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195" windowHeight="7170" tabRatio="717" activeTab="1"/>
  </bookViews>
  <sheets>
    <sheet name="control" sheetId="7" r:id="rId1"/>
    <sheet name="TM1-RHB" sheetId="1" r:id="rId2"/>
    <sheet name="TM1-Com" sheetId="2" r:id="rId3"/>
    <sheet name="TM1-Ind" sheetId="3" r:id="rId4"/>
    <sheet name="Accrued Unkn Unb kWh" sheetId="6" r:id="rId5"/>
    <sheet name="Accrued Unkn Unb Rev" sheetId="5" r:id="rId6"/>
    <sheet name="summary" sheetId="4" r:id="rId7"/>
  </sheets>
  <calcPr calcId="125725" calcMode="manual" concurrentCalc="0"/>
</workbook>
</file>

<file path=xl/calcChain.xml><?xml version="1.0" encoding="utf-8"?>
<calcChain xmlns="http://schemas.openxmlformats.org/spreadsheetml/2006/main">
  <c r="B3" i="3"/>
  <c r="AI319"/>
  <c r="AH319"/>
  <c r="AG319"/>
  <c r="AF319"/>
  <c r="AE319"/>
  <c r="AD319"/>
  <c r="AI318"/>
  <c r="AH318"/>
  <c r="AG318"/>
  <c r="AF318"/>
  <c r="AE318"/>
  <c r="AD318"/>
  <c r="AI317"/>
  <c r="AH317"/>
  <c r="AG317"/>
  <c r="AF317"/>
  <c r="AE317"/>
  <c r="AD317"/>
  <c r="AI316"/>
  <c r="AH316"/>
  <c r="AG316"/>
  <c r="AF316"/>
  <c r="AE316"/>
  <c r="AD316"/>
  <c r="AI315"/>
  <c r="AH315"/>
  <c r="AG315"/>
  <c r="AF315"/>
  <c r="AE315"/>
  <c r="AD315"/>
  <c r="AI314"/>
  <c r="AH314"/>
  <c r="AG314"/>
  <c r="AF314"/>
  <c r="AE314"/>
  <c r="AD314"/>
  <c r="AI313"/>
  <c r="AH313"/>
  <c r="AG313"/>
  <c r="AF313"/>
  <c r="AE313"/>
  <c r="AD313"/>
  <c r="AI312"/>
  <c r="AH312"/>
  <c r="AG312"/>
  <c r="AF312"/>
  <c r="AE312"/>
  <c r="AD312"/>
  <c r="AI311"/>
  <c r="AH311"/>
  <c r="AG311"/>
  <c r="AF311"/>
  <c r="AE311"/>
  <c r="AD311"/>
  <c r="AI310"/>
  <c r="AH310"/>
  <c r="AG310"/>
  <c r="AF310"/>
  <c r="AE310"/>
  <c r="AD310"/>
  <c r="AI309"/>
  <c r="AH309"/>
  <c r="AG309"/>
  <c r="AF309"/>
  <c r="AE309"/>
  <c r="AD309"/>
  <c r="AI308"/>
  <c r="AH308"/>
  <c r="AG308"/>
  <c r="AF308"/>
  <c r="AE308"/>
  <c r="AD308"/>
  <c r="AI307"/>
  <c r="AH307"/>
  <c r="AG307"/>
  <c r="AF307"/>
  <c r="AE307"/>
  <c r="AD307"/>
  <c r="AI306"/>
  <c r="AH306"/>
  <c r="AG306"/>
  <c r="AF306"/>
  <c r="AE306"/>
  <c r="AD306"/>
  <c r="AI305"/>
  <c r="AH305"/>
  <c r="AG305"/>
  <c r="AF305"/>
  <c r="AE305"/>
  <c r="AD305"/>
  <c r="AI304"/>
  <c r="AH304"/>
  <c r="AG304"/>
  <c r="AF304"/>
  <c r="AE304"/>
  <c r="AD304"/>
  <c r="AI303"/>
  <c r="AH303"/>
  <c r="AG303"/>
  <c r="AF303"/>
  <c r="AE303"/>
  <c r="AD303"/>
  <c r="AI302"/>
  <c r="AH302"/>
  <c r="AG302"/>
  <c r="AF302"/>
  <c r="AE302"/>
  <c r="AD302"/>
  <c r="AI301"/>
  <c r="AH301"/>
  <c r="AG301"/>
  <c r="AF301"/>
  <c r="AE301"/>
  <c r="AD301"/>
  <c r="AI300"/>
  <c r="AH300"/>
  <c r="AG300"/>
  <c r="AF300"/>
  <c r="AE300"/>
  <c r="AD300"/>
  <c r="AI299"/>
  <c r="AH299"/>
  <c r="AG299"/>
  <c r="AF299"/>
  <c r="AE299"/>
  <c r="AD299"/>
  <c r="AI298"/>
  <c r="AH298"/>
  <c r="AG298"/>
  <c r="AF298"/>
  <c r="AE298"/>
  <c r="AD298"/>
  <c r="AI297"/>
  <c r="AH297"/>
  <c r="AG297"/>
  <c r="AF297"/>
  <c r="AE297"/>
  <c r="AD297"/>
  <c r="AI296"/>
  <c r="AH296"/>
  <c r="AG296"/>
  <c r="AF296"/>
  <c r="AE296"/>
  <c r="AD296"/>
  <c r="AI295"/>
  <c r="AH295"/>
  <c r="AG295"/>
  <c r="AF295"/>
  <c r="AE295"/>
  <c r="AD295"/>
  <c r="AI294"/>
  <c r="AH294"/>
  <c r="AG294"/>
  <c r="AF294"/>
  <c r="AE294"/>
  <c r="AD294"/>
  <c r="AI293"/>
  <c r="AH293"/>
  <c r="AG293"/>
  <c r="AF293"/>
  <c r="AE293"/>
  <c r="AD293"/>
  <c r="AI292"/>
  <c r="AH292"/>
  <c r="AG292"/>
  <c r="AF292"/>
  <c r="AE292"/>
  <c r="AD292"/>
  <c r="AI291"/>
  <c r="AH291"/>
  <c r="AG291"/>
  <c r="AF291"/>
  <c r="AE291"/>
  <c r="AD291"/>
  <c r="AI290"/>
  <c r="AH290"/>
  <c r="AG290"/>
  <c r="AF290"/>
  <c r="AE290"/>
  <c r="AD290"/>
  <c r="AI289"/>
  <c r="AH289"/>
  <c r="AG289"/>
  <c r="AF289"/>
  <c r="AE289"/>
  <c r="AD289"/>
  <c r="AI288"/>
  <c r="AH288"/>
  <c r="AG288"/>
  <c r="AF288"/>
  <c r="AE288"/>
  <c r="AD288"/>
  <c r="AI287"/>
  <c r="AH287"/>
  <c r="AG287"/>
  <c r="AF287"/>
  <c r="AE287"/>
  <c r="AD287"/>
  <c r="AI286"/>
  <c r="AH286"/>
  <c r="AG286"/>
  <c r="AF286"/>
  <c r="AE286"/>
  <c r="AD286"/>
  <c r="AI285"/>
  <c r="AH285"/>
  <c r="AG285"/>
  <c r="AF285"/>
  <c r="AE285"/>
  <c r="AD285"/>
  <c r="AI284"/>
  <c r="AH284"/>
  <c r="AG284"/>
  <c r="AF284"/>
  <c r="AE284"/>
  <c r="AD284"/>
  <c r="AI283"/>
  <c r="AH283"/>
  <c r="AG283"/>
  <c r="AF283"/>
  <c r="AE283"/>
  <c r="AD283"/>
  <c r="AI282"/>
  <c r="AH282"/>
  <c r="AG282"/>
  <c r="AF282"/>
  <c r="AE282"/>
  <c r="AD282"/>
  <c r="AI281"/>
  <c r="AH281"/>
  <c r="AG281"/>
  <c r="AF281"/>
  <c r="AE281"/>
  <c r="AD281"/>
  <c r="AI280"/>
  <c r="AH280"/>
  <c r="AG280"/>
  <c r="AF280"/>
  <c r="AE280"/>
  <c r="AD280"/>
  <c r="AI279"/>
  <c r="AH279"/>
  <c r="AG279"/>
  <c r="AF279"/>
  <c r="AE279"/>
  <c r="AD279"/>
  <c r="AI278"/>
  <c r="AH278"/>
  <c r="AG278"/>
  <c r="AF278"/>
  <c r="AE278"/>
  <c r="AD278"/>
  <c r="AI277"/>
  <c r="AH277"/>
  <c r="AG277"/>
  <c r="AF277"/>
  <c r="AE277"/>
  <c r="AD277"/>
  <c r="AI276"/>
  <c r="AH276"/>
  <c r="AG276"/>
  <c r="AF276"/>
  <c r="AE276"/>
  <c r="AD276"/>
  <c r="AI275"/>
  <c r="AH275"/>
  <c r="AG275"/>
  <c r="AF275"/>
  <c r="AE275"/>
  <c r="AD275"/>
  <c r="AI274"/>
  <c r="AH274"/>
  <c r="AG274"/>
  <c r="AF274"/>
  <c r="AE274"/>
  <c r="AD274"/>
  <c r="AI273"/>
  <c r="AH273"/>
  <c r="AG273"/>
  <c r="AF273"/>
  <c r="AE273"/>
  <c r="AD273"/>
  <c r="AI272"/>
  <c r="AH272"/>
  <c r="AG272"/>
  <c r="AF272"/>
  <c r="AE272"/>
  <c r="AD272"/>
  <c r="AI271"/>
  <c r="AH271"/>
  <c r="AG271"/>
  <c r="AF271"/>
  <c r="AE271"/>
  <c r="AD271"/>
  <c r="AI270"/>
  <c r="AH270"/>
  <c r="AG270"/>
  <c r="AF270"/>
  <c r="AE270"/>
  <c r="AD270"/>
  <c r="AI269"/>
  <c r="AH269"/>
  <c r="AG269"/>
  <c r="AF269"/>
  <c r="AE269"/>
  <c r="AD269"/>
  <c r="AI268"/>
  <c r="AH268"/>
  <c r="AG268"/>
  <c r="AF268"/>
  <c r="AE268"/>
  <c r="AD268"/>
  <c r="AI267"/>
  <c r="AH267"/>
  <c r="AG267"/>
  <c r="AF267"/>
  <c r="AE267"/>
  <c r="AD267"/>
  <c r="AI266"/>
  <c r="AH266"/>
  <c r="AG266"/>
  <c r="AF266"/>
  <c r="AE266"/>
  <c r="AD266"/>
  <c r="AI265"/>
  <c r="AH265"/>
  <c r="AG265"/>
  <c r="AF265"/>
  <c r="AE265"/>
  <c r="AD265"/>
  <c r="AI264"/>
  <c r="AH264"/>
  <c r="AG264"/>
  <c r="AF264"/>
  <c r="AE264"/>
  <c r="AD264"/>
  <c r="AI263"/>
  <c r="AH263"/>
  <c r="AG263"/>
  <c r="AF263"/>
  <c r="AE263"/>
  <c r="AD263"/>
  <c r="AI262"/>
  <c r="AH262"/>
  <c r="AG262"/>
  <c r="AF262"/>
  <c r="AE262"/>
  <c r="AD262"/>
  <c r="AI261"/>
  <c r="AH261"/>
  <c r="AG261"/>
  <c r="AF261"/>
  <c r="AE261"/>
  <c r="AD261"/>
  <c r="AI260"/>
  <c r="AH260"/>
  <c r="AG260"/>
  <c r="AF260"/>
  <c r="AE260"/>
  <c r="AD260"/>
  <c r="AI259"/>
  <c r="AH259"/>
  <c r="AG259"/>
  <c r="AF259"/>
  <c r="AE259"/>
  <c r="AD259"/>
  <c r="AI258"/>
  <c r="AH258"/>
  <c r="AG258"/>
  <c r="AF258"/>
  <c r="AE258"/>
  <c r="AD258"/>
  <c r="AI257"/>
  <c r="AH257"/>
  <c r="AG257"/>
  <c r="AF257"/>
  <c r="AE257"/>
  <c r="AD257"/>
  <c r="AI256"/>
  <c r="AH256"/>
  <c r="AG256"/>
  <c r="AF256"/>
  <c r="AE256"/>
  <c r="AD256"/>
  <c r="AI255"/>
  <c r="AH255"/>
  <c r="AG255"/>
  <c r="AF255"/>
  <c r="AE255"/>
  <c r="AD255"/>
  <c r="AI254"/>
  <c r="AH254"/>
  <c r="AG254"/>
  <c r="AF254"/>
  <c r="AE254"/>
  <c r="AD254"/>
  <c r="AI253"/>
  <c r="AH253"/>
  <c r="AG253"/>
  <c r="AF253"/>
  <c r="AE253"/>
  <c r="AD253"/>
  <c r="AI252"/>
  <c r="AH252"/>
  <c r="AG252"/>
  <c r="AF252"/>
  <c r="AE252"/>
  <c r="AD252"/>
  <c r="AI251"/>
  <c r="AH251"/>
  <c r="AG251"/>
  <c r="AF251"/>
  <c r="AE251"/>
  <c r="AD251"/>
  <c r="AI250"/>
  <c r="AH250"/>
  <c r="AG250"/>
  <c r="AF250"/>
  <c r="AE250"/>
  <c r="AD250"/>
  <c r="AI249"/>
  <c r="AH249"/>
  <c r="AG249"/>
  <c r="AF249"/>
  <c r="AE249"/>
  <c r="AD249"/>
  <c r="AI248"/>
  <c r="AH248"/>
  <c r="AG248"/>
  <c r="AF248"/>
  <c r="AE248"/>
  <c r="AD248"/>
  <c r="AI247"/>
  <c r="AH247"/>
  <c r="AG247"/>
  <c r="AF247"/>
  <c r="AE247"/>
  <c r="AD247"/>
  <c r="AI246"/>
  <c r="AH246"/>
  <c r="AG246"/>
  <c r="AF246"/>
  <c r="AE246"/>
  <c r="AD246"/>
  <c r="AI245"/>
  <c r="AH245"/>
  <c r="AG245"/>
  <c r="AF245"/>
  <c r="AE245"/>
  <c r="AD245"/>
  <c r="AI244"/>
  <c r="AH244"/>
  <c r="AG244"/>
  <c r="AF244"/>
  <c r="AE244"/>
  <c r="AD244"/>
  <c r="AI243"/>
  <c r="AH243"/>
  <c r="AG243"/>
  <c r="AF243"/>
  <c r="AE243"/>
  <c r="AD243"/>
  <c r="AI242"/>
  <c r="AH242"/>
  <c r="AG242"/>
  <c r="AF242"/>
  <c r="AE242"/>
  <c r="AD242"/>
  <c r="AI241"/>
  <c r="AH241"/>
  <c r="AG241"/>
  <c r="AF241"/>
  <c r="AE241"/>
  <c r="AD241"/>
  <c r="AI240"/>
  <c r="AH240"/>
  <c r="AG240"/>
  <c r="AF240"/>
  <c r="AE240"/>
  <c r="AD240"/>
  <c r="AI239"/>
  <c r="AH239"/>
  <c r="AG239"/>
  <c r="AF239"/>
  <c r="AE239"/>
  <c r="AD239"/>
  <c r="AI238"/>
  <c r="AH238"/>
  <c r="AG238"/>
  <c r="AF238"/>
  <c r="AE238"/>
  <c r="AD238"/>
  <c r="AI237"/>
  <c r="AH237"/>
  <c r="AG237"/>
  <c r="AF237"/>
  <c r="AE237"/>
  <c r="AD237"/>
  <c r="AI236"/>
  <c r="AH236"/>
  <c r="AG236"/>
  <c r="AF236"/>
  <c r="AE236"/>
  <c r="AD236"/>
  <c r="AI235"/>
  <c r="AH235"/>
  <c r="AG235"/>
  <c r="AF235"/>
  <c r="AE235"/>
  <c r="AD235"/>
  <c r="AI234"/>
  <c r="AH234"/>
  <c r="AG234"/>
  <c r="AF234"/>
  <c r="AE234"/>
  <c r="AD234"/>
  <c r="AI233"/>
  <c r="AH233"/>
  <c r="AG233"/>
  <c r="AF233"/>
  <c r="AE233"/>
  <c r="AD233"/>
  <c r="AI232"/>
  <c r="AH232"/>
  <c r="AG232"/>
  <c r="AF232"/>
  <c r="AE232"/>
  <c r="AD232"/>
  <c r="AI231"/>
  <c r="AH231"/>
  <c r="AG231"/>
  <c r="AF231"/>
  <c r="AE231"/>
  <c r="AD231"/>
  <c r="AI230"/>
  <c r="AH230"/>
  <c r="AG230"/>
  <c r="AF230"/>
  <c r="AE230"/>
  <c r="AD230"/>
  <c r="AI229"/>
  <c r="AH229"/>
  <c r="AG229"/>
  <c r="AF229"/>
  <c r="AE229"/>
  <c r="AD229"/>
  <c r="AI228"/>
  <c r="AH228"/>
  <c r="AG228"/>
  <c r="AF228"/>
  <c r="AE228"/>
  <c r="AD228"/>
  <c r="AI227"/>
  <c r="AH227"/>
  <c r="AG227"/>
  <c r="AF227"/>
  <c r="AE227"/>
  <c r="AD227"/>
  <c r="AI226"/>
  <c r="AH226"/>
  <c r="AG226"/>
  <c r="AF226"/>
  <c r="AE226"/>
  <c r="AD226"/>
  <c r="AI225"/>
  <c r="AH225"/>
  <c r="AG225"/>
  <c r="AF225"/>
  <c r="AE225"/>
  <c r="AD225"/>
  <c r="AI224"/>
  <c r="AH224"/>
  <c r="AG224"/>
  <c r="AF224"/>
  <c r="AE224"/>
  <c r="AD224"/>
  <c r="AI223"/>
  <c r="AH223"/>
  <c r="AG223"/>
  <c r="AF223"/>
  <c r="AE223"/>
  <c r="AD223"/>
  <c r="AI222"/>
  <c r="AH222"/>
  <c r="AG222"/>
  <c r="AF222"/>
  <c r="AE222"/>
  <c r="AD222"/>
  <c r="AI221"/>
  <c r="AH221"/>
  <c r="AG221"/>
  <c r="AF221"/>
  <c r="AE221"/>
  <c r="AD221"/>
  <c r="AI220"/>
  <c r="AH220"/>
  <c r="AG220"/>
  <c r="AF220"/>
  <c r="AE220"/>
  <c r="AD220"/>
  <c r="AI219"/>
  <c r="AH219"/>
  <c r="AG219"/>
  <c r="AF219"/>
  <c r="AE219"/>
  <c r="AD219"/>
  <c r="AI218"/>
  <c r="AH218"/>
  <c r="AG218"/>
  <c r="AF218"/>
  <c r="AE218"/>
  <c r="AD218"/>
  <c r="AI217"/>
  <c r="AH217"/>
  <c r="AG217"/>
  <c r="AF217"/>
  <c r="AE217"/>
  <c r="AD217"/>
  <c r="AI216"/>
  <c r="AH216"/>
  <c r="AG216"/>
  <c r="AF216"/>
  <c r="AE216"/>
  <c r="AD216"/>
  <c r="AI215"/>
  <c r="AH215"/>
  <c r="AG215"/>
  <c r="AF215"/>
  <c r="AE215"/>
  <c r="AD215"/>
  <c r="AI214"/>
  <c r="AH214"/>
  <c r="AG214"/>
  <c r="AF214"/>
  <c r="AE214"/>
  <c r="AD214"/>
  <c r="AI213"/>
  <c r="AH213"/>
  <c r="AG213"/>
  <c r="AF213"/>
  <c r="AE213"/>
  <c r="AD213"/>
  <c r="AI212"/>
  <c r="AH212"/>
  <c r="AG212"/>
  <c r="AF212"/>
  <c r="AE212"/>
  <c r="AD212"/>
  <c r="AI211"/>
  <c r="AH211"/>
  <c r="AG211"/>
  <c r="AF211"/>
  <c r="AE211"/>
  <c r="AD211"/>
  <c r="AI210"/>
  <c r="AH210"/>
  <c r="AG210"/>
  <c r="AF210"/>
  <c r="AE210"/>
  <c r="AD210"/>
  <c r="AI209"/>
  <c r="AH209"/>
  <c r="AG209"/>
  <c r="AF209"/>
  <c r="AE209"/>
  <c r="AD209"/>
  <c r="AI208"/>
  <c r="AH208"/>
  <c r="AG208"/>
  <c r="AF208"/>
  <c r="AE208"/>
  <c r="AD208"/>
  <c r="AI207"/>
  <c r="AH207"/>
  <c r="AG207"/>
  <c r="AF207"/>
  <c r="AE207"/>
  <c r="AD207"/>
  <c r="AI206"/>
  <c r="AH206"/>
  <c r="AG206"/>
  <c r="AF206"/>
  <c r="AE206"/>
  <c r="AD206"/>
  <c r="AI205"/>
  <c r="AH205"/>
  <c r="AG205"/>
  <c r="AF205"/>
  <c r="AE205"/>
  <c r="AD205"/>
  <c r="AI204"/>
  <c r="AH204"/>
  <c r="AG204"/>
  <c r="AF204"/>
  <c r="AE204"/>
  <c r="AD204"/>
  <c r="AI203"/>
  <c r="AH203"/>
  <c r="AG203"/>
  <c r="AF203"/>
  <c r="AE203"/>
  <c r="AD203"/>
  <c r="AI202"/>
  <c r="AH202"/>
  <c r="AG202"/>
  <c r="AF202"/>
  <c r="AE202"/>
  <c r="AD202"/>
  <c r="AI201"/>
  <c r="AH201"/>
  <c r="AG201"/>
  <c r="AF201"/>
  <c r="AE201"/>
  <c r="AD201"/>
  <c r="AI200"/>
  <c r="AH200"/>
  <c r="AG200"/>
  <c r="AF200"/>
  <c r="AE200"/>
  <c r="AD200"/>
  <c r="AI199"/>
  <c r="AH199"/>
  <c r="AG199"/>
  <c r="AF199"/>
  <c r="AE199"/>
  <c r="AD199"/>
  <c r="AI198"/>
  <c r="AH198"/>
  <c r="AG198"/>
  <c r="AF198"/>
  <c r="AE198"/>
  <c r="AD198"/>
  <c r="AI197"/>
  <c r="AH197"/>
  <c r="AG197"/>
  <c r="AF197"/>
  <c r="AE197"/>
  <c r="AD197"/>
  <c r="AI196"/>
  <c r="AH196"/>
  <c r="AG196"/>
  <c r="AF196"/>
  <c r="AE196"/>
  <c r="AD196"/>
  <c r="AI195"/>
  <c r="AH195"/>
  <c r="AG195"/>
  <c r="AF195"/>
  <c r="AE195"/>
  <c r="AD195"/>
  <c r="AI194"/>
  <c r="AH194"/>
  <c r="AG194"/>
  <c r="AF194"/>
  <c r="AE194"/>
  <c r="AD194"/>
  <c r="AI193"/>
  <c r="AH193"/>
  <c r="AG193"/>
  <c r="AF193"/>
  <c r="AE193"/>
  <c r="AD193"/>
  <c r="AI192"/>
  <c r="AH192"/>
  <c r="AG192"/>
  <c r="AF192"/>
  <c r="AE192"/>
  <c r="AD192"/>
  <c r="AI191"/>
  <c r="AH191"/>
  <c r="AG191"/>
  <c r="AF191"/>
  <c r="AE191"/>
  <c r="AD191"/>
  <c r="AI190"/>
  <c r="AH190"/>
  <c r="AG190"/>
  <c r="AF190"/>
  <c r="AE190"/>
  <c r="AD190"/>
  <c r="AI189"/>
  <c r="AH189"/>
  <c r="AG189"/>
  <c r="AF189"/>
  <c r="AE189"/>
  <c r="AD189"/>
  <c r="AI188"/>
  <c r="AH188"/>
  <c r="AG188"/>
  <c r="AF188"/>
  <c r="AE188"/>
  <c r="AD188"/>
  <c r="AI187"/>
  <c r="AH187"/>
  <c r="AG187"/>
  <c r="AF187"/>
  <c r="AE187"/>
  <c r="AD187"/>
  <c r="AI186"/>
  <c r="AH186"/>
  <c r="AG186"/>
  <c r="AF186"/>
  <c r="AE186"/>
  <c r="AD186"/>
  <c r="AI185"/>
  <c r="AH185"/>
  <c r="AG185"/>
  <c r="AF185"/>
  <c r="AE185"/>
  <c r="AD185"/>
  <c r="AI184"/>
  <c r="AH184"/>
  <c r="AG184"/>
  <c r="AF184"/>
  <c r="AE184"/>
  <c r="AD184"/>
  <c r="AI183"/>
  <c r="AH183"/>
  <c r="AG183"/>
  <c r="AF183"/>
  <c r="AE183"/>
  <c r="AD183"/>
  <c r="AI182"/>
  <c r="AH182"/>
  <c r="AG182"/>
  <c r="AF182"/>
  <c r="AE182"/>
  <c r="AD182"/>
  <c r="AI181"/>
  <c r="AH181"/>
  <c r="AG181"/>
  <c r="AF181"/>
  <c r="AE181"/>
  <c r="AD181"/>
  <c r="AI180"/>
  <c r="AH180"/>
  <c r="AG180"/>
  <c r="AF180"/>
  <c r="AE180"/>
  <c r="AD180"/>
  <c r="AI179"/>
  <c r="AH179"/>
  <c r="AG179"/>
  <c r="AF179"/>
  <c r="AE179"/>
  <c r="AD179"/>
  <c r="AI178"/>
  <c r="AH178"/>
  <c r="AG178"/>
  <c r="AF178"/>
  <c r="AE178"/>
  <c r="AD178"/>
  <c r="AI177"/>
  <c r="AH177"/>
  <c r="AG177"/>
  <c r="AF177"/>
  <c r="AE177"/>
  <c r="AD177"/>
  <c r="AI176"/>
  <c r="AH176"/>
  <c r="AG176"/>
  <c r="AF176"/>
  <c r="AE176"/>
  <c r="AD176"/>
  <c r="AI175"/>
  <c r="AH175"/>
  <c r="AG175"/>
  <c r="AF175"/>
  <c r="AE175"/>
  <c r="AD175"/>
  <c r="AI174"/>
  <c r="AH174"/>
  <c r="AG174"/>
  <c r="AF174"/>
  <c r="AE174"/>
  <c r="AD174"/>
  <c r="AI173"/>
  <c r="AH173"/>
  <c r="AG173"/>
  <c r="AF173"/>
  <c r="AE173"/>
  <c r="AD173"/>
  <c r="AI172"/>
  <c r="AH172"/>
  <c r="AG172"/>
  <c r="AF172"/>
  <c r="AE172"/>
  <c r="AD172"/>
  <c r="AI171"/>
  <c r="AH171"/>
  <c r="AG171"/>
  <c r="AF171"/>
  <c r="AE171"/>
  <c r="AD171"/>
  <c r="AI170"/>
  <c r="AH170"/>
  <c r="AG170"/>
  <c r="AF170"/>
  <c r="AE170"/>
  <c r="AD170"/>
  <c r="AI169"/>
  <c r="AH169"/>
  <c r="AG169"/>
  <c r="AF169"/>
  <c r="AE169"/>
  <c r="AD169"/>
  <c r="AI168"/>
  <c r="AH168"/>
  <c r="AG168"/>
  <c r="AF168"/>
  <c r="AE168"/>
  <c r="AD168"/>
  <c r="AI167"/>
  <c r="AH167"/>
  <c r="AG167"/>
  <c r="AF167"/>
  <c r="AE167"/>
  <c r="AD167"/>
  <c r="AI166"/>
  <c r="AH166"/>
  <c r="AG166"/>
  <c r="AF166"/>
  <c r="AE166"/>
  <c r="AD166"/>
  <c r="AI165"/>
  <c r="AH165"/>
  <c r="AG165"/>
  <c r="AF165"/>
  <c r="AE165"/>
  <c r="AD165"/>
  <c r="AI164"/>
  <c r="AH164"/>
  <c r="AG164"/>
  <c r="AF164"/>
  <c r="AE164"/>
  <c r="AD164"/>
  <c r="AI163"/>
  <c r="AH163"/>
  <c r="AG163"/>
  <c r="AF163"/>
  <c r="AE163"/>
  <c r="AD163"/>
  <c r="AI162"/>
  <c r="AH162"/>
  <c r="AG162"/>
  <c r="AF162"/>
  <c r="AE162"/>
  <c r="AD162"/>
  <c r="AI161"/>
  <c r="AH161"/>
  <c r="AG161"/>
  <c r="AF161"/>
  <c r="AE161"/>
  <c r="AD161"/>
  <c r="AI160"/>
  <c r="AH160"/>
  <c r="AG160"/>
  <c r="AF160"/>
  <c r="AE160"/>
  <c r="AD160"/>
  <c r="AI159"/>
  <c r="AH159"/>
  <c r="AG159"/>
  <c r="AF159"/>
  <c r="AE159"/>
  <c r="AD159"/>
  <c r="AI158"/>
  <c r="AH158"/>
  <c r="AG158"/>
  <c r="AF158"/>
  <c r="AE158"/>
  <c r="AD158"/>
  <c r="AI157"/>
  <c r="AH157"/>
  <c r="AG157"/>
  <c r="AF157"/>
  <c r="AE157"/>
  <c r="AD157"/>
  <c r="AI156"/>
  <c r="AH156"/>
  <c r="AG156"/>
  <c r="AF156"/>
  <c r="AE156"/>
  <c r="AD156"/>
  <c r="AI155"/>
  <c r="AH155"/>
  <c r="AG155"/>
  <c r="AF155"/>
  <c r="AE155"/>
  <c r="AD155"/>
  <c r="AI154"/>
  <c r="AH154"/>
  <c r="AG154"/>
  <c r="AF154"/>
  <c r="AE154"/>
  <c r="AD154"/>
  <c r="AI153"/>
  <c r="AH153"/>
  <c r="AG153"/>
  <c r="AF153"/>
  <c r="AE153"/>
  <c r="AD153"/>
  <c r="AI152"/>
  <c r="AH152"/>
  <c r="AG152"/>
  <c r="AF152"/>
  <c r="AE152"/>
  <c r="AD152"/>
  <c r="AI151"/>
  <c r="AH151"/>
  <c r="AG151"/>
  <c r="AF151"/>
  <c r="AE151"/>
  <c r="AD151"/>
  <c r="AI150"/>
  <c r="AH150"/>
  <c r="AG150"/>
  <c r="AF150"/>
  <c r="AE150"/>
  <c r="AD150"/>
  <c r="AI149"/>
  <c r="AH149"/>
  <c r="AG149"/>
  <c r="AF149"/>
  <c r="AE149"/>
  <c r="AD149"/>
  <c r="AI148"/>
  <c r="AH148"/>
  <c r="AG148"/>
  <c r="AF148"/>
  <c r="AE148"/>
  <c r="AD148"/>
  <c r="AI147"/>
  <c r="AH147"/>
  <c r="AG147"/>
  <c r="AF147"/>
  <c r="AE147"/>
  <c r="AD147"/>
  <c r="AI146"/>
  <c r="AH146"/>
  <c r="AG146"/>
  <c r="AF146"/>
  <c r="AE146"/>
  <c r="AD146"/>
  <c r="AI145"/>
  <c r="AH145"/>
  <c r="AG145"/>
  <c r="AF145"/>
  <c r="AE145"/>
  <c r="AD145"/>
  <c r="AI144"/>
  <c r="AH144"/>
  <c r="AG144"/>
  <c r="AF144"/>
  <c r="AE144"/>
  <c r="AD144"/>
  <c r="AI143"/>
  <c r="AH143"/>
  <c r="AG143"/>
  <c r="AF143"/>
  <c r="AE143"/>
  <c r="AD143"/>
  <c r="AI142"/>
  <c r="AH142"/>
  <c r="AG142"/>
  <c r="AF142"/>
  <c r="AE142"/>
  <c r="AD142"/>
  <c r="AI141"/>
  <c r="AH141"/>
  <c r="AG141"/>
  <c r="AF141"/>
  <c r="AE141"/>
  <c r="AD141"/>
  <c r="AI140"/>
  <c r="AH140"/>
  <c r="AG140"/>
  <c r="AF140"/>
  <c r="AE140"/>
  <c r="AD140"/>
  <c r="AI320"/>
  <c r="AH320"/>
  <c r="AG320"/>
  <c r="AF320"/>
  <c r="AE320"/>
  <c r="AD320"/>
  <c r="B3" i="2"/>
  <c r="AR319"/>
  <c r="AQ319"/>
  <c r="AP319"/>
  <c r="AO319"/>
  <c r="AN319"/>
  <c r="AM319"/>
  <c r="AL319"/>
  <c r="AK319"/>
  <c r="AJ319"/>
  <c r="AR318"/>
  <c r="AQ318"/>
  <c r="AP318"/>
  <c r="AO318"/>
  <c r="AN318"/>
  <c r="AM318"/>
  <c r="AL318"/>
  <c r="AK318"/>
  <c r="AJ318"/>
  <c r="AR317"/>
  <c r="AQ317"/>
  <c r="AP317"/>
  <c r="AO317"/>
  <c r="AN317"/>
  <c r="AM317"/>
  <c r="AL317"/>
  <c r="AK317"/>
  <c r="AJ317"/>
  <c r="AR316"/>
  <c r="AQ316"/>
  <c r="AP316"/>
  <c r="AO316"/>
  <c r="AN316"/>
  <c r="AM316"/>
  <c r="AL316"/>
  <c r="AK316"/>
  <c r="AJ316"/>
  <c r="AR315"/>
  <c r="AQ315"/>
  <c r="AP315"/>
  <c r="AO315"/>
  <c r="AN315"/>
  <c r="AM315"/>
  <c r="AL315"/>
  <c r="AK315"/>
  <c r="AJ315"/>
  <c r="AR314"/>
  <c r="AQ314"/>
  <c r="AP314"/>
  <c r="AO314"/>
  <c r="AN314"/>
  <c r="AM314"/>
  <c r="AL314"/>
  <c r="AK314"/>
  <c r="AJ314"/>
  <c r="AR313"/>
  <c r="AQ313"/>
  <c r="AP313"/>
  <c r="AO313"/>
  <c r="AN313"/>
  <c r="AM313"/>
  <c r="AL313"/>
  <c r="AK313"/>
  <c r="AJ313"/>
  <c r="AR312"/>
  <c r="AQ312"/>
  <c r="AP312"/>
  <c r="AO312"/>
  <c r="AN312"/>
  <c r="AM312"/>
  <c r="AL312"/>
  <c r="AK312"/>
  <c r="AJ312"/>
  <c r="AR311"/>
  <c r="AQ311"/>
  <c r="AP311"/>
  <c r="AO311"/>
  <c r="AN311"/>
  <c r="AM311"/>
  <c r="AL311"/>
  <c r="AK311"/>
  <c r="AJ311"/>
  <c r="AR310"/>
  <c r="AQ310"/>
  <c r="AP310"/>
  <c r="AO310"/>
  <c r="AN310"/>
  <c r="AM310"/>
  <c r="AL310"/>
  <c r="AK310"/>
  <c r="AJ310"/>
  <c r="AR309"/>
  <c r="AQ309"/>
  <c r="AP309"/>
  <c r="AO309"/>
  <c r="AN309"/>
  <c r="AM309"/>
  <c r="AL309"/>
  <c r="AK309"/>
  <c r="AJ309"/>
  <c r="AR308"/>
  <c r="AQ308"/>
  <c r="AP308"/>
  <c r="AO308"/>
  <c r="AN308"/>
  <c r="AM308"/>
  <c r="AL308"/>
  <c r="AK308"/>
  <c r="AJ308"/>
  <c r="AR307"/>
  <c r="AQ307"/>
  <c r="AP307"/>
  <c r="AO307"/>
  <c r="AN307"/>
  <c r="AM307"/>
  <c r="AL307"/>
  <c r="AK307"/>
  <c r="AJ307"/>
  <c r="AR306"/>
  <c r="AQ306"/>
  <c r="AP306"/>
  <c r="AO306"/>
  <c r="AN306"/>
  <c r="AM306"/>
  <c r="AL306"/>
  <c r="AK306"/>
  <c r="AJ306"/>
  <c r="AR305"/>
  <c r="AQ305"/>
  <c r="AP305"/>
  <c r="AO305"/>
  <c r="AN305"/>
  <c r="AM305"/>
  <c r="AL305"/>
  <c r="AK305"/>
  <c r="AJ305"/>
  <c r="AR304"/>
  <c r="AQ304"/>
  <c r="AP304"/>
  <c r="AO304"/>
  <c r="AN304"/>
  <c r="AM304"/>
  <c r="AL304"/>
  <c r="AK304"/>
  <c r="AJ304"/>
  <c r="AR303"/>
  <c r="AQ303"/>
  <c r="AP303"/>
  <c r="AO303"/>
  <c r="AN303"/>
  <c r="AM303"/>
  <c r="AL303"/>
  <c r="AK303"/>
  <c r="AJ303"/>
  <c r="AR302"/>
  <c r="AQ302"/>
  <c r="AP302"/>
  <c r="AO302"/>
  <c r="AN302"/>
  <c r="AM302"/>
  <c r="AL302"/>
  <c r="AK302"/>
  <c r="AJ302"/>
  <c r="AR301"/>
  <c r="AQ301"/>
  <c r="AP301"/>
  <c r="AO301"/>
  <c r="AN301"/>
  <c r="AM301"/>
  <c r="AL301"/>
  <c r="AK301"/>
  <c r="AJ301"/>
  <c r="AR300"/>
  <c r="AQ300"/>
  <c r="AP300"/>
  <c r="AO300"/>
  <c r="AN300"/>
  <c r="AM300"/>
  <c r="AL300"/>
  <c r="AK300"/>
  <c r="AJ300"/>
  <c r="AR299"/>
  <c r="AQ299"/>
  <c r="AP299"/>
  <c r="AO299"/>
  <c r="AN299"/>
  <c r="AM299"/>
  <c r="AL299"/>
  <c r="AK299"/>
  <c r="AJ299"/>
  <c r="AR298"/>
  <c r="AQ298"/>
  <c r="AP298"/>
  <c r="AO298"/>
  <c r="AN298"/>
  <c r="AM298"/>
  <c r="AL298"/>
  <c r="AK298"/>
  <c r="AJ298"/>
  <c r="AR297"/>
  <c r="AQ297"/>
  <c r="AP297"/>
  <c r="AO297"/>
  <c r="AN297"/>
  <c r="AM297"/>
  <c r="AL297"/>
  <c r="AK297"/>
  <c r="AJ297"/>
  <c r="AR296"/>
  <c r="AQ296"/>
  <c r="AP296"/>
  <c r="AO296"/>
  <c r="AN296"/>
  <c r="AM296"/>
  <c r="AL296"/>
  <c r="AK296"/>
  <c r="AJ296"/>
  <c r="AR295"/>
  <c r="AQ295"/>
  <c r="AP295"/>
  <c r="AO295"/>
  <c r="AN295"/>
  <c r="AM295"/>
  <c r="AL295"/>
  <c r="AK295"/>
  <c r="AJ295"/>
  <c r="AR294"/>
  <c r="AQ294"/>
  <c r="AP294"/>
  <c r="AO294"/>
  <c r="AN294"/>
  <c r="AM294"/>
  <c r="AL294"/>
  <c r="AK294"/>
  <c r="AJ294"/>
  <c r="AR293"/>
  <c r="AQ293"/>
  <c r="AP293"/>
  <c r="AO293"/>
  <c r="AN293"/>
  <c r="AM293"/>
  <c r="AL293"/>
  <c r="AK293"/>
  <c r="AJ293"/>
  <c r="AR292"/>
  <c r="AQ292"/>
  <c r="AP292"/>
  <c r="AO292"/>
  <c r="AN292"/>
  <c r="AM292"/>
  <c r="AL292"/>
  <c r="AK292"/>
  <c r="AJ292"/>
  <c r="AR291"/>
  <c r="AQ291"/>
  <c r="AP291"/>
  <c r="AO291"/>
  <c r="AN291"/>
  <c r="AM291"/>
  <c r="AL291"/>
  <c r="AK291"/>
  <c r="AJ291"/>
  <c r="AR290"/>
  <c r="AQ290"/>
  <c r="AP290"/>
  <c r="AO290"/>
  <c r="AN290"/>
  <c r="AM290"/>
  <c r="AL290"/>
  <c r="AK290"/>
  <c r="AJ290"/>
  <c r="AR289"/>
  <c r="AQ289"/>
  <c r="AP289"/>
  <c r="AO289"/>
  <c r="AN289"/>
  <c r="AM289"/>
  <c r="AL289"/>
  <c r="AK289"/>
  <c r="AJ289"/>
  <c r="AR288"/>
  <c r="AQ288"/>
  <c r="AP288"/>
  <c r="AO288"/>
  <c r="AN288"/>
  <c r="AM288"/>
  <c r="AL288"/>
  <c r="AK288"/>
  <c r="AJ288"/>
  <c r="AR287"/>
  <c r="AQ287"/>
  <c r="AP287"/>
  <c r="AO287"/>
  <c r="AN287"/>
  <c r="AM287"/>
  <c r="AL287"/>
  <c r="AK287"/>
  <c r="AJ287"/>
  <c r="AR286"/>
  <c r="AQ286"/>
  <c r="AP286"/>
  <c r="AO286"/>
  <c r="AN286"/>
  <c r="AM286"/>
  <c r="AL286"/>
  <c r="AK286"/>
  <c r="AJ286"/>
  <c r="AR285"/>
  <c r="AQ285"/>
  <c r="AP285"/>
  <c r="AO285"/>
  <c r="AN285"/>
  <c r="AM285"/>
  <c r="AL285"/>
  <c r="AK285"/>
  <c r="AJ285"/>
  <c r="AR284"/>
  <c r="AQ284"/>
  <c r="AP284"/>
  <c r="AO284"/>
  <c r="AN284"/>
  <c r="AM284"/>
  <c r="AL284"/>
  <c r="AK284"/>
  <c r="AJ284"/>
  <c r="AR283"/>
  <c r="AQ283"/>
  <c r="AP283"/>
  <c r="AO283"/>
  <c r="AN283"/>
  <c r="AM283"/>
  <c r="AL283"/>
  <c r="AK283"/>
  <c r="AJ283"/>
  <c r="AR282"/>
  <c r="AQ282"/>
  <c r="AP282"/>
  <c r="AO282"/>
  <c r="AN282"/>
  <c r="AM282"/>
  <c r="AL282"/>
  <c r="AK282"/>
  <c r="AJ282"/>
  <c r="AR281"/>
  <c r="AQ281"/>
  <c r="AP281"/>
  <c r="AO281"/>
  <c r="AN281"/>
  <c r="AM281"/>
  <c r="AL281"/>
  <c r="AK281"/>
  <c r="AJ281"/>
  <c r="AR280"/>
  <c r="AQ280"/>
  <c r="AP280"/>
  <c r="AO280"/>
  <c r="AN280"/>
  <c r="AM280"/>
  <c r="AL280"/>
  <c r="AK280"/>
  <c r="AJ280"/>
  <c r="AR279"/>
  <c r="AQ279"/>
  <c r="AP279"/>
  <c r="AO279"/>
  <c r="AN279"/>
  <c r="AM279"/>
  <c r="AL279"/>
  <c r="AK279"/>
  <c r="AJ279"/>
  <c r="AR278"/>
  <c r="AQ278"/>
  <c r="AP278"/>
  <c r="AO278"/>
  <c r="AN278"/>
  <c r="AM278"/>
  <c r="AL278"/>
  <c r="AK278"/>
  <c r="AJ278"/>
  <c r="AR277"/>
  <c r="AQ277"/>
  <c r="AP277"/>
  <c r="AO277"/>
  <c r="AN277"/>
  <c r="AM277"/>
  <c r="AL277"/>
  <c r="AK277"/>
  <c r="AJ277"/>
  <c r="AR276"/>
  <c r="AQ276"/>
  <c r="AP276"/>
  <c r="AO276"/>
  <c r="AN276"/>
  <c r="AM276"/>
  <c r="AL276"/>
  <c r="AK276"/>
  <c r="AJ276"/>
  <c r="AR275"/>
  <c r="AQ275"/>
  <c r="AP275"/>
  <c r="AO275"/>
  <c r="AN275"/>
  <c r="AM275"/>
  <c r="AL275"/>
  <c r="AK275"/>
  <c r="AJ275"/>
  <c r="AR274"/>
  <c r="AQ274"/>
  <c r="AP274"/>
  <c r="AO274"/>
  <c r="AN274"/>
  <c r="AM274"/>
  <c r="AL274"/>
  <c r="AK274"/>
  <c r="AJ274"/>
  <c r="AR273"/>
  <c r="AQ273"/>
  <c r="AP273"/>
  <c r="AO273"/>
  <c r="AN273"/>
  <c r="AM273"/>
  <c r="AL273"/>
  <c r="AK273"/>
  <c r="AJ273"/>
  <c r="AR272"/>
  <c r="AQ272"/>
  <c r="AP272"/>
  <c r="AO272"/>
  <c r="AN272"/>
  <c r="AM272"/>
  <c r="AL272"/>
  <c r="AK272"/>
  <c r="AJ272"/>
  <c r="AR271"/>
  <c r="AQ271"/>
  <c r="AP271"/>
  <c r="AO271"/>
  <c r="AN271"/>
  <c r="AM271"/>
  <c r="AL271"/>
  <c r="AK271"/>
  <c r="AJ271"/>
  <c r="AR270"/>
  <c r="AQ270"/>
  <c r="AP270"/>
  <c r="AO270"/>
  <c r="AN270"/>
  <c r="AM270"/>
  <c r="AL270"/>
  <c r="AK270"/>
  <c r="AJ270"/>
  <c r="AR269"/>
  <c r="AQ269"/>
  <c r="AP269"/>
  <c r="AO269"/>
  <c r="AN269"/>
  <c r="AM269"/>
  <c r="AL269"/>
  <c r="AK269"/>
  <c r="AJ269"/>
  <c r="AR268"/>
  <c r="AQ268"/>
  <c r="AP268"/>
  <c r="AO268"/>
  <c r="AN268"/>
  <c r="AM268"/>
  <c r="AL268"/>
  <c r="AK268"/>
  <c r="AJ268"/>
  <c r="AR267"/>
  <c r="AQ267"/>
  <c r="AP267"/>
  <c r="AO267"/>
  <c r="AN267"/>
  <c r="AM267"/>
  <c r="AL267"/>
  <c r="AK267"/>
  <c r="AJ267"/>
  <c r="AR266"/>
  <c r="AQ266"/>
  <c r="AP266"/>
  <c r="AO266"/>
  <c r="AN266"/>
  <c r="AM266"/>
  <c r="AL266"/>
  <c r="AK266"/>
  <c r="AJ266"/>
  <c r="AR265"/>
  <c r="AQ265"/>
  <c r="AP265"/>
  <c r="AO265"/>
  <c r="AN265"/>
  <c r="AM265"/>
  <c r="AL265"/>
  <c r="AK265"/>
  <c r="AJ265"/>
  <c r="AR264"/>
  <c r="AQ264"/>
  <c r="AP264"/>
  <c r="AO264"/>
  <c r="AN264"/>
  <c r="AM264"/>
  <c r="AL264"/>
  <c r="AK264"/>
  <c r="AJ264"/>
  <c r="AR263"/>
  <c r="AQ263"/>
  <c r="AP263"/>
  <c r="AO263"/>
  <c r="AN263"/>
  <c r="AM263"/>
  <c r="AL263"/>
  <c r="AK263"/>
  <c r="AJ263"/>
  <c r="AR262"/>
  <c r="AQ262"/>
  <c r="AP262"/>
  <c r="AO262"/>
  <c r="AN262"/>
  <c r="AM262"/>
  <c r="AL262"/>
  <c r="AK262"/>
  <c r="AJ262"/>
  <c r="AR261"/>
  <c r="AQ261"/>
  <c r="AP261"/>
  <c r="AO261"/>
  <c r="AN261"/>
  <c r="AM261"/>
  <c r="AL261"/>
  <c r="AK261"/>
  <c r="AJ261"/>
  <c r="AR260"/>
  <c r="AQ260"/>
  <c r="AP260"/>
  <c r="AO260"/>
  <c r="AN260"/>
  <c r="AM260"/>
  <c r="AL260"/>
  <c r="AK260"/>
  <c r="AJ260"/>
  <c r="AR259"/>
  <c r="AQ259"/>
  <c r="AP259"/>
  <c r="AO259"/>
  <c r="AN259"/>
  <c r="AM259"/>
  <c r="AL259"/>
  <c r="AK259"/>
  <c r="AJ259"/>
  <c r="AR258"/>
  <c r="AQ258"/>
  <c r="AP258"/>
  <c r="AO258"/>
  <c r="AN258"/>
  <c r="AM258"/>
  <c r="AL258"/>
  <c r="AK258"/>
  <c r="AJ258"/>
  <c r="AR257"/>
  <c r="AQ257"/>
  <c r="AP257"/>
  <c r="AO257"/>
  <c r="AN257"/>
  <c r="AM257"/>
  <c r="AL257"/>
  <c r="AK257"/>
  <c r="AJ257"/>
  <c r="AR256"/>
  <c r="AQ256"/>
  <c r="AP256"/>
  <c r="AO256"/>
  <c r="AN256"/>
  <c r="AM256"/>
  <c r="AL256"/>
  <c r="AK256"/>
  <c r="AJ256"/>
  <c r="AR255"/>
  <c r="AQ255"/>
  <c r="AP255"/>
  <c r="AO255"/>
  <c r="AN255"/>
  <c r="AM255"/>
  <c r="AL255"/>
  <c r="AK255"/>
  <c r="AJ255"/>
  <c r="AR254"/>
  <c r="AQ254"/>
  <c r="AP254"/>
  <c r="AO254"/>
  <c r="AN254"/>
  <c r="AM254"/>
  <c r="AL254"/>
  <c r="AK254"/>
  <c r="AJ254"/>
  <c r="AR253"/>
  <c r="AQ253"/>
  <c r="AP253"/>
  <c r="AO253"/>
  <c r="AN253"/>
  <c r="AM253"/>
  <c r="AL253"/>
  <c r="AK253"/>
  <c r="AJ253"/>
  <c r="AR252"/>
  <c r="AQ252"/>
  <c r="AP252"/>
  <c r="AO252"/>
  <c r="AN252"/>
  <c r="AM252"/>
  <c r="AL252"/>
  <c r="AK252"/>
  <c r="AJ252"/>
  <c r="AR251"/>
  <c r="AQ251"/>
  <c r="AP251"/>
  <c r="AO251"/>
  <c r="AN251"/>
  <c r="AM251"/>
  <c r="AL251"/>
  <c r="AK251"/>
  <c r="AJ251"/>
  <c r="AR250"/>
  <c r="AQ250"/>
  <c r="AP250"/>
  <c r="AO250"/>
  <c r="AN250"/>
  <c r="AM250"/>
  <c r="AL250"/>
  <c r="AK250"/>
  <c r="AJ250"/>
  <c r="AR249"/>
  <c r="AQ249"/>
  <c r="AP249"/>
  <c r="AO249"/>
  <c r="AN249"/>
  <c r="AM249"/>
  <c r="AL249"/>
  <c r="AK249"/>
  <c r="AJ249"/>
  <c r="AR248"/>
  <c r="AQ248"/>
  <c r="AP248"/>
  <c r="AO248"/>
  <c r="AN248"/>
  <c r="AM248"/>
  <c r="AL248"/>
  <c r="AK248"/>
  <c r="AJ248"/>
  <c r="AR247"/>
  <c r="AQ247"/>
  <c r="AP247"/>
  <c r="AO247"/>
  <c r="AN247"/>
  <c r="AM247"/>
  <c r="AL247"/>
  <c r="AK247"/>
  <c r="AJ247"/>
  <c r="AR246"/>
  <c r="AQ246"/>
  <c r="AP246"/>
  <c r="AO246"/>
  <c r="AN246"/>
  <c r="AM246"/>
  <c r="AL246"/>
  <c r="AK246"/>
  <c r="AJ246"/>
  <c r="AR245"/>
  <c r="AQ245"/>
  <c r="AP245"/>
  <c r="AO245"/>
  <c r="AN245"/>
  <c r="AM245"/>
  <c r="AL245"/>
  <c r="AK245"/>
  <c r="AJ245"/>
  <c r="AR244"/>
  <c r="AQ244"/>
  <c r="AP244"/>
  <c r="AO244"/>
  <c r="AN244"/>
  <c r="AM244"/>
  <c r="AL244"/>
  <c r="AK244"/>
  <c r="AJ244"/>
  <c r="AR243"/>
  <c r="AQ243"/>
  <c r="AP243"/>
  <c r="AO243"/>
  <c r="AN243"/>
  <c r="AM243"/>
  <c r="AL243"/>
  <c r="AK243"/>
  <c r="AJ243"/>
  <c r="AR242"/>
  <c r="AQ242"/>
  <c r="AP242"/>
  <c r="AO242"/>
  <c r="AN242"/>
  <c r="AM242"/>
  <c r="AL242"/>
  <c r="AK242"/>
  <c r="AJ242"/>
  <c r="AR241"/>
  <c r="AQ241"/>
  <c r="AP241"/>
  <c r="AO241"/>
  <c r="AN241"/>
  <c r="AM241"/>
  <c r="AL241"/>
  <c r="AK241"/>
  <c r="AJ241"/>
  <c r="AR240"/>
  <c r="AQ240"/>
  <c r="AP240"/>
  <c r="AO240"/>
  <c r="AN240"/>
  <c r="AM240"/>
  <c r="AL240"/>
  <c r="AK240"/>
  <c r="AJ240"/>
  <c r="AR239"/>
  <c r="AQ239"/>
  <c r="AP239"/>
  <c r="AO239"/>
  <c r="AN239"/>
  <c r="AM239"/>
  <c r="AL239"/>
  <c r="AK239"/>
  <c r="AJ239"/>
  <c r="AR238"/>
  <c r="AQ238"/>
  <c r="AP238"/>
  <c r="AO238"/>
  <c r="AN238"/>
  <c r="AM238"/>
  <c r="AL238"/>
  <c r="AK238"/>
  <c r="AJ238"/>
  <c r="AR237"/>
  <c r="AQ237"/>
  <c r="AP237"/>
  <c r="AO237"/>
  <c r="AN237"/>
  <c r="AM237"/>
  <c r="AL237"/>
  <c r="AK237"/>
  <c r="AJ237"/>
  <c r="AR236"/>
  <c r="AQ236"/>
  <c r="AP236"/>
  <c r="AO236"/>
  <c r="AN236"/>
  <c r="AM236"/>
  <c r="AL236"/>
  <c r="AK236"/>
  <c r="AJ236"/>
  <c r="AR235"/>
  <c r="AQ235"/>
  <c r="AP235"/>
  <c r="AO235"/>
  <c r="AN235"/>
  <c r="AM235"/>
  <c r="AL235"/>
  <c r="AK235"/>
  <c r="AJ235"/>
  <c r="AR234"/>
  <c r="AQ234"/>
  <c r="AP234"/>
  <c r="AO234"/>
  <c r="AN234"/>
  <c r="AM234"/>
  <c r="AL234"/>
  <c r="AK234"/>
  <c r="AJ234"/>
  <c r="AR233"/>
  <c r="AQ233"/>
  <c r="AP233"/>
  <c r="AO233"/>
  <c r="AN233"/>
  <c r="AM233"/>
  <c r="AL233"/>
  <c r="AK233"/>
  <c r="AJ233"/>
  <c r="AR232"/>
  <c r="AQ232"/>
  <c r="AP232"/>
  <c r="AO232"/>
  <c r="AN232"/>
  <c r="AM232"/>
  <c r="AL232"/>
  <c r="AK232"/>
  <c r="AJ232"/>
  <c r="AR231"/>
  <c r="AQ231"/>
  <c r="AP231"/>
  <c r="AO231"/>
  <c r="AN231"/>
  <c r="AM231"/>
  <c r="AL231"/>
  <c r="AK231"/>
  <c r="AJ231"/>
  <c r="AR230"/>
  <c r="AQ230"/>
  <c r="AP230"/>
  <c r="AO230"/>
  <c r="AN230"/>
  <c r="AM230"/>
  <c r="AL230"/>
  <c r="AK230"/>
  <c r="AJ230"/>
  <c r="AR229"/>
  <c r="AQ229"/>
  <c r="AP229"/>
  <c r="AO229"/>
  <c r="AN229"/>
  <c r="AM229"/>
  <c r="AL229"/>
  <c r="AK229"/>
  <c r="AJ229"/>
  <c r="AR228"/>
  <c r="AQ228"/>
  <c r="AP228"/>
  <c r="AO228"/>
  <c r="AN228"/>
  <c r="AM228"/>
  <c r="AL228"/>
  <c r="AK228"/>
  <c r="AJ228"/>
  <c r="AR227"/>
  <c r="AQ227"/>
  <c r="AP227"/>
  <c r="AO227"/>
  <c r="AN227"/>
  <c r="AM227"/>
  <c r="AL227"/>
  <c r="AK227"/>
  <c r="AJ227"/>
  <c r="AR226"/>
  <c r="AQ226"/>
  <c r="AP226"/>
  <c r="AO226"/>
  <c r="AN226"/>
  <c r="AM226"/>
  <c r="AL226"/>
  <c r="AK226"/>
  <c r="AJ226"/>
  <c r="AR225"/>
  <c r="AQ225"/>
  <c r="AP225"/>
  <c r="AO225"/>
  <c r="AN225"/>
  <c r="AM225"/>
  <c r="AL225"/>
  <c r="AK225"/>
  <c r="AJ225"/>
  <c r="AR224"/>
  <c r="AQ224"/>
  <c r="AP224"/>
  <c r="AO224"/>
  <c r="AN224"/>
  <c r="AM224"/>
  <c r="AL224"/>
  <c r="AK224"/>
  <c r="AJ224"/>
  <c r="AR223"/>
  <c r="AQ223"/>
  <c r="AP223"/>
  <c r="AO223"/>
  <c r="AN223"/>
  <c r="AM223"/>
  <c r="AL223"/>
  <c r="AK223"/>
  <c r="AJ223"/>
  <c r="AR222"/>
  <c r="AQ222"/>
  <c r="AP222"/>
  <c r="AO222"/>
  <c r="AN222"/>
  <c r="AM222"/>
  <c r="AL222"/>
  <c r="AK222"/>
  <c r="AJ222"/>
  <c r="AR221"/>
  <c r="AQ221"/>
  <c r="AP221"/>
  <c r="AO221"/>
  <c r="AN221"/>
  <c r="AM221"/>
  <c r="AL221"/>
  <c r="AK221"/>
  <c r="AJ221"/>
  <c r="AR220"/>
  <c r="AQ220"/>
  <c r="AP220"/>
  <c r="AO220"/>
  <c r="AN220"/>
  <c r="AM220"/>
  <c r="AL220"/>
  <c r="AK220"/>
  <c r="AJ220"/>
  <c r="AR219"/>
  <c r="AQ219"/>
  <c r="AP219"/>
  <c r="AO219"/>
  <c r="AN219"/>
  <c r="AM219"/>
  <c r="AL219"/>
  <c r="AK219"/>
  <c r="AJ219"/>
  <c r="AR218"/>
  <c r="AQ218"/>
  <c r="AP218"/>
  <c r="AO218"/>
  <c r="AN218"/>
  <c r="AM218"/>
  <c r="AL218"/>
  <c r="AK218"/>
  <c r="AJ218"/>
  <c r="AR217"/>
  <c r="AQ217"/>
  <c r="AP217"/>
  <c r="AO217"/>
  <c r="AN217"/>
  <c r="AM217"/>
  <c r="AL217"/>
  <c r="AK217"/>
  <c r="AJ217"/>
  <c r="AR216"/>
  <c r="AQ216"/>
  <c r="AP216"/>
  <c r="AO216"/>
  <c r="AN216"/>
  <c r="AM216"/>
  <c r="AL216"/>
  <c r="AK216"/>
  <c r="AJ216"/>
  <c r="AR215"/>
  <c r="AQ215"/>
  <c r="AP215"/>
  <c r="AO215"/>
  <c r="AN215"/>
  <c r="AM215"/>
  <c r="AL215"/>
  <c r="AK215"/>
  <c r="AJ215"/>
  <c r="AR214"/>
  <c r="AQ214"/>
  <c r="AP214"/>
  <c r="AO214"/>
  <c r="AN214"/>
  <c r="AM214"/>
  <c r="AL214"/>
  <c r="AK214"/>
  <c r="AJ214"/>
  <c r="AR213"/>
  <c r="AQ213"/>
  <c r="AP213"/>
  <c r="AO213"/>
  <c r="AN213"/>
  <c r="AM213"/>
  <c r="AL213"/>
  <c r="AK213"/>
  <c r="AJ213"/>
  <c r="AR212"/>
  <c r="AQ212"/>
  <c r="AP212"/>
  <c r="AO212"/>
  <c r="AN212"/>
  <c r="AM212"/>
  <c r="AL212"/>
  <c r="AK212"/>
  <c r="AJ212"/>
  <c r="AR211"/>
  <c r="AQ211"/>
  <c r="AP211"/>
  <c r="AO211"/>
  <c r="AN211"/>
  <c r="AM211"/>
  <c r="AL211"/>
  <c r="AK211"/>
  <c r="AJ211"/>
  <c r="AR210"/>
  <c r="AQ210"/>
  <c r="AP210"/>
  <c r="AO210"/>
  <c r="AN210"/>
  <c r="AM210"/>
  <c r="AL210"/>
  <c r="AK210"/>
  <c r="AJ210"/>
  <c r="AR209"/>
  <c r="AQ209"/>
  <c r="AP209"/>
  <c r="AO209"/>
  <c r="AN209"/>
  <c r="AM209"/>
  <c r="AL209"/>
  <c r="AK209"/>
  <c r="AJ209"/>
  <c r="AR208"/>
  <c r="AQ208"/>
  <c r="AP208"/>
  <c r="AO208"/>
  <c r="AN208"/>
  <c r="AM208"/>
  <c r="AL208"/>
  <c r="AK208"/>
  <c r="AJ208"/>
  <c r="AR207"/>
  <c r="AQ207"/>
  <c r="AP207"/>
  <c r="AO207"/>
  <c r="AN207"/>
  <c r="AM207"/>
  <c r="AL207"/>
  <c r="AK207"/>
  <c r="AJ207"/>
  <c r="AR206"/>
  <c r="AQ206"/>
  <c r="AP206"/>
  <c r="AO206"/>
  <c r="AN206"/>
  <c r="AM206"/>
  <c r="AL206"/>
  <c r="AK206"/>
  <c r="AJ206"/>
  <c r="AR205"/>
  <c r="AQ205"/>
  <c r="AP205"/>
  <c r="AO205"/>
  <c r="AN205"/>
  <c r="AM205"/>
  <c r="AL205"/>
  <c r="AK205"/>
  <c r="AJ205"/>
  <c r="AR204"/>
  <c r="AQ204"/>
  <c r="AP204"/>
  <c r="AO204"/>
  <c r="AN204"/>
  <c r="AM204"/>
  <c r="AL204"/>
  <c r="AK204"/>
  <c r="AJ204"/>
  <c r="AR203"/>
  <c r="AQ203"/>
  <c r="AP203"/>
  <c r="AO203"/>
  <c r="AN203"/>
  <c r="AM203"/>
  <c r="AL203"/>
  <c r="AK203"/>
  <c r="AJ203"/>
  <c r="AR202"/>
  <c r="AQ202"/>
  <c r="AP202"/>
  <c r="AO202"/>
  <c r="AN202"/>
  <c r="AM202"/>
  <c r="AL202"/>
  <c r="AK202"/>
  <c r="AJ202"/>
  <c r="AR201"/>
  <c r="AQ201"/>
  <c r="AP201"/>
  <c r="AO201"/>
  <c r="AN201"/>
  <c r="AM201"/>
  <c r="AL201"/>
  <c r="AK201"/>
  <c r="AJ201"/>
  <c r="AR200"/>
  <c r="AQ200"/>
  <c r="AP200"/>
  <c r="AO200"/>
  <c r="AN200"/>
  <c r="AM200"/>
  <c r="AL200"/>
  <c r="AK200"/>
  <c r="AJ200"/>
  <c r="AR199"/>
  <c r="AQ199"/>
  <c r="AP199"/>
  <c r="AO199"/>
  <c r="AN199"/>
  <c r="AM199"/>
  <c r="AL199"/>
  <c r="AK199"/>
  <c r="AJ199"/>
  <c r="AR198"/>
  <c r="AQ198"/>
  <c r="AP198"/>
  <c r="AO198"/>
  <c r="AN198"/>
  <c r="AM198"/>
  <c r="AL198"/>
  <c r="AK198"/>
  <c r="AJ198"/>
  <c r="AR197"/>
  <c r="AQ197"/>
  <c r="AP197"/>
  <c r="AO197"/>
  <c r="AN197"/>
  <c r="AM197"/>
  <c r="AL197"/>
  <c r="AK197"/>
  <c r="AJ197"/>
  <c r="AR196"/>
  <c r="AQ196"/>
  <c r="AP196"/>
  <c r="AO196"/>
  <c r="AN196"/>
  <c r="AM196"/>
  <c r="AL196"/>
  <c r="AK196"/>
  <c r="AJ196"/>
  <c r="AR195"/>
  <c r="AQ195"/>
  <c r="AP195"/>
  <c r="AO195"/>
  <c r="AN195"/>
  <c r="AM195"/>
  <c r="AL195"/>
  <c r="AK195"/>
  <c r="AJ195"/>
  <c r="AR194"/>
  <c r="AQ194"/>
  <c r="AP194"/>
  <c r="AO194"/>
  <c r="AN194"/>
  <c r="AM194"/>
  <c r="AL194"/>
  <c r="AK194"/>
  <c r="AJ194"/>
  <c r="AR193"/>
  <c r="AQ193"/>
  <c r="AP193"/>
  <c r="AO193"/>
  <c r="AN193"/>
  <c r="AM193"/>
  <c r="AL193"/>
  <c r="AK193"/>
  <c r="AJ193"/>
  <c r="AR192"/>
  <c r="AQ192"/>
  <c r="AP192"/>
  <c r="AO192"/>
  <c r="AN192"/>
  <c r="AM192"/>
  <c r="AL192"/>
  <c r="AK192"/>
  <c r="AJ192"/>
  <c r="AR191"/>
  <c r="AQ191"/>
  <c r="AP191"/>
  <c r="AO191"/>
  <c r="AN191"/>
  <c r="AM191"/>
  <c r="AL191"/>
  <c r="AK191"/>
  <c r="AJ191"/>
  <c r="AR190"/>
  <c r="AQ190"/>
  <c r="AP190"/>
  <c r="AO190"/>
  <c r="AN190"/>
  <c r="AM190"/>
  <c r="AL190"/>
  <c r="AK190"/>
  <c r="AJ190"/>
  <c r="AR189"/>
  <c r="AQ189"/>
  <c r="AP189"/>
  <c r="AO189"/>
  <c r="AN189"/>
  <c r="AM189"/>
  <c r="AL189"/>
  <c r="AK189"/>
  <c r="AJ189"/>
  <c r="AR188"/>
  <c r="AQ188"/>
  <c r="AP188"/>
  <c r="AO188"/>
  <c r="AN188"/>
  <c r="AM188"/>
  <c r="AL188"/>
  <c r="AK188"/>
  <c r="AJ188"/>
  <c r="AR187"/>
  <c r="AQ187"/>
  <c r="AP187"/>
  <c r="AO187"/>
  <c r="AN187"/>
  <c r="AM187"/>
  <c r="AL187"/>
  <c r="AK187"/>
  <c r="AJ187"/>
  <c r="AR186"/>
  <c r="AQ186"/>
  <c r="AP186"/>
  <c r="AO186"/>
  <c r="AN186"/>
  <c r="AM186"/>
  <c r="AL186"/>
  <c r="AK186"/>
  <c r="AJ186"/>
  <c r="AR185"/>
  <c r="AQ185"/>
  <c r="AP185"/>
  <c r="AO185"/>
  <c r="AN185"/>
  <c r="AM185"/>
  <c r="AL185"/>
  <c r="AK185"/>
  <c r="AJ185"/>
  <c r="AR184"/>
  <c r="AQ184"/>
  <c r="AP184"/>
  <c r="AO184"/>
  <c r="AN184"/>
  <c r="AM184"/>
  <c r="AL184"/>
  <c r="AK184"/>
  <c r="AJ184"/>
  <c r="AR183"/>
  <c r="AQ183"/>
  <c r="AP183"/>
  <c r="AO183"/>
  <c r="AN183"/>
  <c r="AM183"/>
  <c r="AL183"/>
  <c r="AK183"/>
  <c r="AJ183"/>
  <c r="AR182"/>
  <c r="AQ182"/>
  <c r="AP182"/>
  <c r="AO182"/>
  <c r="AN182"/>
  <c r="AM182"/>
  <c r="AL182"/>
  <c r="AK182"/>
  <c r="AJ182"/>
  <c r="AR181"/>
  <c r="AQ181"/>
  <c r="AP181"/>
  <c r="AO181"/>
  <c r="AN181"/>
  <c r="AM181"/>
  <c r="AL181"/>
  <c r="AK181"/>
  <c r="AJ181"/>
  <c r="AR180"/>
  <c r="AQ180"/>
  <c r="AP180"/>
  <c r="AO180"/>
  <c r="AN180"/>
  <c r="AM180"/>
  <c r="AL180"/>
  <c r="AK180"/>
  <c r="AJ180"/>
  <c r="AR179"/>
  <c r="AQ179"/>
  <c r="AP179"/>
  <c r="AO179"/>
  <c r="AN179"/>
  <c r="AM179"/>
  <c r="AL179"/>
  <c r="AK179"/>
  <c r="AJ179"/>
  <c r="AR178"/>
  <c r="AQ178"/>
  <c r="AP178"/>
  <c r="AO178"/>
  <c r="AN178"/>
  <c r="AM178"/>
  <c r="AL178"/>
  <c r="AK178"/>
  <c r="AJ178"/>
  <c r="AR177"/>
  <c r="AQ177"/>
  <c r="AP177"/>
  <c r="AO177"/>
  <c r="AN177"/>
  <c r="AM177"/>
  <c r="AL177"/>
  <c r="AK177"/>
  <c r="AJ177"/>
  <c r="AR176"/>
  <c r="AQ176"/>
  <c r="AP176"/>
  <c r="AO176"/>
  <c r="AN176"/>
  <c r="AM176"/>
  <c r="AL176"/>
  <c r="AK176"/>
  <c r="AJ176"/>
  <c r="AR175"/>
  <c r="AQ175"/>
  <c r="AP175"/>
  <c r="AO175"/>
  <c r="AN175"/>
  <c r="AM175"/>
  <c r="AL175"/>
  <c r="AK175"/>
  <c r="AJ175"/>
  <c r="AR174"/>
  <c r="AQ174"/>
  <c r="AP174"/>
  <c r="AO174"/>
  <c r="AN174"/>
  <c r="AM174"/>
  <c r="AL174"/>
  <c r="AK174"/>
  <c r="AJ174"/>
  <c r="AR173"/>
  <c r="AQ173"/>
  <c r="AP173"/>
  <c r="AO173"/>
  <c r="AN173"/>
  <c r="AM173"/>
  <c r="AL173"/>
  <c r="AK173"/>
  <c r="AJ173"/>
  <c r="AR172"/>
  <c r="AQ172"/>
  <c r="AP172"/>
  <c r="AO172"/>
  <c r="AN172"/>
  <c r="AM172"/>
  <c r="AL172"/>
  <c r="AK172"/>
  <c r="AJ172"/>
  <c r="AR171"/>
  <c r="AQ171"/>
  <c r="AP171"/>
  <c r="AO171"/>
  <c r="AN171"/>
  <c r="AM171"/>
  <c r="AL171"/>
  <c r="AK171"/>
  <c r="AJ171"/>
  <c r="AR170"/>
  <c r="AQ170"/>
  <c r="AP170"/>
  <c r="AO170"/>
  <c r="AN170"/>
  <c r="AM170"/>
  <c r="AL170"/>
  <c r="AK170"/>
  <c r="AJ170"/>
  <c r="AR169"/>
  <c r="AQ169"/>
  <c r="AP169"/>
  <c r="AO169"/>
  <c r="AN169"/>
  <c r="AM169"/>
  <c r="AL169"/>
  <c r="AK169"/>
  <c r="AJ169"/>
  <c r="AR168"/>
  <c r="AQ168"/>
  <c r="AP168"/>
  <c r="AO168"/>
  <c r="AN168"/>
  <c r="AM168"/>
  <c r="AL168"/>
  <c r="AK168"/>
  <c r="AJ168"/>
  <c r="AR167"/>
  <c r="AQ167"/>
  <c r="AP167"/>
  <c r="AO167"/>
  <c r="AN167"/>
  <c r="AM167"/>
  <c r="AL167"/>
  <c r="AK167"/>
  <c r="AJ167"/>
  <c r="AR166"/>
  <c r="AQ166"/>
  <c r="AP166"/>
  <c r="AO166"/>
  <c r="AN166"/>
  <c r="AM166"/>
  <c r="AL166"/>
  <c r="AK166"/>
  <c r="AJ166"/>
  <c r="AR165"/>
  <c r="AQ165"/>
  <c r="AP165"/>
  <c r="AO165"/>
  <c r="AN165"/>
  <c r="AM165"/>
  <c r="AL165"/>
  <c r="AK165"/>
  <c r="AJ165"/>
  <c r="AR164"/>
  <c r="AQ164"/>
  <c r="AP164"/>
  <c r="AO164"/>
  <c r="AN164"/>
  <c r="AM164"/>
  <c r="AL164"/>
  <c r="AK164"/>
  <c r="AJ164"/>
  <c r="AR163"/>
  <c r="AQ163"/>
  <c r="AP163"/>
  <c r="AO163"/>
  <c r="AN163"/>
  <c r="AM163"/>
  <c r="AL163"/>
  <c r="AK163"/>
  <c r="AJ163"/>
  <c r="AR162"/>
  <c r="AQ162"/>
  <c r="AP162"/>
  <c r="AO162"/>
  <c r="AN162"/>
  <c r="AM162"/>
  <c r="AL162"/>
  <c r="AK162"/>
  <c r="AJ162"/>
  <c r="AR161"/>
  <c r="AQ161"/>
  <c r="AP161"/>
  <c r="AO161"/>
  <c r="AN161"/>
  <c r="AM161"/>
  <c r="AL161"/>
  <c r="AK161"/>
  <c r="AJ161"/>
  <c r="AR160"/>
  <c r="AQ160"/>
  <c r="AP160"/>
  <c r="AO160"/>
  <c r="AN160"/>
  <c r="AM160"/>
  <c r="AL160"/>
  <c r="AK160"/>
  <c r="AJ160"/>
  <c r="AR159"/>
  <c r="AQ159"/>
  <c r="AP159"/>
  <c r="AO159"/>
  <c r="AN159"/>
  <c r="AM159"/>
  <c r="AL159"/>
  <c r="AK159"/>
  <c r="AJ159"/>
  <c r="AR158"/>
  <c r="AQ158"/>
  <c r="AP158"/>
  <c r="AO158"/>
  <c r="AN158"/>
  <c r="AM158"/>
  <c r="AL158"/>
  <c r="AK158"/>
  <c r="AJ158"/>
  <c r="AR157"/>
  <c r="AQ157"/>
  <c r="AP157"/>
  <c r="AO157"/>
  <c r="AN157"/>
  <c r="AM157"/>
  <c r="AL157"/>
  <c r="AK157"/>
  <c r="AJ157"/>
  <c r="AR156"/>
  <c r="AQ156"/>
  <c r="AP156"/>
  <c r="AO156"/>
  <c r="AN156"/>
  <c r="AM156"/>
  <c r="AL156"/>
  <c r="AK156"/>
  <c r="AJ156"/>
  <c r="AR155"/>
  <c r="AQ155"/>
  <c r="AP155"/>
  <c r="AO155"/>
  <c r="AN155"/>
  <c r="AM155"/>
  <c r="AL155"/>
  <c r="AK155"/>
  <c r="AJ155"/>
  <c r="AR154"/>
  <c r="AQ154"/>
  <c r="AP154"/>
  <c r="AO154"/>
  <c r="AN154"/>
  <c r="AM154"/>
  <c r="AL154"/>
  <c r="AK154"/>
  <c r="AJ154"/>
  <c r="AR153"/>
  <c r="AQ153"/>
  <c r="AP153"/>
  <c r="AO153"/>
  <c r="AN153"/>
  <c r="AM153"/>
  <c r="AL153"/>
  <c r="AK153"/>
  <c r="AJ153"/>
  <c r="AR152"/>
  <c r="AQ152"/>
  <c r="AP152"/>
  <c r="AO152"/>
  <c r="AN152"/>
  <c r="AM152"/>
  <c r="AL152"/>
  <c r="AK152"/>
  <c r="AJ152"/>
  <c r="AR151"/>
  <c r="AQ151"/>
  <c r="AP151"/>
  <c r="AO151"/>
  <c r="AN151"/>
  <c r="AM151"/>
  <c r="AL151"/>
  <c r="AK151"/>
  <c r="AJ151"/>
  <c r="AR150"/>
  <c r="AQ150"/>
  <c r="AP150"/>
  <c r="AO150"/>
  <c r="AN150"/>
  <c r="AM150"/>
  <c r="AL150"/>
  <c r="AK150"/>
  <c r="AJ150"/>
  <c r="AR149"/>
  <c r="AQ149"/>
  <c r="AP149"/>
  <c r="AO149"/>
  <c r="AN149"/>
  <c r="AM149"/>
  <c r="AL149"/>
  <c r="AK149"/>
  <c r="AJ149"/>
  <c r="AR148"/>
  <c r="AQ148"/>
  <c r="AP148"/>
  <c r="AO148"/>
  <c r="AN148"/>
  <c r="AM148"/>
  <c r="AL148"/>
  <c r="AK148"/>
  <c r="AJ148"/>
  <c r="AR147"/>
  <c r="AQ147"/>
  <c r="AP147"/>
  <c r="AO147"/>
  <c r="AN147"/>
  <c r="AM147"/>
  <c r="AL147"/>
  <c r="AK147"/>
  <c r="AJ147"/>
  <c r="AR146"/>
  <c r="AQ146"/>
  <c r="AP146"/>
  <c r="AO146"/>
  <c r="AN146"/>
  <c r="AM146"/>
  <c r="AL146"/>
  <c r="AK146"/>
  <c r="AJ146"/>
  <c r="AR145"/>
  <c r="AQ145"/>
  <c r="AP145"/>
  <c r="AO145"/>
  <c r="AN145"/>
  <c r="AM145"/>
  <c r="AL145"/>
  <c r="AK145"/>
  <c r="AJ145"/>
  <c r="AR144"/>
  <c r="AQ144"/>
  <c r="AP144"/>
  <c r="AO144"/>
  <c r="AN144"/>
  <c r="AM144"/>
  <c r="AL144"/>
  <c r="AK144"/>
  <c r="AJ144"/>
  <c r="AR143"/>
  <c r="AQ143"/>
  <c r="AP143"/>
  <c r="AO143"/>
  <c r="AN143"/>
  <c r="AM143"/>
  <c r="AL143"/>
  <c r="AK143"/>
  <c r="AJ143"/>
  <c r="AR142"/>
  <c r="AQ142"/>
  <c r="AP142"/>
  <c r="AO142"/>
  <c r="AN142"/>
  <c r="AM142"/>
  <c r="AL142"/>
  <c r="AK142"/>
  <c r="AJ142"/>
  <c r="AR141"/>
  <c r="AQ141"/>
  <c r="AP141"/>
  <c r="AO141"/>
  <c r="AN141"/>
  <c r="AM141"/>
  <c r="AL141"/>
  <c r="AK141"/>
  <c r="AJ141"/>
  <c r="AR140"/>
  <c r="AQ140"/>
  <c r="AP140"/>
  <c r="AO140"/>
  <c r="AN140"/>
  <c r="AM140"/>
  <c r="AL140"/>
  <c r="AK140"/>
  <c r="AJ140"/>
  <c r="B3" i="1"/>
  <c r="U319"/>
  <c r="T319"/>
  <c r="S319"/>
  <c r="R319"/>
  <c r="U318"/>
  <c r="T318"/>
  <c r="S318"/>
  <c r="R318"/>
  <c r="U317"/>
  <c r="T317"/>
  <c r="S317"/>
  <c r="R317"/>
  <c r="U316"/>
  <c r="T316"/>
  <c r="S316"/>
  <c r="R316"/>
  <c r="U315"/>
  <c r="T315"/>
  <c r="S315"/>
  <c r="R315"/>
  <c r="U314"/>
  <c r="T314"/>
  <c r="S314"/>
  <c r="R314"/>
  <c r="U313"/>
  <c r="T313"/>
  <c r="S313"/>
  <c r="R313"/>
  <c r="U312"/>
  <c r="T312"/>
  <c r="S312"/>
  <c r="R312"/>
  <c r="U311"/>
  <c r="T311"/>
  <c r="S311"/>
  <c r="R311"/>
  <c r="U310"/>
  <c r="T310"/>
  <c r="S310"/>
  <c r="R310"/>
  <c r="U309"/>
  <c r="T309"/>
  <c r="S309"/>
  <c r="R309"/>
  <c r="U308"/>
  <c r="T308"/>
  <c r="S308"/>
  <c r="R308"/>
  <c r="U307"/>
  <c r="T307"/>
  <c r="S307"/>
  <c r="R307"/>
  <c r="U306"/>
  <c r="T306"/>
  <c r="S306"/>
  <c r="R306"/>
  <c r="U305"/>
  <c r="T305"/>
  <c r="S305"/>
  <c r="R305"/>
  <c r="U304"/>
  <c r="T304"/>
  <c r="S304"/>
  <c r="R304"/>
  <c r="U303"/>
  <c r="T303"/>
  <c r="S303"/>
  <c r="R303"/>
  <c r="U302"/>
  <c r="T302"/>
  <c r="S302"/>
  <c r="R302"/>
  <c r="U301"/>
  <c r="T301"/>
  <c r="S301"/>
  <c r="R301"/>
  <c r="U300"/>
  <c r="T300"/>
  <c r="S300"/>
  <c r="R300"/>
  <c r="U299"/>
  <c r="T299"/>
  <c r="S299"/>
  <c r="R299"/>
  <c r="U298"/>
  <c r="T298"/>
  <c r="S298"/>
  <c r="R298"/>
  <c r="U297"/>
  <c r="T297"/>
  <c r="S297"/>
  <c r="R297"/>
  <c r="U296"/>
  <c r="T296"/>
  <c r="S296"/>
  <c r="R296"/>
  <c r="U295"/>
  <c r="T295"/>
  <c r="S295"/>
  <c r="R295"/>
  <c r="U294"/>
  <c r="T294"/>
  <c r="S294"/>
  <c r="R294"/>
  <c r="U293"/>
  <c r="T293"/>
  <c r="S293"/>
  <c r="R293"/>
  <c r="U292"/>
  <c r="T292"/>
  <c r="S292"/>
  <c r="R292"/>
  <c r="U291"/>
  <c r="T291"/>
  <c r="S291"/>
  <c r="R291"/>
  <c r="U290"/>
  <c r="T290"/>
  <c r="S290"/>
  <c r="R290"/>
  <c r="U289"/>
  <c r="T289"/>
  <c r="S289"/>
  <c r="R289"/>
  <c r="U288"/>
  <c r="T288"/>
  <c r="S288"/>
  <c r="R288"/>
  <c r="U287"/>
  <c r="T287"/>
  <c r="S287"/>
  <c r="R287"/>
  <c r="U286"/>
  <c r="T286"/>
  <c r="S286"/>
  <c r="R286"/>
  <c r="U285"/>
  <c r="T285"/>
  <c r="S285"/>
  <c r="R285"/>
  <c r="U284"/>
  <c r="T284"/>
  <c r="S284"/>
  <c r="R284"/>
  <c r="U283"/>
  <c r="T283"/>
  <c r="S283"/>
  <c r="R283"/>
  <c r="U282"/>
  <c r="T282"/>
  <c r="S282"/>
  <c r="R282"/>
  <c r="U281"/>
  <c r="T281"/>
  <c r="S281"/>
  <c r="R281"/>
  <c r="U280"/>
  <c r="T280"/>
  <c r="S280"/>
  <c r="R280"/>
  <c r="U279"/>
  <c r="T279"/>
  <c r="S279"/>
  <c r="R279"/>
  <c r="U278"/>
  <c r="T278"/>
  <c r="S278"/>
  <c r="R278"/>
  <c r="U277"/>
  <c r="T277"/>
  <c r="S277"/>
  <c r="R277"/>
  <c r="U276"/>
  <c r="T276"/>
  <c r="S276"/>
  <c r="R276"/>
  <c r="U275"/>
  <c r="T275"/>
  <c r="S275"/>
  <c r="R275"/>
  <c r="U274"/>
  <c r="T274"/>
  <c r="S274"/>
  <c r="R274"/>
  <c r="U273"/>
  <c r="T273"/>
  <c r="S273"/>
  <c r="R273"/>
  <c r="U272"/>
  <c r="T272"/>
  <c r="S272"/>
  <c r="R272"/>
  <c r="U271"/>
  <c r="T271"/>
  <c r="S271"/>
  <c r="R271"/>
  <c r="U270"/>
  <c r="T270"/>
  <c r="S270"/>
  <c r="R270"/>
  <c r="U269"/>
  <c r="T269"/>
  <c r="S269"/>
  <c r="R269"/>
  <c r="U268"/>
  <c r="T268"/>
  <c r="S268"/>
  <c r="R268"/>
  <c r="U267"/>
  <c r="T267"/>
  <c r="S267"/>
  <c r="R267"/>
  <c r="U266"/>
  <c r="T266"/>
  <c r="S266"/>
  <c r="R266"/>
  <c r="U265"/>
  <c r="T265"/>
  <c r="S265"/>
  <c r="R265"/>
  <c r="U264"/>
  <c r="T264"/>
  <c r="S264"/>
  <c r="R264"/>
  <c r="U263"/>
  <c r="T263"/>
  <c r="S263"/>
  <c r="R263"/>
  <c r="U262"/>
  <c r="T262"/>
  <c r="S262"/>
  <c r="R262"/>
  <c r="U261"/>
  <c r="T261"/>
  <c r="S261"/>
  <c r="R261"/>
  <c r="U260"/>
  <c r="T260"/>
  <c r="S260"/>
  <c r="R260"/>
  <c r="U259"/>
  <c r="T259"/>
  <c r="S259"/>
  <c r="R259"/>
  <c r="U258"/>
  <c r="T258"/>
  <c r="S258"/>
  <c r="R258"/>
  <c r="U257"/>
  <c r="T257"/>
  <c r="S257"/>
  <c r="R257"/>
  <c r="U256"/>
  <c r="T256"/>
  <c r="S256"/>
  <c r="R256"/>
  <c r="U255"/>
  <c r="T255"/>
  <c r="S255"/>
  <c r="R255"/>
  <c r="U254"/>
  <c r="T254"/>
  <c r="S254"/>
  <c r="R254"/>
  <c r="U253"/>
  <c r="T253"/>
  <c r="S253"/>
  <c r="R253"/>
  <c r="U252"/>
  <c r="T252"/>
  <c r="S252"/>
  <c r="R252"/>
  <c r="U251"/>
  <c r="T251"/>
  <c r="S251"/>
  <c r="R251"/>
  <c r="U250"/>
  <c r="T250"/>
  <c r="S250"/>
  <c r="R250"/>
  <c r="U249"/>
  <c r="T249"/>
  <c r="S249"/>
  <c r="R249"/>
  <c r="U248"/>
  <c r="T248"/>
  <c r="S248"/>
  <c r="R248"/>
  <c r="U247"/>
  <c r="T247"/>
  <c r="S247"/>
  <c r="R247"/>
  <c r="U246"/>
  <c r="T246"/>
  <c r="S246"/>
  <c r="R246"/>
  <c r="U245"/>
  <c r="T245"/>
  <c r="S245"/>
  <c r="R245"/>
  <c r="U244"/>
  <c r="T244"/>
  <c r="S244"/>
  <c r="R244"/>
  <c r="U243"/>
  <c r="T243"/>
  <c r="S243"/>
  <c r="R243"/>
  <c r="U242"/>
  <c r="T242"/>
  <c r="S242"/>
  <c r="R242"/>
  <c r="U241"/>
  <c r="T241"/>
  <c r="S241"/>
  <c r="R241"/>
  <c r="U240"/>
  <c r="T240"/>
  <c r="S240"/>
  <c r="R240"/>
  <c r="U239"/>
  <c r="T239"/>
  <c r="S239"/>
  <c r="R239"/>
  <c r="U238"/>
  <c r="T238"/>
  <c r="S238"/>
  <c r="R238"/>
  <c r="U237"/>
  <c r="T237"/>
  <c r="S237"/>
  <c r="R237"/>
  <c r="U236"/>
  <c r="T236"/>
  <c r="S236"/>
  <c r="R236"/>
  <c r="U235"/>
  <c r="T235"/>
  <c r="S235"/>
  <c r="R235"/>
  <c r="U234"/>
  <c r="T234"/>
  <c r="S234"/>
  <c r="R234"/>
  <c r="U233"/>
  <c r="T233"/>
  <c r="S233"/>
  <c r="R233"/>
  <c r="U232"/>
  <c r="T232"/>
  <c r="S232"/>
  <c r="R232"/>
  <c r="U231"/>
  <c r="T231"/>
  <c r="S231"/>
  <c r="R231"/>
  <c r="U230"/>
  <c r="T230"/>
  <c r="S230"/>
  <c r="R230"/>
  <c r="U229"/>
  <c r="T229"/>
  <c r="S229"/>
  <c r="R229"/>
  <c r="U228"/>
  <c r="T228"/>
  <c r="S228"/>
  <c r="R228"/>
  <c r="U227"/>
  <c r="T227"/>
  <c r="S227"/>
  <c r="R227"/>
  <c r="U226"/>
  <c r="T226"/>
  <c r="S226"/>
  <c r="R226"/>
  <c r="U225"/>
  <c r="T225"/>
  <c r="S225"/>
  <c r="R225"/>
  <c r="U224"/>
  <c r="T224"/>
  <c r="S224"/>
  <c r="R224"/>
  <c r="U223"/>
  <c r="T223"/>
  <c r="S223"/>
  <c r="R223"/>
  <c r="U222"/>
  <c r="T222"/>
  <c r="S222"/>
  <c r="R222"/>
  <c r="U221"/>
  <c r="T221"/>
  <c r="S221"/>
  <c r="R221"/>
  <c r="U220"/>
  <c r="T220"/>
  <c r="S220"/>
  <c r="R220"/>
  <c r="U219"/>
  <c r="T219"/>
  <c r="S219"/>
  <c r="R219"/>
  <c r="U218"/>
  <c r="T218"/>
  <c r="S218"/>
  <c r="R218"/>
  <c r="U217"/>
  <c r="T217"/>
  <c r="S217"/>
  <c r="R217"/>
  <c r="U216"/>
  <c r="T216"/>
  <c r="S216"/>
  <c r="R216"/>
  <c r="U215"/>
  <c r="T215"/>
  <c r="S215"/>
  <c r="R215"/>
  <c r="U214"/>
  <c r="T214"/>
  <c r="S214"/>
  <c r="R214"/>
  <c r="U213"/>
  <c r="T213"/>
  <c r="S213"/>
  <c r="R213"/>
  <c r="U212"/>
  <c r="T212"/>
  <c r="S212"/>
  <c r="R212"/>
  <c r="U211"/>
  <c r="T211"/>
  <c r="S211"/>
  <c r="R211"/>
  <c r="U210"/>
  <c r="T210"/>
  <c r="S210"/>
  <c r="R210"/>
  <c r="U209"/>
  <c r="T209"/>
  <c r="S209"/>
  <c r="R209"/>
  <c r="U208"/>
  <c r="T208"/>
  <c r="S208"/>
  <c r="R208"/>
  <c r="U207"/>
  <c r="T207"/>
  <c r="S207"/>
  <c r="R207"/>
  <c r="U206"/>
  <c r="T206"/>
  <c r="S206"/>
  <c r="R206"/>
  <c r="U205"/>
  <c r="T205"/>
  <c r="S205"/>
  <c r="R205"/>
  <c r="U204"/>
  <c r="T204"/>
  <c r="S204"/>
  <c r="R204"/>
  <c r="U203"/>
  <c r="T203"/>
  <c r="S203"/>
  <c r="R203"/>
  <c r="U202"/>
  <c r="T202"/>
  <c r="S202"/>
  <c r="R202"/>
  <c r="U201"/>
  <c r="T201"/>
  <c r="S201"/>
  <c r="R201"/>
  <c r="U200"/>
  <c r="T200"/>
  <c r="S200"/>
  <c r="R200"/>
  <c r="U199"/>
  <c r="T199"/>
  <c r="S199"/>
  <c r="R199"/>
  <c r="U198"/>
  <c r="T198"/>
  <c r="S198"/>
  <c r="R198"/>
  <c r="U197"/>
  <c r="T197"/>
  <c r="S197"/>
  <c r="R197"/>
  <c r="U196"/>
  <c r="T196"/>
  <c r="S196"/>
  <c r="R196"/>
  <c r="U195"/>
  <c r="T195"/>
  <c r="S195"/>
  <c r="R195"/>
  <c r="U194"/>
  <c r="T194"/>
  <c r="S194"/>
  <c r="R194"/>
  <c r="U193"/>
  <c r="T193"/>
  <c r="S193"/>
  <c r="R193"/>
  <c r="U192"/>
  <c r="T192"/>
  <c r="S192"/>
  <c r="R192"/>
  <c r="U191"/>
  <c r="T191"/>
  <c r="S191"/>
  <c r="R191"/>
  <c r="U190"/>
  <c r="T190"/>
  <c r="S190"/>
  <c r="R190"/>
  <c r="U189"/>
  <c r="T189"/>
  <c r="S189"/>
  <c r="R189"/>
  <c r="U188"/>
  <c r="T188"/>
  <c r="S188"/>
  <c r="R188"/>
  <c r="U187"/>
  <c r="T187"/>
  <c r="S187"/>
  <c r="R187"/>
  <c r="U186"/>
  <c r="T186"/>
  <c r="S186"/>
  <c r="R186"/>
  <c r="U185"/>
  <c r="T185"/>
  <c r="S185"/>
  <c r="R185"/>
  <c r="U184"/>
  <c r="T184"/>
  <c r="S184"/>
  <c r="R184"/>
  <c r="U183"/>
  <c r="T183"/>
  <c r="S183"/>
  <c r="R183"/>
  <c r="U182"/>
  <c r="T182"/>
  <c r="S182"/>
  <c r="R182"/>
  <c r="U181"/>
  <c r="T181"/>
  <c r="S181"/>
  <c r="R181"/>
  <c r="U180"/>
  <c r="T180"/>
  <c r="S180"/>
  <c r="R180"/>
  <c r="U179"/>
  <c r="T179"/>
  <c r="S179"/>
  <c r="R179"/>
  <c r="U178"/>
  <c r="T178"/>
  <c r="S178"/>
  <c r="R178"/>
  <c r="U177"/>
  <c r="T177"/>
  <c r="S177"/>
  <c r="R177"/>
  <c r="U176"/>
  <c r="T176"/>
  <c r="S176"/>
  <c r="R176"/>
  <c r="U175"/>
  <c r="T175"/>
  <c r="S175"/>
  <c r="R175"/>
  <c r="U174"/>
  <c r="T174"/>
  <c r="S174"/>
  <c r="R174"/>
  <c r="U173"/>
  <c r="T173"/>
  <c r="S173"/>
  <c r="R173"/>
  <c r="U172"/>
  <c r="T172"/>
  <c r="S172"/>
  <c r="R172"/>
  <c r="U171"/>
  <c r="T171"/>
  <c r="S171"/>
  <c r="R171"/>
  <c r="U170"/>
  <c r="T170"/>
  <c r="S170"/>
  <c r="R170"/>
  <c r="U169"/>
  <c r="T169"/>
  <c r="S169"/>
  <c r="R169"/>
  <c r="U168"/>
  <c r="T168"/>
  <c r="S168"/>
  <c r="R168"/>
  <c r="U167"/>
  <c r="T167"/>
  <c r="S167"/>
  <c r="R167"/>
  <c r="U166"/>
  <c r="T166"/>
  <c r="S166"/>
  <c r="R166"/>
  <c r="U165"/>
  <c r="T165"/>
  <c r="S165"/>
  <c r="R165"/>
  <c r="U164"/>
  <c r="T164"/>
  <c r="S164"/>
  <c r="R164"/>
  <c r="U163"/>
  <c r="T163"/>
  <c r="S163"/>
  <c r="R163"/>
  <c r="U162"/>
  <c r="T162"/>
  <c r="S162"/>
  <c r="R162"/>
  <c r="U161"/>
  <c r="T161"/>
  <c r="S161"/>
  <c r="R161"/>
  <c r="U160"/>
  <c r="T160"/>
  <c r="S160"/>
  <c r="R160"/>
  <c r="U159"/>
  <c r="T159"/>
  <c r="S159"/>
  <c r="R159"/>
  <c r="U158"/>
  <c r="T158"/>
  <c r="S158"/>
  <c r="R158"/>
  <c r="U157"/>
  <c r="T157"/>
  <c r="S157"/>
  <c r="R157"/>
  <c r="U156"/>
  <c r="T156"/>
  <c r="S156"/>
  <c r="R156"/>
  <c r="U155"/>
  <c r="T155"/>
  <c r="S155"/>
  <c r="R155"/>
  <c r="U154"/>
  <c r="T154"/>
  <c r="S154"/>
  <c r="R154"/>
  <c r="U153"/>
  <c r="T153"/>
  <c r="S153"/>
  <c r="R153"/>
  <c r="U152"/>
  <c r="T152"/>
  <c r="S152"/>
  <c r="R152"/>
  <c r="U151"/>
  <c r="T151"/>
  <c r="S151"/>
  <c r="R151"/>
  <c r="U150"/>
  <c r="T150"/>
  <c r="S150"/>
  <c r="R150"/>
  <c r="U149"/>
  <c r="T149"/>
  <c r="S149"/>
  <c r="R149"/>
  <c r="U148"/>
  <c r="T148"/>
  <c r="S148"/>
  <c r="R148"/>
  <c r="U147"/>
  <c r="T147"/>
  <c r="S147"/>
  <c r="R147"/>
  <c r="U146"/>
  <c r="T146"/>
  <c r="S146"/>
  <c r="R146"/>
  <c r="U145"/>
  <c r="T145"/>
  <c r="S145"/>
  <c r="R145"/>
  <c r="U144"/>
  <c r="T144"/>
  <c r="S144"/>
  <c r="R144"/>
  <c r="U143"/>
  <c r="T143"/>
  <c r="S143"/>
  <c r="R143"/>
  <c r="U142"/>
  <c r="T142"/>
  <c r="S142"/>
  <c r="R142"/>
  <c r="U141"/>
  <c r="T141"/>
  <c r="S141"/>
  <c r="R141"/>
  <c r="U140"/>
  <c r="T140"/>
  <c r="S140"/>
  <c r="R140"/>
  <c r="U19" i="6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20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U320" i="5"/>
  <c r="T320"/>
  <c r="S320"/>
  <c r="R320"/>
  <c r="Q320"/>
  <c r="P320"/>
  <c r="AR128" i="2"/>
  <c r="AR320"/>
  <c r="O320" i="5"/>
  <c r="AQ128" i="2"/>
  <c r="AQ320"/>
  <c r="N320" i="5"/>
  <c r="AP128" i="2"/>
  <c r="AP320"/>
  <c r="M320" i="5"/>
  <c r="AO128" i="2"/>
  <c r="AO320"/>
  <c r="L320" i="5"/>
  <c r="AN128" i="2"/>
  <c r="AN320"/>
  <c r="K320" i="5"/>
  <c r="AM128" i="2"/>
  <c r="AM320"/>
  <c r="J320" i="5"/>
  <c r="AL128" i="2"/>
  <c r="AL320"/>
  <c r="I320" i="5"/>
  <c r="AK128" i="2"/>
  <c r="AK320"/>
  <c r="H320" i="5"/>
  <c r="AJ128" i="2"/>
  <c r="AJ320"/>
  <c r="G320" i="5"/>
  <c r="U128" i="1"/>
  <c r="U320"/>
  <c r="F320" i="5"/>
  <c r="T128" i="1"/>
  <c r="T320"/>
  <c r="E320" i="5"/>
  <c r="S128" i="1"/>
  <c r="S320"/>
  <c r="D320" i="5"/>
  <c r="R128" i="1"/>
  <c r="R320"/>
  <c r="C320" i="5"/>
  <c r="U319"/>
  <c r="T319"/>
  <c r="S319"/>
  <c r="R319"/>
  <c r="Q319"/>
  <c r="P319"/>
  <c r="AR139" i="2"/>
  <c r="O319" i="5"/>
  <c r="AQ139" i="2"/>
  <c r="N319" i="5"/>
  <c r="AP139" i="2"/>
  <c r="M319" i="5"/>
  <c r="AO139" i="2"/>
  <c r="L319" i="5"/>
  <c r="AN139" i="2"/>
  <c r="K319" i="5"/>
  <c r="AM139" i="2"/>
  <c r="J319" i="5"/>
  <c r="AL139" i="2"/>
  <c r="I319" i="5"/>
  <c r="AK139" i="2"/>
  <c r="H319" i="5"/>
  <c r="AJ139" i="2"/>
  <c r="G319" i="5"/>
  <c r="U139" i="1"/>
  <c r="F319" i="5"/>
  <c r="T139" i="1"/>
  <c r="E319" i="5"/>
  <c r="S139" i="1"/>
  <c r="D319" i="5"/>
  <c r="R139" i="1"/>
  <c r="C319" i="5"/>
  <c r="U318"/>
  <c r="T318"/>
  <c r="S318"/>
  <c r="R318"/>
  <c r="Q318"/>
  <c r="P318"/>
  <c r="AR138" i="2"/>
  <c r="O318" i="5"/>
  <c r="AQ138" i="2"/>
  <c r="N318" i="5"/>
  <c r="AP138" i="2"/>
  <c r="M318" i="5"/>
  <c r="AO138" i="2"/>
  <c r="L318" i="5"/>
  <c r="AN138" i="2"/>
  <c r="K318" i="5"/>
  <c r="AM138" i="2"/>
  <c r="J318" i="5"/>
  <c r="AL138" i="2"/>
  <c r="I318" i="5"/>
  <c r="AK138" i="2"/>
  <c r="H318" i="5"/>
  <c r="AJ138" i="2"/>
  <c r="G318" i="5"/>
  <c r="U138" i="1"/>
  <c r="F318" i="5"/>
  <c r="T138" i="1"/>
  <c r="E318" i="5"/>
  <c r="S138" i="1"/>
  <c r="D318" i="5"/>
  <c r="R138" i="1"/>
  <c r="C318" i="5"/>
  <c r="U317"/>
  <c r="T317"/>
  <c r="S317"/>
  <c r="R317"/>
  <c r="Q317"/>
  <c r="P317"/>
  <c r="AR137" i="2"/>
  <c r="O317" i="5"/>
  <c r="AQ137" i="2"/>
  <c r="N317" i="5"/>
  <c r="AP137" i="2"/>
  <c r="M317" i="5"/>
  <c r="AO137" i="2"/>
  <c r="L317" i="5"/>
  <c r="AN137" i="2"/>
  <c r="K317" i="5"/>
  <c r="AM137" i="2"/>
  <c r="J317" i="5"/>
  <c r="AL137" i="2"/>
  <c r="I317" i="5"/>
  <c r="AK137" i="2"/>
  <c r="H317" i="5"/>
  <c r="AJ137" i="2"/>
  <c r="G317" i="5"/>
  <c r="U137" i="1"/>
  <c r="F317" i="5"/>
  <c r="T137" i="1"/>
  <c r="E317" i="5"/>
  <c r="S137" i="1"/>
  <c r="D317" i="5"/>
  <c r="R137" i="1"/>
  <c r="C317" i="5"/>
  <c r="U316"/>
  <c r="T316"/>
  <c r="S316"/>
  <c r="R316"/>
  <c r="Q316"/>
  <c r="P316"/>
  <c r="AR136" i="2"/>
  <c r="O316" i="5"/>
  <c r="AQ136" i="2"/>
  <c r="N316" i="5"/>
  <c r="AP136" i="2"/>
  <c r="M316" i="5"/>
  <c r="AO136" i="2"/>
  <c r="L316" i="5"/>
  <c r="AN136" i="2"/>
  <c r="K316" i="5"/>
  <c r="AM136" i="2"/>
  <c r="J316" i="5"/>
  <c r="AL136" i="2"/>
  <c r="I316" i="5"/>
  <c r="AK136" i="2"/>
  <c r="H316" i="5"/>
  <c r="AJ136" i="2"/>
  <c r="G316" i="5"/>
  <c r="U136" i="1"/>
  <c r="F316" i="5"/>
  <c r="T136" i="1"/>
  <c r="E316" i="5"/>
  <c r="S136" i="1"/>
  <c r="D316" i="5"/>
  <c r="R136" i="1"/>
  <c r="C316" i="5"/>
  <c r="U315"/>
  <c r="T315"/>
  <c r="S315"/>
  <c r="R315"/>
  <c r="Q315"/>
  <c r="P315"/>
  <c r="AR135" i="2"/>
  <c r="O315" i="5"/>
  <c r="AQ135" i="2"/>
  <c r="N315" i="5"/>
  <c r="AP135" i="2"/>
  <c r="M315" i="5"/>
  <c r="AO135" i="2"/>
  <c r="L315" i="5"/>
  <c r="AN135" i="2"/>
  <c r="K315" i="5"/>
  <c r="AM135" i="2"/>
  <c r="J315" i="5"/>
  <c r="AL135" i="2"/>
  <c r="I315" i="5"/>
  <c r="AK135" i="2"/>
  <c r="H315" i="5"/>
  <c r="AJ135" i="2"/>
  <c r="G315" i="5"/>
  <c r="U135" i="1"/>
  <c r="F315" i="5"/>
  <c r="T135" i="1"/>
  <c r="E315" i="5"/>
  <c r="S135" i="1"/>
  <c r="D315" i="5"/>
  <c r="R135" i="1"/>
  <c r="C315" i="5"/>
  <c r="U314"/>
  <c r="T314"/>
  <c r="S314"/>
  <c r="R314"/>
  <c r="Q314"/>
  <c r="P314"/>
  <c r="AR134" i="2"/>
  <c r="O314" i="5"/>
  <c r="AQ134" i="2"/>
  <c r="N314" i="5"/>
  <c r="AP134" i="2"/>
  <c r="M314" i="5"/>
  <c r="AO134" i="2"/>
  <c r="L314" i="5"/>
  <c r="AN134" i="2"/>
  <c r="K314" i="5"/>
  <c r="AM134" i="2"/>
  <c r="J314" i="5"/>
  <c r="AL134" i="2"/>
  <c r="I314" i="5"/>
  <c r="AK134" i="2"/>
  <c r="H314" i="5"/>
  <c r="AJ134" i="2"/>
  <c r="G314" i="5"/>
  <c r="U134" i="1"/>
  <c r="F314" i="5"/>
  <c r="T134" i="1"/>
  <c r="E314" i="5"/>
  <c r="S134" i="1"/>
  <c r="D314" i="5"/>
  <c r="R134" i="1"/>
  <c r="C314" i="5"/>
  <c r="U313"/>
  <c r="T313"/>
  <c r="S313"/>
  <c r="R313"/>
  <c r="Q313"/>
  <c r="P313"/>
  <c r="AR133" i="2"/>
  <c r="O313" i="5"/>
  <c r="AQ133" i="2"/>
  <c r="N313" i="5"/>
  <c r="AP133" i="2"/>
  <c r="M313" i="5"/>
  <c r="AO133" i="2"/>
  <c r="L313" i="5"/>
  <c r="AN133" i="2"/>
  <c r="K313" i="5"/>
  <c r="AM133" i="2"/>
  <c r="J313" i="5"/>
  <c r="AL133" i="2"/>
  <c r="I313" i="5"/>
  <c r="AK133" i="2"/>
  <c r="H313" i="5"/>
  <c r="AJ133" i="2"/>
  <c r="G313" i="5"/>
  <c r="U133" i="1"/>
  <c r="F313" i="5"/>
  <c r="T133" i="1"/>
  <c r="E313" i="5"/>
  <c r="S133" i="1"/>
  <c r="D313" i="5"/>
  <c r="R133" i="1"/>
  <c r="C313" i="5"/>
  <c r="U312"/>
  <c r="T312"/>
  <c r="S312"/>
  <c r="R312"/>
  <c r="Q312"/>
  <c r="P312"/>
  <c r="AR132" i="2"/>
  <c r="O312" i="5"/>
  <c r="AQ132" i="2"/>
  <c r="N312" i="5"/>
  <c r="AP132" i="2"/>
  <c r="M312" i="5"/>
  <c r="AO132" i="2"/>
  <c r="L312" i="5"/>
  <c r="AN132" i="2"/>
  <c r="K312" i="5"/>
  <c r="AM132" i="2"/>
  <c r="J312" i="5"/>
  <c r="AL132" i="2"/>
  <c r="I312" i="5"/>
  <c r="AK132" i="2"/>
  <c r="H312" i="5"/>
  <c r="AJ132" i="2"/>
  <c r="G312" i="5"/>
  <c r="U132" i="1"/>
  <c r="F312" i="5"/>
  <c r="T132" i="1"/>
  <c r="E312" i="5"/>
  <c r="S132" i="1"/>
  <c r="D312" i="5"/>
  <c r="R132" i="1"/>
  <c r="C312" i="5"/>
  <c r="U311"/>
  <c r="T311"/>
  <c r="S311"/>
  <c r="R311"/>
  <c r="Q311"/>
  <c r="P311"/>
  <c r="AR131" i="2"/>
  <c r="O311" i="5"/>
  <c r="AQ131" i="2"/>
  <c r="N311" i="5"/>
  <c r="AP131" i="2"/>
  <c r="M311" i="5"/>
  <c r="AO131" i="2"/>
  <c r="L311" i="5"/>
  <c r="AN131" i="2"/>
  <c r="K311" i="5"/>
  <c r="AM131" i="2"/>
  <c r="J311" i="5"/>
  <c r="AL131" i="2"/>
  <c r="I311" i="5"/>
  <c r="AK131" i="2"/>
  <c r="H311" i="5"/>
  <c r="AJ131" i="2"/>
  <c r="G311" i="5"/>
  <c r="U131" i="1"/>
  <c r="F311" i="5"/>
  <c r="T131" i="1"/>
  <c r="E311" i="5"/>
  <c r="S131" i="1"/>
  <c r="D311" i="5"/>
  <c r="R131" i="1"/>
  <c r="C311" i="5"/>
  <c r="U310"/>
  <c r="T310"/>
  <c r="S310"/>
  <c r="R310"/>
  <c r="Q310"/>
  <c r="P310"/>
  <c r="AR130" i="2"/>
  <c r="O310" i="5"/>
  <c r="AQ130" i="2"/>
  <c r="N310" i="5"/>
  <c r="AP130" i="2"/>
  <c r="M310" i="5"/>
  <c r="AO130" i="2"/>
  <c r="L310" i="5"/>
  <c r="AN130" i="2"/>
  <c r="K310" i="5"/>
  <c r="AM130" i="2"/>
  <c r="J310" i="5"/>
  <c r="AL130" i="2"/>
  <c r="I310" i="5"/>
  <c r="AK130" i="2"/>
  <c r="H310" i="5"/>
  <c r="AJ130" i="2"/>
  <c r="G310" i="5"/>
  <c r="U130" i="1"/>
  <c r="F310" i="5"/>
  <c r="T130" i="1"/>
  <c r="E310" i="5"/>
  <c r="S130" i="1"/>
  <c r="D310" i="5"/>
  <c r="R130" i="1"/>
  <c r="C310" i="5"/>
  <c r="U309"/>
  <c r="T309"/>
  <c r="S309"/>
  <c r="R309"/>
  <c r="Q309"/>
  <c r="P309"/>
  <c r="AR129" i="2"/>
  <c r="O309" i="5"/>
  <c r="AQ129" i="2"/>
  <c r="N309" i="5"/>
  <c r="AP129" i="2"/>
  <c r="M309" i="5"/>
  <c r="AO129" i="2"/>
  <c r="L309" i="5"/>
  <c r="AN129" i="2"/>
  <c r="K309" i="5"/>
  <c r="AM129" i="2"/>
  <c r="J309" i="5"/>
  <c r="AL129" i="2"/>
  <c r="I309" i="5"/>
  <c r="AK129" i="2"/>
  <c r="H309" i="5"/>
  <c r="AJ129" i="2"/>
  <c r="G309" i="5"/>
  <c r="U129" i="1"/>
  <c r="F309" i="5"/>
  <c r="T129" i="1"/>
  <c r="E309" i="5"/>
  <c r="S129" i="1"/>
  <c r="D309" i="5"/>
  <c r="R129" i="1"/>
  <c r="C309" i="5"/>
  <c r="U308"/>
  <c r="T308"/>
  <c r="S308"/>
  <c r="R308"/>
  <c r="Q308"/>
  <c r="P308"/>
  <c r="O308"/>
  <c r="N308"/>
  <c r="M308"/>
  <c r="L308"/>
  <c r="K308"/>
  <c r="J308"/>
  <c r="I308"/>
  <c r="H308"/>
  <c r="G308"/>
  <c r="F308"/>
  <c r="E308"/>
  <c r="D308"/>
  <c r="C308"/>
  <c r="U307"/>
  <c r="T307"/>
  <c r="S307"/>
  <c r="R307"/>
  <c r="Q307"/>
  <c r="P307"/>
  <c r="O307"/>
  <c r="N307"/>
  <c r="M307"/>
  <c r="L307"/>
  <c r="K307"/>
  <c r="J307"/>
  <c r="I307"/>
  <c r="H307"/>
  <c r="G307"/>
  <c r="F307"/>
  <c r="E307"/>
  <c r="D307"/>
  <c r="C307"/>
  <c r="U306"/>
  <c r="T306"/>
  <c r="S306"/>
  <c r="R306"/>
  <c r="Q306"/>
  <c r="P306"/>
  <c r="O306"/>
  <c r="N306"/>
  <c r="M306"/>
  <c r="L306"/>
  <c r="K306"/>
  <c r="J306"/>
  <c r="I306"/>
  <c r="H306"/>
  <c r="G306"/>
  <c r="F306"/>
  <c r="E306"/>
  <c r="D306"/>
  <c r="C306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C305"/>
  <c r="U304"/>
  <c r="T304"/>
  <c r="S304"/>
  <c r="R304"/>
  <c r="Q304"/>
  <c r="P304"/>
  <c r="O304"/>
  <c r="N304"/>
  <c r="M304"/>
  <c r="L304"/>
  <c r="K304"/>
  <c r="J304"/>
  <c r="I304"/>
  <c r="H304"/>
  <c r="G304"/>
  <c r="F304"/>
  <c r="E304"/>
  <c r="D304"/>
  <c r="C304"/>
  <c r="U303"/>
  <c r="T303"/>
  <c r="S303"/>
  <c r="R303"/>
  <c r="Q303"/>
  <c r="P303"/>
  <c r="O303"/>
  <c r="N303"/>
  <c r="M303"/>
  <c r="L303"/>
  <c r="K303"/>
  <c r="J303"/>
  <c r="I303"/>
  <c r="H303"/>
  <c r="G303"/>
  <c r="F303"/>
  <c r="E303"/>
  <c r="D303"/>
  <c r="C303"/>
  <c r="U302"/>
  <c r="T302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U301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U300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U299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U298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U297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U296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U295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U294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U293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U283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U281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U272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U271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U270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U265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U263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U261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U238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U228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U208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U320" i="4"/>
  <c r="T320"/>
  <c r="S320"/>
  <c r="R320"/>
  <c r="Q320"/>
  <c r="P320"/>
  <c r="O320"/>
  <c r="N320"/>
  <c r="M320"/>
  <c r="L320"/>
  <c r="K320"/>
  <c r="J320"/>
  <c r="I320"/>
  <c r="H320"/>
  <c r="G320"/>
  <c r="F320"/>
  <c r="E320"/>
  <c r="D320"/>
  <c r="C320"/>
  <c r="U319"/>
  <c r="T319"/>
  <c r="S319"/>
  <c r="R319"/>
  <c r="Q319"/>
  <c r="P319"/>
  <c r="O319"/>
  <c r="N319"/>
  <c r="M319"/>
  <c r="L319"/>
  <c r="K319"/>
  <c r="J319"/>
  <c r="I319"/>
  <c r="H319"/>
  <c r="G319"/>
  <c r="F319"/>
  <c r="E319"/>
  <c r="D319"/>
  <c r="C319"/>
  <c r="U318"/>
  <c r="T318"/>
  <c r="S318"/>
  <c r="R318"/>
  <c r="Q318"/>
  <c r="P318"/>
  <c r="O318"/>
  <c r="N318"/>
  <c r="M318"/>
  <c r="L318"/>
  <c r="K318"/>
  <c r="J318"/>
  <c r="I318"/>
  <c r="H318"/>
  <c r="G318"/>
  <c r="F318"/>
  <c r="E318"/>
  <c r="D318"/>
  <c r="C318"/>
  <c r="U317"/>
  <c r="T317"/>
  <c r="S317"/>
  <c r="R317"/>
  <c r="Q317"/>
  <c r="P317"/>
  <c r="O317"/>
  <c r="N317"/>
  <c r="M317"/>
  <c r="L317"/>
  <c r="K317"/>
  <c r="J317"/>
  <c r="I317"/>
  <c r="H317"/>
  <c r="G317"/>
  <c r="F317"/>
  <c r="E317"/>
  <c r="D317"/>
  <c r="C317"/>
  <c r="U316"/>
  <c r="T316"/>
  <c r="S316"/>
  <c r="R316"/>
  <c r="Q316"/>
  <c r="P316"/>
  <c r="O316"/>
  <c r="N316"/>
  <c r="M316"/>
  <c r="L316"/>
  <c r="K316"/>
  <c r="J316"/>
  <c r="I316"/>
  <c r="H316"/>
  <c r="G316"/>
  <c r="F316"/>
  <c r="E316"/>
  <c r="D316"/>
  <c r="C316"/>
  <c r="U315"/>
  <c r="T315"/>
  <c r="S315"/>
  <c r="R315"/>
  <c r="Q315"/>
  <c r="P315"/>
  <c r="O315"/>
  <c r="N315"/>
  <c r="M315"/>
  <c r="L315"/>
  <c r="K315"/>
  <c r="J315"/>
  <c r="I315"/>
  <c r="H315"/>
  <c r="G315"/>
  <c r="F315"/>
  <c r="E315"/>
  <c r="D315"/>
  <c r="C315"/>
  <c r="U314"/>
  <c r="T314"/>
  <c r="S314"/>
  <c r="R314"/>
  <c r="Q314"/>
  <c r="P314"/>
  <c r="O314"/>
  <c r="N314"/>
  <c r="M314"/>
  <c r="L314"/>
  <c r="K314"/>
  <c r="J314"/>
  <c r="I314"/>
  <c r="H314"/>
  <c r="G314"/>
  <c r="F314"/>
  <c r="E314"/>
  <c r="D314"/>
  <c r="C314"/>
  <c r="U313"/>
  <c r="T313"/>
  <c r="S313"/>
  <c r="R313"/>
  <c r="Q313"/>
  <c r="P313"/>
  <c r="O313"/>
  <c r="N313"/>
  <c r="M313"/>
  <c r="L313"/>
  <c r="K313"/>
  <c r="J313"/>
  <c r="I313"/>
  <c r="H313"/>
  <c r="G313"/>
  <c r="F313"/>
  <c r="E313"/>
  <c r="D313"/>
  <c r="C313"/>
  <c r="U312"/>
  <c r="T312"/>
  <c r="S312"/>
  <c r="R312"/>
  <c r="Q312"/>
  <c r="P312"/>
  <c r="O312"/>
  <c r="N312"/>
  <c r="M312"/>
  <c r="L312"/>
  <c r="K312"/>
  <c r="J312"/>
  <c r="I312"/>
  <c r="H312"/>
  <c r="G312"/>
  <c r="F312"/>
  <c r="E312"/>
  <c r="D312"/>
  <c r="C312"/>
  <c r="U311"/>
  <c r="T311"/>
  <c r="S311"/>
  <c r="R311"/>
  <c r="Q311"/>
  <c r="P311"/>
  <c r="O311"/>
  <c r="N311"/>
  <c r="M311"/>
  <c r="L311"/>
  <c r="K311"/>
  <c r="J311"/>
  <c r="I311"/>
  <c r="H311"/>
  <c r="G311"/>
  <c r="F311"/>
  <c r="E311"/>
  <c r="D311"/>
  <c r="C311"/>
  <c r="U310"/>
  <c r="T310"/>
  <c r="S310"/>
  <c r="R310"/>
  <c r="Q310"/>
  <c r="P310"/>
  <c r="O310"/>
  <c r="N310"/>
  <c r="M310"/>
  <c r="L310"/>
  <c r="K310"/>
  <c r="J310"/>
  <c r="I310"/>
  <c r="H310"/>
  <c r="G310"/>
  <c r="F310"/>
  <c r="E310"/>
  <c r="D310"/>
  <c r="C310"/>
  <c r="U309"/>
  <c r="T309"/>
  <c r="S309"/>
  <c r="R309"/>
  <c r="Q309"/>
  <c r="P309"/>
  <c r="O309"/>
  <c r="N309"/>
  <c r="M309"/>
  <c r="L309"/>
  <c r="K309"/>
  <c r="J309"/>
  <c r="I309"/>
  <c r="H309"/>
  <c r="G309"/>
  <c r="F309"/>
  <c r="E309"/>
  <c r="D309"/>
  <c r="C309"/>
  <c r="U308"/>
  <c r="T308"/>
  <c r="S308"/>
  <c r="R308"/>
  <c r="Q308"/>
  <c r="P308"/>
  <c r="O308"/>
  <c r="N308"/>
  <c r="M308"/>
  <c r="L308"/>
  <c r="K308"/>
  <c r="J308"/>
  <c r="I308"/>
  <c r="H308"/>
  <c r="G308"/>
  <c r="F308"/>
  <c r="E308"/>
  <c r="D308"/>
  <c r="C308"/>
  <c r="U307"/>
  <c r="T307"/>
  <c r="S307"/>
  <c r="R307"/>
  <c r="Q307"/>
  <c r="P307"/>
  <c r="O307"/>
  <c r="N307"/>
  <c r="M307"/>
  <c r="L307"/>
  <c r="K307"/>
  <c r="J307"/>
  <c r="I307"/>
  <c r="H307"/>
  <c r="G307"/>
  <c r="F307"/>
  <c r="E307"/>
  <c r="D307"/>
  <c r="C307"/>
  <c r="U306"/>
  <c r="T306"/>
  <c r="S306"/>
  <c r="R306"/>
  <c r="Q306"/>
  <c r="P306"/>
  <c r="O306"/>
  <c r="N306"/>
  <c r="M306"/>
  <c r="L306"/>
  <c r="K306"/>
  <c r="J306"/>
  <c r="I306"/>
  <c r="H306"/>
  <c r="G306"/>
  <c r="F306"/>
  <c r="E306"/>
  <c r="D306"/>
  <c r="C306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C305"/>
  <c r="U304"/>
  <c r="T304"/>
  <c r="S304"/>
  <c r="R304"/>
  <c r="Q304"/>
  <c r="P304"/>
  <c r="O304"/>
  <c r="N304"/>
  <c r="M304"/>
  <c r="L304"/>
  <c r="K304"/>
  <c r="J304"/>
  <c r="I304"/>
  <c r="H304"/>
  <c r="G304"/>
  <c r="F304"/>
  <c r="E304"/>
  <c r="D304"/>
  <c r="C304"/>
  <c r="U303"/>
  <c r="T303"/>
  <c r="S303"/>
  <c r="R303"/>
  <c r="Q303"/>
  <c r="P303"/>
  <c r="O303"/>
  <c r="N303"/>
  <c r="M303"/>
  <c r="L303"/>
  <c r="K303"/>
  <c r="J303"/>
  <c r="I303"/>
  <c r="H303"/>
  <c r="G303"/>
  <c r="F303"/>
  <c r="E303"/>
  <c r="D303"/>
  <c r="C303"/>
  <c r="U302"/>
  <c r="T302"/>
  <c r="S302"/>
  <c r="R302"/>
  <c r="Q302"/>
  <c r="P302"/>
  <c r="O302"/>
  <c r="N302"/>
  <c r="M302"/>
  <c r="L302"/>
  <c r="K302"/>
  <c r="J302"/>
  <c r="I302"/>
  <c r="H302"/>
  <c r="G302"/>
  <c r="F302"/>
  <c r="E302"/>
  <c r="D302"/>
  <c r="C302"/>
  <c r="U301"/>
  <c r="T301"/>
  <c r="S301"/>
  <c r="R301"/>
  <c r="Q301"/>
  <c r="P301"/>
  <c r="O301"/>
  <c r="N301"/>
  <c r="M301"/>
  <c r="L301"/>
  <c r="K301"/>
  <c r="J301"/>
  <c r="I301"/>
  <c r="H301"/>
  <c r="G301"/>
  <c r="F301"/>
  <c r="E301"/>
  <c r="D301"/>
  <c r="C301"/>
  <c r="U300"/>
  <c r="T300"/>
  <c r="S300"/>
  <c r="R300"/>
  <c r="Q300"/>
  <c r="P300"/>
  <c r="O300"/>
  <c r="N300"/>
  <c r="M300"/>
  <c r="L300"/>
  <c r="K300"/>
  <c r="J300"/>
  <c r="I300"/>
  <c r="H300"/>
  <c r="G300"/>
  <c r="F300"/>
  <c r="E300"/>
  <c r="D300"/>
  <c r="C300"/>
  <c r="U299"/>
  <c r="T299"/>
  <c r="S299"/>
  <c r="R299"/>
  <c r="Q299"/>
  <c r="P299"/>
  <c r="O299"/>
  <c r="N299"/>
  <c r="M299"/>
  <c r="L299"/>
  <c r="K299"/>
  <c r="J299"/>
  <c r="I299"/>
  <c r="H299"/>
  <c r="G299"/>
  <c r="F299"/>
  <c r="E299"/>
  <c r="D299"/>
  <c r="C299"/>
  <c r="U298"/>
  <c r="T298"/>
  <c r="S298"/>
  <c r="R298"/>
  <c r="Q298"/>
  <c r="P298"/>
  <c r="O298"/>
  <c r="N298"/>
  <c r="M298"/>
  <c r="L298"/>
  <c r="K298"/>
  <c r="J298"/>
  <c r="I298"/>
  <c r="H298"/>
  <c r="G298"/>
  <c r="F298"/>
  <c r="E298"/>
  <c r="D298"/>
  <c r="C298"/>
  <c r="U297"/>
  <c r="T297"/>
  <c r="S297"/>
  <c r="R297"/>
  <c r="Q297"/>
  <c r="P297"/>
  <c r="O297"/>
  <c r="N297"/>
  <c r="M297"/>
  <c r="L297"/>
  <c r="K297"/>
  <c r="J297"/>
  <c r="I297"/>
  <c r="H297"/>
  <c r="G297"/>
  <c r="F297"/>
  <c r="E297"/>
  <c r="D297"/>
  <c r="C297"/>
  <c r="U296"/>
  <c r="T296"/>
  <c r="S296"/>
  <c r="R296"/>
  <c r="Q296"/>
  <c r="P296"/>
  <c r="O296"/>
  <c r="N296"/>
  <c r="M296"/>
  <c r="L296"/>
  <c r="K296"/>
  <c r="J296"/>
  <c r="I296"/>
  <c r="H296"/>
  <c r="G296"/>
  <c r="F296"/>
  <c r="E296"/>
  <c r="D296"/>
  <c r="C296"/>
  <c r="U295"/>
  <c r="T295"/>
  <c r="S295"/>
  <c r="R295"/>
  <c r="Q295"/>
  <c r="P295"/>
  <c r="O295"/>
  <c r="N295"/>
  <c r="M295"/>
  <c r="L295"/>
  <c r="K295"/>
  <c r="J295"/>
  <c r="I295"/>
  <c r="H295"/>
  <c r="G295"/>
  <c r="F295"/>
  <c r="E295"/>
  <c r="D295"/>
  <c r="C295"/>
  <c r="U294"/>
  <c r="T294"/>
  <c r="S294"/>
  <c r="R294"/>
  <c r="Q294"/>
  <c r="P294"/>
  <c r="O294"/>
  <c r="N294"/>
  <c r="M294"/>
  <c r="L294"/>
  <c r="K294"/>
  <c r="J294"/>
  <c r="I294"/>
  <c r="H294"/>
  <c r="G294"/>
  <c r="F294"/>
  <c r="E294"/>
  <c r="D294"/>
  <c r="C294"/>
  <c r="U293"/>
  <c r="T293"/>
  <c r="S293"/>
  <c r="R293"/>
  <c r="Q293"/>
  <c r="P293"/>
  <c r="O293"/>
  <c r="N293"/>
  <c r="M293"/>
  <c r="L293"/>
  <c r="K293"/>
  <c r="J293"/>
  <c r="I293"/>
  <c r="H293"/>
  <c r="G293"/>
  <c r="F293"/>
  <c r="E293"/>
  <c r="D293"/>
  <c r="C293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U291"/>
  <c r="T291"/>
  <c r="S291"/>
  <c r="R291"/>
  <c r="Q291"/>
  <c r="P291"/>
  <c r="O291"/>
  <c r="N291"/>
  <c r="M291"/>
  <c r="L291"/>
  <c r="K291"/>
  <c r="J291"/>
  <c r="I291"/>
  <c r="H291"/>
  <c r="G291"/>
  <c r="F291"/>
  <c r="E291"/>
  <c r="D291"/>
  <c r="C291"/>
  <c r="U290"/>
  <c r="T290"/>
  <c r="S290"/>
  <c r="R290"/>
  <c r="Q290"/>
  <c r="P290"/>
  <c r="O290"/>
  <c r="N290"/>
  <c r="M290"/>
  <c r="L290"/>
  <c r="K290"/>
  <c r="J290"/>
  <c r="I290"/>
  <c r="H290"/>
  <c r="G290"/>
  <c r="F290"/>
  <c r="E290"/>
  <c r="D290"/>
  <c r="C290"/>
  <c r="U289"/>
  <c r="T289"/>
  <c r="S289"/>
  <c r="R289"/>
  <c r="Q289"/>
  <c r="P289"/>
  <c r="O289"/>
  <c r="N289"/>
  <c r="M289"/>
  <c r="L289"/>
  <c r="K289"/>
  <c r="J289"/>
  <c r="I289"/>
  <c r="H289"/>
  <c r="G289"/>
  <c r="F289"/>
  <c r="E289"/>
  <c r="D289"/>
  <c r="C289"/>
  <c r="U288"/>
  <c r="T288"/>
  <c r="S288"/>
  <c r="R288"/>
  <c r="Q288"/>
  <c r="P288"/>
  <c r="O288"/>
  <c r="N288"/>
  <c r="M288"/>
  <c r="L288"/>
  <c r="K288"/>
  <c r="J288"/>
  <c r="I288"/>
  <c r="H288"/>
  <c r="G288"/>
  <c r="F288"/>
  <c r="E288"/>
  <c r="D288"/>
  <c r="C288"/>
  <c r="U287"/>
  <c r="T287"/>
  <c r="S287"/>
  <c r="R287"/>
  <c r="Q287"/>
  <c r="P287"/>
  <c r="O287"/>
  <c r="N287"/>
  <c r="M287"/>
  <c r="L287"/>
  <c r="K287"/>
  <c r="J287"/>
  <c r="I287"/>
  <c r="H287"/>
  <c r="G287"/>
  <c r="F287"/>
  <c r="E287"/>
  <c r="D287"/>
  <c r="C287"/>
  <c r="U286"/>
  <c r="T286"/>
  <c r="S286"/>
  <c r="R286"/>
  <c r="Q286"/>
  <c r="P286"/>
  <c r="O286"/>
  <c r="N286"/>
  <c r="M286"/>
  <c r="L286"/>
  <c r="K286"/>
  <c r="J286"/>
  <c r="I286"/>
  <c r="H286"/>
  <c r="G286"/>
  <c r="F286"/>
  <c r="E286"/>
  <c r="D286"/>
  <c r="C286"/>
  <c r="U285"/>
  <c r="T285"/>
  <c r="S285"/>
  <c r="R285"/>
  <c r="Q285"/>
  <c r="P285"/>
  <c r="O285"/>
  <c r="N285"/>
  <c r="M285"/>
  <c r="L285"/>
  <c r="K285"/>
  <c r="J285"/>
  <c r="I285"/>
  <c r="H285"/>
  <c r="G285"/>
  <c r="F285"/>
  <c r="E285"/>
  <c r="D285"/>
  <c r="C285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C284"/>
  <c r="U283"/>
  <c r="T283"/>
  <c r="S283"/>
  <c r="R283"/>
  <c r="Q283"/>
  <c r="P283"/>
  <c r="O283"/>
  <c r="N283"/>
  <c r="M283"/>
  <c r="L283"/>
  <c r="K283"/>
  <c r="J283"/>
  <c r="I283"/>
  <c r="H283"/>
  <c r="G283"/>
  <c r="F283"/>
  <c r="E283"/>
  <c r="D283"/>
  <c r="C283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U281"/>
  <c r="T281"/>
  <c r="S281"/>
  <c r="R281"/>
  <c r="Q281"/>
  <c r="P281"/>
  <c r="O281"/>
  <c r="N281"/>
  <c r="M281"/>
  <c r="L281"/>
  <c r="K281"/>
  <c r="J281"/>
  <c r="I281"/>
  <c r="H281"/>
  <c r="G281"/>
  <c r="F281"/>
  <c r="E281"/>
  <c r="D281"/>
  <c r="C281"/>
  <c r="U280"/>
  <c r="T280"/>
  <c r="S280"/>
  <c r="R280"/>
  <c r="Q280"/>
  <c r="P280"/>
  <c r="O280"/>
  <c r="N280"/>
  <c r="M280"/>
  <c r="L280"/>
  <c r="K280"/>
  <c r="J280"/>
  <c r="I280"/>
  <c r="H280"/>
  <c r="G280"/>
  <c r="F280"/>
  <c r="E280"/>
  <c r="D280"/>
  <c r="C280"/>
  <c r="U279"/>
  <c r="T279"/>
  <c r="S279"/>
  <c r="R279"/>
  <c r="Q279"/>
  <c r="P279"/>
  <c r="O279"/>
  <c r="N279"/>
  <c r="M279"/>
  <c r="L279"/>
  <c r="K279"/>
  <c r="J279"/>
  <c r="I279"/>
  <c r="H279"/>
  <c r="G279"/>
  <c r="F279"/>
  <c r="E279"/>
  <c r="D279"/>
  <c r="C279"/>
  <c r="U278"/>
  <c r="T278"/>
  <c r="S278"/>
  <c r="R278"/>
  <c r="Q278"/>
  <c r="P278"/>
  <c r="O278"/>
  <c r="N278"/>
  <c r="M278"/>
  <c r="L278"/>
  <c r="K278"/>
  <c r="J278"/>
  <c r="I278"/>
  <c r="H278"/>
  <c r="G278"/>
  <c r="F278"/>
  <c r="E278"/>
  <c r="D278"/>
  <c r="C278"/>
  <c r="U277"/>
  <c r="T277"/>
  <c r="S277"/>
  <c r="R277"/>
  <c r="Q277"/>
  <c r="P277"/>
  <c r="O277"/>
  <c r="N277"/>
  <c r="M277"/>
  <c r="L277"/>
  <c r="K277"/>
  <c r="J277"/>
  <c r="I277"/>
  <c r="H277"/>
  <c r="G277"/>
  <c r="F277"/>
  <c r="E277"/>
  <c r="D277"/>
  <c r="C277"/>
  <c r="U276"/>
  <c r="T276"/>
  <c r="S276"/>
  <c r="R276"/>
  <c r="Q276"/>
  <c r="P276"/>
  <c r="O276"/>
  <c r="N276"/>
  <c r="M276"/>
  <c r="L276"/>
  <c r="K276"/>
  <c r="J276"/>
  <c r="I276"/>
  <c r="H276"/>
  <c r="G276"/>
  <c r="F276"/>
  <c r="E276"/>
  <c r="D276"/>
  <c r="C276"/>
  <c r="U275"/>
  <c r="T275"/>
  <c r="S275"/>
  <c r="R275"/>
  <c r="Q275"/>
  <c r="P275"/>
  <c r="O275"/>
  <c r="N275"/>
  <c r="M275"/>
  <c r="L275"/>
  <c r="K275"/>
  <c r="J275"/>
  <c r="I275"/>
  <c r="H275"/>
  <c r="G275"/>
  <c r="F275"/>
  <c r="E275"/>
  <c r="D275"/>
  <c r="C275"/>
  <c r="U274"/>
  <c r="T274"/>
  <c r="S274"/>
  <c r="R274"/>
  <c r="Q274"/>
  <c r="P274"/>
  <c r="O274"/>
  <c r="N274"/>
  <c r="M274"/>
  <c r="L274"/>
  <c r="K274"/>
  <c r="J274"/>
  <c r="I274"/>
  <c r="H274"/>
  <c r="G274"/>
  <c r="F274"/>
  <c r="E274"/>
  <c r="D274"/>
  <c r="C274"/>
  <c r="U273"/>
  <c r="T273"/>
  <c r="S273"/>
  <c r="R273"/>
  <c r="Q273"/>
  <c r="P273"/>
  <c r="O273"/>
  <c r="N273"/>
  <c r="M273"/>
  <c r="L273"/>
  <c r="K273"/>
  <c r="J273"/>
  <c r="I273"/>
  <c r="H273"/>
  <c r="G273"/>
  <c r="F273"/>
  <c r="E273"/>
  <c r="D273"/>
  <c r="C273"/>
  <c r="U272"/>
  <c r="T272"/>
  <c r="S272"/>
  <c r="R272"/>
  <c r="Q272"/>
  <c r="P272"/>
  <c r="O272"/>
  <c r="N272"/>
  <c r="M272"/>
  <c r="L272"/>
  <c r="K272"/>
  <c r="J272"/>
  <c r="I272"/>
  <c r="H272"/>
  <c r="G272"/>
  <c r="F272"/>
  <c r="E272"/>
  <c r="D272"/>
  <c r="C272"/>
  <c r="U271"/>
  <c r="T271"/>
  <c r="S271"/>
  <c r="R271"/>
  <c r="Q271"/>
  <c r="P271"/>
  <c r="O271"/>
  <c r="N271"/>
  <c r="M271"/>
  <c r="L271"/>
  <c r="K271"/>
  <c r="J271"/>
  <c r="I271"/>
  <c r="H271"/>
  <c r="G271"/>
  <c r="F271"/>
  <c r="E271"/>
  <c r="D271"/>
  <c r="C271"/>
  <c r="U270"/>
  <c r="T270"/>
  <c r="S270"/>
  <c r="R270"/>
  <c r="Q270"/>
  <c r="P270"/>
  <c r="O270"/>
  <c r="N270"/>
  <c r="M270"/>
  <c r="L270"/>
  <c r="K270"/>
  <c r="J270"/>
  <c r="I270"/>
  <c r="H270"/>
  <c r="G270"/>
  <c r="F270"/>
  <c r="E270"/>
  <c r="D270"/>
  <c r="C270"/>
  <c r="U269"/>
  <c r="T269"/>
  <c r="S269"/>
  <c r="R269"/>
  <c r="Q269"/>
  <c r="P269"/>
  <c r="O269"/>
  <c r="N269"/>
  <c r="M269"/>
  <c r="L269"/>
  <c r="K269"/>
  <c r="J269"/>
  <c r="I269"/>
  <c r="H269"/>
  <c r="G269"/>
  <c r="F269"/>
  <c r="E269"/>
  <c r="D269"/>
  <c r="C269"/>
  <c r="U268"/>
  <c r="T268"/>
  <c r="S268"/>
  <c r="R268"/>
  <c r="Q268"/>
  <c r="P268"/>
  <c r="O268"/>
  <c r="N268"/>
  <c r="M268"/>
  <c r="L268"/>
  <c r="K268"/>
  <c r="J268"/>
  <c r="I268"/>
  <c r="H268"/>
  <c r="G268"/>
  <c r="F268"/>
  <c r="E268"/>
  <c r="D268"/>
  <c r="C268"/>
  <c r="U267"/>
  <c r="T267"/>
  <c r="S267"/>
  <c r="R267"/>
  <c r="Q267"/>
  <c r="P267"/>
  <c r="O267"/>
  <c r="N267"/>
  <c r="M267"/>
  <c r="L267"/>
  <c r="K267"/>
  <c r="J267"/>
  <c r="I267"/>
  <c r="H267"/>
  <c r="G267"/>
  <c r="F267"/>
  <c r="E267"/>
  <c r="D267"/>
  <c r="C267"/>
  <c r="U266"/>
  <c r="T266"/>
  <c r="S266"/>
  <c r="R266"/>
  <c r="Q266"/>
  <c r="P266"/>
  <c r="O266"/>
  <c r="N266"/>
  <c r="M266"/>
  <c r="L266"/>
  <c r="K266"/>
  <c r="J266"/>
  <c r="I266"/>
  <c r="H266"/>
  <c r="G266"/>
  <c r="F266"/>
  <c r="E266"/>
  <c r="D266"/>
  <c r="C266"/>
  <c r="U265"/>
  <c r="T265"/>
  <c r="S265"/>
  <c r="R265"/>
  <c r="Q265"/>
  <c r="P265"/>
  <c r="O265"/>
  <c r="N265"/>
  <c r="M265"/>
  <c r="L265"/>
  <c r="K265"/>
  <c r="J265"/>
  <c r="I265"/>
  <c r="H265"/>
  <c r="G265"/>
  <c r="F265"/>
  <c r="E265"/>
  <c r="D265"/>
  <c r="C265"/>
  <c r="U264"/>
  <c r="T264"/>
  <c r="S264"/>
  <c r="R264"/>
  <c r="Q264"/>
  <c r="P264"/>
  <c r="O264"/>
  <c r="N264"/>
  <c r="M264"/>
  <c r="L264"/>
  <c r="K264"/>
  <c r="J264"/>
  <c r="I264"/>
  <c r="H264"/>
  <c r="G264"/>
  <c r="F264"/>
  <c r="E264"/>
  <c r="D264"/>
  <c r="C264"/>
  <c r="U263"/>
  <c r="T263"/>
  <c r="S263"/>
  <c r="R263"/>
  <c r="Q263"/>
  <c r="P263"/>
  <c r="O263"/>
  <c r="N263"/>
  <c r="M263"/>
  <c r="L263"/>
  <c r="K263"/>
  <c r="J263"/>
  <c r="I263"/>
  <c r="H263"/>
  <c r="G263"/>
  <c r="F263"/>
  <c r="E263"/>
  <c r="D263"/>
  <c r="C263"/>
  <c r="U262"/>
  <c r="T262"/>
  <c r="S262"/>
  <c r="R262"/>
  <c r="Q262"/>
  <c r="P262"/>
  <c r="O262"/>
  <c r="N262"/>
  <c r="M262"/>
  <c r="L262"/>
  <c r="K262"/>
  <c r="J262"/>
  <c r="I262"/>
  <c r="H262"/>
  <c r="G262"/>
  <c r="F262"/>
  <c r="E262"/>
  <c r="D262"/>
  <c r="C262"/>
  <c r="U261"/>
  <c r="T261"/>
  <c r="S261"/>
  <c r="R261"/>
  <c r="Q261"/>
  <c r="P261"/>
  <c r="O261"/>
  <c r="N261"/>
  <c r="M261"/>
  <c r="L261"/>
  <c r="K261"/>
  <c r="J261"/>
  <c r="I261"/>
  <c r="H261"/>
  <c r="G261"/>
  <c r="F261"/>
  <c r="E261"/>
  <c r="D261"/>
  <c r="C261"/>
  <c r="U260"/>
  <c r="T260"/>
  <c r="S260"/>
  <c r="R260"/>
  <c r="Q260"/>
  <c r="P260"/>
  <c r="O260"/>
  <c r="N260"/>
  <c r="M260"/>
  <c r="L260"/>
  <c r="K260"/>
  <c r="J260"/>
  <c r="I260"/>
  <c r="H260"/>
  <c r="G260"/>
  <c r="F260"/>
  <c r="E260"/>
  <c r="D260"/>
  <c r="C260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U258"/>
  <c r="T258"/>
  <c r="S258"/>
  <c r="R258"/>
  <c r="Q258"/>
  <c r="P258"/>
  <c r="O258"/>
  <c r="N258"/>
  <c r="M258"/>
  <c r="L258"/>
  <c r="K258"/>
  <c r="J258"/>
  <c r="I258"/>
  <c r="H258"/>
  <c r="G258"/>
  <c r="F258"/>
  <c r="E258"/>
  <c r="D258"/>
  <c r="C258"/>
  <c r="U257"/>
  <c r="T257"/>
  <c r="S257"/>
  <c r="R257"/>
  <c r="Q257"/>
  <c r="P257"/>
  <c r="O257"/>
  <c r="N257"/>
  <c r="M257"/>
  <c r="L257"/>
  <c r="K257"/>
  <c r="J257"/>
  <c r="I257"/>
  <c r="H257"/>
  <c r="G257"/>
  <c r="F257"/>
  <c r="E257"/>
  <c r="D257"/>
  <c r="C257"/>
  <c r="U256"/>
  <c r="T256"/>
  <c r="S256"/>
  <c r="R256"/>
  <c r="Q256"/>
  <c r="P256"/>
  <c r="O256"/>
  <c r="N256"/>
  <c r="M256"/>
  <c r="L256"/>
  <c r="K256"/>
  <c r="J256"/>
  <c r="I256"/>
  <c r="H256"/>
  <c r="G256"/>
  <c r="F256"/>
  <c r="E256"/>
  <c r="D256"/>
  <c r="C256"/>
  <c r="U255"/>
  <c r="T255"/>
  <c r="S255"/>
  <c r="R255"/>
  <c r="Q255"/>
  <c r="P255"/>
  <c r="O255"/>
  <c r="N255"/>
  <c r="M255"/>
  <c r="L255"/>
  <c r="K255"/>
  <c r="J255"/>
  <c r="I255"/>
  <c r="H255"/>
  <c r="G255"/>
  <c r="F255"/>
  <c r="E255"/>
  <c r="D255"/>
  <c r="C255"/>
  <c r="U254"/>
  <c r="T254"/>
  <c r="S254"/>
  <c r="R254"/>
  <c r="Q254"/>
  <c r="P254"/>
  <c r="O254"/>
  <c r="N254"/>
  <c r="M254"/>
  <c r="L254"/>
  <c r="K254"/>
  <c r="J254"/>
  <c r="I254"/>
  <c r="H254"/>
  <c r="G254"/>
  <c r="F254"/>
  <c r="E254"/>
  <c r="D254"/>
  <c r="C254"/>
  <c r="U253"/>
  <c r="T253"/>
  <c r="S253"/>
  <c r="R253"/>
  <c r="Q253"/>
  <c r="P253"/>
  <c r="O253"/>
  <c r="N253"/>
  <c r="M253"/>
  <c r="L253"/>
  <c r="K253"/>
  <c r="J253"/>
  <c r="I253"/>
  <c r="H253"/>
  <c r="G253"/>
  <c r="F253"/>
  <c r="E253"/>
  <c r="D253"/>
  <c r="C253"/>
  <c r="U252"/>
  <c r="T252"/>
  <c r="S252"/>
  <c r="R252"/>
  <c r="Q252"/>
  <c r="P252"/>
  <c r="O252"/>
  <c r="N252"/>
  <c r="M252"/>
  <c r="L252"/>
  <c r="K252"/>
  <c r="J252"/>
  <c r="I252"/>
  <c r="H252"/>
  <c r="G252"/>
  <c r="F252"/>
  <c r="E252"/>
  <c r="D252"/>
  <c r="C252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U250"/>
  <c r="T250"/>
  <c r="S250"/>
  <c r="R250"/>
  <c r="Q250"/>
  <c r="P250"/>
  <c r="O250"/>
  <c r="N250"/>
  <c r="M250"/>
  <c r="L250"/>
  <c r="K250"/>
  <c r="J250"/>
  <c r="I250"/>
  <c r="H250"/>
  <c r="G250"/>
  <c r="F250"/>
  <c r="E250"/>
  <c r="D250"/>
  <c r="C250"/>
  <c r="U249"/>
  <c r="T249"/>
  <c r="S249"/>
  <c r="R249"/>
  <c r="Q249"/>
  <c r="P249"/>
  <c r="O249"/>
  <c r="N249"/>
  <c r="M249"/>
  <c r="L249"/>
  <c r="K249"/>
  <c r="J249"/>
  <c r="I249"/>
  <c r="H249"/>
  <c r="G249"/>
  <c r="F249"/>
  <c r="E249"/>
  <c r="D249"/>
  <c r="C249"/>
  <c r="U248"/>
  <c r="T248"/>
  <c r="S248"/>
  <c r="R248"/>
  <c r="Q248"/>
  <c r="P248"/>
  <c r="O248"/>
  <c r="N248"/>
  <c r="M248"/>
  <c r="L248"/>
  <c r="K248"/>
  <c r="J248"/>
  <c r="I248"/>
  <c r="H248"/>
  <c r="G248"/>
  <c r="F248"/>
  <c r="E248"/>
  <c r="D248"/>
  <c r="C248"/>
  <c r="U247"/>
  <c r="T247"/>
  <c r="S247"/>
  <c r="R247"/>
  <c r="Q247"/>
  <c r="P247"/>
  <c r="O247"/>
  <c r="N247"/>
  <c r="M247"/>
  <c r="L247"/>
  <c r="K247"/>
  <c r="J247"/>
  <c r="I247"/>
  <c r="H247"/>
  <c r="G247"/>
  <c r="F247"/>
  <c r="E247"/>
  <c r="D247"/>
  <c r="C247"/>
  <c r="U246"/>
  <c r="T246"/>
  <c r="S246"/>
  <c r="R246"/>
  <c r="Q246"/>
  <c r="P246"/>
  <c r="O246"/>
  <c r="N246"/>
  <c r="M246"/>
  <c r="L246"/>
  <c r="K246"/>
  <c r="J246"/>
  <c r="I246"/>
  <c r="H246"/>
  <c r="G246"/>
  <c r="F246"/>
  <c r="E246"/>
  <c r="D246"/>
  <c r="C246"/>
  <c r="U245"/>
  <c r="T245"/>
  <c r="S245"/>
  <c r="R245"/>
  <c r="Q245"/>
  <c r="P245"/>
  <c r="O245"/>
  <c r="N245"/>
  <c r="M245"/>
  <c r="L245"/>
  <c r="K245"/>
  <c r="J245"/>
  <c r="I245"/>
  <c r="H245"/>
  <c r="G245"/>
  <c r="F245"/>
  <c r="E245"/>
  <c r="D245"/>
  <c r="C245"/>
  <c r="U244"/>
  <c r="T244"/>
  <c r="S244"/>
  <c r="R244"/>
  <c r="Q244"/>
  <c r="P244"/>
  <c r="O244"/>
  <c r="N244"/>
  <c r="M244"/>
  <c r="L244"/>
  <c r="K244"/>
  <c r="J244"/>
  <c r="I244"/>
  <c r="H244"/>
  <c r="G244"/>
  <c r="F244"/>
  <c r="E244"/>
  <c r="D244"/>
  <c r="C244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U242"/>
  <c r="T242"/>
  <c r="S242"/>
  <c r="R242"/>
  <c r="Q242"/>
  <c r="P242"/>
  <c r="O242"/>
  <c r="N242"/>
  <c r="M242"/>
  <c r="L242"/>
  <c r="K242"/>
  <c r="J242"/>
  <c r="I242"/>
  <c r="H242"/>
  <c r="G242"/>
  <c r="F242"/>
  <c r="E242"/>
  <c r="D242"/>
  <c r="C242"/>
  <c r="U241"/>
  <c r="T241"/>
  <c r="S241"/>
  <c r="R241"/>
  <c r="Q241"/>
  <c r="P241"/>
  <c r="O241"/>
  <c r="N241"/>
  <c r="M241"/>
  <c r="L241"/>
  <c r="K241"/>
  <c r="J241"/>
  <c r="I241"/>
  <c r="H241"/>
  <c r="G241"/>
  <c r="F241"/>
  <c r="E241"/>
  <c r="D241"/>
  <c r="C241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U239"/>
  <c r="T239"/>
  <c r="S239"/>
  <c r="R239"/>
  <c r="Q239"/>
  <c r="P239"/>
  <c r="O239"/>
  <c r="N239"/>
  <c r="M239"/>
  <c r="L239"/>
  <c r="K239"/>
  <c r="J239"/>
  <c r="I239"/>
  <c r="H239"/>
  <c r="G239"/>
  <c r="F239"/>
  <c r="E239"/>
  <c r="D239"/>
  <c r="C239"/>
  <c r="U238"/>
  <c r="T238"/>
  <c r="S238"/>
  <c r="R238"/>
  <c r="Q238"/>
  <c r="P238"/>
  <c r="O238"/>
  <c r="N238"/>
  <c r="M238"/>
  <c r="L238"/>
  <c r="K238"/>
  <c r="J238"/>
  <c r="I238"/>
  <c r="H238"/>
  <c r="G238"/>
  <c r="F238"/>
  <c r="E238"/>
  <c r="D238"/>
  <c r="C238"/>
  <c r="U237"/>
  <c r="T237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U236"/>
  <c r="T236"/>
  <c r="S236"/>
  <c r="R236"/>
  <c r="Q236"/>
  <c r="P236"/>
  <c r="O236"/>
  <c r="N236"/>
  <c r="M236"/>
  <c r="L236"/>
  <c r="K236"/>
  <c r="J236"/>
  <c r="I236"/>
  <c r="H236"/>
  <c r="G236"/>
  <c r="F236"/>
  <c r="E236"/>
  <c r="D236"/>
  <c r="C236"/>
  <c r="U235"/>
  <c r="T235"/>
  <c r="S235"/>
  <c r="R235"/>
  <c r="Q235"/>
  <c r="P235"/>
  <c r="O235"/>
  <c r="N235"/>
  <c r="M235"/>
  <c r="L235"/>
  <c r="K235"/>
  <c r="J235"/>
  <c r="I235"/>
  <c r="H235"/>
  <c r="G235"/>
  <c r="F235"/>
  <c r="E235"/>
  <c r="D235"/>
  <c r="C235"/>
  <c r="U234"/>
  <c r="T234"/>
  <c r="S234"/>
  <c r="R234"/>
  <c r="Q234"/>
  <c r="P234"/>
  <c r="O234"/>
  <c r="N234"/>
  <c r="M234"/>
  <c r="L234"/>
  <c r="K234"/>
  <c r="J234"/>
  <c r="I234"/>
  <c r="H234"/>
  <c r="G234"/>
  <c r="F234"/>
  <c r="E234"/>
  <c r="D234"/>
  <c r="C234"/>
  <c r="U233"/>
  <c r="T233"/>
  <c r="S233"/>
  <c r="R233"/>
  <c r="Q233"/>
  <c r="P233"/>
  <c r="O233"/>
  <c r="N233"/>
  <c r="M233"/>
  <c r="L233"/>
  <c r="K233"/>
  <c r="J233"/>
  <c r="I233"/>
  <c r="H233"/>
  <c r="G233"/>
  <c r="F233"/>
  <c r="E233"/>
  <c r="D233"/>
  <c r="C233"/>
  <c r="U232"/>
  <c r="T232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U231"/>
  <c r="T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U230"/>
  <c r="T230"/>
  <c r="S230"/>
  <c r="R230"/>
  <c r="Q230"/>
  <c r="P230"/>
  <c r="O230"/>
  <c r="N230"/>
  <c r="M230"/>
  <c r="L230"/>
  <c r="K230"/>
  <c r="J230"/>
  <c r="I230"/>
  <c r="H230"/>
  <c r="G230"/>
  <c r="F230"/>
  <c r="E230"/>
  <c r="D230"/>
  <c r="C230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U228"/>
  <c r="T228"/>
  <c r="S228"/>
  <c r="R228"/>
  <c r="Q228"/>
  <c r="P228"/>
  <c r="O228"/>
  <c r="N228"/>
  <c r="M228"/>
  <c r="L228"/>
  <c r="K228"/>
  <c r="J228"/>
  <c r="I228"/>
  <c r="H228"/>
  <c r="G228"/>
  <c r="F228"/>
  <c r="E228"/>
  <c r="D228"/>
  <c r="C228"/>
  <c r="U227"/>
  <c r="T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U225"/>
  <c r="T225"/>
  <c r="S225"/>
  <c r="R225"/>
  <c r="Q225"/>
  <c r="P225"/>
  <c r="O225"/>
  <c r="N225"/>
  <c r="M225"/>
  <c r="L225"/>
  <c r="K225"/>
  <c r="J225"/>
  <c r="I225"/>
  <c r="H225"/>
  <c r="G225"/>
  <c r="F225"/>
  <c r="E225"/>
  <c r="D225"/>
  <c r="C225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U223"/>
  <c r="T223"/>
  <c r="S223"/>
  <c r="R223"/>
  <c r="Q223"/>
  <c r="P223"/>
  <c r="O223"/>
  <c r="N223"/>
  <c r="M223"/>
  <c r="L223"/>
  <c r="K223"/>
  <c r="J223"/>
  <c r="I223"/>
  <c r="H223"/>
  <c r="G223"/>
  <c r="F223"/>
  <c r="E223"/>
  <c r="D223"/>
  <c r="C223"/>
  <c r="U222"/>
  <c r="T222"/>
  <c r="S222"/>
  <c r="R222"/>
  <c r="Q222"/>
  <c r="P222"/>
  <c r="O222"/>
  <c r="N222"/>
  <c r="M222"/>
  <c r="L222"/>
  <c r="K222"/>
  <c r="J222"/>
  <c r="I222"/>
  <c r="H222"/>
  <c r="G222"/>
  <c r="F222"/>
  <c r="E222"/>
  <c r="D222"/>
  <c r="C222"/>
  <c r="U221"/>
  <c r="T221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U219"/>
  <c r="T219"/>
  <c r="S219"/>
  <c r="R219"/>
  <c r="Q219"/>
  <c r="P219"/>
  <c r="O219"/>
  <c r="N219"/>
  <c r="M219"/>
  <c r="L219"/>
  <c r="K219"/>
  <c r="J219"/>
  <c r="I219"/>
  <c r="H219"/>
  <c r="G219"/>
  <c r="F219"/>
  <c r="E219"/>
  <c r="D219"/>
  <c r="C219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U217"/>
  <c r="T217"/>
  <c r="S217"/>
  <c r="R217"/>
  <c r="Q217"/>
  <c r="P217"/>
  <c r="O217"/>
  <c r="N217"/>
  <c r="M217"/>
  <c r="L217"/>
  <c r="K217"/>
  <c r="J217"/>
  <c r="I217"/>
  <c r="H217"/>
  <c r="G217"/>
  <c r="F217"/>
  <c r="E217"/>
  <c r="D217"/>
  <c r="C217"/>
  <c r="U216"/>
  <c r="T216"/>
  <c r="S216"/>
  <c r="R216"/>
  <c r="Q216"/>
  <c r="P216"/>
  <c r="O216"/>
  <c r="N216"/>
  <c r="M216"/>
  <c r="L216"/>
  <c r="K216"/>
  <c r="J216"/>
  <c r="I216"/>
  <c r="H216"/>
  <c r="G216"/>
  <c r="F216"/>
  <c r="E216"/>
  <c r="D216"/>
  <c r="C216"/>
  <c r="U215"/>
  <c r="T215"/>
  <c r="S215"/>
  <c r="R215"/>
  <c r="Q215"/>
  <c r="P215"/>
  <c r="O215"/>
  <c r="N215"/>
  <c r="M215"/>
  <c r="L215"/>
  <c r="K215"/>
  <c r="J215"/>
  <c r="I215"/>
  <c r="H215"/>
  <c r="G215"/>
  <c r="F215"/>
  <c r="E215"/>
  <c r="D215"/>
  <c r="C215"/>
  <c r="U214"/>
  <c r="T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U211"/>
  <c r="T211"/>
  <c r="S211"/>
  <c r="R211"/>
  <c r="Q211"/>
  <c r="P211"/>
  <c r="O211"/>
  <c r="N211"/>
  <c r="M211"/>
  <c r="L211"/>
  <c r="K211"/>
  <c r="J211"/>
  <c r="I211"/>
  <c r="H211"/>
  <c r="G211"/>
  <c r="F211"/>
  <c r="E211"/>
  <c r="D211"/>
  <c r="C211"/>
  <c r="U210"/>
  <c r="T210"/>
  <c r="S210"/>
  <c r="R210"/>
  <c r="Q210"/>
  <c r="P210"/>
  <c r="O210"/>
  <c r="N210"/>
  <c r="M210"/>
  <c r="L210"/>
  <c r="K210"/>
  <c r="J210"/>
  <c r="I210"/>
  <c r="H210"/>
  <c r="G210"/>
  <c r="F210"/>
  <c r="E210"/>
  <c r="D210"/>
  <c r="C210"/>
  <c r="U209"/>
  <c r="T209"/>
  <c r="S209"/>
  <c r="R209"/>
  <c r="Q209"/>
  <c r="P209"/>
  <c r="O209"/>
  <c r="N209"/>
  <c r="M209"/>
  <c r="L209"/>
  <c r="K209"/>
  <c r="J209"/>
  <c r="I209"/>
  <c r="H209"/>
  <c r="G209"/>
  <c r="F209"/>
  <c r="E209"/>
  <c r="D209"/>
  <c r="C209"/>
  <c r="U208"/>
  <c r="T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U207"/>
  <c r="T207"/>
  <c r="S207"/>
  <c r="R207"/>
  <c r="Q207"/>
  <c r="P207"/>
  <c r="O207"/>
  <c r="N207"/>
  <c r="M207"/>
  <c r="L207"/>
  <c r="K207"/>
  <c r="J207"/>
  <c r="I207"/>
  <c r="H207"/>
  <c r="G207"/>
  <c r="F207"/>
  <c r="E207"/>
  <c r="D207"/>
  <c r="C207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D206"/>
  <c r="C206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U204"/>
  <c r="T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U203"/>
  <c r="T203"/>
  <c r="S203"/>
  <c r="R203"/>
  <c r="Q203"/>
  <c r="P203"/>
  <c r="O203"/>
  <c r="N203"/>
  <c r="M203"/>
  <c r="L203"/>
  <c r="K203"/>
  <c r="J203"/>
  <c r="I203"/>
  <c r="H203"/>
  <c r="G203"/>
  <c r="F203"/>
  <c r="E203"/>
  <c r="D203"/>
  <c r="C203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D202"/>
  <c r="C202"/>
  <c r="U201"/>
  <c r="T201"/>
  <c r="S201"/>
  <c r="R201"/>
  <c r="Q201"/>
  <c r="P201"/>
  <c r="O201"/>
  <c r="N201"/>
  <c r="M201"/>
  <c r="L201"/>
  <c r="K201"/>
  <c r="J201"/>
  <c r="I201"/>
  <c r="H201"/>
  <c r="G201"/>
  <c r="F201"/>
  <c r="E201"/>
  <c r="D201"/>
  <c r="C201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200"/>
  <c r="C200"/>
  <c r="U199"/>
  <c r="T199"/>
  <c r="S199"/>
  <c r="R199"/>
  <c r="Q199"/>
  <c r="P199"/>
  <c r="O199"/>
  <c r="N199"/>
  <c r="M199"/>
  <c r="L199"/>
  <c r="K199"/>
  <c r="J199"/>
  <c r="I199"/>
  <c r="H199"/>
  <c r="G199"/>
  <c r="F199"/>
  <c r="E199"/>
  <c r="D199"/>
  <c r="C199"/>
  <c r="U198"/>
  <c r="T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U197"/>
  <c r="T197"/>
  <c r="S197"/>
  <c r="R197"/>
  <c r="Q197"/>
  <c r="P197"/>
  <c r="O197"/>
  <c r="N197"/>
  <c r="M197"/>
  <c r="L197"/>
  <c r="K197"/>
  <c r="J197"/>
  <c r="I197"/>
  <c r="H197"/>
  <c r="G197"/>
  <c r="F197"/>
  <c r="E197"/>
  <c r="D197"/>
  <c r="C197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U195"/>
  <c r="T195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U194"/>
  <c r="T194"/>
  <c r="S194"/>
  <c r="R194"/>
  <c r="Q194"/>
  <c r="P194"/>
  <c r="O194"/>
  <c r="N194"/>
  <c r="M194"/>
  <c r="L194"/>
  <c r="K194"/>
  <c r="J194"/>
  <c r="I194"/>
  <c r="H194"/>
  <c r="G194"/>
  <c r="F194"/>
  <c r="E194"/>
  <c r="D194"/>
  <c r="C194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U192"/>
  <c r="T192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U191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U188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U186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U183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U182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U180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U179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U178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U176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U175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U173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U170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U169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U167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U165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U164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U163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U162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U160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U158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U156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U154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U150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U148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U147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U144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U143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U142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AI128" i="3"/>
  <c r="U140" i="5"/>
  <c r="U141" i="4"/>
  <c r="AH128" i="3"/>
  <c r="T140" i="5"/>
  <c r="T141" i="4"/>
  <c r="AG128" i="3"/>
  <c r="S140" i="5"/>
  <c r="S141" i="4"/>
  <c r="AF128" i="3"/>
  <c r="R140" i="5"/>
  <c r="R141" i="4"/>
  <c r="AE128" i="3"/>
  <c r="Q140" i="5"/>
  <c r="Q141" i="4"/>
  <c r="AD128" i="3"/>
  <c r="P140" i="5"/>
  <c r="P141" i="4"/>
  <c r="O140" i="5"/>
  <c r="O141" i="4"/>
  <c r="N140" i="5"/>
  <c r="N141" i="4"/>
  <c r="M140" i="5"/>
  <c r="M141" i="4"/>
  <c r="L140" i="5"/>
  <c r="L141" i="4"/>
  <c r="K140" i="5"/>
  <c r="K141" i="4"/>
  <c r="J140" i="5"/>
  <c r="J141" i="4"/>
  <c r="I140" i="5"/>
  <c r="I141" i="4"/>
  <c r="H140" i="5"/>
  <c r="H141" i="4"/>
  <c r="G140" i="5"/>
  <c r="G141" i="4"/>
  <c r="F140" i="5"/>
  <c r="F141" i="4"/>
  <c r="E140" i="5"/>
  <c r="E141" i="4"/>
  <c r="D140" i="5"/>
  <c r="D141" i="4"/>
  <c r="C140" i="5"/>
  <c r="C141" i="4"/>
  <c r="A9" i="3"/>
  <c r="A10"/>
  <c r="A11"/>
  <c r="A12"/>
  <c r="A13"/>
  <c r="A14"/>
  <c r="A15"/>
  <c r="AI14"/>
  <c r="AH14"/>
  <c r="AG14"/>
  <c r="AF14"/>
  <c r="AE14"/>
  <c r="AD14"/>
  <c r="A9" i="2"/>
  <c r="A10"/>
  <c r="A11"/>
  <c r="A12"/>
  <c r="A13"/>
  <c r="A14"/>
  <c r="A15"/>
  <c r="AR14"/>
  <c r="AQ14"/>
  <c r="AP14"/>
  <c r="AO14"/>
  <c r="AN14"/>
  <c r="AM14"/>
  <c r="AL14"/>
  <c r="AK14"/>
  <c r="AJ14"/>
  <c r="A9" i="1"/>
  <c r="A10"/>
  <c r="A11"/>
  <c r="A12"/>
  <c r="A13"/>
  <c r="A14"/>
  <c r="A15"/>
  <c r="U14"/>
  <c r="T14"/>
  <c r="S14"/>
  <c r="R14"/>
  <c r="B10" i="4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 i="5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 i="6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 i="3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 i="2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16" i="1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C139" i="5"/>
  <c r="C140" i="4"/>
  <c r="C138" i="5"/>
  <c r="C139" i="4"/>
  <c r="C137" i="5"/>
  <c r="C138" i="4"/>
  <c r="C136" i="5"/>
  <c r="C137" i="4"/>
  <c r="C135" i="5"/>
  <c r="C136" i="4"/>
  <c r="C134" i="5"/>
  <c r="C135" i="4"/>
  <c r="C133" i="5"/>
  <c r="C134" i="4"/>
  <c r="C132" i="5"/>
  <c r="C133" i="4"/>
  <c r="C131" i="5"/>
  <c r="C132" i="4"/>
  <c r="C130" i="5"/>
  <c r="C131" i="4"/>
  <c r="C129" i="5"/>
  <c r="C130" i="4"/>
  <c r="C128" i="5"/>
  <c r="C129" i="4"/>
  <c r="R127" i="1"/>
  <c r="C127" i="5"/>
  <c r="C128" i="4"/>
  <c r="R126" i="1"/>
  <c r="C126" i="5"/>
  <c r="C127" i="4"/>
  <c r="R125" i="1"/>
  <c r="C125" i="5"/>
  <c r="C126" i="4"/>
  <c r="R124" i="1"/>
  <c r="C124" i="5"/>
  <c r="C125" i="4"/>
  <c r="R123" i="1"/>
  <c r="C123" i="5"/>
  <c r="C124" i="4"/>
  <c r="R122" i="1"/>
  <c r="C122" i="5"/>
  <c r="C123" i="4"/>
  <c r="R121" i="1"/>
  <c r="C121" i="5"/>
  <c r="C122" i="4"/>
  <c r="R120" i="1"/>
  <c r="C120" i="5"/>
  <c r="C121" i="4"/>
  <c r="R119" i="1"/>
  <c r="C119" i="5"/>
  <c r="C120" i="4"/>
  <c r="R118" i="1"/>
  <c r="C118" i="5"/>
  <c r="C119" i="4"/>
  <c r="R117" i="1"/>
  <c r="C117" i="5"/>
  <c r="C118" i="4"/>
  <c r="R116" i="1"/>
  <c r="C116" i="5"/>
  <c r="C117" i="4"/>
  <c r="R115" i="1"/>
  <c r="C115" i="5"/>
  <c r="C116" i="4"/>
  <c r="R114" i="1"/>
  <c r="C114" i="5"/>
  <c r="C115" i="4"/>
  <c r="R113" i="1"/>
  <c r="C113" i="5"/>
  <c r="C114" i="4"/>
  <c r="R112" i="1"/>
  <c r="C112" i="5"/>
  <c r="C113" i="4"/>
  <c r="R111" i="1"/>
  <c r="C111" i="5"/>
  <c r="C112" i="4"/>
  <c r="R110" i="1"/>
  <c r="C110" i="5"/>
  <c r="C111" i="4"/>
  <c r="R109" i="1"/>
  <c r="C109" i="5"/>
  <c r="C110" i="4"/>
  <c r="R108" i="1"/>
  <c r="C108" i="5"/>
  <c r="C109" i="4"/>
  <c r="R107" i="1"/>
  <c r="C107" i="5"/>
  <c r="C108" i="4"/>
  <c r="R106" i="1"/>
  <c r="C106" i="5"/>
  <c r="C107" i="4"/>
  <c r="R105" i="1"/>
  <c r="C105" i="5"/>
  <c r="C106" i="4"/>
  <c r="R104" i="1"/>
  <c r="C104" i="5"/>
  <c r="C105" i="4"/>
  <c r="R103" i="1"/>
  <c r="C103" i="5"/>
  <c r="C104" i="4"/>
  <c r="R102" i="1"/>
  <c r="C102" i="5"/>
  <c r="C103" i="4"/>
  <c r="R101" i="1"/>
  <c r="C101" i="5"/>
  <c r="C102" i="4"/>
  <c r="R100" i="1"/>
  <c r="C100" i="5"/>
  <c r="C101" i="4"/>
  <c r="R99" i="1"/>
  <c r="C99" i="5"/>
  <c r="C100" i="4"/>
  <c r="R98" i="1"/>
  <c r="C98" i="5"/>
  <c r="C99" i="4"/>
  <c r="R97" i="1"/>
  <c r="C97" i="5"/>
  <c r="C98" i="4"/>
  <c r="R96" i="1"/>
  <c r="C96" i="5"/>
  <c r="C97" i="4"/>
  <c r="R95" i="1"/>
  <c r="C95" i="5"/>
  <c r="C96" i="4"/>
  <c r="R94" i="1"/>
  <c r="C94" i="5"/>
  <c r="C95" i="4"/>
  <c r="R93" i="1"/>
  <c r="C93" i="5"/>
  <c r="C94" i="4"/>
  <c r="R92" i="1"/>
  <c r="C92" i="5"/>
  <c r="C93" i="4"/>
  <c r="R91" i="1"/>
  <c r="C91" i="5"/>
  <c r="C92" i="4"/>
  <c r="R90" i="1"/>
  <c r="C90" i="5"/>
  <c r="C91" i="4"/>
  <c r="R89" i="1"/>
  <c r="C89" i="5"/>
  <c r="C90" i="4"/>
  <c r="R88" i="1"/>
  <c r="C88" i="5"/>
  <c r="C89" i="4"/>
  <c r="R87" i="1"/>
  <c r="C87" i="5"/>
  <c r="C88" i="4"/>
  <c r="R86" i="1"/>
  <c r="C86" i="5"/>
  <c r="C87" i="4"/>
  <c r="R85" i="1"/>
  <c r="C85" i="5"/>
  <c r="C86" i="4"/>
  <c r="R84" i="1"/>
  <c r="C84" i="5"/>
  <c r="C85" i="4"/>
  <c r="R83" i="1"/>
  <c r="C83" i="5"/>
  <c r="C84" i="4"/>
  <c r="R82" i="1"/>
  <c r="C82" i="5"/>
  <c r="C83" i="4"/>
  <c r="R81" i="1"/>
  <c r="C81" i="5"/>
  <c r="C82" i="4"/>
  <c r="R80" i="1"/>
  <c r="C80" i="5"/>
  <c r="C81" i="4"/>
  <c r="R79" i="1"/>
  <c r="C79" i="5"/>
  <c r="C80" i="4"/>
  <c r="R78" i="1"/>
  <c r="C78" i="5"/>
  <c r="C79" i="4"/>
  <c r="R77" i="1"/>
  <c r="C77" i="5"/>
  <c r="C78" i="4"/>
  <c r="R76" i="1"/>
  <c r="C76" i="5"/>
  <c r="C77" i="4"/>
  <c r="R75" i="1"/>
  <c r="C75" i="5"/>
  <c r="C76" i="4"/>
  <c r="R74" i="1"/>
  <c r="C74" i="5"/>
  <c r="C75" i="4"/>
  <c r="R73" i="1"/>
  <c r="C73" i="5"/>
  <c r="C74" i="4"/>
  <c r="R72" i="1"/>
  <c r="C72" i="5"/>
  <c r="C73" i="4"/>
  <c r="R71" i="1"/>
  <c r="C71" i="5"/>
  <c r="C72" i="4"/>
  <c r="R70" i="1"/>
  <c r="C70" i="5"/>
  <c r="C71" i="4"/>
  <c r="R69" i="1"/>
  <c r="C69" i="5"/>
  <c r="C70" i="4"/>
  <c r="R68" i="1"/>
  <c r="C68" i="5"/>
  <c r="C69" i="4"/>
  <c r="R67" i="1"/>
  <c r="C67" i="5"/>
  <c r="C68" i="4"/>
  <c r="R66" i="1"/>
  <c r="C66" i="5"/>
  <c r="C67" i="4"/>
  <c r="R65" i="1"/>
  <c r="C65" i="5"/>
  <c r="C66" i="4"/>
  <c r="R64" i="1"/>
  <c r="C64" i="5"/>
  <c r="C65" i="4"/>
  <c r="R63" i="1"/>
  <c r="C63" i="5"/>
  <c r="C64" i="4"/>
  <c r="R62" i="1"/>
  <c r="C62" i="5"/>
  <c r="C63" i="4"/>
  <c r="R61" i="1"/>
  <c r="C61" i="5"/>
  <c r="C62" i="4"/>
  <c r="R60" i="1"/>
  <c r="C60" i="5"/>
  <c r="C61" i="4"/>
  <c r="R59" i="1"/>
  <c r="C59" i="5"/>
  <c r="C60" i="4"/>
  <c r="R58" i="1"/>
  <c r="C58" i="5"/>
  <c r="C59" i="4"/>
  <c r="R57" i="1"/>
  <c r="C57" i="5"/>
  <c r="C58" i="4"/>
  <c r="R56" i="1"/>
  <c r="C56" i="5"/>
  <c r="C57" i="4"/>
  <c r="R55" i="1"/>
  <c r="C55" i="5"/>
  <c r="C56" i="4"/>
  <c r="R54" i="1"/>
  <c r="C54" i="5"/>
  <c r="C55" i="4"/>
  <c r="R53" i="1"/>
  <c r="C53" i="5"/>
  <c r="C54" i="4"/>
  <c r="R52" i="1"/>
  <c r="C52" i="5"/>
  <c r="C53" i="4"/>
  <c r="R51" i="1"/>
  <c r="C51" i="5"/>
  <c r="C52" i="4"/>
  <c r="R50" i="1"/>
  <c r="C50" i="5"/>
  <c r="C51" i="4"/>
  <c r="R49" i="1"/>
  <c r="C49" i="5"/>
  <c r="C50" i="4"/>
  <c r="R48" i="1"/>
  <c r="C48" i="5"/>
  <c r="C49" i="4"/>
  <c r="R47" i="1"/>
  <c r="C47" i="5"/>
  <c r="C48" i="4"/>
  <c r="R46" i="1"/>
  <c r="C46" i="5"/>
  <c r="C47" i="4"/>
  <c r="R45" i="1"/>
  <c r="C45" i="5"/>
  <c r="C46" i="4"/>
  <c r="R44" i="1"/>
  <c r="C44" i="5"/>
  <c r="C45" i="4"/>
  <c r="R43" i="1"/>
  <c r="C43" i="5"/>
  <c r="C44" i="4"/>
  <c r="R42" i="1"/>
  <c r="C42" i="5"/>
  <c r="C43" i="4"/>
  <c r="R41" i="1"/>
  <c r="C41" i="5"/>
  <c r="C42" i="4"/>
  <c r="R40" i="1"/>
  <c r="C40" i="5"/>
  <c r="C41" i="4"/>
  <c r="R39" i="1"/>
  <c r="C39" i="5"/>
  <c r="C40" i="4"/>
  <c r="R38" i="1"/>
  <c r="C38" i="5"/>
  <c r="C39" i="4"/>
  <c r="R37" i="1"/>
  <c r="C37" i="5"/>
  <c r="C38" i="4"/>
  <c r="R36" i="1"/>
  <c r="C36" i="5"/>
  <c r="C37" i="4"/>
  <c r="R35" i="1"/>
  <c r="C35" i="5"/>
  <c r="C36" i="4"/>
  <c r="R34" i="1"/>
  <c r="C34" i="5"/>
  <c r="C35" i="4"/>
  <c r="R33" i="1"/>
  <c r="C33" i="5"/>
  <c r="C34" i="4"/>
  <c r="R32" i="1"/>
  <c r="C32" i="5"/>
  <c r="C33" i="4"/>
  <c r="R31" i="1"/>
  <c r="C31" i="5"/>
  <c r="C32" i="4"/>
  <c r="R30" i="1"/>
  <c r="C30" i="5"/>
  <c r="C31" i="4"/>
  <c r="R29" i="1"/>
  <c r="C29" i="5"/>
  <c r="C30" i="4"/>
  <c r="R28" i="1"/>
  <c r="C28" i="5"/>
  <c r="C29" i="4"/>
  <c r="R27" i="1"/>
  <c r="C27" i="5"/>
  <c r="C28" i="4"/>
  <c r="R26" i="1"/>
  <c r="C26" i="5"/>
  <c r="C27" i="4"/>
  <c r="R25" i="1"/>
  <c r="C25" i="5"/>
  <c r="C26" i="4"/>
  <c r="R24" i="1"/>
  <c r="C24" i="5"/>
  <c r="C25" i="4"/>
  <c r="R23" i="1"/>
  <c r="C23" i="5"/>
  <c r="C24" i="4"/>
  <c r="R22" i="1"/>
  <c r="C22" i="5"/>
  <c r="C23" i="4"/>
  <c r="R21" i="1"/>
  <c r="C21" i="5"/>
  <c r="C22" i="4"/>
  <c r="R20" i="1"/>
  <c r="C20" i="5"/>
  <c r="C21" i="4"/>
  <c r="R19" i="1"/>
  <c r="C19" i="5"/>
  <c r="C20" i="4"/>
  <c r="R18" i="1"/>
  <c r="C19" i="4"/>
  <c r="R17" i="1"/>
  <c r="R16"/>
  <c r="R15"/>
  <c r="AI139" i="3"/>
  <c r="U139" i="5"/>
  <c r="AH139" i="3"/>
  <c r="T139" i="5"/>
  <c r="AG139" i="3"/>
  <c r="S139" i="5"/>
  <c r="AF139" i="3"/>
  <c r="R139" i="5"/>
  <c r="AE139" i="3"/>
  <c r="Q139" i="5"/>
  <c r="AD139" i="3"/>
  <c r="P139" i="5"/>
  <c r="O139"/>
  <c r="N139"/>
  <c r="M139"/>
  <c r="L139"/>
  <c r="K139"/>
  <c r="J139"/>
  <c r="I139"/>
  <c r="H139"/>
  <c r="G139"/>
  <c r="F139"/>
  <c r="E139"/>
  <c r="D139"/>
  <c r="AI138" i="3"/>
  <c r="U138" i="5"/>
  <c r="AH138" i="3"/>
  <c r="T138" i="5"/>
  <c r="AG138" i="3"/>
  <c r="S138" i="5"/>
  <c r="AF138" i="3"/>
  <c r="R138" i="5"/>
  <c r="AE138" i="3"/>
  <c r="Q138" i="5"/>
  <c r="AD138" i="3"/>
  <c r="P138" i="5"/>
  <c r="O138"/>
  <c r="N138"/>
  <c r="M138"/>
  <c r="L138"/>
  <c r="K138"/>
  <c r="J138"/>
  <c r="I138"/>
  <c r="H138"/>
  <c r="G138"/>
  <c r="F138"/>
  <c r="E138"/>
  <c r="D138"/>
  <c r="AI137" i="3"/>
  <c r="U137" i="5"/>
  <c r="AH137" i="3"/>
  <c r="T137" i="5"/>
  <c r="AG137" i="3"/>
  <c r="S137" i="5"/>
  <c r="AF137" i="3"/>
  <c r="R137" i="5"/>
  <c r="AE137" i="3"/>
  <c r="Q137" i="5"/>
  <c r="AD137" i="3"/>
  <c r="P137" i="5"/>
  <c r="O137"/>
  <c r="N137"/>
  <c r="M137"/>
  <c r="L137"/>
  <c r="K137"/>
  <c r="J137"/>
  <c r="I137"/>
  <c r="H137"/>
  <c r="G137"/>
  <c r="F137"/>
  <c r="E137"/>
  <c r="D137"/>
  <c r="AI136" i="3"/>
  <c r="U136" i="5"/>
  <c r="AH136" i="3"/>
  <c r="T136" i="5"/>
  <c r="AG136" i="3"/>
  <c r="S136" i="5"/>
  <c r="AF136" i="3"/>
  <c r="R136" i="5"/>
  <c r="AE136" i="3"/>
  <c r="Q136" i="5"/>
  <c r="AD136" i="3"/>
  <c r="P136" i="5"/>
  <c r="O136"/>
  <c r="N136"/>
  <c r="M136"/>
  <c r="L136"/>
  <c r="K136"/>
  <c r="J136"/>
  <c r="I136"/>
  <c r="H136"/>
  <c r="G136"/>
  <c r="F136"/>
  <c r="E136"/>
  <c r="D136"/>
  <c r="AI135" i="3"/>
  <c r="U135" i="5"/>
  <c r="AH135" i="3"/>
  <c r="T135" i="5"/>
  <c r="AG135" i="3"/>
  <c r="S135" i="5"/>
  <c r="AF135" i="3"/>
  <c r="R135" i="5"/>
  <c r="AE135" i="3"/>
  <c r="Q135" i="5"/>
  <c r="AD135" i="3"/>
  <c r="P135" i="5"/>
  <c r="O135"/>
  <c r="N135"/>
  <c r="M135"/>
  <c r="L135"/>
  <c r="K135"/>
  <c r="J135"/>
  <c r="I135"/>
  <c r="H135"/>
  <c r="G135"/>
  <c r="F135"/>
  <c r="E135"/>
  <c r="D135"/>
  <c r="AI134" i="3"/>
  <c r="U134" i="5"/>
  <c r="AH134" i="3"/>
  <c r="T134" i="5"/>
  <c r="AG134" i="3"/>
  <c r="S134" i="5"/>
  <c r="AF134" i="3"/>
  <c r="R134" i="5"/>
  <c r="AE134" i="3"/>
  <c r="Q134" i="5"/>
  <c r="AD134" i="3"/>
  <c r="P134" i="5"/>
  <c r="O134"/>
  <c r="N134"/>
  <c r="M134"/>
  <c r="L134"/>
  <c r="K134"/>
  <c r="J134"/>
  <c r="I134"/>
  <c r="H134"/>
  <c r="G134"/>
  <c r="F134"/>
  <c r="E134"/>
  <c r="D134"/>
  <c r="AI133" i="3"/>
  <c r="U133" i="5"/>
  <c r="AH133" i="3"/>
  <c r="T133" i="5"/>
  <c r="AG133" i="3"/>
  <c r="S133" i="5"/>
  <c r="AF133" i="3"/>
  <c r="R133" i="5"/>
  <c r="AE133" i="3"/>
  <c r="Q133" i="5"/>
  <c r="AD133" i="3"/>
  <c r="P133" i="5"/>
  <c r="O133"/>
  <c r="N133"/>
  <c r="M133"/>
  <c r="L133"/>
  <c r="K133"/>
  <c r="J133"/>
  <c r="I133"/>
  <c r="H133"/>
  <c r="G133"/>
  <c r="F133"/>
  <c r="E133"/>
  <c r="D133"/>
  <c r="AI132" i="3"/>
  <c r="U132" i="5"/>
  <c r="AH132" i="3"/>
  <c r="T132" i="5"/>
  <c r="AG132" i="3"/>
  <c r="S132" i="5"/>
  <c r="AF132" i="3"/>
  <c r="R132" i="5"/>
  <c r="AE132" i="3"/>
  <c r="Q132" i="5"/>
  <c r="AD132" i="3"/>
  <c r="P132" i="5"/>
  <c r="O132"/>
  <c r="N132"/>
  <c r="M132"/>
  <c r="L132"/>
  <c r="K132"/>
  <c r="J132"/>
  <c r="I132"/>
  <c r="H132"/>
  <c r="G132"/>
  <c r="F132"/>
  <c r="E132"/>
  <c r="D132"/>
  <c r="AI131" i="3"/>
  <c r="U131" i="5"/>
  <c r="AH131" i="3"/>
  <c r="T131" i="5"/>
  <c r="AG131" i="3"/>
  <c r="S131" i="5"/>
  <c r="AF131" i="3"/>
  <c r="R131" i="5"/>
  <c r="AE131" i="3"/>
  <c r="Q131" i="5"/>
  <c r="AD131" i="3"/>
  <c r="P131" i="5"/>
  <c r="O131"/>
  <c r="N131"/>
  <c r="M131"/>
  <c r="L131"/>
  <c r="K131"/>
  <c r="J131"/>
  <c r="I131"/>
  <c r="H131"/>
  <c r="G131"/>
  <c r="F131"/>
  <c r="E131"/>
  <c r="D131"/>
  <c r="AI130" i="3"/>
  <c r="U130" i="5"/>
  <c r="AH130" i="3"/>
  <c r="T130" i="5"/>
  <c r="AG130" i="3"/>
  <c r="S130" i="5"/>
  <c r="AF130" i="3"/>
  <c r="R130" i="5"/>
  <c r="AE130" i="3"/>
  <c r="Q130" i="5"/>
  <c r="AD130" i="3"/>
  <c r="P130" i="5"/>
  <c r="O130"/>
  <c r="N130"/>
  <c r="M130"/>
  <c r="L130"/>
  <c r="K130"/>
  <c r="J130"/>
  <c r="I130"/>
  <c r="H130"/>
  <c r="G130"/>
  <c r="F130"/>
  <c r="E130"/>
  <c r="D130"/>
  <c r="AI129" i="3"/>
  <c r="U129" i="5"/>
  <c r="AH129" i="3"/>
  <c r="T129" i="5"/>
  <c r="AG129" i="3"/>
  <c r="S129" i="5"/>
  <c r="AF129" i="3"/>
  <c r="R129" i="5"/>
  <c r="AE129" i="3"/>
  <c r="Q129" i="5"/>
  <c r="AD129" i="3"/>
  <c r="P129" i="5"/>
  <c r="O129"/>
  <c r="N129"/>
  <c r="M129"/>
  <c r="L129"/>
  <c r="K129"/>
  <c r="J129"/>
  <c r="I129"/>
  <c r="H129"/>
  <c r="G129"/>
  <c r="F129"/>
  <c r="E129"/>
  <c r="D129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AI127" i="3"/>
  <c r="U127" i="5"/>
  <c r="AH127" i="3"/>
  <c r="T127" i="5"/>
  <c r="AG127" i="3"/>
  <c r="S127" i="5"/>
  <c r="AF127" i="3"/>
  <c r="R127" i="5"/>
  <c r="AE127" i="3"/>
  <c r="Q127" i="5"/>
  <c r="AD127" i="3"/>
  <c r="P127" i="5"/>
  <c r="AR127" i="2"/>
  <c r="O127" i="5"/>
  <c r="AQ127" i="2"/>
  <c r="N127" i="5"/>
  <c r="AP127" i="2"/>
  <c r="M127" i="5"/>
  <c r="AO127" i="2"/>
  <c r="L127" i="5"/>
  <c r="AN127" i="2"/>
  <c r="K127" i="5"/>
  <c r="AM127" i="2"/>
  <c r="J127" i="5"/>
  <c r="AL127" i="2"/>
  <c r="I127" i="5"/>
  <c r="AK127" i="2"/>
  <c r="H127" i="5"/>
  <c r="AJ127" i="2"/>
  <c r="G127" i="5"/>
  <c r="U127" i="1"/>
  <c r="F127" i="5"/>
  <c r="T127" i="1"/>
  <c r="E127" i="5"/>
  <c r="S127" i="1"/>
  <c r="D127" i="5"/>
  <c r="AI126" i="3"/>
  <c r="U126" i="5"/>
  <c r="AH126" i="3"/>
  <c r="T126" i="5"/>
  <c r="AG126" i="3"/>
  <c r="S126" i="5"/>
  <c r="AF126" i="3"/>
  <c r="R126" i="5"/>
  <c r="AE126" i="3"/>
  <c r="Q126" i="5"/>
  <c r="AD126" i="3"/>
  <c r="P126" i="5"/>
  <c r="AR126" i="2"/>
  <c r="O126" i="5"/>
  <c r="AQ126" i="2"/>
  <c r="N126" i="5"/>
  <c r="AP126" i="2"/>
  <c r="M126" i="5"/>
  <c r="AO126" i="2"/>
  <c r="L126" i="5"/>
  <c r="AN126" i="2"/>
  <c r="K126" i="5"/>
  <c r="AM126" i="2"/>
  <c r="J126" i="5"/>
  <c r="AL126" i="2"/>
  <c r="I126" i="5"/>
  <c r="AK126" i="2"/>
  <c r="H126" i="5"/>
  <c r="AJ126" i="2"/>
  <c r="G126" i="5"/>
  <c r="U126" i="1"/>
  <c r="F126" i="5"/>
  <c r="T126" i="1"/>
  <c r="E126" i="5"/>
  <c r="S126" i="1"/>
  <c r="D126" i="5"/>
  <c r="AI125" i="3"/>
  <c r="U125" i="5"/>
  <c r="AH125" i="3"/>
  <c r="T125" i="5"/>
  <c r="AG125" i="3"/>
  <c r="S125" i="5"/>
  <c r="AF125" i="3"/>
  <c r="R125" i="5"/>
  <c r="AE125" i="3"/>
  <c r="Q125" i="5"/>
  <c r="AD125" i="3"/>
  <c r="P125" i="5"/>
  <c r="AR125" i="2"/>
  <c r="O125" i="5"/>
  <c r="AQ125" i="2"/>
  <c r="N125" i="5"/>
  <c r="AP125" i="2"/>
  <c r="M125" i="5"/>
  <c r="AO125" i="2"/>
  <c r="L125" i="5"/>
  <c r="AN125" i="2"/>
  <c r="K125" i="5"/>
  <c r="AM125" i="2"/>
  <c r="J125" i="5"/>
  <c r="AL125" i="2"/>
  <c r="I125" i="5"/>
  <c r="AK125" i="2"/>
  <c r="H125" i="5"/>
  <c r="AJ125" i="2"/>
  <c r="G125" i="5"/>
  <c r="U125" i="1"/>
  <c r="F125" i="5"/>
  <c r="T125" i="1"/>
  <c r="E125" i="5"/>
  <c r="S125" i="1"/>
  <c r="D125" i="5"/>
  <c r="AI124" i="3"/>
  <c r="U124" i="5"/>
  <c r="AH124" i="3"/>
  <c r="T124" i="5"/>
  <c r="AG124" i="3"/>
  <c r="S124" i="5"/>
  <c r="AF124" i="3"/>
  <c r="R124" i="5"/>
  <c r="AE124" i="3"/>
  <c r="Q124" i="5"/>
  <c r="AD124" i="3"/>
  <c r="P124" i="5"/>
  <c r="AR124" i="2"/>
  <c r="O124" i="5"/>
  <c r="AQ124" i="2"/>
  <c r="N124" i="5"/>
  <c r="AP124" i="2"/>
  <c r="M124" i="5"/>
  <c r="AO124" i="2"/>
  <c r="L124" i="5"/>
  <c r="AN124" i="2"/>
  <c r="K124" i="5"/>
  <c r="AM124" i="2"/>
  <c r="J124" i="5"/>
  <c r="AL124" i="2"/>
  <c r="I124" i="5"/>
  <c r="AK124" i="2"/>
  <c r="H124" i="5"/>
  <c r="AJ124" i="2"/>
  <c r="G124" i="5"/>
  <c r="U124" i="1"/>
  <c r="F124" i="5"/>
  <c r="T124" i="1"/>
  <c r="E124" i="5"/>
  <c r="S124" i="1"/>
  <c r="D124" i="5"/>
  <c r="AI123" i="3"/>
  <c r="U123" i="5"/>
  <c r="AH123" i="3"/>
  <c r="T123" i="5"/>
  <c r="AG123" i="3"/>
  <c r="S123" i="5"/>
  <c r="AF123" i="3"/>
  <c r="R123" i="5"/>
  <c r="AE123" i="3"/>
  <c r="Q123" i="5"/>
  <c r="AD123" i="3"/>
  <c r="P123" i="5"/>
  <c r="AR123" i="2"/>
  <c r="O123" i="5"/>
  <c r="AQ123" i="2"/>
  <c r="N123" i="5"/>
  <c r="AP123" i="2"/>
  <c r="M123" i="5"/>
  <c r="AO123" i="2"/>
  <c r="L123" i="5"/>
  <c r="AN123" i="2"/>
  <c r="K123" i="5"/>
  <c r="AM123" i="2"/>
  <c r="J123" i="5"/>
  <c r="AL123" i="2"/>
  <c r="I123" i="5"/>
  <c r="AK123" i="2"/>
  <c r="H123" i="5"/>
  <c r="AJ123" i="2"/>
  <c r="G123" i="5"/>
  <c r="U123" i="1"/>
  <c r="F123" i="5"/>
  <c r="T123" i="1"/>
  <c r="E123" i="5"/>
  <c r="S123" i="1"/>
  <c r="D123" i="5"/>
  <c r="AI122" i="3"/>
  <c r="U122" i="5"/>
  <c r="AH122" i="3"/>
  <c r="T122" i="5"/>
  <c r="AG122" i="3"/>
  <c r="S122" i="5"/>
  <c r="AF122" i="3"/>
  <c r="R122" i="5"/>
  <c r="AE122" i="3"/>
  <c r="Q122" i="5"/>
  <c r="AD122" i="3"/>
  <c r="P122" i="5"/>
  <c r="AR122" i="2"/>
  <c r="O122" i="5"/>
  <c r="AQ122" i="2"/>
  <c r="N122" i="5"/>
  <c r="AP122" i="2"/>
  <c r="M122" i="5"/>
  <c r="AO122" i="2"/>
  <c r="L122" i="5"/>
  <c r="AN122" i="2"/>
  <c r="K122" i="5"/>
  <c r="AM122" i="2"/>
  <c r="J122" i="5"/>
  <c r="AL122" i="2"/>
  <c r="I122" i="5"/>
  <c r="AK122" i="2"/>
  <c r="H122" i="5"/>
  <c r="AJ122" i="2"/>
  <c r="G122" i="5"/>
  <c r="U122" i="1"/>
  <c r="F122" i="5"/>
  <c r="T122" i="1"/>
  <c r="E122" i="5"/>
  <c r="S122" i="1"/>
  <c r="D122" i="5"/>
  <c r="AI121" i="3"/>
  <c r="U121" i="5"/>
  <c r="AH121" i="3"/>
  <c r="T121" i="5"/>
  <c r="AG121" i="3"/>
  <c r="S121" i="5"/>
  <c r="AF121" i="3"/>
  <c r="R121" i="5"/>
  <c r="AE121" i="3"/>
  <c r="Q121" i="5"/>
  <c r="AD121" i="3"/>
  <c r="P121" i="5"/>
  <c r="AR121" i="2"/>
  <c r="O121" i="5"/>
  <c r="AQ121" i="2"/>
  <c r="N121" i="5"/>
  <c r="AP121" i="2"/>
  <c r="M121" i="5"/>
  <c r="AO121" i="2"/>
  <c r="L121" i="5"/>
  <c r="AN121" i="2"/>
  <c r="K121" i="5"/>
  <c r="AM121" i="2"/>
  <c r="J121" i="5"/>
  <c r="AL121" i="2"/>
  <c r="I121" i="5"/>
  <c r="AK121" i="2"/>
  <c r="H121" i="5"/>
  <c r="AJ121" i="2"/>
  <c r="G121" i="5"/>
  <c r="U121" i="1"/>
  <c r="F121" i="5"/>
  <c r="T121" i="1"/>
  <c r="E121" i="5"/>
  <c r="S121" i="1"/>
  <c r="D121" i="5"/>
  <c r="AI120" i="3"/>
  <c r="U120" i="5"/>
  <c r="AH120" i="3"/>
  <c r="T120" i="5"/>
  <c r="AG120" i="3"/>
  <c r="S120" i="5"/>
  <c r="AF120" i="3"/>
  <c r="R120" i="5"/>
  <c r="AE120" i="3"/>
  <c r="Q120" i="5"/>
  <c r="AD120" i="3"/>
  <c r="P120" i="5"/>
  <c r="AR120" i="2"/>
  <c r="O120" i="5"/>
  <c r="AQ120" i="2"/>
  <c r="N120" i="5"/>
  <c r="AP120" i="2"/>
  <c r="M120" i="5"/>
  <c r="AO120" i="2"/>
  <c r="L120" i="5"/>
  <c r="AN120" i="2"/>
  <c r="K120" i="5"/>
  <c r="AM120" i="2"/>
  <c r="J120" i="5"/>
  <c r="AL120" i="2"/>
  <c r="I120" i="5"/>
  <c r="AK120" i="2"/>
  <c r="H120" i="5"/>
  <c r="AJ120" i="2"/>
  <c r="G120" i="5"/>
  <c r="U120" i="1"/>
  <c r="F120" i="5"/>
  <c r="T120" i="1"/>
  <c r="E120" i="5"/>
  <c r="S120" i="1"/>
  <c r="D120" i="5"/>
  <c r="AI119" i="3"/>
  <c r="U119" i="5"/>
  <c r="AH119" i="3"/>
  <c r="T119" i="5"/>
  <c r="AG119" i="3"/>
  <c r="S119" i="5"/>
  <c r="AF119" i="3"/>
  <c r="R119" i="5"/>
  <c r="AE119" i="3"/>
  <c r="Q119" i="5"/>
  <c r="AD119" i="3"/>
  <c r="P119" i="5"/>
  <c r="AR119" i="2"/>
  <c r="O119" i="5"/>
  <c r="AQ119" i="2"/>
  <c r="N119" i="5"/>
  <c r="AP119" i="2"/>
  <c r="M119" i="5"/>
  <c r="AO119" i="2"/>
  <c r="L119" i="5"/>
  <c r="AN119" i="2"/>
  <c r="K119" i="5"/>
  <c r="AM119" i="2"/>
  <c r="J119" i="5"/>
  <c r="AL119" i="2"/>
  <c r="I119" i="5"/>
  <c r="AK119" i="2"/>
  <c r="H119" i="5"/>
  <c r="AJ119" i="2"/>
  <c r="G119" i="5"/>
  <c r="U119" i="1"/>
  <c r="F119" i="5"/>
  <c r="T119" i="1"/>
  <c r="E119" i="5"/>
  <c r="S119" i="1"/>
  <c r="D119" i="5"/>
  <c r="AI118" i="3"/>
  <c r="U118" i="5"/>
  <c r="AH118" i="3"/>
  <c r="T118" i="5"/>
  <c r="AG118" i="3"/>
  <c r="S118" i="5"/>
  <c r="AF118" i="3"/>
  <c r="R118" i="5"/>
  <c r="AE118" i="3"/>
  <c r="Q118" i="5"/>
  <c r="AD118" i="3"/>
  <c r="P118" i="5"/>
  <c r="AR118" i="2"/>
  <c r="O118" i="5"/>
  <c r="AQ118" i="2"/>
  <c r="N118" i="5"/>
  <c r="AP118" i="2"/>
  <c r="M118" i="5"/>
  <c r="AO118" i="2"/>
  <c r="L118" i="5"/>
  <c r="AN118" i="2"/>
  <c r="K118" i="5"/>
  <c r="AM118" i="2"/>
  <c r="J118" i="5"/>
  <c r="AL118" i="2"/>
  <c r="I118" i="5"/>
  <c r="AK118" i="2"/>
  <c r="H118" i="5"/>
  <c r="AJ118" i="2"/>
  <c r="G118" i="5"/>
  <c r="U118" i="1"/>
  <c r="F118" i="5"/>
  <c r="T118" i="1"/>
  <c r="E118" i="5"/>
  <c r="S118" i="1"/>
  <c r="D118" i="5"/>
  <c r="AI117" i="3"/>
  <c r="U117" i="5"/>
  <c r="AH117" i="3"/>
  <c r="T117" i="5"/>
  <c r="AG117" i="3"/>
  <c r="S117" i="5"/>
  <c r="AF117" i="3"/>
  <c r="R117" i="5"/>
  <c r="AE117" i="3"/>
  <c r="Q117" i="5"/>
  <c r="AD117" i="3"/>
  <c r="P117" i="5"/>
  <c r="AR117" i="2"/>
  <c r="O117" i="5"/>
  <c r="AQ117" i="2"/>
  <c r="N117" i="5"/>
  <c r="AP117" i="2"/>
  <c r="M117" i="5"/>
  <c r="AO117" i="2"/>
  <c r="L117" i="5"/>
  <c r="AN117" i="2"/>
  <c r="K117" i="5"/>
  <c r="AM117" i="2"/>
  <c r="J117" i="5"/>
  <c r="AL117" i="2"/>
  <c r="I117" i="5"/>
  <c r="AK117" i="2"/>
  <c r="H117" i="5"/>
  <c r="AJ117" i="2"/>
  <c r="G117" i="5"/>
  <c r="U117" i="1"/>
  <c r="F117" i="5"/>
  <c r="T117" i="1"/>
  <c r="E117" i="5"/>
  <c r="S117" i="1"/>
  <c r="D117" i="5"/>
  <c r="AI116" i="3"/>
  <c r="U116" i="5"/>
  <c r="AH116" i="3"/>
  <c r="T116" i="5"/>
  <c r="AG116" i="3"/>
  <c r="S116" i="5"/>
  <c r="AF116" i="3"/>
  <c r="R116" i="5"/>
  <c r="AE116" i="3"/>
  <c r="Q116" i="5"/>
  <c r="AD116" i="3"/>
  <c r="P116" i="5"/>
  <c r="AR116" i="2"/>
  <c r="O116" i="5"/>
  <c r="AQ116" i="2"/>
  <c r="N116" i="5"/>
  <c r="AP116" i="2"/>
  <c r="M116" i="5"/>
  <c r="AO116" i="2"/>
  <c r="L116" i="5"/>
  <c r="AN116" i="2"/>
  <c r="K116" i="5"/>
  <c r="AM116" i="2"/>
  <c r="J116" i="5"/>
  <c r="AL116" i="2"/>
  <c r="I116" i="5"/>
  <c r="AK116" i="2"/>
  <c r="H116" i="5"/>
  <c r="AJ116" i="2"/>
  <c r="G116" i="5"/>
  <c r="U116" i="1"/>
  <c r="F116" i="5"/>
  <c r="T116" i="1"/>
  <c r="E116" i="5"/>
  <c r="S116" i="1"/>
  <c r="D116" i="5"/>
  <c r="AI115" i="3"/>
  <c r="U115" i="5"/>
  <c r="AH115" i="3"/>
  <c r="T115" i="5"/>
  <c r="AG115" i="3"/>
  <c r="S115" i="5"/>
  <c r="AF115" i="3"/>
  <c r="R115" i="5"/>
  <c r="AE115" i="3"/>
  <c r="Q115" i="5"/>
  <c r="AD115" i="3"/>
  <c r="P115" i="5"/>
  <c r="AR115" i="2"/>
  <c r="O115" i="5"/>
  <c r="AQ115" i="2"/>
  <c r="N115" i="5"/>
  <c r="AP115" i="2"/>
  <c r="M115" i="5"/>
  <c r="AO115" i="2"/>
  <c r="L115" i="5"/>
  <c r="AN115" i="2"/>
  <c r="K115" i="5"/>
  <c r="AM115" i="2"/>
  <c r="J115" i="5"/>
  <c r="AL115" i="2"/>
  <c r="I115" i="5"/>
  <c r="AK115" i="2"/>
  <c r="H115" i="5"/>
  <c r="AJ115" i="2"/>
  <c r="G115" i="5"/>
  <c r="U115" i="1"/>
  <c r="F115" i="5"/>
  <c r="T115" i="1"/>
  <c r="E115" i="5"/>
  <c r="S115" i="1"/>
  <c r="D115" i="5"/>
  <c r="AI114" i="3"/>
  <c r="U114" i="5"/>
  <c r="AH114" i="3"/>
  <c r="T114" i="5"/>
  <c r="AG114" i="3"/>
  <c r="S114" i="5"/>
  <c r="AF114" i="3"/>
  <c r="R114" i="5"/>
  <c r="AE114" i="3"/>
  <c r="Q114" i="5"/>
  <c r="AD114" i="3"/>
  <c r="P114" i="5"/>
  <c r="AR114" i="2"/>
  <c r="O114" i="5"/>
  <c r="AQ114" i="2"/>
  <c r="N114" i="5"/>
  <c r="AP114" i="2"/>
  <c r="M114" i="5"/>
  <c r="AO114" i="2"/>
  <c r="L114" i="5"/>
  <c r="AN114" i="2"/>
  <c r="K114" i="5"/>
  <c r="AM114" i="2"/>
  <c r="J114" i="5"/>
  <c r="AL114" i="2"/>
  <c r="I114" i="5"/>
  <c r="AK114" i="2"/>
  <c r="H114" i="5"/>
  <c r="AJ114" i="2"/>
  <c r="G114" i="5"/>
  <c r="U114" i="1"/>
  <c r="F114" i="5"/>
  <c r="T114" i="1"/>
  <c r="E114" i="5"/>
  <c r="S114" i="1"/>
  <c r="D114" i="5"/>
  <c r="AI113" i="3"/>
  <c r="U113" i="5"/>
  <c r="AH113" i="3"/>
  <c r="T113" i="5"/>
  <c r="AG113" i="3"/>
  <c r="S113" i="5"/>
  <c r="AF113" i="3"/>
  <c r="R113" i="5"/>
  <c r="AE113" i="3"/>
  <c r="Q113" i="5"/>
  <c r="AD113" i="3"/>
  <c r="P113" i="5"/>
  <c r="AR113" i="2"/>
  <c r="O113" i="5"/>
  <c r="AQ113" i="2"/>
  <c r="N113" i="5"/>
  <c r="AP113" i="2"/>
  <c r="M113" i="5"/>
  <c r="AO113" i="2"/>
  <c r="L113" i="5"/>
  <c r="AN113" i="2"/>
  <c r="K113" i="5"/>
  <c r="AM113" i="2"/>
  <c r="J113" i="5"/>
  <c r="AL113" i="2"/>
  <c r="I113" i="5"/>
  <c r="AK113" i="2"/>
  <c r="H113" i="5"/>
  <c r="AJ113" i="2"/>
  <c r="G113" i="5"/>
  <c r="U113" i="1"/>
  <c r="F113" i="5"/>
  <c r="T113" i="1"/>
  <c r="E113" i="5"/>
  <c r="S113" i="1"/>
  <c r="D113" i="5"/>
  <c r="AI112" i="3"/>
  <c r="U112" i="5"/>
  <c r="AH112" i="3"/>
  <c r="T112" i="5"/>
  <c r="AG112" i="3"/>
  <c r="S112" i="5"/>
  <c r="AF112" i="3"/>
  <c r="R112" i="5"/>
  <c r="AE112" i="3"/>
  <c r="Q112" i="5"/>
  <c r="AD112" i="3"/>
  <c r="P112" i="5"/>
  <c r="AR112" i="2"/>
  <c r="O112" i="5"/>
  <c r="AQ112" i="2"/>
  <c r="N112" i="5"/>
  <c r="AP112" i="2"/>
  <c r="M112" i="5"/>
  <c r="AO112" i="2"/>
  <c r="L112" i="5"/>
  <c r="AN112" i="2"/>
  <c r="K112" i="5"/>
  <c r="AM112" i="2"/>
  <c r="J112" i="5"/>
  <c r="AL112" i="2"/>
  <c r="I112" i="5"/>
  <c r="AK112" i="2"/>
  <c r="H112" i="5"/>
  <c r="AJ112" i="2"/>
  <c r="G112" i="5"/>
  <c r="U112" i="1"/>
  <c r="F112" i="5"/>
  <c r="T112" i="1"/>
  <c r="E112" i="5"/>
  <c r="S112" i="1"/>
  <c r="D112" i="5"/>
  <c r="AI111" i="3"/>
  <c r="U111" i="5"/>
  <c r="AH111" i="3"/>
  <c r="T111" i="5"/>
  <c r="AG111" i="3"/>
  <c r="S111" i="5"/>
  <c r="AF111" i="3"/>
  <c r="R111" i="5"/>
  <c r="AE111" i="3"/>
  <c r="Q111" i="5"/>
  <c r="AD111" i="3"/>
  <c r="P111" i="5"/>
  <c r="AR111" i="2"/>
  <c r="O111" i="5"/>
  <c r="AQ111" i="2"/>
  <c r="N111" i="5"/>
  <c r="AP111" i="2"/>
  <c r="M111" i="5"/>
  <c r="AO111" i="2"/>
  <c r="L111" i="5"/>
  <c r="AN111" i="2"/>
  <c r="K111" i="5"/>
  <c r="AM111" i="2"/>
  <c r="J111" i="5"/>
  <c r="AL111" i="2"/>
  <c r="I111" i="5"/>
  <c r="AK111" i="2"/>
  <c r="H111" i="5"/>
  <c r="AJ111" i="2"/>
  <c r="G111" i="5"/>
  <c r="U111" i="1"/>
  <c r="F111" i="5"/>
  <c r="T111" i="1"/>
  <c r="E111" i="5"/>
  <c r="S111" i="1"/>
  <c r="D111" i="5"/>
  <c r="AI110" i="3"/>
  <c r="U110" i="5"/>
  <c r="AH110" i="3"/>
  <c r="T110" i="5"/>
  <c r="AG110" i="3"/>
  <c r="S110" i="5"/>
  <c r="AF110" i="3"/>
  <c r="R110" i="5"/>
  <c r="AE110" i="3"/>
  <c r="Q110" i="5"/>
  <c r="AD110" i="3"/>
  <c r="P110" i="5"/>
  <c r="AR110" i="2"/>
  <c r="O110" i="5"/>
  <c r="AQ110" i="2"/>
  <c r="N110" i="5"/>
  <c r="AP110" i="2"/>
  <c r="M110" i="5"/>
  <c r="AO110" i="2"/>
  <c r="L110" i="5"/>
  <c r="AN110" i="2"/>
  <c r="K110" i="5"/>
  <c r="AM110" i="2"/>
  <c r="J110" i="5"/>
  <c r="AL110" i="2"/>
  <c r="I110" i="5"/>
  <c r="AK110" i="2"/>
  <c r="H110" i="5"/>
  <c r="AJ110" i="2"/>
  <c r="G110" i="5"/>
  <c r="U110" i="1"/>
  <c r="F110" i="5"/>
  <c r="T110" i="1"/>
  <c r="E110" i="5"/>
  <c r="S110" i="1"/>
  <c r="D110" i="5"/>
  <c r="AI109" i="3"/>
  <c r="U109" i="5"/>
  <c r="AH109" i="3"/>
  <c r="T109" i="5"/>
  <c r="AG109" i="3"/>
  <c r="S109" i="5"/>
  <c r="AF109" i="3"/>
  <c r="R109" i="5"/>
  <c r="AE109" i="3"/>
  <c r="Q109" i="5"/>
  <c r="AD109" i="3"/>
  <c r="P109" i="5"/>
  <c r="AR109" i="2"/>
  <c r="O109" i="5"/>
  <c r="AQ109" i="2"/>
  <c r="N109" i="5"/>
  <c r="AP109" i="2"/>
  <c r="M109" i="5"/>
  <c r="AO109" i="2"/>
  <c r="L109" i="5"/>
  <c r="AN109" i="2"/>
  <c r="K109" i="5"/>
  <c r="AM109" i="2"/>
  <c r="J109" i="5"/>
  <c r="AL109" i="2"/>
  <c r="I109" i="5"/>
  <c r="AK109" i="2"/>
  <c r="H109" i="5"/>
  <c r="AJ109" i="2"/>
  <c r="G109" i="5"/>
  <c r="U109" i="1"/>
  <c r="F109" i="5"/>
  <c r="T109" i="1"/>
  <c r="E109" i="5"/>
  <c r="S109" i="1"/>
  <c r="D109" i="5"/>
  <c r="AI108" i="3"/>
  <c r="U108" i="5"/>
  <c r="AH108" i="3"/>
  <c r="T108" i="5"/>
  <c r="AG108" i="3"/>
  <c r="S108" i="5"/>
  <c r="AF108" i="3"/>
  <c r="R108" i="5"/>
  <c r="AE108" i="3"/>
  <c r="Q108" i="5"/>
  <c r="AD108" i="3"/>
  <c r="P108" i="5"/>
  <c r="AR108" i="2"/>
  <c r="O108" i="5"/>
  <c r="AQ108" i="2"/>
  <c r="N108" i="5"/>
  <c r="AP108" i="2"/>
  <c r="M108" i="5"/>
  <c r="AO108" i="2"/>
  <c r="L108" i="5"/>
  <c r="AN108" i="2"/>
  <c r="K108" i="5"/>
  <c r="AM108" i="2"/>
  <c r="J108" i="5"/>
  <c r="AL108" i="2"/>
  <c r="I108" i="5"/>
  <c r="AK108" i="2"/>
  <c r="H108" i="5"/>
  <c r="AJ108" i="2"/>
  <c r="G108" i="5"/>
  <c r="U108" i="1"/>
  <c r="F108" i="5"/>
  <c r="T108" i="1"/>
  <c r="E108" i="5"/>
  <c r="S108" i="1"/>
  <c r="D108" i="5"/>
  <c r="AI107" i="3"/>
  <c r="U107" i="5"/>
  <c r="AH107" i="3"/>
  <c r="T107" i="5"/>
  <c r="AG107" i="3"/>
  <c r="S107" i="5"/>
  <c r="AF107" i="3"/>
  <c r="R107" i="5"/>
  <c r="AE107" i="3"/>
  <c r="Q107" i="5"/>
  <c r="AD107" i="3"/>
  <c r="P107" i="5"/>
  <c r="AR107" i="2"/>
  <c r="O107" i="5"/>
  <c r="AQ107" i="2"/>
  <c r="N107" i="5"/>
  <c r="AP107" i="2"/>
  <c r="M107" i="5"/>
  <c r="AO107" i="2"/>
  <c r="L107" i="5"/>
  <c r="AN107" i="2"/>
  <c r="K107" i="5"/>
  <c r="AM107" i="2"/>
  <c r="J107" i="5"/>
  <c r="AL107" i="2"/>
  <c r="I107" i="5"/>
  <c r="AK107" i="2"/>
  <c r="H107" i="5"/>
  <c r="AJ107" i="2"/>
  <c r="G107" i="5"/>
  <c r="U107" i="1"/>
  <c r="F107" i="5"/>
  <c r="T107" i="1"/>
  <c r="E107" i="5"/>
  <c r="S107" i="1"/>
  <c r="D107" i="5"/>
  <c r="AI106" i="3"/>
  <c r="U106" i="5"/>
  <c r="AH106" i="3"/>
  <c r="T106" i="5"/>
  <c r="AG106" i="3"/>
  <c r="S106" i="5"/>
  <c r="AF106" i="3"/>
  <c r="R106" i="5"/>
  <c r="AE106" i="3"/>
  <c r="Q106" i="5"/>
  <c r="AD106" i="3"/>
  <c r="P106" i="5"/>
  <c r="AR106" i="2"/>
  <c r="O106" i="5"/>
  <c r="AQ106" i="2"/>
  <c r="N106" i="5"/>
  <c r="AP106" i="2"/>
  <c r="M106" i="5"/>
  <c r="AO106" i="2"/>
  <c r="L106" i="5"/>
  <c r="AN106" i="2"/>
  <c r="K106" i="5"/>
  <c r="AM106" i="2"/>
  <c r="J106" i="5"/>
  <c r="AL106" i="2"/>
  <c r="I106" i="5"/>
  <c r="AK106" i="2"/>
  <c r="H106" i="5"/>
  <c r="AJ106" i="2"/>
  <c r="G106" i="5"/>
  <c r="U106" i="1"/>
  <c r="F106" i="5"/>
  <c r="T106" i="1"/>
  <c r="E106" i="5"/>
  <c r="S106" i="1"/>
  <c r="D106" i="5"/>
  <c r="AI105" i="3"/>
  <c r="U105" i="5"/>
  <c r="AH105" i="3"/>
  <c r="T105" i="5"/>
  <c r="AG105" i="3"/>
  <c r="S105" i="5"/>
  <c r="AF105" i="3"/>
  <c r="R105" i="5"/>
  <c r="AE105" i="3"/>
  <c r="Q105" i="5"/>
  <c r="AD105" i="3"/>
  <c r="P105" i="5"/>
  <c r="AR105" i="2"/>
  <c r="O105" i="5"/>
  <c r="AQ105" i="2"/>
  <c r="N105" i="5"/>
  <c r="AP105" i="2"/>
  <c r="M105" i="5"/>
  <c r="AO105" i="2"/>
  <c r="L105" i="5"/>
  <c r="AN105" i="2"/>
  <c r="K105" i="5"/>
  <c r="AM105" i="2"/>
  <c r="J105" i="5"/>
  <c r="AL105" i="2"/>
  <c r="I105" i="5"/>
  <c r="AK105" i="2"/>
  <c r="H105" i="5"/>
  <c r="AJ105" i="2"/>
  <c r="G105" i="5"/>
  <c r="U105" i="1"/>
  <c r="F105" i="5"/>
  <c r="T105" i="1"/>
  <c r="E105" i="5"/>
  <c r="S105" i="1"/>
  <c r="D105" i="5"/>
  <c r="AI104" i="3"/>
  <c r="U104" i="5"/>
  <c r="AH104" i="3"/>
  <c r="T104" i="5"/>
  <c r="AG104" i="3"/>
  <c r="S104" i="5"/>
  <c r="AF104" i="3"/>
  <c r="R104" i="5"/>
  <c r="AE104" i="3"/>
  <c r="Q104" i="5"/>
  <c r="AD104" i="3"/>
  <c r="P104" i="5"/>
  <c r="AR104" i="2"/>
  <c r="O104" i="5"/>
  <c r="AQ104" i="2"/>
  <c r="N104" i="5"/>
  <c r="AP104" i="2"/>
  <c r="M104" i="5"/>
  <c r="AO104" i="2"/>
  <c r="L104" i="5"/>
  <c r="AN104" i="2"/>
  <c r="K104" i="5"/>
  <c r="AM104" i="2"/>
  <c r="J104" i="5"/>
  <c r="AL104" i="2"/>
  <c r="I104" i="5"/>
  <c r="AK104" i="2"/>
  <c r="H104" i="5"/>
  <c r="AJ104" i="2"/>
  <c r="G104" i="5"/>
  <c r="U104" i="1"/>
  <c r="F104" i="5"/>
  <c r="T104" i="1"/>
  <c r="E104" i="5"/>
  <c r="S104" i="1"/>
  <c r="D104" i="5"/>
  <c r="AI103" i="3"/>
  <c r="U103" i="5"/>
  <c r="AH103" i="3"/>
  <c r="T103" i="5"/>
  <c r="AG103" i="3"/>
  <c r="S103" i="5"/>
  <c r="AF103" i="3"/>
  <c r="R103" i="5"/>
  <c r="AE103" i="3"/>
  <c r="Q103" i="5"/>
  <c r="AD103" i="3"/>
  <c r="P103" i="5"/>
  <c r="AR103" i="2"/>
  <c r="O103" i="5"/>
  <c r="AQ103" i="2"/>
  <c r="N103" i="5"/>
  <c r="AP103" i="2"/>
  <c r="M103" i="5"/>
  <c r="AO103" i="2"/>
  <c r="L103" i="5"/>
  <c r="AN103" i="2"/>
  <c r="K103" i="5"/>
  <c r="AM103" i="2"/>
  <c r="J103" i="5"/>
  <c r="AL103" i="2"/>
  <c r="I103" i="5"/>
  <c r="AK103" i="2"/>
  <c r="H103" i="5"/>
  <c r="AJ103" i="2"/>
  <c r="G103" i="5"/>
  <c r="U103" i="1"/>
  <c r="F103" i="5"/>
  <c r="T103" i="1"/>
  <c r="E103" i="5"/>
  <c r="S103" i="1"/>
  <c r="D103" i="5"/>
  <c r="AI102" i="3"/>
  <c r="U102" i="5"/>
  <c r="AH102" i="3"/>
  <c r="T102" i="5"/>
  <c r="AG102" i="3"/>
  <c r="S102" i="5"/>
  <c r="AF102" i="3"/>
  <c r="R102" i="5"/>
  <c r="AE102" i="3"/>
  <c r="Q102" i="5"/>
  <c r="AD102" i="3"/>
  <c r="P102" i="5"/>
  <c r="AR102" i="2"/>
  <c r="O102" i="5"/>
  <c r="AQ102" i="2"/>
  <c r="N102" i="5"/>
  <c r="AP102" i="2"/>
  <c r="M102" i="5"/>
  <c r="AO102" i="2"/>
  <c r="L102" i="5"/>
  <c r="AN102" i="2"/>
  <c r="K102" i="5"/>
  <c r="AM102" i="2"/>
  <c r="J102" i="5"/>
  <c r="AL102" i="2"/>
  <c r="I102" i="5"/>
  <c r="AK102" i="2"/>
  <c r="H102" i="5"/>
  <c r="AJ102" i="2"/>
  <c r="G102" i="5"/>
  <c r="U102" i="1"/>
  <c r="F102" i="5"/>
  <c r="T102" i="1"/>
  <c r="E102" i="5"/>
  <c r="S102" i="1"/>
  <c r="D102" i="5"/>
  <c r="AI101" i="3"/>
  <c r="U101" i="5"/>
  <c r="AH101" i="3"/>
  <c r="T101" i="5"/>
  <c r="AG101" i="3"/>
  <c r="S101" i="5"/>
  <c r="AF101" i="3"/>
  <c r="R101" i="5"/>
  <c r="AE101" i="3"/>
  <c r="Q101" i="5"/>
  <c r="AD101" i="3"/>
  <c r="P101" i="5"/>
  <c r="AR101" i="2"/>
  <c r="O101" i="5"/>
  <c r="AQ101" i="2"/>
  <c r="N101" i="5"/>
  <c r="AP101" i="2"/>
  <c r="M101" i="5"/>
  <c r="AO101" i="2"/>
  <c r="L101" i="5"/>
  <c r="AN101" i="2"/>
  <c r="K101" i="5"/>
  <c r="AM101" i="2"/>
  <c r="J101" i="5"/>
  <c r="AL101" i="2"/>
  <c r="I101" i="5"/>
  <c r="AK101" i="2"/>
  <c r="H101" i="5"/>
  <c r="AJ101" i="2"/>
  <c r="G101" i="5"/>
  <c r="U101" i="1"/>
  <c r="F101" i="5"/>
  <c r="T101" i="1"/>
  <c r="E101" i="5"/>
  <c r="S101" i="1"/>
  <c r="D101" i="5"/>
  <c r="AI100" i="3"/>
  <c r="U100" i="5"/>
  <c r="AH100" i="3"/>
  <c r="T100" i="5"/>
  <c r="AG100" i="3"/>
  <c r="S100" i="5"/>
  <c r="AF100" i="3"/>
  <c r="R100" i="5"/>
  <c r="AE100" i="3"/>
  <c r="Q100" i="5"/>
  <c r="AD100" i="3"/>
  <c r="P100" i="5"/>
  <c r="AR100" i="2"/>
  <c r="O100" i="5"/>
  <c r="AQ100" i="2"/>
  <c r="N100" i="5"/>
  <c r="AP100" i="2"/>
  <c r="M100" i="5"/>
  <c r="AO100" i="2"/>
  <c r="L100" i="5"/>
  <c r="AN100" i="2"/>
  <c r="K100" i="5"/>
  <c r="AM100" i="2"/>
  <c r="J100" i="5"/>
  <c r="AL100" i="2"/>
  <c r="I100" i="5"/>
  <c r="AK100" i="2"/>
  <c r="H100" i="5"/>
  <c r="AJ100" i="2"/>
  <c r="G100" i="5"/>
  <c r="U100" i="1"/>
  <c r="F100" i="5"/>
  <c r="T100" i="1"/>
  <c r="E100" i="5"/>
  <c r="S100" i="1"/>
  <c r="D100" i="5"/>
  <c r="AI99" i="3"/>
  <c r="U99" i="5"/>
  <c r="AH99" i="3"/>
  <c r="T99" i="5"/>
  <c r="AG99" i="3"/>
  <c r="S99" i="5"/>
  <c r="AF99" i="3"/>
  <c r="R99" i="5"/>
  <c r="AE99" i="3"/>
  <c r="Q99" i="5"/>
  <c r="AD99" i="3"/>
  <c r="P99" i="5"/>
  <c r="AR99" i="2"/>
  <c r="O99" i="5"/>
  <c r="AQ99" i="2"/>
  <c r="N99" i="5"/>
  <c r="AP99" i="2"/>
  <c r="M99" i="5"/>
  <c r="AO99" i="2"/>
  <c r="L99" i="5"/>
  <c r="AN99" i="2"/>
  <c r="K99" i="5"/>
  <c r="AM99" i="2"/>
  <c r="J99" i="5"/>
  <c r="AL99" i="2"/>
  <c r="I99" i="5"/>
  <c r="AK99" i="2"/>
  <c r="H99" i="5"/>
  <c r="AJ99" i="2"/>
  <c r="G99" i="5"/>
  <c r="U99" i="1"/>
  <c r="F99" i="5"/>
  <c r="T99" i="1"/>
  <c r="E99" i="5"/>
  <c r="S99" i="1"/>
  <c r="D99" i="5"/>
  <c r="AI98" i="3"/>
  <c r="U98" i="5"/>
  <c r="AH98" i="3"/>
  <c r="T98" i="5"/>
  <c r="AG98" i="3"/>
  <c r="S98" i="5"/>
  <c r="AF98" i="3"/>
  <c r="R98" i="5"/>
  <c r="AE98" i="3"/>
  <c r="Q98" i="5"/>
  <c r="AD98" i="3"/>
  <c r="P98" i="5"/>
  <c r="AR98" i="2"/>
  <c r="O98" i="5"/>
  <c r="AQ98" i="2"/>
  <c r="N98" i="5"/>
  <c r="AP98" i="2"/>
  <c r="M98" i="5"/>
  <c r="AO98" i="2"/>
  <c r="L98" i="5"/>
  <c r="AN98" i="2"/>
  <c r="K98" i="5"/>
  <c r="AM98" i="2"/>
  <c r="J98" i="5"/>
  <c r="AL98" i="2"/>
  <c r="I98" i="5"/>
  <c r="AK98" i="2"/>
  <c r="H98" i="5"/>
  <c r="AJ98" i="2"/>
  <c r="G98" i="5"/>
  <c r="U98" i="1"/>
  <c r="F98" i="5"/>
  <c r="T98" i="1"/>
  <c r="E98" i="5"/>
  <c r="S98" i="1"/>
  <c r="D98" i="5"/>
  <c r="AI97" i="3"/>
  <c r="U97" i="5"/>
  <c r="AH97" i="3"/>
  <c r="T97" i="5"/>
  <c r="AG97" i="3"/>
  <c r="S97" i="5"/>
  <c r="AF97" i="3"/>
  <c r="R97" i="5"/>
  <c r="AE97" i="3"/>
  <c r="Q97" i="5"/>
  <c r="AD97" i="3"/>
  <c r="P97" i="5"/>
  <c r="AR97" i="2"/>
  <c r="O97" i="5"/>
  <c r="AQ97" i="2"/>
  <c r="N97" i="5"/>
  <c r="AP97" i="2"/>
  <c r="M97" i="5"/>
  <c r="AO97" i="2"/>
  <c r="L97" i="5"/>
  <c r="AN97" i="2"/>
  <c r="K97" i="5"/>
  <c r="AM97" i="2"/>
  <c r="J97" i="5"/>
  <c r="AL97" i="2"/>
  <c r="I97" i="5"/>
  <c r="AK97" i="2"/>
  <c r="H97" i="5"/>
  <c r="AJ97" i="2"/>
  <c r="G97" i="5"/>
  <c r="U97" i="1"/>
  <c r="F97" i="5"/>
  <c r="T97" i="1"/>
  <c r="E97" i="5"/>
  <c r="S97" i="1"/>
  <c r="D97" i="5"/>
  <c r="AI96" i="3"/>
  <c r="U96" i="5"/>
  <c r="AH96" i="3"/>
  <c r="T96" i="5"/>
  <c r="AG96" i="3"/>
  <c r="S96" i="5"/>
  <c r="AF96" i="3"/>
  <c r="R96" i="5"/>
  <c r="AE96" i="3"/>
  <c r="Q96" i="5"/>
  <c r="AD96" i="3"/>
  <c r="P96" i="5"/>
  <c r="AR96" i="2"/>
  <c r="O96" i="5"/>
  <c r="AQ96" i="2"/>
  <c r="N96" i="5"/>
  <c r="AP96" i="2"/>
  <c r="M96" i="5"/>
  <c r="AO96" i="2"/>
  <c r="L96" i="5"/>
  <c r="AN96" i="2"/>
  <c r="K96" i="5"/>
  <c r="AM96" i="2"/>
  <c r="J96" i="5"/>
  <c r="AL96" i="2"/>
  <c r="I96" i="5"/>
  <c r="AK96" i="2"/>
  <c r="H96" i="5"/>
  <c r="AJ96" i="2"/>
  <c r="G96" i="5"/>
  <c r="U96" i="1"/>
  <c r="F96" i="5"/>
  <c r="T96" i="1"/>
  <c r="E96" i="5"/>
  <c r="S96" i="1"/>
  <c r="D96" i="5"/>
  <c r="AI95" i="3"/>
  <c r="U95" i="5"/>
  <c r="AH95" i="3"/>
  <c r="T95" i="5"/>
  <c r="AG95" i="3"/>
  <c r="S95" i="5"/>
  <c r="AF95" i="3"/>
  <c r="R95" i="5"/>
  <c r="AE95" i="3"/>
  <c r="Q95" i="5"/>
  <c r="AD95" i="3"/>
  <c r="P95" i="5"/>
  <c r="AR95" i="2"/>
  <c r="O95" i="5"/>
  <c r="AQ95" i="2"/>
  <c r="N95" i="5"/>
  <c r="AP95" i="2"/>
  <c r="M95" i="5"/>
  <c r="AO95" i="2"/>
  <c r="L95" i="5"/>
  <c r="AN95" i="2"/>
  <c r="K95" i="5"/>
  <c r="AM95" i="2"/>
  <c r="J95" i="5"/>
  <c r="AL95" i="2"/>
  <c r="I95" i="5"/>
  <c r="AK95" i="2"/>
  <c r="H95" i="5"/>
  <c r="AJ95" i="2"/>
  <c r="G95" i="5"/>
  <c r="U95" i="1"/>
  <c r="F95" i="5"/>
  <c r="T95" i="1"/>
  <c r="E95" i="5"/>
  <c r="S95" i="1"/>
  <c r="D95" i="5"/>
  <c r="AI94" i="3"/>
  <c r="U94" i="5"/>
  <c r="AH94" i="3"/>
  <c r="T94" i="5"/>
  <c r="AG94" i="3"/>
  <c r="S94" i="5"/>
  <c r="AF94" i="3"/>
  <c r="R94" i="5"/>
  <c r="AE94" i="3"/>
  <c r="Q94" i="5"/>
  <c r="AD94" i="3"/>
  <c r="P94" i="5"/>
  <c r="AR94" i="2"/>
  <c r="O94" i="5"/>
  <c r="AQ94" i="2"/>
  <c r="N94" i="5"/>
  <c r="AP94" i="2"/>
  <c r="M94" i="5"/>
  <c r="AO94" i="2"/>
  <c r="L94" i="5"/>
  <c r="AN94" i="2"/>
  <c r="K94" i="5"/>
  <c r="AM94" i="2"/>
  <c r="J94" i="5"/>
  <c r="AL94" i="2"/>
  <c r="I94" i="5"/>
  <c r="AK94" i="2"/>
  <c r="H94" i="5"/>
  <c r="AJ94" i="2"/>
  <c r="G94" i="5"/>
  <c r="U94" i="1"/>
  <c r="F94" i="5"/>
  <c r="T94" i="1"/>
  <c r="E94" i="5"/>
  <c r="S94" i="1"/>
  <c r="D94" i="5"/>
  <c r="AI93" i="3"/>
  <c r="U93" i="5"/>
  <c r="AH93" i="3"/>
  <c r="T93" i="5"/>
  <c r="AG93" i="3"/>
  <c r="S93" i="5"/>
  <c r="AF93" i="3"/>
  <c r="R93" i="5"/>
  <c r="AE93" i="3"/>
  <c r="Q93" i="5"/>
  <c r="AD93" i="3"/>
  <c r="P93" i="5"/>
  <c r="AR93" i="2"/>
  <c r="O93" i="5"/>
  <c r="AQ93" i="2"/>
  <c r="N93" i="5"/>
  <c r="AP93" i="2"/>
  <c r="M93" i="5"/>
  <c r="AO93" i="2"/>
  <c r="L93" i="5"/>
  <c r="AN93" i="2"/>
  <c r="K93" i="5"/>
  <c r="AM93" i="2"/>
  <c r="J93" i="5"/>
  <c r="AL93" i="2"/>
  <c r="I93" i="5"/>
  <c r="AK93" i="2"/>
  <c r="H93" i="5"/>
  <c r="AJ93" i="2"/>
  <c r="G93" i="5"/>
  <c r="U93" i="1"/>
  <c r="F93" i="5"/>
  <c r="T93" i="1"/>
  <c r="E93" i="5"/>
  <c r="S93" i="1"/>
  <c r="D93" i="5"/>
  <c r="AI92" i="3"/>
  <c r="U92" i="5"/>
  <c r="AH92" i="3"/>
  <c r="T92" i="5"/>
  <c r="AG92" i="3"/>
  <c r="S92" i="5"/>
  <c r="AF92" i="3"/>
  <c r="R92" i="5"/>
  <c r="AE92" i="3"/>
  <c r="Q92" i="5"/>
  <c r="AD92" i="3"/>
  <c r="P92" i="5"/>
  <c r="AR92" i="2"/>
  <c r="O92" i="5"/>
  <c r="AQ92" i="2"/>
  <c r="N92" i="5"/>
  <c r="AP92" i="2"/>
  <c r="M92" i="5"/>
  <c r="AO92" i="2"/>
  <c r="L92" i="5"/>
  <c r="AN92" i="2"/>
  <c r="K92" i="5"/>
  <c r="AM92" i="2"/>
  <c r="J92" i="5"/>
  <c r="AL92" i="2"/>
  <c r="I92" i="5"/>
  <c r="AK92" i="2"/>
  <c r="H92" i="5"/>
  <c r="AJ92" i="2"/>
  <c r="G92" i="5"/>
  <c r="U92" i="1"/>
  <c r="F92" i="5"/>
  <c r="T92" i="1"/>
  <c r="E92" i="5"/>
  <c r="S92" i="1"/>
  <c r="D92" i="5"/>
  <c r="AI91" i="3"/>
  <c r="U91" i="5"/>
  <c r="AH91" i="3"/>
  <c r="T91" i="5"/>
  <c r="AG91" i="3"/>
  <c r="S91" i="5"/>
  <c r="AF91" i="3"/>
  <c r="R91" i="5"/>
  <c r="AE91" i="3"/>
  <c r="Q91" i="5"/>
  <c r="AD91" i="3"/>
  <c r="P91" i="5"/>
  <c r="AR91" i="2"/>
  <c r="O91" i="5"/>
  <c r="AQ91" i="2"/>
  <c r="N91" i="5"/>
  <c r="AP91" i="2"/>
  <c r="M91" i="5"/>
  <c r="AO91" i="2"/>
  <c r="L91" i="5"/>
  <c r="AN91" i="2"/>
  <c r="K91" i="5"/>
  <c r="AM91" i="2"/>
  <c r="J91" i="5"/>
  <c r="AL91" i="2"/>
  <c r="I91" i="5"/>
  <c r="AK91" i="2"/>
  <c r="H91" i="5"/>
  <c r="AJ91" i="2"/>
  <c r="G91" i="5"/>
  <c r="U91" i="1"/>
  <c r="F91" i="5"/>
  <c r="T91" i="1"/>
  <c r="E91" i="5"/>
  <c r="S91" i="1"/>
  <c r="D91" i="5"/>
  <c r="AI90" i="3"/>
  <c r="U90" i="5"/>
  <c r="AH90" i="3"/>
  <c r="T90" i="5"/>
  <c r="AG90" i="3"/>
  <c r="S90" i="5"/>
  <c r="AF90" i="3"/>
  <c r="R90" i="5"/>
  <c r="AE90" i="3"/>
  <c r="Q90" i="5"/>
  <c r="AD90" i="3"/>
  <c r="P90" i="5"/>
  <c r="AR90" i="2"/>
  <c r="O90" i="5"/>
  <c r="AQ90" i="2"/>
  <c r="N90" i="5"/>
  <c r="AP90" i="2"/>
  <c r="M90" i="5"/>
  <c r="AO90" i="2"/>
  <c r="L90" i="5"/>
  <c r="AN90" i="2"/>
  <c r="K90" i="5"/>
  <c r="AM90" i="2"/>
  <c r="J90" i="5"/>
  <c r="AL90" i="2"/>
  <c r="I90" i="5"/>
  <c r="AK90" i="2"/>
  <c r="H90" i="5"/>
  <c r="AJ90" i="2"/>
  <c r="G90" i="5"/>
  <c r="U90" i="1"/>
  <c r="F90" i="5"/>
  <c r="T90" i="1"/>
  <c r="E90" i="5"/>
  <c r="S90" i="1"/>
  <c r="D90" i="5"/>
  <c r="AI89" i="3"/>
  <c r="U89" i="5"/>
  <c r="AH89" i="3"/>
  <c r="T89" i="5"/>
  <c r="AG89" i="3"/>
  <c r="S89" i="5"/>
  <c r="AF89" i="3"/>
  <c r="R89" i="5"/>
  <c r="AE89" i="3"/>
  <c r="Q89" i="5"/>
  <c r="AD89" i="3"/>
  <c r="P89" i="5"/>
  <c r="AR89" i="2"/>
  <c r="O89" i="5"/>
  <c r="AQ89" i="2"/>
  <c r="N89" i="5"/>
  <c r="AP89" i="2"/>
  <c r="M89" i="5"/>
  <c r="AO89" i="2"/>
  <c r="L89" i="5"/>
  <c r="AN89" i="2"/>
  <c r="K89" i="5"/>
  <c r="AM89" i="2"/>
  <c r="J89" i="5"/>
  <c r="AL89" i="2"/>
  <c r="I89" i="5"/>
  <c r="AK89" i="2"/>
  <c r="H89" i="5"/>
  <c r="AJ89" i="2"/>
  <c r="G89" i="5"/>
  <c r="U89" i="1"/>
  <c r="F89" i="5"/>
  <c r="T89" i="1"/>
  <c r="E89" i="5"/>
  <c r="S89" i="1"/>
  <c r="D89" i="5"/>
  <c r="AI88" i="3"/>
  <c r="U88" i="5"/>
  <c r="AH88" i="3"/>
  <c r="T88" i="5"/>
  <c r="AG88" i="3"/>
  <c r="S88" i="5"/>
  <c r="AF88" i="3"/>
  <c r="R88" i="5"/>
  <c r="AE88" i="3"/>
  <c r="Q88" i="5"/>
  <c r="AD88" i="3"/>
  <c r="P88" i="5"/>
  <c r="AR88" i="2"/>
  <c r="O88" i="5"/>
  <c r="AQ88" i="2"/>
  <c r="N88" i="5"/>
  <c r="AP88" i="2"/>
  <c r="M88" i="5"/>
  <c r="AO88" i="2"/>
  <c r="L88" i="5"/>
  <c r="AN88" i="2"/>
  <c r="K88" i="5"/>
  <c r="AM88" i="2"/>
  <c r="J88" i="5"/>
  <c r="AL88" i="2"/>
  <c r="I88" i="5"/>
  <c r="AK88" i="2"/>
  <c r="H88" i="5"/>
  <c r="AJ88" i="2"/>
  <c r="G88" i="5"/>
  <c r="U88" i="1"/>
  <c r="F88" i="5"/>
  <c r="T88" i="1"/>
  <c r="E88" i="5"/>
  <c r="S88" i="1"/>
  <c r="D88" i="5"/>
  <c r="AI87" i="3"/>
  <c r="U87" i="5"/>
  <c r="AH87" i="3"/>
  <c r="T87" i="5"/>
  <c r="AG87" i="3"/>
  <c r="S87" i="5"/>
  <c r="AF87" i="3"/>
  <c r="R87" i="5"/>
  <c r="AE87" i="3"/>
  <c r="Q87" i="5"/>
  <c r="AD87" i="3"/>
  <c r="P87" i="5"/>
  <c r="AR87" i="2"/>
  <c r="O87" i="5"/>
  <c r="AQ87" i="2"/>
  <c r="N87" i="5"/>
  <c r="AP87" i="2"/>
  <c r="M87" i="5"/>
  <c r="AO87" i="2"/>
  <c r="L87" i="5"/>
  <c r="AN87" i="2"/>
  <c r="K87" i="5"/>
  <c r="AM87" i="2"/>
  <c r="J87" i="5"/>
  <c r="AL87" i="2"/>
  <c r="I87" i="5"/>
  <c r="AK87" i="2"/>
  <c r="H87" i="5"/>
  <c r="AJ87" i="2"/>
  <c r="G87" i="5"/>
  <c r="U87" i="1"/>
  <c r="F87" i="5"/>
  <c r="T87" i="1"/>
  <c r="E87" i="5"/>
  <c r="S87" i="1"/>
  <c r="D87" i="5"/>
  <c r="AI86" i="3"/>
  <c r="U86" i="5"/>
  <c r="AH86" i="3"/>
  <c r="T86" i="5"/>
  <c r="AG86" i="3"/>
  <c r="S86" i="5"/>
  <c r="AF86" i="3"/>
  <c r="R86" i="5"/>
  <c r="AE86" i="3"/>
  <c r="Q86" i="5"/>
  <c r="AD86" i="3"/>
  <c r="P86" i="5"/>
  <c r="AR86" i="2"/>
  <c r="O86" i="5"/>
  <c r="AQ86" i="2"/>
  <c r="N86" i="5"/>
  <c r="AP86" i="2"/>
  <c r="M86" i="5"/>
  <c r="AO86" i="2"/>
  <c r="L86" i="5"/>
  <c r="AN86" i="2"/>
  <c r="K86" i="5"/>
  <c r="AM86" i="2"/>
  <c r="J86" i="5"/>
  <c r="AL86" i="2"/>
  <c r="I86" i="5"/>
  <c r="AK86" i="2"/>
  <c r="H86" i="5"/>
  <c r="AJ86" i="2"/>
  <c r="G86" i="5"/>
  <c r="U86" i="1"/>
  <c r="F86" i="5"/>
  <c r="T86" i="1"/>
  <c r="E86" i="5"/>
  <c r="S86" i="1"/>
  <c r="D86" i="5"/>
  <c r="AI85" i="3"/>
  <c r="U85" i="5"/>
  <c r="AH85" i="3"/>
  <c r="T85" i="5"/>
  <c r="AG85" i="3"/>
  <c r="S85" i="5"/>
  <c r="AF85" i="3"/>
  <c r="R85" i="5"/>
  <c r="AE85" i="3"/>
  <c r="Q85" i="5"/>
  <c r="AD85" i="3"/>
  <c r="P85" i="5"/>
  <c r="AR85" i="2"/>
  <c r="O85" i="5"/>
  <c r="AQ85" i="2"/>
  <c r="N85" i="5"/>
  <c r="AP85" i="2"/>
  <c r="M85" i="5"/>
  <c r="AO85" i="2"/>
  <c r="L85" i="5"/>
  <c r="AN85" i="2"/>
  <c r="K85" i="5"/>
  <c r="AM85" i="2"/>
  <c r="J85" i="5"/>
  <c r="AL85" i="2"/>
  <c r="I85" i="5"/>
  <c r="AK85" i="2"/>
  <c r="H85" i="5"/>
  <c r="AJ85" i="2"/>
  <c r="G85" i="5"/>
  <c r="U85" i="1"/>
  <c r="F85" i="5"/>
  <c r="T85" i="1"/>
  <c r="E85" i="5"/>
  <c r="S85" i="1"/>
  <c r="D85" i="5"/>
  <c r="AI84" i="3"/>
  <c r="U84" i="5"/>
  <c r="AH84" i="3"/>
  <c r="T84" i="5"/>
  <c r="AG84" i="3"/>
  <c r="S84" i="5"/>
  <c r="AF84" i="3"/>
  <c r="R84" i="5"/>
  <c r="AE84" i="3"/>
  <c r="Q84" i="5"/>
  <c r="AD84" i="3"/>
  <c r="P84" i="5"/>
  <c r="AR84" i="2"/>
  <c r="O84" i="5"/>
  <c r="AQ84" i="2"/>
  <c r="N84" i="5"/>
  <c r="AP84" i="2"/>
  <c r="M84" i="5"/>
  <c r="AO84" i="2"/>
  <c r="L84" i="5"/>
  <c r="AN84" i="2"/>
  <c r="K84" i="5"/>
  <c r="AM84" i="2"/>
  <c r="J84" i="5"/>
  <c r="AL84" i="2"/>
  <c r="I84" i="5"/>
  <c r="AK84" i="2"/>
  <c r="H84" i="5"/>
  <c r="AJ84" i="2"/>
  <c r="G84" i="5"/>
  <c r="U84" i="1"/>
  <c r="F84" i="5"/>
  <c r="T84" i="1"/>
  <c r="E84" i="5"/>
  <c r="S84" i="1"/>
  <c r="D84" i="5"/>
  <c r="AI83" i="3"/>
  <c r="U83" i="5"/>
  <c r="AH83" i="3"/>
  <c r="T83" i="5"/>
  <c r="AG83" i="3"/>
  <c r="S83" i="5"/>
  <c r="AF83" i="3"/>
  <c r="R83" i="5"/>
  <c r="AE83" i="3"/>
  <c r="Q83" i="5"/>
  <c r="AD83" i="3"/>
  <c r="P83" i="5"/>
  <c r="AR83" i="2"/>
  <c r="O83" i="5"/>
  <c r="AQ83" i="2"/>
  <c r="N83" i="5"/>
  <c r="AP83" i="2"/>
  <c r="M83" i="5"/>
  <c r="AO83" i="2"/>
  <c r="L83" i="5"/>
  <c r="AN83" i="2"/>
  <c r="K83" i="5"/>
  <c r="AM83" i="2"/>
  <c r="J83" i="5"/>
  <c r="AL83" i="2"/>
  <c r="I83" i="5"/>
  <c r="AK83" i="2"/>
  <c r="H83" i="5"/>
  <c r="AJ83" i="2"/>
  <c r="G83" i="5"/>
  <c r="U83" i="1"/>
  <c r="F83" i="5"/>
  <c r="T83" i="1"/>
  <c r="E83" i="5"/>
  <c r="S83" i="1"/>
  <c r="D83" i="5"/>
  <c r="AI82" i="3"/>
  <c r="U82" i="5"/>
  <c r="AH82" i="3"/>
  <c r="T82" i="5"/>
  <c r="AG82" i="3"/>
  <c r="S82" i="5"/>
  <c r="AF82" i="3"/>
  <c r="R82" i="5"/>
  <c r="AE82" i="3"/>
  <c r="Q82" i="5"/>
  <c r="AD82" i="3"/>
  <c r="P82" i="5"/>
  <c r="AR82" i="2"/>
  <c r="O82" i="5"/>
  <c r="AQ82" i="2"/>
  <c r="N82" i="5"/>
  <c r="AP82" i="2"/>
  <c r="M82" i="5"/>
  <c r="AO82" i="2"/>
  <c r="L82" i="5"/>
  <c r="AN82" i="2"/>
  <c r="K82" i="5"/>
  <c r="AM82" i="2"/>
  <c r="J82" i="5"/>
  <c r="AL82" i="2"/>
  <c r="I82" i="5"/>
  <c r="AK82" i="2"/>
  <c r="H82" i="5"/>
  <c r="AJ82" i="2"/>
  <c r="G82" i="5"/>
  <c r="U82" i="1"/>
  <c r="F82" i="5"/>
  <c r="T82" i="1"/>
  <c r="E82" i="5"/>
  <c r="S82" i="1"/>
  <c r="D82" i="5"/>
  <c r="AI81" i="3"/>
  <c r="U81" i="5"/>
  <c r="AH81" i="3"/>
  <c r="T81" i="5"/>
  <c r="AG81" i="3"/>
  <c r="S81" i="5"/>
  <c r="AF81" i="3"/>
  <c r="R81" i="5"/>
  <c r="AE81" i="3"/>
  <c r="Q81" i="5"/>
  <c r="AD81" i="3"/>
  <c r="P81" i="5"/>
  <c r="AR81" i="2"/>
  <c r="O81" i="5"/>
  <c r="AQ81" i="2"/>
  <c r="N81" i="5"/>
  <c r="AP81" i="2"/>
  <c r="M81" i="5"/>
  <c r="AO81" i="2"/>
  <c r="L81" i="5"/>
  <c r="AN81" i="2"/>
  <c r="K81" i="5"/>
  <c r="AM81" i="2"/>
  <c r="J81" i="5"/>
  <c r="AL81" i="2"/>
  <c r="I81" i="5"/>
  <c r="AK81" i="2"/>
  <c r="H81" i="5"/>
  <c r="AJ81" i="2"/>
  <c r="G81" i="5"/>
  <c r="U81" i="1"/>
  <c r="F81" i="5"/>
  <c r="T81" i="1"/>
  <c r="E81" i="5"/>
  <c r="S81" i="1"/>
  <c r="D81" i="5"/>
  <c r="AI80" i="3"/>
  <c r="U80" i="5"/>
  <c r="AH80" i="3"/>
  <c r="T80" i="5"/>
  <c r="AG80" i="3"/>
  <c r="S80" i="5"/>
  <c r="AF80" i="3"/>
  <c r="R80" i="5"/>
  <c r="AE80" i="3"/>
  <c r="Q80" i="5"/>
  <c r="AD80" i="3"/>
  <c r="P80" i="5"/>
  <c r="AR80" i="2"/>
  <c r="O80" i="5"/>
  <c r="AQ80" i="2"/>
  <c r="N80" i="5"/>
  <c r="AP80" i="2"/>
  <c r="M80" i="5"/>
  <c r="AO80" i="2"/>
  <c r="L80" i="5"/>
  <c r="AN80" i="2"/>
  <c r="K80" i="5"/>
  <c r="AM80" i="2"/>
  <c r="J80" i="5"/>
  <c r="AL80" i="2"/>
  <c r="I80" i="5"/>
  <c r="AK80" i="2"/>
  <c r="H80" i="5"/>
  <c r="AJ80" i="2"/>
  <c r="G80" i="5"/>
  <c r="U80" i="1"/>
  <c r="F80" i="5"/>
  <c r="T80" i="1"/>
  <c r="E80" i="5"/>
  <c r="S80" i="1"/>
  <c r="D80" i="5"/>
  <c r="AI79" i="3"/>
  <c r="U79" i="5"/>
  <c r="AH79" i="3"/>
  <c r="T79" i="5"/>
  <c r="AG79" i="3"/>
  <c r="S79" i="5"/>
  <c r="AF79" i="3"/>
  <c r="R79" i="5"/>
  <c r="AE79" i="3"/>
  <c r="Q79" i="5"/>
  <c r="AD79" i="3"/>
  <c r="P79" i="5"/>
  <c r="AR79" i="2"/>
  <c r="O79" i="5"/>
  <c r="AQ79" i="2"/>
  <c r="N79" i="5"/>
  <c r="AP79" i="2"/>
  <c r="M79" i="5"/>
  <c r="AO79" i="2"/>
  <c r="L79" i="5"/>
  <c r="AN79" i="2"/>
  <c r="K79" i="5"/>
  <c r="AM79" i="2"/>
  <c r="J79" i="5"/>
  <c r="AL79" i="2"/>
  <c r="I79" i="5"/>
  <c r="AK79" i="2"/>
  <c r="H79" i="5"/>
  <c r="AJ79" i="2"/>
  <c r="G79" i="5"/>
  <c r="U79" i="1"/>
  <c r="F79" i="5"/>
  <c r="T79" i="1"/>
  <c r="E79" i="5"/>
  <c r="S79" i="1"/>
  <c r="D79" i="5"/>
  <c r="AI78" i="3"/>
  <c r="U78" i="5"/>
  <c r="AH78" i="3"/>
  <c r="T78" i="5"/>
  <c r="AG78" i="3"/>
  <c r="S78" i="5"/>
  <c r="AF78" i="3"/>
  <c r="R78" i="5"/>
  <c r="AE78" i="3"/>
  <c r="Q78" i="5"/>
  <c r="AD78" i="3"/>
  <c r="P78" i="5"/>
  <c r="AR78" i="2"/>
  <c r="O78" i="5"/>
  <c r="AQ78" i="2"/>
  <c r="N78" i="5"/>
  <c r="AP78" i="2"/>
  <c r="M78" i="5"/>
  <c r="AO78" i="2"/>
  <c r="L78" i="5"/>
  <c r="AN78" i="2"/>
  <c r="K78" i="5"/>
  <c r="AM78" i="2"/>
  <c r="J78" i="5"/>
  <c r="AL78" i="2"/>
  <c r="I78" i="5"/>
  <c r="AK78" i="2"/>
  <c r="H78" i="5"/>
  <c r="AJ78" i="2"/>
  <c r="G78" i="5"/>
  <c r="U78" i="1"/>
  <c r="F78" i="5"/>
  <c r="T78" i="1"/>
  <c r="E78" i="5"/>
  <c r="S78" i="1"/>
  <c r="D78" i="5"/>
  <c r="AI77" i="3"/>
  <c r="U77" i="5"/>
  <c r="AH77" i="3"/>
  <c r="T77" i="5"/>
  <c r="AG77" i="3"/>
  <c r="S77" i="5"/>
  <c r="AF77" i="3"/>
  <c r="R77" i="5"/>
  <c r="AE77" i="3"/>
  <c r="Q77" i="5"/>
  <c r="AD77" i="3"/>
  <c r="P77" i="5"/>
  <c r="AR77" i="2"/>
  <c r="O77" i="5"/>
  <c r="AQ77" i="2"/>
  <c r="N77" i="5"/>
  <c r="AP77" i="2"/>
  <c r="M77" i="5"/>
  <c r="AO77" i="2"/>
  <c r="L77" i="5"/>
  <c r="AN77" i="2"/>
  <c r="K77" i="5"/>
  <c r="AM77" i="2"/>
  <c r="J77" i="5"/>
  <c r="AL77" i="2"/>
  <c r="I77" i="5"/>
  <c r="AK77" i="2"/>
  <c r="H77" i="5"/>
  <c r="AJ77" i="2"/>
  <c r="G77" i="5"/>
  <c r="U77" i="1"/>
  <c r="F77" i="5"/>
  <c r="T77" i="1"/>
  <c r="E77" i="5"/>
  <c r="S77" i="1"/>
  <c r="D77" i="5"/>
  <c r="AI76" i="3"/>
  <c r="U76" i="5"/>
  <c r="AH76" i="3"/>
  <c r="T76" i="5"/>
  <c r="AG76" i="3"/>
  <c r="S76" i="5"/>
  <c r="AF76" i="3"/>
  <c r="R76" i="5"/>
  <c r="AE76" i="3"/>
  <c r="Q76" i="5"/>
  <c r="AD76" i="3"/>
  <c r="P76" i="5"/>
  <c r="AR76" i="2"/>
  <c r="O76" i="5"/>
  <c r="AQ76" i="2"/>
  <c r="N76" i="5"/>
  <c r="AP76" i="2"/>
  <c r="M76" i="5"/>
  <c r="AO76" i="2"/>
  <c r="L76" i="5"/>
  <c r="AN76" i="2"/>
  <c r="K76" i="5"/>
  <c r="AM76" i="2"/>
  <c r="J76" i="5"/>
  <c r="AL76" i="2"/>
  <c r="I76" i="5"/>
  <c r="AK76" i="2"/>
  <c r="H76" i="5"/>
  <c r="AJ76" i="2"/>
  <c r="G76" i="5"/>
  <c r="U76" i="1"/>
  <c r="F76" i="5"/>
  <c r="T76" i="1"/>
  <c r="E76" i="5"/>
  <c r="S76" i="1"/>
  <c r="D76" i="5"/>
  <c r="AI75" i="3"/>
  <c r="U75" i="5"/>
  <c r="AH75" i="3"/>
  <c r="T75" i="5"/>
  <c r="AG75" i="3"/>
  <c r="S75" i="5"/>
  <c r="AF75" i="3"/>
  <c r="R75" i="5"/>
  <c r="AE75" i="3"/>
  <c r="Q75" i="5"/>
  <c r="AD75" i="3"/>
  <c r="P75" i="5"/>
  <c r="AR75" i="2"/>
  <c r="O75" i="5"/>
  <c r="AQ75" i="2"/>
  <c r="N75" i="5"/>
  <c r="AP75" i="2"/>
  <c r="M75" i="5"/>
  <c r="AO75" i="2"/>
  <c r="L75" i="5"/>
  <c r="AN75" i="2"/>
  <c r="K75" i="5"/>
  <c r="AM75" i="2"/>
  <c r="J75" i="5"/>
  <c r="AL75" i="2"/>
  <c r="I75" i="5"/>
  <c r="AK75" i="2"/>
  <c r="H75" i="5"/>
  <c r="AJ75" i="2"/>
  <c r="G75" i="5"/>
  <c r="U75" i="1"/>
  <c r="F75" i="5"/>
  <c r="T75" i="1"/>
  <c r="E75" i="5"/>
  <c r="S75" i="1"/>
  <c r="D75" i="5"/>
  <c r="AI74" i="3"/>
  <c r="U74" i="5"/>
  <c r="AH74" i="3"/>
  <c r="T74" i="5"/>
  <c r="AG74" i="3"/>
  <c r="S74" i="5"/>
  <c r="AF74" i="3"/>
  <c r="R74" i="5"/>
  <c r="AE74" i="3"/>
  <c r="Q74" i="5"/>
  <c r="AD74" i="3"/>
  <c r="P74" i="5"/>
  <c r="AR74" i="2"/>
  <c r="O74" i="5"/>
  <c r="AQ74" i="2"/>
  <c r="N74" i="5"/>
  <c r="AP74" i="2"/>
  <c r="M74" i="5"/>
  <c r="AO74" i="2"/>
  <c r="L74" i="5"/>
  <c r="AN74" i="2"/>
  <c r="K74" i="5"/>
  <c r="AM74" i="2"/>
  <c r="J74" i="5"/>
  <c r="AL74" i="2"/>
  <c r="I74" i="5"/>
  <c r="AK74" i="2"/>
  <c r="H74" i="5"/>
  <c r="AJ74" i="2"/>
  <c r="G74" i="5"/>
  <c r="U74" i="1"/>
  <c r="F74" i="5"/>
  <c r="T74" i="1"/>
  <c r="E74" i="5"/>
  <c r="S74" i="1"/>
  <c r="D74" i="5"/>
  <c r="AI73" i="3"/>
  <c r="U73" i="5"/>
  <c r="AH73" i="3"/>
  <c r="T73" i="5"/>
  <c r="AG73" i="3"/>
  <c r="S73" i="5"/>
  <c r="AF73" i="3"/>
  <c r="R73" i="5"/>
  <c r="AE73" i="3"/>
  <c r="Q73" i="5"/>
  <c r="AD73" i="3"/>
  <c r="P73" i="5"/>
  <c r="AR73" i="2"/>
  <c r="O73" i="5"/>
  <c r="AQ73" i="2"/>
  <c r="N73" i="5"/>
  <c r="AP73" i="2"/>
  <c r="M73" i="5"/>
  <c r="AO73" i="2"/>
  <c r="L73" i="5"/>
  <c r="AN73" i="2"/>
  <c r="K73" i="5"/>
  <c r="AM73" i="2"/>
  <c r="J73" i="5"/>
  <c r="AL73" i="2"/>
  <c r="I73" i="5"/>
  <c r="AK73" i="2"/>
  <c r="H73" i="5"/>
  <c r="AJ73" i="2"/>
  <c r="G73" i="5"/>
  <c r="U73" i="1"/>
  <c r="F73" i="5"/>
  <c r="T73" i="1"/>
  <c r="E73" i="5"/>
  <c r="S73" i="1"/>
  <c r="D73" i="5"/>
  <c r="AI72" i="3"/>
  <c r="U72" i="5"/>
  <c r="AH72" i="3"/>
  <c r="T72" i="5"/>
  <c r="AG72" i="3"/>
  <c r="S72" i="5"/>
  <c r="AF72" i="3"/>
  <c r="R72" i="5"/>
  <c r="AE72" i="3"/>
  <c r="Q72" i="5"/>
  <c r="AD72" i="3"/>
  <c r="P72" i="5"/>
  <c r="AR72" i="2"/>
  <c r="O72" i="5"/>
  <c r="AQ72" i="2"/>
  <c r="N72" i="5"/>
  <c r="AP72" i="2"/>
  <c r="M72" i="5"/>
  <c r="AO72" i="2"/>
  <c r="L72" i="5"/>
  <c r="AN72" i="2"/>
  <c r="K72" i="5"/>
  <c r="AM72" i="2"/>
  <c r="J72" i="5"/>
  <c r="AL72" i="2"/>
  <c r="I72" i="5"/>
  <c r="AK72" i="2"/>
  <c r="H72" i="5"/>
  <c r="AJ72" i="2"/>
  <c r="G72" i="5"/>
  <c r="U72" i="1"/>
  <c r="F72" i="5"/>
  <c r="T72" i="1"/>
  <c r="E72" i="5"/>
  <c r="S72" i="1"/>
  <c r="D72" i="5"/>
  <c r="AI71" i="3"/>
  <c r="U71" i="5"/>
  <c r="AH71" i="3"/>
  <c r="T71" i="5"/>
  <c r="AG71" i="3"/>
  <c r="S71" i="5"/>
  <c r="AF71" i="3"/>
  <c r="R71" i="5"/>
  <c r="AE71" i="3"/>
  <c r="Q71" i="5"/>
  <c r="AD71" i="3"/>
  <c r="P71" i="5"/>
  <c r="AR71" i="2"/>
  <c r="O71" i="5"/>
  <c r="AQ71" i="2"/>
  <c r="N71" i="5"/>
  <c r="AP71" i="2"/>
  <c r="M71" i="5"/>
  <c r="AO71" i="2"/>
  <c r="L71" i="5"/>
  <c r="AN71" i="2"/>
  <c r="K71" i="5"/>
  <c r="AM71" i="2"/>
  <c r="J71" i="5"/>
  <c r="AL71" i="2"/>
  <c r="I71" i="5"/>
  <c r="AK71" i="2"/>
  <c r="H71" i="5"/>
  <c r="AJ71" i="2"/>
  <c r="G71" i="5"/>
  <c r="U71" i="1"/>
  <c r="F71" i="5"/>
  <c r="T71" i="1"/>
  <c r="E71" i="5"/>
  <c r="S71" i="1"/>
  <c r="D71" i="5"/>
  <c r="AI70" i="3"/>
  <c r="U70" i="5"/>
  <c r="AH70" i="3"/>
  <c r="T70" i="5"/>
  <c r="AG70" i="3"/>
  <c r="S70" i="5"/>
  <c r="AF70" i="3"/>
  <c r="R70" i="5"/>
  <c r="AE70" i="3"/>
  <c r="Q70" i="5"/>
  <c r="AD70" i="3"/>
  <c r="P70" i="5"/>
  <c r="AR70" i="2"/>
  <c r="O70" i="5"/>
  <c r="AQ70" i="2"/>
  <c r="N70" i="5"/>
  <c r="AP70" i="2"/>
  <c r="M70" i="5"/>
  <c r="AO70" i="2"/>
  <c r="L70" i="5"/>
  <c r="AN70" i="2"/>
  <c r="K70" i="5"/>
  <c r="AM70" i="2"/>
  <c r="J70" i="5"/>
  <c r="AL70" i="2"/>
  <c r="I70" i="5"/>
  <c r="AK70" i="2"/>
  <c r="H70" i="5"/>
  <c r="AJ70" i="2"/>
  <c r="G70" i="5"/>
  <c r="U70" i="1"/>
  <c r="F70" i="5"/>
  <c r="T70" i="1"/>
  <c r="E70" i="5"/>
  <c r="S70" i="1"/>
  <c r="D70" i="5"/>
  <c r="AI69" i="3"/>
  <c r="U69" i="5"/>
  <c r="AH69" i="3"/>
  <c r="T69" i="5"/>
  <c r="AG69" i="3"/>
  <c r="S69" i="5"/>
  <c r="AF69" i="3"/>
  <c r="R69" i="5"/>
  <c r="AE69" i="3"/>
  <c r="Q69" i="5"/>
  <c r="AD69" i="3"/>
  <c r="P69" i="5"/>
  <c r="AR69" i="2"/>
  <c r="O69" i="5"/>
  <c r="AQ69" i="2"/>
  <c r="N69" i="5"/>
  <c r="AP69" i="2"/>
  <c r="M69" i="5"/>
  <c r="AO69" i="2"/>
  <c r="L69" i="5"/>
  <c r="AN69" i="2"/>
  <c r="K69" i="5"/>
  <c r="AM69" i="2"/>
  <c r="J69" i="5"/>
  <c r="AL69" i="2"/>
  <c r="I69" i="5"/>
  <c r="AK69" i="2"/>
  <c r="H69" i="5"/>
  <c r="AJ69" i="2"/>
  <c r="G69" i="5"/>
  <c r="U69" i="1"/>
  <c r="F69" i="5"/>
  <c r="T69" i="1"/>
  <c r="E69" i="5"/>
  <c r="S69" i="1"/>
  <c r="D69" i="5"/>
  <c r="AI68" i="3"/>
  <c r="U68" i="5"/>
  <c r="AH68" i="3"/>
  <c r="T68" i="5"/>
  <c r="AG68" i="3"/>
  <c r="S68" i="5"/>
  <c r="AF68" i="3"/>
  <c r="R68" i="5"/>
  <c r="AE68" i="3"/>
  <c r="Q68" i="5"/>
  <c r="AD68" i="3"/>
  <c r="P68" i="5"/>
  <c r="AR68" i="2"/>
  <c r="O68" i="5"/>
  <c r="AQ68" i="2"/>
  <c r="N68" i="5"/>
  <c r="AP68" i="2"/>
  <c r="M68" i="5"/>
  <c r="AO68" i="2"/>
  <c r="L68" i="5"/>
  <c r="AN68" i="2"/>
  <c r="K68" i="5"/>
  <c r="AM68" i="2"/>
  <c r="J68" i="5"/>
  <c r="AL68" i="2"/>
  <c r="I68" i="5"/>
  <c r="AK68" i="2"/>
  <c r="H68" i="5"/>
  <c r="AJ68" i="2"/>
  <c r="G68" i="5"/>
  <c r="U68" i="1"/>
  <c r="F68" i="5"/>
  <c r="T68" i="1"/>
  <c r="E68" i="5"/>
  <c r="S68" i="1"/>
  <c r="D68" i="5"/>
  <c r="AI67" i="3"/>
  <c r="U67" i="5"/>
  <c r="AH67" i="3"/>
  <c r="T67" i="5"/>
  <c r="AG67" i="3"/>
  <c r="S67" i="5"/>
  <c r="AF67" i="3"/>
  <c r="R67" i="5"/>
  <c r="AE67" i="3"/>
  <c r="Q67" i="5"/>
  <c r="AD67" i="3"/>
  <c r="P67" i="5"/>
  <c r="AR67" i="2"/>
  <c r="O67" i="5"/>
  <c r="AQ67" i="2"/>
  <c r="N67" i="5"/>
  <c r="AP67" i="2"/>
  <c r="M67" i="5"/>
  <c r="AO67" i="2"/>
  <c r="L67" i="5"/>
  <c r="AN67" i="2"/>
  <c r="K67" i="5"/>
  <c r="AM67" i="2"/>
  <c r="J67" i="5"/>
  <c r="AL67" i="2"/>
  <c r="I67" i="5"/>
  <c r="AK67" i="2"/>
  <c r="H67" i="5"/>
  <c r="AJ67" i="2"/>
  <c r="G67" i="5"/>
  <c r="U67" i="1"/>
  <c r="F67" i="5"/>
  <c r="T67" i="1"/>
  <c r="E67" i="5"/>
  <c r="S67" i="1"/>
  <c r="D67" i="5"/>
  <c r="AI66" i="3"/>
  <c r="U66" i="5"/>
  <c r="AH66" i="3"/>
  <c r="T66" i="5"/>
  <c r="AG66" i="3"/>
  <c r="S66" i="5"/>
  <c r="AF66" i="3"/>
  <c r="R66" i="5"/>
  <c r="AE66" i="3"/>
  <c r="Q66" i="5"/>
  <c r="AD66" i="3"/>
  <c r="P66" i="5"/>
  <c r="AR66" i="2"/>
  <c r="O66" i="5"/>
  <c r="AQ66" i="2"/>
  <c r="N66" i="5"/>
  <c r="AP66" i="2"/>
  <c r="M66" i="5"/>
  <c r="AO66" i="2"/>
  <c r="L66" i="5"/>
  <c r="AN66" i="2"/>
  <c r="K66" i="5"/>
  <c r="AM66" i="2"/>
  <c r="J66" i="5"/>
  <c r="AL66" i="2"/>
  <c r="I66" i="5"/>
  <c r="AK66" i="2"/>
  <c r="H66" i="5"/>
  <c r="AJ66" i="2"/>
  <c r="G66" i="5"/>
  <c r="U66" i="1"/>
  <c r="F66" i="5"/>
  <c r="T66" i="1"/>
  <c r="E66" i="5"/>
  <c r="S66" i="1"/>
  <c r="D66" i="5"/>
  <c r="AI65" i="3"/>
  <c r="U65" i="5"/>
  <c r="AH65" i="3"/>
  <c r="T65" i="5"/>
  <c r="AG65" i="3"/>
  <c r="S65" i="5"/>
  <c r="AF65" i="3"/>
  <c r="R65" i="5"/>
  <c r="AE65" i="3"/>
  <c r="Q65" i="5"/>
  <c r="AD65" i="3"/>
  <c r="P65" i="5"/>
  <c r="AR65" i="2"/>
  <c r="O65" i="5"/>
  <c r="AQ65" i="2"/>
  <c r="N65" i="5"/>
  <c r="AP65" i="2"/>
  <c r="M65" i="5"/>
  <c r="AO65" i="2"/>
  <c r="L65" i="5"/>
  <c r="AN65" i="2"/>
  <c r="K65" i="5"/>
  <c r="AM65" i="2"/>
  <c r="J65" i="5"/>
  <c r="AL65" i="2"/>
  <c r="I65" i="5"/>
  <c r="AK65" i="2"/>
  <c r="H65" i="5"/>
  <c r="AJ65" i="2"/>
  <c r="G65" i="5"/>
  <c r="U65" i="1"/>
  <c r="F65" i="5"/>
  <c r="T65" i="1"/>
  <c r="E65" i="5"/>
  <c r="S65" i="1"/>
  <c r="D65" i="5"/>
  <c r="AI64" i="3"/>
  <c r="U64" i="5"/>
  <c r="AH64" i="3"/>
  <c r="T64" i="5"/>
  <c r="AG64" i="3"/>
  <c r="S64" i="5"/>
  <c r="AF64" i="3"/>
  <c r="R64" i="5"/>
  <c r="AE64" i="3"/>
  <c r="Q64" i="5"/>
  <c r="AD64" i="3"/>
  <c r="P64" i="5"/>
  <c r="AR64" i="2"/>
  <c r="O64" i="5"/>
  <c r="AQ64" i="2"/>
  <c r="N64" i="5"/>
  <c r="AP64" i="2"/>
  <c r="M64" i="5"/>
  <c r="AO64" i="2"/>
  <c r="L64" i="5"/>
  <c r="AN64" i="2"/>
  <c r="K64" i="5"/>
  <c r="AM64" i="2"/>
  <c r="J64" i="5"/>
  <c r="AL64" i="2"/>
  <c r="I64" i="5"/>
  <c r="AK64" i="2"/>
  <c r="H64" i="5"/>
  <c r="AJ64" i="2"/>
  <c r="G64" i="5"/>
  <c r="U64" i="1"/>
  <c r="F64" i="5"/>
  <c r="T64" i="1"/>
  <c r="E64" i="5"/>
  <c r="S64" i="1"/>
  <c r="D64" i="5"/>
  <c r="AI63" i="3"/>
  <c r="U63" i="5"/>
  <c r="AH63" i="3"/>
  <c r="T63" i="5"/>
  <c r="AG63" i="3"/>
  <c r="S63" i="5"/>
  <c r="AF63" i="3"/>
  <c r="R63" i="5"/>
  <c r="AE63" i="3"/>
  <c r="Q63" i="5"/>
  <c r="AD63" i="3"/>
  <c r="P63" i="5"/>
  <c r="AR63" i="2"/>
  <c r="O63" i="5"/>
  <c r="AQ63" i="2"/>
  <c r="N63" i="5"/>
  <c r="AP63" i="2"/>
  <c r="M63" i="5"/>
  <c r="AO63" i="2"/>
  <c r="L63" i="5"/>
  <c r="AN63" i="2"/>
  <c r="K63" i="5"/>
  <c r="AM63" i="2"/>
  <c r="J63" i="5"/>
  <c r="AL63" i="2"/>
  <c r="I63" i="5"/>
  <c r="AK63" i="2"/>
  <c r="H63" i="5"/>
  <c r="AJ63" i="2"/>
  <c r="G63" i="5"/>
  <c r="U63" i="1"/>
  <c r="F63" i="5"/>
  <c r="T63" i="1"/>
  <c r="E63" i="5"/>
  <c r="S63" i="1"/>
  <c r="D63" i="5"/>
  <c r="AI62" i="3"/>
  <c r="U62" i="5"/>
  <c r="AH62" i="3"/>
  <c r="T62" i="5"/>
  <c r="AG62" i="3"/>
  <c r="S62" i="5"/>
  <c r="AF62" i="3"/>
  <c r="R62" i="5"/>
  <c r="AE62" i="3"/>
  <c r="Q62" i="5"/>
  <c r="AD62" i="3"/>
  <c r="P62" i="5"/>
  <c r="AR62" i="2"/>
  <c r="O62" i="5"/>
  <c r="AQ62" i="2"/>
  <c r="N62" i="5"/>
  <c r="AP62" i="2"/>
  <c r="M62" i="5"/>
  <c r="AO62" i="2"/>
  <c r="L62" i="5"/>
  <c r="AN62" i="2"/>
  <c r="K62" i="5"/>
  <c r="AM62" i="2"/>
  <c r="J62" i="5"/>
  <c r="AL62" i="2"/>
  <c r="I62" i="5"/>
  <c r="AK62" i="2"/>
  <c r="H62" i="5"/>
  <c r="AJ62" i="2"/>
  <c r="G62" i="5"/>
  <c r="U62" i="1"/>
  <c r="F62" i="5"/>
  <c r="T62" i="1"/>
  <c r="E62" i="5"/>
  <c r="S62" i="1"/>
  <c r="D62" i="5"/>
  <c r="AI61" i="3"/>
  <c r="U61" i="5"/>
  <c r="AH61" i="3"/>
  <c r="T61" i="5"/>
  <c r="AG61" i="3"/>
  <c r="S61" i="5"/>
  <c r="AF61" i="3"/>
  <c r="R61" i="5"/>
  <c r="AE61" i="3"/>
  <c r="Q61" i="5"/>
  <c r="AD61" i="3"/>
  <c r="P61" i="5"/>
  <c r="AR61" i="2"/>
  <c r="O61" i="5"/>
  <c r="AQ61" i="2"/>
  <c r="N61" i="5"/>
  <c r="AP61" i="2"/>
  <c r="M61" i="5"/>
  <c r="AO61" i="2"/>
  <c r="L61" i="5"/>
  <c r="AN61" i="2"/>
  <c r="K61" i="5"/>
  <c r="AM61" i="2"/>
  <c r="J61" i="5"/>
  <c r="AL61" i="2"/>
  <c r="I61" i="5"/>
  <c r="AK61" i="2"/>
  <c r="H61" i="5"/>
  <c r="AJ61" i="2"/>
  <c r="G61" i="5"/>
  <c r="U61" i="1"/>
  <c r="F61" i="5"/>
  <c r="T61" i="1"/>
  <c r="E61" i="5"/>
  <c r="S61" i="1"/>
  <c r="D61" i="5"/>
  <c r="AI60" i="3"/>
  <c r="U60" i="5"/>
  <c r="AH60" i="3"/>
  <c r="T60" i="5"/>
  <c r="AG60" i="3"/>
  <c r="S60" i="5"/>
  <c r="AF60" i="3"/>
  <c r="R60" i="5"/>
  <c r="AE60" i="3"/>
  <c r="Q60" i="5"/>
  <c r="AD60" i="3"/>
  <c r="P60" i="5"/>
  <c r="AR60" i="2"/>
  <c r="O60" i="5"/>
  <c r="AQ60" i="2"/>
  <c r="N60" i="5"/>
  <c r="AP60" i="2"/>
  <c r="M60" i="5"/>
  <c r="AO60" i="2"/>
  <c r="L60" i="5"/>
  <c r="AN60" i="2"/>
  <c r="K60" i="5"/>
  <c r="AM60" i="2"/>
  <c r="J60" i="5"/>
  <c r="AL60" i="2"/>
  <c r="I60" i="5"/>
  <c r="AK60" i="2"/>
  <c r="H60" i="5"/>
  <c r="AJ60" i="2"/>
  <c r="G60" i="5"/>
  <c r="U60" i="1"/>
  <c r="F60" i="5"/>
  <c r="T60" i="1"/>
  <c r="E60" i="5"/>
  <c r="S60" i="1"/>
  <c r="D60" i="5"/>
  <c r="AI59" i="3"/>
  <c r="U59" i="5"/>
  <c r="AH59" i="3"/>
  <c r="T59" i="5"/>
  <c r="AG59" i="3"/>
  <c r="S59" i="5"/>
  <c r="AF59" i="3"/>
  <c r="R59" i="5"/>
  <c r="AE59" i="3"/>
  <c r="Q59" i="5"/>
  <c r="AD59" i="3"/>
  <c r="P59" i="5"/>
  <c r="AR59" i="2"/>
  <c r="O59" i="5"/>
  <c r="AQ59" i="2"/>
  <c r="N59" i="5"/>
  <c r="AP59" i="2"/>
  <c r="M59" i="5"/>
  <c r="AO59" i="2"/>
  <c r="L59" i="5"/>
  <c r="AN59" i="2"/>
  <c r="K59" i="5"/>
  <c r="AM59" i="2"/>
  <c r="J59" i="5"/>
  <c r="AL59" i="2"/>
  <c r="I59" i="5"/>
  <c r="AK59" i="2"/>
  <c r="H59" i="5"/>
  <c r="AJ59" i="2"/>
  <c r="G59" i="5"/>
  <c r="U59" i="1"/>
  <c r="F59" i="5"/>
  <c r="T59" i="1"/>
  <c r="E59" i="5"/>
  <c r="S59" i="1"/>
  <c r="D59" i="5"/>
  <c r="AI58" i="3"/>
  <c r="U58" i="5"/>
  <c r="AH58" i="3"/>
  <c r="T58" i="5"/>
  <c r="AG58" i="3"/>
  <c r="S58" i="5"/>
  <c r="AF58" i="3"/>
  <c r="R58" i="5"/>
  <c r="AE58" i="3"/>
  <c r="Q58" i="5"/>
  <c r="AD58" i="3"/>
  <c r="P58" i="5"/>
  <c r="AR58" i="2"/>
  <c r="O58" i="5"/>
  <c r="AQ58" i="2"/>
  <c r="N58" i="5"/>
  <c r="AP58" i="2"/>
  <c r="M58" i="5"/>
  <c r="AO58" i="2"/>
  <c r="L58" i="5"/>
  <c r="AN58" i="2"/>
  <c r="K58" i="5"/>
  <c r="AM58" i="2"/>
  <c r="J58" i="5"/>
  <c r="AL58" i="2"/>
  <c r="I58" i="5"/>
  <c r="AK58" i="2"/>
  <c r="H58" i="5"/>
  <c r="AJ58" i="2"/>
  <c r="G58" i="5"/>
  <c r="U58" i="1"/>
  <c r="F58" i="5"/>
  <c r="T58" i="1"/>
  <c r="E58" i="5"/>
  <c r="S58" i="1"/>
  <c r="D58" i="5"/>
  <c r="AI57" i="3"/>
  <c r="U57" i="5"/>
  <c r="AH57" i="3"/>
  <c r="T57" i="5"/>
  <c r="AG57" i="3"/>
  <c r="S57" i="5"/>
  <c r="AF57" i="3"/>
  <c r="R57" i="5"/>
  <c r="AE57" i="3"/>
  <c r="Q57" i="5"/>
  <c r="AD57" i="3"/>
  <c r="P57" i="5"/>
  <c r="AR57" i="2"/>
  <c r="O57" i="5"/>
  <c r="AQ57" i="2"/>
  <c r="N57" i="5"/>
  <c r="AP57" i="2"/>
  <c r="M57" i="5"/>
  <c r="AO57" i="2"/>
  <c r="L57" i="5"/>
  <c r="AN57" i="2"/>
  <c r="K57" i="5"/>
  <c r="AM57" i="2"/>
  <c r="J57" i="5"/>
  <c r="AL57" i="2"/>
  <c r="I57" i="5"/>
  <c r="AK57" i="2"/>
  <c r="H57" i="5"/>
  <c r="AJ57" i="2"/>
  <c r="G57" i="5"/>
  <c r="U57" i="1"/>
  <c r="F57" i="5"/>
  <c r="T57" i="1"/>
  <c r="E57" i="5"/>
  <c r="S57" i="1"/>
  <c r="D57" i="5"/>
  <c r="AI56" i="3"/>
  <c r="U56" i="5"/>
  <c r="AH56" i="3"/>
  <c r="T56" i="5"/>
  <c r="AG56" i="3"/>
  <c r="S56" i="5"/>
  <c r="AF56" i="3"/>
  <c r="R56" i="5"/>
  <c r="AE56" i="3"/>
  <c r="Q56" i="5"/>
  <c r="AD56" i="3"/>
  <c r="P56" i="5"/>
  <c r="AR56" i="2"/>
  <c r="O56" i="5"/>
  <c r="AQ56" i="2"/>
  <c r="N56" i="5"/>
  <c r="AP56" i="2"/>
  <c r="M56" i="5"/>
  <c r="AO56" i="2"/>
  <c r="L56" i="5"/>
  <c r="AN56" i="2"/>
  <c r="K56" i="5"/>
  <c r="AM56" i="2"/>
  <c r="J56" i="5"/>
  <c r="AL56" i="2"/>
  <c r="I56" i="5"/>
  <c r="AK56" i="2"/>
  <c r="H56" i="5"/>
  <c r="AJ56" i="2"/>
  <c r="G56" i="5"/>
  <c r="U56" i="1"/>
  <c r="F56" i="5"/>
  <c r="T56" i="1"/>
  <c r="E56" i="5"/>
  <c r="S56" i="1"/>
  <c r="D56" i="5"/>
  <c r="AI55" i="3"/>
  <c r="U55" i="5"/>
  <c r="AH55" i="3"/>
  <c r="T55" i="5"/>
  <c r="AG55" i="3"/>
  <c r="S55" i="5"/>
  <c r="AF55" i="3"/>
  <c r="R55" i="5"/>
  <c r="AE55" i="3"/>
  <c r="Q55" i="5"/>
  <c r="AD55" i="3"/>
  <c r="P55" i="5"/>
  <c r="AR55" i="2"/>
  <c r="O55" i="5"/>
  <c r="AQ55" i="2"/>
  <c r="N55" i="5"/>
  <c r="AP55" i="2"/>
  <c r="M55" i="5"/>
  <c r="AO55" i="2"/>
  <c r="L55" i="5"/>
  <c r="AN55" i="2"/>
  <c r="K55" i="5"/>
  <c r="AM55" i="2"/>
  <c r="J55" i="5"/>
  <c r="AL55" i="2"/>
  <c r="I55" i="5"/>
  <c r="AK55" i="2"/>
  <c r="H55" i="5"/>
  <c r="AJ55" i="2"/>
  <c r="G55" i="5"/>
  <c r="U55" i="1"/>
  <c r="F55" i="5"/>
  <c r="T55" i="1"/>
  <c r="E55" i="5"/>
  <c r="S55" i="1"/>
  <c r="D55" i="5"/>
  <c r="AI54" i="3"/>
  <c r="U54" i="5"/>
  <c r="AH54" i="3"/>
  <c r="T54" i="5"/>
  <c r="AG54" i="3"/>
  <c r="S54" i="5"/>
  <c r="AF54" i="3"/>
  <c r="R54" i="5"/>
  <c r="AE54" i="3"/>
  <c r="Q54" i="5"/>
  <c r="AD54" i="3"/>
  <c r="P54" i="5"/>
  <c r="AR54" i="2"/>
  <c r="O54" i="5"/>
  <c r="AQ54" i="2"/>
  <c r="N54" i="5"/>
  <c r="AP54" i="2"/>
  <c r="M54" i="5"/>
  <c r="AO54" i="2"/>
  <c r="L54" i="5"/>
  <c r="AN54" i="2"/>
  <c r="K54" i="5"/>
  <c r="AM54" i="2"/>
  <c r="J54" i="5"/>
  <c r="AL54" i="2"/>
  <c r="I54" i="5"/>
  <c r="AK54" i="2"/>
  <c r="H54" i="5"/>
  <c r="AJ54" i="2"/>
  <c r="G54" i="5"/>
  <c r="U54" i="1"/>
  <c r="F54" i="5"/>
  <c r="T54" i="1"/>
  <c r="E54" i="5"/>
  <c r="S54" i="1"/>
  <c r="D54" i="5"/>
  <c r="AI53" i="3"/>
  <c r="U53" i="5"/>
  <c r="AH53" i="3"/>
  <c r="T53" i="5"/>
  <c r="AG53" i="3"/>
  <c r="S53" i="5"/>
  <c r="AF53" i="3"/>
  <c r="R53" i="5"/>
  <c r="AE53" i="3"/>
  <c r="Q53" i="5"/>
  <c r="AD53" i="3"/>
  <c r="P53" i="5"/>
  <c r="AR53" i="2"/>
  <c r="O53" i="5"/>
  <c r="AQ53" i="2"/>
  <c r="N53" i="5"/>
  <c r="AP53" i="2"/>
  <c r="M53" i="5"/>
  <c r="AO53" i="2"/>
  <c r="L53" i="5"/>
  <c r="AN53" i="2"/>
  <c r="K53" i="5"/>
  <c r="AM53" i="2"/>
  <c r="J53" i="5"/>
  <c r="AL53" i="2"/>
  <c r="I53" i="5"/>
  <c r="AK53" i="2"/>
  <c r="H53" i="5"/>
  <c r="AJ53" i="2"/>
  <c r="G53" i="5"/>
  <c r="U53" i="1"/>
  <c r="F53" i="5"/>
  <c r="T53" i="1"/>
  <c r="E53" i="5"/>
  <c r="S53" i="1"/>
  <c r="D53" i="5"/>
  <c r="AI52" i="3"/>
  <c r="U52" i="5"/>
  <c r="AH52" i="3"/>
  <c r="T52" i="5"/>
  <c r="AG52" i="3"/>
  <c r="S52" i="5"/>
  <c r="AF52" i="3"/>
  <c r="R52" i="5"/>
  <c r="AE52" i="3"/>
  <c r="Q52" i="5"/>
  <c r="AD52" i="3"/>
  <c r="P52" i="5"/>
  <c r="AR52" i="2"/>
  <c r="O52" i="5"/>
  <c r="AQ52" i="2"/>
  <c r="N52" i="5"/>
  <c r="AP52" i="2"/>
  <c r="M52" i="5"/>
  <c r="AO52" i="2"/>
  <c r="L52" i="5"/>
  <c r="AN52" i="2"/>
  <c r="K52" i="5"/>
  <c r="AM52" i="2"/>
  <c r="J52" i="5"/>
  <c r="AL52" i="2"/>
  <c r="I52" i="5"/>
  <c r="AK52" i="2"/>
  <c r="H52" i="5"/>
  <c r="AJ52" i="2"/>
  <c r="G52" i="5"/>
  <c r="U52" i="1"/>
  <c r="F52" i="5"/>
  <c r="T52" i="1"/>
  <c r="E52" i="5"/>
  <c r="S52" i="1"/>
  <c r="D52" i="5"/>
  <c r="AI51" i="3"/>
  <c r="U51" i="5"/>
  <c r="AH51" i="3"/>
  <c r="T51" i="5"/>
  <c r="AG51" i="3"/>
  <c r="S51" i="5"/>
  <c r="AF51" i="3"/>
  <c r="R51" i="5"/>
  <c r="AE51" i="3"/>
  <c r="Q51" i="5"/>
  <c r="AD51" i="3"/>
  <c r="P51" i="5"/>
  <c r="AR51" i="2"/>
  <c r="O51" i="5"/>
  <c r="AQ51" i="2"/>
  <c r="N51" i="5"/>
  <c r="AP51" i="2"/>
  <c r="M51" i="5"/>
  <c r="AO51" i="2"/>
  <c r="L51" i="5"/>
  <c r="AN51" i="2"/>
  <c r="K51" i="5"/>
  <c r="AM51" i="2"/>
  <c r="J51" i="5"/>
  <c r="AL51" i="2"/>
  <c r="I51" i="5"/>
  <c r="AK51" i="2"/>
  <c r="H51" i="5"/>
  <c r="AJ51" i="2"/>
  <c r="G51" i="5"/>
  <c r="U51" i="1"/>
  <c r="F51" i="5"/>
  <c r="T51" i="1"/>
  <c r="E51" i="5"/>
  <c r="S51" i="1"/>
  <c r="D51" i="5"/>
  <c r="AI50" i="3"/>
  <c r="U50" i="5"/>
  <c r="AH50" i="3"/>
  <c r="T50" i="5"/>
  <c r="AG50" i="3"/>
  <c r="S50" i="5"/>
  <c r="AF50" i="3"/>
  <c r="R50" i="5"/>
  <c r="AE50" i="3"/>
  <c r="Q50" i="5"/>
  <c r="AD50" i="3"/>
  <c r="P50" i="5"/>
  <c r="AR50" i="2"/>
  <c r="O50" i="5"/>
  <c r="AQ50" i="2"/>
  <c r="N50" i="5"/>
  <c r="AP50" i="2"/>
  <c r="M50" i="5"/>
  <c r="AO50" i="2"/>
  <c r="L50" i="5"/>
  <c r="AN50" i="2"/>
  <c r="K50" i="5"/>
  <c r="AM50" i="2"/>
  <c r="J50" i="5"/>
  <c r="AL50" i="2"/>
  <c r="I50" i="5"/>
  <c r="AK50" i="2"/>
  <c r="H50" i="5"/>
  <c r="AJ50" i="2"/>
  <c r="G50" i="5"/>
  <c r="U50" i="1"/>
  <c r="F50" i="5"/>
  <c r="T50" i="1"/>
  <c r="E50" i="5"/>
  <c r="S50" i="1"/>
  <c r="D50" i="5"/>
  <c r="AI49" i="3"/>
  <c r="U49" i="5"/>
  <c r="AH49" i="3"/>
  <c r="T49" i="5"/>
  <c r="AG49" i="3"/>
  <c r="S49" i="5"/>
  <c r="AF49" i="3"/>
  <c r="R49" i="5"/>
  <c r="AE49" i="3"/>
  <c r="Q49" i="5"/>
  <c r="AD49" i="3"/>
  <c r="P49" i="5"/>
  <c r="AR49" i="2"/>
  <c r="O49" i="5"/>
  <c r="AQ49" i="2"/>
  <c r="N49" i="5"/>
  <c r="AP49" i="2"/>
  <c r="M49" i="5"/>
  <c r="AO49" i="2"/>
  <c r="L49" i="5"/>
  <c r="AN49" i="2"/>
  <c r="K49" i="5"/>
  <c r="AM49" i="2"/>
  <c r="J49" i="5"/>
  <c r="AL49" i="2"/>
  <c r="I49" i="5"/>
  <c r="AK49" i="2"/>
  <c r="H49" i="5"/>
  <c r="AJ49" i="2"/>
  <c r="G49" i="5"/>
  <c r="U49" i="1"/>
  <c r="F49" i="5"/>
  <c r="T49" i="1"/>
  <c r="E49" i="5"/>
  <c r="S49" i="1"/>
  <c r="D49" i="5"/>
  <c r="AI48" i="3"/>
  <c r="U48" i="5"/>
  <c r="AH48" i="3"/>
  <c r="T48" i="5"/>
  <c r="AG48" i="3"/>
  <c r="S48" i="5"/>
  <c r="AF48" i="3"/>
  <c r="R48" i="5"/>
  <c r="AE48" i="3"/>
  <c r="Q48" i="5"/>
  <c r="AD48" i="3"/>
  <c r="P48" i="5"/>
  <c r="AR48" i="2"/>
  <c r="O48" i="5"/>
  <c r="AQ48" i="2"/>
  <c r="N48" i="5"/>
  <c r="AP48" i="2"/>
  <c r="M48" i="5"/>
  <c r="AO48" i="2"/>
  <c r="L48" i="5"/>
  <c r="AN48" i="2"/>
  <c r="K48" i="5"/>
  <c r="AM48" i="2"/>
  <c r="J48" i="5"/>
  <c r="AL48" i="2"/>
  <c r="I48" i="5"/>
  <c r="AK48" i="2"/>
  <c r="H48" i="5"/>
  <c r="AJ48" i="2"/>
  <c r="G48" i="5"/>
  <c r="U48" i="1"/>
  <c r="F48" i="5"/>
  <c r="T48" i="1"/>
  <c r="E48" i="5"/>
  <c r="S48" i="1"/>
  <c r="D48" i="5"/>
  <c r="AI47" i="3"/>
  <c r="U47" i="5"/>
  <c r="AH47" i="3"/>
  <c r="T47" i="5"/>
  <c r="AG47" i="3"/>
  <c r="S47" i="5"/>
  <c r="AF47" i="3"/>
  <c r="R47" i="5"/>
  <c r="AE47" i="3"/>
  <c r="Q47" i="5"/>
  <c r="AD47" i="3"/>
  <c r="P47" i="5"/>
  <c r="AR47" i="2"/>
  <c r="O47" i="5"/>
  <c r="AQ47" i="2"/>
  <c r="N47" i="5"/>
  <c r="AP47" i="2"/>
  <c r="M47" i="5"/>
  <c r="AO47" i="2"/>
  <c r="L47" i="5"/>
  <c r="AN47" i="2"/>
  <c r="K47" i="5"/>
  <c r="AM47" i="2"/>
  <c r="J47" i="5"/>
  <c r="AL47" i="2"/>
  <c r="I47" i="5"/>
  <c r="AK47" i="2"/>
  <c r="H47" i="5"/>
  <c r="AJ47" i="2"/>
  <c r="G47" i="5"/>
  <c r="U47" i="1"/>
  <c r="F47" i="5"/>
  <c r="T47" i="1"/>
  <c r="E47" i="5"/>
  <c r="S47" i="1"/>
  <c r="D47" i="5"/>
  <c r="AI46" i="3"/>
  <c r="U46" i="5"/>
  <c r="AH46" i="3"/>
  <c r="T46" i="5"/>
  <c r="AG46" i="3"/>
  <c r="S46" i="5"/>
  <c r="AF46" i="3"/>
  <c r="R46" i="5"/>
  <c r="AE46" i="3"/>
  <c r="Q46" i="5"/>
  <c r="AD46" i="3"/>
  <c r="P46" i="5"/>
  <c r="AR46" i="2"/>
  <c r="O46" i="5"/>
  <c r="AQ46" i="2"/>
  <c r="N46" i="5"/>
  <c r="AP46" i="2"/>
  <c r="M46" i="5"/>
  <c r="AO46" i="2"/>
  <c r="L46" i="5"/>
  <c r="AN46" i="2"/>
  <c r="K46" i="5"/>
  <c r="AM46" i="2"/>
  <c r="J46" i="5"/>
  <c r="AL46" i="2"/>
  <c r="I46" i="5"/>
  <c r="AK46" i="2"/>
  <c r="H46" i="5"/>
  <c r="AJ46" i="2"/>
  <c r="G46" i="5"/>
  <c r="U46" i="1"/>
  <c r="F46" i="5"/>
  <c r="T46" i="1"/>
  <c r="E46" i="5"/>
  <c r="S46" i="1"/>
  <c r="D46" i="5"/>
  <c r="AI45" i="3"/>
  <c r="U45" i="5"/>
  <c r="AH45" i="3"/>
  <c r="T45" i="5"/>
  <c r="AG45" i="3"/>
  <c r="S45" i="5"/>
  <c r="AF45" i="3"/>
  <c r="R45" i="5"/>
  <c r="AE45" i="3"/>
  <c r="Q45" i="5"/>
  <c r="AD45" i="3"/>
  <c r="P45" i="5"/>
  <c r="AR45" i="2"/>
  <c r="O45" i="5"/>
  <c r="AQ45" i="2"/>
  <c r="N45" i="5"/>
  <c r="AP45" i="2"/>
  <c r="M45" i="5"/>
  <c r="AO45" i="2"/>
  <c r="L45" i="5"/>
  <c r="AN45" i="2"/>
  <c r="K45" i="5"/>
  <c r="AM45" i="2"/>
  <c r="J45" i="5"/>
  <c r="AL45" i="2"/>
  <c r="I45" i="5"/>
  <c r="AK45" i="2"/>
  <c r="H45" i="5"/>
  <c r="AJ45" i="2"/>
  <c r="G45" i="5"/>
  <c r="U45" i="1"/>
  <c r="F45" i="5"/>
  <c r="T45" i="1"/>
  <c r="E45" i="5"/>
  <c r="S45" i="1"/>
  <c r="D45" i="5"/>
  <c r="AI44" i="3"/>
  <c r="U44" i="5"/>
  <c r="AH44" i="3"/>
  <c r="T44" i="5"/>
  <c r="AG44" i="3"/>
  <c r="S44" i="5"/>
  <c r="AF44" i="3"/>
  <c r="R44" i="5"/>
  <c r="AE44" i="3"/>
  <c r="Q44" i="5"/>
  <c r="AD44" i="3"/>
  <c r="P44" i="5"/>
  <c r="AR44" i="2"/>
  <c r="O44" i="5"/>
  <c r="AQ44" i="2"/>
  <c r="N44" i="5"/>
  <c r="AP44" i="2"/>
  <c r="M44" i="5"/>
  <c r="AO44" i="2"/>
  <c r="L44" i="5"/>
  <c r="AN44" i="2"/>
  <c r="K44" i="5"/>
  <c r="AM44" i="2"/>
  <c r="J44" i="5"/>
  <c r="AL44" i="2"/>
  <c r="I44" i="5"/>
  <c r="AK44" i="2"/>
  <c r="H44" i="5"/>
  <c r="AJ44" i="2"/>
  <c r="G44" i="5"/>
  <c r="U44" i="1"/>
  <c r="F44" i="5"/>
  <c r="T44" i="1"/>
  <c r="E44" i="5"/>
  <c r="S44" i="1"/>
  <c r="D44" i="5"/>
  <c r="AI43" i="3"/>
  <c r="U43" i="5"/>
  <c r="AH43" i="3"/>
  <c r="T43" i="5"/>
  <c r="AG43" i="3"/>
  <c r="S43" i="5"/>
  <c r="AF43" i="3"/>
  <c r="R43" i="5"/>
  <c r="AE43" i="3"/>
  <c r="Q43" i="5"/>
  <c r="AD43" i="3"/>
  <c r="P43" i="5"/>
  <c r="AR43" i="2"/>
  <c r="O43" i="5"/>
  <c r="AQ43" i="2"/>
  <c r="N43" i="5"/>
  <c r="AP43" i="2"/>
  <c r="M43" i="5"/>
  <c r="AO43" i="2"/>
  <c r="L43" i="5"/>
  <c r="AN43" i="2"/>
  <c r="K43" i="5"/>
  <c r="AM43" i="2"/>
  <c r="J43" i="5"/>
  <c r="AL43" i="2"/>
  <c r="I43" i="5"/>
  <c r="AK43" i="2"/>
  <c r="H43" i="5"/>
  <c r="AJ43" i="2"/>
  <c r="G43" i="5"/>
  <c r="U43" i="1"/>
  <c r="F43" i="5"/>
  <c r="T43" i="1"/>
  <c r="E43" i="5"/>
  <c r="S43" i="1"/>
  <c r="D43" i="5"/>
  <c r="AI42" i="3"/>
  <c r="U42" i="5"/>
  <c r="AH42" i="3"/>
  <c r="T42" i="5"/>
  <c r="AG42" i="3"/>
  <c r="S42" i="5"/>
  <c r="AF42" i="3"/>
  <c r="R42" i="5"/>
  <c r="AE42" i="3"/>
  <c r="Q42" i="5"/>
  <c r="AD42" i="3"/>
  <c r="P42" i="5"/>
  <c r="AR42" i="2"/>
  <c r="O42" i="5"/>
  <c r="AQ42" i="2"/>
  <c r="N42" i="5"/>
  <c r="AP42" i="2"/>
  <c r="M42" i="5"/>
  <c r="AO42" i="2"/>
  <c r="L42" i="5"/>
  <c r="AN42" i="2"/>
  <c r="K42" i="5"/>
  <c r="AM42" i="2"/>
  <c r="J42" i="5"/>
  <c r="AL42" i="2"/>
  <c r="I42" i="5"/>
  <c r="AK42" i="2"/>
  <c r="H42" i="5"/>
  <c r="AJ42" i="2"/>
  <c r="G42" i="5"/>
  <c r="U42" i="1"/>
  <c r="F42" i="5"/>
  <c r="T42" i="1"/>
  <c r="E42" i="5"/>
  <c r="S42" i="1"/>
  <c r="D42" i="5"/>
  <c r="AI41" i="3"/>
  <c r="U41" i="5"/>
  <c r="AH41" i="3"/>
  <c r="T41" i="5"/>
  <c r="AG41" i="3"/>
  <c r="S41" i="5"/>
  <c r="AF41" i="3"/>
  <c r="R41" i="5"/>
  <c r="AE41" i="3"/>
  <c r="Q41" i="5"/>
  <c r="AD41" i="3"/>
  <c r="P41" i="5"/>
  <c r="AR41" i="2"/>
  <c r="O41" i="5"/>
  <c r="AQ41" i="2"/>
  <c r="N41" i="5"/>
  <c r="AP41" i="2"/>
  <c r="M41" i="5"/>
  <c r="AO41" i="2"/>
  <c r="L41" i="5"/>
  <c r="AN41" i="2"/>
  <c r="K41" i="5"/>
  <c r="AM41" i="2"/>
  <c r="J41" i="5"/>
  <c r="AL41" i="2"/>
  <c r="I41" i="5"/>
  <c r="AK41" i="2"/>
  <c r="H41" i="5"/>
  <c r="AJ41" i="2"/>
  <c r="G41" i="5"/>
  <c r="U41" i="1"/>
  <c r="F41" i="5"/>
  <c r="T41" i="1"/>
  <c r="E41" i="5"/>
  <c r="S41" i="1"/>
  <c r="D41" i="5"/>
  <c r="AI40" i="3"/>
  <c r="U40" i="5"/>
  <c r="AH40" i="3"/>
  <c r="T40" i="5"/>
  <c r="AG40" i="3"/>
  <c r="S40" i="5"/>
  <c r="AF40" i="3"/>
  <c r="R40" i="5"/>
  <c r="AE40" i="3"/>
  <c r="Q40" i="5"/>
  <c r="AD40" i="3"/>
  <c r="P40" i="5"/>
  <c r="AR40" i="2"/>
  <c r="O40" i="5"/>
  <c r="AQ40" i="2"/>
  <c r="N40" i="5"/>
  <c r="AP40" i="2"/>
  <c r="M40" i="5"/>
  <c r="AO40" i="2"/>
  <c r="L40" i="5"/>
  <c r="AN40" i="2"/>
  <c r="K40" i="5"/>
  <c r="AM40" i="2"/>
  <c r="J40" i="5"/>
  <c r="AL40" i="2"/>
  <c r="I40" i="5"/>
  <c r="AK40" i="2"/>
  <c r="H40" i="5"/>
  <c r="AJ40" i="2"/>
  <c r="G40" i="5"/>
  <c r="U40" i="1"/>
  <c r="F40" i="5"/>
  <c r="T40" i="1"/>
  <c r="E40" i="5"/>
  <c r="S40" i="1"/>
  <c r="D40" i="5"/>
  <c r="AI39" i="3"/>
  <c r="U39" i="5"/>
  <c r="AH39" i="3"/>
  <c r="T39" i="5"/>
  <c r="AG39" i="3"/>
  <c r="S39" i="5"/>
  <c r="AF39" i="3"/>
  <c r="R39" i="5"/>
  <c r="AE39" i="3"/>
  <c r="Q39" i="5"/>
  <c r="AD39" i="3"/>
  <c r="P39" i="5"/>
  <c r="AR39" i="2"/>
  <c r="O39" i="5"/>
  <c r="AQ39" i="2"/>
  <c r="N39" i="5"/>
  <c r="AP39" i="2"/>
  <c r="M39" i="5"/>
  <c r="AO39" i="2"/>
  <c r="L39" i="5"/>
  <c r="AN39" i="2"/>
  <c r="K39" i="5"/>
  <c r="AM39" i="2"/>
  <c r="J39" i="5"/>
  <c r="AL39" i="2"/>
  <c r="I39" i="5"/>
  <c r="AK39" i="2"/>
  <c r="H39" i="5"/>
  <c r="AJ39" i="2"/>
  <c r="G39" i="5"/>
  <c r="U39" i="1"/>
  <c r="F39" i="5"/>
  <c r="T39" i="1"/>
  <c r="E39" i="5"/>
  <c r="S39" i="1"/>
  <c r="D39" i="5"/>
  <c r="AI38" i="3"/>
  <c r="U38" i="5"/>
  <c r="AH38" i="3"/>
  <c r="T38" i="5"/>
  <c r="AG38" i="3"/>
  <c r="S38" i="5"/>
  <c r="AF38" i="3"/>
  <c r="R38" i="5"/>
  <c r="AE38" i="3"/>
  <c r="Q38" i="5"/>
  <c r="AD38" i="3"/>
  <c r="P38" i="5"/>
  <c r="AR38" i="2"/>
  <c r="O38" i="5"/>
  <c r="AQ38" i="2"/>
  <c r="N38" i="5"/>
  <c r="AP38" i="2"/>
  <c r="M38" i="5"/>
  <c r="AO38" i="2"/>
  <c r="L38" i="5"/>
  <c r="AN38" i="2"/>
  <c r="K38" i="5"/>
  <c r="AM38" i="2"/>
  <c r="J38" i="5"/>
  <c r="AL38" i="2"/>
  <c r="I38" i="5"/>
  <c r="AK38" i="2"/>
  <c r="H38" i="5"/>
  <c r="AJ38" i="2"/>
  <c r="G38" i="5"/>
  <c r="U38" i="1"/>
  <c r="F38" i="5"/>
  <c r="T38" i="1"/>
  <c r="E38" i="5"/>
  <c r="S38" i="1"/>
  <c r="D38" i="5"/>
  <c r="AI37" i="3"/>
  <c r="U37" i="5"/>
  <c r="AH37" i="3"/>
  <c r="T37" i="5"/>
  <c r="AG37" i="3"/>
  <c r="S37" i="5"/>
  <c r="AF37" i="3"/>
  <c r="R37" i="5"/>
  <c r="AE37" i="3"/>
  <c r="Q37" i="5"/>
  <c r="AD37" i="3"/>
  <c r="P37" i="5"/>
  <c r="AR37" i="2"/>
  <c r="O37" i="5"/>
  <c r="AQ37" i="2"/>
  <c r="N37" i="5"/>
  <c r="AP37" i="2"/>
  <c r="M37" i="5"/>
  <c r="AO37" i="2"/>
  <c r="L37" i="5"/>
  <c r="AN37" i="2"/>
  <c r="K37" i="5"/>
  <c r="AM37" i="2"/>
  <c r="J37" i="5"/>
  <c r="AL37" i="2"/>
  <c r="I37" i="5"/>
  <c r="AK37" i="2"/>
  <c r="H37" i="5"/>
  <c r="AJ37" i="2"/>
  <c r="G37" i="5"/>
  <c r="U37" i="1"/>
  <c r="F37" i="5"/>
  <c r="T37" i="1"/>
  <c r="E37" i="5"/>
  <c r="S37" i="1"/>
  <c r="D37" i="5"/>
  <c r="AI36" i="3"/>
  <c r="U36" i="5"/>
  <c r="AH36" i="3"/>
  <c r="T36" i="5"/>
  <c r="AG36" i="3"/>
  <c r="S36" i="5"/>
  <c r="AF36" i="3"/>
  <c r="R36" i="5"/>
  <c r="AE36" i="3"/>
  <c r="Q36" i="5"/>
  <c r="AD36" i="3"/>
  <c r="P36" i="5"/>
  <c r="AR36" i="2"/>
  <c r="O36" i="5"/>
  <c r="AQ36" i="2"/>
  <c r="N36" i="5"/>
  <c r="AP36" i="2"/>
  <c r="M36" i="5"/>
  <c r="AO36" i="2"/>
  <c r="L36" i="5"/>
  <c r="AN36" i="2"/>
  <c r="K36" i="5"/>
  <c r="AM36" i="2"/>
  <c r="J36" i="5"/>
  <c r="AL36" i="2"/>
  <c r="I36" i="5"/>
  <c r="AK36" i="2"/>
  <c r="H36" i="5"/>
  <c r="AJ36" i="2"/>
  <c r="G36" i="5"/>
  <c r="U36" i="1"/>
  <c r="F36" i="5"/>
  <c r="T36" i="1"/>
  <c r="E36" i="5"/>
  <c r="S36" i="1"/>
  <c r="D36" i="5"/>
  <c r="AI35" i="3"/>
  <c r="U35" i="5"/>
  <c r="AH35" i="3"/>
  <c r="T35" i="5"/>
  <c r="AG35" i="3"/>
  <c r="S35" i="5"/>
  <c r="AF35" i="3"/>
  <c r="R35" i="5"/>
  <c r="AE35" i="3"/>
  <c r="Q35" i="5"/>
  <c r="AD35" i="3"/>
  <c r="P35" i="5"/>
  <c r="AR35" i="2"/>
  <c r="O35" i="5"/>
  <c r="AQ35" i="2"/>
  <c r="N35" i="5"/>
  <c r="AP35" i="2"/>
  <c r="M35" i="5"/>
  <c r="AO35" i="2"/>
  <c r="L35" i="5"/>
  <c r="AN35" i="2"/>
  <c r="K35" i="5"/>
  <c r="AM35" i="2"/>
  <c r="J35" i="5"/>
  <c r="AL35" i="2"/>
  <c r="I35" i="5"/>
  <c r="AK35" i="2"/>
  <c r="H35" i="5"/>
  <c r="AJ35" i="2"/>
  <c r="G35" i="5"/>
  <c r="U35" i="1"/>
  <c r="F35" i="5"/>
  <c r="T35" i="1"/>
  <c r="E35" i="5"/>
  <c r="S35" i="1"/>
  <c r="D35" i="5"/>
  <c r="AI34" i="3"/>
  <c r="U34" i="5"/>
  <c r="AH34" i="3"/>
  <c r="T34" i="5"/>
  <c r="AG34" i="3"/>
  <c r="S34" i="5"/>
  <c r="AF34" i="3"/>
  <c r="R34" i="5"/>
  <c r="AE34" i="3"/>
  <c r="Q34" i="5"/>
  <c r="AD34" i="3"/>
  <c r="P34" i="5"/>
  <c r="AR34" i="2"/>
  <c r="O34" i="5"/>
  <c r="AQ34" i="2"/>
  <c r="N34" i="5"/>
  <c r="AP34" i="2"/>
  <c r="M34" i="5"/>
  <c r="AO34" i="2"/>
  <c r="L34" i="5"/>
  <c r="AN34" i="2"/>
  <c r="K34" i="5"/>
  <c r="AM34" i="2"/>
  <c r="J34" i="5"/>
  <c r="AL34" i="2"/>
  <c r="I34" i="5"/>
  <c r="AK34" i="2"/>
  <c r="H34" i="5"/>
  <c r="AJ34" i="2"/>
  <c r="G34" i="5"/>
  <c r="U34" i="1"/>
  <c r="F34" i="5"/>
  <c r="T34" i="1"/>
  <c r="E34" i="5"/>
  <c r="S34" i="1"/>
  <c r="D34" i="5"/>
  <c r="AI33" i="3"/>
  <c r="U33" i="5"/>
  <c r="AH33" i="3"/>
  <c r="T33" i="5"/>
  <c r="AG33" i="3"/>
  <c r="S33" i="5"/>
  <c r="AF33" i="3"/>
  <c r="R33" i="5"/>
  <c r="AE33" i="3"/>
  <c r="Q33" i="5"/>
  <c r="AD33" i="3"/>
  <c r="P33" i="5"/>
  <c r="AR33" i="2"/>
  <c r="O33" i="5"/>
  <c r="AQ33" i="2"/>
  <c r="N33" i="5"/>
  <c r="AP33" i="2"/>
  <c r="M33" i="5"/>
  <c r="AO33" i="2"/>
  <c r="L33" i="5"/>
  <c r="AN33" i="2"/>
  <c r="K33" i="5"/>
  <c r="AM33" i="2"/>
  <c r="J33" i="5"/>
  <c r="AL33" i="2"/>
  <c r="I33" i="5"/>
  <c r="AK33" i="2"/>
  <c r="H33" i="5"/>
  <c r="AJ33" i="2"/>
  <c r="G33" i="5"/>
  <c r="U33" i="1"/>
  <c r="F33" i="5"/>
  <c r="T33" i="1"/>
  <c r="E33" i="5"/>
  <c r="S33" i="1"/>
  <c r="D33" i="5"/>
  <c r="AI32" i="3"/>
  <c r="U32" i="5"/>
  <c r="AH32" i="3"/>
  <c r="T32" i="5"/>
  <c r="AG32" i="3"/>
  <c r="S32" i="5"/>
  <c r="AF32" i="3"/>
  <c r="R32" i="5"/>
  <c r="AE32" i="3"/>
  <c r="Q32" i="5"/>
  <c r="AD32" i="3"/>
  <c r="P32" i="5"/>
  <c r="AR32" i="2"/>
  <c r="O32" i="5"/>
  <c r="AQ32" i="2"/>
  <c r="N32" i="5"/>
  <c r="AP32" i="2"/>
  <c r="M32" i="5"/>
  <c r="AO32" i="2"/>
  <c r="L32" i="5"/>
  <c r="AN32" i="2"/>
  <c r="K32" i="5"/>
  <c r="AM32" i="2"/>
  <c r="J32" i="5"/>
  <c r="AL32" i="2"/>
  <c r="I32" i="5"/>
  <c r="AK32" i="2"/>
  <c r="H32" i="5"/>
  <c r="AJ32" i="2"/>
  <c r="G32" i="5"/>
  <c r="U32" i="1"/>
  <c r="F32" i="5"/>
  <c r="T32" i="1"/>
  <c r="E32" i="5"/>
  <c r="S32" i="1"/>
  <c r="D32" i="5"/>
  <c r="AI31" i="3"/>
  <c r="U31" i="5"/>
  <c r="AH31" i="3"/>
  <c r="T31" i="5"/>
  <c r="AG31" i="3"/>
  <c r="S31" i="5"/>
  <c r="AF31" i="3"/>
  <c r="R31" i="5"/>
  <c r="AE31" i="3"/>
  <c r="Q31" i="5"/>
  <c r="AD31" i="3"/>
  <c r="P31" i="5"/>
  <c r="AR31" i="2"/>
  <c r="O31" i="5"/>
  <c r="AQ31" i="2"/>
  <c r="N31" i="5"/>
  <c r="AP31" i="2"/>
  <c r="M31" i="5"/>
  <c r="AO31" i="2"/>
  <c r="L31" i="5"/>
  <c r="AN31" i="2"/>
  <c r="K31" i="5"/>
  <c r="AM31" i="2"/>
  <c r="J31" i="5"/>
  <c r="AL31" i="2"/>
  <c r="I31" i="5"/>
  <c r="AK31" i="2"/>
  <c r="H31" i="5"/>
  <c r="AJ31" i="2"/>
  <c r="G31" i="5"/>
  <c r="U31" i="1"/>
  <c r="F31" i="5"/>
  <c r="T31" i="1"/>
  <c r="E31" i="5"/>
  <c r="S31" i="1"/>
  <c r="D31" i="5"/>
  <c r="AI30" i="3"/>
  <c r="U30" i="5"/>
  <c r="AH30" i="3"/>
  <c r="T30" i="5"/>
  <c r="AG30" i="3"/>
  <c r="S30" i="5"/>
  <c r="AF30" i="3"/>
  <c r="R30" i="5"/>
  <c r="AE30" i="3"/>
  <c r="Q30" i="5"/>
  <c r="AD30" i="3"/>
  <c r="P30" i="5"/>
  <c r="AR30" i="2"/>
  <c r="O30" i="5"/>
  <c r="AQ30" i="2"/>
  <c r="N30" i="5"/>
  <c r="AP30" i="2"/>
  <c r="M30" i="5"/>
  <c r="AO30" i="2"/>
  <c r="L30" i="5"/>
  <c r="AN30" i="2"/>
  <c r="K30" i="5"/>
  <c r="AM30" i="2"/>
  <c r="J30" i="5"/>
  <c r="AL30" i="2"/>
  <c r="I30" i="5"/>
  <c r="AK30" i="2"/>
  <c r="H30" i="5"/>
  <c r="AJ30" i="2"/>
  <c r="G30" i="5"/>
  <c r="U30" i="1"/>
  <c r="F30" i="5"/>
  <c r="T30" i="1"/>
  <c r="E30" i="5"/>
  <c r="S30" i="1"/>
  <c r="D30" i="5"/>
  <c r="AI29" i="3"/>
  <c r="U29" i="5"/>
  <c r="AH29" i="3"/>
  <c r="T29" i="5"/>
  <c r="AG29" i="3"/>
  <c r="S29" i="5"/>
  <c r="AF29" i="3"/>
  <c r="R29" i="5"/>
  <c r="AE29" i="3"/>
  <c r="Q29" i="5"/>
  <c r="AD29" i="3"/>
  <c r="P29" i="5"/>
  <c r="AR29" i="2"/>
  <c r="O29" i="5"/>
  <c r="AQ29" i="2"/>
  <c r="N29" i="5"/>
  <c r="AP29" i="2"/>
  <c r="M29" i="5"/>
  <c r="AO29" i="2"/>
  <c r="L29" i="5"/>
  <c r="AN29" i="2"/>
  <c r="K29" i="5"/>
  <c r="AM29" i="2"/>
  <c r="J29" i="5"/>
  <c r="AL29" i="2"/>
  <c r="I29" i="5"/>
  <c r="AK29" i="2"/>
  <c r="H29" i="5"/>
  <c r="AJ29" i="2"/>
  <c r="G29" i="5"/>
  <c r="U29" i="1"/>
  <c r="F29" i="5"/>
  <c r="T29" i="1"/>
  <c r="E29" i="5"/>
  <c r="S29" i="1"/>
  <c r="D29" i="5"/>
  <c r="AI28" i="3"/>
  <c r="U28" i="5"/>
  <c r="AH28" i="3"/>
  <c r="T28" i="5"/>
  <c r="AG28" i="3"/>
  <c r="S28" i="5"/>
  <c r="AF28" i="3"/>
  <c r="R28" i="5"/>
  <c r="AE28" i="3"/>
  <c r="Q28" i="5"/>
  <c r="AD28" i="3"/>
  <c r="P28" i="5"/>
  <c r="AR28" i="2"/>
  <c r="O28" i="5"/>
  <c r="AQ28" i="2"/>
  <c r="N28" i="5"/>
  <c r="AP28" i="2"/>
  <c r="M28" i="5"/>
  <c r="AO28" i="2"/>
  <c r="L28" i="5"/>
  <c r="AN28" i="2"/>
  <c r="K28" i="5"/>
  <c r="AM28" i="2"/>
  <c r="J28" i="5"/>
  <c r="AL28" i="2"/>
  <c r="I28" i="5"/>
  <c r="AK28" i="2"/>
  <c r="H28" i="5"/>
  <c r="AJ28" i="2"/>
  <c r="G28" i="5"/>
  <c r="U28" i="1"/>
  <c r="F28" i="5"/>
  <c r="T28" i="1"/>
  <c r="E28" i="5"/>
  <c r="S28" i="1"/>
  <c r="D28" i="5"/>
  <c r="AI27" i="3"/>
  <c r="U27" i="5"/>
  <c r="AH27" i="3"/>
  <c r="T27" i="5"/>
  <c r="AG27" i="3"/>
  <c r="S27" i="5"/>
  <c r="AF27" i="3"/>
  <c r="R27" i="5"/>
  <c r="AE27" i="3"/>
  <c r="Q27" i="5"/>
  <c r="AD27" i="3"/>
  <c r="P27" i="5"/>
  <c r="AR27" i="2"/>
  <c r="O27" i="5"/>
  <c r="AQ27" i="2"/>
  <c r="N27" i="5"/>
  <c r="AP27" i="2"/>
  <c r="M27" i="5"/>
  <c r="AO27" i="2"/>
  <c r="L27" i="5"/>
  <c r="AN27" i="2"/>
  <c r="K27" i="5"/>
  <c r="AM27" i="2"/>
  <c r="J27" i="5"/>
  <c r="AL27" i="2"/>
  <c r="I27" i="5"/>
  <c r="AK27" i="2"/>
  <c r="H27" i="5"/>
  <c r="AJ27" i="2"/>
  <c r="G27" i="5"/>
  <c r="U27" i="1"/>
  <c r="F27" i="5"/>
  <c r="T27" i="1"/>
  <c r="E27" i="5"/>
  <c r="S27" i="1"/>
  <c r="D27" i="5"/>
  <c r="AI26" i="3"/>
  <c r="U26" i="5"/>
  <c r="AH26" i="3"/>
  <c r="T26" i="5"/>
  <c r="AG26" i="3"/>
  <c r="S26" i="5"/>
  <c r="AF26" i="3"/>
  <c r="R26" i="5"/>
  <c r="AE26" i="3"/>
  <c r="Q26" i="5"/>
  <c r="AD26" i="3"/>
  <c r="P26" i="5"/>
  <c r="AR26" i="2"/>
  <c r="O26" i="5"/>
  <c r="AQ26" i="2"/>
  <c r="N26" i="5"/>
  <c r="AP26" i="2"/>
  <c r="M26" i="5"/>
  <c r="AO26" i="2"/>
  <c r="L26" i="5"/>
  <c r="AN26" i="2"/>
  <c r="K26" i="5"/>
  <c r="AM26" i="2"/>
  <c r="J26" i="5"/>
  <c r="AL26" i="2"/>
  <c r="I26" i="5"/>
  <c r="AK26" i="2"/>
  <c r="H26" i="5"/>
  <c r="AJ26" i="2"/>
  <c r="G26" i="5"/>
  <c r="U26" i="1"/>
  <c r="F26" i="5"/>
  <c r="T26" i="1"/>
  <c r="E26" i="5"/>
  <c r="S26" i="1"/>
  <c r="D26" i="5"/>
  <c r="AI25" i="3"/>
  <c r="U25" i="5"/>
  <c r="AH25" i="3"/>
  <c r="T25" i="5"/>
  <c r="AG25" i="3"/>
  <c r="S25" i="5"/>
  <c r="AF25" i="3"/>
  <c r="R25" i="5"/>
  <c r="AE25" i="3"/>
  <c r="Q25" i="5"/>
  <c r="AD25" i="3"/>
  <c r="P25" i="5"/>
  <c r="AR25" i="2"/>
  <c r="O25" i="5"/>
  <c r="AQ25" i="2"/>
  <c r="N25" i="5"/>
  <c r="AP25" i="2"/>
  <c r="M25" i="5"/>
  <c r="AO25" i="2"/>
  <c r="L25" i="5"/>
  <c r="AN25" i="2"/>
  <c r="K25" i="5"/>
  <c r="AM25" i="2"/>
  <c r="J25" i="5"/>
  <c r="AL25" i="2"/>
  <c r="I25" i="5"/>
  <c r="AK25" i="2"/>
  <c r="H25" i="5"/>
  <c r="AJ25" i="2"/>
  <c r="G25" i="5"/>
  <c r="U25" i="1"/>
  <c r="F25" i="5"/>
  <c r="T25" i="1"/>
  <c r="E25" i="5"/>
  <c r="S25" i="1"/>
  <c r="D25" i="5"/>
  <c r="AI24" i="3"/>
  <c r="U24" i="5"/>
  <c r="AH24" i="3"/>
  <c r="T24" i="5"/>
  <c r="AG24" i="3"/>
  <c r="S24" i="5"/>
  <c r="AF24" i="3"/>
  <c r="R24" i="5"/>
  <c r="AE24" i="3"/>
  <c r="Q24" i="5"/>
  <c r="AD24" i="3"/>
  <c r="P24" i="5"/>
  <c r="AR24" i="2"/>
  <c r="O24" i="5"/>
  <c r="AQ24" i="2"/>
  <c r="N24" i="5"/>
  <c r="AP24" i="2"/>
  <c r="M24" i="5"/>
  <c r="AO24" i="2"/>
  <c r="L24" i="5"/>
  <c r="AN24" i="2"/>
  <c r="K24" i="5"/>
  <c r="AM24" i="2"/>
  <c r="J24" i="5"/>
  <c r="AL24" i="2"/>
  <c r="I24" i="5"/>
  <c r="AK24" i="2"/>
  <c r="H24" i="5"/>
  <c r="AJ24" i="2"/>
  <c r="G24" i="5"/>
  <c r="U24" i="1"/>
  <c r="F24" i="5"/>
  <c r="T24" i="1"/>
  <c r="E24" i="5"/>
  <c r="S24" i="1"/>
  <c r="D24" i="5"/>
  <c r="AI23" i="3"/>
  <c r="U23" i="5"/>
  <c r="AH23" i="3"/>
  <c r="T23" i="5"/>
  <c r="AG23" i="3"/>
  <c r="S23" i="5"/>
  <c r="AF23" i="3"/>
  <c r="R23" i="5"/>
  <c r="AE23" i="3"/>
  <c r="Q23" i="5"/>
  <c r="AD23" i="3"/>
  <c r="P23" i="5"/>
  <c r="AR23" i="2"/>
  <c r="O23" i="5"/>
  <c r="AQ23" i="2"/>
  <c r="N23" i="5"/>
  <c r="AP23" i="2"/>
  <c r="M23" i="5"/>
  <c r="AO23" i="2"/>
  <c r="L23" i="5"/>
  <c r="AN23" i="2"/>
  <c r="K23" i="5"/>
  <c r="AM23" i="2"/>
  <c r="J23" i="5"/>
  <c r="AL23" i="2"/>
  <c r="I23" i="5"/>
  <c r="AK23" i="2"/>
  <c r="H23" i="5"/>
  <c r="AJ23" i="2"/>
  <c r="G23" i="5"/>
  <c r="U23" i="1"/>
  <c r="F23" i="5"/>
  <c r="T23" i="1"/>
  <c r="E23" i="5"/>
  <c r="S23" i="1"/>
  <c r="D23" i="5"/>
  <c r="AI22" i="3"/>
  <c r="U22" i="5"/>
  <c r="AH22" i="3"/>
  <c r="T22" i="5"/>
  <c r="AG22" i="3"/>
  <c r="S22" i="5"/>
  <c r="AF22" i="3"/>
  <c r="R22" i="5"/>
  <c r="AE22" i="3"/>
  <c r="Q22" i="5"/>
  <c r="AD22" i="3"/>
  <c r="P22" i="5"/>
  <c r="AR22" i="2"/>
  <c r="O22" i="5"/>
  <c r="AQ22" i="2"/>
  <c r="N22" i="5"/>
  <c r="AP22" i="2"/>
  <c r="M22" i="5"/>
  <c r="AO22" i="2"/>
  <c r="L22" i="5"/>
  <c r="AN22" i="2"/>
  <c r="K22" i="5"/>
  <c r="AM22" i="2"/>
  <c r="J22" i="5"/>
  <c r="AL22" i="2"/>
  <c r="I22" i="5"/>
  <c r="AK22" i="2"/>
  <c r="H22" i="5"/>
  <c r="AJ22" i="2"/>
  <c r="G22" i="5"/>
  <c r="U22" i="1"/>
  <c r="F22" i="5"/>
  <c r="T22" i="1"/>
  <c r="E22" i="5"/>
  <c r="S22" i="1"/>
  <c r="D22" i="5"/>
  <c r="AI21" i="3"/>
  <c r="U21" i="5"/>
  <c r="AH21" i="3"/>
  <c r="T21" i="5"/>
  <c r="AG21" i="3"/>
  <c r="S21" i="5"/>
  <c r="AF21" i="3"/>
  <c r="R21" i="5"/>
  <c r="AE21" i="3"/>
  <c r="Q21" i="5"/>
  <c r="AD21" i="3"/>
  <c r="P21" i="5"/>
  <c r="AR21" i="2"/>
  <c r="O21" i="5"/>
  <c r="AQ21" i="2"/>
  <c r="N21" i="5"/>
  <c r="AP21" i="2"/>
  <c r="M21" i="5"/>
  <c r="AO21" i="2"/>
  <c r="L21" i="5"/>
  <c r="AN21" i="2"/>
  <c r="K21" i="5"/>
  <c r="AM21" i="2"/>
  <c r="J21" i="5"/>
  <c r="AL21" i="2"/>
  <c r="I21" i="5"/>
  <c r="AK21" i="2"/>
  <c r="H21" i="5"/>
  <c r="AJ21" i="2"/>
  <c r="G21" i="5"/>
  <c r="U21" i="1"/>
  <c r="F21" i="5"/>
  <c r="T21" i="1"/>
  <c r="E21" i="5"/>
  <c r="S21" i="1"/>
  <c r="D21" i="5"/>
  <c r="AI20" i="3"/>
  <c r="U20" i="5"/>
  <c r="AH20" i="3"/>
  <c r="T20" i="5"/>
  <c r="AG20" i="3"/>
  <c r="S20" i="5"/>
  <c r="AF20" i="3"/>
  <c r="R20" i="5"/>
  <c r="AE20" i="3"/>
  <c r="Q20" i="5"/>
  <c r="AD20" i="3"/>
  <c r="P20" i="5"/>
  <c r="AR20" i="2"/>
  <c r="O20" i="5"/>
  <c r="AQ20" i="2"/>
  <c r="N20" i="5"/>
  <c r="AP20" i="2"/>
  <c r="M20" i="5"/>
  <c r="AO20" i="2"/>
  <c r="L20" i="5"/>
  <c r="AN20" i="2"/>
  <c r="K20" i="5"/>
  <c r="AM20" i="2"/>
  <c r="J20" i="5"/>
  <c r="AL20" i="2"/>
  <c r="I20" i="5"/>
  <c r="AK20" i="2"/>
  <c r="H20" i="5"/>
  <c r="AJ20" i="2"/>
  <c r="G20" i="5"/>
  <c r="U20" i="1"/>
  <c r="F20" i="5"/>
  <c r="T20" i="1"/>
  <c r="E20" i="5"/>
  <c r="S20" i="1"/>
  <c r="D20" i="5"/>
  <c r="AI19" i="3"/>
  <c r="U19" i="5"/>
  <c r="AH19" i="3"/>
  <c r="T19" i="5"/>
  <c r="AG19" i="3"/>
  <c r="S19" i="5"/>
  <c r="AF19" i="3"/>
  <c r="R19" i="5"/>
  <c r="AE19" i="3"/>
  <c r="Q19" i="5"/>
  <c r="AD19" i="3"/>
  <c r="P19" i="5"/>
  <c r="AR19" i="2"/>
  <c r="O19" i="5"/>
  <c r="AQ19" i="2"/>
  <c r="N19" i="5"/>
  <c r="AP19" i="2"/>
  <c r="M19" i="5"/>
  <c r="AO19" i="2"/>
  <c r="L19" i="5"/>
  <c r="AN19" i="2"/>
  <c r="K19" i="5"/>
  <c r="AM19" i="2"/>
  <c r="J19" i="5"/>
  <c r="AL19" i="2"/>
  <c r="I19" i="5"/>
  <c r="AK19" i="2"/>
  <c r="H19" i="5"/>
  <c r="AJ19" i="2"/>
  <c r="G19" i="5"/>
  <c r="U19" i="1"/>
  <c r="F19" i="5"/>
  <c r="T19" i="1"/>
  <c r="E19" i="5"/>
  <c r="S19" i="1"/>
  <c r="D19" i="5"/>
  <c r="AI18" i="3"/>
  <c r="AH18"/>
  <c r="AG18"/>
  <c r="AF18"/>
  <c r="AE18"/>
  <c r="AD18"/>
  <c r="AR18" i="2"/>
  <c r="AQ18"/>
  <c r="AP18"/>
  <c r="AO18"/>
  <c r="AN18"/>
  <c r="AM18"/>
  <c r="AL18"/>
  <c r="AK18"/>
  <c r="AJ18"/>
  <c r="U18" i="1"/>
  <c r="T18"/>
  <c r="S18"/>
  <c r="AI17" i="3"/>
  <c r="AH17"/>
  <c r="AG17"/>
  <c r="AF17"/>
  <c r="AE17"/>
  <c r="AD17"/>
  <c r="AR17" i="2"/>
  <c r="AQ17"/>
  <c r="AP17"/>
  <c r="AO17"/>
  <c r="AN17"/>
  <c r="AM17"/>
  <c r="AL17"/>
  <c r="AK17"/>
  <c r="AJ17"/>
  <c r="U17" i="1"/>
  <c r="T17"/>
  <c r="S17"/>
  <c r="AI16" i="3"/>
  <c r="AH16"/>
  <c r="AG16"/>
  <c r="AF16"/>
  <c r="AE16"/>
  <c r="AD16"/>
  <c r="AR16" i="2"/>
  <c r="AQ16"/>
  <c r="AP16"/>
  <c r="AO16"/>
  <c r="AN16"/>
  <c r="AM16"/>
  <c r="AL16"/>
  <c r="AK16"/>
  <c r="AJ16"/>
  <c r="U16" i="1"/>
  <c r="T16"/>
  <c r="S16"/>
  <c r="AI15" i="3"/>
  <c r="AH15"/>
  <c r="AG15"/>
  <c r="AF15"/>
  <c r="AE15"/>
  <c r="AD15"/>
  <c r="AR15" i="2"/>
  <c r="AQ15"/>
  <c r="AP15"/>
  <c r="AO15"/>
  <c r="AN15"/>
  <c r="AM15"/>
  <c r="AL15"/>
  <c r="AK15"/>
  <c r="AJ15"/>
  <c r="U15" i="1"/>
  <c r="T15"/>
  <c r="S15"/>
  <c r="R9"/>
  <c r="AA8" i="3"/>
  <c r="R8"/>
  <c r="S8"/>
  <c r="Z8"/>
  <c r="Q8"/>
  <c r="Y8"/>
  <c r="P8"/>
  <c r="X8"/>
  <c r="O8"/>
  <c r="W8"/>
  <c r="N8"/>
  <c r="V8"/>
  <c r="L8"/>
  <c r="M8"/>
  <c r="AH8" i="2"/>
  <c r="W8"/>
  <c r="AF8"/>
  <c r="U8"/>
  <c r="V8"/>
  <c r="AE8"/>
  <c r="T8"/>
  <c r="AD8"/>
  <c r="S8"/>
  <c r="AC8"/>
  <c r="R8"/>
  <c r="AB8"/>
  <c r="Q8"/>
  <c r="AA8"/>
  <c r="P8"/>
  <c r="Z8"/>
  <c r="O8"/>
  <c r="Y8"/>
  <c r="N8"/>
  <c r="U8" i="3"/>
  <c r="AB8"/>
  <c r="AE8"/>
  <c r="AF8"/>
  <c r="AG8"/>
  <c r="AH8"/>
  <c r="AD9"/>
  <c r="AE9"/>
  <c r="AF9"/>
  <c r="AG9"/>
  <c r="AH9"/>
  <c r="AI9"/>
  <c r="AD10"/>
  <c r="AE10"/>
  <c r="AF10"/>
  <c r="AG10"/>
  <c r="AH10"/>
  <c r="AI10"/>
  <c r="AD11"/>
  <c r="AE11"/>
  <c r="AF11"/>
  <c r="AG11"/>
  <c r="AH11"/>
  <c r="AI11"/>
  <c r="AD12"/>
  <c r="AE12"/>
  <c r="AF12"/>
  <c r="AG12"/>
  <c r="AH12"/>
  <c r="AI12"/>
  <c r="AD13"/>
  <c r="AE13"/>
  <c r="AF13"/>
  <c r="AG13"/>
  <c r="AH13"/>
  <c r="AI13"/>
  <c r="AG8" i="2"/>
  <c r="AJ8"/>
  <c r="AK8"/>
  <c r="AL8"/>
  <c r="AM8"/>
  <c r="AN8"/>
  <c r="AO8"/>
  <c r="AP8"/>
  <c r="AR8"/>
  <c r="AJ9"/>
  <c r="AK9"/>
  <c r="AL9"/>
  <c r="AM9"/>
  <c r="AN9"/>
  <c r="AO9"/>
  <c r="AP9"/>
  <c r="AQ9"/>
  <c r="AR9"/>
  <c r="AJ10"/>
  <c r="AK10"/>
  <c r="AL10"/>
  <c r="AM10"/>
  <c r="AN10"/>
  <c r="AO10"/>
  <c r="AP10"/>
  <c r="AQ10"/>
  <c r="AR10"/>
  <c r="AJ11"/>
  <c r="AK11"/>
  <c r="AL11"/>
  <c r="AM11"/>
  <c r="AN11"/>
  <c r="AO11"/>
  <c r="AP11"/>
  <c r="AQ11"/>
  <c r="AR11"/>
  <c r="AJ12"/>
  <c r="AK12"/>
  <c r="AL12"/>
  <c r="AM12"/>
  <c r="AN12"/>
  <c r="AO12"/>
  <c r="AP12"/>
  <c r="AQ12"/>
  <c r="AR12"/>
  <c r="AJ13"/>
  <c r="AK13"/>
  <c r="AL13"/>
  <c r="AM13"/>
  <c r="AN13"/>
  <c r="AO13"/>
  <c r="AP13"/>
  <c r="AQ13"/>
  <c r="AR13"/>
  <c r="S9" i="1"/>
  <c r="T9"/>
  <c r="U9"/>
  <c r="R10"/>
  <c r="S10"/>
  <c r="T10"/>
  <c r="U10"/>
  <c r="R11"/>
  <c r="S11"/>
  <c r="T11"/>
  <c r="U11"/>
  <c r="R12"/>
  <c r="S12"/>
  <c r="T12"/>
  <c r="U12"/>
  <c r="R13"/>
  <c r="S13"/>
  <c r="T13"/>
  <c r="U13"/>
  <c r="D19" i="4"/>
  <c r="E19"/>
  <c r="F19"/>
  <c r="G19"/>
  <c r="H19"/>
  <c r="I19"/>
  <c r="J19"/>
  <c r="K19"/>
  <c r="L19"/>
  <c r="M19"/>
  <c r="N19"/>
  <c r="O19"/>
  <c r="P19"/>
  <c r="Q19"/>
  <c r="R19"/>
  <c r="S19"/>
  <c r="T19"/>
  <c r="U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</calcChain>
</file>

<file path=xl/sharedStrings.xml><?xml version="1.0" encoding="utf-8"?>
<sst xmlns="http://schemas.openxmlformats.org/spreadsheetml/2006/main" count="285" uniqueCount="60">
  <si>
    <t>CUBE:</t>
  </si>
  <si>
    <t>forecasting:Location</t>
  </si>
  <si>
    <t>forecasting:Version</t>
  </si>
  <si>
    <t>forecasting:Revenue Class</t>
  </si>
  <si>
    <t>Billed KWH</t>
  </si>
  <si>
    <t>Unbilled KWH</t>
  </si>
  <si>
    <t>Billed Rev</t>
  </si>
  <si>
    <t>RS Group</t>
  </si>
  <si>
    <t>FLAT-RS</t>
  </si>
  <si>
    <t>RSVP</t>
  </si>
  <si>
    <t>OS-II Group</t>
  </si>
  <si>
    <t>GS Group</t>
  </si>
  <si>
    <t>FLAT-GS</t>
  </si>
  <si>
    <t>GSD</t>
  </si>
  <si>
    <t>GSDT</t>
  </si>
  <si>
    <t>GSTOU</t>
  </si>
  <si>
    <t>LP</t>
  </si>
  <si>
    <t>LPT</t>
  </si>
  <si>
    <t>OS-I/II BB</t>
  </si>
  <si>
    <t>OS-III</t>
  </si>
  <si>
    <t>Res</t>
  </si>
  <si>
    <t>Com</t>
  </si>
  <si>
    <t>Ind</t>
  </si>
  <si>
    <t>RS</t>
  </si>
  <si>
    <t>OS-I/II</t>
  </si>
  <si>
    <t>GS</t>
  </si>
  <si>
    <t>GSD-SEC</t>
  </si>
  <si>
    <t>GSDTSec</t>
  </si>
  <si>
    <t>LP-Sec</t>
  </si>
  <si>
    <t>LPT-Sec</t>
  </si>
  <si>
    <t>GSD-Sec</t>
  </si>
  <si>
    <t>forecasting:Base Rev</t>
  </si>
  <si>
    <t>forecasting:Billed Unbilled</t>
  </si>
  <si>
    <t>RHB</t>
  </si>
  <si>
    <t>COM</t>
  </si>
  <si>
    <t>IND</t>
  </si>
  <si>
    <t>forecasting:Op Stat</t>
  </si>
  <si>
    <t>Accr Unkn Unb kWh</t>
  </si>
  <si>
    <t>Accr Unkn Unb Rev</t>
  </si>
  <si>
    <t>Billed $/kWh</t>
  </si>
  <si>
    <t>GS &amp; GSD</t>
  </si>
  <si>
    <t>OS-II &amp; OS-III</t>
  </si>
  <si>
    <t>OS-II &amp; OS-II BB</t>
  </si>
  <si>
    <r>
      <t>Following</t>
    </r>
    <r>
      <rPr>
        <b/>
        <sz val="12"/>
        <rFont val="Arial"/>
        <family val="2"/>
      </rPr>
      <t xml:space="preserve"> Month Billed $/kWh (Calculations - Not TM1)</t>
    </r>
  </si>
  <si>
    <t>Net Unbilled Revenue by Rate and Class for Loading to TM1</t>
  </si>
  <si>
    <t>Budget Yr</t>
  </si>
  <si>
    <t>Budget version</t>
  </si>
  <si>
    <t>B2013A</t>
  </si>
  <si>
    <t>forecasting:OpStat2</t>
  </si>
  <si>
    <t>Company Wide</t>
  </si>
  <si>
    <t>Res &amp; Home Bus</t>
  </si>
  <si>
    <t>This worksheet includes links to a database that cannot be provided, and the links were broken to maintain the integrity of the file.</t>
  </si>
  <si>
    <t>Commercial</t>
  </si>
  <si>
    <t>Industrial</t>
  </si>
  <si>
    <t>Total Location</t>
  </si>
  <si>
    <t>Act</t>
  </si>
  <si>
    <t>Accr Unkn Unb KWH</t>
  </si>
  <si>
    <t>forecasting:Base Revenue</t>
  </si>
  <si>
    <t>Base Rev</t>
  </si>
  <si>
    <t>Accr Unkn Unb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</si>
</sst>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164" fontId="1" fillId="0" borderId="0" xfId="1" applyNumberFormat="1" applyFill="1" applyBorder="1"/>
    <xf numFmtId="164" fontId="5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4" fontId="0" fillId="0" borderId="0" xfId="1" applyNumberFormat="1" applyFont="1" applyFill="1"/>
    <xf numFmtId="164" fontId="2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/>
    <xf numFmtId="3" fontId="0" fillId="0" borderId="0" xfId="1" applyNumberFormat="1" applyFont="1" applyFill="1" applyBorder="1"/>
    <xf numFmtId="0" fontId="3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165" fontId="1" fillId="0" borderId="0" xfId="1" applyNumberFormat="1" applyFill="1" applyBorder="1"/>
    <xf numFmtId="0" fontId="0" fillId="0" borderId="0" xfId="0" applyFill="1" applyBorder="1" applyAlignment="1">
      <alignment horizontal="centerContinuous"/>
    </xf>
    <xf numFmtId="0" fontId="7" fillId="2" borderId="0" xfId="0" applyFont="1" applyFill="1"/>
    <xf numFmtId="0" fontId="7" fillId="2" borderId="0" xfId="0" quotePrefix="1" applyFont="1" applyFill="1" applyAlignment="1">
      <alignment horizontal="left"/>
    </xf>
    <xf numFmtId="0" fontId="0" fillId="3" borderId="0" xfId="0" applyFill="1"/>
    <xf numFmtId="164" fontId="0" fillId="3" borderId="0" xfId="1" applyNumberFormat="1" applyFont="1" applyFill="1"/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/>
    <xf numFmtId="164" fontId="1" fillId="3" borderId="0" xfId="1" applyNumberFormat="1" applyFill="1" applyBorder="1"/>
    <xf numFmtId="164" fontId="5" fillId="3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B2"/>
  <sheetViews>
    <sheetView workbookViewId="0"/>
  </sheetViews>
  <sheetFormatPr defaultRowHeight="12.75"/>
  <cols>
    <col min="1" max="1" width="16.5703125" customWidth="1"/>
  </cols>
  <sheetData>
    <row r="1" spans="1:2">
      <c r="A1" s="1" t="s">
        <v>45</v>
      </c>
      <c r="B1" s="22">
        <v>2013</v>
      </c>
    </row>
    <row r="2" spans="1:2">
      <c r="A2" s="1" t="s">
        <v>46</v>
      </c>
      <c r="B2" s="23" t="s">
        <v>47</v>
      </c>
    </row>
  </sheetData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20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" sqref="F1:I3"/>
    </sheetView>
  </sheetViews>
  <sheetFormatPr defaultRowHeight="12.75"/>
  <cols>
    <col min="1" max="2" width="7.7109375" style="1" customWidth="1"/>
    <col min="3" max="257" width="13.7109375" style="1" customWidth="1"/>
    <col min="258" max="16384" width="9.140625" style="1"/>
  </cols>
  <sheetData>
    <row r="1" spans="1:21">
      <c r="A1" s="1" t="s">
        <v>0</v>
      </c>
      <c r="B1" s="24" t="s">
        <v>48</v>
      </c>
      <c r="F1" s="26" t="s">
        <v>51</v>
      </c>
      <c r="G1" s="27"/>
      <c r="H1" s="27"/>
      <c r="I1" s="27"/>
    </row>
    <row r="2" spans="1:21">
      <c r="A2" s="1" t="s">
        <v>1</v>
      </c>
      <c r="B2" s="24" t="s">
        <v>49</v>
      </c>
      <c r="F2" s="27"/>
      <c r="G2" s="27"/>
      <c r="H2" s="27"/>
      <c r="I2" s="27"/>
    </row>
    <row r="3" spans="1:21">
      <c r="A3" s="1" t="s">
        <v>2</v>
      </c>
      <c r="B3" s="1" t="str">
        <f>control!B2</f>
        <v>B2013A</v>
      </c>
      <c r="F3" s="27"/>
      <c r="G3" s="27"/>
      <c r="H3" s="27"/>
      <c r="I3" s="27"/>
    </row>
    <row r="4" spans="1:21">
      <c r="A4" s="1" t="s">
        <v>3</v>
      </c>
      <c r="B4" s="24" t="s">
        <v>50</v>
      </c>
    </row>
    <row r="6" spans="1:21" ht="15.75">
      <c r="R6" s="6" t="s">
        <v>43</v>
      </c>
      <c r="S6" s="7"/>
      <c r="T6" s="7"/>
      <c r="U6" s="7"/>
    </row>
    <row r="7" spans="1:21">
      <c r="C7" s="8" t="s">
        <v>4</v>
      </c>
      <c r="D7" s="8" t="s">
        <v>4</v>
      </c>
      <c r="E7" s="8" t="s">
        <v>4</v>
      </c>
      <c r="F7" s="8" t="s">
        <v>4</v>
      </c>
      <c r="G7" s="8"/>
      <c r="H7" s="1" t="s">
        <v>6</v>
      </c>
      <c r="I7" s="1" t="s">
        <v>6</v>
      </c>
      <c r="J7" s="1" t="s">
        <v>6</v>
      </c>
      <c r="K7" s="1" t="s">
        <v>6</v>
      </c>
      <c r="M7" s="2" t="s">
        <v>5</v>
      </c>
      <c r="N7" s="2" t="s">
        <v>5</v>
      </c>
      <c r="O7" s="2" t="s">
        <v>5</v>
      </c>
      <c r="P7" s="2" t="s">
        <v>5</v>
      </c>
      <c r="Q7" s="2"/>
      <c r="R7" s="1" t="s">
        <v>39</v>
      </c>
      <c r="S7" s="1" t="s">
        <v>39</v>
      </c>
      <c r="T7" s="1" t="s">
        <v>39</v>
      </c>
      <c r="U7" s="1" t="s">
        <v>39</v>
      </c>
    </row>
    <row r="8" spans="1:21">
      <c r="C8" s="9" t="s">
        <v>7</v>
      </c>
      <c r="D8" s="8" t="s">
        <v>8</v>
      </c>
      <c r="E8" s="8" t="s">
        <v>9</v>
      </c>
      <c r="F8" s="9" t="s">
        <v>10</v>
      </c>
      <c r="G8" s="9"/>
      <c r="H8" s="2" t="s">
        <v>7</v>
      </c>
      <c r="I8" s="1" t="s">
        <v>8</v>
      </c>
      <c r="J8" s="1" t="s">
        <v>9</v>
      </c>
      <c r="K8" s="2" t="s">
        <v>10</v>
      </c>
      <c r="L8" s="2"/>
      <c r="M8" s="2" t="s">
        <v>7</v>
      </c>
      <c r="N8" s="1" t="s">
        <v>8</v>
      </c>
      <c r="O8" s="1" t="s">
        <v>9</v>
      </c>
      <c r="P8" s="2" t="s">
        <v>10</v>
      </c>
      <c r="Q8" s="2"/>
      <c r="R8" s="2" t="s">
        <v>7</v>
      </c>
      <c r="S8" s="2" t="s">
        <v>8</v>
      </c>
      <c r="T8" s="2" t="s">
        <v>9</v>
      </c>
      <c r="U8" s="2" t="s">
        <v>10</v>
      </c>
    </row>
    <row r="9" spans="1:21">
      <c r="A9" s="1">
        <f>control!B1-1</f>
        <v>2012</v>
      </c>
      <c r="B9" s="1">
        <v>1</v>
      </c>
      <c r="C9" s="25">
        <v>359607929</v>
      </c>
      <c r="D9" s="25">
        <v>7532858</v>
      </c>
      <c r="E9" s="25">
        <v>12151597</v>
      </c>
      <c r="F9" s="25">
        <v>1723843</v>
      </c>
      <c r="G9" s="8"/>
      <c r="H9" s="25">
        <v>0</v>
      </c>
      <c r="I9" s="25">
        <v>0</v>
      </c>
      <c r="J9" s="25">
        <v>0</v>
      </c>
      <c r="K9" s="25">
        <v>0</v>
      </c>
      <c r="L9" s="8"/>
      <c r="M9" s="25">
        <v>-10573293</v>
      </c>
      <c r="N9" s="25">
        <v>-247528</v>
      </c>
      <c r="O9" s="25">
        <v>-282574</v>
      </c>
      <c r="P9" s="25">
        <v>-142379</v>
      </c>
      <c r="Q9" s="8"/>
      <c r="R9" s="10">
        <f t="shared" ref="R9:R14" si="0">H10/C10</f>
        <v>0</v>
      </c>
      <c r="S9" s="10">
        <f t="shared" ref="S9:S14" si="1">I10/D10</f>
        <v>0</v>
      </c>
      <c r="T9" s="10">
        <f t="shared" ref="T9:T14" si="2">J10/E10</f>
        <v>0</v>
      </c>
      <c r="U9" s="10">
        <f t="shared" ref="U9:U14" si="3">K10/F10</f>
        <v>0</v>
      </c>
    </row>
    <row r="10" spans="1:21">
      <c r="A10" s="1">
        <f>IF(B10=1,A9+1,A9)</f>
        <v>2012</v>
      </c>
      <c r="B10" s="1">
        <f>IF(B9=12,1,B9+1)</f>
        <v>2</v>
      </c>
      <c r="C10" s="25">
        <v>324823100</v>
      </c>
      <c r="D10" s="25">
        <v>6694728</v>
      </c>
      <c r="E10" s="25">
        <v>10483054</v>
      </c>
      <c r="F10" s="25">
        <v>1791895</v>
      </c>
      <c r="G10" s="8"/>
      <c r="H10" s="25">
        <v>0</v>
      </c>
      <c r="I10" s="25">
        <v>0</v>
      </c>
      <c r="J10" s="25">
        <v>0</v>
      </c>
      <c r="K10" s="25">
        <v>0</v>
      </c>
      <c r="L10" s="8"/>
      <c r="M10" s="25">
        <v>-16485318</v>
      </c>
      <c r="N10" s="25">
        <v>-319048</v>
      </c>
      <c r="O10" s="25">
        <v>-481983</v>
      </c>
      <c r="P10" s="25">
        <v>50307</v>
      </c>
      <c r="Q10" s="8"/>
      <c r="R10" s="10">
        <f t="shared" si="0"/>
        <v>0</v>
      </c>
      <c r="S10" s="10">
        <f t="shared" si="1"/>
        <v>0</v>
      </c>
      <c r="T10" s="10">
        <f t="shared" si="2"/>
        <v>0</v>
      </c>
      <c r="U10" s="10">
        <f t="shared" si="3"/>
        <v>0</v>
      </c>
    </row>
    <row r="11" spans="1:21">
      <c r="A11" s="1">
        <f t="shared" ref="A11:A74" si="4">IF(B11=1,A10+1,A10)</f>
        <v>2012</v>
      </c>
      <c r="B11" s="1">
        <f t="shared" ref="B11:B74" si="5">IF(B10=12,1,B10+1)</f>
        <v>3</v>
      </c>
      <c r="C11" s="25">
        <v>298874020</v>
      </c>
      <c r="D11" s="25">
        <v>5910964</v>
      </c>
      <c r="E11" s="25">
        <v>9795842</v>
      </c>
      <c r="F11" s="25">
        <v>1762917</v>
      </c>
      <c r="G11" s="8"/>
      <c r="H11" s="25">
        <v>0</v>
      </c>
      <c r="I11" s="25">
        <v>0</v>
      </c>
      <c r="J11" s="25">
        <v>0</v>
      </c>
      <c r="K11" s="25">
        <v>0</v>
      </c>
      <c r="L11" s="8"/>
      <c r="M11" s="25">
        <v>19574433</v>
      </c>
      <c r="N11" s="25">
        <v>250398</v>
      </c>
      <c r="O11" s="25">
        <v>646891</v>
      </c>
      <c r="P11" s="25">
        <v>161253</v>
      </c>
      <c r="Q11" s="8"/>
      <c r="R11" s="10">
        <f t="shared" si="0"/>
        <v>0</v>
      </c>
      <c r="S11" s="10">
        <f t="shared" si="1"/>
        <v>0</v>
      </c>
      <c r="T11" s="10">
        <f t="shared" si="2"/>
        <v>0</v>
      </c>
      <c r="U11" s="10">
        <f t="shared" si="3"/>
        <v>0</v>
      </c>
    </row>
    <row r="12" spans="1:21">
      <c r="A12" s="1">
        <f t="shared" si="4"/>
        <v>2012</v>
      </c>
      <c r="B12" s="1">
        <f t="shared" si="5"/>
        <v>4</v>
      </c>
      <c r="C12" s="25">
        <v>327317723</v>
      </c>
      <c r="D12" s="25">
        <v>6199210</v>
      </c>
      <c r="E12" s="25">
        <v>10782263</v>
      </c>
      <c r="F12" s="25">
        <v>1774681</v>
      </c>
      <c r="G12" s="8"/>
      <c r="H12" s="25">
        <v>0</v>
      </c>
      <c r="I12" s="25">
        <v>0</v>
      </c>
      <c r="J12" s="25">
        <v>0</v>
      </c>
      <c r="K12" s="25">
        <v>0</v>
      </c>
      <c r="L12" s="8"/>
      <c r="M12" s="25">
        <v>-9300855</v>
      </c>
      <c r="N12" s="25">
        <v>-312299</v>
      </c>
      <c r="O12" s="25">
        <v>-278775</v>
      </c>
      <c r="P12" s="25">
        <v>-127970</v>
      </c>
      <c r="Q12" s="8"/>
      <c r="R12" s="10">
        <f t="shared" si="0"/>
        <v>0</v>
      </c>
      <c r="S12" s="10">
        <f t="shared" si="1"/>
        <v>0</v>
      </c>
      <c r="T12" s="10">
        <f t="shared" si="2"/>
        <v>0</v>
      </c>
      <c r="U12" s="10">
        <f t="shared" si="3"/>
        <v>0</v>
      </c>
    </row>
    <row r="13" spans="1:21">
      <c r="A13" s="1">
        <f t="shared" si="4"/>
        <v>2012</v>
      </c>
      <c r="B13" s="1">
        <f t="shared" si="5"/>
        <v>5</v>
      </c>
      <c r="C13" s="25">
        <v>355857974</v>
      </c>
      <c r="D13" s="25">
        <v>6712574</v>
      </c>
      <c r="E13" s="25">
        <v>11997792</v>
      </c>
      <c r="F13" s="25">
        <v>1766313</v>
      </c>
      <c r="G13" s="8"/>
      <c r="H13" s="25">
        <v>0</v>
      </c>
      <c r="I13" s="25">
        <v>0</v>
      </c>
      <c r="J13" s="25">
        <v>0</v>
      </c>
      <c r="K13" s="25">
        <v>0</v>
      </c>
      <c r="L13" s="8"/>
      <c r="M13" s="25">
        <v>75639907</v>
      </c>
      <c r="N13" s="25">
        <v>1414721</v>
      </c>
      <c r="O13" s="25">
        <v>2668469</v>
      </c>
      <c r="P13" s="25">
        <v>304932</v>
      </c>
      <c r="Q13" s="8"/>
      <c r="R13" s="10">
        <f t="shared" si="0"/>
        <v>0</v>
      </c>
      <c r="S13" s="10">
        <f t="shared" si="1"/>
        <v>0</v>
      </c>
      <c r="T13" s="10">
        <f t="shared" si="2"/>
        <v>0</v>
      </c>
      <c r="U13" s="10">
        <f t="shared" si="3"/>
        <v>0</v>
      </c>
    </row>
    <row r="14" spans="1:21">
      <c r="A14" s="1">
        <f t="shared" si="4"/>
        <v>2012</v>
      </c>
      <c r="B14" s="1">
        <f t="shared" si="5"/>
        <v>6</v>
      </c>
      <c r="C14" s="25">
        <v>499701665</v>
      </c>
      <c r="D14" s="25">
        <v>9570902</v>
      </c>
      <c r="E14" s="25">
        <v>16031772</v>
      </c>
      <c r="F14" s="25">
        <v>1765419</v>
      </c>
      <c r="G14" s="8"/>
      <c r="H14" s="25">
        <v>0</v>
      </c>
      <c r="I14" s="25">
        <v>0</v>
      </c>
      <c r="J14" s="25">
        <v>0</v>
      </c>
      <c r="K14" s="25">
        <v>0</v>
      </c>
      <c r="L14" s="8"/>
      <c r="M14" s="25">
        <v>6778674</v>
      </c>
      <c r="N14" s="25">
        <v>196250</v>
      </c>
      <c r="O14" s="25">
        <v>-156931</v>
      </c>
      <c r="P14" s="25">
        <v>-304034</v>
      </c>
      <c r="Q14" s="8"/>
      <c r="R14" s="10">
        <f t="shared" si="0"/>
        <v>0</v>
      </c>
      <c r="S14" s="10">
        <f t="shared" si="1"/>
        <v>0</v>
      </c>
      <c r="T14" s="10">
        <f t="shared" si="2"/>
        <v>0</v>
      </c>
      <c r="U14" s="10">
        <f t="shared" si="3"/>
        <v>0</v>
      </c>
    </row>
    <row r="15" spans="1:21">
      <c r="A15" s="1">
        <f t="shared" si="4"/>
        <v>2012</v>
      </c>
      <c r="B15" s="1">
        <f t="shared" si="5"/>
        <v>7</v>
      </c>
      <c r="C15" s="25">
        <v>544490901</v>
      </c>
      <c r="D15" s="25">
        <v>10574993</v>
      </c>
      <c r="E15" s="25">
        <v>17542290</v>
      </c>
      <c r="F15" s="25">
        <v>1768325</v>
      </c>
      <c r="G15" s="8"/>
      <c r="H15" s="25">
        <v>0</v>
      </c>
      <c r="I15" s="25">
        <v>0</v>
      </c>
      <c r="J15" s="25">
        <v>0</v>
      </c>
      <c r="K15" s="25">
        <v>0</v>
      </c>
      <c r="L15" s="8"/>
      <c r="M15" s="25">
        <v>23165821</v>
      </c>
      <c r="N15" s="25">
        <v>513667</v>
      </c>
      <c r="O15" s="25">
        <v>778830</v>
      </c>
      <c r="P15" s="25">
        <v>7962</v>
      </c>
      <c r="Q15" s="8"/>
      <c r="R15" s="10">
        <f>H16/C16</f>
        <v>0</v>
      </c>
      <c r="S15" s="10">
        <f>I16/D16</f>
        <v>0</v>
      </c>
      <c r="T15" s="10">
        <f>J16/E16</f>
        <v>0</v>
      </c>
      <c r="U15" s="10">
        <f>K16/F16</f>
        <v>0</v>
      </c>
    </row>
    <row r="16" spans="1:21">
      <c r="A16" s="1">
        <f t="shared" si="4"/>
        <v>2012</v>
      </c>
      <c r="B16" s="1">
        <f t="shared" si="5"/>
        <v>8</v>
      </c>
      <c r="C16" s="25">
        <v>526527308</v>
      </c>
      <c r="D16" s="25">
        <v>10149048</v>
      </c>
      <c r="E16" s="25">
        <v>17788974</v>
      </c>
      <c r="F16" s="25">
        <v>1768234</v>
      </c>
      <c r="G16" s="8"/>
      <c r="H16" s="25">
        <v>0</v>
      </c>
      <c r="I16" s="25">
        <v>0</v>
      </c>
      <c r="J16" s="25">
        <v>0</v>
      </c>
      <c r="K16" s="25">
        <v>0</v>
      </c>
      <c r="L16" s="8"/>
      <c r="M16" s="25">
        <v>-12920661</v>
      </c>
      <c r="N16" s="25">
        <v>-287359</v>
      </c>
      <c r="O16" s="25">
        <v>-30823</v>
      </c>
      <c r="P16" s="25">
        <v>-14780</v>
      </c>
      <c r="Q16" s="8"/>
      <c r="R16" s="10">
        <f t="shared" ref="R16:R79" si="6">H17/C17</f>
        <v>0</v>
      </c>
      <c r="S16" s="10">
        <f t="shared" ref="S16:S79" si="7">I17/D17</f>
        <v>0</v>
      </c>
      <c r="T16" s="10">
        <f t="shared" ref="T16:T79" si="8">J17/E17</f>
        <v>0</v>
      </c>
      <c r="U16" s="10">
        <f t="shared" ref="U16:U79" si="9">K17/F17</f>
        <v>0</v>
      </c>
    </row>
    <row r="17" spans="1:21">
      <c r="A17" s="1">
        <f t="shared" si="4"/>
        <v>2012</v>
      </c>
      <c r="B17" s="1">
        <f t="shared" si="5"/>
        <v>9</v>
      </c>
      <c r="C17" s="25">
        <v>489586040</v>
      </c>
      <c r="D17" s="25">
        <v>9342240</v>
      </c>
      <c r="E17" s="25">
        <v>17492818</v>
      </c>
      <c r="F17" s="25">
        <v>1765425</v>
      </c>
      <c r="G17" s="8"/>
      <c r="H17" s="25">
        <v>0</v>
      </c>
      <c r="I17" s="25">
        <v>0</v>
      </c>
      <c r="J17" s="25">
        <v>0</v>
      </c>
      <c r="K17" s="25">
        <v>0</v>
      </c>
      <c r="L17" s="8"/>
      <c r="M17" s="25">
        <v>-43955793</v>
      </c>
      <c r="N17" s="25">
        <v>-886391</v>
      </c>
      <c r="O17" s="25">
        <v>-1096325</v>
      </c>
      <c r="P17" s="25">
        <v>-97506</v>
      </c>
      <c r="Q17" s="8"/>
      <c r="R17" s="10">
        <f t="shared" si="6"/>
        <v>0</v>
      </c>
      <c r="S17" s="10">
        <f t="shared" si="7"/>
        <v>0</v>
      </c>
      <c r="T17" s="10">
        <f t="shared" si="8"/>
        <v>0</v>
      </c>
      <c r="U17" s="10">
        <f t="shared" si="9"/>
        <v>0</v>
      </c>
    </row>
    <row r="18" spans="1:21">
      <c r="A18" s="1">
        <f t="shared" si="4"/>
        <v>2012</v>
      </c>
      <c r="B18" s="1">
        <f t="shared" si="5"/>
        <v>10</v>
      </c>
      <c r="C18" s="25">
        <v>380592717</v>
      </c>
      <c r="D18" s="25">
        <v>7045744</v>
      </c>
      <c r="E18" s="25">
        <v>13737060</v>
      </c>
      <c r="F18" s="25">
        <v>1759890</v>
      </c>
      <c r="G18" s="8"/>
      <c r="H18" s="25">
        <v>0</v>
      </c>
      <c r="I18" s="25">
        <v>0</v>
      </c>
      <c r="J18" s="25">
        <v>0</v>
      </c>
      <c r="K18" s="25">
        <v>0</v>
      </c>
      <c r="L18" s="8"/>
      <c r="M18" s="25">
        <v>-29422058</v>
      </c>
      <c r="N18" s="25">
        <v>-659737</v>
      </c>
      <c r="O18" s="25">
        <v>-983371</v>
      </c>
      <c r="P18" s="25">
        <v>69963</v>
      </c>
      <c r="Q18" s="8"/>
      <c r="R18" s="10">
        <f t="shared" si="6"/>
        <v>6.1427549871823812E-2</v>
      </c>
      <c r="S18" s="10">
        <f t="shared" si="7"/>
        <v>6.3262567696741989E-2</v>
      </c>
      <c r="T18" s="10">
        <f t="shared" si="8"/>
        <v>5.6538462332202263E-2</v>
      </c>
      <c r="U18" s="10">
        <f t="shared" si="9"/>
        <v>0.13680977835975094</v>
      </c>
    </row>
    <row r="19" spans="1:21">
      <c r="A19" s="1">
        <f t="shared" si="4"/>
        <v>2012</v>
      </c>
      <c r="B19" s="1">
        <f t="shared" si="5"/>
        <v>11</v>
      </c>
      <c r="C19" s="25">
        <v>288685452</v>
      </c>
      <c r="D19" s="25">
        <v>5472383</v>
      </c>
      <c r="E19" s="25">
        <v>11144891</v>
      </c>
      <c r="F19" s="25">
        <v>1762586</v>
      </c>
      <c r="G19" s="8"/>
      <c r="H19" s="25">
        <v>17733240</v>
      </c>
      <c r="I19" s="25">
        <v>346197</v>
      </c>
      <c r="J19" s="25">
        <v>630115</v>
      </c>
      <c r="K19" s="25">
        <v>241139</v>
      </c>
      <c r="L19" s="8"/>
      <c r="M19" s="25">
        <v>20450383</v>
      </c>
      <c r="N19" s="25">
        <v>387466</v>
      </c>
      <c r="O19" s="25">
        <v>789102</v>
      </c>
      <c r="P19" s="25">
        <v>196953</v>
      </c>
      <c r="Q19" s="8"/>
      <c r="R19" s="10">
        <f t="shared" si="6"/>
        <v>5.835667915010697E-2</v>
      </c>
      <c r="S19" s="10">
        <f t="shared" si="7"/>
        <v>6.0233006533280585E-2</v>
      </c>
      <c r="T19" s="10">
        <f t="shared" si="8"/>
        <v>5.4261561222323021E-2</v>
      </c>
      <c r="U19" s="10">
        <f t="shared" si="9"/>
        <v>0.13680977835975094</v>
      </c>
    </row>
    <row r="20" spans="1:21">
      <c r="A20" s="1">
        <f t="shared" si="4"/>
        <v>2012</v>
      </c>
      <c r="B20" s="1">
        <f t="shared" si="5"/>
        <v>12</v>
      </c>
      <c r="C20" s="25">
        <v>345276347</v>
      </c>
      <c r="D20" s="25">
        <v>6493981</v>
      </c>
      <c r="E20" s="25">
        <v>13511093</v>
      </c>
      <c r="F20" s="25">
        <v>1762586</v>
      </c>
      <c r="G20" s="8"/>
      <c r="H20" s="25">
        <v>20149181</v>
      </c>
      <c r="I20" s="25">
        <v>391152</v>
      </c>
      <c r="J20" s="25">
        <v>733133</v>
      </c>
      <c r="K20" s="25">
        <v>241139</v>
      </c>
      <c r="L20" s="8"/>
      <c r="M20" s="25">
        <v>40674340</v>
      </c>
      <c r="N20" s="25">
        <v>764352</v>
      </c>
      <c r="O20" s="25">
        <v>1590277</v>
      </c>
      <c r="P20" s="25">
        <v>39335</v>
      </c>
      <c r="Q20" s="8"/>
      <c r="R20" s="10">
        <f t="shared" si="6"/>
        <v>5.5733523027072948E-2</v>
      </c>
      <c r="S20" s="10">
        <f t="shared" si="7"/>
        <v>5.7572990425773268E-2</v>
      </c>
      <c r="T20" s="10">
        <f t="shared" si="8"/>
        <v>5.2363771099932899E-2</v>
      </c>
      <c r="U20" s="10">
        <f t="shared" si="9"/>
        <v>0.13818219366317444</v>
      </c>
    </row>
    <row r="21" spans="1:21">
      <c r="A21" s="1">
        <f t="shared" si="4"/>
        <v>2013</v>
      </c>
      <c r="B21" s="1">
        <f t="shared" si="5"/>
        <v>1</v>
      </c>
      <c r="C21" s="25">
        <v>430629569</v>
      </c>
      <c r="D21" s="25">
        <v>8101542</v>
      </c>
      <c r="E21" s="25">
        <v>17040694</v>
      </c>
      <c r="F21" s="25">
        <v>1762586</v>
      </c>
      <c r="G21" s="8"/>
      <c r="H21" s="25">
        <v>24000503</v>
      </c>
      <c r="I21" s="25">
        <v>466430</v>
      </c>
      <c r="J21" s="25">
        <v>892315</v>
      </c>
      <c r="K21" s="25">
        <v>243558</v>
      </c>
      <c r="L21" s="8"/>
      <c r="M21" s="25">
        <v>-11271866</v>
      </c>
      <c r="N21" s="25">
        <v>-209980</v>
      </c>
      <c r="O21" s="25">
        <v>-441670</v>
      </c>
      <c r="P21" s="25">
        <v>-148757</v>
      </c>
      <c r="Q21" s="8"/>
      <c r="R21" s="10">
        <f t="shared" si="6"/>
        <v>5.7334763995337344E-2</v>
      </c>
      <c r="S21" s="10">
        <f t="shared" si="7"/>
        <v>5.9164659318641497E-2</v>
      </c>
      <c r="T21" s="10">
        <f t="shared" si="8"/>
        <v>5.3560002816732823E-2</v>
      </c>
      <c r="U21" s="10">
        <f t="shared" si="9"/>
        <v>0.13818219366317444</v>
      </c>
    </row>
    <row r="22" spans="1:21">
      <c r="A22" s="1">
        <f t="shared" si="4"/>
        <v>2013</v>
      </c>
      <c r="B22" s="1">
        <f t="shared" si="5"/>
        <v>2</v>
      </c>
      <c r="C22" s="25">
        <v>382550175</v>
      </c>
      <c r="D22" s="25">
        <v>7115109</v>
      </c>
      <c r="E22" s="25">
        <v>15138106</v>
      </c>
      <c r="F22" s="25">
        <v>1762586</v>
      </c>
      <c r="G22" s="8"/>
      <c r="H22" s="25">
        <v>21933424</v>
      </c>
      <c r="I22" s="25">
        <v>420963</v>
      </c>
      <c r="J22" s="25">
        <v>810797</v>
      </c>
      <c r="K22" s="25">
        <v>243558</v>
      </c>
      <c r="L22" s="8"/>
      <c r="M22" s="25">
        <v>-49421587</v>
      </c>
      <c r="N22" s="25">
        <v>-912219</v>
      </c>
      <c r="O22" s="25">
        <v>-1940836</v>
      </c>
      <c r="P22" s="25">
        <v>-103150</v>
      </c>
      <c r="Q22" s="8"/>
      <c r="R22" s="10">
        <f t="shared" si="6"/>
        <v>6.017182612341597E-2</v>
      </c>
      <c r="S22" s="10">
        <f t="shared" si="7"/>
        <v>6.1963696791076925E-2</v>
      </c>
      <c r="T22" s="10">
        <f t="shared" si="8"/>
        <v>5.5663482242067429E-2</v>
      </c>
      <c r="U22" s="10">
        <f t="shared" si="9"/>
        <v>0.13818219366317444</v>
      </c>
    </row>
    <row r="23" spans="1:21">
      <c r="A23" s="1">
        <f t="shared" si="4"/>
        <v>2013</v>
      </c>
      <c r="B23" s="1">
        <f t="shared" si="5"/>
        <v>3</v>
      </c>
      <c r="C23" s="25">
        <v>319249244</v>
      </c>
      <c r="D23" s="25">
        <v>5873310</v>
      </c>
      <c r="E23" s="25">
        <v>12627399</v>
      </c>
      <c r="F23" s="25">
        <v>1762586</v>
      </c>
      <c r="G23" s="8"/>
      <c r="H23" s="25">
        <v>19209810</v>
      </c>
      <c r="I23" s="25">
        <v>363932</v>
      </c>
      <c r="J23" s="25">
        <v>702885</v>
      </c>
      <c r="K23" s="25">
        <v>243558</v>
      </c>
      <c r="L23" s="8"/>
      <c r="M23" s="25">
        <v>-5785826</v>
      </c>
      <c r="N23" s="25">
        <v>-105808</v>
      </c>
      <c r="O23" s="25">
        <v>-227483</v>
      </c>
      <c r="P23" s="25">
        <v>45357</v>
      </c>
      <c r="Q23" s="8"/>
      <c r="R23" s="10">
        <f t="shared" si="6"/>
        <v>6.1075924170535568E-2</v>
      </c>
      <c r="S23" s="10">
        <f t="shared" si="7"/>
        <v>6.2847416342171919E-2</v>
      </c>
      <c r="T23" s="10">
        <f t="shared" si="8"/>
        <v>5.6327670175698383E-2</v>
      </c>
      <c r="U23" s="10">
        <f t="shared" si="9"/>
        <v>0.13818219366317444</v>
      </c>
    </row>
    <row r="24" spans="1:21">
      <c r="A24" s="1">
        <f t="shared" si="4"/>
        <v>2013</v>
      </c>
      <c r="B24" s="1">
        <f t="shared" si="5"/>
        <v>4</v>
      </c>
      <c r="C24" s="25">
        <v>303612958</v>
      </c>
      <c r="D24" s="25">
        <v>5532447</v>
      </c>
      <c r="E24" s="25">
        <v>12047578</v>
      </c>
      <c r="F24" s="25">
        <v>1762586</v>
      </c>
      <c r="G24" s="8"/>
      <c r="H24" s="25">
        <v>18543442</v>
      </c>
      <c r="I24" s="25">
        <v>347700</v>
      </c>
      <c r="J24" s="25">
        <v>678612</v>
      </c>
      <c r="K24" s="25">
        <v>243558</v>
      </c>
      <c r="L24" s="8"/>
      <c r="M24" s="25">
        <v>-3055400</v>
      </c>
      <c r="N24" s="25">
        <v>-55342</v>
      </c>
      <c r="O24" s="25">
        <v>-120514</v>
      </c>
      <c r="P24" s="25">
        <v>98429</v>
      </c>
      <c r="Q24" s="8"/>
      <c r="R24" s="10">
        <f t="shared" si="6"/>
        <v>5.9558497165843299E-2</v>
      </c>
      <c r="S24" s="10">
        <f t="shared" si="7"/>
        <v>6.1259580535325125E-2</v>
      </c>
      <c r="T24" s="10">
        <f t="shared" si="8"/>
        <v>5.5134400751220933E-2</v>
      </c>
      <c r="U24" s="10">
        <f t="shared" si="9"/>
        <v>0.13818219366317444</v>
      </c>
    </row>
    <row r="25" spans="1:21">
      <c r="A25" s="1">
        <f t="shared" si="4"/>
        <v>2013</v>
      </c>
      <c r="B25" s="1">
        <f t="shared" si="5"/>
        <v>5</v>
      </c>
      <c r="C25" s="25">
        <v>332120133</v>
      </c>
      <c r="D25" s="25">
        <v>6034501</v>
      </c>
      <c r="E25" s="25">
        <v>13298884</v>
      </c>
      <c r="F25" s="25">
        <v>1762586</v>
      </c>
      <c r="G25" s="8"/>
      <c r="H25" s="25">
        <v>19780576</v>
      </c>
      <c r="I25" s="25">
        <v>369671</v>
      </c>
      <c r="J25" s="25">
        <v>733226</v>
      </c>
      <c r="K25" s="25">
        <v>243558</v>
      </c>
      <c r="L25" s="8"/>
      <c r="M25" s="25">
        <v>85838750</v>
      </c>
      <c r="N25" s="25">
        <v>1540426</v>
      </c>
      <c r="O25" s="25">
        <v>3394803</v>
      </c>
      <c r="P25" s="25">
        <v>186273</v>
      </c>
      <c r="Q25" s="8"/>
      <c r="R25" s="10">
        <f t="shared" si="6"/>
        <v>5.4619953230641262E-2</v>
      </c>
      <c r="S25" s="10">
        <f t="shared" si="7"/>
        <v>5.6448880074904083E-2</v>
      </c>
      <c r="T25" s="10">
        <f t="shared" si="8"/>
        <v>5.1518956593349347E-2</v>
      </c>
      <c r="U25" s="10">
        <f t="shared" si="9"/>
        <v>0.13818219366317444</v>
      </c>
    </row>
    <row r="26" spans="1:21">
      <c r="A26" s="1">
        <f t="shared" si="4"/>
        <v>2013</v>
      </c>
      <c r="B26" s="1">
        <f t="shared" si="5"/>
        <v>6</v>
      </c>
      <c r="C26" s="25">
        <v>475894915</v>
      </c>
      <c r="D26" s="25">
        <v>8566689</v>
      </c>
      <c r="E26" s="25">
        <v>19117992</v>
      </c>
      <c r="F26" s="25">
        <v>1762586</v>
      </c>
      <c r="G26" s="8"/>
      <c r="H26" s="25">
        <v>25993358</v>
      </c>
      <c r="I26" s="25">
        <v>483580</v>
      </c>
      <c r="J26" s="25">
        <v>984939</v>
      </c>
      <c r="K26" s="25">
        <v>243558</v>
      </c>
      <c r="L26" s="8"/>
      <c r="M26" s="25">
        <v>42714775</v>
      </c>
      <c r="N26" s="25">
        <v>758838</v>
      </c>
      <c r="O26" s="25">
        <v>1693472</v>
      </c>
      <c r="P26" s="25">
        <v>-95583</v>
      </c>
      <c r="Q26" s="8"/>
      <c r="R26" s="10">
        <f t="shared" si="6"/>
        <v>5.2947759358739306E-2</v>
      </c>
      <c r="S26" s="10">
        <f t="shared" si="7"/>
        <v>5.4827859029940175E-2</v>
      </c>
      <c r="T26" s="10">
        <f t="shared" si="8"/>
        <v>5.0300656620111531E-2</v>
      </c>
      <c r="U26" s="10">
        <f t="shared" si="9"/>
        <v>0.13818219366317444</v>
      </c>
    </row>
    <row r="27" spans="1:21">
      <c r="A27" s="1">
        <f t="shared" si="4"/>
        <v>2013</v>
      </c>
      <c r="B27" s="1">
        <f t="shared" si="5"/>
        <v>7</v>
      </c>
      <c r="C27" s="25">
        <v>557539117</v>
      </c>
      <c r="D27" s="25">
        <v>9942026</v>
      </c>
      <c r="E27" s="25">
        <v>22485452</v>
      </c>
      <c r="F27" s="25">
        <v>1762586</v>
      </c>
      <c r="G27" s="8"/>
      <c r="H27" s="25">
        <v>29520447</v>
      </c>
      <c r="I27" s="25">
        <v>545100</v>
      </c>
      <c r="J27" s="25">
        <v>1131033</v>
      </c>
      <c r="K27" s="25">
        <v>243558</v>
      </c>
      <c r="L27" s="8"/>
      <c r="M27" s="25">
        <v>17407776</v>
      </c>
      <c r="N27" s="25">
        <v>306468</v>
      </c>
      <c r="O27" s="25">
        <v>693126</v>
      </c>
      <c r="P27" s="25">
        <v>-96039</v>
      </c>
      <c r="Q27" s="8"/>
      <c r="R27" s="10">
        <f t="shared" si="6"/>
        <v>5.2891809623152354E-2</v>
      </c>
      <c r="S27" s="10">
        <f t="shared" si="7"/>
        <v>5.4778474241787958E-2</v>
      </c>
      <c r="T27" s="10">
        <f t="shared" si="8"/>
        <v>5.0263570340465073E-2</v>
      </c>
      <c r="U27" s="10">
        <f t="shared" si="9"/>
        <v>0.13818219366317444</v>
      </c>
    </row>
    <row r="28" spans="1:21">
      <c r="A28" s="1">
        <f t="shared" si="4"/>
        <v>2013</v>
      </c>
      <c r="B28" s="1">
        <f t="shared" si="5"/>
        <v>8</v>
      </c>
      <c r="C28" s="25">
        <v>561261757</v>
      </c>
      <c r="D28" s="25">
        <v>9913091</v>
      </c>
      <c r="E28" s="25">
        <v>22755785</v>
      </c>
      <c r="F28" s="25">
        <v>1762586</v>
      </c>
      <c r="G28" s="8"/>
      <c r="H28" s="25">
        <v>29686150</v>
      </c>
      <c r="I28" s="25">
        <v>543024</v>
      </c>
      <c r="J28" s="25">
        <v>1143787</v>
      </c>
      <c r="K28" s="25">
        <v>243558</v>
      </c>
      <c r="L28" s="8"/>
      <c r="M28" s="25">
        <v>-3099471</v>
      </c>
      <c r="N28" s="25">
        <v>-54079</v>
      </c>
      <c r="O28" s="25">
        <v>-124140</v>
      </c>
      <c r="P28" s="25">
        <v>-25483</v>
      </c>
      <c r="Q28" s="8"/>
      <c r="R28" s="10">
        <f t="shared" si="6"/>
        <v>5.3457842926730045E-2</v>
      </c>
      <c r="S28" s="10">
        <f t="shared" si="7"/>
        <v>5.5353630667730656E-2</v>
      </c>
      <c r="T28" s="10">
        <f t="shared" si="8"/>
        <v>5.0695785514496536E-2</v>
      </c>
      <c r="U28" s="10">
        <f t="shared" si="9"/>
        <v>0.13818219366317444</v>
      </c>
    </row>
    <row r="29" spans="1:21">
      <c r="A29" s="1">
        <f t="shared" si="4"/>
        <v>2013</v>
      </c>
      <c r="B29" s="1">
        <f t="shared" si="5"/>
        <v>9</v>
      </c>
      <c r="C29" s="25">
        <v>530452941</v>
      </c>
      <c r="D29" s="25">
        <v>9270774</v>
      </c>
      <c r="E29" s="25">
        <v>21572740</v>
      </c>
      <c r="F29" s="25">
        <v>1762586</v>
      </c>
      <c r="G29" s="8"/>
      <c r="H29" s="25">
        <v>28356870</v>
      </c>
      <c r="I29" s="25">
        <v>513171</v>
      </c>
      <c r="J29" s="25">
        <v>1093647</v>
      </c>
      <c r="K29" s="25">
        <v>243558</v>
      </c>
      <c r="L29" s="8"/>
      <c r="M29" s="25">
        <v>-60436881</v>
      </c>
      <c r="N29" s="25">
        <v>-1046075</v>
      </c>
      <c r="O29" s="25">
        <v>-2434177</v>
      </c>
      <c r="P29" s="25">
        <v>-97365</v>
      </c>
      <c r="Q29" s="8"/>
      <c r="R29" s="10">
        <f t="shared" si="6"/>
        <v>5.607930665540492E-2</v>
      </c>
      <c r="S29" s="10">
        <f t="shared" si="7"/>
        <v>5.7953064482746404E-2</v>
      </c>
      <c r="T29" s="10">
        <f t="shared" si="8"/>
        <v>5.2649395502686859E-2</v>
      </c>
      <c r="U29" s="10">
        <f t="shared" si="9"/>
        <v>0.13818219366317444</v>
      </c>
    </row>
    <row r="30" spans="1:21">
      <c r="A30" s="1">
        <f t="shared" si="4"/>
        <v>2013</v>
      </c>
      <c r="B30" s="1">
        <f t="shared" si="5"/>
        <v>10</v>
      </c>
      <c r="C30" s="25">
        <v>423077128</v>
      </c>
      <c r="D30" s="25">
        <v>7310157</v>
      </c>
      <c r="E30" s="25">
        <v>17240027</v>
      </c>
      <c r="F30" s="25">
        <v>1762586</v>
      </c>
      <c r="G30" s="8"/>
      <c r="H30" s="25">
        <v>23725872</v>
      </c>
      <c r="I30" s="25">
        <v>423646</v>
      </c>
      <c r="J30" s="25">
        <v>907677</v>
      </c>
      <c r="K30" s="25">
        <v>243558</v>
      </c>
      <c r="L30" s="8"/>
      <c r="M30" s="25">
        <v>-70236234</v>
      </c>
      <c r="N30" s="25">
        <v>-1206154</v>
      </c>
      <c r="O30" s="25">
        <v>-2844552</v>
      </c>
      <c r="P30" s="25">
        <v>11852</v>
      </c>
      <c r="Q30" s="8"/>
      <c r="R30" s="10">
        <f t="shared" si="6"/>
        <v>6.1591830367386163E-2</v>
      </c>
      <c r="S30" s="10">
        <f t="shared" si="7"/>
        <v>6.3327365525974885E-2</v>
      </c>
      <c r="T30" s="10">
        <f t="shared" si="8"/>
        <v>5.668836637522983E-2</v>
      </c>
      <c r="U30" s="10">
        <f t="shared" si="9"/>
        <v>0.13818219366317444</v>
      </c>
    </row>
    <row r="31" spans="1:21">
      <c r="A31" s="1">
        <f t="shared" si="4"/>
        <v>2013</v>
      </c>
      <c r="B31" s="1">
        <f t="shared" si="5"/>
        <v>11</v>
      </c>
      <c r="C31" s="25">
        <v>296796700</v>
      </c>
      <c r="D31" s="25">
        <v>5091764</v>
      </c>
      <c r="E31" s="25">
        <v>12153005</v>
      </c>
      <c r="F31" s="25">
        <v>1762586</v>
      </c>
      <c r="G31" s="8"/>
      <c r="H31" s="25">
        <v>18280252</v>
      </c>
      <c r="I31" s="25">
        <v>322448</v>
      </c>
      <c r="J31" s="25">
        <v>688934</v>
      </c>
      <c r="K31" s="25">
        <v>243558</v>
      </c>
      <c r="L31" s="8"/>
      <c r="M31" s="25">
        <v>21163933</v>
      </c>
      <c r="N31" s="25">
        <v>360517</v>
      </c>
      <c r="O31" s="25">
        <v>860481</v>
      </c>
      <c r="P31" s="25">
        <v>196953</v>
      </c>
      <c r="Q31" s="8"/>
      <c r="R31" s="10">
        <f t="shared" si="6"/>
        <v>5.852497653983945E-2</v>
      </c>
      <c r="S31" s="10">
        <f t="shared" si="7"/>
        <v>6.0282217388485326E-2</v>
      </c>
      <c r="T31" s="10">
        <f t="shared" si="8"/>
        <v>5.4399819388460613E-2</v>
      </c>
      <c r="U31" s="10">
        <f t="shared" si="9"/>
        <v>0.13818219366317444</v>
      </c>
    </row>
    <row r="32" spans="1:21">
      <c r="A32" s="1">
        <f t="shared" si="4"/>
        <v>2013</v>
      </c>
      <c r="B32" s="1">
        <f t="shared" si="5"/>
        <v>12</v>
      </c>
      <c r="C32" s="25">
        <v>356165508</v>
      </c>
      <c r="D32" s="25">
        <v>6076734</v>
      </c>
      <c r="E32" s="25">
        <v>14670159</v>
      </c>
      <c r="F32" s="25">
        <v>1762586</v>
      </c>
      <c r="G32" s="8"/>
      <c r="H32" s="25">
        <v>20844578</v>
      </c>
      <c r="I32" s="25">
        <v>366319</v>
      </c>
      <c r="J32" s="25">
        <v>798054</v>
      </c>
      <c r="K32" s="25">
        <v>243558</v>
      </c>
      <c r="L32" s="8"/>
      <c r="M32" s="25">
        <v>42354298</v>
      </c>
      <c r="N32" s="25">
        <v>715241</v>
      </c>
      <c r="O32" s="25">
        <v>1726701</v>
      </c>
      <c r="P32" s="25">
        <v>39335</v>
      </c>
      <c r="Q32" s="8"/>
      <c r="R32" s="10">
        <f t="shared" si="6"/>
        <v>5.5652029838063194E-2</v>
      </c>
      <c r="S32" s="10">
        <f t="shared" si="7"/>
        <v>5.7399158904316287E-2</v>
      </c>
      <c r="T32" s="10">
        <f t="shared" si="8"/>
        <v>5.223312988071712E-2</v>
      </c>
      <c r="U32" s="10">
        <f t="shared" si="9"/>
        <v>0.13818219366317444</v>
      </c>
    </row>
    <row r="33" spans="1:21">
      <c r="A33" s="1">
        <f t="shared" si="4"/>
        <v>2014</v>
      </c>
      <c r="B33" s="1">
        <f t="shared" si="5"/>
        <v>1</v>
      </c>
      <c r="C33" s="25">
        <v>438720835</v>
      </c>
      <c r="D33" s="25">
        <v>7462409</v>
      </c>
      <c r="E33" s="25">
        <v>18234385</v>
      </c>
      <c r="F33" s="25">
        <v>1762586</v>
      </c>
      <c r="G33" s="8"/>
      <c r="H33" s="25">
        <v>24415705</v>
      </c>
      <c r="I33" s="25">
        <v>428336</v>
      </c>
      <c r="J33" s="25">
        <v>952439</v>
      </c>
      <c r="K33" s="25">
        <v>243558</v>
      </c>
      <c r="L33" s="8"/>
      <c r="M33" s="25">
        <v>-11568441</v>
      </c>
      <c r="N33" s="25">
        <v>-193415</v>
      </c>
      <c r="O33" s="25">
        <v>-472608</v>
      </c>
      <c r="P33" s="25">
        <v>-148757</v>
      </c>
      <c r="Q33" s="8"/>
      <c r="R33" s="10">
        <f t="shared" si="6"/>
        <v>5.7257028755503141E-2</v>
      </c>
      <c r="S33" s="10">
        <f t="shared" si="7"/>
        <v>5.9005323960054312E-2</v>
      </c>
      <c r="T33" s="10">
        <f t="shared" si="8"/>
        <v>5.3440221731335114E-2</v>
      </c>
      <c r="U33" s="10">
        <f t="shared" si="9"/>
        <v>0.13818219366317444</v>
      </c>
    </row>
    <row r="34" spans="1:21">
      <c r="A34" s="1">
        <f t="shared" si="4"/>
        <v>2014</v>
      </c>
      <c r="B34" s="1">
        <f t="shared" si="5"/>
        <v>2</v>
      </c>
      <c r="C34" s="25">
        <v>389538411</v>
      </c>
      <c r="D34" s="25">
        <v>6535173</v>
      </c>
      <c r="E34" s="25">
        <v>16175251</v>
      </c>
      <c r="F34" s="25">
        <v>1762586</v>
      </c>
      <c r="G34" s="8"/>
      <c r="H34" s="25">
        <v>22303812</v>
      </c>
      <c r="I34" s="25">
        <v>385610</v>
      </c>
      <c r="J34" s="25">
        <v>864409</v>
      </c>
      <c r="K34" s="25">
        <v>243558</v>
      </c>
      <c r="L34" s="8"/>
      <c r="M34" s="25">
        <v>-50609360</v>
      </c>
      <c r="N34" s="25">
        <v>-837866</v>
      </c>
      <c r="O34" s="25">
        <v>-2073807</v>
      </c>
      <c r="P34" s="25">
        <v>-103150</v>
      </c>
      <c r="Q34" s="8"/>
      <c r="R34" s="10">
        <f t="shared" si="6"/>
        <v>6.0113747182880574E-2</v>
      </c>
      <c r="S34" s="10">
        <f t="shared" si="7"/>
        <v>6.1826864770190081E-2</v>
      </c>
      <c r="T34" s="10">
        <f t="shared" si="8"/>
        <v>5.5560710983451327E-2</v>
      </c>
      <c r="U34" s="10">
        <f t="shared" si="9"/>
        <v>0.13818219366317444</v>
      </c>
    </row>
    <row r="35" spans="1:21">
      <c r="A35" s="1">
        <f t="shared" si="4"/>
        <v>2014</v>
      </c>
      <c r="B35" s="1">
        <f t="shared" si="5"/>
        <v>3</v>
      </c>
      <c r="C35" s="25">
        <v>324508784</v>
      </c>
      <c r="D35" s="25">
        <v>5377727</v>
      </c>
      <c r="E35" s="25">
        <v>13459385</v>
      </c>
      <c r="F35" s="25">
        <v>1762586</v>
      </c>
      <c r="G35" s="8"/>
      <c r="H35" s="25">
        <v>19507439</v>
      </c>
      <c r="I35" s="25">
        <v>332488</v>
      </c>
      <c r="J35" s="25">
        <v>747813</v>
      </c>
      <c r="K35" s="25">
        <v>243558</v>
      </c>
      <c r="L35" s="8"/>
      <c r="M35" s="25">
        <v>-5907044</v>
      </c>
      <c r="N35" s="25">
        <v>-96880</v>
      </c>
      <c r="O35" s="25">
        <v>-242471</v>
      </c>
      <c r="P35" s="25">
        <v>45357</v>
      </c>
      <c r="Q35" s="8"/>
      <c r="R35" s="10">
        <f t="shared" si="6"/>
        <v>6.1099232174227552E-2</v>
      </c>
      <c r="S35" s="10">
        <f t="shared" si="7"/>
        <v>6.2783536633726184E-2</v>
      </c>
      <c r="T35" s="10">
        <f t="shared" si="8"/>
        <v>5.6279599109959264E-2</v>
      </c>
      <c r="U35" s="10">
        <f t="shared" si="9"/>
        <v>0.13818219366317444</v>
      </c>
    </row>
    <row r="36" spans="1:21">
      <c r="A36" s="1">
        <f t="shared" si="4"/>
        <v>2014</v>
      </c>
      <c r="B36" s="1">
        <f t="shared" si="5"/>
        <v>4</v>
      </c>
      <c r="C36" s="25">
        <v>307141683</v>
      </c>
      <c r="D36" s="25">
        <v>5043440</v>
      </c>
      <c r="E36" s="25">
        <v>12805706</v>
      </c>
      <c r="F36" s="25">
        <v>1762586</v>
      </c>
      <c r="G36" s="8"/>
      <c r="H36" s="25">
        <v>18766121</v>
      </c>
      <c r="I36" s="25">
        <v>316645</v>
      </c>
      <c r="J36" s="25">
        <v>720700</v>
      </c>
      <c r="K36" s="25">
        <v>243558</v>
      </c>
      <c r="L36" s="8"/>
      <c r="M36" s="25">
        <v>-3104862</v>
      </c>
      <c r="N36" s="25">
        <v>-50450</v>
      </c>
      <c r="O36" s="25">
        <v>-128098</v>
      </c>
      <c r="P36" s="25">
        <v>98429</v>
      </c>
      <c r="Q36" s="8"/>
      <c r="R36" s="10">
        <f t="shared" si="6"/>
        <v>5.9755424428678657E-2</v>
      </c>
      <c r="S36" s="10">
        <f t="shared" si="7"/>
        <v>6.1285992770466896E-2</v>
      </c>
      <c r="T36" s="10">
        <f t="shared" si="8"/>
        <v>5.5154135397089889E-2</v>
      </c>
      <c r="U36" s="10">
        <f t="shared" si="9"/>
        <v>0.13818219366317444</v>
      </c>
    </row>
    <row r="37" spans="1:21">
      <c r="A37" s="1">
        <f t="shared" si="4"/>
        <v>2014</v>
      </c>
      <c r="B37" s="1">
        <f t="shared" si="5"/>
        <v>5</v>
      </c>
      <c r="C37" s="25">
        <v>332448329</v>
      </c>
      <c r="D37" s="25">
        <v>5471446</v>
      </c>
      <c r="E37" s="25">
        <v>14079180</v>
      </c>
      <c r="F37" s="25">
        <v>1762586</v>
      </c>
      <c r="G37" s="8"/>
      <c r="H37" s="25">
        <v>19865591</v>
      </c>
      <c r="I37" s="25">
        <v>335323</v>
      </c>
      <c r="J37" s="25">
        <v>776525</v>
      </c>
      <c r="K37" s="25">
        <v>243558</v>
      </c>
      <c r="L37" s="8"/>
      <c r="M37" s="25">
        <v>86771015</v>
      </c>
      <c r="N37" s="25">
        <v>1396695</v>
      </c>
      <c r="O37" s="25">
        <v>3593989</v>
      </c>
      <c r="P37" s="25">
        <v>186273</v>
      </c>
      <c r="Q37" s="8"/>
      <c r="R37" s="10">
        <f t="shared" si="6"/>
        <v>5.4798964110530778E-2</v>
      </c>
      <c r="S37" s="10">
        <f t="shared" si="7"/>
        <v>5.6497633951695742E-2</v>
      </c>
      <c r="T37" s="10">
        <f t="shared" si="8"/>
        <v>5.1555572261708371E-2</v>
      </c>
      <c r="U37" s="10">
        <f t="shared" si="9"/>
        <v>0.13818219366317444</v>
      </c>
    </row>
    <row r="38" spans="1:21">
      <c r="A38" s="1">
        <f t="shared" si="4"/>
        <v>2014</v>
      </c>
      <c r="B38" s="1">
        <f t="shared" si="5"/>
        <v>6</v>
      </c>
      <c r="C38" s="25">
        <v>474526689</v>
      </c>
      <c r="D38" s="25">
        <v>7745404</v>
      </c>
      <c r="E38" s="25">
        <v>20218765</v>
      </c>
      <c r="F38" s="25">
        <v>1762586</v>
      </c>
      <c r="G38" s="8"/>
      <c r="H38" s="25">
        <v>26003571</v>
      </c>
      <c r="I38" s="25">
        <v>437597</v>
      </c>
      <c r="J38" s="25">
        <v>1042390</v>
      </c>
      <c r="K38" s="25">
        <v>243558</v>
      </c>
      <c r="L38" s="8"/>
      <c r="M38" s="25">
        <v>43046819</v>
      </c>
      <c r="N38" s="25">
        <v>686088</v>
      </c>
      <c r="O38" s="25">
        <v>1790979</v>
      </c>
      <c r="P38" s="25">
        <v>-95583</v>
      </c>
      <c r="Q38" s="8"/>
      <c r="R38" s="10">
        <f t="shared" si="6"/>
        <v>5.3115797234467549E-2</v>
      </c>
      <c r="S38" s="10">
        <f t="shared" si="7"/>
        <v>5.4886104831837194E-2</v>
      </c>
      <c r="T38" s="10">
        <f t="shared" si="8"/>
        <v>5.0344464136651348E-2</v>
      </c>
      <c r="U38" s="10">
        <f t="shared" si="9"/>
        <v>0.13818219366317444</v>
      </c>
    </row>
    <row r="39" spans="1:21">
      <c r="A39" s="1">
        <f t="shared" si="4"/>
        <v>2014</v>
      </c>
      <c r="B39" s="1">
        <f t="shared" si="5"/>
        <v>7</v>
      </c>
      <c r="C39" s="25">
        <v>555226101</v>
      </c>
      <c r="D39" s="25">
        <v>8972198</v>
      </c>
      <c r="E39" s="25">
        <v>23785495</v>
      </c>
      <c r="F39" s="25">
        <v>1762586</v>
      </c>
      <c r="G39" s="8"/>
      <c r="H39" s="25">
        <v>29491277</v>
      </c>
      <c r="I39" s="25">
        <v>492449</v>
      </c>
      <c r="J39" s="25">
        <v>1197468</v>
      </c>
      <c r="K39" s="25">
        <v>243558</v>
      </c>
      <c r="L39" s="8"/>
      <c r="M39" s="25">
        <v>17516344</v>
      </c>
      <c r="N39" s="25">
        <v>276573</v>
      </c>
      <c r="O39" s="25">
        <v>733200</v>
      </c>
      <c r="P39" s="25">
        <v>-96039</v>
      </c>
      <c r="Q39" s="8"/>
      <c r="R39" s="10">
        <f t="shared" si="6"/>
        <v>5.3070547992974434E-2</v>
      </c>
      <c r="S39" s="10">
        <f t="shared" si="7"/>
        <v>5.485149687553631E-2</v>
      </c>
      <c r="T39" s="10">
        <f t="shared" si="8"/>
        <v>5.0318440318953883E-2</v>
      </c>
      <c r="U39" s="10">
        <f t="shared" si="9"/>
        <v>0.13818219366317444</v>
      </c>
    </row>
    <row r="40" spans="1:21">
      <c r="A40" s="1">
        <f t="shared" si="4"/>
        <v>2014</v>
      </c>
      <c r="B40" s="1">
        <f t="shared" si="5"/>
        <v>8</v>
      </c>
      <c r="C40" s="25">
        <v>558266555</v>
      </c>
      <c r="D40" s="25">
        <v>8932573</v>
      </c>
      <c r="E40" s="25">
        <v>24086617</v>
      </c>
      <c r="F40" s="25">
        <v>1762586</v>
      </c>
      <c r="G40" s="8"/>
      <c r="H40" s="25">
        <v>29627512</v>
      </c>
      <c r="I40" s="25">
        <v>489965</v>
      </c>
      <c r="J40" s="25">
        <v>1212001</v>
      </c>
      <c r="K40" s="25">
        <v>243558</v>
      </c>
      <c r="L40" s="8"/>
      <c r="M40" s="25">
        <v>-3113778</v>
      </c>
      <c r="N40" s="25">
        <v>-48730</v>
      </c>
      <c r="O40" s="25">
        <v>-131401</v>
      </c>
      <c r="P40" s="25">
        <v>-25483</v>
      </c>
      <c r="Q40" s="8"/>
      <c r="R40" s="10">
        <f t="shared" si="6"/>
        <v>5.365700835841769E-2</v>
      </c>
      <c r="S40" s="10">
        <f t="shared" si="7"/>
        <v>5.5460762837743822E-2</v>
      </c>
      <c r="T40" s="10">
        <f t="shared" si="8"/>
        <v>5.0776286929790977E-2</v>
      </c>
      <c r="U40" s="10">
        <f t="shared" si="9"/>
        <v>0.13818219366317444</v>
      </c>
    </row>
    <row r="41" spans="1:21">
      <c r="A41" s="1">
        <f t="shared" si="4"/>
        <v>2014</v>
      </c>
      <c r="B41" s="1">
        <f t="shared" si="5"/>
        <v>9</v>
      </c>
      <c r="C41" s="25">
        <v>527121300</v>
      </c>
      <c r="D41" s="25">
        <v>8329871</v>
      </c>
      <c r="E41" s="25">
        <v>22809092</v>
      </c>
      <c r="F41" s="25">
        <v>1762586</v>
      </c>
      <c r="G41" s="8"/>
      <c r="H41" s="25">
        <v>28283752</v>
      </c>
      <c r="I41" s="25">
        <v>461981</v>
      </c>
      <c r="J41" s="25">
        <v>1158161</v>
      </c>
      <c r="K41" s="25">
        <v>243558</v>
      </c>
      <c r="L41" s="8"/>
      <c r="M41" s="25">
        <v>-60537740</v>
      </c>
      <c r="N41" s="25">
        <v>-939907</v>
      </c>
      <c r="O41" s="25">
        <v>-2573681</v>
      </c>
      <c r="P41" s="25">
        <v>-97365</v>
      </c>
      <c r="Q41" s="8"/>
      <c r="R41" s="10">
        <f t="shared" si="6"/>
        <v>5.6362806131159751E-2</v>
      </c>
      <c r="S41" s="10">
        <f t="shared" si="7"/>
        <v>5.8156624619271895E-2</v>
      </c>
      <c r="T41" s="10">
        <f t="shared" si="8"/>
        <v>5.2802376985196096E-2</v>
      </c>
      <c r="U41" s="10">
        <f t="shared" si="9"/>
        <v>0.13818219366317444</v>
      </c>
    </row>
    <row r="42" spans="1:21">
      <c r="A42" s="1">
        <f t="shared" si="4"/>
        <v>2014</v>
      </c>
      <c r="B42" s="1">
        <f t="shared" si="5"/>
        <v>10</v>
      </c>
      <c r="C42" s="25">
        <v>419361182</v>
      </c>
      <c r="D42" s="25">
        <v>6532549</v>
      </c>
      <c r="E42" s="25">
        <v>18161493</v>
      </c>
      <c r="F42" s="25">
        <v>1762586</v>
      </c>
      <c r="G42" s="8"/>
      <c r="H42" s="25">
        <v>23636373</v>
      </c>
      <c r="I42" s="25">
        <v>379911</v>
      </c>
      <c r="J42" s="25">
        <v>958970</v>
      </c>
      <c r="K42" s="25">
        <v>243558</v>
      </c>
      <c r="L42" s="8"/>
      <c r="M42" s="25">
        <v>-69978418</v>
      </c>
      <c r="N42" s="25">
        <v>-1077851</v>
      </c>
      <c r="O42" s="25">
        <v>-2996591</v>
      </c>
      <c r="P42" s="25">
        <v>11852</v>
      </c>
      <c r="Q42" s="8"/>
      <c r="R42" s="10">
        <f t="shared" si="6"/>
        <v>6.2178360372635112E-2</v>
      </c>
      <c r="S42" s="10">
        <f t="shared" si="7"/>
        <v>6.377583991859366E-2</v>
      </c>
      <c r="T42" s="10">
        <f t="shared" si="8"/>
        <v>5.7025388953224912E-2</v>
      </c>
      <c r="U42" s="10">
        <f t="shared" si="9"/>
        <v>0.13818219366317444</v>
      </c>
    </row>
    <row r="43" spans="1:21">
      <c r="A43" s="1">
        <f t="shared" si="4"/>
        <v>2014</v>
      </c>
      <c r="B43" s="1">
        <f t="shared" si="5"/>
        <v>11</v>
      </c>
      <c r="C43" s="25">
        <v>291458956</v>
      </c>
      <c r="D43" s="25">
        <v>4510705</v>
      </c>
      <c r="E43" s="25">
        <v>12711040</v>
      </c>
      <c r="F43" s="25">
        <v>1762586</v>
      </c>
      <c r="G43" s="8"/>
      <c r="H43" s="25">
        <v>18122440</v>
      </c>
      <c r="I43" s="25">
        <v>287674</v>
      </c>
      <c r="J43" s="25">
        <v>724852</v>
      </c>
      <c r="K43" s="25">
        <v>243558</v>
      </c>
      <c r="L43" s="8"/>
      <c r="M43" s="25">
        <v>20911244</v>
      </c>
      <c r="N43" s="25">
        <v>319376</v>
      </c>
      <c r="O43" s="25">
        <v>899992</v>
      </c>
      <c r="P43" s="25">
        <v>196953</v>
      </c>
      <c r="Q43" s="8"/>
      <c r="R43" s="10">
        <f t="shared" si="6"/>
        <v>5.9072494268839149E-2</v>
      </c>
      <c r="S43" s="10">
        <f t="shared" si="7"/>
        <v>6.0668893174305571E-2</v>
      </c>
      <c r="T43" s="10">
        <f t="shared" si="8"/>
        <v>5.4690352436947816E-2</v>
      </c>
      <c r="U43" s="10">
        <f t="shared" si="9"/>
        <v>0.13818219366317444</v>
      </c>
    </row>
    <row r="44" spans="1:21">
      <c r="A44" s="1">
        <f t="shared" si="4"/>
        <v>2014</v>
      </c>
      <c r="B44" s="1">
        <f t="shared" si="5"/>
        <v>12</v>
      </c>
      <c r="C44" s="25">
        <v>348456456</v>
      </c>
      <c r="D44" s="25">
        <v>5377929</v>
      </c>
      <c r="E44" s="25">
        <v>15345979</v>
      </c>
      <c r="F44" s="25">
        <v>1762586</v>
      </c>
      <c r="G44" s="8"/>
      <c r="H44" s="25">
        <v>20584192</v>
      </c>
      <c r="I44" s="25">
        <v>326273</v>
      </c>
      <c r="J44" s="25">
        <v>839277</v>
      </c>
      <c r="K44" s="25">
        <v>243558</v>
      </c>
      <c r="L44" s="8"/>
      <c r="M44" s="25">
        <v>41807741</v>
      </c>
      <c r="N44" s="25">
        <v>632991</v>
      </c>
      <c r="O44" s="25">
        <v>1806246</v>
      </c>
      <c r="P44" s="25">
        <v>39335</v>
      </c>
      <c r="Q44" s="8"/>
      <c r="R44" s="10">
        <f t="shared" si="6"/>
        <v>5.6072767734768908E-2</v>
      </c>
      <c r="S44" s="10">
        <f t="shared" si="7"/>
        <v>5.7685626117478864E-2</v>
      </c>
      <c r="T44" s="10">
        <f t="shared" si="8"/>
        <v>5.2448389270551628E-2</v>
      </c>
      <c r="U44" s="10">
        <f t="shared" si="9"/>
        <v>0.13818219366317444</v>
      </c>
    </row>
    <row r="45" spans="1:21">
      <c r="A45" s="1">
        <f t="shared" si="4"/>
        <v>2015</v>
      </c>
      <c r="B45" s="1">
        <f t="shared" si="5"/>
        <v>1</v>
      </c>
      <c r="C45" s="25">
        <v>430413728</v>
      </c>
      <c r="D45" s="25">
        <v>6619812</v>
      </c>
      <c r="E45" s="25">
        <v>19128290</v>
      </c>
      <c r="F45" s="25">
        <v>1762586</v>
      </c>
      <c r="G45" s="8"/>
      <c r="H45" s="25">
        <v>24134489</v>
      </c>
      <c r="I45" s="25">
        <v>381868</v>
      </c>
      <c r="J45" s="25">
        <v>1003248</v>
      </c>
      <c r="K45" s="25">
        <v>243558</v>
      </c>
      <c r="L45" s="8"/>
      <c r="M45" s="25">
        <v>-11452876</v>
      </c>
      <c r="N45" s="25">
        <v>-171576</v>
      </c>
      <c r="O45" s="25">
        <v>-495777</v>
      </c>
      <c r="P45" s="25">
        <v>-148757</v>
      </c>
      <c r="Q45" s="8"/>
      <c r="R45" s="10">
        <f t="shared" si="6"/>
        <v>5.7666688490453456E-2</v>
      </c>
      <c r="S45" s="10">
        <f t="shared" si="7"/>
        <v>5.9297897940162707E-2</v>
      </c>
      <c r="T45" s="10">
        <f t="shared" si="8"/>
        <v>5.3660073957125735E-2</v>
      </c>
      <c r="U45" s="10">
        <f t="shared" si="9"/>
        <v>0.13818219366317444</v>
      </c>
    </row>
    <row r="46" spans="1:21">
      <c r="A46" s="1">
        <f t="shared" si="4"/>
        <v>2015</v>
      </c>
      <c r="B46" s="1">
        <f t="shared" si="5"/>
        <v>2</v>
      </c>
      <c r="C46" s="25">
        <v>384167976</v>
      </c>
      <c r="D46" s="25">
        <v>5812061</v>
      </c>
      <c r="E46" s="25">
        <v>17019861</v>
      </c>
      <c r="F46" s="25">
        <v>1762586</v>
      </c>
      <c r="G46" s="8"/>
      <c r="H46" s="25">
        <v>22153695</v>
      </c>
      <c r="I46" s="25">
        <v>344643</v>
      </c>
      <c r="J46" s="25">
        <v>913287</v>
      </c>
      <c r="K46" s="25">
        <v>243558</v>
      </c>
      <c r="L46" s="8"/>
      <c r="M46" s="25">
        <v>-50256450</v>
      </c>
      <c r="N46" s="25">
        <v>-745157</v>
      </c>
      <c r="O46" s="25">
        <v>-2182094</v>
      </c>
      <c r="P46" s="25">
        <v>-103150</v>
      </c>
      <c r="Q46" s="8"/>
      <c r="R46" s="10">
        <f t="shared" si="6"/>
        <v>6.0587216498657781E-2</v>
      </c>
      <c r="S46" s="10">
        <f t="shared" si="7"/>
        <v>6.2187500326868823E-2</v>
      </c>
      <c r="T46" s="10">
        <f t="shared" si="8"/>
        <v>5.5831683800974433E-2</v>
      </c>
      <c r="U46" s="10">
        <f t="shared" si="9"/>
        <v>0.13818219366317444</v>
      </c>
    </row>
    <row r="47" spans="1:21">
      <c r="A47" s="1">
        <f t="shared" si="4"/>
        <v>2015</v>
      </c>
      <c r="B47" s="1">
        <f t="shared" si="5"/>
        <v>3</v>
      </c>
      <c r="C47" s="25">
        <v>320601789</v>
      </c>
      <c r="D47" s="25">
        <v>4780205</v>
      </c>
      <c r="E47" s="25">
        <v>14163105</v>
      </c>
      <c r="F47" s="25">
        <v>1762586</v>
      </c>
      <c r="G47" s="8"/>
      <c r="H47" s="25">
        <v>19424370</v>
      </c>
      <c r="I47" s="25">
        <v>297269</v>
      </c>
      <c r="J47" s="25">
        <v>790750</v>
      </c>
      <c r="K47" s="25">
        <v>243558</v>
      </c>
      <c r="L47" s="8"/>
      <c r="M47" s="25">
        <v>-5867141</v>
      </c>
      <c r="N47" s="25">
        <v>-86116</v>
      </c>
      <c r="O47" s="25">
        <v>-255149</v>
      </c>
      <c r="P47" s="25">
        <v>45357</v>
      </c>
      <c r="Q47" s="8"/>
      <c r="R47" s="10">
        <f t="shared" si="6"/>
        <v>6.1570961954261837E-2</v>
      </c>
      <c r="S47" s="10">
        <f t="shared" si="7"/>
        <v>6.3135916437921422E-2</v>
      </c>
      <c r="T47" s="10">
        <f t="shared" si="8"/>
        <v>5.6544418128567309E-2</v>
      </c>
      <c r="U47" s="10">
        <f t="shared" si="9"/>
        <v>0.13818219366317444</v>
      </c>
    </row>
    <row r="48" spans="1:21">
      <c r="A48" s="1">
        <f t="shared" si="4"/>
        <v>2015</v>
      </c>
      <c r="B48" s="1">
        <f t="shared" si="5"/>
        <v>4</v>
      </c>
      <c r="C48" s="25">
        <v>304122973</v>
      </c>
      <c r="D48" s="25">
        <v>4490075</v>
      </c>
      <c r="E48" s="25">
        <v>13508955</v>
      </c>
      <c r="F48" s="25">
        <v>1762586</v>
      </c>
      <c r="G48" s="8"/>
      <c r="H48" s="25">
        <v>18725144</v>
      </c>
      <c r="I48" s="25">
        <v>283485</v>
      </c>
      <c r="J48" s="25">
        <v>763856</v>
      </c>
      <c r="K48" s="25">
        <v>243558</v>
      </c>
      <c r="L48" s="8"/>
      <c r="M48" s="25">
        <v>-3090893</v>
      </c>
      <c r="N48" s="25">
        <v>-44915</v>
      </c>
      <c r="O48" s="25">
        <v>-135132</v>
      </c>
      <c r="P48" s="25">
        <v>98429</v>
      </c>
      <c r="Q48" s="8"/>
      <c r="R48" s="10">
        <f t="shared" si="6"/>
        <v>6.0201103530113508E-2</v>
      </c>
      <c r="S48" s="10">
        <f t="shared" si="7"/>
        <v>6.1519070513703991E-2</v>
      </c>
      <c r="T48" s="10">
        <f t="shared" si="8"/>
        <v>5.5329263715026014E-2</v>
      </c>
      <c r="U48" s="10">
        <f t="shared" si="9"/>
        <v>0.13818219366317444</v>
      </c>
    </row>
    <row r="49" spans="1:21">
      <c r="A49" s="1">
        <f t="shared" si="4"/>
        <v>2015</v>
      </c>
      <c r="B49" s="1">
        <f t="shared" si="5"/>
        <v>5</v>
      </c>
      <c r="C49" s="25">
        <v>329220377</v>
      </c>
      <c r="D49" s="25">
        <v>4897587</v>
      </c>
      <c r="E49" s="25">
        <v>14948003</v>
      </c>
      <c r="F49" s="25">
        <v>1762586</v>
      </c>
      <c r="G49" s="8"/>
      <c r="H49" s="25">
        <v>19819430</v>
      </c>
      <c r="I49" s="25">
        <v>301295</v>
      </c>
      <c r="J49" s="25">
        <v>827062</v>
      </c>
      <c r="K49" s="25">
        <v>243558</v>
      </c>
      <c r="L49" s="8"/>
      <c r="M49" s="25">
        <v>86912034</v>
      </c>
      <c r="N49" s="25">
        <v>1250206</v>
      </c>
      <c r="O49" s="25">
        <v>3815773</v>
      </c>
      <c r="P49" s="25">
        <v>186273</v>
      </c>
      <c r="Q49" s="8"/>
      <c r="R49" s="10">
        <f t="shared" si="6"/>
        <v>5.5047898764807611E-2</v>
      </c>
      <c r="S49" s="10">
        <f t="shared" si="7"/>
        <v>5.6593162994159583E-2</v>
      </c>
      <c r="T49" s="10">
        <f t="shared" si="8"/>
        <v>5.1627424525955118E-2</v>
      </c>
      <c r="U49" s="10">
        <f t="shared" si="9"/>
        <v>0.13818219366317444</v>
      </c>
    </row>
    <row r="50" spans="1:21">
      <c r="A50" s="1">
        <f t="shared" si="4"/>
        <v>2015</v>
      </c>
      <c r="B50" s="1">
        <f t="shared" si="5"/>
        <v>6</v>
      </c>
      <c r="C50" s="25">
        <v>472838811</v>
      </c>
      <c r="D50" s="25">
        <v>6974164</v>
      </c>
      <c r="E50" s="25">
        <v>21615411</v>
      </c>
      <c r="F50" s="25">
        <v>1762586</v>
      </c>
      <c r="G50" s="8"/>
      <c r="H50" s="25">
        <v>26028783</v>
      </c>
      <c r="I50" s="25">
        <v>394690</v>
      </c>
      <c r="J50" s="25">
        <v>1115948</v>
      </c>
      <c r="K50" s="25">
        <v>243558</v>
      </c>
      <c r="L50" s="8"/>
      <c r="M50" s="25">
        <v>43411755</v>
      </c>
      <c r="N50" s="25">
        <v>617772</v>
      </c>
      <c r="O50" s="25">
        <v>1914694</v>
      </c>
      <c r="P50" s="25">
        <v>-95583</v>
      </c>
      <c r="Q50" s="8"/>
      <c r="R50" s="10">
        <f t="shared" si="6"/>
        <v>5.3295943280362031E-2</v>
      </c>
      <c r="S50" s="10">
        <f t="shared" si="7"/>
        <v>5.4940881760930066E-2</v>
      </c>
      <c r="T50" s="10">
        <f t="shared" si="8"/>
        <v>5.0385655853907925E-2</v>
      </c>
      <c r="U50" s="10">
        <f t="shared" si="9"/>
        <v>0.13818219366317444</v>
      </c>
    </row>
    <row r="51" spans="1:21">
      <c r="A51" s="1">
        <f t="shared" si="4"/>
        <v>2015</v>
      </c>
      <c r="B51" s="1">
        <f t="shared" si="5"/>
        <v>7</v>
      </c>
      <c r="C51" s="25">
        <v>555371951</v>
      </c>
      <c r="D51" s="25">
        <v>8102491</v>
      </c>
      <c r="E51" s="25">
        <v>25527682</v>
      </c>
      <c r="F51" s="25">
        <v>1762586</v>
      </c>
      <c r="G51" s="8"/>
      <c r="H51" s="25">
        <v>29599072</v>
      </c>
      <c r="I51" s="25">
        <v>445158</v>
      </c>
      <c r="J51" s="25">
        <v>1286229</v>
      </c>
      <c r="K51" s="25">
        <v>243558</v>
      </c>
      <c r="L51" s="8"/>
      <c r="M51" s="25">
        <v>17724734</v>
      </c>
      <c r="N51" s="25">
        <v>249764</v>
      </c>
      <c r="O51" s="25">
        <v>786904</v>
      </c>
      <c r="P51" s="25">
        <v>-96039</v>
      </c>
      <c r="Q51" s="8"/>
      <c r="R51" s="10">
        <f t="shared" si="6"/>
        <v>5.3227495170014953E-2</v>
      </c>
      <c r="S51" s="10">
        <f t="shared" si="7"/>
        <v>5.4890255752446673E-2</v>
      </c>
      <c r="T51" s="10">
        <f t="shared" si="8"/>
        <v>5.034754604136836E-2</v>
      </c>
      <c r="U51" s="10">
        <f t="shared" si="9"/>
        <v>0.13818219366317444</v>
      </c>
    </row>
    <row r="52" spans="1:21">
      <c r="A52" s="1">
        <f t="shared" si="4"/>
        <v>2015</v>
      </c>
      <c r="B52" s="1">
        <f t="shared" si="5"/>
        <v>8</v>
      </c>
      <c r="C52" s="25">
        <v>559898731</v>
      </c>
      <c r="D52" s="25">
        <v>8079649</v>
      </c>
      <c r="E52" s="25">
        <v>25922177</v>
      </c>
      <c r="F52" s="25">
        <v>1762586</v>
      </c>
      <c r="G52" s="8"/>
      <c r="H52" s="25">
        <v>29802007</v>
      </c>
      <c r="I52" s="25">
        <v>443494</v>
      </c>
      <c r="J52" s="25">
        <v>1305118</v>
      </c>
      <c r="K52" s="25">
        <v>243558</v>
      </c>
      <c r="L52" s="8"/>
      <c r="M52" s="25">
        <v>-3157370</v>
      </c>
      <c r="N52" s="25">
        <v>-44077</v>
      </c>
      <c r="O52" s="25">
        <v>-141414</v>
      </c>
      <c r="P52" s="25">
        <v>-25483</v>
      </c>
      <c r="Q52" s="8"/>
      <c r="R52" s="10">
        <f t="shared" si="6"/>
        <v>5.378289227455426E-2</v>
      </c>
      <c r="S52" s="10">
        <f t="shared" si="7"/>
        <v>5.5486837963653231E-2</v>
      </c>
      <c r="T52" s="10">
        <f t="shared" si="8"/>
        <v>5.0795858852908549E-2</v>
      </c>
      <c r="U52" s="10">
        <f t="shared" si="9"/>
        <v>0.13818219366317444</v>
      </c>
    </row>
    <row r="53" spans="1:21">
      <c r="A53" s="1">
        <f t="shared" si="4"/>
        <v>2015</v>
      </c>
      <c r="B53" s="1">
        <f t="shared" si="5"/>
        <v>9</v>
      </c>
      <c r="C53" s="25">
        <v>530636152</v>
      </c>
      <c r="D53" s="25">
        <v>7545375</v>
      </c>
      <c r="E53" s="25">
        <v>24609703</v>
      </c>
      <c r="F53" s="25">
        <v>1762586</v>
      </c>
      <c r="G53" s="8"/>
      <c r="H53" s="25">
        <v>28539147</v>
      </c>
      <c r="I53" s="25">
        <v>418669</v>
      </c>
      <c r="J53" s="25">
        <v>1250071</v>
      </c>
      <c r="K53" s="25">
        <v>243558</v>
      </c>
      <c r="L53" s="8"/>
      <c r="M53" s="25">
        <v>-61472315</v>
      </c>
      <c r="N53" s="25">
        <v>-851388</v>
      </c>
      <c r="O53" s="25">
        <v>-2776855</v>
      </c>
      <c r="P53" s="25">
        <v>-97365</v>
      </c>
      <c r="Q53" s="8"/>
      <c r="R53" s="10">
        <f t="shared" si="6"/>
        <v>5.6455262920551495E-2</v>
      </c>
      <c r="S53" s="10">
        <f t="shared" si="7"/>
        <v>5.8167265748288545E-2</v>
      </c>
      <c r="T53" s="10">
        <f t="shared" si="8"/>
        <v>5.2810431294085809E-2</v>
      </c>
      <c r="U53" s="10">
        <f t="shared" si="9"/>
        <v>0.13818219366317444</v>
      </c>
    </row>
    <row r="54" spans="1:21">
      <c r="A54" s="1">
        <f t="shared" si="4"/>
        <v>2015</v>
      </c>
      <c r="B54" s="1">
        <f t="shared" si="5"/>
        <v>10</v>
      </c>
      <c r="C54" s="25">
        <v>424246771</v>
      </c>
      <c r="D54" s="25">
        <v>5927406</v>
      </c>
      <c r="E54" s="25">
        <v>19651023</v>
      </c>
      <c r="F54" s="25">
        <v>1762586</v>
      </c>
      <c r="G54" s="8"/>
      <c r="H54" s="25">
        <v>23950963</v>
      </c>
      <c r="I54" s="25">
        <v>344781</v>
      </c>
      <c r="J54" s="25">
        <v>1037779</v>
      </c>
      <c r="K54" s="25">
        <v>243558</v>
      </c>
      <c r="L54" s="8"/>
      <c r="M54" s="25">
        <v>-71181317</v>
      </c>
      <c r="N54" s="25">
        <v>-978004</v>
      </c>
      <c r="O54" s="25">
        <v>-3242359</v>
      </c>
      <c r="P54" s="25">
        <v>11852</v>
      </c>
      <c r="Q54" s="8"/>
      <c r="R54" s="10">
        <f t="shared" si="6"/>
        <v>6.2273758069471503E-2</v>
      </c>
      <c r="S54" s="10">
        <f t="shared" si="7"/>
        <v>6.3738330098241702E-2</v>
      </c>
      <c r="T54" s="10">
        <f t="shared" si="8"/>
        <v>5.699718215217682E-2</v>
      </c>
      <c r="U54" s="10">
        <f t="shared" si="9"/>
        <v>0.13818219366317444</v>
      </c>
    </row>
    <row r="55" spans="1:21">
      <c r="A55" s="1">
        <f t="shared" si="4"/>
        <v>2015</v>
      </c>
      <c r="B55" s="1">
        <f t="shared" si="5"/>
        <v>11</v>
      </c>
      <c r="C55" s="25">
        <v>295488992</v>
      </c>
      <c r="D55" s="25">
        <v>4104469</v>
      </c>
      <c r="E55" s="25">
        <v>13804507</v>
      </c>
      <c r="F55" s="25">
        <v>1762586</v>
      </c>
      <c r="G55" s="8"/>
      <c r="H55" s="25">
        <v>18401210</v>
      </c>
      <c r="I55" s="25">
        <v>261612</v>
      </c>
      <c r="J55" s="25">
        <v>786818</v>
      </c>
      <c r="K55" s="25">
        <v>243558</v>
      </c>
      <c r="L55" s="8"/>
      <c r="M55" s="25">
        <v>21335284</v>
      </c>
      <c r="N55" s="25">
        <v>290613</v>
      </c>
      <c r="O55" s="25">
        <v>977414</v>
      </c>
      <c r="P55" s="25">
        <v>196953</v>
      </c>
      <c r="Q55" s="8"/>
      <c r="R55" s="10">
        <f t="shared" si="6"/>
        <v>5.9157464727438894E-2</v>
      </c>
      <c r="S55" s="10">
        <f t="shared" si="7"/>
        <v>6.0598631403856511E-2</v>
      </c>
      <c r="T55" s="10">
        <f t="shared" si="8"/>
        <v>5.4637531992533218E-2</v>
      </c>
      <c r="U55" s="10">
        <f t="shared" si="9"/>
        <v>0.13818219366317444</v>
      </c>
    </row>
    <row r="56" spans="1:21">
      <c r="A56" s="1">
        <f t="shared" si="4"/>
        <v>2015</v>
      </c>
      <c r="B56" s="1">
        <f t="shared" si="5"/>
        <v>12</v>
      </c>
      <c r="C56" s="25">
        <v>353252985</v>
      </c>
      <c r="D56" s="25">
        <v>4906926</v>
      </c>
      <c r="E56" s="25">
        <v>16719917</v>
      </c>
      <c r="F56" s="25">
        <v>1762586</v>
      </c>
      <c r="G56" s="8"/>
      <c r="H56" s="25">
        <v>20897551</v>
      </c>
      <c r="I56" s="25">
        <v>297353</v>
      </c>
      <c r="J56" s="25">
        <v>913535</v>
      </c>
      <c r="K56" s="25">
        <v>243558</v>
      </c>
      <c r="L56" s="8"/>
      <c r="M56" s="25">
        <v>42775133</v>
      </c>
      <c r="N56" s="25">
        <v>577553</v>
      </c>
      <c r="O56" s="25">
        <v>1967961</v>
      </c>
      <c r="P56" s="25">
        <v>39335</v>
      </c>
      <c r="Q56" s="8"/>
      <c r="R56" s="10">
        <f t="shared" si="6"/>
        <v>5.6098631472170563E-2</v>
      </c>
      <c r="S56" s="10">
        <f t="shared" si="7"/>
        <v>5.7611764458863228E-2</v>
      </c>
      <c r="T56" s="10">
        <f t="shared" si="8"/>
        <v>5.2392834744449022E-2</v>
      </c>
      <c r="U56" s="10">
        <f t="shared" si="9"/>
        <v>0.13818219366317444</v>
      </c>
    </row>
    <row r="57" spans="1:21">
      <c r="A57" s="1">
        <f t="shared" si="4"/>
        <v>2016</v>
      </c>
      <c r="B57" s="1">
        <f t="shared" si="5"/>
        <v>1</v>
      </c>
      <c r="C57" s="25">
        <v>437811411</v>
      </c>
      <c r="D57" s="25">
        <v>6048591</v>
      </c>
      <c r="E57" s="25">
        <v>20862452</v>
      </c>
      <c r="F57" s="25">
        <v>1762586</v>
      </c>
      <c r="G57" s="8"/>
      <c r="H57" s="25">
        <v>24560621</v>
      </c>
      <c r="I57" s="25">
        <v>348470</v>
      </c>
      <c r="J57" s="25">
        <v>1093043</v>
      </c>
      <c r="K57" s="25">
        <v>243558</v>
      </c>
      <c r="L57" s="8"/>
      <c r="M57" s="25">
        <v>-11734971</v>
      </c>
      <c r="N57" s="25">
        <v>-156771</v>
      </c>
      <c r="O57" s="25">
        <v>-540724</v>
      </c>
      <c r="P57" s="25">
        <v>-148757</v>
      </c>
      <c r="Q57" s="8"/>
      <c r="R57" s="10">
        <f t="shared" si="6"/>
        <v>5.7432544985954515E-2</v>
      </c>
      <c r="S57" s="10">
        <f t="shared" si="7"/>
        <v>5.8993012663782485E-2</v>
      </c>
      <c r="T57" s="10">
        <f t="shared" si="8"/>
        <v>5.3430923732246165E-2</v>
      </c>
      <c r="U57" s="10">
        <f t="shared" si="9"/>
        <v>0.13818219366317444</v>
      </c>
    </row>
    <row r="58" spans="1:21">
      <c r="A58" s="1">
        <f t="shared" si="4"/>
        <v>2016</v>
      </c>
      <c r="B58" s="1">
        <f t="shared" si="5"/>
        <v>2</v>
      </c>
      <c r="C58" s="25">
        <v>397978829</v>
      </c>
      <c r="D58" s="25">
        <v>5396334</v>
      </c>
      <c r="E58" s="25">
        <v>18854587</v>
      </c>
      <c r="F58" s="25">
        <v>1762586</v>
      </c>
      <c r="G58" s="8"/>
      <c r="H58" s="25">
        <v>22856937</v>
      </c>
      <c r="I58" s="25">
        <v>318346</v>
      </c>
      <c r="J58" s="25">
        <v>1007418</v>
      </c>
      <c r="K58" s="25">
        <v>243558</v>
      </c>
      <c r="L58" s="8"/>
      <c r="M58" s="25">
        <v>-39600073</v>
      </c>
      <c r="N58" s="25">
        <v>-523573</v>
      </c>
      <c r="O58" s="25">
        <v>-1829346</v>
      </c>
      <c r="P58" s="25">
        <v>-103150</v>
      </c>
      <c r="Q58" s="8"/>
      <c r="R58" s="10">
        <f t="shared" si="6"/>
        <v>6.0278006668498169E-2</v>
      </c>
      <c r="S58" s="10">
        <f t="shared" si="7"/>
        <v>6.181307791543246E-2</v>
      </c>
      <c r="T58" s="10">
        <f t="shared" si="8"/>
        <v>5.5550400623214327E-2</v>
      </c>
      <c r="U58" s="10">
        <f t="shared" si="9"/>
        <v>0.13818219366317444</v>
      </c>
    </row>
    <row r="59" spans="1:21">
      <c r="A59" s="1">
        <f t="shared" si="4"/>
        <v>2016</v>
      </c>
      <c r="B59" s="1">
        <f t="shared" si="5"/>
        <v>3</v>
      </c>
      <c r="C59" s="25">
        <v>332681804</v>
      </c>
      <c r="D59" s="25">
        <v>4440096</v>
      </c>
      <c r="E59" s="25">
        <v>15691552</v>
      </c>
      <c r="F59" s="25">
        <v>1762586</v>
      </c>
      <c r="G59" s="8"/>
      <c r="H59" s="25">
        <v>20053396</v>
      </c>
      <c r="I59" s="25">
        <v>274456</v>
      </c>
      <c r="J59" s="25">
        <v>871672</v>
      </c>
      <c r="K59" s="25">
        <v>243558</v>
      </c>
      <c r="L59" s="8"/>
      <c r="M59" s="25">
        <v>-17824262</v>
      </c>
      <c r="N59" s="25">
        <v>-233282</v>
      </c>
      <c r="O59" s="25">
        <v>-824432</v>
      </c>
      <c r="P59" s="25">
        <v>45357</v>
      </c>
      <c r="Q59" s="8"/>
      <c r="R59" s="10">
        <f t="shared" si="6"/>
        <v>6.1562234749869035E-2</v>
      </c>
      <c r="S59" s="10">
        <f t="shared" si="7"/>
        <v>6.3039865610685586E-2</v>
      </c>
      <c r="T59" s="10">
        <f t="shared" si="8"/>
        <v>5.6472359080897212E-2</v>
      </c>
      <c r="U59" s="10">
        <f t="shared" si="9"/>
        <v>0.13818219366317444</v>
      </c>
    </row>
    <row r="60" spans="1:21">
      <c r="A60" s="1">
        <f t="shared" si="4"/>
        <v>2016</v>
      </c>
      <c r="B60" s="1">
        <f t="shared" si="5"/>
        <v>4</v>
      </c>
      <c r="C60" s="25">
        <v>310150648</v>
      </c>
      <c r="D60" s="25">
        <v>4100326</v>
      </c>
      <c r="E60" s="25">
        <v>14706168</v>
      </c>
      <c r="F60" s="25">
        <v>1762586</v>
      </c>
      <c r="G60" s="8"/>
      <c r="H60" s="25">
        <v>19093567</v>
      </c>
      <c r="I60" s="25">
        <v>258484</v>
      </c>
      <c r="J60" s="25">
        <v>830492</v>
      </c>
      <c r="K60" s="25">
        <v>243558</v>
      </c>
      <c r="L60" s="8"/>
      <c r="M60" s="25">
        <v>-3165532</v>
      </c>
      <c r="N60" s="25">
        <v>-41016</v>
      </c>
      <c r="O60" s="25">
        <v>-147108</v>
      </c>
      <c r="P60" s="25">
        <v>98429</v>
      </c>
      <c r="Q60" s="8"/>
      <c r="R60" s="10">
        <f t="shared" si="6"/>
        <v>6.0306624823271475E-2</v>
      </c>
      <c r="S60" s="10">
        <f t="shared" si="7"/>
        <v>6.1453587130351692E-2</v>
      </c>
      <c r="T60" s="10">
        <f t="shared" si="8"/>
        <v>5.5280078255896758E-2</v>
      </c>
      <c r="U60" s="10">
        <f t="shared" si="9"/>
        <v>0.13818219366317444</v>
      </c>
    </row>
    <row r="61" spans="1:21">
      <c r="A61" s="1">
        <f t="shared" si="4"/>
        <v>2016</v>
      </c>
      <c r="B61" s="1">
        <f t="shared" si="5"/>
        <v>5</v>
      </c>
      <c r="C61" s="25">
        <v>333536988</v>
      </c>
      <c r="D61" s="25">
        <v>4466509</v>
      </c>
      <c r="E61" s="25">
        <v>16243121</v>
      </c>
      <c r="F61" s="25">
        <v>1762586</v>
      </c>
      <c r="G61" s="8"/>
      <c r="H61" s="25">
        <v>20114490</v>
      </c>
      <c r="I61" s="25">
        <v>274483</v>
      </c>
      <c r="J61" s="25">
        <v>897921</v>
      </c>
      <c r="K61" s="25">
        <v>243558</v>
      </c>
      <c r="L61" s="8"/>
      <c r="M61" s="25">
        <v>88894687</v>
      </c>
      <c r="N61" s="25">
        <v>1140165</v>
      </c>
      <c r="O61" s="25">
        <v>4146378</v>
      </c>
      <c r="P61" s="25">
        <v>186273</v>
      </c>
      <c r="Q61" s="8"/>
      <c r="R61" s="10">
        <f t="shared" si="6"/>
        <v>5.5152098852869924E-2</v>
      </c>
      <c r="S61" s="10">
        <f t="shared" si="7"/>
        <v>5.6566792733581561E-2</v>
      </c>
      <c r="T61" s="10">
        <f t="shared" si="8"/>
        <v>5.1607580962355307E-2</v>
      </c>
      <c r="U61" s="10">
        <f t="shared" si="9"/>
        <v>0.13818219366317444</v>
      </c>
    </row>
    <row r="62" spans="1:21">
      <c r="A62" s="1">
        <f t="shared" si="4"/>
        <v>2016</v>
      </c>
      <c r="B62" s="1">
        <f t="shared" si="5"/>
        <v>6</v>
      </c>
      <c r="C62" s="25">
        <v>477845024</v>
      </c>
      <c r="D62" s="25">
        <v>6349538</v>
      </c>
      <c r="E62" s="25">
        <v>23435336</v>
      </c>
      <c r="F62" s="25">
        <v>1762586</v>
      </c>
      <c r="G62" s="8"/>
      <c r="H62" s="25">
        <v>26354156</v>
      </c>
      <c r="I62" s="25">
        <v>359173</v>
      </c>
      <c r="J62" s="25">
        <v>1209441</v>
      </c>
      <c r="K62" s="25">
        <v>243558</v>
      </c>
      <c r="L62" s="8"/>
      <c r="M62" s="25">
        <v>44328657</v>
      </c>
      <c r="N62" s="25">
        <v>562442</v>
      </c>
      <c r="O62" s="25">
        <v>2075903</v>
      </c>
      <c r="P62" s="25">
        <v>-95583</v>
      </c>
      <c r="Q62" s="8"/>
      <c r="R62" s="10">
        <f t="shared" si="6"/>
        <v>5.3391184317840824E-2</v>
      </c>
      <c r="S62" s="10">
        <f t="shared" si="7"/>
        <v>5.4926849268641928E-2</v>
      </c>
      <c r="T62" s="10">
        <f t="shared" si="8"/>
        <v>5.0375031160173077E-2</v>
      </c>
      <c r="U62" s="10">
        <f t="shared" si="9"/>
        <v>0.13818219366317444</v>
      </c>
    </row>
    <row r="63" spans="1:21">
      <c r="A63" s="1">
        <f t="shared" si="4"/>
        <v>2016</v>
      </c>
      <c r="B63" s="1">
        <f t="shared" si="5"/>
        <v>7</v>
      </c>
      <c r="C63" s="25">
        <v>560925055</v>
      </c>
      <c r="D63" s="25">
        <v>7370603</v>
      </c>
      <c r="E63" s="25">
        <v>27635437</v>
      </c>
      <c r="F63" s="25">
        <v>1762586</v>
      </c>
      <c r="G63" s="8"/>
      <c r="H63" s="25">
        <v>29948453</v>
      </c>
      <c r="I63" s="25">
        <v>404844</v>
      </c>
      <c r="J63" s="25">
        <v>1392136</v>
      </c>
      <c r="K63" s="25">
        <v>243558</v>
      </c>
      <c r="L63" s="8"/>
      <c r="M63" s="25">
        <v>18084037</v>
      </c>
      <c r="N63" s="25">
        <v>227203</v>
      </c>
      <c r="O63" s="25">
        <v>851877</v>
      </c>
      <c r="P63" s="25">
        <v>-96039</v>
      </c>
      <c r="Q63" s="8"/>
      <c r="R63" s="10">
        <f t="shared" si="6"/>
        <v>5.3323518336617401E-2</v>
      </c>
      <c r="S63" s="10">
        <f t="shared" si="7"/>
        <v>5.4881744284062027E-2</v>
      </c>
      <c r="T63" s="10">
        <f t="shared" si="8"/>
        <v>5.0341206717851035E-2</v>
      </c>
      <c r="U63" s="10">
        <f t="shared" si="9"/>
        <v>0.13818219366317444</v>
      </c>
    </row>
    <row r="64" spans="1:21">
      <c r="A64" s="1">
        <f t="shared" si="4"/>
        <v>2016</v>
      </c>
      <c r="B64" s="1">
        <f t="shared" si="5"/>
        <v>8</v>
      </c>
      <c r="C64" s="25">
        <v>565431332</v>
      </c>
      <c r="D64" s="25">
        <v>7345776</v>
      </c>
      <c r="E64" s="25">
        <v>28025093</v>
      </c>
      <c r="F64" s="25">
        <v>1762586</v>
      </c>
      <c r="G64" s="8"/>
      <c r="H64" s="25">
        <v>30150788</v>
      </c>
      <c r="I64" s="25">
        <v>403149</v>
      </c>
      <c r="J64" s="25">
        <v>1410817</v>
      </c>
      <c r="K64" s="25">
        <v>243558</v>
      </c>
      <c r="L64" s="8"/>
      <c r="M64" s="25">
        <v>-3219582</v>
      </c>
      <c r="N64" s="25">
        <v>-40074</v>
      </c>
      <c r="O64" s="25">
        <v>-152886</v>
      </c>
      <c r="P64" s="25">
        <v>-25483</v>
      </c>
      <c r="Q64" s="8"/>
      <c r="R64" s="10">
        <f t="shared" si="6"/>
        <v>5.3868362475828144E-2</v>
      </c>
      <c r="S64" s="10">
        <f t="shared" si="7"/>
        <v>5.5483344976802997E-2</v>
      </c>
      <c r="T64" s="10">
        <f t="shared" si="8"/>
        <v>5.0793345819395076E-2</v>
      </c>
      <c r="U64" s="10">
        <f t="shared" si="9"/>
        <v>0.13818219366317444</v>
      </c>
    </row>
    <row r="65" spans="1:21">
      <c r="A65" s="1">
        <f t="shared" si="4"/>
        <v>2016</v>
      </c>
      <c r="B65" s="1">
        <f t="shared" si="5"/>
        <v>9</v>
      </c>
      <c r="C65" s="25">
        <v>536666991</v>
      </c>
      <c r="D65" s="25">
        <v>6856490</v>
      </c>
      <c r="E65" s="25">
        <v>26575233</v>
      </c>
      <c r="F65" s="25">
        <v>1762586</v>
      </c>
      <c r="G65" s="8"/>
      <c r="H65" s="25">
        <v>28909372</v>
      </c>
      <c r="I65" s="25">
        <v>380421</v>
      </c>
      <c r="J65" s="25">
        <v>1349845</v>
      </c>
      <c r="K65" s="25">
        <v>243558</v>
      </c>
      <c r="L65" s="8"/>
      <c r="M65" s="25">
        <v>-62648948</v>
      </c>
      <c r="N65" s="25">
        <v>-773657</v>
      </c>
      <c r="O65" s="25">
        <v>-2998637</v>
      </c>
      <c r="P65" s="25">
        <v>-97365</v>
      </c>
      <c r="Q65" s="8"/>
      <c r="R65" s="10">
        <f t="shared" si="6"/>
        <v>5.6534123905816934E-2</v>
      </c>
      <c r="S65" s="10">
        <f t="shared" si="7"/>
        <v>5.8172871973707241E-2</v>
      </c>
      <c r="T65" s="10">
        <f t="shared" si="8"/>
        <v>5.2814577685111268E-2</v>
      </c>
      <c r="U65" s="10">
        <f t="shared" si="9"/>
        <v>0.13818219366317444</v>
      </c>
    </row>
    <row r="66" spans="1:21">
      <c r="A66" s="1">
        <f t="shared" si="4"/>
        <v>2016</v>
      </c>
      <c r="B66" s="1">
        <f t="shared" si="5"/>
        <v>10</v>
      </c>
      <c r="C66" s="25">
        <v>429966900</v>
      </c>
      <c r="D66" s="25">
        <v>5381254</v>
      </c>
      <c r="E66" s="25">
        <v>21191403</v>
      </c>
      <c r="F66" s="25">
        <v>1762586</v>
      </c>
      <c r="G66" s="8"/>
      <c r="H66" s="25">
        <v>24307802</v>
      </c>
      <c r="I66" s="25">
        <v>313043</v>
      </c>
      <c r="J66" s="25">
        <v>1119215</v>
      </c>
      <c r="K66" s="25">
        <v>243558</v>
      </c>
      <c r="L66" s="8"/>
      <c r="M66" s="25">
        <v>-72488701</v>
      </c>
      <c r="N66" s="25">
        <v>-887891</v>
      </c>
      <c r="O66" s="25">
        <v>-3496517</v>
      </c>
      <c r="P66" s="25">
        <v>11852</v>
      </c>
      <c r="Q66" s="8"/>
      <c r="R66" s="10">
        <f t="shared" si="6"/>
        <v>6.2429619490875263E-2</v>
      </c>
      <c r="S66" s="10">
        <f t="shared" si="7"/>
        <v>6.3771297594371668E-2</v>
      </c>
      <c r="T66" s="10">
        <f t="shared" si="8"/>
        <v>5.7022057752226289E-2</v>
      </c>
      <c r="U66" s="10">
        <f t="shared" si="9"/>
        <v>0.13818219366317444</v>
      </c>
    </row>
    <row r="67" spans="1:21">
      <c r="A67" s="1">
        <f t="shared" si="4"/>
        <v>2016</v>
      </c>
      <c r="B67" s="1">
        <f t="shared" si="5"/>
        <v>11</v>
      </c>
      <c r="C67" s="25">
        <v>298816750</v>
      </c>
      <c r="D67" s="25">
        <v>3720608</v>
      </c>
      <c r="E67" s="25">
        <v>14859583</v>
      </c>
      <c r="F67" s="25">
        <v>1762586</v>
      </c>
      <c r="G67" s="8"/>
      <c r="H67" s="25">
        <v>18655016</v>
      </c>
      <c r="I67" s="25">
        <v>237268</v>
      </c>
      <c r="J67" s="25">
        <v>847324</v>
      </c>
      <c r="K67" s="25">
        <v>243558</v>
      </c>
      <c r="L67" s="8"/>
      <c r="M67" s="25">
        <v>21698004</v>
      </c>
      <c r="N67" s="25">
        <v>263434</v>
      </c>
      <c r="O67" s="25">
        <v>1052117</v>
      </c>
      <c r="P67" s="25">
        <v>196953</v>
      </c>
      <c r="Q67" s="8"/>
      <c r="R67" s="10">
        <f t="shared" si="6"/>
        <v>5.9351186904246858E-2</v>
      </c>
      <c r="S67" s="10">
        <f t="shared" si="7"/>
        <v>6.0643852435213377E-2</v>
      </c>
      <c r="T67" s="10">
        <f t="shared" si="8"/>
        <v>5.4671527050459807E-2</v>
      </c>
      <c r="U67" s="10">
        <f t="shared" si="9"/>
        <v>0.13818219366317444</v>
      </c>
    </row>
    <row r="68" spans="1:21">
      <c r="A68" s="1">
        <f t="shared" si="4"/>
        <v>2016</v>
      </c>
      <c r="B68" s="1">
        <f t="shared" si="5"/>
        <v>12</v>
      </c>
      <c r="C68" s="25">
        <v>355842016</v>
      </c>
      <c r="D68" s="25">
        <v>4442198</v>
      </c>
      <c r="E68" s="25">
        <v>17970323</v>
      </c>
      <c r="F68" s="25">
        <v>1762586</v>
      </c>
      <c r="G68" s="8"/>
      <c r="H68" s="25">
        <v>21119646</v>
      </c>
      <c r="I68" s="25">
        <v>269392</v>
      </c>
      <c r="J68" s="25">
        <v>982465</v>
      </c>
      <c r="K68" s="25">
        <v>243558</v>
      </c>
      <c r="L68" s="8"/>
      <c r="M68" s="25">
        <v>43452369</v>
      </c>
      <c r="N68" s="25">
        <v>522854</v>
      </c>
      <c r="O68" s="25">
        <v>2115135</v>
      </c>
      <c r="P68" s="25">
        <v>39335</v>
      </c>
      <c r="Q68" s="8"/>
      <c r="R68" s="10">
        <f t="shared" si="6"/>
        <v>5.6345282439733545E-2</v>
      </c>
      <c r="S68" s="10">
        <f t="shared" si="7"/>
        <v>5.7734546999523635E-2</v>
      </c>
      <c r="T68" s="10">
        <f t="shared" si="8"/>
        <v>5.248519294023074E-2</v>
      </c>
      <c r="U68" s="10">
        <f t="shared" si="9"/>
        <v>0.13818219366317444</v>
      </c>
    </row>
    <row r="69" spans="1:21">
      <c r="A69" s="1">
        <f t="shared" si="4"/>
        <v>2017</v>
      </c>
      <c r="B69" s="1">
        <f t="shared" si="5"/>
        <v>1</v>
      </c>
      <c r="C69" s="25">
        <v>437937267</v>
      </c>
      <c r="D69" s="25">
        <v>5436970</v>
      </c>
      <c r="E69" s="25">
        <v>22259821</v>
      </c>
      <c r="F69" s="25">
        <v>1762586</v>
      </c>
      <c r="G69" s="8"/>
      <c r="H69" s="25">
        <v>24675699</v>
      </c>
      <c r="I69" s="25">
        <v>313901</v>
      </c>
      <c r="J69" s="25">
        <v>1168311</v>
      </c>
      <c r="K69" s="25">
        <v>243558</v>
      </c>
      <c r="L69" s="8"/>
      <c r="M69" s="25">
        <v>-11835684</v>
      </c>
      <c r="N69" s="25">
        <v>-140918</v>
      </c>
      <c r="O69" s="25">
        <v>-576942</v>
      </c>
      <c r="P69" s="25">
        <v>-148757</v>
      </c>
      <c r="Q69" s="8"/>
      <c r="R69" s="10">
        <f t="shared" si="6"/>
        <v>5.7671062128252668E-2</v>
      </c>
      <c r="S69" s="10">
        <f t="shared" si="7"/>
        <v>5.9127694459129548E-2</v>
      </c>
      <c r="T69" s="10">
        <f t="shared" si="8"/>
        <v>5.353206228000866E-2</v>
      </c>
      <c r="U69" s="10">
        <f t="shared" si="9"/>
        <v>0.13818219366317444</v>
      </c>
    </row>
    <row r="70" spans="1:21">
      <c r="A70" s="1">
        <f t="shared" si="4"/>
        <v>2017</v>
      </c>
      <c r="B70" s="1">
        <f t="shared" si="5"/>
        <v>2</v>
      </c>
      <c r="C70" s="25">
        <v>398943008</v>
      </c>
      <c r="D70" s="25">
        <v>4851855</v>
      </c>
      <c r="E70" s="25">
        <v>20113292</v>
      </c>
      <c r="F70" s="25">
        <v>1762586</v>
      </c>
      <c r="G70" s="8"/>
      <c r="H70" s="25">
        <v>23007467</v>
      </c>
      <c r="I70" s="25">
        <v>286879</v>
      </c>
      <c r="J70" s="25">
        <v>1076706</v>
      </c>
      <c r="K70" s="25">
        <v>243558</v>
      </c>
      <c r="L70" s="8"/>
      <c r="M70" s="25">
        <v>-52776386</v>
      </c>
      <c r="N70" s="25">
        <v>-622050</v>
      </c>
      <c r="O70" s="25">
        <v>-2578698</v>
      </c>
      <c r="P70" s="25">
        <v>-103150</v>
      </c>
      <c r="Q70" s="8"/>
      <c r="R70" s="10">
        <f t="shared" si="6"/>
        <v>6.0536023320889712E-2</v>
      </c>
      <c r="S70" s="10">
        <f t="shared" si="7"/>
        <v>6.1973109982804933E-2</v>
      </c>
      <c r="T70" s="10">
        <f t="shared" si="8"/>
        <v>5.567060866460443E-2</v>
      </c>
      <c r="U70" s="10">
        <f t="shared" si="9"/>
        <v>0.13818219366317444</v>
      </c>
    </row>
    <row r="71" spans="1:21">
      <c r="A71" s="1">
        <f t="shared" si="4"/>
        <v>2017</v>
      </c>
      <c r="B71" s="1">
        <f t="shared" si="5"/>
        <v>3</v>
      </c>
      <c r="C71" s="25">
        <v>333973193</v>
      </c>
      <c r="D71" s="25">
        <v>3993006</v>
      </c>
      <c r="E71" s="25">
        <v>16737198</v>
      </c>
      <c r="F71" s="25">
        <v>1762586</v>
      </c>
      <c r="G71" s="8"/>
      <c r="H71" s="25">
        <v>20217409</v>
      </c>
      <c r="I71" s="25">
        <v>247459</v>
      </c>
      <c r="J71" s="25">
        <v>931770</v>
      </c>
      <c r="K71" s="25">
        <v>243558</v>
      </c>
      <c r="L71" s="8"/>
      <c r="M71" s="25">
        <v>-6163910</v>
      </c>
      <c r="N71" s="25">
        <v>-71934</v>
      </c>
      <c r="O71" s="25">
        <v>-301521</v>
      </c>
      <c r="P71" s="25">
        <v>45357</v>
      </c>
      <c r="Q71" s="8"/>
      <c r="R71" s="10">
        <f t="shared" si="6"/>
        <v>6.1839460212957394E-2</v>
      </c>
      <c r="S71" s="10">
        <f t="shared" si="7"/>
        <v>6.3209406186488293E-2</v>
      </c>
      <c r="T71" s="10">
        <f t="shared" si="8"/>
        <v>5.6599723431560792E-2</v>
      </c>
      <c r="U71" s="10">
        <f t="shared" si="9"/>
        <v>0.13818219366317444</v>
      </c>
    </row>
    <row r="72" spans="1:21">
      <c r="A72" s="1">
        <f t="shared" si="4"/>
        <v>2017</v>
      </c>
      <c r="B72" s="1">
        <f t="shared" si="5"/>
        <v>4</v>
      </c>
      <c r="C72" s="25">
        <v>311309881</v>
      </c>
      <c r="D72" s="25">
        <v>3688296</v>
      </c>
      <c r="E72" s="25">
        <v>15680748</v>
      </c>
      <c r="F72" s="25">
        <v>1762586</v>
      </c>
      <c r="G72" s="8"/>
      <c r="H72" s="25">
        <v>19251235</v>
      </c>
      <c r="I72" s="25">
        <v>233135</v>
      </c>
      <c r="J72" s="25">
        <v>887526</v>
      </c>
      <c r="K72" s="25">
        <v>243558</v>
      </c>
      <c r="L72" s="8"/>
      <c r="M72" s="25">
        <v>-3192566</v>
      </c>
      <c r="N72" s="25">
        <v>-36895</v>
      </c>
      <c r="O72" s="25">
        <v>-156857</v>
      </c>
      <c r="P72" s="25">
        <v>98429</v>
      </c>
      <c r="Q72" s="8"/>
      <c r="R72" s="10">
        <f t="shared" si="6"/>
        <v>6.0666110290963839E-2</v>
      </c>
      <c r="S72" s="10">
        <f t="shared" si="7"/>
        <v>6.1605583817103064E-2</v>
      </c>
      <c r="T72" s="10">
        <f t="shared" si="8"/>
        <v>5.5394370483996071E-2</v>
      </c>
      <c r="U72" s="10">
        <f t="shared" si="9"/>
        <v>0.13818219366317444</v>
      </c>
    </row>
    <row r="73" spans="1:21">
      <c r="A73" s="1">
        <f t="shared" si="4"/>
        <v>2017</v>
      </c>
      <c r="B73" s="1">
        <f t="shared" si="5"/>
        <v>5</v>
      </c>
      <c r="C73" s="25">
        <v>332802695</v>
      </c>
      <c r="D73" s="25">
        <v>4018613</v>
      </c>
      <c r="E73" s="25">
        <v>17314810</v>
      </c>
      <c r="F73" s="25">
        <v>1762586</v>
      </c>
      <c r="G73" s="8"/>
      <c r="H73" s="25">
        <v>20189845</v>
      </c>
      <c r="I73" s="25">
        <v>247569</v>
      </c>
      <c r="J73" s="25">
        <v>959143</v>
      </c>
      <c r="K73" s="25">
        <v>243558</v>
      </c>
      <c r="L73" s="8"/>
      <c r="M73" s="25">
        <v>89652671</v>
      </c>
      <c r="N73" s="25">
        <v>1025830</v>
      </c>
      <c r="O73" s="25">
        <v>4419948</v>
      </c>
      <c r="P73" s="25">
        <v>186273</v>
      </c>
      <c r="Q73" s="8"/>
      <c r="R73" s="10">
        <f t="shared" si="6"/>
        <v>5.5412242671607118E-2</v>
      </c>
      <c r="S73" s="10">
        <f t="shared" si="7"/>
        <v>5.667092319541002E-2</v>
      </c>
      <c r="T73" s="10">
        <f t="shared" si="8"/>
        <v>5.1685841811759912E-2</v>
      </c>
      <c r="U73" s="10">
        <f t="shared" si="9"/>
        <v>0.13818219366317444</v>
      </c>
    </row>
    <row r="74" spans="1:21">
      <c r="A74" s="1">
        <f t="shared" si="4"/>
        <v>2017</v>
      </c>
      <c r="B74" s="1">
        <f t="shared" si="5"/>
        <v>6</v>
      </c>
      <c r="C74" s="25">
        <v>476371840</v>
      </c>
      <c r="D74" s="25">
        <v>5714359</v>
      </c>
      <c r="E74" s="25">
        <v>24974170</v>
      </c>
      <c r="F74" s="25">
        <v>1762586</v>
      </c>
      <c r="G74" s="8"/>
      <c r="H74" s="25">
        <v>26396832</v>
      </c>
      <c r="I74" s="25">
        <v>323838</v>
      </c>
      <c r="J74" s="25">
        <v>1290811</v>
      </c>
      <c r="K74" s="25">
        <v>243558</v>
      </c>
      <c r="L74" s="8"/>
      <c r="M74" s="25">
        <v>44706017</v>
      </c>
      <c r="N74" s="25">
        <v>506178</v>
      </c>
      <c r="O74" s="25">
        <v>2212213</v>
      </c>
      <c r="P74" s="25">
        <v>-95583</v>
      </c>
      <c r="Q74" s="8"/>
      <c r="R74" s="10">
        <f t="shared" si="6"/>
        <v>5.3608492524730413E-2</v>
      </c>
      <c r="S74" s="10">
        <f t="shared" si="7"/>
        <v>5.5014638087973251E-2</v>
      </c>
      <c r="T74" s="10">
        <f t="shared" si="8"/>
        <v>5.0440983022275933E-2</v>
      </c>
      <c r="U74" s="10">
        <f t="shared" si="9"/>
        <v>0.13818219366317444</v>
      </c>
    </row>
    <row r="75" spans="1:21">
      <c r="A75" s="1">
        <f t="shared" ref="A75:A138" si="10">IF(B75=1,A74+1,A74)</f>
        <v>2017</v>
      </c>
      <c r="B75" s="1">
        <f t="shared" ref="B75:B138" si="11">IF(B74=12,1,B74+1)</f>
        <v>7</v>
      </c>
      <c r="C75" s="25">
        <v>559371465</v>
      </c>
      <c r="D75" s="25">
        <v>6633380</v>
      </c>
      <c r="E75" s="25">
        <v>29437868</v>
      </c>
      <c r="F75" s="25">
        <v>1762586</v>
      </c>
      <c r="G75" s="8"/>
      <c r="H75" s="25">
        <v>29987061</v>
      </c>
      <c r="I75" s="25">
        <v>364933</v>
      </c>
      <c r="J75" s="25">
        <v>1484875</v>
      </c>
      <c r="K75" s="25">
        <v>243558</v>
      </c>
      <c r="L75" s="8"/>
      <c r="M75" s="25">
        <v>18237829</v>
      </c>
      <c r="N75" s="25">
        <v>204477</v>
      </c>
      <c r="O75" s="25">
        <v>907438</v>
      </c>
      <c r="P75" s="25">
        <v>-96039</v>
      </c>
      <c r="Q75" s="8"/>
      <c r="R75" s="10">
        <f t="shared" si="6"/>
        <v>5.3532950379808125E-2</v>
      </c>
      <c r="S75" s="10">
        <f t="shared" si="7"/>
        <v>5.496828496802933E-2</v>
      </c>
      <c r="T75" s="10">
        <f t="shared" si="8"/>
        <v>5.0406160893393087E-2</v>
      </c>
      <c r="U75" s="10">
        <f t="shared" si="9"/>
        <v>0.13818219366317444</v>
      </c>
    </row>
    <row r="76" spans="1:21">
      <c r="A76" s="1">
        <f t="shared" si="10"/>
        <v>2017</v>
      </c>
      <c r="B76" s="1">
        <f t="shared" si="11"/>
        <v>8</v>
      </c>
      <c r="C76" s="25">
        <v>564157230</v>
      </c>
      <c r="D76" s="25">
        <v>6610903</v>
      </c>
      <c r="E76" s="25">
        <v>29836452</v>
      </c>
      <c r="F76" s="25">
        <v>1762586</v>
      </c>
      <c r="G76" s="8"/>
      <c r="H76" s="25">
        <v>30201001</v>
      </c>
      <c r="I76" s="25">
        <v>363390</v>
      </c>
      <c r="J76" s="25">
        <v>1503941</v>
      </c>
      <c r="K76" s="25">
        <v>243558</v>
      </c>
      <c r="L76" s="8"/>
      <c r="M76" s="25">
        <v>-3246944</v>
      </c>
      <c r="N76" s="25">
        <v>-36065</v>
      </c>
      <c r="O76" s="25">
        <v>-162768</v>
      </c>
      <c r="P76" s="25">
        <v>-25483</v>
      </c>
      <c r="Q76" s="8"/>
      <c r="R76" s="10">
        <f t="shared" si="6"/>
        <v>5.4063921379302174E-2</v>
      </c>
      <c r="S76" s="10">
        <f t="shared" si="7"/>
        <v>5.5575288406600726E-2</v>
      </c>
      <c r="T76" s="10">
        <f t="shared" si="8"/>
        <v>5.0862345530050368E-2</v>
      </c>
      <c r="U76" s="10">
        <f t="shared" si="9"/>
        <v>0.13818219366317444</v>
      </c>
    </row>
    <row r="77" spans="1:21">
      <c r="A77" s="1">
        <f t="shared" si="10"/>
        <v>2017</v>
      </c>
      <c r="B77" s="1">
        <f t="shared" si="11"/>
        <v>9</v>
      </c>
      <c r="C77" s="25">
        <v>536679846</v>
      </c>
      <c r="D77" s="25">
        <v>6171322</v>
      </c>
      <c r="E77" s="25">
        <v>28277992</v>
      </c>
      <c r="F77" s="25">
        <v>1762586</v>
      </c>
      <c r="G77" s="8"/>
      <c r="H77" s="25">
        <v>29015017</v>
      </c>
      <c r="I77" s="25">
        <v>342973</v>
      </c>
      <c r="J77" s="25">
        <v>1438285</v>
      </c>
      <c r="K77" s="25">
        <v>243558</v>
      </c>
      <c r="L77" s="8"/>
      <c r="M77" s="25">
        <v>-63180996</v>
      </c>
      <c r="N77" s="25">
        <v>-696346</v>
      </c>
      <c r="O77" s="25">
        <v>-3190769</v>
      </c>
      <c r="P77" s="25">
        <v>-97365</v>
      </c>
      <c r="Q77" s="8"/>
      <c r="R77" s="10">
        <f t="shared" si="6"/>
        <v>5.6734432256884848E-2</v>
      </c>
      <c r="S77" s="10">
        <f t="shared" si="7"/>
        <v>5.8288707460917397E-2</v>
      </c>
      <c r="T77" s="10">
        <f t="shared" si="8"/>
        <v>5.2901658021207089E-2</v>
      </c>
      <c r="U77" s="10">
        <f t="shared" si="9"/>
        <v>0.13818219366317444</v>
      </c>
    </row>
    <row r="78" spans="1:21">
      <c r="A78" s="1">
        <f t="shared" si="10"/>
        <v>2017</v>
      </c>
      <c r="B78" s="1">
        <f t="shared" si="11"/>
        <v>10</v>
      </c>
      <c r="C78" s="25">
        <v>431352056</v>
      </c>
      <c r="D78" s="25">
        <v>4844163</v>
      </c>
      <c r="E78" s="25">
        <v>22537649</v>
      </c>
      <c r="F78" s="25">
        <v>1762586</v>
      </c>
      <c r="G78" s="8"/>
      <c r="H78" s="25">
        <v>24472514</v>
      </c>
      <c r="I78" s="25">
        <v>282360</v>
      </c>
      <c r="J78" s="25">
        <v>1192279</v>
      </c>
      <c r="K78" s="25">
        <v>243558</v>
      </c>
      <c r="L78" s="8"/>
      <c r="M78" s="25">
        <v>-73103851</v>
      </c>
      <c r="N78" s="25">
        <v>-799272</v>
      </c>
      <c r="O78" s="25">
        <v>-3718643</v>
      </c>
      <c r="P78" s="25">
        <v>11852</v>
      </c>
      <c r="Q78" s="8"/>
      <c r="R78" s="10">
        <f t="shared" si="6"/>
        <v>6.2734288029519469E-2</v>
      </c>
      <c r="S78" s="10">
        <f t="shared" si="7"/>
        <v>6.3936734643311427E-2</v>
      </c>
      <c r="T78" s="10">
        <f t="shared" si="8"/>
        <v>5.7146284332197012E-2</v>
      </c>
      <c r="U78" s="10">
        <f t="shared" si="9"/>
        <v>0.13818219366317444</v>
      </c>
    </row>
    <row r="79" spans="1:21">
      <c r="A79" s="1">
        <f t="shared" si="10"/>
        <v>2017</v>
      </c>
      <c r="B79" s="1">
        <f t="shared" si="11"/>
        <v>11</v>
      </c>
      <c r="C79" s="25">
        <v>299514342</v>
      </c>
      <c r="D79" s="25">
        <v>3349827</v>
      </c>
      <c r="E79" s="25">
        <v>15798035</v>
      </c>
      <c r="F79" s="25">
        <v>1762586</v>
      </c>
      <c r="G79" s="8"/>
      <c r="H79" s="25">
        <v>18789819</v>
      </c>
      <c r="I79" s="25">
        <v>214177</v>
      </c>
      <c r="J79" s="25">
        <v>902799</v>
      </c>
      <c r="K79" s="25">
        <v>243558</v>
      </c>
      <c r="L79" s="8"/>
      <c r="M79" s="25">
        <v>21881937</v>
      </c>
      <c r="N79" s="25">
        <v>237181</v>
      </c>
      <c r="O79" s="25">
        <v>1118563</v>
      </c>
      <c r="P79" s="25">
        <v>196953</v>
      </c>
      <c r="Q79" s="8"/>
      <c r="R79" s="10">
        <f t="shared" si="6"/>
        <v>5.9655712597013529E-2</v>
      </c>
      <c r="S79" s="10">
        <f t="shared" si="7"/>
        <v>6.0780292505923428E-2</v>
      </c>
      <c r="T79" s="10">
        <f t="shared" si="8"/>
        <v>5.4774038198755745E-2</v>
      </c>
      <c r="U79" s="10">
        <f t="shared" si="9"/>
        <v>0.13818219366317444</v>
      </c>
    </row>
    <row r="80" spans="1:21">
      <c r="A80" s="1">
        <f t="shared" si="10"/>
        <v>2017</v>
      </c>
      <c r="B80" s="1">
        <f t="shared" si="11"/>
        <v>12</v>
      </c>
      <c r="C80" s="25">
        <v>355602206</v>
      </c>
      <c r="D80" s="25">
        <v>3999372</v>
      </c>
      <c r="E80" s="25">
        <v>19100308</v>
      </c>
      <c r="F80" s="25">
        <v>1762586</v>
      </c>
      <c r="G80" s="8"/>
      <c r="H80" s="25">
        <v>21213703</v>
      </c>
      <c r="I80" s="25">
        <v>243083</v>
      </c>
      <c r="J80" s="25">
        <v>1046201</v>
      </c>
      <c r="K80" s="25">
        <v>243558</v>
      </c>
      <c r="L80" s="8"/>
      <c r="M80" s="25">
        <v>43820357</v>
      </c>
      <c r="N80" s="25">
        <v>470732</v>
      </c>
      <c r="O80" s="25">
        <v>2248136</v>
      </c>
      <c r="P80" s="25">
        <v>39335</v>
      </c>
      <c r="Q80" s="8"/>
      <c r="R80" s="10">
        <f t="shared" ref="R80:R139" si="12">H81/C81</f>
        <v>5.6583138672522085E-2</v>
      </c>
      <c r="S80" s="10">
        <f t="shared" ref="S80:S139" si="13">I81/D81</f>
        <v>5.7866668631829245E-2</v>
      </c>
      <c r="T80" s="10">
        <f t="shared" ref="T80:T139" si="14">J81/E81</f>
        <v>5.2584407866287194E-2</v>
      </c>
      <c r="U80" s="10">
        <f t="shared" ref="U80:U139" si="15">K81/F81</f>
        <v>0.13818219366317444</v>
      </c>
    </row>
    <row r="81" spans="1:21">
      <c r="A81" s="1">
        <f t="shared" si="10"/>
        <v>2018</v>
      </c>
      <c r="B81" s="1">
        <f t="shared" si="11"/>
        <v>1</v>
      </c>
      <c r="C81" s="25">
        <v>437882178</v>
      </c>
      <c r="D81" s="25">
        <v>4885092</v>
      </c>
      <c r="E81" s="25">
        <v>23612817</v>
      </c>
      <c r="F81" s="25">
        <v>1762586</v>
      </c>
      <c r="G81" s="8"/>
      <c r="H81" s="25">
        <v>24776748</v>
      </c>
      <c r="I81" s="25">
        <v>282684</v>
      </c>
      <c r="J81" s="25">
        <v>1241666</v>
      </c>
      <c r="K81" s="25">
        <v>243558</v>
      </c>
      <c r="L81" s="8"/>
      <c r="M81" s="25">
        <v>-11913059</v>
      </c>
      <c r="N81" s="25">
        <v>-126614</v>
      </c>
      <c r="O81" s="25">
        <v>-612010</v>
      </c>
      <c r="P81" s="25">
        <v>-148757</v>
      </c>
      <c r="Q81" s="8"/>
      <c r="R81" s="10">
        <f t="shared" si="12"/>
        <v>5.790314253251979E-2</v>
      </c>
      <c r="S81" s="10">
        <f t="shared" si="13"/>
        <v>5.9271774993379649E-2</v>
      </c>
      <c r="T81" s="10">
        <f t="shared" si="14"/>
        <v>5.3640469059665789E-2</v>
      </c>
      <c r="U81" s="10">
        <f t="shared" si="15"/>
        <v>0.13818219366317444</v>
      </c>
    </row>
    <row r="82" spans="1:21">
      <c r="A82" s="1">
        <f t="shared" si="10"/>
        <v>2018</v>
      </c>
      <c r="B82" s="1">
        <f t="shared" si="11"/>
        <v>2</v>
      </c>
      <c r="C82" s="25">
        <v>399617758</v>
      </c>
      <c r="D82" s="25">
        <v>4357774</v>
      </c>
      <c r="E82" s="25">
        <v>21332979</v>
      </c>
      <c r="F82" s="25">
        <v>1762586</v>
      </c>
      <c r="G82" s="8"/>
      <c r="H82" s="25">
        <v>23139124</v>
      </c>
      <c r="I82" s="25">
        <v>258293</v>
      </c>
      <c r="J82" s="25">
        <v>1144311</v>
      </c>
      <c r="K82" s="25">
        <v>243558</v>
      </c>
      <c r="L82" s="8"/>
      <c r="M82" s="25">
        <v>-53120964</v>
      </c>
      <c r="N82" s="25">
        <v>-558704</v>
      </c>
      <c r="O82" s="25">
        <v>-2735073</v>
      </c>
      <c r="P82" s="25">
        <v>-103150</v>
      </c>
      <c r="Q82" s="8"/>
      <c r="R82" s="10">
        <f t="shared" si="12"/>
        <v>6.0788466765628858E-2</v>
      </c>
      <c r="S82" s="10">
        <f t="shared" si="13"/>
        <v>6.214436607839622E-2</v>
      </c>
      <c r="T82" s="10">
        <f t="shared" si="14"/>
        <v>5.5799356016756833E-2</v>
      </c>
      <c r="U82" s="10">
        <f t="shared" si="15"/>
        <v>0.13818219366317444</v>
      </c>
    </row>
    <row r="83" spans="1:21">
      <c r="A83" s="1">
        <f t="shared" si="10"/>
        <v>2018</v>
      </c>
      <c r="B83" s="1">
        <f t="shared" si="11"/>
        <v>3</v>
      </c>
      <c r="C83" s="25">
        <v>334962273</v>
      </c>
      <c r="D83" s="25">
        <v>3586729</v>
      </c>
      <c r="E83" s="25">
        <v>17751083</v>
      </c>
      <c r="F83" s="25">
        <v>1762586</v>
      </c>
      <c r="G83" s="8"/>
      <c r="H83" s="25">
        <v>20361843</v>
      </c>
      <c r="I83" s="25">
        <v>222895</v>
      </c>
      <c r="J83" s="25">
        <v>990499</v>
      </c>
      <c r="K83" s="25">
        <v>243558</v>
      </c>
      <c r="L83" s="8"/>
      <c r="M83" s="25">
        <v>-6204071</v>
      </c>
      <c r="N83" s="25">
        <v>-64615</v>
      </c>
      <c r="O83" s="25">
        <v>-319786</v>
      </c>
      <c r="P83" s="25">
        <v>45357</v>
      </c>
      <c r="Q83" s="8"/>
      <c r="R83" s="10">
        <f t="shared" si="12"/>
        <v>6.2109518833632062E-2</v>
      </c>
      <c r="S83" s="10">
        <f t="shared" si="13"/>
        <v>6.3390517341524455E-2</v>
      </c>
      <c r="T83" s="10">
        <f t="shared" si="14"/>
        <v>5.6735930159466805E-2</v>
      </c>
      <c r="U83" s="10">
        <f t="shared" si="15"/>
        <v>0.13818219366317444</v>
      </c>
    </row>
    <row r="84" spans="1:21">
      <c r="A84" s="1">
        <f t="shared" si="10"/>
        <v>2018</v>
      </c>
      <c r="B84" s="1">
        <f t="shared" si="11"/>
        <v>4</v>
      </c>
      <c r="C84" s="25">
        <v>312201517</v>
      </c>
      <c r="D84" s="25">
        <v>3314155</v>
      </c>
      <c r="E84" s="25">
        <v>16626219</v>
      </c>
      <c r="F84" s="25">
        <v>1762586</v>
      </c>
      <c r="G84" s="8"/>
      <c r="H84" s="25">
        <v>19390686</v>
      </c>
      <c r="I84" s="25">
        <v>210086</v>
      </c>
      <c r="J84" s="25">
        <v>943304</v>
      </c>
      <c r="K84" s="25">
        <v>243558</v>
      </c>
      <c r="L84" s="8"/>
      <c r="M84" s="25">
        <v>-3213324</v>
      </c>
      <c r="N84" s="25">
        <v>-33152</v>
      </c>
      <c r="O84" s="25">
        <v>-166315</v>
      </c>
      <c r="P84" s="25">
        <v>98429</v>
      </c>
      <c r="Q84" s="8"/>
      <c r="R84" s="10">
        <f t="shared" si="12"/>
        <v>6.1005406448492346E-2</v>
      </c>
      <c r="S84" s="10">
        <f t="shared" si="13"/>
        <v>6.1768160661444207E-2</v>
      </c>
      <c r="T84" s="10">
        <f t="shared" si="14"/>
        <v>5.5516480714613764E-2</v>
      </c>
      <c r="U84" s="10">
        <f t="shared" si="15"/>
        <v>0.13818219366317444</v>
      </c>
    </row>
    <row r="85" spans="1:21">
      <c r="A85" s="1">
        <f t="shared" si="10"/>
        <v>2018</v>
      </c>
      <c r="B85" s="1">
        <f t="shared" si="11"/>
        <v>5</v>
      </c>
      <c r="C85" s="25">
        <v>332091206</v>
      </c>
      <c r="D85" s="25">
        <v>3612217</v>
      </c>
      <c r="E85" s="25">
        <v>18355090</v>
      </c>
      <c r="F85" s="25">
        <v>1762586</v>
      </c>
      <c r="G85" s="8"/>
      <c r="H85" s="25">
        <v>20259359</v>
      </c>
      <c r="I85" s="25">
        <v>223120</v>
      </c>
      <c r="J85" s="25">
        <v>1019010</v>
      </c>
      <c r="K85" s="25">
        <v>243558</v>
      </c>
      <c r="L85" s="8"/>
      <c r="M85" s="25">
        <v>90234301</v>
      </c>
      <c r="N85" s="25">
        <v>922090</v>
      </c>
      <c r="O85" s="25">
        <v>4685500</v>
      </c>
      <c r="P85" s="25">
        <v>186273</v>
      </c>
      <c r="Q85" s="8"/>
      <c r="R85" s="10">
        <f t="shared" si="12"/>
        <v>5.5657864657576155E-2</v>
      </c>
      <c r="S85" s="10">
        <f t="shared" si="13"/>
        <v>5.6782150211317314E-2</v>
      </c>
      <c r="T85" s="10">
        <f t="shared" si="14"/>
        <v>5.1769379590824227E-2</v>
      </c>
      <c r="U85" s="10">
        <f t="shared" si="15"/>
        <v>0.13818219366317444</v>
      </c>
    </row>
    <row r="86" spans="1:21">
      <c r="A86" s="1">
        <f t="shared" si="10"/>
        <v>2018</v>
      </c>
      <c r="B86" s="1">
        <f t="shared" si="11"/>
        <v>6</v>
      </c>
      <c r="C86" s="25">
        <v>474951225</v>
      </c>
      <c r="D86" s="25">
        <v>5138481</v>
      </c>
      <c r="E86" s="25">
        <v>26468967</v>
      </c>
      <c r="F86" s="25">
        <v>1762586</v>
      </c>
      <c r="G86" s="8"/>
      <c r="H86" s="25">
        <v>26434771</v>
      </c>
      <c r="I86" s="25">
        <v>291774</v>
      </c>
      <c r="J86" s="25">
        <v>1370282</v>
      </c>
      <c r="K86" s="25">
        <v>243558</v>
      </c>
      <c r="L86" s="8"/>
      <c r="M86" s="25">
        <v>44995365</v>
      </c>
      <c r="N86" s="25">
        <v>455167</v>
      </c>
      <c r="O86" s="25">
        <v>2344622</v>
      </c>
      <c r="P86" s="25">
        <v>-95583</v>
      </c>
      <c r="Q86" s="8"/>
      <c r="R86" s="10">
        <f t="shared" si="12"/>
        <v>5.3813953935286596E-2</v>
      </c>
      <c r="S86" s="10">
        <f t="shared" si="13"/>
        <v>5.5108079884979358E-2</v>
      </c>
      <c r="T86" s="10">
        <f t="shared" si="14"/>
        <v>5.0511297084088649E-2</v>
      </c>
      <c r="U86" s="10">
        <f t="shared" si="15"/>
        <v>0.13818219366317444</v>
      </c>
    </row>
    <row r="87" spans="1:21">
      <c r="A87" s="1">
        <f t="shared" si="10"/>
        <v>2018</v>
      </c>
      <c r="B87" s="1">
        <f t="shared" si="11"/>
        <v>7</v>
      </c>
      <c r="C87" s="25">
        <v>557830020</v>
      </c>
      <c r="D87" s="25">
        <v>5966929</v>
      </c>
      <c r="E87" s="25">
        <v>31189597</v>
      </c>
      <c r="F87" s="25">
        <v>1762586</v>
      </c>
      <c r="G87" s="8"/>
      <c r="H87" s="25">
        <v>30019039</v>
      </c>
      <c r="I87" s="25">
        <v>328826</v>
      </c>
      <c r="J87" s="25">
        <v>1575427</v>
      </c>
      <c r="K87" s="25">
        <v>243558</v>
      </c>
      <c r="L87" s="8"/>
      <c r="M87" s="25">
        <v>18355643</v>
      </c>
      <c r="N87" s="25">
        <v>183934</v>
      </c>
      <c r="O87" s="25">
        <v>961436</v>
      </c>
      <c r="P87" s="25">
        <v>-96039</v>
      </c>
      <c r="Q87" s="8"/>
      <c r="R87" s="10">
        <f t="shared" si="12"/>
        <v>5.3731065457459384E-2</v>
      </c>
      <c r="S87" s="10">
        <f t="shared" si="13"/>
        <v>5.5060217752881446E-2</v>
      </c>
      <c r="T87" s="10">
        <f t="shared" si="14"/>
        <v>5.0475319012149682E-2</v>
      </c>
      <c r="U87" s="10">
        <f t="shared" si="15"/>
        <v>0.13818219366317444</v>
      </c>
    </row>
    <row r="88" spans="1:21">
      <c r="A88" s="1">
        <f t="shared" si="10"/>
        <v>2018</v>
      </c>
      <c r="B88" s="1">
        <f t="shared" si="11"/>
        <v>8</v>
      </c>
      <c r="C88" s="25">
        <v>562845325</v>
      </c>
      <c r="D88" s="25">
        <v>5948578</v>
      </c>
      <c r="E88" s="25">
        <v>31597621</v>
      </c>
      <c r="F88" s="25">
        <v>1762586</v>
      </c>
      <c r="G88" s="8"/>
      <c r="H88" s="25">
        <v>30242279</v>
      </c>
      <c r="I88" s="25">
        <v>327530</v>
      </c>
      <c r="J88" s="25">
        <v>1594900</v>
      </c>
      <c r="K88" s="25">
        <v>243558</v>
      </c>
      <c r="L88" s="8"/>
      <c r="M88" s="25">
        <v>-3267887</v>
      </c>
      <c r="N88" s="25">
        <v>-32451</v>
      </c>
      <c r="O88" s="25">
        <v>-172376</v>
      </c>
      <c r="P88" s="25">
        <v>-25483</v>
      </c>
      <c r="Q88" s="8"/>
      <c r="R88" s="10">
        <f t="shared" si="12"/>
        <v>5.4250581741284359E-2</v>
      </c>
      <c r="S88" s="10">
        <f t="shared" si="13"/>
        <v>5.5672982256212235E-2</v>
      </c>
      <c r="T88" s="10">
        <f t="shared" si="14"/>
        <v>5.0935819966843029E-2</v>
      </c>
      <c r="U88" s="10">
        <f t="shared" si="15"/>
        <v>0.13818219366317444</v>
      </c>
    </row>
    <row r="89" spans="1:21">
      <c r="A89" s="1">
        <f t="shared" si="10"/>
        <v>2018</v>
      </c>
      <c r="B89" s="1">
        <f t="shared" si="11"/>
        <v>9</v>
      </c>
      <c r="C89" s="25">
        <v>536467427</v>
      </c>
      <c r="D89" s="25">
        <v>5552873</v>
      </c>
      <c r="E89" s="25">
        <v>29933375</v>
      </c>
      <c r="F89" s="25">
        <v>1762586</v>
      </c>
      <c r="G89" s="8"/>
      <c r="H89" s="25">
        <v>29103670</v>
      </c>
      <c r="I89" s="25">
        <v>309145</v>
      </c>
      <c r="J89" s="25">
        <v>1524681</v>
      </c>
      <c r="K89" s="25">
        <v>243558</v>
      </c>
      <c r="L89" s="8"/>
      <c r="M89" s="25">
        <v>-63588304</v>
      </c>
      <c r="N89" s="25">
        <v>-626563</v>
      </c>
      <c r="O89" s="25">
        <v>-3377555</v>
      </c>
      <c r="P89" s="25">
        <v>-97365</v>
      </c>
      <c r="Q89" s="8"/>
      <c r="R89" s="10">
        <f t="shared" si="12"/>
        <v>5.6928643542117047E-2</v>
      </c>
      <c r="S89" s="10">
        <f t="shared" si="13"/>
        <v>5.8412084420247458E-2</v>
      </c>
      <c r="T89" s="10">
        <f t="shared" si="14"/>
        <v>5.2994332802536355E-2</v>
      </c>
      <c r="U89" s="10">
        <f t="shared" si="15"/>
        <v>0.13818219366317444</v>
      </c>
    </row>
    <row r="90" spans="1:21">
      <c r="A90" s="1">
        <f t="shared" si="10"/>
        <v>2018</v>
      </c>
      <c r="B90" s="1">
        <f t="shared" si="11"/>
        <v>10</v>
      </c>
      <c r="C90" s="25">
        <v>432358835</v>
      </c>
      <c r="D90" s="25">
        <v>4358670</v>
      </c>
      <c r="E90" s="25">
        <v>23846531</v>
      </c>
      <c r="F90" s="25">
        <v>1762586</v>
      </c>
      <c r="G90" s="8"/>
      <c r="H90" s="25">
        <v>24613602</v>
      </c>
      <c r="I90" s="25">
        <v>254599</v>
      </c>
      <c r="J90" s="25">
        <v>1263731</v>
      </c>
      <c r="K90" s="25">
        <v>243558</v>
      </c>
      <c r="L90" s="8"/>
      <c r="M90" s="25">
        <v>-73574810</v>
      </c>
      <c r="N90" s="25">
        <v>-719167</v>
      </c>
      <c r="O90" s="25">
        <v>-3934605</v>
      </c>
      <c r="P90" s="25">
        <v>11852</v>
      </c>
      <c r="Q90" s="8"/>
      <c r="R90" s="10">
        <f t="shared" si="12"/>
        <v>6.3025312609839096E-2</v>
      </c>
      <c r="S90" s="10">
        <f t="shared" si="13"/>
        <v>6.4112657477382609E-2</v>
      </c>
      <c r="T90" s="10">
        <f t="shared" si="14"/>
        <v>5.7278469896395741E-2</v>
      </c>
      <c r="U90" s="10">
        <f t="shared" si="15"/>
        <v>0.13818219366317444</v>
      </c>
    </row>
    <row r="91" spans="1:21">
      <c r="A91" s="1">
        <f t="shared" si="10"/>
        <v>2018</v>
      </c>
      <c r="B91" s="1">
        <f t="shared" si="11"/>
        <v>11</v>
      </c>
      <c r="C91" s="25">
        <v>300026945</v>
      </c>
      <c r="D91" s="25">
        <v>3014163</v>
      </c>
      <c r="E91" s="25">
        <v>16710607</v>
      </c>
      <c r="F91" s="25">
        <v>1762586</v>
      </c>
      <c r="G91" s="8"/>
      <c r="H91" s="25">
        <v>18909292</v>
      </c>
      <c r="I91" s="25">
        <v>193246</v>
      </c>
      <c r="J91" s="25">
        <v>957158</v>
      </c>
      <c r="K91" s="25">
        <v>243558</v>
      </c>
      <c r="L91" s="8"/>
      <c r="M91" s="25">
        <v>22022753</v>
      </c>
      <c r="N91" s="25">
        <v>213415</v>
      </c>
      <c r="O91" s="25">
        <v>1183177</v>
      </c>
      <c r="P91" s="25">
        <v>196953</v>
      </c>
      <c r="Q91" s="8"/>
      <c r="R91" s="10">
        <f t="shared" si="12"/>
        <v>5.9943163333872583E-2</v>
      </c>
      <c r="S91" s="10">
        <f t="shared" si="13"/>
        <v>6.0925212490401955E-2</v>
      </c>
      <c r="T91" s="10">
        <f t="shared" si="14"/>
        <v>5.4883147066783919E-2</v>
      </c>
      <c r="U91" s="10">
        <f t="shared" si="15"/>
        <v>0.13818219366317444</v>
      </c>
    </row>
    <row r="92" spans="1:21">
      <c r="A92" s="1">
        <f t="shared" si="10"/>
        <v>2018</v>
      </c>
      <c r="B92" s="1">
        <f t="shared" si="11"/>
        <v>12</v>
      </c>
      <c r="C92" s="25">
        <v>355292127</v>
      </c>
      <c r="D92" s="25">
        <v>3599692</v>
      </c>
      <c r="E92" s="25">
        <v>20199279</v>
      </c>
      <c r="F92" s="25">
        <v>1762586</v>
      </c>
      <c r="G92" s="8"/>
      <c r="H92" s="25">
        <v>21297334</v>
      </c>
      <c r="I92" s="25">
        <v>219312</v>
      </c>
      <c r="J92" s="25">
        <v>1108600</v>
      </c>
      <c r="K92" s="25">
        <v>243558</v>
      </c>
      <c r="L92" s="8"/>
      <c r="M92" s="25">
        <v>44101875</v>
      </c>
      <c r="N92" s="25">
        <v>423689</v>
      </c>
      <c r="O92" s="25">
        <v>2377487</v>
      </c>
      <c r="P92" s="25">
        <v>39335</v>
      </c>
      <c r="Q92" s="8"/>
      <c r="R92" s="10">
        <f t="shared" si="12"/>
        <v>5.6750770270698941E-2</v>
      </c>
      <c r="S92" s="10">
        <f t="shared" si="13"/>
        <v>5.7939930208524747E-2</v>
      </c>
      <c r="T92" s="10">
        <f t="shared" si="14"/>
        <v>5.2639494672857501E-2</v>
      </c>
      <c r="U92" s="10">
        <f t="shared" si="15"/>
        <v>0.13818219366317444</v>
      </c>
    </row>
    <row r="93" spans="1:21">
      <c r="A93" s="1">
        <f t="shared" si="10"/>
        <v>2019</v>
      </c>
      <c r="B93" s="1">
        <f t="shared" si="11"/>
        <v>1</v>
      </c>
      <c r="C93" s="25">
        <v>439544501</v>
      </c>
      <c r="D93" s="25">
        <v>4413433</v>
      </c>
      <c r="E93" s="25">
        <v>25053394</v>
      </c>
      <c r="F93" s="25">
        <v>1762586</v>
      </c>
      <c r="G93" s="8"/>
      <c r="H93" s="25">
        <v>24944489</v>
      </c>
      <c r="I93" s="25">
        <v>255714</v>
      </c>
      <c r="J93" s="25">
        <v>1318798</v>
      </c>
      <c r="K93" s="25">
        <v>243558</v>
      </c>
      <c r="L93" s="8"/>
      <c r="M93" s="25">
        <v>-12029401</v>
      </c>
      <c r="N93" s="25">
        <v>-114390</v>
      </c>
      <c r="O93" s="25">
        <v>-649347</v>
      </c>
      <c r="P93" s="25">
        <v>-148757</v>
      </c>
      <c r="Q93" s="8"/>
      <c r="R93" s="10">
        <f t="shared" si="12"/>
        <v>5.8059398014109836E-2</v>
      </c>
      <c r="S93" s="10">
        <f t="shared" si="13"/>
        <v>5.9350960818276038E-2</v>
      </c>
      <c r="T93" s="10">
        <f t="shared" si="14"/>
        <v>5.3699996880514606E-2</v>
      </c>
      <c r="U93" s="10">
        <f t="shared" si="15"/>
        <v>0.13818219366317444</v>
      </c>
    </row>
    <row r="94" spans="1:21">
      <c r="A94" s="1">
        <f t="shared" si="10"/>
        <v>2019</v>
      </c>
      <c r="B94" s="1">
        <f t="shared" si="11"/>
        <v>2</v>
      </c>
      <c r="C94" s="25">
        <v>401811245</v>
      </c>
      <c r="D94" s="25">
        <v>3938622</v>
      </c>
      <c r="E94" s="25">
        <v>22631938</v>
      </c>
      <c r="F94" s="25">
        <v>1762586</v>
      </c>
      <c r="G94" s="8"/>
      <c r="H94" s="25">
        <v>23328919</v>
      </c>
      <c r="I94" s="25">
        <v>233761</v>
      </c>
      <c r="J94" s="25">
        <v>1215335</v>
      </c>
      <c r="K94" s="25">
        <v>243558</v>
      </c>
      <c r="L94" s="8"/>
      <c r="M94" s="25">
        <v>-53638922</v>
      </c>
      <c r="N94" s="25">
        <v>-504965</v>
      </c>
      <c r="O94" s="25">
        <v>-2901611</v>
      </c>
      <c r="P94" s="25">
        <v>-103150</v>
      </c>
      <c r="Q94" s="8"/>
      <c r="R94" s="10">
        <f t="shared" si="12"/>
        <v>6.0950976960013392E-2</v>
      </c>
      <c r="S94" s="10">
        <f t="shared" si="13"/>
        <v>6.2237574975273047E-2</v>
      </c>
      <c r="T94" s="10">
        <f t="shared" si="14"/>
        <v>5.5869300242168164E-2</v>
      </c>
      <c r="U94" s="10">
        <f t="shared" si="15"/>
        <v>0.13818219366317444</v>
      </c>
    </row>
    <row r="95" spans="1:21">
      <c r="A95" s="1">
        <f t="shared" si="10"/>
        <v>2019</v>
      </c>
      <c r="B95" s="1">
        <f t="shared" si="11"/>
        <v>3</v>
      </c>
      <c r="C95" s="25">
        <v>337207097</v>
      </c>
      <c r="D95" s="25">
        <v>3241402</v>
      </c>
      <c r="E95" s="25">
        <v>18831129</v>
      </c>
      <c r="F95" s="25">
        <v>1762586</v>
      </c>
      <c r="G95" s="8"/>
      <c r="H95" s="25">
        <v>20553102</v>
      </c>
      <c r="I95" s="25">
        <v>201737</v>
      </c>
      <c r="J95" s="25">
        <v>1052082</v>
      </c>
      <c r="K95" s="25">
        <v>243558</v>
      </c>
      <c r="L95" s="8"/>
      <c r="M95" s="25">
        <v>-6264499</v>
      </c>
      <c r="N95" s="25">
        <v>-58394</v>
      </c>
      <c r="O95" s="25">
        <v>-339243</v>
      </c>
      <c r="P95" s="25">
        <v>45357</v>
      </c>
      <c r="Q95" s="8"/>
      <c r="R95" s="10">
        <f t="shared" si="12"/>
        <v>6.2282605111470588E-2</v>
      </c>
      <c r="S95" s="10">
        <f t="shared" si="13"/>
        <v>6.3487917616208756E-2</v>
      </c>
      <c r="T95" s="10">
        <f t="shared" si="14"/>
        <v>5.6809082602770303E-2</v>
      </c>
      <c r="U95" s="10">
        <f t="shared" si="15"/>
        <v>0.13818219366317444</v>
      </c>
    </row>
    <row r="96" spans="1:21">
      <c r="A96" s="1">
        <f t="shared" si="10"/>
        <v>2019</v>
      </c>
      <c r="B96" s="1">
        <f t="shared" si="11"/>
        <v>4</v>
      </c>
      <c r="C96" s="25">
        <v>314273431</v>
      </c>
      <c r="D96" s="25">
        <v>2993987</v>
      </c>
      <c r="E96" s="25">
        <v>17633888</v>
      </c>
      <c r="F96" s="25">
        <v>1762586</v>
      </c>
      <c r="G96" s="8"/>
      <c r="H96" s="25">
        <v>19573768</v>
      </c>
      <c r="I96" s="25">
        <v>190082</v>
      </c>
      <c r="J96" s="25">
        <v>1001765</v>
      </c>
      <c r="K96" s="25">
        <v>243558</v>
      </c>
      <c r="L96" s="8"/>
      <c r="M96" s="25">
        <v>-3244604</v>
      </c>
      <c r="N96" s="25">
        <v>-29949</v>
      </c>
      <c r="O96" s="25">
        <v>-176395</v>
      </c>
      <c r="P96" s="25">
        <v>98429</v>
      </c>
      <c r="Q96" s="8"/>
      <c r="R96" s="10">
        <f t="shared" si="12"/>
        <v>6.1249390910659174E-2</v>
      </c>
      <c r="S96" s="10">
        <f t="shared" si="13"/>
        <v>6.1854257413844531E-2</v>
      </c>
      <c r="T96" s="10">
        <f t="shared" si="14"/>
        <v>5.5581323684704552E-2</v>
      </c>
      <c r="U96" s="10">
        <f t="shared" si="15"/>
        <v>0.13818219366317444</v>
      </c>
    </row>
    <row r="97" spans="1:21">
      <c r="A97" s="1">
        <f t="shared" si="10"/>
        <v>2019</v>
      </c>
      <c r="B97" s="1">
        <f t="shared" si="11"/>
        <v>5</v>
      </c>
      <c r="C97" s="25">
        <v>332752909</v>
      </c>
      <c r="D97" s="25">
        <v>3262039</v>
      </c>
      <c r="E97" s="25">
        <v>19464182</v>
      </c>
      <c r="F97" s="25">
        <v>1762586</v>
      </c>
      <c r="G97" s="8"/>
      <c r="H97" s="25">
        <v>20380913</v>
      </c>
      <c r="I97" s="25">
        <v>201771</v>
      </c>
      <c r="J97" s="25">
        <v>1081845</v>
      </c>
      <c r="K97" s="25">
        <v>243558</v>
      </c>
      <c r="L97" s="8"/>
      <c r="M97" s="25">
        <v>91112154</v>
      </c>
      <c r="N97" s="25">
        <v>832700</v>
      </c>
      <c r="O97" s="25">
        <v>4968617</v>
      </c>
      <c r="P97" s="25">
        <v>186273</v>
      </c>
      <c r="Q97" s="8"/>
      <c r="R97" s="10">
        <f t="shared" si="12"/>
        <v>5.5837225026571846E-2</v>
      </c>
      <c r="S97" s="10">
        <f t="shared" si="13"/>
        <v>5.6840232789290519E-2</v>
      </c>
      <c r="T97" s="10">
        <f t="shared" si="14"/>
        <v>5.1813019713307311E-2</v>
      </c>
      <c r="U97" s="10">
        <f t="shared" si="15"/>
        <v>0.13818219366317444</v>
      </c>
    </row>
    <row r="98" spans="1:21">
      <c r="A98" s="1">
        <f t="shared" si="10"/>
        <v>2019</v>
      </c>
      <c r="B98" s="1">
        <f t="shared" si="11"/>
        <v>6</v>
      </c>
      <c r="C98" s="25">
        <v>475492899</v>
      </c>
      <c r="D98" s="25">
        <v>4640076</v>
      </c>
      <c r="E98" s="25">
        <v>28063429</v>
      </c>
      <c r="F98" s="25">
        <v>1762586</v>
      </c>
      <c r="G98" s="8"/>
      <c r="H98" s="25">
        <v>26550204</v>
      </c>
      <c r="I98" s="25">
        <v>263743</v>
      </c>
      <c r="J98" s="25">
        <v>1454051</v>
      </c>
      <c r="K98" s="25">
        <v>243558</v>
      </c>
      <c r="L98" s="8"/>
      <c r="M98" s="25">
        <v>45432660</v>
      </c>
      <c r="N98" s="25">
        <v>411018</v>
      </c>
      <c r="O98" s="25">
        <v>2485860</v>
      </c>
      <c r="P98" s="25">
        <v>-95583</v>
      </c>
      <c r="Q98" s="8"/>
      <c r="R98" s="10">
        <f t="shared" si="12"/>
        <v>5.3963327723406174E-2</v>
      </c>
      <c r="S98" s="10">
        <f t="shared" si="13"/>
        <v>5.5156488222316516E-2</v>
      </c>
      <c r="T98" s="10">
        <f t="shared" si="14"/>
        <v>5.0547634156196682E-2</v>
      </c>
      <c r="U98" s="10">
        <f t="shared" si="15"/>
        <v>0.13818219366317444</v>
      </c>
    </row>
    <row r="99" spans="1:21">
      <c r="A99" s="1">
        <f t="shared" si="10"/>
        <v>2019</v>
      </c>
      <c r="B99" s="1">
        <f t="shared" si="11"/>
        <v>7</v>
      </c>
      <c r="C99" s="25">
        <v>558573503</v>
      </c>
      <c r="D99" s="25">
        <v>5387562</v>
      </c>
      <c r="E99" s="25">
        <v>33059114</v>
      </c>
      <c r="F99" s="25">
        <v>1762586</v>
      </c>
      <c r="G99" s="8"/>
      <c r="H99" s="25">
        <v>30142485</v>
      </c>
      <c r="I99" s="25">
        <v>297159</v>
      </c>
      <c r="J99" s="25">
        <v>1671060</v>
      </c>
      <c r="K99" s="25">
        <v>243558</v>
      </c>
      <c r="L99" s="8"/>
      <c r="M99" s="25">
        <v>18533909</v>
      </c>
      <c r="N99" s="25">
        <v>166074</v>
      </c>
      <c r="O99" s="25">
        <v>1019065</v>
      </c>
      <c r="P99" s="25">
        <v>-96039</v>
      </c>
      <c r="Q99" s="8"/>
      <c r="R99" s="10">
        <f t="shared" si="12"/>
        <v>5.3873765142651686E-2</v>
      </c>
      <c r="S99" s="10">
        <f t="shared" si="13"/>
        <v>5.5107418539040852E-2</v>
      </c>
      <c r="T99" s="10">
        <f t="shared" si="14"/>
        <v>5.0510717036198645E-2</v>
      </c>
      <c r="U99" s="10">
        <f t="shared" si="15"/>
        <v>0.13818219366317444</v>
      </c>
    </row>
    <row r="100" spans="1:21">
      <c r="A100" s="1">
        <f t="shared" si="10"/>
        <v>2019</v>
      </c>
      <c r="B100" s="1">
        <f t="shared" si="11"/>
        <v>8</v>
      </c>
      <c r="C100" s="25">
        <v>563821907</v>
      </c>
      <c r="D100" s="25">
        <v>5371745</v>
      </c>
      <c r="E100" s="25">
        <v>33478519</v>
      </c>
      <c r="F100" s="25">
        <v>1762586</v>
      </c>
      <c r="G100" s="8"/>
      <c r="H100" s="25">
        <v>30375209</v>
      </c>
      <c r="I100" s="25">
        <v>296023</v>
      </c>
      <c r="J100" s="25">
        <v>1691024</v>
      </c>
      <c r="K100" s="25">
        <v>243558</v>
      </c>
      <c r="L100" s="8"/>
      <c r="M100" s="25">
        <v>-3299600</v>
      </c>
      <c r="N100" s="25">
        <v>-29305</v>
      </c>
      <c r="O100" s="25">
        <v>-182636</v>
      </c>
      <c r="P100" s="25">
        <v>-25483</v>
      </c>
      <c r="Q100" s="8"/>
      <c r="R100" s="10">
        <f t="shared" si="12"/>
        <v>5.4379931957275349E-2</v>
      </c>
      <c r="S100" s="10">
        <f t="shared" si="13"/>
        <v>5.5723017667252787E-2</v>
      </c>
      <c r="T100" s="10">
        <f t="shared" si="14"/>
        <v>5.097336914752662E-2</v>
      </c>
      <c r="U100" s="10">
        <f t="shared" si="15"/>
        <v>0.13818219366317444</v>
      </c>
    </row>
    <row r="101" spans="1:21">
      <c r="A101" s="1">
        <f t="shared" si="10"/>
        <v>2019</v>
      </c>
      <c r="B101" s="1">
        <f t="shared" si="11"/>
        <v>9</v>
      </c>
      <c r="C101" s="25">
        <v>538363215</v>
      </c>
      <c r="D101" s="25">
        <v>5016060</v>
      </c>
      <c r="E101" s="25">
        <v>31702515</v>
      </c>
      <c r="F101" s="25">
        <v>1762586</v>
      </c>
      <c r="G101" s="8"/>
      <c r="H101" s="25">
        <v>29276155</v>
      </c>
      <c r="I101" s="25">
        <v>279510</v>
      </c>
      <c r="J101" s="25">
        <v>1615984</v>
      </c>
      <c r="K101" s="25">
        <v>243558</v>
      </c>
      <c r="L101" s="8"/>
      <c r="M101" s="25">
        <v>-64204985</v>
      </c>
      <c r="N101" s="25">
        <v>-565991</v>
      </c>
      <c r="O101" s="25">
        <v>-3577178</v>
      </c>
      <c r="P101" s="25">
        <v>-97365</v>
      </c>
      <c r="Q101" s="8"/>
      <c r="R101" s="10">
        <f t="shared" si="12"/>
        <v>5.7053304257020779E-2</v>
      </c>
      <c r="S101" s="10">
        <f t="shared" si="13"/>
        <v>5.8475008105554761E-2</v>
      </c>
      <c r="T101" s="10">
        <f t="shared" si="14"/>
        <v>5.3041620410345373E-2</v>
      </c>
      <c r="U101" s="10">
        <f t="shared" si="15"/>
        <v>0.13818219366317444</v>
      </c>
    </row>
    <row r="102" spans="1:21">
      <c r="A102" s="1">
        <f t="shared" si="10"/>
        <v>2019</v>
      </c>
      <c r="B102" s="1">
        <f t="shared" si="11"/>
        <v>10</v>
      </c>
      <c r="C102" s="25">
        <v>434993719</v>
      </c>
      <c r="D102" s="25">
        <v>3938657</v>
      </c>
      <c r="E102" s="25">
        <v>25246099</v>
      </c>
      <c r="F102" s="25">
        <v>1762586</v>
      </c>
      <c r="G102" s="8"/>
      <c r="H102" s="25">
        <v>24817829</v>
      </c>
      <c r="I102" s="25">
        <v>230313</v>
      </c>
      <c r="J102" s="25">
        <v>1339094</v>
      </c>
      <c r="K102" s="25">
        <v>243558</v>
      </c>
      <c r="L102" s="8"/>
      <c r="M102" s="25">
        <v>-74287838</v>
      </c>
      <c r="N102" s="25">
        <v>-649866</v>
      </c>
      <c r="O102" s="25">
        <v>-4165529</v>
      </c>
      <c r="P102" s="25">
        <v>11852</v>
      </c>
      <c r="Q102" s="8"/>
      <c r="R102" s="10">
        <f t="shared" si="12"/>
        <v>6.3213879011793025E-2</v>
      </c>
      <c r="S102" s="10">
        <f t="shared" si="13"/>
        <v>6.4202018318791895E-2</v>
      </c>
      <c r="T102" s="10">
        <f t="shared" si="14"/>
        <v>5.7345712447375949E-2</v>
      </c>
      <c r="U102" s="10">
        <f t="shared" si="15"/>
        <v>0.13818219366317444</v>
      </c>
    </row>
    <row r="103" spans="1:21">
      <c r="A103" s="1">
        <f t="shared" si="10"/>
        <v>2019</v>
      </c>
      <c r="B103" s="1">
        <f t="shared" si="11"/>
        <v>11</v>
      </c>
      <c r="C103" s="25">
        <v>301706149</v>
      </c>
      <c r="D103" s="25">
        <v>2724743</v>
      </c>
      <c r="E103" s="25">
        <v>17686780</v>
      </c>
      <c r="F103" s="25">
        <v>1762586</v>
      </c>
      <c r="G103" s="8"/>
      <c r="H103" s="25">
        <v>19072016</v>
      </c>
      <c r="I103" s="25">
        <v>174934</v>
      </c>
      <c r="J103" s="25">
        <v>1014261</v>
      </c>
      <c r="K103" s="25">
        <v>243558</v>
      </c>
      <c r="L103" s="8"/>
      <c r="M103" s="25">
        <v>22235973</v>
      </c>
      <c r="N103" s="25">
        <v>192923</v>
      </c>
      <c r="O103" s="25">
        <v>1252294</v>
      </c>
      <c r="P103" s="25">
        <v>196953</v>
      </c>
      <c r="Q103" s="8"/>
      <c r="R103" s="10">
        <f t="shared" si="12"/>
        <v>6.0142643938786586E-2</v>
      </c>
      <c r="S103" s="10">
        <f t="shared" si="13"/>
        <v>6.0998789967484604E-2</v>
      </c>
      <c r="T103" s="10">
        <f t="shared" si="14"/>
        <v>5.4938327398399225E-2</v>
      </c>
      <c r="U103" s="10">
        <f t="shared" si="15"/>
        <v>0.13818219366317444</v>
      </c>
    </row>
    <row r="104" spans="1:21">
      <c r="A104" s="1">
        <f t="shared" si="10"/>
        <v>2019</v>
      </c>
      <c r="B104" s="1">
        <f t="shared" si="11"/>
        <v>12</v>
      </c>
      <c r="C104" s="25">
        <v>356416406</v>
      </c>
      <c r="D104" s="25">
        <v>3254458</v>
      </c>
      <c r="E104" s="25">
        <v>21375132</v>
      </c>
      <c r="F104" s="25">
        <v>1762586</v>
      </c>
      <c r="G104" s="8"/>
      <c r="H104" s="25">
        <v>21435825</v>
      </c>
      <c r="I104" s="25">
        <v>198518</v>
      </c>
      <c r="J104" s="25">
        <v>1174314</v>
      </c>
      <c r="K104" s="25">
        <v>243558</v>
      </c>
      <c r="L104" s="8"/>
      <c r="M104" s="25">
        <v>44528519</v>
      </c>
      <c r="N104" s="25">
        <v>383055</v>
      </c>
      <c r="O104" s="25">
        <v>2515887</v>
      </c>
      <c r="P104" s="25">
        <v>39335</v>
      </c>
      <c r="Q104" s="8"/>
      <c r="R104" s="10">
        <f t="shared" si="12"/>
        <v>5.6802286362524497E-2</v>
      </c>
      <c r="S104" s="10">
        <f t="shared" si="13"/>
        <v>5.8000802500030701E-2</v>
      </c>
      <c r="T104" s="10">
        <f t="shared" si="14"/>
        <v>5.2685155818377058E-2</v>
      </c>
      <c r="U104" s="10">
        <f t="shared" si="15"/>
        <v>0.13818219366317444</v>
      </c>
    </row>
    <row r="105" spans="1:21">
      <c r="A105" s="1">
        <f t="shared" si="10"/>
        <v>2020</v>
      </c>
      <c r="B105" s="1">
        <f t="shared" si="11"/>
        <v>1</v>
      </c>
      <c r="C105" s="25">
        <v>444485242</v>
      </c>
      <c r="D105" s="25">
        <v>3990031</v>
      </c>
      <c r="E105" s="25">
        <v>26415562</v>
      </c>
      <c r="F105" s="25">
        <v>1762586</v>
      </c>
      <c r="G105" s="8"/>
      <c r="H105" s="25">
        <v>25247778</v>
      </c>
      <c r="I105" s="25">
        <v>231425</v>
      </c>
      <c r="J105" s="25">
        <v>1391708</v>
      </c>
      <c r="K105" s="25">
        <v>243558</v>
      </c>
      <c r="L105" s="8"/>
      <c r="M105" s="25">
        <v>-12145084</v>
      </c>
      <c r="N105" s="25">
        <v>-103416</v>
      </c>
      <c r="O105" s="25">
        <v>-684653</v>
      </c>
      <c r="P105" s="25">
        <v>-148757</v>
      </c>
      <c r="Q105" s="8"/>
      <c r="R105" s="10">
        <f t="shared" si="12"/>
        <v>5.8113527418225543E-2</v>
      </c>
      <c r="S105" s="10">
        <f t="shared" si="13"/>
        <v>5.9416974569677525E-2</v>
      </c>
      <c r="T105" s="10">
        <f t="shared" si="14"/>
        <v>5.3749531302276207E-2</v>
      </c>
      <c r="U105" s="10">
        <f t="shared" si="15"/>
        <v>0.13818219366317444</v>
      </c>
    </row>
    <row r="106" spans="1:21">
      <c r="A106" s="1">
        <f t="shared" si="10"/>
        <v>2020</v>
      </c>
      <c r="B106" s="1">
        <f t="shared" si="11"/>
        <v>2</v>
      </c>
      <c r="C106" s="25">
        <v>406404327</v>
      </c>
      <c r="D106" s="25">
        <v>3561457</v>
      </c>
      <c r="E106" s="25">
        <v>23767984</v>
      </c>
      <c r="F106" s="25">
        <v>1762586</v>
      </c>
      <c r="G106" s="8"/>
      <c r="H106" s="25">
        <v>23617589</v>
      </c>
      <c r="I106" s="25">
        <v>211611</v>
      </c>
      <c r="J106" s="25">
        <v>1277518</v>
      </c>
      <c r="K106" s="25">
        <v>243558</v>
      </c>
      <c r="L106" s="8"/>
      <c r="M106" s="25">
        <v>-40990934</v>
      </c>
      <c r="N106" s="25">
        <v>-345546</v>
      </c>
      <c r="O106" s="25">
        <v>-2306063</v>
      </c>
      <c r="P106" s="25">
        <v>-103150</v>
      </c>
      <c r="Q106" s="8"/>
      <c r="R106" s="10">
        <f t="shared" si="12"/>
        <v>6.1010454828535558E-2</v>
      </c>
      <c r="S106" s="10">
        <f t="shared" si="13"/>
        <v>6.2315176749785178E-2</v>
      </c>
      <c r="T106" s="10">
        <f t="shared" si="14"/>
        <v>5.5927701564111802E-2</v>
      </c>
      <c r="U106" s="10">
        <f t="shared" si="15"/>
        <v>0.13818219366317444</v>
      </c>
    </row>
    <row r="107" spans="1:21">
      <c r="A107" s="1">
        <f t="shared" si="10"/>
        <v>2020</v>
      </c>
      <c r="B107" s="1">
        <f t="shared" si="11"/>
        <v>3</v>
      </c>
      <c r="C107" s="25">
        <v>341159971</v>
      </c>
      <c r="D107" s="25">
        <v>2931517</v>
      </c>
      <c r="E107" s="25">
        <v>19722695</v>
      </c>
      <c r="F107" s="25">
        <v>1762586</v>
      </c>
      <c r="G107" s="8"/>
      <c r="H107" s="25">
        <v>20814325</v>
      </c>
      <c r="I107" s="25">
        <v>182678</v>
      </c>
      <c r="J107" s="25">
        <v>1103045</v>
      </c>
      <c r="K107" s="25">
        <v>243558</v>
      </c>
      <c r="L107" s="8"/>
      <c r="M107" s="25">
        <v>-18452151</v>
      </c>
      <c r="N107" s="25">
        <v>-154021</v>
      </c>
      <c r="O107" s="25">
        <v>-1036227</v>
      </c>
      <c r="P107" s="25">
        <v>45357</v>
      </c>
      <c r="Q107" s="8"/>
      <c r="R107" s="10">
        <f t="shared" si="12"/>
        <v>6.2340520832397085E-2</v>
      </c>
      <c r="S107" s="10">
        <f t="shared" si="13"/>
        <v>6.3569516939464568E-2</v>
      </c>
      <c r="T107" s="10">
        <f t="shared" si="14"/>
        <v>5.6870427477877475E-2</v>
      </c>
      <c r="U107" s="10">
        <f t="shared" si="15"/>
        <v>0.13818219366317444</v>
      </c>
    </row>
    <row r="108" spans="1:21">
      <c r="A108" s="1">
        <f t="shared" si="10"/>
        <v>2020</v>
      </c>
      <c r="B108" s="1">
        <f t="shared" si="11"/>
        <v>4</v>
      </c>
      <c r="C108" s="25">
        <v>318091311</v>
      </c>
      <c r="D108" s="25">
        <v>2708232</v>
      </c>
      <c r="E108" s="25">
        <v>18369512</v>
      </c>
      <c r="F108" s="25">
        <v>1762586</v>
      </c>
      <c r="G108" s="8"/>
      <c r="H108" s="25">
        <v>19829978</v>
      </c>
      <c r="I108" s="25">
        <v>172161</v>
      </c>
      <c r="J108" s="25">
        <v>1044682</v>
      </c>
      <c r="K108" s="25">
        <v>243558</v>
      </c>
      <c r="L108" s="8"/>
      <c r="M108" s="25">
        <v>-3277873</v>
      </c>
      <c r="N108" s="25">
        <v>-27091</v>
      </c>
      <c r="O108" s="25">
        <v>-183753</v>
      </c>
      <c r="P108" s="25">
        <v>98429</v>
      </c>
      <c r="Q108" s="8"/>
      <c r="R108" s="10">
        <f t="shared" si="12"/>
        <v>6.1294628124169546E-2</v>
      </c>
      <c r="S108" s="10">
        <f t="shared" si="13"/>
        <v>6.1926941134228052E-2</v>
      </c>
      <c r="T108" s="10">
        <f t="shared" si="14"/>
        <v>5.5635909749974038E-2</v>
      </c>
      <c r="U108" s="10">
        <f t="shared" si="15"/>
        <v>0.13818219366317444</v>
      </c>
    </row>
    <row r="109" spans="1:21">
      <c r="A109" s="1">
        <f t="shared" si="10"/>
        <v>2020</v>
      </c>
      <c r="B109" s="1">
        <f t="shared" si="11"/>
        <v>5</v>
      </c>
      <c r="C109" s="25">
        <v>336996155</v>
      </c>
      <c r="D109" s="25">
        <v>2952140</v>
      </c>
      <c r="E109" s="25">
        <v>20182864</v>
      </c>
      <c r="F109" s="25">
        <v>1762586</v>
      </c>
      <c r="G109" s="8"/>
      <c r="H109" s="25">
        <v>20656054</v>
      </c>
      <c r="I109" s="25">
        <v>182817</v>
      </c>
      <c r="J109" s="25">
        <v>1122892</v>
      </c>
      <c r="K109" s="25">
        <v>243558</v>
      </c>
      <c r="L109" s="8"/>
      <c r="M109" s="25">
        <v>92068474</v>
      </c>
      <c r="N109" s="25">
        <v>753592</v>
      </c>
      <c r="O109" s="25">
        <v>5152075</v>
      </c>
      <c r="P109" s="25">
        <v>186273</v>
      </c>
      <c r="Q109" s="8"/>
      <c r="R109" s="10">
        <f t="shared" si="12"/>
        <v>5.587080600426881E-2</v>
      </c>
      <c r="S109" s="10">
        <f t="shared" si="13"/>
        <v>5.6889403143380583E-2</v>
      </c>
      <c r="T109" s="10">
        <f t="shared" si="14"/>
        <v>5.1849981423801206E-2</v>
      </c>
      <c r="U109" s="10">
        <f t="shared" si="15"/>
        <v>0.13818219366317444</v>
      </c>
    </row>
    <row r="110" spans="1:21">
      <c r="A110" s="1">
        <f t="shared" si="10"/>
        <v>2020</v>
      </c>
      <c r="B110" s="1">
        <f t="shared" si="11"/>
        <v>6</v>
      </c>
      <c r="C110" s="25">
        <v>481523678</v>
      </c>
      <c r="D110" s="25">
        <v>4200255</v>
      </c>
      <c r="E110" s="25">
        <v>28945642</v>
      </c>
      <c r="F110" s="25">
        <v>1762586</v>
      </c>
      <c r="G110" s="8"/>
      <c r="H110" s="25">
        <v>26903116</v>
      </c>
      <c r="I110" s="25">
        <v>238950</v>
      </c>
      <c r="J110" s="25">
        <v>1500831</v>
      </c>
      <c r="K110" s="25">
        <v>243558</v>
      </c>
      <c r="L110" s="8"/>
      <c r="M110" s="25">
        <v>45922415</v>
      </c>
      <c r="N110" s="25">
        <v>372059</v>
      </c>
      <c r="O110" s="25">
        <v>2564006</v>
      </c>
      <c r="P110" s="25">
        <v>-95583</v>
      </c>
      <c r="Q110" s="8"/>
      <c r="R110" s="10">
        <f t="shared" si="12"/>
        <v>5.3991545406476861E-2</v>
      </c>
      <c r="S110" s="10">
        <f t="shared" si="13"/>
        <v>5.5197568787854437E-2</v>
      </c>
      <c r="T110" s="10">
        <f t="shared" si="14"/>
        <v>5.0578493666323221E-2</v>
      </c>
      <c r="U110" s="10">
        <f t="shared" si="15"/>
        <v>0.13818219366317444</v>
      </c>
    </row>
    <row r="111" spans="1:21">
      <c r="A111" s="1">
        <f t="shared" si="10"/>
        <v>2020</v>
      </c>
      <c r="B111" s="1">
        <f t="shared" si="11"/>
        <v>7</v>
      </c>
      <c r="C111" s="25">
        <v>565763450</v>
      </c>
      <c r="D111" s="25">
        <v>4877896</v>
      </c>
      <c r="E111" s="25">
        <v>33886715</v>
      </c>
      <c r="F111" s="25">
        <v>1762586</v>
      </c>
      <c r="G111" s="8"/>
      <c r="H111" s="25">
        <v>30546443</v>
      </c>
      <c r="I111" s="25">
        <v>269248</v>
      </c>
      <c r="J111" s="25">
        <v>1713939</v>
      </c>
      <c r="K111" s="25">
        <v>243558</v>
      </c>
      <c r="L111" s="8"/>
      <c r="M111" s="25">
        <v>18739924</v>
      </c>
      <c r="N111" s="25">
        <v>150364</v>
      </c>
      <c r="O111" s="25">
        <v>1044576</v>
      </c>
      <c r="P111" s="25">
        <v>-96039</v>
      </c>
      <c r="Q111" s="8"/>
      <c r="R111" s="10">
        <f t="shared" si="12"/>
        <v>5.3899913478020339E-2</v>
      </c>
      <c r="S111" s="10">
        <f t="shared" si="13"/>
        <v>5.5147562315215524E-2</v>
      </c>
      <c r="T111" s="10">
        <f t="shared" si="14"/>
        <v>5.0540884398753864E-2</v>
      </c>
      <c r="U111" s="10">
        <f t="shared" si="15"/>
        <v>0.13818219366317444</v>
      </c>
    </row>
    <row r="112" spans="1:21">
      <c r="A112" s="1">
        <f t="shared" si="10"/>
        <v>2020</v>
      </c>
      <c r="B112" s="1">
        <f t="shared" si="11"/>
        <v>8</v>
      </c>
      <c r="C112" s="25">
        <v>571306854</v>
      </c>
      <c r="D112" s="25">
        <v>4863098</v>
      </c>
      <c r="E112" s="25">
        <v>34058664</v>
      </c>
      <c r="F112" s="25">
        <v>1762586</v>
      </c>
      <c r="G112" s="8"/>
      <c r="H112" s="25">
        <v>30793390</v>
      </c>
      <c r="I112" s="25">
        <v>268188</v>
      </c>
      <c r="J112" s="25">
        <v>1721355</v>
      </c>
      <c r="K112" s="25">
        <v>243558</v>
      </c>
      <c r="L112" s="8"/>
      <c r="M112" s="25">
        <v>-3337642</v>
      </c>
      <c r="N112" s="25">
        <v>-26530</v>
      </c>
      <c r="O112" s="25">
        <v>-185801</v>
      </c>
      <c r="P112" s="25">
        <v>-25483</v>
      </c>
      <c r="Q112" s="8"/>
      <c r="R112" s="10">
        <f t="shared" si="12"/>
        <v>5.4407483977768352E-2</v>
      </c>
      <c r="S112" s="10">
        <f t="shared" si="13"/>
        <v>5.5765574015001922E-2</v>
      </c>
      <c r="T112" s="10">
        <f t="shared" si="14"/>
        <v>5.1005428206530194E-2</v>
      </c>
      <c r="U112" s="10">
        <f t="shared" si="15"/>
        <v>0.13818219366317444</v>
      </c>
    </row>
    <row r="113" spans="1:21">
      <c r="A113" s="1">
        <f t="shared" si="10"/>
        <v>2020</v>
      </c>
      <c r="B113" s="1">
        <f t="shared" si="11"/>
        <v>9</v>
      </c>
      <c r="C113" s="25">
        <v>545639034</v>
      </c>
      <c r="D113" s="25">
        <v>4539019</v>
      </c>
      <c r="E113" s="25">
        <v>32049628</v>
      </c>
      <c r="F113" s="25">
        <v>1762586</v>
      </c>
      <c r="G113" s="8"/>
      <c r="H113" s="25">
        <v>29686847</v>
      </c>
      <c r="I113" s="25">
        <v>253121</v>
      </c>
      <c r="J113" s="25">
        <v>1634705</v>
      </c>
      <c r="K113" s="25">
        <v>243558</v>
      </c>
      <c r="L113" s="8"/>
      <c r="M113" s="25">
        <v>-64967682</v>
      </c>
      <c r="N113" s="25">
        <v>-512164</v>
      </c>
      <c r="O113" s="25">
        <v>-3616344</v>
      </c>
      <c r="P113" s="25">
        <v>-97365</v>
      </c>
      <c r="Q113" s="8"/>
      <c r="R113" s="10">
        <f t="shared" si="12"/>
        <v>5.7086097005084227E-2</v>
      </c>
      <c r="S113" s="10">
        <f t="shared" si="13"/>
        <v>5.8528788598414802E-2</v>
      </c>
      <c r="T113" s="10">
        <f t="shared" si="14"/>
        <v>5.3082033120099334E-2</v>
      </c>
      <c r="U113" s="10">
        <f t="shared" si="15"/>
        <v>0.13818219366317444</v>
      </c>
    </row>
    <row r="114" spans="1:21">
      <c r="A114" s="1">
        <f t="shared" si="10"/>
        <v>2020</v>
      </c>
      <c r="B114" s="1">
        <f t="shared" si="11"/>
        <v>10</v>
      </c>
      <c r="C114" s="25">
        <v>441022286</v>
      </c>
      <c r="D114" s="25">
        <v>3562452</v>
      </c>
      <c r="E114" s="25">
        <v>25362122</v>
      </c>
      <c r="F114" s="25">
        <v>1762586</v>
      </c>
      <c r="G114" s="8"/>
      <c r="H114" s="25">
        <v>25176241</v>
      </c>
      <c r="I114" s="25">
        <v>208506</v>
      </c>
      <c r="J114" s="25">
        <v>1346273</v>
      </c>
      <c r="K114" s="25">
        <v>243558</v>
      </c>
      <c r="L114" s="8"/>
      <c r="M114" s="25">
        <v>-75196513</v>
      </c>
      <c r="N114" s="25">
        <v>-587794</v>
      </c>
      <c r="O114" s="25">
        <v>-4184673</v>
      </c>
      <c r="P114" s="25">
        <v>11852</v>
      </c>
      <c r="Q114" s="8"/>
      <c r="R114" s="10">
        <f t="shared" si="12"/>
        <v>6.3246585048155293E-2</v>
      </c>
      <c r="S114" s="10">
        <f t="shared" si="13"/>
        <v>6.4278430532010933E-2</v>
      </c>
      <c r="T114" s="10">
        <f t="shared" si="14"/>
        <v>5.7403155162665982E-2</v>
      </c>
      <c r="U114" s="10">
        <f t="shared" si="15"/>
        <v>0.13818219366317444</v>
      </c>
    </row>
    <row r="115" spans="1:21">
      <c r="A115" s="1">
        <f t="shared" si="10"/>
        <v>2020</v>
      </c>
      <c r="B115" s="1">
        <f t="shared" si="11"/>
        <v>11</v>
      </c>
      <c r="C115" s="25">
        <v>306157099</v>
      </c>
      <c r="D115" s="25">
        <v>2463408</v>
      </c>
      <c r="E115" s="25">
        <v>17683906</v>
      </c>
      <c r="F115" s="25">
        <v>1762586</v>
      </c>
      <c r="G115" s="8"/>
      <c r="H115" s="25">
        <v>19363391</v>
      </c>
      <c r="I115" s="25">
        <v>158344</v>
      </c>
      <c r="J115" s="25">
        <v>1015112</v>
      </c>
      <c r="K115" s="25">
        <v>243558</v>
      </c>
      <c r="L115" s="8"/>
      <c r="M115" s="25">
        <v>22513859</v>
      </c>
      <c r="N115" s="25">
        <v>174419</v>
      </c>
      <c r="O115" s="25">
        <v>1252090</v>
      </c>
      <c r="P115" s="25">
        <v>196953</v>
      </c>
      <c r="Q115" s="8"/>
      <c r="R115" s="10">
        <f t="shared" si="12"/>
        <v>6.0168390305344349E-2</v>
      </c>
      <c r="S115" s="10">
        <f t="shared" si="13"/>
        <v>6.1061639482008365E-2</v>
      </c>
      <c r="T115" s="10">
        <f t="shared" si="14"/>
        <v>5.4985552156833602E-2</v>
      </c>
      <c r="U115" s="10">
        <f t="shared" si="15"/>
        <v>0.13818219366317444</v>
      </c>
    </row>
    <row r="116" spans="1:21">
      <c r="A116" s="1">
        <f t="shared" si="10"/>
        <v>2020</v>
      </c>
      <c r="B116" s="1">
        <f t="shared" si="11"/>
        <v>12</v>
      </c>
      <c r="C116" s="25">
        <v>361755149</v>
      </c>
      <c r="D116" s="25">
        <v>2941978</v>
      </c>
      <c r="E116" s="25">
        <v>21290029</v>
      </c>
      <c r="F116" s="25">
        <v>1762586</v>
      </c>
      <c r="G116" s="8"/>
      <c r="H116" s="25">
        <v>21766225</v>
      </c>
      <c r="I116" s="25">
        <v>179642</v>
      </c>
      <c r="J116" s="25">
        <v>1170644</v>
      </c>
      <c r="K116" s="25">
        <v>243558</v>
      </c>
      <c r="L116" s="8"/>
      <c r="M116" s="25">
        <v>45094385</v>
      </c>
      <c r="N116" s="25">
        <v>346275</v>
      </c>
      <c r="O116" s="25">
        <v>2505870</v>
      </c>
      <c r="P116" s="25">
        <v>39335</v>
      </c>
      <c r="Q116" s="8"/>
      <c r="R116" s="10">
        <f t="shared" si="12"/>
        <v>5.6815497903345905E-2</v>
      </c>
      <c r="S116" s="10">
        <f t="shared" si="13"/>
        <v>5.8040134598346498E-2</v>
      </c>
      <c r="T116" s="10">
        <f t="shared" si="14"/>
        <v>5.2714831899448547E-2</v>
      </c>
      <c r="U116" s="10">
        <f t="shared" si="15"/>
        <v>0.13818219366317444</v>
      </c>
    </row>
    <row r="117" spans="1:21">
      <c r="A117" s="1">
        <f t="shared" si="10"/>
        <v>2021</v>
      </c>
      <c r="B117" s="1">
        <f t="shared" si="11"/>
        <v>1</v>
      </c>
      <c r="C117" s="25">
        <v>451261609</v>
      </c>
      <c r="D117" s="25">
        <v>3609554</v>
      </c>
      <c r="E117" s="25">
        <v>26333822</v>
      </c>
      <c r="F117" s="25">
        <v>1762586</v>
      </c>
      <c r="G117" s="8"/>
      <c r="H117" s="25">
        <v>25638653</v>
      </c>
      <c r="I117" s="25">
        <v>209499</v>
      </c>
      <c r="J117" s="25">
        <v>1388183</v>
      </c>
      <c r="K117" s="25">
        <v>243558</v>
      </c>
      <c r="L117" s="8"/>
      <c r="M117" s="25">
        <v>-12306826</v>
      </c>
      <c r="N117" s="25">
        <v>-93554</v>
      </c>
      <c r="O117" s="25">
        <v>-682534</v>
      </c>
      <c r="P117" s="25">
        <v>-148757</v>
      </c>
      <c r="Q117" s="8"/>
      <c r="R117" s="10">
        <f t="shared" si="12"/>
        <v>5.8125592484803965E-2</v>
      </c>
      <c r="S117" s="10">
        <f t="shared" si="13"/>
        <v>5.9457610727490375E-2</v>
      </c>
      <c r="T117" s="10">
        <f t="shared" si="14"/>
        <v>5.3779986384813572E-2</v>
      </c>
      <c r="U117" s="10">
        <f t="shared" si="15"/>
        <v>0.13818219366317444</v>
      </c>
    </row>
    <row r="118" spans="1:21">
      <c r="A118" s="1">
        <f t="shared" si="10"/>
        <v>2021</v>
      </c>
      <c r="B118" s="1">
        <f t="shared" si="11"/>
        <v>2</v>
      </c>
      <c r="C118" s="25">
        <v>412561214</v>
      </c>
      <c r="D118" s="25">
        <v>3222077</v>
      </c>
      <c r="E118" s="25">
        <v>23700006</v>
      </c>
      <c r="F118" s="25">
        <v>1762586</v>
      </c>
      <c r="G118" s="8"/>
      <c r="H118" s="25">
        <v>23980365</v>
      </c>
      <c r="I118" s="25">
        <v>191577</v>
      </c>
      <c r="J118" s="25">
        <v>1274586</v>
      </c>
      <c r="K118" s="25">
        <v>243558</v>
      </c>
      <c r="L118" s="8"/>
      <c r="M118" s="25">
        <v>-54885987</v>
      </c>
      <c r="N118" s="25">
        <v>-413098</v>
      </c>
      <c r="O118" s="25">
        <v>-3038546</v>
      </c>
      <c r="P118" s="25">
        <v>-103150</v>
      </c>
      <c r="Q118" s="8"/>
      <c r="R118" s="10">
        <f t="shared" si="12"/>
        <v>6.1018928142932152E-2</v>
      </c>
      <c r="S118" s="10">
        <f t="shared" si="13"/>
        <v>6.2360424869993714E-2</v>
      </c>
      <c r="T118" s="10">
        <f t="shared" si="14"/>
        <v>5.5961777469088779E-2</v>
      </c>
      <c r="U118" s="10">
        <f t="shared" si="15"/>
        <v>0.13818219366317444</v>
      </c>
    </row>
    <row r="119" spans="1:21">
      <c r="A119" s="1">
        <f t="shared" si="10"/>
        <v>2021</v>
      </c>
      <c r="B119" s="1">
        <f t="shared" si="11"/>
        <v>3</v>
      </c>
      <c r="C119" s="25">
        <v>346365622</v>
      </c>
      <c r="D119" s="25">
        <v>2653141</v>
      </c>
      <c r="E119" s="25">
        <v>19670283</v>
      </c>
      <c r="F119" s="25">
        <v>1762586</v>
      </c>
      <c r="G119" s="8"/>
      <c r="H119" s="25">
        <v>21134859</v>
      </c>
      <c r="I119" s="25">
        <v>165451</v>
      </c>
      <c r="J119" s="25">
        <v>1100784</v>
      </c>
      <c r="K119" s="25">
        <v>243558</v>
      </c>
      <c r="L119" s="8"/>
      <c r="M119" s="25">
        <v>-6410882</v>
      </c>
      <c r="N119" s="25">
        <v>-47796</v>
      </c>
      <c r="O119" s="25">
        <v>-354361</v>
      </c>
      <c r="P119" s="25">
        <v>45357</v>
      </c>
      <c r="Q119" s="8"/>
      <c r="R119" s="10">
        <f t="shared" si="12"/>
        <v>6.2343156418792588E-2</v>
      </c>
      <c r="S119" s="10">
        <f t="shared" si="13"/>
        <v>6.3614666761284619E-2</v>
      </c>
      <c r="T119" s="10">
        <f t="shared" si="14"/>
        <v>5.6904230762892014E-2</v>
      </c>
      <c r="U119" s="10">
        <f t="shared" si="15"/>
        <v>0.13818219366317444</v>
      </c>
    </row>
    <row r="120" spans="1:21">
      <c r="A120" s="1">
        <f t="shared" si="10"/>
        <v>2021</v>
      </c>
      <c r="B120" s="1">
        <f t="shared" si="11"/>
        <v>4</v>
      </c>
      <c r="C120" s="25">
        <v>322981818</v>
      </c>
      <c r="D120" s="25">
        <v>2451966</v>
      </c>
      <c r="E120" s="25">
        <v>18324402</v>
      </c>
      <c r="F120" s="25">
        <v>1762586</v>
      </c>
      <c r="G120" s="8"/>
      <c r="H120" s="25">
        <v>20135706</v>
      </c>
      <c r="I120" s="25">
        <v>155981</v>
      </c>
      <c r="J120" s="25">
        <v>1042736</v>
      </c>
      <c r="K120" s="25">
        <v>243558</v>
      </c>
      <c r="L120" s="8"/>
      <c r="M120" s="25">
        <v>-3321286</v>
      </c>
      <c r="N120" s="25">
        <v>-24527</v>
      </c>
      <c r="O120" s="25">
        <v>-183302</v>
      </c>
      <c r="P120" s="25">
        <v>98429</v>
      </c>
      <c r="Q120" s="8"/>
      <c r="R120" s="10">
        <f t="shared" si="12"/>
        <v>6.1285524174053127E-2</v>
      </c>
      <c r="S120" s="10">
        <f t="shared" si="13"/>
        <v>6.1964757567515696E-2</v>
      </c>
      <c r="T120" s="10">
        <f t="shared" si="14"/>
        <v>5.5664176172377643E-2</v>
      </c>
      <c r="U120" s="10">
        <f t="shared" si="15"/>
        <v>0.13818219366317444</v>
      </c>
    </row>
    <row r="121" spans="1:21">
      <c r="A121" s="1">
        <f t="shared" si="10"/>
        <v>2021</v>
      </c>
      <c r="B121" s="1">
        <f t="shared" si="11"/>
        <v>5</v>
      </c>
      <c r="C121" s="25">
        <v>342320626</v>
      </c>
      <c r="D121" s="25">
        <v>2672971</v>
      </c>
      <c r="E121" s="25">
        <v>20137368</v>
      </c>
      <c r="F121" s="25">
        <v>1762586</v>
      </c>
      <c r="G121" s="8"/>
      <c r="H121" s="25">
        <v>20979299</v>
      </c>
      <c r="I121" s="25">
        <v>165630</v>
      </c>
      <c r="J121" s="25">
        <v>1120930</v>
      </c>
      <c r="K121" s="25">
        <v>243558</v>
      </c>
      <c r="L121" s="8"/>
      <c r="M121" s="25">
        <v>93285860</v>
      </c>
      <c r="N121" s="25">
        <v>682329</v>
      </c>
      <c r="O121" s="25">
        <v>5140461</v>
      </c>
      <c r="P121" s="25">
        <v>186273</v>
      </c>
      <c r="Q121" s="8"/>
      <c r="R121" s="10">
        <f t="shared" si="12"/>
        <v>5.5866235210918672E-2</v>
      </c>
      <c r="S121" s="10">
        <f t="shared" si="13"/>
        <v>5.6912479397772345E-2</v>
      </c>
      <c r="T121" s="10">
        <f t="shared" si="14"/>
        <v>5.1867423954083385E-2</v>
      </c>
      <c r="U121" s="10">
        <f t="shared" si="15"/>
        <v>0.13818219366317444</v>
      </c>
    </row>
    <row r="122" spans="1:21">
      <c r="A122" s="1">
        <f t="shared" si="10"/>
        <v>2021</v>
      </c>
      <c r="B122" s="1">
        <f t="shared" si="11"/>
        <v>6</v>
      </c>
      <c r="C122" s="25">
        <v>488924301</v>
      </c>
      <c r="D122" s="25">
        <v>3804807</v>
      </c>
      <c r="E122" s="25">
        <v>28887843</v>
      </c>
      <c r="F122" s="25">
        <v>1762586</v>
      </c>
      <c r="G122" s="8"/>
      <c r="H122" s="25">
        <v>27314360</v>
      </c>
      <c r="I122" s="25">
        <v>216541</v>
      </c>
      <c r="J122" s="25">
        <v>1498338</v>
      </c>
      <c r="K122" s="25">
        <v>243558</v>
      </c>
      <c r="L122" s="8"/>
      <c r="M122" s="25">
        <v>46528329</v>
      </c>
      <c r="N122" s="25">
        <v>337030</v>
      </c>
      <c r="O122" s="25">
        <v>2558886</v>
      </c>
      <c r="P122" s="25">
        <v>-95583</v>
      </c>
      <c r="Q122" s="8"/>
      <c r="R122" s="10">
        <f t="shared" si="12"/>
        <v>5.398772091341654E-2</v>
      </c>
      <c r="S122" s="10">
        <f t="shared" si="13"/>
        <v>5.5215552491468506E-2</v>
      </c>
      <c r="T122" s="10">
        <f t="shared" si="14"/>
        <v>5.0592010737493129E-2</v>
      </c>
      <c r="U122" s="10">
        <f t="shared" si="15"/>
        <v>0.13818219366317444</v>
      </c>
    </row>
    <row r="123" spans="1:21">
      <c r="A123" s="1">
        <f t="shared" si="10"/>
        <v>2021</v>
      </c>
      <c r="B123" s="1">
        <f t="shared" si="11"/>
        <v>7</v>
      </c>
      <c r="C123" s="25">
        <v>574336043</v>
      </c>
      <c r="D123" s="25">
        <v>4420385</v>
      </c>
      <c r="E123" s="25">
        <v>33825400</v>
      </c>
      <c r="F123" s="25">
        <v>1762586</v>
      </c>
      <c r="G123" s="8"/>
      <c r="H123" s="25">
        <v>31007094</v>
      </c>
      <c r="I123" s="25">
        <v>244074</v>
      </c>
      <c r="J123" s="25">
        <v>1711295</v>
      </c>
      <c r="K123" s="25">
        <v>243558</v>
      </c>
      <c r="L123" s="8"/>
      <c r="M123" s="25">
        <v>18986756</v>
      </c>
      <c r="N123" s="25">
        <v>136261</v>
      </c>
      <c r="O123" s="25">
        <v>1042686</v>
      </c>
      <c r="P123" s="25">
        <v>-96039</v>
      </c>
      <c r="Q123" s="8"/>
      <c r="R123" s="10">
        <f t="shared" si="12"/>
        <v>5.389511144981636E-2</v>
      </c>
      <c r="S123" s="10">
        <f t="shared" si="13"/>
        <v>5.5163891142093427E-2</v>
      </c>
      <c r="T123" s="10">
        <f t="shared" si="14"/>
        <v>5.0553224728953482E-2</v>
      </c>
      <c r="U123" s="10">
        <f t="shared" si="15"/>
        <v>0.13818219366317444</v>
      </c>
    </row>
    <row r="124" spans="1:21">
      <c r="A124" s="1">
        <f t="shared" si="10"/>
        <v>2021</v>
      </c>
      <c r="B124" s="1">
        <f t="shared" si="11"/>
        <v>8</v>
      </c>
      <c r="C124" s="25">
        <v>579923432</v>
      </c>
      <c r="D124" s="25">
        <v>4408536</v>
      </c>
      <c r="E124" s="25">
        <v>34002005</v>
      </c>
      <c r="F124" s="25">
        <v>1762586</v>
      </c>
      <c r="G124" s="8"/>
      <c r="H124" s="25">
        <v>31255038</v>
      </c>
      <c r="I124" s="25">
        <v>243192</v>
      </c>
      <c r="J124" s="25">
        <v>1718911</v>
      </c>
      <c r="K124" s="25">
        <v>243558</v>
      </c>
      <c r="L124" s="8"/>
      <c r="M124" s="25">
        <v>-3381539</v>
      </c>
      <c r="N124" s="25">
        <v>-24050</v>
      </c>
      <c r="O124" s="25">
        <v>-185492</v>
      </c>
      <c r="P124" s="25">
        <v>-25483</v>
      </c>
      <c r="Q124" s="8"/>
      <c r="R124" s="10">
        <f t="shared" si="12"/>
        <v>5.4404128535780999E-2</v>
      </c>
      <c r="S124" s="10">
        <f t="shared" si="13"/>
        <v>5.5783089789630723E-2</v>
      </c>
      <c r="T124" s="10">
        <f t="shared" si="14"/>
        <v>5.1018557822809486E-2</v>
      </c>
      <c r="U124" s="10">
        <f t="shared" si="15"/>
        <v>0.13818219366317444</v>
      </c>
    </row>
    <row r="125" spans="1:21">
      <c r="A125" s="1">
        <f t="shared" si="10"/>
        <v>2021</v>
      </c>
      <c r="B125" s="1">
        <f t="shared" si="11"/>
        <v>9</v>
      </c>
      <c r="C125" s="25">
        <v>553781612</v>
      </c>
      <c r="D125" s="25">
        <v>4115620</v>
      </c>
      <c r="E125" s="25">
        <v>31996318</v>
      </c>
      <c r="F125" s="25">
        <v>1762586</v>
      </c>
      <c r="G125" s="8"/>
      <c r="H125" s="25">
        <v>30128006</v>
      </c>
      <c r="I125" s="25">
        <v>229582</v>
      </c>
      <c r="J125" s="25">
        <v>1632406</v>
      </c>
      <c r="K125" s="25">
        <v>243558</v>
      </c>
      <c r="L125" s="8"/>
      <c r="M125" s="25">
        <v>-65821584</v>
      </c>
      <c r="N125" s="25">
        <v>-464389</v>
      </c>
      <c r="O125" s="25">
        <v>-3610329</v>
      </c>
      <c r="P125" s="25">
        <v>-97365</v>
      </c>
      <c r="Q125" s="8"/>
      <c r="R125" s="10">
        <f t="shared" si="12"/>
        <v>5.7082029402386852E-2</v>
      </c>
      <c r="S125" s="10">
        <f t="shared" si="13"/>
        <v>5.8550723202270075E-2</v>
      </c>
      <c r="T125" s="10">
        <f t="shared" si="14"/>
        <v>5.3098407619641005E-2</v>
      </c>
      <c r="U125" s="10">
        <f t="shared" si="15"/>
        <v>0.13818219366317444</v>
      </c>
    </row>
    <row r="126" spans="1:21">
      <c r="A126" s="1">
        <f t="shared" si="10"/>
        <v>2021</v>
      </c>
      <c r="B126" s="1">
        <f t="shared" si="11"/>
        <v>10</v>
      </c>
      <c r="C126" s="25">
        <v>447587608</v>
      </c>
      <c r="D126" s="25">
        <v>3230908</v>
      </c>
      <c r="E126" s="25">
        <v>25320458</v>
      </c>
      <c r="F126" s="25">
        <v>1762586</v>
      </c>
      <c r="G126" s="8"/>
      <c r="H126" s="25">
        <v>25549209</v>
      </c>
      <c r="I126" s="25">
        <v>189172</v>
      </c>
      <c r="J126" s="25">
        <v>1344476</v>
      </c>
      <c r="K126" s="25">
        <v>243558</v>
      </c>
      <c r="L126" s="8"/>
      <c r="M126" s="25">
        <v>-76184106</v>
      </c>
      <c r="N126" s="25">
        <v>-533090</v>
      </c>
      <c r="O126" s="25">
        <v>-4177798</v>
      </c>
      <c r="P126" s="25">
        <v>11852</v>
      </c>
      <c r="Q126" s="8"/>
      <c r="R126" s="10">
        <f t="shared" si="12"/>
        <v>6.3226229180869439E-2</v>
      </c>
      <c r="S126" s="10">
        <f t="shared" si="13"/>
        <v>6.4308503259814118E-2</v>
      </c>
      <c r="T126" s="10">
        <f t="shared" si="14"/>
        <v>5.7425623466781088E-2</v>
      </c>
      <c r="U126" s="10">
        <f t="shared" si="15"/>
        <v>0.13818219366317444</v>
      </c>
    </row>
    <row r="127" spans="1:21">
      <c r="A127" s="1">
        <f t="shared" si="10"/>
        <v>2021</v>
      </c>
      <c r="B127" s="1">
        <f t="shared" si="11"/>
        <v>11</v>
      </c>
      <c r="C127" s="25">
        <v>310913560</v>
      </c>
      <c r="D127" s="25">
        <v>2234790</v>
      </c>
      <c r="E127" s="25">
        <v>17656073</v>
      </c>
      <c r="F127" s="25">
        <v>1762586</v>
      </c>
      <c r="G127" s="8"/>
      <c r="H127" s="25">
        <v>19657892</v>
      </c>
      <c r="I127" s="25">
        <v>143716</v>
      </c>
      <c r="J127" s="25">
        <v>1013911</v>
      </c>
      <c r="K127" s="25">
        <v>243558</v>
      </c>
      <c r="L127" s="8"/>
      <c r="M127" s="25">
        <v>22809238</v>
      </c>
      <c r="N127" s="25">
        <v>158232</v>
      </c>
      <c r="O127" s="25">
        <v>1250120</v>
      </c>
      <c r="P127" s="25">
        <v>196953</v>
      </c>
      <c r="Q127" s="8"/>
      <c r="R127" s="10">
        <f t="shared" si="12"/>
        <v>6.0149898164087778E-2</v>
      </c>
      <c r="S127" s="10">
        <f t="shared" si="13"/>
        <v>6.108528281978997E-2</v>
      </c>
      <c r="T127" s="10">
        <f t="shared" si="14"/>
        <v>5.5003182275969419E-2</v>
      </c>
      <c r="U127" s="10">
        <f t="shared" si="15"/>
        <v>0.13818219366317444</v>
      </c>
    </row>
    <row r="128" spans="1:21">
      <c r="A128" s="1">
        <f t="shared" si="10"/>
        <v>2021</v>
      </c>
      <c r="B128" s="1">
        <f t="shared" si="11"/>
        <v>12</v>
      </c>
      <c r="C128" s="25">
        <v>367366474</v>
      </c>
      <c r="D128" s="25">
        <v>2668908</v>
      </c>
      <c r="E128" s="25">
        <v>21258370</v>
      </c>
      <c r="F128" s="25">
        <v>1762586</v>
      </c>
      <c r="G128" s="8"/>
      <c r="H128" s="25">
        <v>22097056</v>
      </c>
      <c r="I128" s="25">
        <v>163031</v>
      </c>
      <c r="J128" s="25">
        <v>1169278</v>
      </c>
      <c r="K128" s="25">
        <v>243558</v>
      </c>
      <c r="L128" s="8"/>
      <c r="M128" s="25">
        <v>45685458</v>
      </c>
      <c r="N128" s="25">
        <v>314135</v>
      </c>
      <c r="O128" s="25">
        <v>2502144</v>
      </c>
      <c r="P128" s="25">
        <v>39335</v>
      </c>
      <c r="Q128" s="8"/>
      <c r="R128" s="10">
        <f t="shared" si="12"/>
        <v>5.6843737021680663E-2</v>
      </c>
      <c r="S128" s="10">
        <f t="shared" si="13"/>
        <v>5.8092288440864823E-2</v>
      </c>
      <c r="T128" s="10">
        <f t="shared" si="14"/>
        <v>5.2753999594915953E-2</v>
      </c>
      <c r="U128" s="10">
        <f t="shared" si="15"/>
        <v>0.13818219366317444</v>
      </c>
    </row>
    <row r="129" spans="1:21">
      <c r="A129" s="1">
        <f t="shared" si="10"/>
        <v>2022</v>
      </c>
      <c r="B129" s="1">
        <f t="shared" si="11"/>
        <v>1</v>
      </c>
      <c r="C129" s="25">
        <v>456713604</v>
      </c>
      <c r="D129" s="25">
        <v>3266888</v>
      </c>
      <c r="E129" s="25">
        <v>26226656</v>
      </c>
      <c r="F129" s="25">
        <v>1762586</v>
      </c>
      <c r="G129" s="8"/>
      <c r="H129" s="25">
        <v>25961308</v>
      </c>
      <c r="I129" s="25">
        <v>189781</v>
      </c>
      <c r="J129" s="25">
        <v>1383561</v>
      </c>
      <c r="K129" s="25">
        <v>243558</v>
      </c>
      <c r="L129" s="8"/>
      <c r="M129" s="25">
        <v>-12432910</v>
      </c>
      <c r="N129" s="25">
        <v>-84673</v>
      </c>
      <c r="O129" s="25">
        <v>-679756</v>
      </c>
      <c r="P129" s="25">
        <v>-148757</v>
      </c>
      <c r="Q129" s="8"/>
      <c r="R129" s="10">
        <f t="shared" si="12"/>
        <v>5.8154160358922923E-2</v>
      </c>
      <c r="S129" s="10">
        <f t="shared" si="13"/>
        <v>5.9512551589209872E-2</v>
      </c>
      <c r="T129" s="10">
        <f t="shared" si="14"/>
        <v>5.3821433885878601E-2</v>
      </c>
      <c r="U129" s="10">
        <f t="shared" si="15"/>
        <v>0.13818219366317444</v>
      </c>
    </row>
    <row r="130" spans="1:21">
      <c r="A130" s="1">
        <f t="shared" si="10"/>
        <v>2022</v>
      </c>
      <c r="B130" s="1">
        <f t="shared" si="11"/>
        <v>2</v>
      </c>
      <c r="C130" s="25">
        <v>417522510</v>
      </c>
      <c r="D130" s="25">
        <v>2917519</v>
      </c>
      <c r="E130" s="25">
        <v>23608141</v>
      </c>
      <c r="F130" s="25">
        <v>1762586</v>
      </c>
      <c r="G130" s="8"/>
      <c r="H130" s="25">
        <v>24280671</v>
      </c>
      <c r="I130" s="25">
        <v>173629</v>
      </c>
      <c r="J130" s="25">
        <v>1270624</v>
      </c>
      <c r="K130" s="25">
        <v>243558</v>
      </c>
      <c r="L130" s="8"/>
      <c r="M130" s="25">
        <v>-55447041</v>
      </c>
      <c r="N130" s="25">
        <v>-374051</v>
      </c>
      <c r="O130" s="25">
        <v>-3026768</v>
      </c>
      <c r="P130" s="25">
        <v>-103150</v>
      </c>
      <c r="Q130" s="8"/>
      <c r="R130" s="10">
        <f t="shared" si="12"/>
        <v>6.1047179359063501E-2</v>
      </c>
      <c r="S130" s="10">
        <f t="shared" si="13"/>
        <v>6.2424223000912757E-2</v>
      </c>
      <c r="T130" s="10">
        <f t="shared" si="14"/>
        <v>5.6009533520249496E-2</v>
      </c>
      <c r="U130" s="10">
        <f t="shared" si="15"/>
        <v>0.13818219366317444</v>
      </c>
    </row>
    <row r="131" spans="1:21">
      <c r="A131" s="1">
        <f t="shared" si="10"/>
        <v>2022</v>
      </c>
      <c r="B131" s="1">
        <f t="shared" si="11"/>
        <v>3</v>
      </c>
      <c r="C131" s="25">
        <v>350579752</v>
      </c>
      <c r="D131" s="25">
        <v>2402609</v>
      </c>
      <c r="E131" s="25">
        <v>19597378</v>
      </c>
      <c r="F131" s="25">
        <v>1762586</v>
      </c>
      <c r="G131" s="8"/>
      <c r="H131" s="25">
        <v>21401905</v>
      </c>
      <c r="I131" s="25">
        <v>149981</v>
      </c>
      <c r="J131" s="25">
        <v>1097640</v>
      </c>
      <c r="K131" s="25">
        <v>243558</v>
      </c>
      <c r="L131" s="8"/>
      <c r="M131" s="25">
        <v>-6476297</v>
      </c>
      <c r="N131" s="25">
        <v>-43283</v>
      </c>
      <c r="O131" s="25">
        <v>-353047</v>
      </c>
      <c r="P131" s="25">
        <v>45357</v>
      </c>
      <c r="Q131" s="8"/>
      <c r="R131" s="10">
        <f t="shared" si="12"/>
        <v>6.2368078919908268E-2</v>
      </c>
      <c r="S131" s="10">
        <f t="shared" si="13"/>
        <v>6.3679667988504246E-2</v>
      </c>
      <c r="T131" s="10">
        <f t="shared" si="14"/>
        <v>5.6953196204365265E-2</v>
      </c>
      <c r="U131" s="10">
        <f t="shared" si="15"/>
        <v>0.13818219366317444</v>
      </c>
    </row>
    <row r="132" spans="1:21">
      <c r="A132" s="1">
        <f t="shared" si="10"/>
        <v>2022</v>
      </c>
      <c r="B132" s="1">
        <f t="shared" si="11"/>
        <v>4</v>
      </c>
      <c r="C132" s="25">
        <v>326944526</v>
      </c>
      <c r="D132" s="25">
        <v>2220646</v>
      </c>
      <c r="E132" s="25">
        <v>18259502</v>
      </c>
      <c r="F132" s="25">
        <v>1762586</v>
      </c>
      <c r="G132" s="8"/>
      <c r="H132" s="25">
        <v>20390902</v>
      </c>
      <c r="I132" s="25">
        <v>141410</v>
      </c>
      <c r="J132" s="25">
        <v>1039937</v>
      </c>
      <c r="K132" s="25">
        <v>243558</v>
      </c>
      <c r="L132" s="8"/>
      <c r="M132" s="25">
        <v>-3355115</v>
      </c>
      <c r="N132" s="25">
        <v>-22213</v>
      </c>
      <c r="O132" s="25">
        <v>-182653</v>
      </c>
      <c r="P132" s="25">
        <v>98429</v>
      </c>
      <c r="Q132" s="8"/>
      <c r="R132" s="10">
        <f t="shared" si="12"/>
        <v>6.1300773904254147E-2</v>
      </c>
      <c r="S132" s="10">
        <f t="shared" si="13"/>
        <v>6.2021152023196593E-2</v>
      </c>
      <c r="T132" s="10">
        <f t="shared" si="14"/>
        <v>5.5706558973962914E-2</v>
      </c>
      <c r="U132" s="10">
        <f t="shared" si="15"/>
        <v>0.13818219366317444</v>
      </c>
    </row>
    <row r="133" spans="1:21">
      <c r="A133" s="1">
        <f t="shared" si="10"/>
        <v>2022</v>
      </c>
      <c r="B133" s="1">
        <f t="shared" si="11"/>
        <v>5</v>
      </c>
      <c r="C133" s="25">
        <v>346614841</v>
      </c>
      <c r="D133" s="25">
        <v>2421045</v>
      </c>
      <c r="E133" s="25">
        <v>20069450</v>
      </c>
      <c r="F133" s="25">
        <v>1762586</v>
      </c>
      <c r="G133" s="8"/>
      <c r="H133" s="25">
        <v>21247758</v>
      </c>
      <c r="I133" s="25">
        <v>150156</v>
      </c>
      <c r="J133" s="25">
        <v>1118000</v>
      </c>
      <c r="K133" s="25">
        <v>243558</v>
      </c>
      <c r="L133" s="8"/>
      <c r="M133" s="25">
        <v>94234325</v>
      </c>
      <c r="N133" s="25">
        <v>618020</v>
      </c>
      <c r="O133" s="25">
        <v>5123124</v>
      </c>
      <c r="P133" s="25">
        <v>186273</v>
      </c>
      <c r="Q133" s="8"/>
      <c r="R133" s="10">
        <f t="shared" si="12"/>
        <v>5.5879799866485398E-2</v>
      </c>
      <c r="S133" s="10">
        <f t="shared" si="13"/>
        <v>5.6949514198487726E-2</v>
      </c>
      <c r="T133" s="10">
        <f t="shared" si="14"/>
        <v>5.1895082689974559E-2</v>
      </c>
      <c r="U133" s="10">
        <f t="shared" si="15"/>
        <v>0.13818219366317444</v>
      </c>
    </row>
    <row r="134" spans="1:21">
      <c r="A134" s="1">
        <f t="shared" si="10"/>
        <v>2022</v>
      </c>
      <c r="B134" s="1">
        <f t="shared" si="11"/>
        <v>6</v>
      </c>
      <c r="C134" s="25">
        <v>494831264</v>
      </c>
      <c r="D134" s="25">
        <v>3445543</v>
      </c>
      <c r="E134" s="25">
        <v>28796659</v>
      </c>
      <c r="F134" s="25">
        <v>1762586</v>
      </c>
      <c r="G134" s="8"/>
      <c r="H134" s="25">
        <v>27651072</v>
      </c>
      <c r="I134" s="25">
        <v>196222</v>
      </c>
      <c r="J134" s="25">
        <v>1494405</v>
      </c>
      <c r="K134" s="25">
        <v>243558</v>
      </c>
      <c r="L134" s="8"/>
      <c r="M134" s="25">
        <v>47000502</v>
      </c>
      <c r="N134" s="25">
        <v>305206</v>
      </c>
      <c r="O134" s="25">
        <v>2550809</v>
      </c>
      <c r="P134" s="25">
        <v>-95583</v>
      </c>
      <c r="Q134" s="8"/>
      <c r="R134" s="10">
        <f t="shared" si="12"/>
        <v>5.3999708850577817E-2</v>
      </c>
      <c r="S134" s="10">
        <f t="shared" si="13"/>
        <v>5.5245264084806192E-2</v>
      </c>
      <c r="T134" s="10">
        <f t="shared" si="14"/>
        <v>5.0614411655349474E-2</v>
      </c>
      <c r="U134" s="10">
        <f t="shared" si="15"/>
        <v>0.13818219366317444</v>
      </c>
    </row>
    <row r="135" spans="1:21">
      <c r="A135" s="1">
        <f t="shared" si="10"/>
        <v>2022</v>
      </c>
      <c r="B135" s="1">
        <f t="shared" si="11"/>
        <v>7</v>
      </c>
      <c r="C135" s="25">
        <v>581151763</v>
      </c>
      <c r="D135" s="25">
        <v>4001972</v>
      </c>
      <c r="E135" s="25">
        <v>33724051</v>
      </c>
      <c r="F135" s="25">
        <v>1762586</v>
      </c>
      <c r="G135" s="8"/>
      <c r="H135" s="25">
        <v>31382026</v>
      </c>
      <c r="I135" s="25">
        <v>221090</v>
      </c>
      <c r="J135" s="25">
        <v>1706923</v>
      </c>
      <c r="K135" s="25">
        <v>243558</v>
      </c>
      <c r="L135" s="8"/>
      <c r="M135" s="25">
        <v>19179150</v>
      </c>
      <c r="N135" s="25">
        <v>123363</v>
      </c>
      <c r="O135" s="25">
        <v>1039562</v>
      </c>
      <c r="P135" s="25">
        <v>-96039</v>
      </c>
      <c r="Q135" s="8"/>
      <c r="R135" s="10">
        <f t="shared" si="12"/>
        <v>5.3906256405574358E-2</v>
      </c>
      <c r="S135" s="10">
        <f t="shared" si="13"/>
        <v>5.5192442981133766E-2</v>
      </c>
      <c r="T135" s="10">
        <f t="shared" si="14"/>
        <v>5.0574654196398464E-2</v>
      </c>
      <c r="U135" s="10">
        <f t="shared" si="15"/>
        <v>0.13818219366317444</v>
      </c>
    </row>
    <row r="136" spans="1:21">
      <c r="A136" s="1">
        <f t="shared" si="10"/>
        <v>2022</v>
      </c>
      <c r="B136" s="1">
        <f t="shared" si="11"/>
        <v>8</v>
      </c>
      <c r="C136" s="25">
        <v>586769201</v>
      </c>
      <c r="D136" s="25">
        <v>3990039</v>
      </c>
      <c r="E136" s="25">
        <v>33904216</v>
      </c>
      <c r="F136" s="25">
        <v>1762586</v>
      </c>
      <c r="G136" s="8"/>
      <c r="H136" s="25">
        <v>31630531</v>
      </c>
      <c r="I136" s="25">
        <v>220220</v>
      </c>
      <c r="J136" s="25">
        <v>1714694</v>
      </c>
      <c r="K136" s="25">
        <v>243558</v>
      </c>
      <c r="L136" s="8"/>
      <c r="M136" s="25">
        <v>-3415764</v>
      </c>
      <c r="N136" s="25">
        <v>-21767</v>
      </c>
      <c r="O136" s="25">
        <v>-184959</v>
      </c>
      <c r="P136" s="25">
        <v>-25483</v>
      </c>
      <c r="Q136" s="8"/>
      <c r="R136" s="10">
        <f t="shared" si="12"/>
        <v>5.44170751101846E-2</v>
      </c>
      <c r="S136" s="10">
        <f t="shared" si="13"/>
        <v>5.5813335373735992E-2</v>
      </c>
      <c r="T136" s="10">
        <f t="shared" si="14"/>
        <v>5.1041326587158896E-2</v>
      </c>
      <c r="U136" s="10">
        <f t="shared" si="15"/>
        <v>0.13818219366317444</v>
      </c>
    </row>
    <row r="137" spans="1:21">
      <c r="A137" s="1">
        <f t="shared" si="10"/>
        <v>2022</v>
      </c>
      <c r="B137" s="1">
        <f t="shared" si="11"/>
        <v>9</v>
      </c>
      <c r="C137" s="25">
        <v>560252291</v>
      </c>
      <c r="D137" s="25">
        <v>3724755</v>
      </c>
      <c r="E137" s="25">
        <v>31904304</v>
      </c>
      <c r="F137" s="25">
        <v>1762586</v>
      </c>
      <c r="G137" s="8"/>
      <c r="H137" s="25">
        <v>30487291</v>
      </c>
      <c r="I137" s="25">
        <v>207891</v>
      </c>
      <c r="J137" s="25">
        <v>1628438</v>
      </c>
      <c r="K137" s="25">
        <v>243558</v>
      </c>
      <c r="L137" s="8"/>
      <c r="M137" s="25">
        <v>-66487393</v>
      </c>
      <c r="N137" s="25">
        <v>-420286</v>
      </c>
      <c r="O137" s="25">
        <v>-3599947</v>
      </c>
      <c r="P137" s="25">
        <v>-97365</v>
      </c>
      <c r="Q137" s="8"/>
      <c r="R137" s="10">
        <f t="shared" si="12"/>
        <v>5.709751962873507E-2</v>
      </c>
      <c r="S137" s="10">
        <f t="shared" si="13"/>
        <v>5.8588575925373025E-2</v>
      </c>
      <c r="T137" s="10">
        <f t="shared" si="14"/>
        <v>5.3126952494925862E-2</v>
      </c>
      <c r="U137" s="10">
        <f t="shared" si="15"/>
        <v>0.13818219366317444</v>
      </c>
    </row>
    <row r="138" spans="1:21">
      <c r="A138" s="1">
        <f t="shared" si="10"/>
        <v>2022</v>
      </c>
      <c r="B138" s="1">
        <f t="shared" si="11"/>
        <v>10</v>
      </c>
      <c r="C138" s="25">
        <v>452822735</v>
      </c>
      <c r="D138" s="25">
        <v>2923983</v>
      </c>
      <c r="E138" s="25">
        <v>25248145</v>
      </c>
      <c r="F138" s="25">
        <v>1762586</v>
      </c>
      <c r="G138" s="8"/>
      <c r="H138" s="25">
        <v>25855055</v>
      </c>
      <c r="I138" s="25">
        <v>171312</v>
      </c>
      <c r="J138" s="25">
        <v>1341357</v>
      </c>
      <c r="K138" s="25">
        <v>243558</v>
      </c>
      <c r="L138" s="8"/>
      <c r="M138" s="25">
        <v>-76954199</v>
      </c>
      <c r="N138" s="25">
        <v>-482448</v>
      </c>
      <c r="O138" s="25">
        <v>-4165867</v>
      </c>
      <c r="P138" s="25">
        <v>11852</v>
      </c>
      <c r="Q138" s="8"/>
      <c r="R138" s="10">
        <f t="shared" si="12"/>
        <v>6.3235600404881048E-2</v>
      </c>
      <c r="S138" s="10">
        <f t="shared" si="13"/>
        <v>6.4361737369382346E-2</v>
      </c>
      <c r="T138" s="10">
        <f t="shared" si="14"/>
        <v>5.7465821666416193E-2</v>
      </c>
      <c r="U138" s="10">
        <f t="shared" si="15"/>
        <v>0.13818219366317444</v>
      </c>
    </row>
    <row r="139" spans="1:21">
      <c r="A139" s="1">
        <f t="shared" ref="A139:A202" si="16">IF(B139=1,A138+1,A138)</f>
        <v>2022</v>
      </c>
      <c r="B139" s="1">
        <f t="shared" ref="B139:B140" si="17">IF(B138=12,1,B138+1)</f>
        <v>11</v>
      </c>
      <c r="C139" s="25">
        <v>314732443</v>
      </c>
      <c r="D139" s="25">
        <v>2022506</v>
      </c>
      <c r="E139" s="25">
        <v>17606622</v>
      </c>
      <c r="F139" s="25">
        <v>1762586</v>
      </c>
      <c r="G139" s="8"/>
      <c r="H139" s="25">
        <v>19902295</v>
      </c>
      <c r="I139" s="25">
        <v>130172</v>
      </c>
      <c r="J139" s="25">
        <v>1011779</v>
      </c>
      <c r="K139" s="25">
        <v>243558</v>
      </c>
      <c r="L139" s="8"/>
      <c r="M139" s="25">
        <v>23039581</v>
      </c>
      <c r="N139" s="25">
        <v>143201</v>
      </c>
      <c r="O139" s="25">
        <v>1246618</v>
      </c>
      <c r="P139" s="25">
        <v>196953</v>
      </c>
      <c r="Q139" s="8"/>
      <c r="R139" s="10">
        <f t="shared" si="12"/>
        <v>6.0157849860822281E-2</v>
      </c>
      <c r="S139" s="10">
        <f t="shared" si="13"/>
        <v>6.1128386537692758E-2</v>
      </c>
      <c r="T139" s="10">
        <f t="shared" si="14"/>
        <v>5.5035597012619737E-2</v>
      </c>
      <c r="U139" s="10">
        <f t="shared" si="15"/>
        <v>0.13818219366317444</v>
      </c>
    </row>
    <row r="140" spans="1:21">
      <c r="A140" s="1">
        <f t="shared" si="16"/>
        <v>2022</v>
      </c>
      <c r="B140" s="1">
        <f t="shared" si="17"/>
        <v>12</v>
      </c>
      <c r="C140" s="25">
        <v>371844357</v>
      </c>
      <c r="D140" s="25">
        <v>2416406</v>
      </c>
      <c r="E140" s="25">
        <v>21200515</v>
      </c>
      <c r="F140" s="25">
        <v>1762586</v>
      </c>
      <c r="G140" s="8"/>
      <c r="H140" s="25">
        <v>22369357</v>
      </c>
      <c r="I140" s="25">
        <v>147711</v>
      </c>
      <c r="J140" s="25">
        <v>1166783</v>
      </c>
      <c r="K140" s="25">
        <v>243558</v>
      </c>
      <c r="L140" s="8"/>
      <c r="M140" s="25">
        <v>46146191</v>
      </c>
      <c r="N140" s="25">
        <v>284415</v>
      </c>
      <c r="O140" s="25">
        <v>2495334</v>
      </c>
      <c r="P140" s="25">
        <v>39335</v>
      </c>
      <c r="Q140" s="8"/>
      <c r="R140" s="10">
        <f t="shared" ref="R140:R203" si="18">H141/C141</f>
        <v>5.686030232117139E-2</v>
      </c>
      <c r="S140" s="10">
        <f t="shared" ref="S140:S203" si="19">I141/D141</f>
        <v>5.8131488825472283E-2</v>
      </c>
      <c r="T140" s="10">
        <f t="shared" ref="T140:T203" si="20">J141/E141</f>
        <v>5.2783402230381131E-2</v>
      </c>
      <c r="U140" s="10">
        <f t="shared" ref="U140:U203" si="21">K141/F141</f>
        <v>0.13818219366317444</v>
      </c>
    </row>
    <row r="141" spans="1:21">
      <c r="A141" s="1">
        <f t="shared" si="16"/>
        <v>2023</v>
      </c>
      <c r="B141" s="1">
        <f t="shared" ref="B141:B204" si="22">IF(B140=12,1,B140+1)</f>
        <v>1</v>
      </c>
      <c r="C141" s="25">
        <v>461867488</v>
      </c>
      <c r="D141" s="25">
        <v>2956814</v>
      </c>
      <c r="E141" s="25">
        <v>26146742</v>
      </c>
      <c r="F141" s="25">
        <v>1762586</v>
      </c>
      <c r="G141" s="8"/>
      <c r="H141" s="25">
        <v>26261925</v>
      </c>
      <c r="I141" s="25">
        <v>171884</v>
      </c>
      <c r="J141" s="25">
        <v>1380114</v>
      </c>
      <c r="K141" s="25">
        <v>243558</v>
      </c>
      <c r="L141" s="8"/>
      <c r="M141" s="25">
        <v>-12552233</v>
      </c>
      <c r="N141" s="25">
        <v>-76636</v>
      </c>
      <c r="O141" s="25">
        <v>-677685</v>
      </c>
      <c r="P141" s="25">
        <v>-148757</v>
      </c>
      <c r="Q141" s="8"/>
      <c r="R141" s="10">
        <f t="shared" si="18"/>
        <v>5.8171375813107488E-2</v>
      </c>
      <c r="S141" s="10">
        <f t="shared" si="19"/>
        <v>5.9554318603506379E-2</v>
      </c>
      <c r="T141" s="10">
        <f t="shared" si="20"/>
        <v>5.3852826873437704E-2</v>
      </c>
      <c r="U141" s="10">
        <f t="shared" si="21"/>
        <v>0.13818219366317444</v>
      </c>
    </row>
    <row r="142" spans="1:21">
      <c r="A142" s="1">
        <f t="shared" si="16"/>
        <v>2023</v>
      </c>
      <c r="B142" s="1">
        <f t="shared" si="22"/>
        <v>2</v>
      </c>
      <c r="C142" s="25">
        <v>422203406</v>
      </c>
      <c r="D142" s="25">
        <v>2640900</v>
      </c>
      <c r="E142" s="25">
        <v>23539080</v>
      </c>
      <c r="F142" s="25">
        <v>1762586</v>
      </c>
      <c r="G142" s="8"/>
      <c r="H142" s="25">
        <v>24560153</v>
      </c>
      <c r="I142" s="25">
        <v>157277</v>
      </c>
      <c r="J142" s="25">
        <v>1267646</v>
      </c>
      <c r="K142" s="25">
        <v>243558</v>
      </c>
      <c r="L142" s="8"/>
      <c r="M142" s="25">
        <v>-55978360</v>
      </c>
      <c r="N142" s="25">
        <v>-338586</v>
      </c>
      <c r="O142" s="25">
        <v>-3017914</v>
      </c>
      <c r="P142" s="25">
        <v>-103150</v>
      </c>
      <c r="Q142" s="8"/>
      <c r="R142" s="10">
        <f t="shared" si="18"/>
        <v>6.1063851985428109E-2</v>
      </c>
      <c r="S142" s="10">
        <f t="shared" si="19"/>
        <v>6.2472327929722252E-2</v>
      </c>
      <c r="T142" s="10">
        <f t="shared" si="20"/>
        <v>5.6045898584167662E-2</v>
      </c>
      <c r="U142" s="10">
        <f t="shared" si="21"/>
        <v>0.13818219366317444</v>
      </c>
    </row>
    <row r="143" spans="1:21">
      <c r="A143" s="1">
        <f t="shared" si="16"/>
        <v>2023</v>
      </c>
      <c r="B143" s="1">
        <f t="shared" si="22"/>
        <v>3</v>
      </c>
      <c r="C143" s="25">
        <v>354542930</v>
      </c>
      <c r="D143" s="25">
        <v>2175027</v>
      </c>
      <c r="E143" s="25">
        <v>19542215</v>
      </c>
      <c r="F143" s="25">
        <v>1762586</v>
      </c>
      <c r="G143" s="8"/>
      <c r="H143" s="25">
        <v>21649757</v>
      </c>
      <c r="I143" s="25">
        <v>135879</v>
      </c>
      <c r="J143" s="25">
        <v>1095261</v>
      </c>
      <c r="K143" s="25">
        <v>243558</v>
      </c>
      <c r="L143" s="8"/>
      <c r="M143" s="25">
        <v>-6538266</v>
      </c>
      <c r="N143" s="25">
        <v>-39183</v>
      </c>
      <c r="O143" s="25">
        <v>-352054</v>
      </c>
      <c r="P143" s="25">
        <v>45357</v>
      </c>
      <c r="Q143" s="8"/>
      <c r="R143" s="10">
        <f t="shared" si="18"/>
        <v>6.238262710582812E-2</v>
      </c>
      <c r="S143" s="10">
        <f t="shared" si="19"/>
        <v>6.3729737526672603E-2</v>
      </c>
      <c r="T143" s="10">
        <f t="shared" si="20"/>
        <v>5.6990780851413063E-2</v>
      </c>
      <c r="U143" s="10">
        <f t="shared" si="21"/>
        <v>0.13818219366317444</v>
      </c>
    </row>
    <row r="144" spans="1:21">
      <c r="A144" s="1">
        <f t="shared" si="16"/>
        <v>2023</v>
      </c>
      <c r="B144" s="1">
        <f t="shared" si="22"/>
        <v>4</v>
      </c>
      <c r="C144" s="25">
        <v>330659287</v>
      </c>
      <c r="D144" s="25">
        <v>2010490</v>
      </c>
      <c r="E144" s="25">
        <v>18210033</v>
      </c>
      <c r="F144" s="25">
        <v>1762586</v>
      </c>
      <c r="G144" s="8"/>
      <c r="H144" s="25">
        <v>20627395</v>
      </c>
      <c r="I144" s="25">
        <v>128128</v>
      </c>
      <c r="J144" s="25">
        <v>1037804</v>
      </c>
      <c r="K144" s="25">
        <v>243558</v>
      </c>
      <c r="L144" s="8"/>
      <c r="M144" s="25">
        <v>-3387173</v>
      </c>
      <c r="N144" s="25">
        <v>-20111</v>
      </c>
      <c r="O144" s="25">
        <v>-182158</v>
      </c>
      <c r="P144" s="25">
        <v>98429</v>
      </c>
      <c r="Q144" s="8"/>
      <c r="R144" s="10">
        <f t="shared" si="18"/>
        <v>6.1308160295138345E-2</v>
      </c>
      <c r="S144" s="10">
        <f t="shared" si="19"/>
        <v>6.2064579934821562E-2</v>
      </c>
      <c r="T144" s="10">
        <f t="shared" si="20"/>
        <v>5.5739405419498664E-2</v>
      </c>
      <c r="U144" s="10">
        <f t="shared" si="21"/>
        <v>0.13818219366317444</v>
      </c>
    </row>
    <row r="145" spans="1:21">
      <c r="A145" s="1">
        <f t="shared" si="16"/>
        <v>2023</v>
      </c>
      <c r="B145" s="1">
        <f t="shared" si="22"/>
        <v>5</v>
      </c>
      <c r="C145" s="25">
        <v>350633666</v>
      </c>
      <c r="D145" s="25">
        <v>2192136</v>
      </c>
      <c r="E145" s="25">
        <v>20017239</v>
      </c>
      <c r="F145" s="25">
        <v>1762586</v>
      </c>
      <c r="G145" s="8"/>
      <c r="H145" s="25">
        <v>21496705</v>
      </c>
      <c r="I145" s="25">
        <v>136054</v>
      </c>
      <c r="J145" s="25">
        <v>1115749</v>
      </c>
      <c r="K145" s="25">
        <v>243558</v>
      </c>
      <c r="L145" s="8"/>
      <c r="M145" s="25">
        <v>95133441</v>
      </c>
      <c r="N145" s="25">
        <v>559586</v>
      </c>
      <c r="O145" s="25">
        <v>5109796</v>
      </c>
      <c r="P145" s="25">
        <v>186273</v>
      </c>
      <c r="Q145" s="8"/>
      <c r="R145" s="10">
        <f t="shared" si="18"/>
        <v>5.5888171156404369E-2</v>
      </c>
      <c r="S145" s="10">
        <f t="shared" si="19"/>
        <v>5.6978240831548163E-2</v>
      </c>
      <c r="T145" s="10">
        <f t="shared" si="20"/>
        <v>5.1916729206583079E-2</v>
      </c>
      <c r="U145" s="10">
        <f t="shared" si="21"/>
        <v>0.13818219366317444</v>
      </c>
    </row>
    <row r="146" spans="1:21">
      <c r="A146" s="1">
        <f t="shared" si="16"/>
        <v>2023</v>
      </c>
      <c r="B146" s="1">
        <f t="shared" si="22"/>
        <v>6</v>
      </c>
      <c r="C146" s="25">
        <v>500368726</v>
      </c>
      <c r="D146" s="25">
        <v>3120156</v>
      </c>
      <c r="E146" s="25">
        <v>28725654</v>
      </c>
      <c r="F146" s="25">
        <v>1762586</v>
      </c>
      <c r="G146" s="8"/>
      <c r="H146" s="25">
        <v>27964693</v>
      </c>
      <c r="I146" s="25">
        <v>177781</v>
      </c>
      <c r="J146" s="25">
        <v>1491342</v>
      </c>
      <c r="K146" s="25">
        <v>243558</v>
      </c>
      <c r="L146" s="8"/>
      <c r="M146" s="25">
        <v>47448206</v>
      </c>
      <c r="N146" s="25">
        <v>276384</v>
      </c>
      <c r="O146" s="25">
        <v>2544520</v>
      </c>
      <c r="P146" s="25">
        <v>-95583</v>
      </c>
      <c r="Q146" s="8"/>
      <c r="R146" s="10">
        <f t="shared" si="18"/>
        <v>5.4007792769426348E-2</v>
      </c>
      <c r="S146" s="10">
        <f t="shared" si="19"/>
        <v>5.5268940927539235E-2</v>
      </c>
      <c r="T146" s="10">
        <f t="shared" si="20"/>
        <v>5.0632174717885829E-2</v>
      </c>
      <c r="U146" s="10">
        <f t="shared" si="21"/>
        <v>0.13818219366317444</v>
      </c>
    </row>
    <row r="147" spans="1:21">
      <c r="A147" s="1">
        <f t="shared" si="16"/>
        <v>2023</v>
      </c>
      <c r="B147" s="1">
        <f t="shared" si="22"/>
        <v>7</v>
      </c>
      <c r="C147" s="25">
        <v>587538749</v>
      </c>
      <c r="D147" s="25">
        <v>3625852</v>
      </c>
      <c r="E147" s="25">
        <v>33644180</v>
      </c>
      <c r="F147" s="25">
        <v>1762586</v>
      </c>
      <c r="G147" s="8"/>
      <c r="H147" s="25">
        <v>31731671</v>
      </c>
      <c r="I147" s="25">
        <v>200397</v>
      </c>
      <c r="J147" s="25">
        <v>1703478</v>
      </c>
      <c r="K147" s="25">
        <v>243558</v>
      </c>
      <c r="L147" s="8"/>
      <c r="M147" s="25">
        <v>19361549</v>
      </c>
      <c r="N147" s="25">
        <v>111769</v>
      </c>
      <c r="O147" s="25">
        <v>1037100</v>
      </c>
      <c r="P147" s="25">
        <v>-96039</v>
      </c>
      <c r="Q147" s="8"/>
      <c r="R147" s="10">
        <f t="shared" si="18"/>
        <v>5.3914152249998411E-2</v>
      </c>
      <c r="S147" s="10">
        <f t="shared" si="19"/>
        <v>5.521515307605044E-2</v>
      </c>
      <c r="T147" s="10">
        <f t="shared" si="20"/>
        <v>5.059176510449067E-2</v>
      </c>
      <c r="U147" s="10">
        <f t="shared" si="21"/>
        <v>0.13818219366317444</v>
      </c>
    </row>
    <row r="148" spans="1:21">
      <c r="A148" s="1">
        <f t="shared" si="16"/>
        <v>2023</v>
      </c>
      <c r="B148" s="1">
        <f t="shared" si="22"/>
        <v>8</v>
      </c>
      <c r="C148" s="25">
        <v>593171842</v>
      </c>
      <c r="D148" s="25">
        <v>3616797</v>
      </c>
      <c r="E148" s="25">
        <v>33826513</v>
      </c>
      <c r="F148" s="25">
        <v>1762586</v>
      </c>
      <c r="G148" s="8"/>
      <c r="H148" s="25">
        <v>31980357</v>
      </c>
      <c r="I148" s="25">
        <v>199702</v>
      </c>
      <c r="J148" s="25">
        <v>1711343</v>
      </c>
      <c r="K148" s="25">
        <v>243558</v>
      </c>
      <c r="L148" s="8"/>
      <c r="M148" s="25">
        <v>-3448202</v>
      </c>
      <c r="N148" s="25">
        <v>-19731</v>
      </c>
      <c r="O148" s="25">
        <v>-184535</v>
      </c>
      <c r="P148" s="25">
        <v>-25483</v>
      </c>
      <c r="Q148" s="8"/>
      <c r="R148" s="10">
        <f t="shared" si="18"/>
        <v>5.4426805807762366E-2</v>
      </c>
      <c r="S148" s="10">
        <f t="shared" si="19"/>
        <v>5.5837640124983337E-2</v>
      </c>
      <c r="T148" s="10">
        <f t="shared" si="20"/>
        <v>5.105945686163945E-2</v>
      </c>
      <c r="U148" s="10">
        <f t="shared" si="21"/>
        <v>0.13818219366317444</v>
      </c>
    </row>
    <row r="149" spans="1:21">
      <c r="A149" s="1">
        <f t="shared" si="16"/>
        <v>2023</v>
      </c>
      <c r="B149" s="1">
        <f t="shared" si="22"/>
        <v>9</v>
      </c>
      <c r="C149" s="25">
        <v>566287908</v>
      </c>
      <c r="D149" s="25">
        <v>3376450</v>
      </c>
      <c r="E149" s="25">
        <v>31831263</v>
      </c>
      <c r="F149" s="25">
        <v>1762586</v>
      </c>
      <c r="G149" s="8"/>
      <c r="H149" s="25">
        <v>30821242</v>
      </c>
      <c r="I149" s="25">
        <v>188533</v>
      </c>
      <c r="J149" s="25">
        <v>1625287</v>
      </c>
      <c r="K149" s="25">
        <v>243558</v>
      </c>
      <c r="L149" s="8"/>
      <c r="M149" s="25">
        <v>-67118428</v>
      </c>
      <c r="N149" s="25">
        <v>-380984</v>
      </c>
      <c r="O149" s="25">
        <v>-3591705</v>
      </c>
      <c r="P149" s="25">
        <v>-97365</v>
      </c>
      <c r="Q149" s="8"/>
      <c r="R149" s="10">
        <f t="shared" si="18"/>
        <v>5.7110061211933551E-2</v>
      </c>
      <c r="S149" s="10">
        <f t="shared" si="19"/>
        <v>5.8618876198653781E-2</v>
      </c>
      <c r="T149" s="10">
        <f t="shared" si="20"/>
        <v>5.3149778529026234E-2</v>
      </c>
      <c r="U149" s="10">
        <f t="shared" si="21"/>
        <v>0.13818219366317444</v>
      </c>
    </row>
    <row r="150" spans="1:21">
      <c r="A150" s="1">
        <f t="shared" si="16"/>
        <v>2023</v>
      </c>
      <c r="B150" s="1">
        <f t="shared" si="22"/>
        <v>10</v>
      </c>
      <c r="C150" s="25">
        <v>457676116</v>
      </c>
      <c r="D150" s="25">
        <v>2650682</v>
      </c>
      <c r="E150" s="25">
        <v>25190660</v>
      </c>
      <c r="F150" s="25">
        <v>1762586</v>
      </c>
      <c r="G150" s="8"/>
      <c r="H150" s="25">
        <v>26137911</v>
      </c>
      <c r="I150" s="25">
        <v>155380</v>
      </c>
      <c r="J150" s="25">
        <v>1338878</v>
      </c>
      <c r="K150" s="25">
        <v>243558</v>
      </c>
      <c r="L150" s="8"/>
      <c r="M150" s="25">
        <v>-77684085</v>
      </c>
      <c r="N150" s="25">
        <v>-437354</v>
      </c>
      <c r="O150" s="25">
        <v>-4156382</v>
      </c>
      <c r="P150" s="25">
        <v>11852</v>
      </c>
      <c r="Q150" s="8"/>
      <c r="R150" s="10">
        <f t="shared" si="18"/>
        <v>6.324477603555366E-2</v>
      </c>
      <c r="S150" s="10">
        <f t="shared" si="19"/>
        <v>6.4404661010016392E-2</v>
      </c>
      <c r="T150" s="10">
        <f t="shared" si="20"/>
        <v>5.7498011631245662E-2</v>
      </c>
      <c r="U150" s="10">
        <f t="shared" si="21"/>
        <v>0.13818219366317444</v>
      </c>
    </row>
    <row r="151" spans="1:21">
      <c r="A151" s="1">
        <f t="shared" si="16"/>
        <v>2023</v>
      </c>
      <c r="B151" s="1">
        <f t="shared" si="22"/>
        <v>11</v>
      </c>
      <c r="C151" s="25">
        <v>318232497</v>
      </c>
      <c r="D151" s="25">
        <v>1833594</v>
      </c>
      <c r="E151" s="25">
        <v>17567164</v>
      </c>
      <c r="F151" s="25">
        <v>1762586</v>
      </c>
      <c r="G151" s="8"/>
      <c r="H151" s="25">
        <v>20126543</v>
      </c>
      <c r="I151" s="25">
        <v>118092</v>
      </c>
      <c r="J151" s="25">
        <v>1010077</v>
      </c>
      <c r="K151" s="25">
        <v>243558</v>
      </c>
      <c r="L151" s="8"/>
      <c r="M151" s="25">
        <v>23257917</v>
      </c>
      <c r="N151" s="25">
        <v>129826</v>
      </c>
      <c r="O151" s="25">
        <v>1243825</v>
      </c>
      <c r="P151" s="25">
        <v>196953</v>
      </c>
      <c r="Q151" s="8"/>
      <c r="R151" s="10">
        <f t="shared" si="18"/>
        <v>6.0165617292453288E-2</v>
      </c>
      <c r="S151" s="10">
        <f t="shared" si="19"/>
        <v>6.1162911754230553E-2</v>
      </c>
      <c r="T151" s="10">
        <f t="shared" si="20"/>
        <v>5.5061808011194868E-2</v>
      </c>
      <c r="U151" s="10">
        <f t="shared" si="21"/>
        <v>0.13818219366317444</v>
      </c>
    </row>
    <row r="152" spans="1:21">
      <c r="A152" s="1">
        <f t="shared" si="16"/>
        <v>2023</v>
      </c>
      <c r="B152" s="1">
        <f t="shared" si="22"/>
        <v>12</v>
      </c>
      <c r="C152" s="25">
        <v>375960258</v>
      </c>
      <c r="D152" s="25">
        <v>2190020</v>
      </c>
      <c r="E152" s="25">
        <v>21153973</v>
      </c>
      <c r="F152" s="25">
        <v>1762586</v>
      </c>
      <c r="G152" s="8"/>
      <c r="H152" s="25">
        <v>22619881</v>
      </c>
      <c r="I152" s="25">
        <v>133948</v>
      </c>
      <c r="J152" s="25">
        <v>1164776</v>
      </c>
      <c r="K152" s="25">
        <v>243558</v>
      </c>
      <c r="L152" s="8"/>
      <c r="M152" s="25">
        <v>46583205</v>
      </c>
      <c r="N152" s="25">
        <v>257769</v>
      </c>
      <c r="O152" s="25">
        <v>2489856</v>
      </c>
      <c r="P152" s="25">
        <v>39335</v>
      </c>
      <c r="Q152" s="8"/>
      <c r="R152" s="10">
        <f t="shared" si="18"/>
        <v>5.6859936860002798E-2</v>
      </c>
      <c r="S152" s="10">
        <f t="shared" si="19"/>
        <v>5.8150499850292872E-2</v>
      </c>
      <c r="T152" s="10">
        <f t="shared" si="20"/>
        <v>5.2797759576919283E-2</v>
      </c>
      <c r="U152" s="10">
        <f t="shared" si="21"/>
        <v>0.13818219366317444</v>
      </c>
    </row>
    <row r="153" spans="1:21">
      <c r="A153" s="1">
        <f t="shared" si="16"/>
        <v>2024</v>
      </c>
      <c r="B153" s="1">
        <f t="shared" si="22"/>
        <v>1</v>
      </c>
      <c r="C153" s="25">
        <v>467127040</v>
      </c>
      <c r="D153" s="25">
        <v>2681903</v>
      </c>
      <c r="E153" s="25">
        <v>26107926</v>
      </c>
      <c r="F153" s="25">
        <v>1762586</v>
      </c>
      <c r="G153" s="8"/>
      <c r="H153" s="25">
        <v>26560814</v>
      </c>
      <c r="I153" s="25">
        <v>155954</v>
      </c>
      <c r="J153" s="25">
        <v>1378440</v>
      </c>
      <c r="K153" s="25">
        <v>243558</v>
      </c>
      <c r="L153" s="8"/>
      <c r="M153" s="25">
        <v>-12677977</v>
      </c>
      <c r="N153" s="25">
        <v>-69511</v>
      </c>
      <c r="O153" s="25">
        <v>-676679</v>
      </c>
      <c r="P153" s="25">
        <v>-148757</v>
      </c>
      <c r="Q153" s="8"/>
      <c r="R153" s="10">
        <f t="shared" si="18"/>
        <v>5.816963643533124E-2</v>
      </c>
      <c r="S153" s="10">
        <f t="shared" si="19"/>
        <v>5.9573691927744081E-2</v>
      </c>
      <c r="T153" s="10">
        <f t="shared" si="20"/>
        <v>5.3867234566208046E-2</v>
      </c>
      <c r="U153" s="10">
        <f t="shared" si="21"/>
        <v>0.13818219366317444</v>
      </c>
    </row>
    <row r="154" spans="1:21">
      <c r="A154" s="1">
        <f t="shared" si="16"/>
        <v>2024</v>
      </c>
      <c r="B154" s="1">
        <f t="shared" si="22"/>
        <v>2</v>
      </c>
      <c r="C154" s="25">
        <v>426983707</v>
      </c>
      <c r="D154" s="25">
        <v>2395873</v>
      </c>
      <c r="E154" s="25">
        <v>23507444</v>
      </c>
      <c r="F154" s="25">
        <v>1762586</v>
      </c>
      <c r="G154" s="8"/>
      <c r="H154" s="25">
        <v>24837487</v>
      </c>
      <c r="I154" s="25">
        <v>142731</v>
      </c>
      <c r="J154" s="25">
        <v>1266281</v>
      </c>
      <c r="K154" s="25">
        <v>243558</v>
      </c>
      <c r="L154" s="8"/>
      <c r="M154" s="25">
        <v>-42786217</v>
      </c>
      <c r="N154" s="25">
        <v>-232457</v>
      </c>
      <c r="O154" s="25">
        <v>-2280784</v>
      </c>
      <c r="P154" s="25">
        <v>-103150</v>
      </c>
      <c r="Q154" s="8"/>
      <c r="R154" s="10">
        <f t="shared" si="18"/>
        <v>6.1057988034996333E-2</v>
      </c>
      <c r="S154" s="10">
        <f t="shared" si="19"/>
        <v>6.2493729751530953E-2</v>
      </c>
      <c r="T154" s="10">
        <f t="shared" si="20"/>
        <v>5.6061745242212871E-2</v>
      </c>
      <c r="U154" s="10">
        <f t="shared" si="21"/>
        <v>0.13818219366317444</v>
      </c>
    </row>
    <row r="155" spans="1:21">
      <c r="A155" s="1">
        <f t="shared" si="16"/>
        <v>2024</v>
      </c>
      <c r="B155" s="1">
        <f t="shared" si="22"/>
        <v>3</v>
      </c>
      <c r="C155" s="25">
        <v>358586267</v>
      </c>
      <c r="D155" s="25">
        <v>1973606</v>
      </c>
      <c r="E155" s="25">
        <v>19518265</v>
      </c>
      <c r="F155" s="25">
        <v>1762586</v>
      </c>
      <c r="G155" s="8"/>
      <c r="H155" s="25">
        <v>21894556</v>
      </c>
      <c r="I155" s="25">
        <v>123338</v>
      </c>
      <c r="J155" s="25">
        <v>1094228</v>
      </c>
      <c r="K155" s="25">
        <v>243558</v>
      </c>
      <c r="L155" s="8"/>
      <c r="M155" s="25">
        <v>-19258956</v>
      </c>
      <c r="N155" s="25">
        <v>-103693</v>
      </c>
      <c r="O155" s="25">
        <v>-1025486</v>
      </c>
      <c r="P155" s="25">
        <v>45357</v>
      </c>
      <c r="Q155" s="8"/>
      <c r="R155" s="10">
        <f t="shared" si="18"/>
        <v>6.2372073468376733E-2</v>
      </c>
      <c r="S155" s="10">
        <f t="shared" si="19"/>
        <v>6.3750332252769687E-2</v>
      </c>
      <c r="T155" s="10">
        <f t="shared" si="20"/>
        <v>5.7006115698880942E-2</v>
      </c>
      <c r="U155" s="10">
        <f t="shared" si="21"/>
        <v>0.13818219366317444</v>
      </c>
    </row>
    <row r="156" spans="1:21">
      <c r="A156" s="1">
        <f t="shared" si="16"/>
        <v>2024</v>
      </c>
      <c r="B156" s="1">
        <f t="shared" si="22"/>
        <v>4</v>
      </c>
      <c r="C156" s="25">
        <v>334460037</v>
      </c>
      <c r="D156" s="25">
        <v>1824665</v>
      </c>
      <c r="E156" s="25">
        <v>18189908</v>
      </c>
      <c r="F156" s="25">
        <v>1762586</v>
      </c>
      <c r="G156" s="8"/>
      <c r="H156" s="25">
        <v>20860966</v>
      </c>
      <c r="I156" s="25">
        <v>116323</v>
      </c>
      <c r="J156" s="25">
        <v>1036936</v>
      </c>
      <c r="K156" s="25">
        <v>243558</v>
      </c>
      <c r="L156" s="8"/>
      <c r="M156" s="25">
        <v>-3420959</v>
      </c>
      <c r="N156" s="25">
        <v>-18252</v>
      </c>
      <c r="O156" s="25">
        <v>-181957</v>
      </c>
      <c r="P156" s="25">
        <v>98429</v>
      </c>
      <c r="Q156" s="8"/>
      <c r="R156" s="10">
        <f t="shared" si="18"/>
        <v>6.1290198448986415E-2</v>
      </c>
      <c r="S156" s="10">
        <f t="shared" si="19"/>
        <v>6.2081230850254965E-2</v>
      </c>
      <c r="T156" s="10">
        <f t="shared" si="20"/>
        <v>5.575183030580156E-2</v>
      </c>
      <c r="U156" s="10">
        <f t="shared" si="21"/>
        <v>0.13818219366317444</v>
      </c>
    </row>
    <row r="157" spans="1:21">
      <c r="A157" s="1">
        <f t="shared" si="16"/>
        <v>2024</v>
      </c>
      <c r="B157" s="1">
        <f t="shared" si="22"/>
        <v>5</v>
      </c>
      <c r="C157" s="25">
        <v>354774198</v>
      </c>
      <c r="D157" s="25">
        <v>1989909</v>
      </c>
      <c r="E157" s="25">
        <v>19997478</v>
      </c>
      <c r="F157" s="25">
        <v>1762586</v>
      </c>
      <c r="G157" s="8"/>
      <c r="H157" s="25">
        <v>21744181</v>
      </c>
      <c r="I157" s="25">
        <v>123536</v>
      </c>
      <c r="J157" s="25">
        <v>1114896</v>
      </c>
      <c r="K157" s="25">
        <v>243558</v>
      </c>
      <c r="L157" s="8"/>
      <c r="M157" s="25">
        <v>96081072</v>
      </c>
      <c r="N157" s="25">
        <v>507964</v>
      </c>
      <c r="O157" s="25">
        <v>5104752</v>
      </c>
      <c r="P157" s="25">
        <v>186273</v>
      </c>
      <c r="Q157" s="8"/>
      <c r="R157" s="10">
        <f t="shared" si="18"/>
        <v>5.5877219231386381E-2</v>
      </c>
      <c r="S157" s="10">
        <f t="shared" si="19"/>
        <v>5.6987996674861853E-2</v>
      </c>
      <c r="T157" s="10">
        <f t="shared" si="20"/>
        <v>5.1924114187792407E-2</v>
      </c>
      <c r="U157" s="10">
        <f t="shared" si="21"/>
        <v>0.13818219366317444</v>
      </c>
    </row>
    <row r="158" spans="1:21">
      <c r="A158" s="1">
        <f t="shared" si="16"/>
        <v>2024</v>
      </c>
      <c r="B158" s="1">
        <f t="shared" si="22"/>
        <v>6</v>
      </c>
      <c r="C158" s="25">
        <v>506129231</v>
      </c>
      <c r="D158" s="25">
        <v>2832965</v>
      </c>
      <c r="E158" s="25">
        <v>28701597</v>
      </c>
      <c r="F158" s="25">
        <v>1762586</v>
      </c>
      <c r="G158" s="8"/>
      <c r="H158" s="25">
        <v>28281094</v>
      </c>
      <c r="I158" s="25">
        <v>161445</v>
      </c>
      <c r="J158" s="25">
        <v>1490305</v>
      </c>
      <c r="K158" s="25">
        <v>243558</v>
      </c>
      <c r="L158" s="8"/>
      <c r="M158" s="25">
        <v>47920089</v>
      </c>
      <c r="N158" s="25">
        <v>250944</v>
      </c>
      <c r="O158" s="25">
        <v>2542389</v>
      </c>
      <c r="P158" s="25">
        <v>-95583</v>
      </c>
      <c r="Q158" s="8"/>
      <c r="R158" s="10">
        <f t="shared" si="18"/>
        <v>5.3998730154276656E-2</v>
      </c>
      <c r="S158" s="10">
        <f t="shared" si="19"/>
        <v>5.5276290304204168E-2</v>
      </c>
      <c r="T158" s="10">
        <f t="shared" si="20"/>
        <v>5.0637648291363857E-2</v>
      </c>
      <c r="U158" s="10">
        <f t="shared" si="21"/>
        <v>0.13818219366317444</v>
      </c>
    </row>
    <row r="159" spans="1:21">
      <c r="A159" s="1">
        <f t="shared" si="16"/>
        <v>2024</v>
      </c>
      <c r="B159" s="1">
        <f t="shared" si="22"/>
        <v>7</v>
      </c>
      <c r="C159" s="25">
        <v>594217066</v>
      </c>
      <c r="D159" s="25">
        <v>3291375</v>
      </c>
      <c r="E159" s="25">
        <v>33619709</v>
      </c>
      <c r="F159" s="25">
        <v>1762586</v>
      </c>
      <c r="G159" s="8"/>
      <c r="H159" s="25">
        <v>32086967</v>
      </c>
      <c r="I159" s="25">
        <v>181935</v>
      </c>
      <c r="J159" s="25">
        <v>1702423</v>
      </c>
      <c r="K159" s="25">
        <v>243558</v>
      </c>
      <c r="L159" s="8"/>
      <c r="M159" s="25">
        <v>19553899</v>
      </c>
      <c r="N159" s="25">
        <v>101458</v>
      </c>
      <c r="O159" s="25">
        <v>1036345</v>
      </c>
      <c r="P159" s="25">
        <v>-96039</v>
      </c>
      <c r="Q159" s="8"/>
      <c r="R159" s="10">
        <f t="shared" si="18"/>
        <v>5.390461599367663E-2</v>
      </c>
      <c r="S159" s="10">
        <f t="shared" si="19"/>
        <v>5.5221645190990029E-2</v>
      </c>
      <c r="T159" s="10">
        <f t="shared" si="20"/>
        <v>5.0596542502839834E-2</v>
      </c>
      <c r="U159" s="10">
        <f t="shared" si="21"/>
        <v>0.13818219366317444</v>
      </c>
    </row>
    <row r="160" spans="1:21">
      <c r="A160" s="1">
        <f t="shared" si="16"/>
        <v>2024</v>
      </c>
      <c r="B160" s="1">
        <f t="shared" si="22"/>
        <v>8</v>
      </c>
      <c r="C160" s="25">
        <v>599889145</v>
      </c>
      <c r="D160" s="25">
        <v>3282318</v>
      </c>
      <c r="E160" s="25">
        <v>33804800</v>
      </c>
      <c r="F160" s="25">
        <v>1762586</v>
      </c>
      <c r="G160" s="8"/>
      <c r="H160" s="25">
        <v>32336794</v>
      </c>
      <c r="I160" s="25">
        <v>181255</v>
      </c>
      <c r="J160" s="25">
        <v>1710406</v>
      </c>
      <c r="K160" s="25">
        <v>243558</v>
      </c>
      <c r="L160" s="8"/>
      <c r="M160" s="25">
        <v>-3482428</v>
      </c>
      <c r="N160" s="25">
        <v>-17906</v>
      </c>
      <c r="O160" s="25">
        <v>-184416</v>
      </c>
      <c r="P160" s="25">
        <v>-25483</v>
      </c>
      <c r="Q160" s="8"/>
      <c r="R160" s="10">
        <f t="shared" si="18"/>
        <v>5.4417980052684764E-2</v>
      </c>
      <c r="S160" s="10">
        <f t="shared" si="19"/>
        <v>5.5844238519560781E-2</v>
      </c>
      <c r="T160" s="10">
        <f t="shared" si="20"/>
        <v>5.1064531139100533E-2</v>
      </c>
      <c r="U160" s="10">
        <f t="shared" si="21"/>
        <v>0.13818219366317444</v>
      </c>
    </row>
    <row r="161" spans="1:21">
      <c r="A161" s="1">
        <f t="shared" si="16"/>
        <v>2024</v>
      </c>
      <c r="B161" s="1">
        <f t="shared" si="22"/>
        <v>9</v>
      </c>
      <c r="C161" s="25">
        <v>572638767</v>
      </c>
      <c r="D161" s="25">
        <v>3063145</v>
      </c>
      <c r="E161" s="25">
        <v>31810906</v>
      </c>
      <c r="F161" s="25">
        <v>1762586</v>
      </c>
      <c r="G161" s="8"/>
      <c r="H161" s="25">
        <v>31161845</v>
      </c>
      <c r="I161" s="25">
        <v>171059</v>
      </c>
      <c r="J161" s="25">
        <v>1624409</v>
      </c>
      <c r="K161" s="25">
        <v>243558</v>
      </c>
      <c r="L161" s="8"/>
      <c r="M161" s="25">
        <v>-67784428</v>
      </c>
      <c r="N161" s="25">
        <v>-345632</v>
      </c>
      <c r="O161" s="25">
        <v>-3589408</v>
      </c>
      <c r="P161" s="25">
        <v>-97365</v>
      </c>
      <c r="Q161" s="8"/>
      <c r="R161" s="10">
        <f t="shared" si="18"/>
        <v>5.7099197238726355E-2</v>
      </c>
      <c r="S161" s="10">
        <f t="shared" si="19"/>
        <v>5.862710293547152E-2</v>
      </c>
      <c r="T161" s="10">
        <f t="shared" si="20"/>
        <v>5.3156089301476896E-2</v>
      </c>
      <c r="U161" s="10">
        <f t="shared" si="21"/>
        <v>0.13818219366317444</v>
      </c>
    </row>
    <row r="162" spans="1:21">
      <c r="A162" s="1">
        <f t="shared" si="16"/>
        <v>2024</v>
      </c>
      <c r="B162" s="1">
        <f t="shared" si="22"/>
        <v>10</v>
      </c>
      <c r="C162" s="25">
        <v>462798608</v>
      </c>
      <c r="D162" s="25">
        <v>2405031</v>
      </c>
      <c r="E162" s="25">
        <v>25174858</v>
      </c>
      <c r="F162" s="25">
        <v>1762586</v>
      </c>
      <c r="G162" s="8"/>
      <c r="H162" s="25">
        <v>26425429</v>
      </c>
      <c r="I162" s="25">
        <v>141000</v>
      </c>
      <c r="J162" s="25">
        <v>1338197</v>
      </c>
      <c r="K162" s="25">
        <v>243558</v>
      </c>
      <c r="L162" s="8"/>
      <c r="M162" s="25">
        <v>-78454452</v>
      </c>
      <c r="N162" s="25">
        <v>-396823</v>
      </c>
      <c r="O162" s="25">
        <v>-4153775</v>
      </c>
      <c r="P162" s="25">
        <v>11852</v>
      </c>
      <c r="Q162" s="8"/>
      <c r="R162" s="10">
        <f t="shared" si="18"/>
        <v>6.3218703522271089E-2</v>
      </c>
      <c r="S162" s="10">
        <f t="shared" si="19"/>
        <v>6.4416132640115489E-2</v>
      </c>
      <c r="T162" s="10">
        <f t="shared" si="20"/>
        <v>5.7506434803014435E-2</v>
      </c>
      <c r="U162" s="10">
        <f t="shared" si="21"/>
        <v>0.13818219366317444</v>
      </c>
    </row>
    <row r="163" spans="1:21">
      <c r="A163" s="1">
        <f t="shared" si="16"/>
        <v>2024</v>
      </c>
      <c r="B163" s="1">
        <f t="shared" si="22"/>
        <v>11</v>
      </c>
      <c r="C163" s="25">
        <v>321945862</v>
      </c>
      <c r="D163" s="25">
        <v>1663931</v>
      </c>
      <c r="E163" s="25">
        <v>17556870</v>
      </c>
      <c r="F163" s="25">
        <v>1762586</v>
      </c>
      <c r="G163" s="8"/>
      <c r="H163" s="25">
        <v>20353000</v>
      </c>
      <c r="I163" s="25">
        <v>107184</v>
      </c>
      <c r="J163" s="25">
        <v>1009633</v>
      </c>
      <c r="K163" s="25">
        <v>243558</v>
      </c>
      <c r="L163" s="8"/>
      <c r="M163" s="25">
        <v>23488370</v>
      </c>
      <c r="N163" s="25">
        <v>117813</v>
      </c>
      <c r="O163" s="25">
        <v>1243096</v>
      </c>
      <c r="P163" s="25">
        <v>196953</v>
      </c>
      <c r="Q163" s="8"/>
      <c r="R163" s="10">
        <f t="shared" si="18"/>
        <v>6.0142805685409445E-2</v>
      </c>
      <c r="S163" s="10">
        <f t="shared" si="19"/>
        <v>6.1171839783630624E-2</v>
      </c>
      <c r="T163" s="10">
        <f t="shared" si="20"/>
        <v>5.5068219574762094E-2</v>
      </c>
      <c r="U163" s="10">
        <f t="shared" si="21"/>
        <v>0.13818219366317444</v>
      </c>
    </row>
    <row r="164" spans="1:21">
      <c r="A164" s="1">
        <f t="shared" si="16"/>
        <v>2024</v>
      </c>
      <c r="B164" s="1">
        <f t="shared" si="22"/>
        <v>12</v>
      </c>
      <c r="C164" s="25">
        <v>380342000</v>
      </c>
      <c r="D164" s="25">
        <v>1987712</v>
      </c>
      <c r="E164" s="25">
        <v>21142612</v>
      </c>
      <c r="F164" s="25">
        <v>1762586</v>
      </c>
      <c r="G164" s="8"/>
      <c r="H164" s="25">
        <v>22874835</v>
      </c>
      <c r="I164" s="25">
        <v>121592</v>
      </c>
      <c r="J164" s="25">
        <v>1164286</v>
      </c>
      <c r="K164" s="25">
        <v>243558</v>
      </c>
      <c r="L164" s="8"/>
      <c r="M164" s="25">
        <v>47044374</v>
      </c>
      <c r="N164" s="25">
        <v>233957</v>
      </c>
      <c r="O164" s="25">
        <v>2488519</v>
      </c>
      <c r="P164" s="25">
        <v>39335</v>
      </c>
      <c r="Q164" s="8"/>
      <c r="R164" s="10">
        <f t="shared" si="18"/>
        <v>5.6861890588250467E-2</v>
      </c>
      <c r="S164" s="10">
        <f t="shared" si="19"/>
        <v>5.8171911537948866E-2</v>
      </c>
      <c r="T164" s="10">
        <f t="shared" si="20"/>
        <v>5.2813715162294293E-2</v>
      </c>
      <c r="U164" s="10">
        <f t="shared" si="21"/>
        <v>0.13818219366317444</v>
      </c>
    </row>
    <row r="165" spans="1:21">
      <c r="A165" s="1">
        <f t="shared" si="16"/>
        <v>2025</v>
      </c>
      <c r="B165" s="1">
        <f t="shared" si="22"/>
        <v>1</v>
      </c>
      <c r="C165" s="25">
        <v>471803588</v>
      </c>
      <c r="D165" s="25">
        <v>2430692</v>
      </c>
      <c r="E165" s="25">
        <v>26064934</v>
      </c>
      <c r="F165" s="25">
        <v>1762586</v>
      </c>
      <c r="G165" s="8"/>
      <c r="H165" s="25">
        <v>26827644</v>
      </c>
      <c r="I165" s="25">
        <v>141398</v>
      </c>
      <c r="J165" s="25">
        <v>1376586</v>
      </c>
      <c r="K165" s="25">
        <v>243558</v>
      </c>
      <c r="L165" s="8"/>
      <c r="M165" s="25">
        <v>-12787406</v>
      </c>
      <c r="N165" s="25">
        <v>-63000</v>
      </c>
      <c r="O165" s="25">
        <v>-675565</v>
      </c>
      <c r="P165" s="25">
        <v>-148757</v>
      </c>
      <c r="Q165" s="8"/>
      <c r="R165" s="10">
        <f t="shared" si="18"/>
        <v>5.8170785498495733E-2</v>
      </c>
      <c r="S165" s="10">
        <f t="shared" si="19"/>
        <v>5.9595520598726748E-2</v>
      </c>
      <c r="T165" s="10">
        <f t="shared" si="20"/>
        <v>5.3883623704305599E-2</v>
      </c>
      <c r="U165" s="10">
        <f t="shared" si="21"/>
        <v>0.13818219366317444</v>
      </c>
    </row>
    <row r="166" spans="1:21">
      <c r="A166" s="1">
        <f t="shared" si="16"/>
        <v>2025</v>
      </c>
      <c r="B166" s="1">
        <f t="shared" si="22"/>
        <v>2</v>
      </c>
      <c r="C166" s="25">
        <v>431229470</v>
      </c>
      <c r="D166" s="25">
        <v>2172076</v>
      </c>
      <c r="E166" s="25">
        <v>23471584</v>
      </c>
      <c r="F166" s="25">
        <v>1762586</v>
      </c>
      <c r="G166" s="8"/>
      <c r="H166" s="25">
        <v>25084957</v>
      </c>
      <c r="I166" s="25">
        <v>129446</v>
      </c>
      <c r="J166" s="25">
        <v>1264734</v>
      </c>
      <c r="K166" s="25">
        <v>243558</v>
      </c>
      <c r="L166" s="8"/>
      <c r="M166" s="25">
        <v>-57025514</v>
      </c>
      <c r="N166" s="25">
        <v>-278479</v>
      </c>
      <c r="O166" s="25">
        <v>-3009260</v>
      </c>
      <c r="P166" s="25">
        <v>-103150</v>
      </c>
      <c r="Q166" s="8"/>
      <c r="R166" s="10">
        <f t="shared" si="18"/>
        <v>6.1056056075126583E-2</v>
      </c>
      <c r="S166" s="10">
        <f t="shared" si="19"/>
        <v>6.2518089239877575E-2</v>
      </c>
      <c r="T166" s="10">
        <f t="shared" si="20"/>
        <v>5.6080123859163562E-2</v>
      </c>
      <c r="U166" s="10">
        <f t="shared" si="21"/>
        <v>0.13818219366317444</v>
      </c>
    </row>
    <row r="167" spans="1:21">
      <c r="A167" s="1">
        <f t="shared" si="16"/>
        <v>2025</v>
      </c>
      <c r="B167" s="1">
        <f t="shared" si="22"/>
        <v>3</v>
      </c>
      <c r="C167" s="25">
        <v>362176980</v>
      </c>
      <c r="D167" s="25">
        <v>1789738</v>
      </c>
      <c r="E167" s="25">
        <v>19490524</v>
      </c>
      <c r="F167" s="25">
        <v>1762586</v>
      </c>
      <c r="G167" s="8"/>
      <c r="H167" s="25">
        <v>22113098</v>
      </c>
      <c r="I167" s="25">
        <v>111891</v>
      </c>
      <c r="J167" s="25">
        <v>1093031</v>
      </c>
      <c r="K167" s="25">
        <v>243558</v>
      </c>
      <c r="L167" s="8"/>
      <c r="M167" s="25">
        <v>-6660401</v>
      </c>
      <c r="N167" s="25">
        <v>-32242</v>
      </c>
      <c r="O167" s="25">
        <v>-351122</v>
      </c>
      <c r="P167" s="25">
        <v>45357</v>
      </c>
      <c r="Q167" s="8"/>
      <c r="R167" s="10">
        <f t="shared" si="18"/>
        <v>6.2366842318636789E-2</v>
      </c>
      <c r="S167" s="10">
        <f t="shared" si="19"/>
        <v>6.377460084609872E-2</v>
      </c>
      <c r="T167" s="10">
        <f t="shared" si="20"/>
        <v>5.7024396860410886E-2</v>
      </c>
      <c r="U167" s="10">
        <f t="shared" si="21"/>
        <v>0.13818219366317444</v>
      </c>
    </row>
    <row r="168" spans="1:21">
      <c r="A168" s="1">
        <f t="shared" si="16"/>
        <v>2025</v>
      </c>
      <c r="B168" s="1">
        <f t="shared" si="22"/>
        <v>4</v>
      </c>
      <c r="C168" s="25">
        <v>337825986</v>
      </c>
      <c r="D168" s="25">
        <v>1655126</v>
      </c>
      <c r="E168" s="25">
        <v>18165944</v>
      </c>
      <c r="F168" s="25">
        <v>1762586</v>
      </c>
      <c r="G168" s="8"/>
      <c r="H168" s="25">
        <v>21069140</v>
      </c>
      <c r="I168" s="25">
        <v>105555</v>
      </c>
      <c r="J168" s="25">
        <v>1035902</v>
      </c>
      <c r="K168" s="25">
        <v>243558</v>
      </c>
      <c r="L168" s="8"/>
      <c r="M168" s="25">
        <v>-3450356</v>
      </c>
      <c r="N168" s="25">
        <v>-16556</v>
      </c>
      <c r="O168" s="25">
        <v>-181717</v>
      </c>
      <c r="P168" s="25">
        <v>98429</v>
      </c>
      <c r="Q168" s="8"/>
      <c r="R168" s="10">
        <f t="shared" si="18"/>
        <v>6.127922148349834E-2</v>
      </c>
      <c r="S168" s="10">
        <f t="shared" si="19"/>
        <v>6.2101811168976895E-2</v>
      </c>
      <c r="T168" s="10">
        <f t="shared" si="20"/>
        <v>5.5767130171534902E-2</v>
      </c>
      <c r="U168" s="10">
        <f t="shared" si="21"/>
        <v>0.13818219366317444</v>
      </c>
    </row>
    <row r="169" spans="1:21">
      <c r="A169" s="1">
        <f t="shared" si="16"/>
        <v>2025</v>
      </c>
      <c r="B169" s="1">
        <f t="shared" si="22"/>
        <v>5</v>
      </c>
      <c r="C169" s="25">
        <v>358421998</v>
      </c>
      <c r="D169" s="25">
        <v>1805519</v>
      </c>
      <c r="E169" s="25">
        <v>19973253</v>
      </c>
      <c r="F169" s="25">
        <v>1762586</v>
      </c>
      <c r="G169" s="8"/>
      <c r="H169" s="25">
        <v>21963821</v>
      </c>
      <c r="I169" s="25">
        <v>112126</v>
      </c>
      <c r="J169" s="25">
        <v>1113851</v>
      </c>
      <c r="K169" s="25">
        <v>243558</v>
      </c>
      <c r="L169" s="8"/>
      <c r="M169" s="25">
        <v>96905533</v>
      </c>
      <c r="N169" s="25">
        <v>460894</v>
      </c>
      <c r="O169" s="25">
        <v>5098568</v>
      </c>
      <c r="P169" s="25">
        <v>186273</v>
      </c>
      <c r="Q169" s="8"/>
      <c r="R169" s="10">
        <f t="shared" si="18"/>
        <v>5.5871591698370568E-2</v>
      </c>
      <c r="S169" s="10">
        <f t="shared" si="19"/>
        <v>5.700075915969733E-2</v>
      </c>
      <c r="T169" s="10">
        <f t="shared" si="20"/>
        <v>5.1933566883208541E-2</v>
      </c>
      <c r="U169" s="10">
        <f t="shared" si="21"/>
        <v>0.13818219366317444</v>
      </c>
    </row>
    <row r="170" spans="1:21">
      <c r="A170" s="1">
        <f t="shared" si="16"/>
        <v>2025</v>
      </c>
      <c r="B170" s="1">
        <f t="shared" si="22"/>
        <v>6</v>
      </c>
      <c r="C170" s="25">
        <v>511172371</v>
      </c>
      <c r="D170" s="25">
        <v>2571264</v>
      </c>
      <c r="E170" s="25">
        <v>28670821</v>
      </c>
      <c r="F170" s="25">
        <v>1762586</v>
      </c>
      <c r="G170" s="8"/>
      <c r="H170" s="25">
        <v>28560014</v>
      </c>
      <c r="I170" s="25">
        <v>146564</v>
      </c>
      <c r="J170" s="25">
        <v>1488978</v>
      </c>
      <c r="K170" s="25">
        <v>243558</v>
      </c>
      <c r="L170" s="8"/>
      <c r="M170" s="25">
        <v>48330588</v>
      </c>
      <c r="N170" s="25">
        <v>227763</v>
      </c>
      <c r="O170" s="25">
        <v>2539662</v>
      </c>
      <c r="P170" s="25">
        <v>-95583</v>
      </c>
      <c r="Q170" s="8"/>
      <c r="R170" s="10">
        <f t="shared" si="18"/>
        <v>5.3994465116608117E-2</v>
      </c>
      <c r="S170" s="10">
        <f t="shared" si="19"/>
        <v>5.5285972543583764E-2</v>
      </c>
      <c r="T170" s="10">
        <f t="shared" si="20"/>
        <v>5.0644968886594081E-2</v>
      </c>
      <c r="U170" s="10">
        <f t="shared" si="21"/>
        <v>0.13818219366317444</v>
      </c>
    </row>
    <row r="171" spans="1:21">
      <c r="A171" s="1">
        <f t="shared" si="16"/>
        <v>2025</v>
      </c>
      <c r="B171" s="1">
        <f t="shared" si="22"/>
        <v>7</v>
      </c>
      <c r="C171" s="25">
        <v>600043355</v>
      </c>
      <c r="D171" s="25">
        <v>2988154</v>
      </c>
      <c r="E171" s="25">
        <v>33586969</v>
      </c>
      <c r="F171" s="25">
        <v>1762586</v>
      </c>
      <c r="G171" s="8"/>
      <c r="H171" s="25">
        <v>32399020</v>
      </c>
      <c r="I171" s="25">
        <v>165203</v>
      </c>
      <c r="J171" s="25">
        <v>1701011</v>
      </c>
      <c r="K171" s="25">
        <v>243558</v>
      </c>
      <c r="L171" s="8"/>
      <c r="M171" s="25">
        <v>19721173</v>
      </c>
      <c r="N171" s="25">
        <v>92111</v>
      </c>
      <c r="O171" s="25">
        <v>1035336</v>
      </c>
      <c r="P171" s="25">
        <v>-96039</v>
      </c>
      <c r="Q171" s="8"/>
      <c r="R171" s="10">
        <f t="shared" si="18"/>
        <v>5.3900121994954996E-2</v>
      </c>
      <c r="S171" s="10">
        <f t="shared" si="19"/>
        <v>5.5230315026671591E-2</v>
      </c>
      <c r="T171" s="10">
        <f t="shared" si="20"/>
        <v>5.0603251509202071E-2</v>
      </c>
      <c r="U171" s="10">
        <f t="shared" si="21"/>
        <v>0.13818219366317444</v>
      </c>
    </row>
    <row r="172" spans="1:21">
      <c r="A172" s="1">
        <f t="shared" si="16"/>
        <v>2025</v>
      </c>
      <c r="B172" s="1">
        <f t="shared" si="22"/>
        <v>8</v>
      </c>
      <c r="C172" s="25">
        <v>605734065</v>
      </c>
      <c r="D172" s="25">
        <v>2980700</v>
      </c>
      <c r="E172" s="25">
        <v>33774470</v>
      </c>
      <c r="F172" s="25">
        <v>1762586</v>
      </c>
      <c r="G172" s="8"/>
      <c r="H172" s="25">
        <v>32649140</v>
      </c>
      <c r="I172" s="25">
        <v>164625</v>
      </c>
      <c r="J172" s="25">
        <v>1709098</v>
      </c>
      <c r="K172" s="25">
        <v>243558</v>
      </c>
      <c r="L172" s="8"/>
      <c r="M172" s="25">
        <v>-3512183</v>
      </c>
      <c r="N172" s="25">
        <v>-16261</v>
      </c>
      <c r="O172" s="25">
        <v>-184251</v>
      </c>
      <c r="P172" s="25">
        <v>-25483</v>
      </c>
      <c r="Q172" s="8"/>
      <c r="R172" s="10">
        <f t="shared" si="18"/>
        <v>5.4414519947053118E-2</v>
      </c>
      <c r="S172" s="10">
        <f t="shared" si="19"/>
        <v>5.58535626302483E-2</v>
      </c>
      <c r="T172" s="10">
        <f t="shared" si="20"/>
        <v>5.107166256183171E-2</v>
      </c>
      <c r="U172" s="10">
        <f t="shared" si="21"/>
        <v>0.13818219366317444</v>
      </c>
    </row>
    <row r="173" spans="1:21">
      <c r="A173" s="1">
        <f t="shared" si="16"/>
        <v>2025</v>
      </c>
      <c r="B173" s="1">
        <f t="shared" si="22"/>
        <v>9</v>
      </c>
      <c r="C173" s="25">
        <v>578149987</v>
      </c>
      <c r="D173" s="25">
        <v>2782186</v>
      </c>
      <c r="E173" s="25">
        <v>31782439</v>
      </c>
      <c r="F173" s="25">
        <v>1762586</v>
      </c>
      <c r="G173" s="8"/>
      <c r="H173" s="25">
        <v>31459754</v>
      </c>
      <c r="I173" s="25">
        <v>155395</v>
      </c>
      <c r="J173" s="25">
        <v>1623182</v>
      </c>
      <c r="K173" s="25">
        <v>243558</v>
      </c>
      <c r="L173" s="8"/>
      <c r="M173" s="25">
        <v>-68363236</v>
      </c>
      <c r="N173" s="25">
        <v>-313930</v>
      </c>
      <c r="O173" s="25">
        <v>-3586196</v>
      </c>
      <c r="P173" s="25">
        <v>-97365</v>
      </c>
      <c r="Q173" s="8"/>
      <c r="R173" s="10">
        <f t="shared" si="18"/>
        <v>5.7095424485590573E-2</v>
      </c>
      <c r="S173" s="10">
        <f t="shared" si="19"/>
        <v>5.8639288630180836E-2</v>
      </c>
      <c r="T173" s="10">
        <f t="shared" si="20"/>
        <v>5.3164974162685133E-2</v>
      </c>
      <c r="U173" s="10">
        <f t="shared" si="21"/>
        <v>0.13818219366317444</v>
      </c>
    </row>
    <row r="174" spans="1:21">
      <c r="A174" s="1">
        <f t="shared" si="16"/>
        <v>2025</v>
      </c>
      <c r="B174" s="1">
        <f t="shared" si="22"/>
        <v>10</v>
      </c>
      <c r="C174" s="25">
        <v>467229629</v>
      </c>
      <c r="D174" s="25">
        <v>2183843</v>
      </c>
      <c r="E174" s="25">
        <v>25152575</v>
      </c>
      <c r="F174" s="25">
        <v>1762586</v>
      </c>
      <c r="G174" s="8"/>
      <c r="H174" s="25">
        <v>26676674</v>
      </c>
      <c r="I174" s="25">
        <v>128059</v>
      </c>
      <c r="J174" s="25">
        <v>1337236</v>
      </c>
      <c r="K174" s="25">
        <v>243558</v>
      </c>
      <c r="L174" s="8"/>
      <c r="M174" s="25">
        <v>-79124103</v>
      </c>
      <c r="N174" s="25">
        <v>-360327</v>
      </c>
      <c r="O174" s="25">
        <v>-4150098</v>
      </c>
      <c r="P174" s="25">
        <v>11852</v>
      </c>
      <c r="Q174" s="8"/>
      <c r="R174" s="10">
        <f t="shared" si="18"/>
        <v>6.3205668168502857E-2</v>
      </c>
      <c r="S174" s="10">
        <f t="shared" si="19"/>
        <v>6.4432030781411992E-2</v>
      </c>
      <c r="T174" s="10">
        <f t="shared" si="20"/>
        <v>5.7518671985810448E-2</v>
      </c>
      <c r="U174" s="10">
        <f t="shared" si="21"/>
        <v>0.13818219366317444</v>
      </c>
    </row>
    <row r="175" spans="1:21">
      <c r="A175" s="1">
        <f t="shared" si="16"/>
        <v>2025</v>
      </c>
      <c r="B175" s="1">
        <f t="shared" si="22"/>
        <v>11</v>
      </c>
      <c r="C175" s="25">
        <v>325139099</v>
      </c>
      <c r="D175" s="25">
        <v>1510522</v>
      </c>
      <c r="E175" s="25">
        <v>17541921</v>
      </c>
      <c r="F175" s="25">
        <v>1762586</v>
      </c>
      <c r="G175" s="8"/>
      <c r="H175" s="25">
        <v>20550634</v>
      </c>
      <c r="I175" s="25">
        <v>97326</v>
      </c>
      <c r="J175" s="25">
        <v>1008988</v>
      </c>
      <c r="K175" s="25">
        <v>243558</v>
      </c>
      <c r="L175" s="8"/>
      <c r="M175" s="25">
        <v>23688738</v>
      </c>
      <c r="N175" s="25">
        <v>106951</v>
      </c>
      <c r="O175" s="25">
        <v>1242037</v>
      </c>
      <c r="P175" s="25">
        <v>196953</v>
      </c>
      <c r="Q175" s="8"/>
      <c r="R175" s="10">
        <f t="shared" si="18"/>
        <v>6.0131320841490005E-2</v>
      </c>
      <c r="S175" s="10">
        <f t="shared" si="19"/>
        <v>6.1184499719792305E-2</v>
      </c>
      <c r="T175" s="10">
        <f t="shared" si="20"/>
        <v>5.5077795424560386E-2</v>
      </c>
      <c r="U175" s="10">
        <f t="shared" si="21"/>
        <v>0.13818219366317444</v>
      </c>
    </row>
    <row r="176" spans="1:21">
      <c r="A176" s="1">
        <f t="shared" si="16"/>
        <v>2025</v>
      </c>
      <c r="B176" s="1">
        <f t="shared" si="22"/>
        <v>12</v>
      </c>
      <c r="C176" s="25">
        <v>384103387</v>
      </c>
      <c r="D176" s="25">
        <v>1804019</v>
      </c>
      <c r="E176" s="25">
        <v>21125664</v>
      </c>
      <c r="F176" s="25">
        <v>1762586</v>
      </c>
      <c r="G176" s="8"/>
      <c r="H176" s="25">
        <v>23096644</v>
      </c>
      <c r="I176" s="25">
        <v>110378</v>
      </c>
      <c r="J176" s="25">
        <v>1163555</v>
      </c>
      <c r="K176" s="25">
        <v>243558</v>
      </c>
      <c r="L176" s="8"/>
      <c r="M176" s="25">
        <v>47445403</v>
      </c>
      <c r="N176" s="25">
        <v>212336</v>
      </c>
      <c r="O176" s="25">
        <v>2486524</v>
      </c>
      <c r="P176" s="25">
        <v>39335</v>
      </c>
      <c r="Q176" s="8"/>
      <c r="R176" s="10">
        <f t="shared" si="18"/>
        <v>5.6864406882921353E-2</v>
      </c>
      <c r="S176" s="10">
        <f t="shared" si="19"/>
        <v>5.8190049231626385E-2</v>
      </c>
      <c r="T176" s="10">
        <f t="shared" si="20"/>
        <v>5.2827364458146668E-2</v>
      </c>
      <c r="U176" s="10">
        <f t="shared" si="21"/>
        <v>0.13818219366317444</v>
      </c>
    </row>
    <row r="177" spans="1:21">
      <c r="A177" s="1">
        <f t="shared" si="16"/>
        <v>2026</v>
      </c>
      <c r="B177" s="1">
        <f t="shared" si="22"/>
        <v>1</v>
      </c>
      <c r="C177" s="25">
        <v>476006020</v>
      </c>
      <c r="D177" s="25">
        <v>2204071</v>
      </c>
      <c r="E177" s="25">
        <v>26028215</v>
      </c>
      <c r="F177" s="25">
        <v>1762586</v>
      </c>
      <c r="G177" s="8"/>
      <c r="H177" s="25">
        <v>27067800</v>
      </c>
      <c r="I177" s="25">
        <v>128255</v>
      </c>
      <c r="J177" s="25">
        <v>1375002</v>
      </c>
      <c r="K177" s="25">
        <v>243558</v>
      </c>
      <c r="L177" s="8"/>
      <c r="M177" s="25">
        <v>-12887077</v>
      </c>
      <c r="N177" s="25">
        <v>-57126</v>
      </c>
      <c r="O177" s="25">
        <v>-674613</v>
      </c>
      <c r="P177" s="25">
        <v>-148757</v>
      </c>
      <c r="Q177" s="8"/>
      <c r="R177" s="10">
        <f t="shared" si="18"/>
        <v>5.8172656331066129E-2</v>
      </c>
      <c r="S177" s="10">
        <f t="shared" si="19"/>
        <v>5.9614331895566759E-2</v>
      </c>
      <c r="T177" s="10">
        <f t="shared" si="20"/>
        <v>5.3897814095193633E-2</v>
      </c>
      <c r="U177" s="10">
        <f t="shared" si="21"/>
        <v>0.13818219366317444</v>
      </c>
    </row>
    <row r="178" spans="1:21">
      <c r="A178" s="1">
        <f t="shared" si="16"/>
        <v>2026</v>
      </c>
      <c r="B178" s="1">
        <f t="shared" si="22"/>
        <v>2</v>
      </c>
      <c r="C178" s="25">
        <v>435051837</v>
      </c>
      <c r="D178" s="25">
        <v>1969258</v>
      </c>
      <c r="E178" s="25">
        <v>23440728</v>
      </c>
      <c r="F178" s="25">
        <v>1762586</v>
      </c>
      <c r="G178" s="8"/>
      <c r="H178" s="25">
        <v>25308121</v>
      </c>
      <c r="I178" s="25">
        <v>117396</v>
      </c>
      <c r="J178" s="25">
        <v>1263404</v>
      </c>
      <c r="K178" s="25">
        <v>243558</v>
      </c>
      <c r="L178" s="8"/>
      <c r="M178" s="25">
        <v>-57469477</v>
      </c>
      <c r="N178" s="25">
        <v>-252476</v>
      </c>
      <c r="O178" s="25">
        <v>-3005304</v>
      </c>
      <c r="P178" s="25">
        <v>-103150</v>
      </c>
      <c r="Q178" s="8"/>
      <c r="R178" s="10">
        <f t="shared" si="18"/>
        <v>6.1055318281742453E-2</v>
      </c>
      <c r="S178" s="10">
        <f t="shared" si="19"/>
        <v>6.2539102348760589E-2</v>
      </c>
      <c r="T178" s="10">
        <f t="shared" si="20"/>
        <v>5.6096101310248253E-2</v>
      </c>
      <c r="U178" s="10">
        <f t="shared" si="21"/>
        <v>0.13818219366317444</v>
      </c>
    </row>
    <row r="179" spans="1:21">
      <c r="A179" s="1">
        <f t="shared" si="16"/>
        <v>2026</v>
      </c>
      <c r="B179" s="1">
        <f t="shared" si="22"/>
        <v>3</v>
      </c>
      <c r="C179" s="25">
        <v>365414441</v>
      </c>
      <c r="D179" s="25">
        <v>1622345</v>
      </c>
      <c r="E179" s="25">
        <v>19466540</v>
      </c>
      <c r="F179" s="25">
        <v>1762586</v>
      </c>
      <c r="G179" s="8"/>
      <c r="H179" s="25">
        <v>22310495</v>
      </c>
      <c r="I179" s="25">
        <v>101460</v>
      </c>
      <c r="J179" s="25">
        <v>1091997</v>
      </c>
      <c r="K179" s="25">
        <v>243558</v>
      </c>
      <c r="L179" s="8"/>
      <c r="M179" s="25">
        <v>-6712198</v>
      </c>
      <c r="N179" s="25">
        <v>-29227</v>
      </c>
      <c r="O179" s="25">
        <v>-350690</v>
      </c>
      <c r="P179" s="25">
        <v>45357</v>
      </c>
      <c r="Q179" s="8"/>
      <c r="R179" s="10">
        <f t="shared" si="18"/>
        <v>6.2362948323103691E-2</v>
      </c>
      <c r="S179" s="10">
        <f t="shared" si="19"/>
        <v>6.3795533239381405E-2</v>
      </c>
      <c r="T179" s="10">
        <f t="shared" si="20"/>
        <v>5.7040384624499188E-2</v>
      </c>
      <c r="U179" s="10">
        <f t="shared" si="21"/>
        <v>0.13818219366317444</v>
      </c>
    </row>
    <row r="180" spans="1:21">
      <c r="A180" s="1">
        <f t="shared" si="16"/>
        <v>2026</v>
      </c>
      <c r="B180" s="1">
        <f t="shared" si="22"/>
        <v>4</v>
      </c>
      <c r="C180" s="25">
        <v>340870510</v>
      </c>
      <c r="D180" s="25">
        <v>1500058</v>
      </c>
      <c r="E180" s="25">
        <v>18145074</v>
      </c>
      <c r="F180" s="25">
        <v>1762586</v>
      </c>
      <c r="G180" s="8"/>
      <c r="H180" s="25">
        <v>21257690</v>
      </c>
      <c r="I180" s="25">
        <v>95697</v>
      </c>
      <c r="J180" s="25">
        <v>1035002</v>
      </c>
      <c r="K180" s="25">
        <v>243558</v>
      </c>
      <c r="L180" s="8"/>
      <c r="M180" s="25">
        <v>-3477161</v>
      </c>
      <c r="N180" s="25">
        <v>-15005</v>
      </c>
      <c r="O180" s="25">
        <v>-181508</v>
      </c>
      <c r="P180" s="25">
        <v>98429</v>
      </c>
      <c r="Q180" s="8"/>
      <c r="R180" s="10">
        <f t="shared" si="18"/>
        <v>6.1269753716635872E-2</v>
      </c>
      <c r="S180" s="10">
        <f t="shared" si="19"/>
        <v>6.2119781304532523E-2</v>
      </c>
      <c r="T180" s="10">
        <f t="shared" si="20"/>
        <v>5.5780646471535744E-2</v>
      </c>
      <c r="U180" s="10">
        <f t="shared" si="21"/>
        <v>0.13818219366317444</v>
      </c>
    </row>
    <row r="181" spans="1:21">
      <c r="A181" s="1">
        <f t="shared" si="16"/>
        <v>2026</v>
      </c>
      <c r="B181" s="1">
        <f t="shared" si="22"/>
        <v>5</v>
      </c>
      <c r="C181" s="25">
        <v>361735598</v>
      </c>
      <c r="D181" s="25">
        <v>1636065</v>
      </c>
      <c r="E181" s="25">
        <v>19951938</v>
      </c>
      <c r="F181" s="25">
        <v>1762586</v>
      </c>
      <c r="G181" s="8"/>
      <c r="H181" s="25">
        <v>22163451</v>
      </c>
      <c r="I181" s="25">
        <v>101632</v>
      </c>
      <c r="J181" s="25">
        <v>1112932</v>
      </c>
      <c r="K181" s="25">
        <v>243558</v>
      </c>
      <c r="L181" s="8"/>
      <c r="M181" s="25">
        <v>97657575</v>
      </c>
      <c r="N181" s="25">
        <v>417638</v>
      </c>
      <c r="O181" s="25">
        <v>5093127</v>
      </c>
      <c r="P181" s="25">
        <v>186273</v>
      </c>
      <c r="Q181" s="8"/>
      <c r="R181" s="10">
        <f t="shared" si="18"/>
        <v>5.5866685931828697E-2</v>
      </c>
      <c r="S181" s="10">
        <f t="shared" si="19"/>
        <v>5.7011757589018525E-2</v>
      </c>
      <c r="T181" s="10">
        <f t="shared" si="20"/>
        <v>5.1942077393322801E-2</v>
      </c>
      <c r="U181" s="10">
        <f t="shared" si="21"/>
        <v>0.13818219366317444</v>
      </c>
    </row>
    <row r="182" spans="1:21">
      <c r="A182" s="1">
        <f t="shared" si="16"/>
        <v>2026</v>
      </c>
      <c r="B182" s="1">
        <f t="shared" si="22"/>
        <v>6</v>
      </c>
      <c r="C182" s="25">
        <v>515770383</v>
      </c>
      <c r="D182" s="25">
        <v>2330835</v>
      </c>
      <c r="E182" s="25">
        <v>28643117</v>
      </c>
      <c r="F182" s="25">
        <v>1762586</v>
      </c>
      <c r="G182" s="8"/>
      <c r="H182" s="25">
        <v>28814382</v>
      </c>
      <c r="I182" s="25">
        <v>132885</v>
      </c>
      <c r="J182" s="25">
        <v>1487783</v>
      </c>
      <c r="K182" s="25">
        <v>243558</v>
      </c>
      <c r="L182" s="8"/>
      <c r="M182" s="25">
        <v>48705089</v>
      </c>
      <c r="N182" s="25">
        <v>206465</v>
      </c>
      <c r="O182" s="25">
        <v>2537208</v>
      </c>
      <c r="P182" s="25">
        <v>-95583</v>
      </c>
      <c r="Q182" s="8"/>
      <c r="R182" s="10">
        <f t="shared" si="18"/>
        <v>5.3990651641410356E-2</v>
      </c>
      <c r="S182" s="10">
        <f t="shared" si="19"/>
        <v>5.5294767157785349E-2</v>
      </c>
      <c r="T182" s="10">
        <f t="shared" si="20"/>
        <v>5.065163591470899E-2</v>
      </c>
      <c r="U182" s="10">
        <f t="shared" si="21"/>
        <v>0.13818219366317444</v>
      </c>
    </row>
    <row r="183" spans="1:21">
      <c r="A183" s="1">
        <f t="shared" si="16"/>
        <v>2026</v>
      </c>
      <c r="B183" s="1">
        <f t="shared" si="22"/>
        <v>7</v>
      </c>
      <c r="C183" s="25">
        <v>605367022</v>
      </c>
      <c r="D183" s="25">
        <v>2709732</v>
      </c>
      <c r="E183" s="25">
        <v>33557159</v>
      </c>
      <c r="F183" s="25">
        <v>1762586</v>
      </c>
      <c r="G183" s="8"/>
      <c r="H183" s="25">
        <v>32684160</v>
      </c>
      <c r="I183" s="25">
        <v>149834</v>
      </c>
      <c r="J183" s="25">
        <v>1699725</v>
      </c>
      <c r="K183" s="25">
        <v>243558</v>
      </c>
      <c r="L183" s="8"/>
      <c r="M183" s="25">
        <v>19873784</v>
      </c>
      <c r="N183" s="25">
        <v>83529</v>
      </c>
      <c r="O183" s="25">
        <v>1034417</v>
      </c>
      <c r="P183" s="25">
        <v>-96039</v>
      </c>
      <c r="Q183" s="8"/>
      <c r="R183" s="10">
        <f t="shared" si="18"/>
        <v>5.389600681747727E-2</v>
      </c>
      <c r="S183" s="10">
        <f t="shared" si="19"/>
        <v>5.5238649635603397E-2</v>
      </c>
      <c r="T183" s="10">
        <f t="shared" si="20"/>
        <v>5.0609442298164824E-2</v>
      </c>
      <c r="U183" s="10">
        <f t="shared" si="21"/>
        <v>0.13818219366317444</v>
      </c>
    </row>
    <row r="184" spans="1:21">
      <c r="A184" s="1">
        <f t="shared" si="16"/>
        <v>2026</v>
      </c>
      <c r="B184" s="1">
        <f t="shared" si="22"/>
        <v>8</v>
      </c>
      <c r="C184" s="25">
        <v>611085866</v>
      </c>
      <c r="D184" s="25">
        <v>2703922</v>
      </c>
      <c r="E184" s="25">
        <v>33746509</v>
      </c>
      <c r="F184" s="25">
        <v>1762586</v>
      </c>
      <c r="G184" s="8"/>
      <c r="H184" s="25">
        <v>32935088</v>
      </c>
      <c r="I184" s="25">
        <v>149361</v>
      </c>
      <c r="J184" s="25">
        <v>1707892</v>
      </c>
      <c r="K184" s="25">
        <v>243558</v>
      </c>
      <c r="L184" s="8"/>
      <c r="M184" s="25">
        <v>-3539330</v>
      </c>
      <c r="N184" s="25">
        <v>-14751</v>
      </c>
      <c r="O184" s="25">
        <v>-184098</v>
      </c>
      <c r="P184" s="25">
        <v>-25483</v>
      </c>
      <c r="Q184" s="8"/>
      <c r="R184" s="10">
        <f t="shared" si="18"/>
        <v>5.4411094543477007E-2</v>
      </c>
      <c r="S184" s="10">
        <f t="shared" si="19"/>
        <v>5.5862469712939865E-2</v>
      </c>
      <c r="T184" s="10">
        <f t="shared" si="20"/>
        <v>5.1078216256296917E-2</v>
      </c>
      <c r="U184" s="10">
        <f t="shared" si="21"/>
        <v>0.13818219366317444</v>
      </c>
    </row>
    <row r="185" spans="1:21">
      <c r="A185" s="1">
        <f t="shared" si="16"/>
        <v>2026</v>
      </c>
      <c r="B185" s="1">
        <f t="shared" si="22"/>
        <v>9</v>
      </c>
      <c r="C185" s="25">
        <v>583208062</v>
      </c>
      <c r="D185" s="25">
        <v>2524593</v>
      </c>
      <c r="E185" s="25">
        <v>31756199</v>
      </c>
      <c r="F185" s="25">
        <v>1762586</v>
      </c>
      <c r="G185" s="8"/>
      <c r="H185" s="25">
        <v>31732989</v>
      </c>
      <c r="I185" s="25">
        <v>141030</v>
      </c>
      <c r="J185" s="25">
        <v>1622050</v>
      </c>
      <c r="K185" s="25">
        <v>243558</v>
      </c>
      <c r="L185" s="8"/>
      <c r="M185" s="25">
        <v>-68891296</v>
      </c>
      <c r="N185" s="25">
        <v>-284864</v>
      </c>
      <c r="O185" s="25">
        <v>-3583235</v>
      </c>
      <c r="P185" s="25">
        <v>-97365</v>
      </c>
      <c r="Q185" s="8"/>
      <c r="R185" s="10">
        <f t="shared" si="18"/>
        <v>5.7091135440120941E-2</v>
      </c>
      <c r="S185" s="10">
        <f t="shared" si="19"/>
        <v>5.8650138755553624E-2</v>
      </c>
      <c r="T185" s="10">
        <f t="shared" si="20"/>
        <v>5.3173145824532322E-2</v>
      </c>
      <c r="U185" s="10">
        <f t="shared" si="21"/>
        <v>0.13818219366317444</v>
      </c>
    </row>
    <row r="186" spans="1:21">
      <c r="A186" s="1">
        <f t="shared" si="16"/>
        <v>2026</v>
      </c>
      <c r="B186" s="1">
        <f t="shared" si="22"/>
        <v>10</v>
      </c>
      <c r="C186" s="25">
        <v>471311961</v>
      </c>
      <c r="D186" s="25">
        <v>1982263</v>
      </c>
      <c r="E186" s="25">
        <v>25132047</v>
      </c>
      <c r="F186" s="25">
        <v>1762586</v>
      </c>
      <c r="G186" s="8"/>
      <c r="H186" s="25">
        <v>26907735</v>
      </c>
      <c r="I186" s="25">
        <v>116260</v>
      </c>
      <c r="J186" s="25">
        <v>1336350</v>
      </c>
      <c r="K186" s="25">
        <v>243558</v>
      </c>
      <c r="L186" s="8"/>
      <c r="M186" s="25">
        <v>-79734838</v>
      </c>
      <c r="N186" s="25">
        <v>-327067</v>
      </c>
      <c r="O186" s="25">
        <v>-4146711</v>
      </c>
      <c r="P186" s="25">
        <v>11852</v>
      </c>
      <c r="Q186" s="8"/>
      <c r="R186" s="10">
        <f t="shared" si="18"/>
        <v>6.319129207592708E-2</v>
      </c>
      <c r="S186" s="10">
        <f t="shared" si="19"/>
        <v>6.4447475886788022E-2</v>
      </c>
      <c r="T186" s="10">
        <f t="shared" si="20"/>
        <v>5.7530006809064643E-2</v>
      </c>
      <c r="U186" s="10">
        <f t="shared" si="21"/>
        <v>0.13818219366317444</v>
      </c>
    </row>
    <row r="187" spans="1:21">
      <c r="A187" s="1">
        <f t="shared" si="16"/>
        <v>2026</v>
      </c>
      <c r="B187" s="1">
        <f t="shared" si="22"/>
        <v>11</v>
      </c>
      <c r="C187" s="25">
        <v>328102723</v>
      </c>
      <c r="D187" s="25">
        <v>1371551</v>
      </c>
      <c r="E187" s="25">
        <v>17528105</v>
      </c>
      <c r="F187" s="25">
        <v>1762586</v>
      </c>
      <c r="G187" s="8"/>
      <c r="H187" s="25">
        <v>20733235</v>
      </c>
      <c r="I187" s="25">
        <v>88393</v>
      </c>
      <c r="J187" s="25">
        <v>1008392</v>
      </c>
      <c r="K187" s="25">
        <v>243558</v>
      </c>
      <c r="L187" s="8"/>
      <c r="M187" s="25">
        <v>23871421</v>
      </c>
      <c r="N187" s="25">
        <v>97111</v>
      </c>
      <c r="O187" s="25">
        <v>1241059</v>
      </c>
      <c r="P187" s="25">
        <v>196953</v>
      </c>
      <c r="Q187" s="8"/>
      <c r="R187" s="10">
        <f t="shared" si="18"/>
        <v>6.0118943014987741E-2</v>
      </c>
      <c r="S187" s="10">
        <f t="shared" si="19"/>
        <v>6.1196678632151065E-2</v>
      </c>
      <c r="T187" s="10">
        <f t="shared" si="20"/>
        <v>5.5086865044892755E-2</v>
      </c>
      <c r="U187" s="10">
        <f t="shared" si="21"/>
        <v>0.13818219366317444</v>
      </c>
    </row>
    <row r="188" spans="1:21">
      <c r="A188" s="1">
        <f t="shared" si="16"/>
        <v>2026</v>
      </c>
      <c r="B188" s="1">
        <f t="shared" si="22"/>
        <v>12</v>
      </c>
      <c r="C188" s="25">
        <v>387595354</v>
      </c>
      <c r="D188" s="25">
        <v>1638602</v>
      </c>
      <c r="E188" s="25">
        <v>21109642</v>
      </c>
      <c r="F188" s="25">
        <v>1762586</v>
      </c>
      <c r="G188" s="8"/>
      <c r="H188" s="25">
        <v>23301823</v>
      </c>
      <c r="I188" s="25">
        <v>100277</v>
      </c>
      <c r="J188" s="25">
        <v>1162864</v>
      </c>
      <c r="K188" s="25">
        <v>243558</v>
      </c>
      <c r="L188" s="8"/>
      <c r="M188" s="25">
        <v>47810961</v>
      </c>
      <c r="N188" s="25">
        <v>192866</v>
      </c>
      <c r="O188" s="25">
        <v>2484638</v>
      </c>
      <c r="P188" s="25">
        <v>39335</v>
      </c>
      <c r="Q188" s="8"/>
      <c r="R188" s="10">
        <f t="shared" si="18"/>
        <v>5.6872686955798009E-2</v>
      </c>
      <c r="S188" s="10">
        <f t="shared" si="19"/>
        <v>5.8213364525223445E-2</v>
      </c>
      <c r="T188" s="10">
        <f t="shared" si="20"/>
        <v>5.2844816407791213E-2</v>
      </c>
      <c r="U188" s="10">
        <f t="shared" si="21"/>
        <v>0.13818219366317444</v>
      </c>
    </row>
    <row r="189" spans="1:21">
      <c r="A189" s="1">
        <f t="shared" si="16"/>
        <v>2027</v>
      </c>
      <c r="B189" s="1">
        <f t="shared" si="22"/>
        <v>1</v>
      </c>
      <c r="C189" s="25">
        <v>479664958</v>
      </c>
      <c r="D189" s="25">
        <v>2000520</v>
      </c>
      <c r="E189" s="25">
        <v>25981413</v>
      </c>
      <c r="F189" s="25">
        <v>1762586</v>
      </c>
      <c r="G189" s="8"/>
      <c r="H189" s="25">
        <v>27279835</v>
      </c>
      <c r="I189" s="25">
        <v>116457</v>
      </c>
      <c r="J189" s="25">
        <v>1372983</v>
      </c>
      <c r="K189" s="25">
        <v>243558</v>
      </c>
      <c r="L189" s="8"/>
      <c r="M189" s="25">
        <v>-12972044</v>
      </c>
      <c r="N189" s="25">
        <v>-51851</v>
      </c>
      <c r="O189" s="25">
        <v>-673400</v>
      </c>
      <c r="P189" s="25">
        <v>-148757</v>
      </c>
      <c r="Q189" s="8"/>
      <c r="R189" s="10">
        <f t="shared" si="18"/>
        <v>5.8181473200684494E-2</v>
      </c>
      <c r="S189" s="10">
        <f t="shared" si="19"/>
        <v>5.963953952290383E-2</v>
      </c>
      <c r="T189" s="10">
        <f t="shared" si="20"/>
        <v>5.3916684622726585E-2</v>
      </c>
      <c r="U189" s="10">
        <f t="shared" si="21"/>
        <v>0.13818219366317444</v>
      </c>
    </row>
    <row r="190" spans="1:21">
      <c r="A190" s="1">
        <f t="shared" si="16"/>
        <v>2027</v>
      </c>
      <c r="B190" s="1">
        <f t="shared" si="22"/>
        <v>2</v>
      </c>
      <c r="C190" s="25">
        <v>438379704</v>
      </c>
      <c r="D190" s="25">
        <v>1787103</v>
      </c>
      <c r="E190" s="25">
        <v>23399714</v>
      </c>
      <c r="F190" s="25">
        <v>1762586</v>
      </c>
      <c r="G190" s="8"/>
      <c r="H190" s="25">
        <v>25505577</v>
      </c>
      <c r="I190" s="25">
        <v>106582</v>
      </c>
      <c r="J190" s="25">
        <v>1261635</v>
      </c>
      <c r="K190" s="25">
        <v>243558</v>
      </c>
      <c r="L190" s="8"/>
      <c r="M190" s="25">
        <v>-57848030</v>
      </c>
      <c r="N190" s="25">
        <v>-229122</v>
      </c>
      <c r="O190" s="25">
        <v>-3000046</v>
      </c>
      <c r="P190" s="25">
        <v>-103150</v>
      </c>
      <c r="Q190" s="8"/>
      <c r="R190" s="10">
        <f t="shared" si="18"/>
        <v>6.1063697331838217E-2</v>
      </c>
      <c r="S190" s="10">
        <f t="shared" si="19"/>
        <v>6.2568995185537185E-2</v>
      </c>
      <c r="T190" s="10">
        <f t="shared" si="20"/>
        <v>5.6118275883166799E-2</v>
      </c>
      <c r="U190" s="10">
        <f t="shared" si="21"/>
        <v>0.13818219366317444</v>
      </c>
    </row>
    <row r="191" spans="1:21">
      <c r="A191" s="1">
        <f t="shared" si="16"/>
        <v>2027</v>
      </c>
      <c r="B191" s="1">
        <f t="shared" si="22"/>
        <v>3</v>
      </c>
      <c r="C191" s="25">
        <v>368236366</v>
      </c>
      <c r="D191" s="25">
        <v>1472023</v>
      </c>
      <c r="E191" s="25">
        <v>19433277</v>
      </c>
      <c r="F191" s="25">
        <v>1762586</v>
      </c>
      <c r="G191" s="8"/>
      <c r="H191" s="25">
        <v>22485874</v>
      </c>
      <c r="I191" s="25">
        <v>92103</v>
      </c>
      <c r="J191" s="25">
        <v>1090562</v>
      </c>
      <c r="K191" s="25">
        <v>243558</v>
      </c>
      <c r="L191" s="8"/>
      <c r="M191" s="25">
        <v>-6756374</v>
      </c>
      <c r="N191" s="25">
        <v>-26519</v>
      </c>
      <c r="O191" s="25">
        <v>-350091</v>
      </c>
      <c r="P191" s="25">
        <v>45357</v>
      </c>
      <c r="Q191" s="8"/>
      <c r="R191" s="10">
        <f t="shared" si="18"/>
        <v>6.2370108970801766E-2</v>
      </c>
      <c r="S191" s="10">
        <f t="shared" si="19"/>
        <v>6.3826816566151509E-2</v>
      </c>
      <c r="T191" s="10">
        <f t="shared" si="20"/>
        <v>5.706365579027501E-2</v>
      </c>
      <c r="U191" s="10">
        <f t="shared" si="21"/>
        <v>0.13818219366317444</v>
      </c>
    </row>
    <row r="192" spans="1:21">
      <c r="A192" s="1">
        <f t="shared" si="16"/>
        <v>2027</v>
      </c>
      <c r="B192" s="1">
        <f t="shared" si="22"/>
        <v>4</v>
      </c>
      <c r="C192" s="25">
        <v>343520644</v>
      </c>
      <c r="D192" s="25">
        <v>1360823</v>
      </c>
      <c r="E192" s="25">
        <v>18114770</v>
      </c>
      <c r="F192" s="25">
        <v>1762586</v>
      </c>
      <c r="G192" s="8"/>
      <c r="H192" s="25">
        <v>21425420</v>
      </c>
      <c r="I192" s="25">
        <v>86857</v>
      </c>
      <c r="J192" s="25">
        <v>1033695</v>
      </c>
      <c r="K192" s="25">
        <v>243558</v>
      </c>
      <c r="L192" s="8"/>
      <c r="M192" s="25">
        <v>-3500027</v>
      </c>
      <c r="N192" s="25">
        <v>-13613</v>
      </c>
      <c r="O192" s="25">
        <v>-181205</v>
      </c>
      <c r="P192" s="25">
        <v>98429</v>
      </c>
      <c r="Q192" s="8"/>
      <c r="R192" s="10">
        <f t="shared" si="18"/>
        <v>6.1272691636860659E-2</v>
      </c>
      <c r="S192" s="10">
        <f t="shared" si="19"/>
        <v>6.2147265541867475E-2</v>
      </c>
      <c r="T192" s="10">
        <f t="shared" si="20"/>
        <v>5.5801292717648408E-2</v>
      </c>
      <c r="U192" s="10">
        <f t="shared" si="21"/>
        <v>0.13818219366317444</v>
      </c>
    </row>
    <row r="193" spans="1:21">
      <c r="A193" s="1">
        <f t="shared" si="16"/>
        <v>2027</v>
      </c>
      <c r="B193" s="1">
        <f t="shared" si="22"/>
        <v>5</v>
      </c>
      <c r="C193" s="25">
        <v>364607126</v>
      </c>
      <c r="D193" s="25">
        <v>1484828</v>
      </c>
      <c r="E193" s="25">
        <v>19919431</v>
      </c>
      <c r="F193" s="25">
        <v>1762586</v>
      </c>
      <c r="G193" s="8"/>
      <c r="H193" s="25">
        <v>22340460</v>
      </c>
      <c r="I193" s="25">
        <v>92278</v>
      </c>
      <c r="J193" s="25">
        <v>1111530</v>
      </c>
      <c r="K193" s="25">
        <v>243558</v>
      </c>
      <c r="L193" s="8"/>
      <c r="M193" s="25">
        <v>98298987</v>
      </c>
      <c r="N193" s="25">
        <v>379032</v>
      </c>
      <c r="O193" s="25">
        <v>5084829</v>
      </c>
      <c r="P193" s="25">
        <v>186273</v>
      </c>
      <c r="Q193" s="8"/>
      <c r="R193" s="10">
        <f t="shared" si="18"/>
        <v>5.5871232340350019E-2</v>
      </c>
      <c r="S193" s="10">
        <f t="shared" si="19"/>
        <v>5.7030240537155677E-2</v>
      </c>
      <c r="T193" s="10">
        <f t="shared" si="20"/>
        <v>5.1955940055889847E-2</v>
      </c>
      <c r="U193" s="10">
        <f t="shared" si="21"/>
        <v>0.13818219366317444</v>
      </c>
    </row>
    <row r="194" spans="1:21">
      <c r="A194" s="1">
        <f t="shared" si="16"/>
        <v>2027</v>
      </c>
      <c r="B194" s="1">
        <f t="shared" si="22"/>
        <v>6</v>
      </c>
      <c r="C194" s="25">
        <v>519731493</v>
      </c>
      <c r="D194" s="25">
        <v>2115141</v>
      </c>
      <c r="E194" s="25">
        <v>28598039</v>
      </c>
      <c r="F194" s="25">
        <v>1762586</v>
      </c>
      <c r="G194" s="8"/>
      <c r="H194" s="25">
        <v>29038039</v>
      </c>
      <c r="I194" s="25">
        <v>120627</v>
      </c>
      <c r="J194" s="25">
        <v>1485838</v>
      </c>
      <c r="K194" s="25">
        <v>243558</v>
      </c>
      <c r="L194" s="8"/>
      <c r="M194" s="25">
        <v>49024661</v>
      </c>
      <c r="N194" s="25">
        <v>187359</v>
      </c>
      <c r="O194" s="25">
        <v>2533215</v>
      </c>
      <c r="P194" s="25">
        <v>-95583</v>
      </c>
      <c r="Q194" s="8"/>
      <c r="R194" s="10">
        <f t="shared" si="18"/>
        <v>5.3995413723102369E-2</v>
      </c>
      <c r="S194" s="10">
        <f t="shared" si="19"/>
        <v>5.5310367099383279E-2</v>
      </c>
      <c r="T194" s="10">
        <f t="shared" si="20"/>
        <v>5.0663242279175569E-2</v>
      </c>
      <c r="U194" s="10">
        <f t="shared" si="21"/>
        <v>0.13818219366317444</v>
      </c>
    </row>
    <row r="195" spans="1:21">
      <c r="A195" s="1">
        <f t="shared" si="16"/>
        <v>2027</v>
      </c>
      <c r="B195" s="1">
        <f t="shared" si="22"/>
        <v>7</v>
      </c>
      <c r="C195" s="25">
        <v>609941803</v>
      </c>
      <c r="D195" s="25">
        <v>2458653</v>
      </c>
      <c r="E195" s="25">
        <v>33505554</v>
      </c>
      <c r="F195" s="25">
        <v>1762586</v>
      </c>
      <c r="G195" s="8"/>
      <c r="H195" s="25">
        <v>32934060</v>
      </c>
      <c r="I195" s="25">
        <v>135989</v>
      </c>
      <c r="J195" s="25">
        <v>1697500</v>
      </c>
      <c r="K195" s="25">
        <v>243558</v>
      </c>
      <c r="L195" s="8"/>
      <c r="M195" s="25">
        <v>20004079</v>
      </c>
      <c r="N195" s="25">
        <v>75789</v>
      </c>
      <c r="O195" s="25">
        <v>1032826</v>
      </c>
      <c r="P195" s="25">
        <v>-96039</v>
      </c>
      <c r="Q195" s="8"/>
      <c r="R195" s="10">
        <f t="shared" si="18"/>
        <v>5.3900795642381941E-2</v>
      </c>
      <c r="S195" s="10">
        <f t="shared" si="19"/>
        <v>5.5253548968075085E-2</v>
      </c>
      <c r="T195" s="10">
        <f t="shared" si="20"/>
        <v>5.0620739136664462E-2</v>
      </c>
      <c r="U195" s="10">
        <f t="shared" si="21"/>
        <v>0.13818219366317444</v>
      </c>
    </row>
    <row r="196" spans="1:21">
      <c r="A196" s="1">
        <f t="shared" si="16"/>
        <v>2027</v>
      </c>
      <c r="B196" s="1">
        <f t="shared" si="22"/>
        <v>8</v>
      </c>
      <c r="C196" s="25">
        <v>615678741</v>
      </c>
      <c r="D196" s="25">
        <v>2453037</v>
      </c>
      <c r="E196" s="25">
        <v>33695636</v>
      </c>
      <c r="F196" s="25">
        <v>1762586</v>
      </c>
      <c r="G196" s="8"/>
      <c r="H196" s="25">
        <v>33185574</v>
      </c>
      <c r="I196" s="25">
        <v>135539</v>
      </c>
      <c r="J196" s="25">
        <v>1705698</v>
      </c>
      <c r="K196" s="25">
        <v>243558</v>
      </c>
      <c r="L196" s="8"/>
      <c r="M196" s="25">
        <v>-3562517</v>
      </c>
      <c r="N196" s="25">
        <v>-13382</v>
      </c>
      <c r="O196" s="25">
        <v>-183821</v>
      </c>
      <c r="P196" s="25">
        <v>-25483</v>
      </c>
      <c r="Q196" s="8"/>
      <c r="R196" s="10">
        <f t="shared" si="18"/>
        <v>5.4417005197558377E-2</v>
      </c>
      <c r="S196" s="10">
        <f t="shared" si="19"/>
        <v>5.5878488229660808E-2</v>
      </c>
      <c r="T196" s="10">
        <f t="shared" si="20"/>
        <v>5.1090205702426186E-2</v>
      </c>
      <c r="U196" s="10">
        <f t="shared" si="21"/>
        <v>0.13818219366317444</v>
      </c>
    </row>
    <row r="197" spans="1:21">
      <c r="A197" s="1">
        <f t="shared" si="16"/>
        <v>2027</v>
      </c>
      <c r="B197" s="1">
        <f t="shared" si="22"/>
        <v>9</v>
      </c>
      <c r="C197" s="25">
        <v>587543377</v>
      </c>
      <c r="D197" s="25">
        <v>2289951</v>
      </c>
      <c r="E197" s="25">
        <v>31708328</v>
      </c>
      <c r="F197" s="25">
        <v>1762586</v>
      </c>
      <c r="G197" s="8"/>
      <c r="H197" s="25">
        <v>31972351</v>
      </c>
      <c r="I197" s="25">
        <v>127959</v>
      </c>
      <c r="J197" s="25">
        <v>1619985</v>
      </c>
      <c r="K197" s="25">
        <v>243558</v>
      </c>
      <c r="L197" s="8"/>
      <c r="M197" s="25">
        <v>-69342449</v>
      </c>
      <c r="N197" s="25">
        <v>-258388</v>
      </c>
      <c r="O197" s="25">
        <v>-3577833</v>
      </c>
      <c r="P197" s="25">
        <v>-97365</v>
      </c>
      <c r="Q197" s="8"/>
      <c r="R197" s="10">
        <f t="shared" si="18"/>
        <v>5.7098569286656228E-2</v>
      </c>
      <c r="S197" s="10">
        <f t="shared" si="19"/>
        <v>5.8670296441500472E-2</v>
      </c>
      <c r="T197" s="10">
        <f t="shared" si="20"/>
        <v>5.3188244585173822E-2</v>
      </c>
      <c r="U197" s="10">
        <f t="shared" si="21"/>
        <v>0.13818219366317444</v>
      </c>
    </row>
    <row r="198" spans="1:21">
      <c r="A198" s="1">
        <f t="shared" si="16"/>
        <v>2027</v>
      </c>
      <c r="B198" s="1">
        <f t="shared" si="22"/>
        <v>10</v>
      </c>
      <c r="C198" s="25">
        <v>474806713</v>
      </c>
      <c r="D198" s="25">
        <v>1797724</v>
      </c>
      <c r="E198" s="25">
        <v>25094342</v>
      </c>
      <c r="F198" s="25">
        <v>1762586</v>
      </c>
      <c r="G198" s="8"/>
      <c r="H198" s="25">
        <v>27110784</v>
      </c>
      <c r="I198" s="25">
        <v>105473</v>
      </c>
      <c r="J198" s="25">
        <v>1334724</v>
      </c>
      <c r="K198" s="25">
        <v>243558</v>
      </c>
      <c r="L198" s="8"/>
      <c r="M198" s="25">
        <v>-80256759</v>
      </c>
      <c r="N198" s="25">
        <v>-296619</v>
      </c>
      <c r="O198" s="25">
        <v>-4140490</v>
      </c>
      <c r="P198" s="25">
        <v>11852</v>
      </c>
      <c r="Q198" s="8"/>
      <c r="R198" s="10">
        <f t="shared" si="18"/>
        <v>6.3195603388456437E-2</v>
      </c>
      <c r="S198" s="10">
        <f t="shared" si="19"/>
        <v>6.4475717678919187E-2</v>
      </c>
      <c r="T198" s="10">
        <f t="shared" si="20"/>
        <v>5.7551417772216784E-2</v>
      </c>
      <c r="U198" s="10">
        <f t="shared" si="21"/>
        <v>0.13818219366317444</v>
      </c>
    </row>
    <row r="199" spans="1:21">
      <c r="A199" s="1">
        <f t="shared" si="16"/>
        <v>2027</v>
      </c>
      <c r="B199" s="1">
        <f t="shared" si="22"/>
        <v>11</v>
      </c>
      <c r="C199" s="25">
        <v>330634441</v>
      </c>
      <c r="D199" s="25">
        <v>1243662</v>
      </c>
      <c r="E199" s="25">
        <v>17502071</v>
      </c>
      <c r="F199" s="25">
        <v>1762586</v>
      </c>
      <c r="G199" s="8"/>
      <c r="H199" s="25">
        <v>20894643</v>
      </c>
      <c r="I199" s="25">
        <v>80186</v>
      </c>
      <c r="J199" s="25">
        <v>1007269</v>
      </c>
      <c r="K199" s="25">
        <v>243558</v>
      </c>
      <c r="L199" s="8"/>
      <c r="M199" s="25">
        <v>24027589</v>
      </c>
      <c r="N199" s="25">
        <v>88056</v>
      </c>
      <c r="O199" s="25">
        <v>1239216</v>
      </c>
      <c r="P199" s="25">
        <v>196953</v>
      </c>
      <c r="Q199" s="8"/>
      <c r="R199" s="10">
        <f t="shared" si="18"/>
        <v>6.0122893480219465E-2</v>
      </c>
      <c r="S199" s="10">
        <f t="shared" si="19"/>
        <v>6.1220027890887832E-2</v>
      </c>
      <c r="T199" s="10">
        <f t="shared" si="20"/>
        <v>5.5104469140456414E-2</v>
      </c>
      <c r="U199" s="10">
        <f t="shared" si="21"/>
        <v>0.13818219366317444</v>
      </c>
    </row>
    <row r="200" spans="1:21">
      <c r="A200" s="1">
        <f t="shared" si="16"/>
        <v>2027</v>
      </c>
      <c r="B200" s="1">
        <f t="shared" si="22"/>
        <v>12</v>
      </c>
      <c r="C200" s="25">
        <v>390570923</v>
      </c>
      <c r="D200" s="25">
        <v>1486507</v>
      </c>
      <c r="E200" s="25">
        <v>21078617</v>
      </c>
      <c r="F200" s="25">
        <v>1762586</v>
      </c>
      <c r="G200" s="8"/>
      <c r="H200" s="25">
        <v>23482254</v>
      </c>
      <c r="I200" s="25">
        <v>91004</v>
      </c>
      <c r="J200" s="25">
        <v>1161526</v>
      </c>
      <c r="K200" s="25">
        <v>243558</v>
      </c>
      <c r="L200" s="8"/>
      <c r="M200" s="25">
        <v>48123454</v>
      </c>
      <c r="N200" s="25">
        <v>174964</v>
      </c>
      <c r="O200" s="25">
        <v>2480986</v>
      </c>
      <c r="P200" s="25">
        <v>39335</v>
      </c>
      <c r="Q200" s="8"/>
      <c r="R200" s="10">
        <f t="shared" si="18"/>
        <v>5.6721355094187659E-2</v>
      </c>
      <c r="S200" s="10">
        <f t="shared" si="19"/>
        <v>5.8089857833949141E-2</v>
      </c>
      <c r="T200" s="10">
        <f t="shared" si="20"/>
        <v>5.2752353734936377E-2</v>
      </c>
      <c r="U200" s="10">
        <f t="shared" si="21"/>
        <v>0.13818219366317444</v>
      </c>
    </row>
    <row r="201" spans="1:21">
      <c r="A201" s="1">
        <f t="shared" si="16"/>
        <v>2028</v>
      </c>
      <c r="B201" s="1">
        <f t="shared" si="22"/>
        <v>1</v>
      </c>
      <c r="C201" s="25">
        <v>488825416</v>
      </c>
      <c r="D201" s="25">
        <v>1835811</v>
      </c>
      <c r="E201" s="25">
        <v>26231076</v>
      </c>
      <c r="F201" s="25">
        <v>1762586</v>
      </c>
      <c r="G201" s="8"/>
      <c r="H201" s="25">
        <v>27726840</v>
      </c>
      <c r="I201" s="25">
        <v>106642</v>
      </c>
      <c r="J201" s="25">
        <v>1383751</v>
      </c>
      <c r="K201" s="25">
        <v>243558</v>
      </c>
      <c r="L201" s="8"/>
      <c r="M201" s="25">
        <v>-13201223</v>
      </c>
      <c r="N201" s="25">
        <v>-47582</v>
      </c>
      <c r="O201" s="25">
        <v>-679871</v>
      </c>
      <c r="P201" s="25">
        <v>-148757</v>
      </c>
      <c r="Q201" s="8"/>
      <c r="R201" s="10">
        <f t="shared" si="18"/>
        <v>5.8018181289779383E-2</v>
      </c>
      <c r="S201" s="10">
        <f t="shared" si="19"/>
        <v>5.9502478101771603E-2</v>
      </c>
      <c r="T201" s="10">
        <f t="shared" si="20"/>
        <v>5.3813723001160371E-2</v>
      </c>
      <c r="U201" s="10">
        <f t="shared" si="21"/>
        <v>0.13818219366317444</v>
      </c>
    </row>
    <row r="202" spans="1:21">
      <c r="A202" s="1">
        <f t="shared" si="16"/>
        <v>2028</v>
      </c>
      <c r="B202" s="1">
        <f t="shared" si="22"/>
        <v>2</v>
      </c>
      <c r="C202" s="25">
        <v>446663691</v>
      </c>
      <c r="D202" s="25">
        <v>1640772</v>
      </c>
      <c r="E202" s="25">
        <v>23625182</v>
      </c>
      <c r="F202" s="25">
        <v>1762586</v>
      </c>
      <c r="G202" s="8"/>
      <c r="H202" s="25">
        <v>25914615</v>
      </c>
      <c r="I202" s="25">
        <v>97630</v>
      </c>
      <c r="J202" s="25">
        <v>1271359</v>
      </c>
      <c r="K202" s="25">
        <v>243558</v>
      </c>
      <c r="L202" s="8"/>
      <c r="M202" s="25">
        <v>-44550506</v>
      </c>
      <c r="N202" s="25">
        <v>-159194</v>
      </c>
      <c r="O202" s="25">
        <v>-2292207</v>
      </c>
      <c r="P202" s="25">
        <v>-103150</v>
      </c>
      <c r="Q202" s="8"/>
      <c r="R202" s="10">
        <f t="shared" si="18"/>
        <v>6.0869743687066914E-2</v>
      </c>
      <c r="S202" s="10">
        <f t="shared" si="19"/>
        <v>6.2403534474661786E-2</v>
      </c>
      <c r="T202" s="10">
        <f t="shared" si="20"/>
        <v>5.5993988486937249E-2</v>
      </c>
      <c r="U202" s="10">
        <f t="shared" si="21"/>
        <v>0.13818219366317444</v>
      </c>
    </row>
    <row r="203" spans="1:21">
      <c r="A203" s="1">
        <f t="shared" ref="A203:A266" si="23">IF(B203=1,A202+1,A202)</f>
        <v>2028</v>
      </c>
      <c r="B203" s="1">
        <f t="shared" si="22"/>
        <v>3</v>
      </c>
      <c r="C203" s="25">
        <v>375170300</v>
      </c>
      <c r="D203" s="25">
        <v>1352167</v>
      </c>
      <c r="E203" s="25">
        <v>19621017</v>
      </c>
      <c r="F203" s="25">
        <v>1762586</v>
      </c>
      <c r="G203" s="8"/>
      <c r="H203" s="25">
        <v>22836520</v>
      </c>
      <c r="I203" s="25">
        <v>84380</v>
      </c>
      <c r="J203" s="25">
        <v>1098659</v>
      </c>
      <c r="K203" s="25">
        <v>243558</v>
      </c>
      <c r="L203" s="8"/>
      <c r="M203" s="25">
        <v>-20052437</v>
      </c>
      <c r="N203" s="25">
        <v>-71043</v>
      </c>
      <c r="O203" s="25">
        <v>-1030885</v>
      </c>
      <c r="P203" s="25">
        <v>45357</v>
      </c>
      <c r="Q203" s="8"/>
      <c r="R203" s="10">
        <f t="shared" si="18"/>
        <v>6.2160530235379034E-2</v>
      </c>
      <c r="S203" s="10">
        <f t="shared" si="19"/>
        <v>6.3649098791512287E-2</v>
      </c>
      <c r="T203" s="10">
        <f t="shared" si="20"/>
        <v>5.6930014380902505E-2</v>
      </c>
      <c r="U203" s="10">
        <f t="shared" si="21"/>
        <v>0.13818219366317444</v>
      </c>
    </row>
    <row r="204" spans="1:21">
      <c r="A204" s="1">
        <f t="shared" si="23"/>
        <v>2028</v>
      </c>
      <c r="B204" s="1">
        <f t="shared" si="22"/>
        <v>4</v>
      </c>
      <c r="C204" s="25">
        <v>350005766</v>
      </c>
      <c r="D204" s="25">
        <v>1250654</v>
      </c>
      <c r="E204" s="25">
        <v>18290229</v>
      </c>
      <c r="F204" s="25">
        <v>1762586</v>
      </c>
      <c r="G204" s="8"/>
      <c r="H204" s="25">
        <v>21756544</v>
      </c>
      <c r="I204" s="25">
        <v>79603</v>
      </c>
      <c r="J204" s="25">
        <v>1041263</v>
      </c>
      <c r="K204" s="25">
        <v>243558</v>
      </c>
      <c r="L204" s="8"/>
      <c r="M204" s="25">
        <v>-3561788</v>
      </c>
      <c r="N204" s="25">
        <v>-12510</v>
      </c>
      <c r="O204" s="25">
        <v>-182960</v>
      </c>
      <c r="P204" s="25">
        <v>98429</v>
      </c>
      <c r="Q204" s="8"/>
      <c r="R204" s="10">
        <f t="shared" ref="R204:R267" si="24">H205/C205</f>
        <v>6.1063989417957536E-2</v>
      </c>
      <c r="S204" s="10">
        <f t="shared" ref="S204:S267" si="25">I205/D205</f>
        <v>6.198516090828609E-2</v>
      </c>
      <c r="T204" s="10">
        <f t="shared" ref="T204:T267" si="26">J205/E205</f>
        <v>5.5679417638614712E-2</v>
      </c>
      <c r="U204" s="10">
        <f t="shared" ref="U204:U267" si="27">K205/F205</f>
        <v>0.13818219366317444</v>
      </c>
    </row>
    <row r="205" spans="1:21">
      <c r="A205" s="1">
        <f t="shared" si="23"/>
        <v>2028</v>
      </c>
      <c r="B205" s="1">
        <f t="shared" ref="B205:B268" si="28">IF(B204=12,1,B204+1)</f>
        <v>5</v>
      </c>
      <c r="C205" s="25">
        <v>371708960</v>
      </c>
      <c r="D205" s="25">
        <v>1364504</v>
      </c>
      <c r="E205" s="25">
        <v>20112872</v>
      </c>
      <c r="F205" s="25">
        <v>1762586</v>
      </c>
      <c r="G205" s="8"/>
      <c r="H205" s="25">
        <v>22698032</v>
      </c>
      <c r="I205" s="25">
        <v>84579</v>
      </c>
      <c r="J205" s="25">
        <v>1119873</v>
      </c>
      <c r="K205" s="25">
        <v>243558</v>
      </c>
      <c r="L205" s="8"/>
      <c r="M205" s="25">
        <v>100033130</v>
      </c>
      <c r="N205" s="25">
        <v>348317</v>
      </c>
      <c r="O205" s="25">
        <v>5134208</v>
      </c>
      <c r="P205" s="25">
        <v>186273</v>
      </c>
      <c r="Q205" s="8"/>
      <c r="R205" s="10">
        <f t="shared" si="24"/>
        <v>5.5725564241110553E-2</v>
      </c>
      <c r="S205" s="10">
        <f t="shared" si="25"/>
        <v>5.691707373293229E-2</v>
      </c>
      <c r="T205" s="10">
        <f t="shared" si="26"/>
        <v>5.1870803984215758E-2</v>
      </c>
      <c r="U205" s="10">
        <f t="shared" si="27"/>
        <v>0.13818219366317444</v>
      </c>
    </row>
    <row r="206" spans="1:21">
      <c r="A206" s="1">
        <f t="shared" si="23"/>
        <v>2028</v>
      </c>
      <c r="B206" s="1">
        <f t="shared" si="28"/>
        <v>6</v>
      </c>
      <c r="C206" s="25">
        <v>529798422</v>
      </c>
      <c r="D206" s="25">
        <v>1943582</v>
      </c>
      <c r="E206" s="25">
        <v>28876649</v>
      </c>
      <c r="F206" s="25">
        <v>1762586</v>
      </c>
      <c r="G206" s="8"/>
      <c r="H206" s="25">
        <v>29523316</v>
      </c>
      <c r="I206" s="25">
        <v>110623</v>
      </c>
      <c r="J206" s="25">
        <v>1497855</v>
      </c>
      <c r="K206" s="25">
        <v>243558</v>
      </c>
      <c r="L206" s="8"/>
      <c r="M206" s="25">
        <v>49889282</v>
      </c>
      <c r="N206" s="25">
        <v>172163</v>
      </c>
      <c r="O206" s="25">
        <v>2557895</v>
      </c>
      <c r="P206" s="25">
        <v>-95583</v>
      </c>
      <c r="Q206" s="8"/>
      <c r="R206" s="10">
        <f t="shared" si="24"/>
        <v>5.3872068186301691E-2</v>
      </c>
      <c r="S206" s="10">
        <f t="shared" si="25"/>
        <v>5.5213520847443374E-2</v>
      </c>
      <c r="T206" s="10">
        <f t="shared" si="26"/>
        <v>5.0590366361878657E-2</v>
      </c>
      <c r="U206" s="10">
        <f t="shared" si="27"/>
        <v>0.13818219366317444</v>
      </c>
    </row>
    <row r="207" spans="1:21">
      <c r="A207" s="1">
        <f t="shared" si="23"/>
        <v>2028</v>
      </c>
      <c r="B207" s="1">
        <f t="shared" si="28"/>
        <v>7</v>
      </c>
      <c r="C207" s="25">
        <v>621687567</v>
      </c>
      <c r="D207" s="25">
        <v>2259030</v>
      </c>
      <c r="E207" s="25">
        <v>33832805</v>
      </c>
      <c r="F207" s="25">
        <v>1762586</v>
      </c>
      <c r="G207" s="8"/>
      <c r="H207" s="25">
        <v>33491595</v>
      </c>
      <c r="I207" s="25">
        <v>124729</v>
      </c>
      <c r="J207" s="25">
        <v>1711614</v>
      </c>
      <c r="K207" s="25">
        <v>243558</v>
      </c>
      <c r="L207" s="8"/>
      <c r="M207" s="25">
        <v>20356790</v>
      </c>
      <c r="N207" s="25">
        <v>69636</v>
      </c>
      <c r="O207" s="25">
        <v>1042914</v>
      </c>
      <c r="P207" s="25">
        <v>-96039</v>
      </c>
      <c r="Q207" s="8"/>
      <c r="R207" s="10">
        <f t="shared" si="24"/>
        <v>5.3779042337258783E-2</v>
      </c>
      <c r="S207" s="10">
        <f t="shared" si="25"/>
        <v>5.5157238397478221E-2</v>
      </c>
      <c r="T207" s="10">
        <f t="shared" si="26"/>
        <v>5.0548153583751955E-2</v>
      </c>
      <c r="U207" s="10">
        <f t="shared" si="27"/>
        <v>0.13818219366317444</v>
      </c>
    </row>
    <row r="208" spans="1:21">
      <c r="A208" s="1">
        <f t="shared" si="23"/>
        <v>2028</v>
      </c>
      <c r="B208" s="1">
        <f t="shared" si="28"/>
        <v>8</v>
      </c>
      <c r="C208" s="25">
        <v>627491594</v>
      </c>
      <c r="D208" s="25">
        <v>2253648</v>
      </c>
      <c r="E208" s="25">
        <v>34025318</v>
      </c>
      <c r="F208" s="25">
        <v>1762586</v>
      </c>
      <c r="G208" s="8"/>
      <c r="H208" s="25">
        <v>33745897</v>
      </c>
      <c r="I208" s="25">
        <v>124305</v>
      </c>
      <c r="J208" s="25">
        <v>1719917</v>
      </c>
      <c r="K208" s="25">
        <v>243558</v>
      </c>
      <c r="L208" s="8"/>
      <c r="M208" s="25">
        <v>-3625317</v>
      </c>
      <c r="N208" s="25">
        <v>-12294</v>
      </c>
      <c r="O208" s="25">
        <v>-185619</v>
      </c>
      <c r="P208" s="25">
        <v>-25483</v>
      </c>
      <c r="Q208" s="8"/>
      <c r="R208" s="10">
        <f t="shared" si="24"/>
        <v>5.4292048878766187E-2</v>
      </c>
      <c r="S208" s="10">
        <f t="shared" si="25"/>
        <v>5.5775604543129499E-2</v>
      </c>
      <c r="T208" s="10">
        <f t="shared" si="26"/>
        <v>5.1013087156177625E-2</v>
      </c>
      <c r="U208" s="10">
        <f t="shared" si="27"/>
        <v>0.13818219366317444</v>
      </c>
    </row>
    <row r="209" spans="1:21">
      <c r="A209" s="1">
        <f t="shared" si="23"/>
        <v>2028</v>
      </c>
      <c r="B209" s="1">
        <f t="shared" si="28"/>
        <v>9</v>
      </c>
      <c r="C209" s="25">
        <v>598673704</v>
      </c>
      <c r="D209" s="25">
        <v>2103572</v>
      </c>
      <c r="E209" s="25">
        <v>32018568</v>
      </c>
      <c r="F209" s="25">
        <v>1762586</v>
      </c>
      <c r="G209" s="8"/>
      <c r="H209" s="25">
        <v>32503222</v>
      </c>
      <c r="I209" s="25">
        <v>117328</v>
      </c>
      <c r="J209" s="25">
        <v>1633366</v>
      </c>
      <c r="K209" s="25">
        <v>243558</v>
      </c>
      <c r="L209" s="8"/>
      <c r="M209" s="25">
        <v>-70564640</v>
      </c>
      <c r="N209" s="25">
        <v>-237358</v>
      </c>
      <c r="O209" s="25">
        <v>-3612840</v>
      </c>
      <c r="P209" s="25">
        <v>-97365</v>
      </c>
      <c r="Q209" s="8"/>
      <c r="R209" s="10">
        <f t="shared" si="24"/>
        <v>5.6947492123522667E-2</v>
      </c>
      <c r="S209" s="10">
        <f t="shared" si="25"/>
        <v>5.8540635605845888E-2</v>
      </c>
      <c r="T209" s="10">
        <f t="shared" si="26"/>
        <v>5.3090771844101575E-2</v>
      </c>
      <c r="U209" s="10">
        <f t="shared" si="27"/>
        <v>0.13818219366317444</v>
      </c>
    </row>
    <row r="210" spans="1:21">
      <c r="A210" s="1">
        <f t="shared" si="23"/>
        <v>2028</v>
      </c>
      <c r="B210" s="1">
        <f t="shared" si="28"/>
        <v>10</v>
      </c>
      <c r="C210" s="25">
        <v>483674978</v>
      </c>
      <c r="D210" s="25">
        <v>1651212</v>
      </c>
      <c r="E210" s="25">
        <v>25339884</v>
      </c>
      <c r="F210" s="25">
        <v>1762586</v>
      </c>
      <c r="G210" s="8"/>
      <c r="H210" s="25">
        <v>27544077</v>
      </c>
      <c r="I210" s="25">
        <v>96663</v>
      </c>
      <c r="J210" s="25">
        <v>1345314</v>
      </c>
      <c r="K210" s="25">
        <v>243558</v>
      </c>
      <c r="L210" s="8"/>
      <c r="M210" s="25">
        <v>-81671106</v>
      </c>
      <c r="N210" s="25">
        <v>-272445</v>
      </c>
      <c r="O210" s="25">
        <v>-4181004</v>
      </c>
      <c r="P210" s="25">
        <v>11852</v>
      </c>
      <c r="Q210" s="8"/>
      <c r="R210" s="10">
        <f t="shared" si="24"/>
        <v>6.2972650891741033E-2</v>
      </c>
      <c r="S210" s="10">
        <f t="shared" si="25"/>
        <v>6.4289679155715332E-2</v>
      </c>
      <c r="T210" s="10">
        <f t="shared" si="26"/>
        <v>5.7411596264291154E-2</v>
      </c>
      <c r="U210" s="10">
        <f t="shared" si="27"/>
        <v>0.13818219366317444</v>
      </c>
    </row>
    <row r="211" spans="1:21">
      <c r="A211" s="1">
        <f t="shared" si="23"/>
        <v>2028</v>
      </c>
      <c r="B211" s="1">
        <f t="shared" si="28"/>
        <v>11</v>
      </c>
      <c r="C211" s="25">
        <v>336907621</v>
      </c>
      <c r="D211" s="25">
        <v>1142174</v>
      </c>
      <c r="E211" s="25">
        <v>17673433</v>
      </c>
      <c r="F211" s="25">
        <v>1762586</v>
      </c>
      <c r="G211" s="8"/>
      <c r="H211" s="25">
        <v>21215966</v>
      </c>
      <c r="I211" s="25">
        <v>73430</v>
      </c>
      <c r="J211" s="25">
        <v>1014660</v>
      </c>
      <c r="K211" s="25">
        <v>243558</v>
      </c>
      <c r="L211" s="8"/>
      <c r="M211" s="25">
        <v>24450948</v>
      </c>
      <c r="N211" s="25">
        <v>80870</v>
      </c>
      <c r="O211" s="25">
        <v>1251349</v>
      </c>
      <c r="P211" s="25">
        <v>196953</v>
      </c>
      <c r="Q211" s="8"/>
      <c r="R211" s="10">
        <f t="shared" si="24"/>
        <v>5.9930307570201513E-2</v>
      </c>
      <c r="S211" s="10">
        <f t="shared" si="25"/>
        <v>6.1065076265371825E-2</v>
      </c>
      <c r="T211" s="10">
        <f t="shared" si="26"/>
        <v>5.4988221645327691E-2</v>
      </c>
      <c r="U211" s="10">
        <f t="shared" si="27"/>
        <v>0.13818219366317444</v>
      </c>
    </row>
    <row r="212" spans="1:21">
      <c r="A212" s="1">
        <f t="shared" si="23"/>
        <v>2028</v>
      </c>
      <c r="B212" s="1">
        <f t="shared" si="28"/>
        <v>12</v>
      </c>
      <c r="C212" s="25">
        <v>398065903</v>
      </c>
      <c r="D212" s="25">
        <v>1364184</v>
      </c>
      <c r="E212" s="25">
        <v>21285231</v>
      </c>
      <c r="F212" s="25">
        <v>1762586</v>
      </c>
      <c r="G212" s="8"/>
      <c r="H212" s="25">
        <v>23856212</v>
      </c>
      <c r="I212" s="25">
        <v>83304</v>
      </c>
      <c r="J212" s="25">
        <v>1170437</v>
      </c>
      <c r="K212" s="25">
        <v>243558</v>
      </c>
      <c r="L212" s="8"/>
      <c r="M212" s="25">
        <v>48971321</v>
      </c>
      <c r="N212" s="25">
        <v>160567</v>
      </c>
      <c r="O212" s="25">
        <v>2505305</v>
      </c>
      <c r="P212" s="25">
        <v>39335</v>
      </c>
      <c r="Q212" s="8"/>
      <c r="R212" s="10">
        <f t="shared" si="24"/>
        <v>5.6717818948651029E-2</v>
      </c>
      <c r="S212" s="10">
        <f t="shared" si="25"/>
        <v>5.8099002650195235E-2</v>
      </c>
      <c r="T212" s="10">
        <f t="shared" si="26"/>
        <v>5.2759253072594603E-2</v>
      </c>
      <c r="U212" s="10">
        <f t="shared" si="27"/>
        <v>0.13818219366317444</v>
      </c>
    </row>
    <row r="213" spans="1:21">
      <c r="A213" s="1">
        <f t="shared" si="23"/>
        <v>2029</v>
      </c>
      <c r="B213" s="1">
        <f t="shared" si="28"/>
        <v>1</v>
      </c>
      <c r="C213" s="25">
        <v>492707116</v>
      </c>
      <c r="D213" s="25">
        <v>1665915</v>
      </c>
      <c r="E213" s="25">
        <v>26212293</v>
      </c>
      <c r="F213" s="25">
        <v>1762586</v>
      </c>
      <c r="G213" s="8"/>
      <c r="H213" s="25">
        <v>27945273</v>
      </c>
      <c r="I213" s="25">
        <v>96788</v>
      </c>
      <c r="J213" s="25">
        <v>1382941</v>
      </c>
      <c r="K213" s="25">
        <v>243558</v>
      </c>
      <c r="L213" s="8"/>
      <c r="M213" s="25">
        <v>-13294409</v>
      </c>
      <c r="N213" s="25">
        <v>-43178</v>
      </c>
      <c r="O213" s="25">
        <v>-679384</v>
      </c>
      <c r="P213" s="25">
        <v>-148757</v>
      </c>
      <c r="Q213" s="8"/>
      <c r="R213" s="10">
        <f t="shared" si="24"/>
        <v>5.8015594751362143E-2</v>
      </c>
      <c r="S213" s="10">
        <f t="shared" si="25"/>
        <v>5.9512742696013685E-2</v>
      </c>
      <c r="T213" s="10">
        <f t="shared" si="26"/>
        <v>5.3821720601868177E-2</v>
      </c>
      <c r="U213" s="10">
        <f t="shared" si="27"/>
        <v>0.13818219366317444</v>
      </c>
    </row>
    <row r="214" spans="1:21">
      <c r="A214" s="1">
        <f t="shared" si="23"/>
        <v>2029</v>
      </c>
      <c r="B214" s="1">
        <f t="shared" si="28"/>
        <v>2</v>
      </c>
      <c r="C214" s="25">
        <v>450186594</v>
      </c>
      <c r="D214" s="25">
        <v>1487715</v>
      </c>
      <c r="E214" s="25">
        <v>23607495</v>
      </c>
      <c r="F214" s="25">
        <v>1762586</v>
      </c>
      <c r="G214" s="8"/>
      <c r="H214" s="25">
        <v>26117843</v>
      </c>
      <c r="I214" s="25">
        <v>88538</v>
      </c>
      <c r="J214" s="25">
        <v>1270596</v>
      </c>
      <c r="K214" s="25">
        <v>243558</v>
      </c>
      <c r="L214" s="8"/>
      <c r="M214" s="25">
        <v>-59285236</v>
      </c>
      <c r="N214" s="25">
        <v>-190738</v>
      </c>
      <c r="O214" s="25">
        <v>-3026685</v>
      </c>
      <c r="P214" s="25">
        <v>-103150</v>
      </c>
      <c r="Q214" s="8"/>
      <c r="R214" s="10">
        <f t="shared" si="24"/>
        <v>6.0866664920934545E-2</v>
      </c>
      <c r="S214" s="10">
        <f t="shared" si="25"/>
        <v>6.2416940131589688E-2</v>
      </c>
      <c r="T214" s="10">
        <f t="shared" si="26"/>
        <v>5.6004075546131543E-2</v>
      </c>
      <c r="U214" s="10">
        <f t="shared" si="27"/>
        <v>0.13818219366317444</v>
      </c>
    </row>
    <row r="215" spans="1:21">
      <c r="A215" s="1">
        <f t="shared" si="23"/>
        <v>2029</v>
      </c>
      <c r="B215" s="1">
        <f t="shared" si="28"/>
        <v>3</v>
      </c>
      <c r="C215" s="25">
        <v>378141254</v>
      </c>
      <c r="D215" s="25">
        <v>1225020</v>
      </c>
      <c r="E215" s="25">
        <v>19605716</v>
      </c>
      <c r="F215" s="25">
        <v>1762586</v>
      </c>
      <c r="G215" s="8"/>
      <c r="H215" s="25">
        <v>23016197</v>
      </c>
      <c r="I215" s="25">
        <v>76462</v>
      </c>
      <c r="J215" s="25">
        <v>1098000</v>
      </c>
      <c r="K215" s="25">
        <v>243558</v>
      </c>
      <c r="L215" s="8"/>
      <c r="M215" s="25">
        <v>-6924192</v>
      </c>
      <c r="N215" s="25">
        <v>-22069</v>
      </c>
      <c r="O215" s="25">
        <v>-353198</v>
      </c>
      <c r="P215" s="25">
        <v>45357</v>
      </c>
      <c r="Q215" s="8"/>
      <c r="R215" s="10">
        <f t="shared" si="24"/>
        <v>6.2157049605621947E-2</v>
      </c>
      <c r="S215" s="10">
        <f t="shared" si="25"/>
        <v>6.3663649870241826E-2</v>
      </c>
      <c r="T215" s="10">
        <f t="shared" si="26"/>
        <v>5.6941137485435368E-2</v>
      </c>
      <c r="U215" s="10">
        <f t="shared" si="27"/>
        <v>0.13818219366317444</v>
      </c>
    </row>
    <row r="216" spans="1:21">
      <c r="A216" s="1">
        <f t="shared" si="23"/>
        <v>2029</v>
      </c>
      <c r="B216" s="1">
        <f t="shared" si="28"/>
        <v>4</v>
      </c>
      <c r="C216" s="25">
        <v>352791182</v>
      </c>
      <c r="D216" s="25">
        <v>1132106</v>
      </c>
      <c r="E216" s="25">
        <v>18275434</v>
      </c>
      <c r="F216" s="25">
        <v>1762586</v>
      </c>
      <c r="G216" s="8"/>
      <c r="H216" s="25">
        <v>21928459</v>
      </c>
      <c r="I216" s="25">
        <v>72074</v>
      </c>
      <c r="J216" s="25">
        <v>1040624</v>
      </c>
      <c r="K216" s="25">
        <v>243558</v>
      </c>
      <c r="L216" s="8"/>
      <c r="M216" s="25">
        <v>-3586940</v>
      </c>
      <c r="N216" s="25">
        <v>-11325</v>
      </c>
      <c r="O216" s="25">
        <v>-182812</v>
      </c>
      <c r="P216" s="25">
        <v>98429</v>
      </c>
      <c r="Q216" s="8"/>
      <c r="R216" s="10">
        <f t="shared" si="24"/>
        <v>6.1057672160523081E-2</v>
      </c>
      <c r="S216" s="10">
        <f t="shared" si="25"/>
        <v>6.1999235077529427E-2</v>
      </c>
      <c r="T216" s="10">
        <f t="shared" si="26"/>
        <v>5.5689999262539001E-2</v>
      </c>
      <c r="U216" s="10">
        <f t="shared" si="27"/>
        <v>0.13818219366317444</v>
      </c>
    </row>
    <row r="217" spans="1:21">
      <c r="A217" s="1">
        <f t="shared" si="23"/>
        <v>2029</v>
      </c>
      <c r="B217" s="1">
        <f t="shared" si="28"/>
        <v>5</v>
      </c>
      <c r="C217" s="25">
        <v>374742472</v>
      </c>
      <c r="D217" s="25">
        <v>1234112</v>
      </c>
      <c r="E217" s="25">
        <v>20095978</v>
      </c>
      <c r="F217" s="25">
        <v>1762586</v>
      </c>
      <c r="G217" s="8"/>
      <c r="H217" s="25">
        <v>22880903</v>
      </c>
      <c r="I217" s="25">
        <v>76514</v>
      </c>
      <c r="J217" s="25">
        <v>1119145</v>
      </c>
      <c r="K217" s="25">
        <v>243558</v>
      </c>
      <c r="L217" s="8"/>
      <c r="M217" s="25">
        <v>100739608</v>
      </c>
      <c r="N217" s="25">
        <v>315031</v>
      </c>
      <c r="O217" s="25">
        <v>5129896</v>
      </c>
      <c r="P217" s="25">
        <v>186273</v>
      </c>
      <c r="Q217" s="8"/>
      <c r="R217" s="10">
        <f t="shared" si="24"/>
        <v>5.5723636521936418E-2</v>
      </c>
      <c r="S217" s="10">
        <f t="shared" si="25"/>
        <v>5.6927080931289738E-2</v>
      </c>
      <c r="T217" s="10">
        <f t="shared" si="26"/>
        <v>5.1878512501649841E-2</v>
      </c>
      <c r="U217" s="10">
        <f t="shared" si="27"/>
        <v>0.13818219366317444</v>
      </c>
    </row>
    <row r="218" spans="1:21">
      <c r="A218" s="1">
        <f t="shared" si="23"/>
        <v>2029</v>
      </c>
      <c r="B218" s="1">
        <f t="shared" si="28"/>
        <v>6</v>
      </c>
      <c r="C218" s="25">
        <v>534037598</v>
      </c>
      <c r="D218" s="25">
        <v>1756317</v>
      </c>
      <c r="E218" s="25">
        <v>28851232</v>
      </c>
      <c r="F218" s="25">
        <v>1762586</v>
      </c>
      <c r="G218" s="8"/>
      <c r="H218" s="25">
        <v>29758517</v>
      </c>
      <c r="I218" s="25">
        <v>99982</v>
      </c>
      <c r="J218" s="25">
        <v>1496759</v>
      </c>
      <c r="K218" s="25">
        <v>243558</v>
      </c>
      <c r="L218" s="8"/>
      <c r="M218" s="25">
        <v>50241683</v>
      </c>
      <c r="N218" s="25">
        <v>155575</v>
      </c>
      <c r="O218" s="25">
        <v>2555643</v>
      </c>
      <c r="P218" s="25">
        <v>-95583</v>
      </c>
      <c r="Q218" s="8"/>
      <c r="R218" s="10">
        <f t="shared" si="24"/>
        <v>5.3871637208711187E-2</v>
      </c>
      <c r="S218" s="10">
        <f t="shared" si="25"/>
        <v>5.5222292337058131E-2</v>
      </c>
      <c r="T218" s="10">
        <f t="shared" si="26"/>
        <v>5.0597134285573636E-2</v>
      </c>
      <c r="U218" s="10">
        <f t="shared" si="27"/>
        <v>0.13818219366317444</v>
      </c>
    </row>
    <row r="219" spans="1:21">
      <c r="A219" s="1">
        <f t="shared" si="23"/>
        <v>2029</v>
      </c>
      <c r="B219" s="1">
        <f t="shared" si="28"/>
        <v>7</v>
      </c>
      <c r="C219" s="25">
        <v>626607019</v>
      </c>
      <c r="D219" s="25">
        <v>2041096</v>
      </c>
      <c r="E219" s="25">
        <v>33802112</v>
      </c>
      <c r="F219" s="25">
        <v>1762586</v>
      </c>
      <c r="G219" s="8"/>
      <c r="H219" s="25">
        <v>33756346</v>
      </c>
      <c r="I219" s="25">
        <v>112714</v>
      </c>
      <c r="J219" s="25">
        <v>1710290</v>
      </c>
      <c r="K219" s="25">
        <v>243558</v>
      </c>
      <c r="L219" s="8"/>
      <c r="M219" s="25">
        <v>20500552</v>
      </c>
      <c r="N219" s="25">
        <v>62918</v>
      </c>
      <c r="O219" s="25">
        <v>1041968</v>
      </c>
      <c r="P219" s="25">
        <v>-96039</v>
      </c>
      <c r="Q219" s="8"/>
      <c r="R219" s="10">
        <f t="shared" si="24"/>
        <v>5.3779211212904847E-2</v>
      </c>
      <c r="S219" s="10">
        <f t="shared" si="25"/>
        <v>5.516649606771043E-2</v>
      </c>
      <c r="T219" s="10">
        <f t="shared" si="26"/>
        <v>5.0555058568188059E-2</v>
      </c>
      <c r="U219" s="10">
        <f t="shared" si="27"/>
        <v>0.13818219366317444</v>
      </c>
    </row>
    <row r="220" spans="1:21">
      <c r="A220" s="1">
        <f t="shared" si="23"/>
        <v>2029</v>
      </c>
      <c r="B220" s="1">
        <f t="shared" si="28"/>
        <v>8</v>
      </c>
      <c r="C220" s="25">
        <v>632434155</v>
      </c>
      <c r="D220" s="25">
        <v>2035964</v>
      </c>
      <c r="E220" s="25">
        <v>33993710</v>
      </c>
      <c r="F220" s="25">
        <v>1762586</v>
      </c>
      <c r="G220" s="8"/>
      <c r="H220" s="25">
        <v>34011810</v>
      </c>
      <c r="I220" s="25">
        <v>112317</v>
      </c>
      <c r="J220" s="25">
        <v>1718554</v>
      </c>
      <c r="K220" s="25">
        <v>243558</v>
      </c>
      <c r="L220" s="8"/>
      <c r="M220" s="25">
        <v>-3650913</v>
      </c>
      <c r="N220" s="25">
        <v>-11107</v>
      </c>
      <c r="O220" s="25">
        <v>-185447</v>
      </c>
      <c r="P220" s="25">
        <v>-25483</v>
      </c>
      <c r="Q220" s="8"/>
      <c r="R220" s="10">
        <f t="shared" si="24"/>
        <v>5.4293239046035453E-2</v>
      </c>
      <c r="S220" s="10">
        <f t="shared" si="25"/>
        <v>5.5785654185948677E-2</v>
      </c>
      <c r="T220" s="10">
        <f t="shared" si="26"/>
        <v>5.1020409439221058E-2</v>
      </c>
      <c r="U220" s="10">
        <f t="shared" si="27"/>
        <v>0.13818219366317444</v>
      </c>
    </row>
    <row r="221" spans="1:21">
      <c r="A221" s="1">
        <f t="shared" si="23"/>
        <v>2029</v>
      </c>
      <c r="B221" s="1">
        <f t="shared" si="28"/>
        <v>9</v>
      </c>
      <c r="C221" s="25">
        <v>603331604</v>
      </c>
      <c r="D221" s="25">
        <v>1901600</v>
      </c>
      <c r="E221" s="25">
        <v>31988826</v>
      </c>
      <c r="F221" s="25">
        <v>1762586</v>
      </c>
      <c r="G221" s="8"/>
      <c r="H221" s="25">
        <v>32756827</v>
      </c>
      <c r="I221" s="25">
        <v>106082</v>
      </c>
      <c r="J221" s="25">
        <v>1632083</v>
      </c>
      <c r="K221" s="25">
        <v>243558</v>
      </c>
      <c r="L221" s="8"/>
      <c r="M221" s="25">
        <v>-71062513</v>
      </c>
      <c r="N221" s="25">
        <v>-214568</v>
      </c>
      <c r="O221" s="25">
        <v>-3609484</v>
      </c>
      <c r="P221" s="25">
        <v>-97365</v>
      </c>
      <c r="Q221" s="8"/>
      <c r="R221" s="10">
        <f t="shared" si="24"/>
        <v>5.6949908058394484E-2</v>
      </c>
      <c r="S221" s="10">
        <f t="shared" si="25"/>
        <v>5.8552496796403938E-2</v>
      </c>
      <c r="T221" s="10">
        <f t="shared" si="26"/>
        <v>5.3100114006060468E-2</v>
      </c>
      <c r="U221" s="10">
        <f t="shared" si="27"/>
        <v>0.13818219366317444</v>
      </c>
    </row>
    <row r="222" spans="1:21">
      <c r="A222" s="1">
        <f t="shared" si="23"/>
        <v>2029</v>
      </c>
      <c r="B222" s="1">
        <f t="shared" si="28"/>
        <v>10</v>
      </c>
      <c r="C222" s="25">
        <v>487405563</v>
      </c>
      <c r="D222" s="25">
        <v>1493634</v>
      </c>
      <c r="E222" s="25">
        <v>25316198</v>
      </c>
      <c r="F222" s="25">
        <v>1762586</v>
      </c>
      <c r="G222" s="8"/>
      <c r="H222" s="25">
        <v>27757702</v>
      </c>
      <c r="I222" s="25">
        <v>87456</v>
      </c>
      <c r="J222" s="25">
        <v>1344293</v>
      </c>
      <c r="K222" s="25">
        <v>243558</v>
      </c>
      <c r="L222" s="8"/>
      <c r="M222" s="25">
        <v>-82246971</v>
      </c>
      <c r="N222" s="25">
        <v>-246445</v>
      </c>
      <c r="O222" s="25">
        <v>-4177096</v>
      </c>
      <c r="P222" s="25">
        <v>11852</v>
      </c>
      <c r="Q222" s="8"/>
      <c r="R222" s="10">
        <f t="shared" si="24"/>
        <v>6.2972106643893827E-2</v>
      </c>
      <c r="S222" s="10">
        <f t="shared" si="25"/>
        <v>6.4307387843655778E-2</v>
      </c>
      <c r="T222" s="10">
        <f t="shared" si="26"/>
        <v>5.7425097938426629E-2</v>
      </c>
      <c r="U222" s="10">
        <f t="shared" si="27"/>
        <v>0.13818219366317444</v>
      </c>
    </row>
    <row r="223" spans="1:21">
      <c r="A223" s="1">
        <f t="shared" si="23"/>
        <v>2029</v>
      </c>
      <c r="B223" s="1">
        <f t="shared" si="28"/>
        <v>11</v>
      </c>
      <c r="C223" s="25">
        <v>339576348</v>
      </c>
      <c r="D223" s="25">
        <v>1033847</v>
      </c>
      <c r="E223" s="25">
        <v>17656757</v>
      </c>
      <c r="F223" s="25">
        <v>1762586</v>
      </c>
      <c r="G223" s="8"/>
      <c r="H223" s="25">
        <v>21383838</v>
      </c>
      <c r="I223" s="25">
        <v>66484</v>
      </c>
      <c r="J223" s="25">
        <v>1013941</v>
      </c>
      <c r="K223" s="25">
        <v>243558</v>
      </c>
      <c r="L223" s="8"/>
      <c r="M223" s="25">
        <v>24623242</v>
      </c>
      <c r="N223" s="25">
        <v>73200</v>
      </c>
      <c r="O223" s="25">
        <v>1250168</v>
      </c>
      <c r="P223" s="25">
        <v>196953</v>
      </c>
      <c r="Q223" s="8"/>
      <c r="R223" s="10">
        <f t="shared" si="24"/>
        <v>5.9929654970003181E-2</v>
      </c>
      <c r="S223" s="10">
        <f t="shared" si="25"/>
        <v>6.1080415695154731E-2</v>
      </c>
      <c r="T223" s="10">
        <f t="shared" si="26"/>
        <v>5.4999533033879354E-2</v>
      </c>
      <c r="U223" s="10">
        <f t="shared" si="27"/>
        <v>0.13818219366317444</v>
      </c>
    </row>
    <row r="224" spans="1:21">
      <c r="A224" s="1">
        <f t="shared" si="23"/>
        <v>2029</v>
      </c>
      <c r="B224" s="1">
        <f t="shared" si="28"/>
        <v>12</v>
      </c>
      <c r="C224" s="25">
        <v>401226071</v>
      </c>
      <c r="D224" s="25">
        <v>1235617</v>
      </c>
      <c r="E224" s="25">
        <v>21264926</v>
      </c>
      <c r="F224" s="25">
        <v>1762586</v>
      </c>
      <c r="G224" s="8"/>
      <c r="H224" s="25">
        <v>24045340</v>
      </c>
      <c r="I224" s="25">
        <v>75472</v>
      </c>
      <c r="J224" s="25">
        <v>1169561</v>
      </c>
      <c r="K224" s="25">
        <v>243558</v>
      </c>
      <c r="L224" s="8"/>
      <c r="M224" s="25">
        <v>49316180</v>
      </c>
      <c r="N224" s="25">
        <v>145434</v>
      </c>
      <c r="O224" s="25">
        <v>2502915</v>
      </c>
      <c r="P224" s="25">
        <v>39335</v>
      </c>
      <c r="Q224" s="8"/>
      <c r="R224" s="10">
        <f t="shared" si="24"/>
        <v>5.6670252057587758E-2</v>
      </c>
      <c r="S224" s="10">
        <f t="shared" si="25"/>
        <v>5.8067113473843301E-2</v>
      </c>
      <c r="T224" s="10">
        <f t="shared" si="26"/>
        <v>5.2735013742443333E-2</v>
      </c>
      <c r="U224" s="10">
        <f t="shared" si="27"/>
        <v>0.13818219366317444</v>
      </c>
    </row>
    <row r="225" spans="1:21">
      <c r="A225" s="1">
        <f t="shared" si="23"/>
        <v>2030</v>
      </c>
      <c r="B225" s="1">
        <f t="shared" si="28"/>
        <v>1</v>
      </c>
      <c r="C225" s="25">
        <v>498335246</v>
      </c>
      <c r="D225" s="25">
        <v>1515195</v>
      </c>
      <c r="E225" s="25">
        <v>26278442</v>
      </c>
      <c r="F225" s="25">
        <v>1762586</v>
      </c>
      <c r="G225" s="8"/>
      <c r="H225" s="25">
        <v>28240784</v>
      </c>
      <c r="I225" s="25">
        <v>87983</v>
      </c>
      <c r="J225" s="25">
        <v>1385794</v>
      </c>
      <c r="K225" s="25">
        <v>243558</v>
      </c>
      <c r="L225" s="8"/>
      <c r="M225" s="25">
        <v>-13434394</v>
      </c>
      <c r="N225" s="25">
        <v>-39272</v>
      </c>
      <c r="O225" s="25">
        <v>-681099</v>
      </c>
      <c r="P225" s="25">
        <v>-148757</v>
      </c>
      <c r="Q225" s="8"/>
      <c r="R225" s="10">
        <f t="shared" si="24"/>
        <v>5.7964969470794235E-2</v>
      </c>
      <c r="S225" s="10">
        <f t="shared" si="25"/>
        <v>5.947711597727439E-2</v>
      </c>
      <c r="T225" s="10">
        <f t="shared" si="26"/>
        <v>5.3794741735381797E-2</v>
      </c>
      <c r="U225" s="10">
        <f t="shared" si="27"/>
        <v>0.13818219366317444</v>
      </c>
    </row>
    <row r="226" spans="1:21">
      <c r="A226" s="1">
        <f t="shared" si="23"/>
        <v>2030</v>
      </c>
      <c r="B226" s="1">
        <f t="shared" si="28"/>
        <v>2</v>
      </c>
      <c r="C226" s="25">
        <v>455276993</v>
      </c>
      <c r="D226" s="25">
        <v>1354067</v>
      </c>
      <c r="E226" s="25">
        <v>23667276</v>
      </c>
      <c r="F226" s="25">
        <v>1762586</v>
      </c>
      <c r="G226" s="8"/>
      <c r="H226" s="25">
        <v>26390117</v>
      </c>
      <c r="I226" s="25">
        <v>80536</v>
      </c>
      <c r="J226" s="25">
        <v>1273175</v>
      </c>
      <c r="K226" s="25">
        <v>243558</v>
      </c>
      <c r="L226" s="8"/>
      <c r="M226" s="25">
        <v>-59909135</v>
      </c>
      <c r="N226" s="25">
        <v>-173603</v>
      </c>
      <c r="O226" s="25">
        <v>-3034350</v>
      </c>
      <c r="P226" s="25">
        <v>-103150</v>
      </c>
      <c r="Q226" s="8"/>
      <c r="R226" s="10">
        <f t="shared" si="24"/>
        <v>6.0806666767362717E-2</v>
      </c>
      <c r="S226" s="10">
        <f t="shared" si="25"/>
        <v>6.23733492267637E-2</v>
      </c>
      <c r="T226" s="10">
        <f t="shared" si="26"/>
        <v>5.5971409960877648E-2</v>
      </c>
      <c r="U226" s="10">
        <f t="shared" si="27"/>
        <v>0.13818219366317444</v>
      </c>
    </row>
    <row r="227" spans="1:21">
      <c r="A227" s="1">
        <f t="shared" si="23"/>
        <v>2030</v>
      </c>
      <c r="B227" s="1">
        <f t="shared" si="28"/>
        <v>3</v>
      </c>
      <c r="C227" s="25">
        <v>382404944</v>
      </c>
      <c r="D227" s="25">
        <v>1115765</v>
      </c>
      <c r="E227" s="25">
        <v>19655517</v>
      </c>
      <c r="F227" s="25">
        <v>1762586</v>
      </c>
      <c r="G227" s="8"/>
      <c r="H227" s="25">
        <v>23252770</v>
      </c>
      <c r="I227" s="25">
        <v>69594</v>
      </c>
      <c r="J227" s="25">
        <v>1100147</v>
      </c>
      <c r="K227" s="25">
        <v>243558</v>
      </c>
      <c r="L227" s="8"/>
      <c r="M227" s="25">
        <v>-6997020</v>
      </c>
      <c r="N227" s="25">
        <v>-20101</v>
      </c>
      <c r="O227" s="25">
        <v>-354095</v>
      </c>
      <c r="P227" s="25">
        <v>45357</v>
      </c>
      <c r="Q227" s="8"/>
      <c r="R227" s="10">
        <f t="shared" si="24"/>
        <v>6.20919246768043E-2</v>
      </c>
      <c r="S227" s="10">
        <f t="shared" si="25"/>
        <v>6.3616646832395887E-2</v>
      </c>
      <c r="T227" s="10">
        <f t="shared" si="26"/>
        <v>5.6906075418194021E-2</v>
      </c>
      <c r="U227" s="10">
        <f t="shared" si="27"/>
        <v>0.13818219366317444</v>
      </c>
    </row>
    <row r="228" spans="1:21">
      <c r="A228" s="1">
        <f t="shared" si="23"/>
        <v>2030</v>
      </c>
      <c r="B228" s="1">
        <f t="shared" si="28"/>
        <v>4</v>
      </c>
      <c r="C228" s="25">
        <v>356778649</v>
      </c>
      <c r="D228" s="25">
        <v>1031884</v>
      </c>
      <c r="E228" s="25">
        <v>18321998</v>
      </c>
      <c r="F228" s="25">
        <v>1762586</v>
      </c>
      <c r="G228" s="8"/>
      <c r="H228" s="25">
        <v>22153073</v>
      </c>
      <c r="I228" s="25">
        <v>65645</v>
      </c>
      <c r="J228" s="25">
        <v>1042633</v>
      </c>
      <c r="K228" s="25">
        <v>243558</v>
      </c>
      <c r="L228" s="8"/>
      <c r="M228" s="25">
        <v>-3624646</v>
      </c>
      <c r="N228" s="25">
        <v>-10322</v>
      </c>
      <c r="O228" s="25">
        <v>-183278</v>
      </c>
      <c r="P228" s="25">
        <v>98429</v>
      </c>
      <c r="Q228" s="8"/>
      <c r="R228" s="10">
        <f t="shared" si="24"/>
        <v>6.0990116150907901E-2</v>
      </c>
      <c r="S228" s="10">
        <f t="shared" si="25"/>
        <v>6.1956666577832262E-2</v>
      </c>
      <c r="T228" s="10">
        <f t="shared" si="26"/>
        <v>5.5657953755875268E-2</v>
      </c>
      <c r="U228" s="10">
        <f t="shared" si="27"/>
        <v>0.13818219366317444</v>
      </c>
    </row>
    <row r="229" spans="1:21">
      <c r="A229" s="1">
        <f t="shared" si="23"/>
        <v>2030</v>
      </c>
      <c r="B229" s="1">
        <f t="shared" si="28"/>
        <v>5</v>
      </c>
      <c r="C229" s="25">
        <v>379103623</v>
      </c>
      <c r="D229" s="25">
        <v>1125690</v>
      </c>
      <c r="E229" s="25">
        <v>20147381</v>
      </c>
      <c r="F229" s="25">
        <v>1762586</v>
      </c>
      <c r="G229" s="8"/>
      <c r="H229" s="25">
        <v>23121574</v>
      </c>
      <c r="I229" s="25">
        <v>69744</v>
      </c>
      <c r="J229" s="25">
        <v>1121362</v>
      </c>
      <c r="K229" s="25">
        <v>243558</v>
      </c>
      <c r="L229" s="8"/>
      <c r="M229" s="25">
        <v>101798003</v>
      </c>
      <c r="N229" s="25">
        <v>287355</v>
      </c>
      <c r="O229" s="25">
        <v>5143017</v>
      </c>
      <c r="P229" s="25">
        <v>186273</v>
      </c>
      <c r="Q229" s="8"/>
      <c r="R229" s="10">
        <f t="shared" si="24"/>
        <v>5.5677094052737013E-2</v>
      </c>
      <c r="S229" s="10">
        <f t="shared" si="25"/>
        <v>5.689744002375223E-2</v>
      </c>
      <c r="T229" s="10">
        <f t="shared" si="26"/>
        <v>5.1856091380210405E-2</v>
      </c>
      <c r="U229" s="10">
        <f t="shared" si="27"/>
        <v>0.13818219366317444</v>
      </c>
    </row>
    <row r="230" spans="1:21">
      <c r="A230" s="1">
        <f t="shared" si="23"/>
        <v>2030</v>
      </c>
      <c r="B230" s="1">
        <f t="shared" si="28"/>
        <v>6</v>
      </c>
      <c r="C230" s="25">
        <v>540205151</v>
      </c>
      <c r="D230" s="25">
        <v>1603218</v>
      </c>
      <c r="E230" s="25">
        <v>28925300</v>
      </c>
      <c r="F230" s="25">
        <v>1762586</v>
      </c>
      <c r="G230" s="8"/>
      <c r="H230" s="25">
        <v>30077053</v>
      </c>
      <c r="I230" s="25">
        <v>91219</v>
      </c>
      <c r="J230" s="25">
        <v>1499953</v>
      </c>
      <c r="K230" s="25">
        <v>243558</v>
      </c>
      <c r="L230" s="8"/>
      <c r="M230" s="25">
        <v>50769234</v>
      </c>
      <c r="N230" s="25">
        <v>142013</v>
      </c>
      <c r="O230" s="25">
        <v>2562204</v>
      </c>
      <c r="P230" s="25">
        <v>-95583</v>
      </c>
      <c r="Q230" s="8"/>
      <c r="R230" s="10">
        <f t="shared" si="24"/>
        <v>5.3832640005036819E-2</v>
      </c>
      <c r="S230" s="10">
        <f t="shared" si="25"/>
        <v>5.5196854450720374E-2</v>
      </c>
      <c r="T230" s="10">
        <f t="shared" si="26"/>
        <v>5.0577990206812702E-2</v>
      </c>
      <c r="U230" s="10">
        <f t="shared" si="27"/>
        <v>0.13818219366317444</v>
      </c>
    </row>
    <row r="231" spans="1:21">
      <c r="A231" s="1">
        <f t="shared" si="23"/>
        <v>2030</v>
      </c>
      <c r="B231" s="1">
        <f t="shared" si="28"/>
        <v>7</v>
      </c>
      <c r="C231" s="25">
        <v>633796912</v>
      </c>
      <c r="D231" s="25">
        <v>1863204</v>
      </c>
      <c r="E231" s="25">
        <v>33889069</v>
      </c>
      <c r="F231" s="25">
        <v>1762586</v>
      </c>
      <c r="G231" s="8"/>
      <c r="H231" s="25">
        <v>34118961</v>
      </c>
      <c r="I231" s="25">
        <v>102843</v>
      </c>
      <c r="J231" s="25">
        <v>1714041</v>
      </c>
      <c r="K231" s="25">
        <v>243558</v>
      </c>
      <c r="L231" s="8"/>
      <c r="M231" s="25">
        <v>20715746</v>
      </c>
      <c r="N231" s="25">
        <v>57434</v>
      </c>
      <c r="O231" s="25">
        <v>1044648</v>
      </c>
      <c r="P231" s="25">
        <v>-96039</v>
      </c>
      <c r="Q231" s="8"/>
      <c r="R231" s="10">
        <f t="shared" si="24"/>
        <v>5.3740941525210174E-2</v>
      </c>
      <c r="S231" s="10">
        <f t="shared" si="25"/>
        <v>5.514077626022839E-2</v>
      </c>
      <c r="T231" s="10">
        <f t="shared" si="26"/>
        <v>5.0535955216965175E-2</v>
      </c>
      <c r="U231" s="10">
        <f t="shared" si="27"/>
        <v>0.13818219366317444</v>
      </c>
    </row>
    <row r="232" spans="1:21">
      <c r="A232" s="1">
        <f t="shared" si="23"/>
        <v>2030</v>
      </c>
      <c r="B232" s="1">
        <f t="shared" si="28"/>
        <v>8</v>
      </c>
      <c r="C232" s="25">
        <v>639662872</v>
      </c>
      <c r="D232" s="25">
        <v>1858552</v>
      </c>
      <c r="E232" s="25">
        <v>34081299</v>
      </c>
      <c r="F232" s="25">
        <v>1762586</v>
      </c>
      <c r="G232" s="8"/>
      <c r="H232" s="25">
        <v>34376085</v>
      </c>
      <c r="I232" s="25">
        <v>102482</v>
      </c>
      <c r="J232" s="25">
        <v>1722331</v>
      </c>
      <c r="K232" s="25">
        <v>243558</v>
      </c>
      <c r="L232" s="8"/>
      <c r="M232" s="25">
        <v>-3689226</v>
      </c>
      <c r="N232" s="25">
        <v>-10139</v>
      </c>
      <c r="O232" s="25">
        <v>-185925</v>
      </c>
      <c r="P232" s="25">
        <v>-25483</v>
      </c>
      <c r="Q232" s="8"/>
      <c r="R232" s="10">
        <f t="shared" si="24"/>
        <v>5.4254660229635321E-2</v>
      </c>
      <c r="S232" s="10">
        <f t="shared" si="25"/>
        <v>5.5758802822991164E-2</v>
      </c>
      <c r="T232" s="10">
        <f t="shared" si="26"/>
        <v>5.100013092722825E-2</v>
      </c>
      <c r="U232" s="10">
        <f t="shared" si="27"/>
        <v>0.13818219366317444</v>
      </c>
    </row>
    <row r="233" spans="1:21">
      <c r="A233" s="1">
        <f t="shared" si="23"/>
        <v>2030</v>
      </c>
      <c r="B233" s="1">
        <f t="shared" si="28"/>
        <v>9</v>
      </c>
      <c r="C233" s="25">
        <v>610143163</v>
      </c>
      <c r="D233" s="25">
        <v>1734614</v>
      </c>
      <c r="E233" s="25">
        <v>32071251</v>
      </c>
      <c r="F233" s="25">
        <v>1762586</v>
      </c>
      <c r="G233" s="8"/>
      <c r="H233" s="25">
        <v>33103110</v>
      </c>
      <c r="I233" s="25">
        <v>96720</v>
      </c>
      <c r="J233" s="25">
        <v>1635638</v>
      </c>
      <c r="K233" s="25">
        <v>243558</v>
      </c>
      <c r="L233" s="8"/>
      <c r="M233" s="25">
        <v>-71808222</v>
      </c>
      <c r="N233" s="25">
        <v>-195726</v>
      </c>
      <c r="O233" s="25">
        <v>-3618784</v>
      </c>
      <c r="P233" s="25">
        <v>-97365</v>
      </c>
      <c r="Q233" s="8"/>
      <c r="R233" s="10">
        <f t="shared" si="24"/>
        <v>5.6904128929207112E-2</v>
      </c>
      <c r="S233" s="10">
        <f t="shared" si="25"/>
        <v>5.851878924517169E-2</v>
      </c>
      <c r="T233" s="10">
        <f t="shared" si="26"/>
        <v>5.3074443984792073E-2</v>
      </c>
      <c r="U233" s="10">
        <f t="shared" si="27"/>
        <v>0.13818219366317444</v>
      </c>
    </row>
    <row r="234" spans="1:21">
      <c r="A234" s="1">
        <f t="shared" si="23"/>
        <v>2030</v>
      </c>
      <c r="B234" s="1">
        <f t="shared" si="28"/>
        <v>10</v>
      </c>
      <c r="C234" s="25">
        <v>492834800</v>
      </c>
      <c r="D234" s="25">
        <v>1362588</v>
      </c>
      <c r="E234" s="25">
        <v>25381500</v>
      </c>
      <c r="F234" s="25">
        <v>1762586</v>
      </c>
      <c r="G234" s="8"/>
      <c r="H234" s="25">
        <v>28044335</v>
      </c>
      <c r="I234" s="25">
        <v>79737</v>
      </c>
      <c r="J234" s="25">
        <v>1347109</v>
      </c>
      <c r="K234" s="25">
        <v>243558</v>
      </c>
      <c r="L234" s="8"/>
      <c r="M234" s="25">
        <v>-83109827</v>
      </c>
      <c r="N234" s="25">
        <v>-224823</v>
      </c>
      <c r="O234" s="25">
        <v>-4187870</v>
      </c>
      <c r="P234" s="25">
        <v>11852</v>
      </c>
      <c r="Q234" s="8"/>
      <c r="R234" s="10">
        <f t="shared" si="24"/>
        <v>6.2902783876714372E-2</v>
      </c>
      <c r="S234" s="10">
        <f t="shared" si="25"/>
        <v>6.4258603507135137E-2</v>
      </c>
      <c r="T234" s="10">
        <f t="shared" si="26"/>
        <v>5.7388311958142382E-2</v>
      </c>
      <c r="U234" s="10">
        <f t="shared" si="27"/>
        <v>0.13818219366317444</v>
      </c>
    </row>
    <row r="235" spans="1:21">
      <c r="A235" s="1">
        <f t="shared" si="23"/>
        <v>2030</v>
      </c>
      <c r="B235" s="1">
        <f t="shared" si="28"/>
        <v>11</v>
      </c>
      <c r="C235" s="25">
        <v>343420524</v>
      </c>
      <c r="D235" s="25">
        <v>943220</v>
      </c>
      <c r="E235" s="25">
        <v>17702298</v>
      </c>
      <c r="F235" s="25">
        <v>1762586</v>
      </c>
      <c r="G235" s="8"/>
      <c r="H235" s="25">
        <v>21602107</v>
      </c>
      <c r="I235" s="25">
        <v>60610</v>
      </c>
      <c r="J235" s="25">
        <v>1015905</v>
      </c>
      <c r="K235" s="25">
        <v>243558</v>
      </c>
      <c r="L235" s="8"/>
      <c r="M235" s="25">
        <v>24881500</v>
      </c>
      <c r="N235" s="25">
        <v>66784</v>
      </c>
      <c r="O235" s="25">
        <v>1253393</v>
      </c>
      <c r="P235" s="25">
        <v>196953</v>
      </c>
      <c r="Q235" s="8"/>
      <c r="R235" s="10">
        <f t="shared" si="24"/>
        <v>5.9869025116076106E-2</v>
      </c>
      <c r="S235" s="10">
        <f t="shared" si="25"/>
        <v>6.1039560049671808E-2</v>
      </c>
      <c r="T235" s="10">
        <f t="shared" si="26"/>
        <v>5.4968978403903412E-2</v>
      </c>
      <c r="U235" s="10">
        <f t="shared" si="27"/>
        <v>0.13818219366317444</v>
      </c>
    </row>
    <row r="236" spans="1:21">
      <c r="A236" s="1">
        <f t="shared" si="23"/>
        <v>2030</v>
      </c>
      <c r="B236" s="1">
        <f t="shared" si="28"/>
        <v>12</v>
      </c>
      <c r="C236" s="25">
        <v>405813072</v>
      </c>
      <c r="D236" s="25">
        <v>1127400</v>
      </c>
      <c r="E236" s="25">
        <v>21319825</v>
      </c>
      <c r="F236" s="25">
        <v>1762586</v>
      </c>
      <c r="G236" s="8"/>
      <c r="H236" s="25">
        <v>24295633</v>
      </c>
      <c r="I236" s="25">
        <v>68816</v>
      </c>
      <c r="J236" s="25">
        <v>1171929</v>
      </c>
      <c r="K236" s="25">
        <v>243558</v>
      </c>
      <c r="L236" s="8"/>
      <c r="M236" s="25">
        <v>49833289</v>
      </c>
      <c r="N236" s="25">
        <v>132697</v>
      </c>
      <c r="O236" s="25">
        <v>2509377</v>
      </c>
      <c r="P236" s="25">
        <v>39335</v>
      </c>
      <c r="Q236" s="8"/>
      <c r="R236" s="10">
        <f t="shared" si="24"/>
        <v>5.6623415709822066E-2</v>
      </c>
      <c r="S236" s="10">
        <f t="shared" si="25"/>
        <v>5.8034484080459477E-2</v>
      </c>
      <c r="T236" s="10">
        <f t="shared" si="26"/>
        <v>5.2710307815711614E-2</v>
      </c>
      <c r="U236" s="10">
        <f t="shared" si="27"/>
        <v>0.13818219366317444</v>
      </c>
    </row>
    <row r="237" spans="1:21">
      <c r="A237" s="1">
        <f t="shared" si="23"/>
        <v>2031</v>
      </c>
      <c r="B237" s="1">
        <f t="shared" si="28"/>
        <v>1</v>
      </c>
      <c r="C237" s="25">
        <v>503924651</v>
      </c>
      <c r="D237" s="25">
        <v>1382609</v>
      </c>
      <c r="E237" s="25">
        <v>26346251</v>
      </c>
      <c r="F237" s="25">
        <v>1762586</v>
      </c>
      <c r="G237" s="8"/>
      <c r="H237" s="25">
        <v>28533935</v>
      </c>
      <c r="I237" s="25">
        <v>80239</v>
      </c>
      <c r="J237" s="25">
        <v>1388719</v>
      </c>
      <c r="K237" s="25">
        <v>243558</v>
      </c>
      <c r="L237" s="8"/>
      <c r="M237" s="25">
        <v>-13574372</v>
      </c>
      <c r="N237" s="25">
        <v>-35835</v>
      </c>
      <c r="O237" s="25">
        <v>-682856</v>
      </c>
      <c r="P237" s="25">
        <v>-148757</v>
      </c>
      <c r="Q237" s="8"/>
      <c r="R237" s="10">
        <f t="shared" si="24"/>
        <v>5.7914584539718234E-2</v>
      </c>
      <c r="S237" s="10">
        <f t="shared" si="25"/>
        <v>5.9439727583762487E-2</v>
      </c>
      <c r="T237" s="10">
        <f t="shared" si="26"/>
        <v>5.3766692089147194E-2</v>
      </c>
      <c r="U237" s="10">
        <f t="shared" si="27"/>
        <v>0.13818219366317444</v>
      </c>
    </row>
    <row r="238" spans="1:21">
      <c r="A238" s="1">
        <f t="shared" si="23"/>
        <v>2031</v>
      </c>
      <c r="B238" s="1">
        <f t="shared" si="28"/>
        <v>2</v>
      </c>
      <c r="C238" s="25">
        <v>460326759</v>
      </c>
      <c r="D238" s="25">
        <v>1235756</v>
      </c>
      <c r="E238" s="25">
        <v>23729654</v>
      </c>
      <c r="F238" s="25">
        <v>1762586</v>
      </c>
      <c r="G238" s="8"/>
      <c r="H238" s="25">
        <v>26659633</v>
      </c>
      <c r="I238" s="25">
        <v>73453</v>
      </c>
      <c r="J238" s="25">
        <v>1275865</v>
      </c>
      <c r="K238" s="25">
        <v>243558</v>
      </c>
      <c r="L238" s="8"/>
      <c r="M238" s="25">
        <v>-60532991</v>
      </c>
      <c r="N238" s="25">
        <v>-158435</v>
      </c>
      <c r="O238" s="25">
        <v>-3042347</v>
      </c>
      <c r="P238" s="25">
        <v>-103150</v>
      </c>
      <c r="Q238" s="8"/>
      <c r="R238" s="10">
        <f t="shared" si="24"/>
        <v>6.0746624271065447E-2</v>
      </c>
      <c r="S238" s="10">
        <f t="shared" si="25"/>
        <v>6.2327305005626395E-2</v>
      </c>
      <c r="T238" s="10">
        <f t="shared" si="26"/>
        <v>5.5937087514446981E-2</v>
      </c>
      <c r="U238" s="10">
        <f t="shared" si="27"/>
        <v>0.13818219366317444</v>
      </c>
    </row>
    <row r="239" spans="1:21">
      <c r="A239" s="1">
        <f t="shared" si="23"/>
        <v>2031</v>
      </c>
      <c r="B239" s="1">
        <f t="shared" si="28"/>
        <v>3</v>
      </c>
      <c r="C239" s="25">
        <v>386626274</v>
      </c>
      <c r="D239" s="25">
        <v>1018414</v>
      </c>
      <c r="E239" s="25">
        <v>19708266</v>
      </c>
      <c r="F239" s="25">
        <v>1762586</v>
      </c>
      <c r="G239" s="8"/>
      <c r="H239" s="25">
        <v>23486241</v>
      </c>
      <c r="I239" s="25">
        <v>63475</v>
      </c>
      <c r="J239" s="25">
        <v>1102423</v>
      </c>
      <c r="K239" s="25">
        <v>243558</v>
      </c>
      <c r="L239" s="8"/>
      <c r="M239" s="25">
        <v>-7069843</v>
      </c>
      <c r="N239" s="25">
        <v>-18347</v>
      </c>
      <c r="O239" s="25">
        <v>-355045</v>
      </c>
      <c r="P239" s="25">
        <v>45357</v>
      </c>
      <c r="Q239" s="8"/>
      <c r="R239" s="10">
        <f t="shared" si="24"/>
        <v>6.202630976588222E-2</v>
      </c>
      <c r="S239" s="10">
        <f t="shared" si="25"/>
        <v>6.356723451372058E-2</v>
      </c>
      <c r="T239" s="10">
        <f t="shared" si="26"/>
        <v>5.6868585825630584E-2</v>
      </c>
      <c r="U239" s="10">
        <f t="shared" si="27"/>
        <v>0.13818219366317444</v>
      </c>
    </row>
    <row r="240" spans="1:21">
      <c r="A240" s="1">
        <f t="shared" si="23"/>
        <v>2031</v>
      </c>
      <c r="B240" s="1">
        <f t="shared" si="28"/>
        <v>4</v>
      </c>
      <c r="C240" s="25">
        <v>360722024</v>
      </c>
      <c r="D240" s="25">
        <v>941979</v>
      </c>
      <c r="E240" s="25">
        <v>18372006</v>
      </c>
      <c r="F240" s="25">
        <v>1762586</v>
      </c>
      <c r="G240" s="8"/>
      <c r="H240" s="25">
        <v>22374256</v>
      </c>
      <c r="I240" s="25">
        <v>59879</v>
      </c>
      <c r="J240" s="25">
        <v>1044790</v>
      </c>
      <c r="K240" s="25">
        <v>243558</v>
      </c>
      <c r="L240" s="8"/>
      <c r="M240" s="25">
        <v>-3662352</v>
      </c>
      <c r="N240" s="25">
        <v>-9423</v>
      </c>
      <c r="O240" s="25">
        <v>-183778</v>
      </c>
      <c r="P240" s="25">
        <v>98429</v>
      </c>
      <c r="Q240" s="8"/>
      <c r="R240" s="10">
        <f t="shared" si="24"/>
        <v>6.0921608205615652E-2</v>
      </c>
      <c r="S240" s="10">
        <f t="shared" si="25"/>
        <v>6.1909816852881966E-2</v>
      </c>
      <c r="T240" s="10">
        <f t="shared" si="26"/>
        <v>5.5623261793177073E-2</v>
      </c>
      <c r="U240" s="10">
        <f t="shared" si="27"/>
        <v>0.13818219366317444</v>
      </c>
    </row>
    <row r="241" spans="1:21">
      <c r="A241" s="1">
        <f t="shared" si="23"/>
        <v>2031</v>
      </c>
      <c r="B241" s="1">
        <f t="shared" si="28"/>
        <v>5</v>
      </c>
      <c r="C241" s="25">
        <v>383418982</v>
      </c>
      <c r="D241" s="25">
        <v>1027753</v>
      </c>
      <c r="E241" s="25">
        <v>20203292</v>
      </c>
      <c r="F241" s="25">
        <v>1762586</v>
      </c>
      <c r="G241" s="8"/>
      <c r="H241" s="25">
        <v>23358501</v>
      </c>
      <c r="I241" s="25">
        <v>63628</v>
      </c>
      <c r="J241" s="25">
        <v>1123773</v>
      </c>
      <c r="K241" s="25">
        <v>243558</v>
      </c>
      <c r="L241" s="8"/>
      <c r="M241" s="25">
        <v>102856404</v>
      </c>
      <c r="N241" s="25">
        <v>262354</v>
      </c>
      <c r="O241" s="25">
        <v>5157290</v>
      </c>
      <c r="P241" s="25">
        <v>186273</v>
      </c>
      <c r="Q241" s="8"/>
      <c r="R241" s="10">
        <f t="shared" si="24"/>
        <v>5.5628800955563447E-2</v>
      </c>
      <c r="S241" s="10">
        <f t="shared" si="25"/>
        <v>5.6864902821864793E-2</v>
      </c>
      <c r="T241" s="10">
        <f t="shared" si="26"/>
        <v>5.1831421025955962E-2</v>
      </c>
      <c r="U241" s="10">
        <f t="shared" si="27"/>
        <v>0.13818219366317444</v>
      </c>
    </row>
    <row r="242" spans="1:21">
      <c r="A242" s="1">
        <f t="shared" si="23"/>
        <v>2031</v>
      </c>
      <c r="B242" s="1">
        <f t="shared" si="28"/>
        <v>6</v>
      </c>
      <c r="C242" s="25">
        <v>546324790</v>
      </c>
      <c r="D242" s="25">
        <v>1463961</v>
      </c>
      <c r="E242" s="25">
        <v>29007366</v>
      </c>
      <c r="F242" s="25">
        <v>1762586</v>
      </c>
      <c r="G242" s="8"/>
      <c r="H242" s="25">
        <v>30391393</v>
      </c>
      <c r="I242" s="25">
        <v>83248</v>
      </c>
      <c r="J242" s="25">
        <v>1503493</v>
      </c>
      <c r="K242" s="25">
        <v>243558</v>
      </c>
      <c r="L242" s="8"/>
      <c r="M242" s="25">
        <v>51296762</v>
      </c>
      <c r="N242" s="25">
        <v>129678</v>
      </c>
      <c r="O242" s="25">
        <v>2569474</v>
      </c>
      <c r="P242" s="25">
        <v>-95583</v>
      </c>
      <c r="Q242" s="8"/>
      <c r="R242" s="10">
        <f t="shared" si="24"/>
        <v>5.3791600987355984E-2</v>
      </c>
      <c r="S242" s="10">
        <f t="shared" si="25"/>
        <v>5.5168599942877358E-2</v>
      </c>
      <c r="T242" s="10">
        <f t="shared" si="26"/>
        <v>5.0556583063794479E-2</v>
      </c>
      <c r="U242" s="10">
        <f t="shared" si="27"/>
        <v>0.13818219366317444</v>
      </c>
    </row>
    <row r="243" spans="1:21">
      <c r="A243" s="1">
        <f t="shared" si="23"/>
        <v>2031</v>
      </c>
      <c r="B243" s="1">
        <f t="shared" si="28"/>
        <v>7</v>
      </c>
      <c r="C243" s="25">
        <v>640935599</v>
      </c>
      <c r="D243" s="25">
        <v>1701602</v>
      </c>
      <c r="E243" s="25">
        <v>33986751</v>
      </c>
      <c r="F243" s="25">
        <v>1762586</v>
      </c>
      <c r="G243" s="8"/>
      <c r="H243" s="25">
        <v>34476952</v>
      </c>
      <c r="I243" s="25">
        <v>93875</v>
      </c>
      <c r="J243" s="25">
        <v>1718254</v>
      </c>
      <c r="K243" s="25">
        <v>243558</v>
      </c>
      <c r="L243" s="8"/>
      <c r="M243" s="25">
        <v>20930887</v>
      </c>
      <c r="N243" s="25">
        <v>52453</v>
      </c>
      <c r="O243" s="25">
        <v>1047660</v>
      </c>
      <c r="P243" s="25">
        <v>-96039</v>
      </c>
      <c r="Q243" s="8"/>
      <c r="R243" s="10">
        <f t="shared" si="24"/>
        <v>5.370035165679387E-2</v>
      </c>
      <c r="S243" s="10">
        <f t="shared" si="25"/>
        <v>5.5112242661872368E-2</v>
      </c>
      <c r="T243" s="10">
        <f t="shared" si="26"/>
        <v>5.0514447095357413E-2</v>
      </c>
      <c r="U243" s="10">
        <f t="shared" si="27"/>
        <v>0.13818219366317444</v>
      </c>
    </row>
    <row r="244" spans="1:21">
      <c r="A244" s="1">
        <f t="shared" si="23"/>
        <v>2031</v>
      </c>
      <c r="B244" s="1">
        <f t="shared" si="28"/>
        <v>8</v>
      </c>
      <c r="C244" s="25">
        <v>646837496</v>
      </c>
      <c r="D244" s="25">
        <v>1697572</v>
      </c>
      <c r="E244" s="25">
        <v>34180677</v>
      </c>
      <c r="F244" s="25">
        <v>1762586</v>
      </c>
      <c r="G244" s="8"/>
      <c r="H244" s="25">
        <v>34735401</v>
      </c>
      <c r="I244" s="25">
        <v>93557</v>
      </c>
      <c r="J244" s="25">
        <v>1726618</v>
      </c>
      <c r="K244" s="25">
        <v>243558</v>
      </c>
      <c r="L244" s="8"/>
      <c r="M244" s="25">
        <v>-3727523</v>
      </c>
      <c r="N244" s="25">
        <v>-9261</v>
      </c>
      <c r="O244" s="25">
        <v>-186467</v>
      </c>
      <c r="P244" s="25">
        <v>-25483</v>
      </c>
      <c r="Q244" s="8"/>
      <c r="R244" s="10">
        <f t="shared" si="24"/>
        <v>5.4213681885219557E-2</v>
      </c>
      <c r="S244" s="10">
        <f t="shared" si="25"/>
        <v>5.5728391636611266E-2</v>
      </c>
      <c r="T244" s="10">
        <f t="shared" si="26"/>
        <v>5.0977264877068919E-2</v>
      </c>
      <c r="U244" s="10">
        <f t="shared" si="27"/>
        <v>0.13818219366317444</v>
      </c>
    </row>
    <row r="245" spans="1:21">
      <c r="A245" s="1">
        <f t="shared" si="23"/>
        <v>2031</v>
      </c>
      <c r="B245" s="1">
        <f t="shared" si="28"/>
        <v>9</v>
      </c>
      <c r="C245" s="25">
        <v>616896083</v>
      </c>
      <c r="D245" s="25">
        <v>1585960</v>
      </c>
      <c r="E245" s="25">
        <v>32164770</v>
      </c>
      <c r="F245" s="25">
        <v>1762586</v>
      </c>
      <c r="G245" s="8"/>
      <c r="H245" s="25">
        <v>33444208</v>
      </c>
      <c r="I245" s="25">
        <v>88383</v>
      </c>
      <c r="J245" s="25">
        <v>1639672</v>
      </c>
      <c r="K245" s="25">
        <v>243558</v>
      </c>
      <c r="L245" s="8"/>
      <c r="M245" s="25">
        <v>-72553314</v>
      </c>
      <c r="N245" s="25">
        <v>-178953</v>
      </c>
      <c r="O245" s="25">
        <v>-3629336</v>
      </c>
      <c r="P245" s="25">
        <v>-97365</v>
      </c>
      <c r="Q245" s="8"/>
      <c r="R245" s="10">
        <f t="shared" si="24"/>
        <v>5.6855596668473861E-2</v>
      </c>
      <c r="S245" s="10">
        <f t="shared" si="25"/>
        <v>5.8480423864699718E-2</v>
      </c>
      <c r="T245" s="10">
        <f t="shared" si="26"/>
        <v>5.3045474671337689E-2</v>
      </c>
      <c r="U245" s="10">
        <f t="shared" si="27"/>
        <v>0.13818219366317444</v>
      </c>
    </row>
    <row r="246" spans="1:21">
      <c r="A246" s="1">
        <f t="shared" si="23"/>
        <v>2031</v>
      </c>
      <c r="B246" s="1">
        <f t="shared" si="28"/>
        <v>10</v>
      </c>
      <c r="C246" s="25">
        <v>498204586</v>
      </c>
      <c r="D246" s="25">
        <v>1246058</v>
      </c>
      <c r="E246" s="25">
        <v>25455687</v>
      </c>
      <c r="F246" s="25">
        <v>1762586</v>
      </c>
      <c r="G246" s="8"/>
      <c r="H246" s="25">
        <v>28325719</v>
      </c>
      <c r="I246" s="25">
        <v>72870</v>
      </c>
      <c r="J246" s="25">
        <v>1350309</v>
      </c>
      <c r="K246" s="25">
        <v>243558</v>
      </c>
      <c r="L246" s="8"/>
      <c r="M246" s="25">
        <v>-83971951</v>
      </c>
      <c r="N246" s="25">
        <v>-205596</v>
      </c>
      <c r="O246" s="25">
        <v>-4200111</v>
      </c>
      <c r="P246" s="25">
        <v>11852</v>
      </c>
      <c r="Q246" s="8"/>
      <c r="R246" s="10">
        <f t="shared" si="24"/>
        <v>6.2830297871626639E-2</v>
      </c>
      <c r="S246" s="10">
        <f t="shared" si="25"/>
        <v>6.4202871336935835E-2</v>
      </c>
      <c r="T246" s="10">
        <f t="shared" si="26"/>
        <v>5.7346494711274495E-2</v>
      </c>
      <c r="U246" s="10">
        <f t="shared" si="27"/>
        <v>0.13818219366317444</v>
      </c>
    </row>
    <row r="247" spans="1:21">
      <c r="A247" s="1">
        <f t="shared" si="23"/>
        <v>2031</v>
      </c>
      <c r="B247" s="1">
        <f t="shared" si="28"/>
        <v>11</v>
      </c>
      <c r="C247" s="25">
        <v>347204402</v>
      </c>
      <c r="D247" s="25">
        <v>862734</v>
      </c>
      <c r="E247" s="25">
        <v>17754372</v>
      </c>
      <c r="F247" s="25">
        <v>1762586</v>
      </c>
      <c r="G247" s="8"/>
      <c r="H247" s="25">
        <v>21814956</v>
      </c>
      <c r="I247" s="25">
        <v>55390</v>
      </c>
      <c r="J247" s="25">
        <v>1018151</v>
      </c>
      <c r="K247" s="25">
        <v>243558</v>
      </c>
      <c r="L247" s="8"/>
      <c r="M247" s="25">
        <v>25139515</v>
      </c>
      <c r="N247" s="25">
        <v>61085</v>
      </c>
      <c r="O247" s="25">
        <v>1257080</v>
      </c>
      <c r="P247" s="25">
        <v>196953</v>
      </c>
      <c r="Q247" s="8"/>
      <c r="R247" s="10">
        <f t="shared" si="24"/>
        <v>5.9805119458317374E-2</v>
      </c>
      <c r="S247" s="10">
        <f t="shared" si="25"/>
        <v>6.0992671261630819E-2</v>
      </c>
      <c r="T247" s="10">
        <f t="shared" si="26"/>
        <v>5.4934025846239035E-2</v>
      </c>
      <c r="U247" s="10">
        <f t="shared" si="27"/>
        <v>0.13818219366317444</v>
      </c>
    </row>
    <row r="248" spans="1:21">
      <c r="A248" s="1">
        <f t="shared" si="23"/>
        <v>2031</v>
      </c>
      <c r="B248" s="1">
        <f t="shared" si="28"/>
        <v>12</v>
      </c>
      <c r="C248" s="25">
        <v>410336811</v>
      </c>
      <c r="D248" s="25">
        <v>1031419</v>
      </c>
      <c r="E248" s="25">
        <v>21382995</v>
      </c>
      <c r="F248" s="25">
        <v>1762586</v>
      </c>
      <c r="G248" s="8"/>
      <c r="H248" s="25">
        <v>24540242</v>
      </c>
      <c r="I248" s="25">
        <v>62909</v>
      </c>
      <c r="J248" s="25">
        <v>1174654</v>
      </c>
      <c r="K248" s="25">
        <v>243558</v>
      </c>
      <c r="L248" s="8"/>
      <c r="M248" s="25">
        <v>50349861</v>
      </c>
      <c r="N248" s="25">
        <v>121400</v>
      </c>
      <c r="O248" s="25">
        <v>2516812</v>
      </c>
      <c r="P248" s="25">
        <v>39335</v>
      </c>
      <c r="Q248" s="8"/>
      <c r="R248" s="10">
        <f t="shared" si="24"/>
        <v>5.658827274985586E-2</v>
      </c>
      <c r="S248" s="10">
        <f t="shared" si="25"/>
        <v>5.8009556823855501E-2</v>
      </c>
      <c r="T248" s="10">
        <f t="shared" si="26"/>
        <v>5.2692125586738227E-2</v>
      </c>
      <c r="U248" s="10">
        <f t="shared" si="27"/>
        <v>0.13818219366317444</v>
      </c>
    </row>
    <row r="249" spans="1:21">
      <c r="A249" s="1">
        <f t="shared" si="23"/>
        <v>2032</v>
      </c>
      <c r="B249" s="1">
        <f t="shared" si="28"/>
        <v>1</v>
      </c>
      <c r="C249" s="25">
        <v>508867290</v>
      </c>
      <c r="D249" s="25">
        <v>1263809</v>
      </c>
      <c r="E249" s="25">
        <v>26396354</v>
      </c>
      <c r="F249" s="25">
        <v>1762586</v>
      </c>
      <c r="G249" s="8"/>
      <c r="H249" s="25">
        <v>28795921</v>
      </c>
      <c r="I249" s="25">
        <v>73313</v>
      </c>
      <c r="J249" s="25">
        <v>1390880</v>
      </c>
      <c r="K249" s="25">
        <v>243558</v>
      </c>
      <c r="L249" s="8"/>
      <c r="M249" s="25">
        <v>-13699073</v>
      </c>
      <c r="N249" s="25">
        <v>-32756</v>
      </c>
      <c r="O249" s="25">
        <v>-684155</v>
      </c>
      <c r="P249" s="25">
        <v>-148757</v>
      </c>
      <c r="Q249" s="8"/>
      <c r="R249" s="10">
        <f t="shared" si="24"/>
        <v>5.7876388944741668E-2</v>
      </c>
      <c r="S249" s="10">
        <f t="shared" si="25"/>
        <v>5.9411557503420663E-2</v>
      </c>
      <c r="T249" s="10">
        <f t="shared" si="26"/>
        <v>5.3745558655814492E-2</v>
      </c>
      <c r="U249" s="10">
        <f t="shared" si="27"/>
        <v>0.13818219366317444</v>
      </c>
    </row>
    <row r="250" spans="1:21">
      <c r="A250" s="1">
        <f t="shared" si="23"/>
        <v>2032</v>
      </c>
      <c r="B250" s="1">
        <f t="shared" si="28"/>
        <v>2</v>
      </c>
      <c r="C250" s="25">
        <v>464788379</v>
      </c>
      <c r="D250" s="25">
        <v>1129898</v>
      </c>
      <c r="E250" s="25">
        <v>23776867</v>
      </c>
      <c r="F250" s="25">
        <v>1762586</v>
      </c>
      <c r="G250" s="8"/>
      <c r="H250" s="25">
        <v>26900273</v>
      </c>
      <c r="I250" s="25">
        <v>67129</v>
      </c>
      <c r="J250" s="25">
        <v>1277901</v>
      </c>
      <c r="K250" s="25">
        <v>243558</v>
      </c>
      <c r="L250" s="8"/>
      <c r="M250" s="25">
        <v>-46229764</v>
      </c>
      <c r="N250" s="25">
        <v>-109627</v>
      </c>
      <c r="O250" s="25">
        <v>-2306924</v>
      </c>
      <c r="P250" s="25">
        <v>-103150</v>
      </c>
      <c r="Q250" s="8"/>
      <c r="R250" s="10">
        <f t="shared" si="24"/>
        <v>6.0700690983183016E-2</v>
      </c>
      <c r="S250" s="10">
        <f t="shared" si="25"/>
        <v>6.2292054732751075E-2</v>
      </c>
      <c r="T250" s="10">
        <f t="shared" si="26"/>
        <v>5.5910653218510464E-2</v>
      </c>
      <c r="U250" s="10">
        <f t="shared" si="27"/>
        <v>0.13818219366317444</v>
      </c>
    </row>
    <row r="251" spans="1:21">
      <c r="A251" s="1">
        <f t="shared" si="23"/>
        <v>2032</v>
      </c>
      <c r="B251" s="1">
        <f t="shared" si="28"/>
        <v>3</v>
      </c>
      <c r="C251" s="25">
        <v>390350021</v>
      </c>
      <c r="D251" s="25">
        <v>931435</v>
      </c>
      <c r="E251" s="25">
        <v>19749027</v>
      </c>
      <c r="F251" s="25">
        <v>1762586</v>
      </c>
      <c r="G251" s="8"/>
      <c r="H251" s="25">
        <v>23694516</v>
      </c>
      <c r="I251" s="25">
        <v>58021</v>
      </c>
      <c r="J251" s="25">
        <v>1104181</v>
      </c>
      <c r="K251" s="25">
        <v>243558</v>
      </c>
      <c r="L251" s="8"/>
      <c r="M251" s="25">
        <v>-20807923</v>
      </c>
      <c r="N251" s="25">
        <v>-48937</v>
      </c>
      <c r="O251" s="25">
        <v>-1037611</v>
      </c>
      <c r="P251" s="25">
        <v>45357</v>
      </c>
      <c r="Q251" s="8"/>
      <c r="R251" s="10">
        <f t="shared" si="24"/>
        <v>6.197539379501605E-2</v>
      </c>
      <c r="S251" s="10">
        <f t="shared" si="25"/>
        <v>6.352862542050132E-2</v>
      </c>
      <c r="T251" s="10">
        <f t="shared" si="26"/>
        <v>5.6839168067881397E-2</v>
      </c>
      <c r="U251" s="10">
        <f t="shared" si="27"/>
        <v>0.13818219366317444</v>
      </c>
    </row>
    <row r="252" spans="1:21">
      <c r="A252" s="1">
        <f t="shared" si="23"/>
        <v>2032</v>
      </c>
      <c r="B252" s="1">
        <f t="shared" si="28"/>
        <v>4</v>
      </c>
      <c r="C252" s="25">
        <v>364198299</v>
      </c>
      <c r="D252" s="25">
        <v>861769</v>
      </c>
      <c r="E252" s="25">
        <v>18411406</v>
      </c>
      <c r="F252" s="25">
        <v>1762586</v>
      </c>
      <c r="G252" s="8"/>
      <c r="H252" s="25">
        <v>22571333</v>
      </c>
      <c r="I252" s="25">
        <v>54747</v>
      </c>
      <c r="J252" s="25">
        <v>1046489</v>
      </c>
      <c r="K252" s="25">
        <v>243558</v>
      </c>
      <c r="L252" s="8"/>
      <c r="M252" s="25">
        <v>-3695918</v>
      </c>
      <c r="N252" s="25">
        <v>-8620</v>
      </c>
      <c r="O252" s="25">
        <v>-184172</v>
      </c>
      <c r="P252" s="25">
        <v>98429</v>
      </c>
      <c r="Q252" s="8"/>
      <c r="R252" s="10">
        <f t="shared" si="24"/>
        <v>6.0867031163935985E-2</v>
      </c>
      <c r="S252" s="10">
        <f t="shared" si="25"/>
        <v>6.1872945259370468E-2</v>
      </c>
      <c r="T252" s="10">
        <f t="shared" si="26"/>
        <v>5.5595548128614274E-2</v>
      </c>
      <c r="U252" s="10">
        <f t="shared" si="27"/>
        <v>0.13818219366317444</v>
      </c>
    </row>
    <row r="253" spans="1:21">
      <c r="A253" s="1">
        <f t="shared" si="23"/>
        <v>2032</v>
      </c>
      <c r="B253" s="1">
        <f t="shared" si="28"/>
        <v>5</v>
      </c>
      <c r="C253" s="25">
        <v>387226312</v>
      </c>
      <c r="D253" s="25">
        <v>940508</v>
      </c>
      <c r="E253" s="25">
        <v>20248204</v>
      </c>
      <c r="F253" s="25">
        <v>1762586</v>
      </c>
      <c r="G253" s="8"/>
      <c r="H253" s="25">
        <v>23569316</v>
      </c>
      <c r="I253" s="25">
        <v>58192</v>
      </c>
      <c r="J253" s="25">
        <v>1125710</v>
      </c>
      <c r="K253" s="25">
        <v>243558</v>
      </c>
      <c r="L253" s="8"/>
      <c r="M253" s="25">
        <v>103798387</v>
      </c>
      <c r="N253" s="25">
        <v>240083</v>
      </c>
      <c r="O253" s="25">
        <v>5168754</v>
      </c>
      <c r="P253" s="25">
        <v>186273</v>
      </c>
      <c r="Q253" s="8"/>
      <c r="R253" s="10">
        <f t="shared" si="24"/>
        <v>5.5589435710397234E-2</v>
      </c>
      <c r="S253" s="10">
        <f t="shared" si="25"/>
        <v>5.6838210822758264E-2</v>
      </c>
      <c r="T253" s="10">
        <f t="shared" si="26"/>
        <v>5.1811252990442862E-2</v>
      </c>
      <c r="U253" s="10">
        <f t="shared" si="27"/>
        <v>0.13818219366317444</v>
      </c>
    </row>
    <row r="254" spans="1:21">
      <c r="A254" s="1">
        <f t="shared" si="23"/>
        <v>2032</v>
      </c>
      <c r="B254" s="1">
        <f t="shared" si="28"/>
        <v>6</v>
      </c>
      <c r="C254" s="25">
        <v>551737279</v>
      </c>
      <c r="D254" s="25">
        <v>1340102</v>
      </c>
      <c r="E254" s="25">
        <v>29074707</v>
      </c>
      <c r="F254" s="25">
        <v>1762586</v>
      </c>
      <c r="G254" s="8"/>
      <c r="H254" s="25">
        <v>30670764</v>
      </c>
      <c r="I254" s="25">
        <v>76169</v>
      </c>
      <c r="J254" s="25">
        <v>1506397</v>
      </c>
      <c r="K254" s="25">
        <v>243558</v>
      </c>
      <c r="L254" s="8"/>
      <c r="M254" s="25">
        <v>51766134</v>
      </c>
      <c r="N254" s="25">
        <v>118706</v>
      </c>
      <c r="O254" s="25">
        <v>2575439</v>
      </c>
      <c r="P254" s="25">
        <v>-95583</v>
      </c>
      <c r="Q254" s="8"/>
      <c r="R254" s="10">
        <f t="shared" si="24"/>
        <v>5.3757715417916643E-2</v>
      </c>
      <c r="S254" s="10">
        <f t="shared" si="25"/>
        <v>5.5144687413956769E-2</v>
      </c>
      <c r="T254" s="10">
        <f t="shared" si="26"/>
        <v>5.0538853283392554E-2</v>
      </c>
      <c r="U254" s="10">
        <f t="shared" si="27"/>
        <v>0.13818219366317444</v>
      </c>
    </row>
    <row r="255" spans="1:21">
      <c r="A255" s="1">
        <f t="shared" si="23"/>
        <v>2032</v>
      </c>
      <c r="B255" s="1">
        <f t="shared" si="28"/>
        <v>7</v>
      </c>
      <c r="C255" s="25">
        <v>647254310</v>
      </c>
      <c r="D255" s="25">
        <v>1558083</v>
      </c>
      <c r="E255" s="25">
        <v>34068086</v>
      </c>
      <c r="F255" s="25">
        <v>1762586</v>
      </c>
      <c r="G255" s="8"/>
      <c r="H255" s="25">
        <v>34794913</v>
      </c>
      <c r="I255" s="25">
        <v>85920</v>
      </c>
      <c r="J255" s="25">
        <v>1721762</v>
      </c>
      <c r="K255" s="25">
        <v>243558</v>
      </c>
      <c r="L255" s="8"/>
      <c r="M255" s="25">
        <v>21122271</v>
      </c>
      <c r="N255" s="25">
        <v>48029</v>
      </c>
      <c r="O255" s="25">
        <v>1050167</v>
      </c>
      <c r="P255" s="25">
        <v>-96039</v>
      </c>
      <c r="Q255" s="8"/>
      <c r="R255" s="10">
        <f t="shared" si="24"/>
        <v>5.366652624967292E-2</v>
      </c>
      <c r="S255" s="10">
        <f t="shared" si="25"/>
        <v>5.5088013346874014E-2</v>
      </c>
      <c r="T255" s="10">
        <f t="shared" si="26"/>
        <v>5.0496380272314845E-2</v>
      </c>
      <c r="U255" s="10">
        <f t="shared" si="27"/>
        <v>0.13818219366317444</v>
      </c>
    </row>
    <row r="256" spans="1:21">
      <c r="A256" s="1">
        <f t="shared" si="23"/>
        <v>2032</v>
      </c>
      <c r="B256" s="1">
        <f t="shared" si="28"/>
        <v>8</v>
      </c>
      <c r="C256" s="25">
        <v>653187796</v>
      </c>
      <c r="D256" s="25">
        <v>1554821</v>
      </c>
      <c r="E256" s="25">
        <v>34264456</v>
      </c>
      <c r="F256" s="25">
        <v>1762586</v>
      </c>
      <c r="G256" s="8"/>
      <c r="H256" s="25">
        <v>35054320</v>
      </c>
      <c r="I256" s="25">
        <v>85652</v>
      </c>
      <c r="J256" s="25">
        <v>1730231</v>
      </c>
      <c r="K256" s="25">
        <v>243558</v>
      </c>
      <c r="L256" s="8"/>
      <c r="M256" s="25">
        <v>-3761585</v>
      </c>
      <c r="N256" s="25">
        <v>-8482</v>
      </c>
      <c r="O256" s="25">
        <v>-186924</v>
      </c>
      <c r="P256" s="25">
        <v>-25483</v>
      </c>
      <c r="Q256" s="8"/>
      <c r="R256" s="10">
        <f t="shared" si="24"/>
        <v>5.417959121696183E-2</v>
      </c>
      <c r="S256" s="10">
        <f t="shared" si="25"/>
        <v>5.5702672912648112E-2</v>
      </c>
      <c r="T256" s="10">
        <f t="shared" si="26"/>
        <v>5.0958067380112444E-2</v>
      </c>
      <c r="U256" s="10">
        <f t="shared" si="27"/>
        <v>0.13818219366317444</v>
      </c>
    </row>
    <row r="257" spans="1:21">
      <c r="A257" s="1">
        <f t="shared" si="23"/>
        <v>2032</v>
      </c>
      <c r="B257" s="1">
        <f t="shared" si="28"/>
        <v>9</v>
      </c>
      <c r="C257" s="25">
        <v>622874670</v>
      </c>
      <c r="D257" s="25">
        <v>1451600</v>
      </c>
      <c r="E257" s="25">
        <v>32243609</v>
      </c>
      <c r="F257" s="25">
        <v>1762586</v>
      </c>
      <c r="G257" s="8"/>
      <c r="H257" s="25">
        <v>33747095</v>
      </c>
      <c r="I257" s="25">
        <v>80858</v>
      </c>
      <c r="J257" s="25">
        <v>1643072</v>
      </c>
      <c r="K257" s="25">
        <v>243558</v>
      </c>
      <c r="L257" s="8"/>
      <c r="M257" s="25">
        <v>-73216290</v>
      </c>
      <c r="N257" s="25">
        <v>-163792</v>
      </c>
      <c r="O257" s="25">
        <v>-3638232</v>
      </c>
      <c r="P257" s="25">
        <v>-97365</v>
      </c>
      <c r="Q257" s="8"/>
      <c r="R257" s="10">
        <f t="shared" si="24"/>
        <v>5.681541948049023E-2</v>
      </c>
      <c r="S257" s="10">
        <f t="shared" si="25"/>
        <v>5.8447426884781016E-2</v>
      </c>
      <c r="T257" s="10">
        <f t="shared" si="26"/>
        <v>5.3021141139940796E-2</v>
      </c>
      <c r="U257" s="10">
        <f t="shared" si="27"/>
        <v>0.13818219366317444</v>
      </c>
    </row>
    <row r="258" spans="1:21">
      <c r="A258" s="1">
        <f t="shared" si="23"/>
        <v>2032</v>
      </c>
      <c r="B258" s="1">
        <f t="shared" si="28"/>
        <v>10</v>
      </c>
      <c r="C258" s="25">
        <v>502954273</v>
      </c>
      <c r="D258" s="25">
        <v>1139708</v>
      </c>
      <c r="E258" s="25">
        <v>25518255</v>
      </c>
      <c r="F258" s="25">
        <v>1762586</v>
      </c>
      <c r="G258" s="8"/>
      <c r="H258" s="25">
        <v>28575558</v>
      </c>
      <c r="I258" s="25">
        <v>66613</v>
      </c>
      <c r="J258" s="25">
        <v>1353007</v>
      </c>
      <c r="K258" s="25">
        <v>243558</v>
      </c>
      <c r="L258" s="8"/>
      <c r="M258" s="25">
        <v>-84739225</v>
      </c>
      <c r="N258" s="25">
        <v>-188048</v>
      </c>
      <c r="O258" s="25">
        <v>-4210434</v>
      </c>
      <c r="P258" s="25">
        <v>11852</v>
      </c>
      <c r="Q258" s="8"/>
      <c r="R258" s="10">
        <f t="shared" si="24"/>
        <v>6.2770472447135489E-2</v>
      </c>
      <c r="S258" s="10">
        <f t="shared" si="25"/>
        <v>6.4155939347902452E-2</v>
      </c>
      <c r="T258" s="10">
        <f t="shared" si="26"/>
        <v>5.7311292384105199E-2</v>
      </c>
      <c r="U258" s="10">
        <f t="shared" si="27"/>
        <v>0.13818219366317444</v>
      </c>
    </row>
    <row r="259" spans="1:21">
      <c r="A259" s="1">
        <f t="shared" si="23"/>
        <v>2032</v>
      </c>
      <c r="B259" s="1">
        <f t="shared" si="28"/>
        <v>11</v>
      </c>
      <c r="C259" s="25">
        <v>350544024</v>
      </c>
      <c r="D259" s="25">
        <v>788563</v>
      </c>
      <c r="E259" s="25">
        <v>17798447</v>
      </c>
      <c r="F259" s="25">
        <v>1762586</v>
      </c>
      <c r="G259" s="8"/>
      <c r="H259" s="25">
        <v>22003814</v>
      </c>
      <c r="I259" s="25">
        <v>50591</v>
      </c>
      <c r="J259" s="25">
        <v>1020052</v>
      </c>
      <c r="K259" s="25">
        <v>243558</v>
      </c>
      <c r="L259" s="8"/>
      <c r="M259" s="25">
        <v>25369183</v>
      </c>
      <c r="N259" s="25">
        <v>55833</v>
      </c>
      <c r="O259" s="25">
        <v>1260200</v>
      </c>
      <c r="P259" s="25">
        <v>196953</v>
      </c>
      <c r="Q259" s="8"/>
      <c r="R259" s="10">
        <f t="shared" si="24"/>
        <v>5.9751751409465002E-2</v>
      </c>
      <c r="S259" s="10">
        <f t="shared" si="25"/>
        <v>6.0953992340548387E-2</v>
      </c>
      <c r="T259" s="10">
        <f t="shared" si="26"/>
        <v>5.4904360903939201E-2</v>
      </c>
      <c r="U259" s="10">
        <f t="shared" si="27"/>
        <v>0.13818219366317444</v>
      </c>
    </row>
    <row r="260" spans="1:21">
      <c r="A260" s="1">
        <f t="shared" si="23"/>
        <v>2032</v>
      </c>
      <c r="B260" s="1">
        <f t="shared" si="28"/>
        <v>12</v>
      </c>
      <c r="C260" s="25">
        <v>414336290</v>
      </c>
      <c r="D260" s="25">
        <v>942104</v>
      </c>
      <c r="E260" s="25">
        <v>21436840</v>
      </c>
      <c r="F260" s="25">
        <v>1762586</v>
      </c>
      <c r="G260" s="8"/>
      <c r="H260" s="25">
        <v>24757319</v>
      </c>
      <c r="I260" s="25">
        <v>57425</v>
      </c>
      <c r="J260" s="25">
        <v>1176976</v>
      </c>
      <c r="K260" s="25">
        <v>243558</v>
      </c>
      <c r="L260" s="8"/>
      <c r="M260" s="25">
        <v>50809734</v>
      </c>
      <c r="N260" s="25">
        <v>110887</v>
      </c>
      <c r="O260" s="25">
        <v>2523150</v>
      </c>
      <c r="P260" s="25">
        <v>39335</v>
      </c>
      <c r="Q260" s="8"/>
      <c r="R260" s="10">
        <f t="shared" si="24"/>
        <v>5.6539293940735341E-2</v>
      </c>
      <c r="S260" s="10">
        <f t="shared" si="25"/>
        <v>5.7971993979771409E-2</v>
      </c>
      <c r="T260" s="10">
        <f t="shared" si="26"/>
        <v>5.2663323552314761E-2</v>
      </c>
      <c r="U260" s="10">
        <f t="shared" si="27"/>
        <v>0.13818219366317444</v>
      </c>
    </row>
    <row r="261" spans="1:21">
      <c r="A261" s="1">
        <f t="shared" si="23"/>
        <v>2033</v>
      </c>
      <c r="B261" s="1">
        <f t="shared" si="28"/>
        <v>1</v>
      </c>
      <c r="C261" s="25">
        <v>514027077</v>
      </c>
      <c r="D261" s="25">
        <v>1154109</v>
      </c>
      <c r="E261" s="25">
        <v>26476111</v>
      </c>
      <c r="F261" s="25">
        <v>1762586</v>
      </c>
      <c r="G261" s="8"/>
      <c r="H261" s="25">
        <v>29062728</v>
      </c>
      <c r="I261" s="25">
        <v>66906</v>
      </c>
      <c r="J261" s="25">
        <v>1394320</v>
      </c>
      <c r="K261" s="25">
        <v>243558</v>
      </c>
      <c r="L261" s="8"/>
      <c r="M261" s="25">
        <v>-13830415</v>
      </c>
      <c r="N261" s="25">
        <v>-29913</v>
      </c>
      <c r="O261" s="25">
        <v>-686222</v>
      </c>
      <c r="P261" s="25">
        <v>-148757</v>
      </c>
      <c r="Q261" s="8"/>
      <c r="R261" s="10">
        <f t="shared" si="24"/>
        <v>5.7823688028379214E-2</v>
      </c>
      <c r="S261" s="10">
        <f t="shared" si="25"/>
        <v>5.9368289972127015E-2</v>
      </c>
      <c r="T261" s="10">
        <f t="shared" si="26"/>
        <v>5.3713081368265594E-2</v>
      </c>
      <c r="U261" s="10">
        <f t="shared" si="27"/>
        <v>0.13818219366317444</v>
      </c>
    </row>
    <row r="262" spans="1:21">
      <c r="A262" s="1">
        <f t="shared" si="23"/>
        <v>2033</v>
      </c>
      <c r="B262" s="1">
        <f t="shared" si="28"/>
        <v>2</v>
      </c>
      <c r="C262" s="25">
        <v>469447521</v>
      </c>
      <c r="D262" s="25">
        <v>1031106</v>
      </c>
      <c r="E262" s="25">
        <v>23849814</v>
      </c>
      <c r="F262" s="25">
        <v>1762586</v>
      </c>
      <c r="G262" s="8"/>
      <c r="H262" s="25">
        <v>27145187</v>
      </c>
      <c r="I262" s="25">
        <v>61215</v>
      </c>
      <c r="J262" s="25">
        <v>1281047</v>
      </c>
      <c r="K262" s="25">
        <v>243558</v>
      </c>
      <c r="L262" s="8"/>
      <c r="M262" s="25">
        <v>-61674135</v>
      </c>
      <c r="N262" s="25">
        <v>-132197</v>
      </c>
      <c r="O262" s="25">
        <v>-3057753</v>
      </c>
      <c r="P262" s="25">
        <v>-103150</v>
      </c>
      <c r="Q262" s="8"/>
      <c r="R262" s="10">
        <f t="shared" si="24"/>
        <v>6.0638356269521576E-2</v>
      </c>
      <c r="S262" s="10">
        <f t="shared" si="25"/>
        <v>6.2240106994683228E-2</v>
      </c>
      <c r="T262" s="10">
        <f t="shared" si="26"/>
        <v>5.5871080762001452E-2</v>
      </c>
      <c r="U262" s="10">
        <f t="shared" si="27"/>
        <v>0.13818219366317444</v>
      </c>
    </row>
    <row r="263" spans="1:21">
      <c r="A263" s="1">
        <f t="shared" si="23"/>
        <v>2033</v>
      </c>
      <c r="B263" s="1">
        <f t="shared" si="28"/>
        <v>3</v>
      </c>
      <c r="C263" s="25">
        <v>394237187</v>
      </c>
      <c r="D263" s="25">
        <v>849388</v>
      </c>
      <c r="E263" s="25">
        <v>19810356</v>
      </c>
      <c r="F263" s="25">
        <v>1762586</v>
      </c>
      <c r="G263" s="8"/>
      <c r="H263" s="25">
        <v>23905895</v>
      </c>
      <c r="I263" s="25">
        <v>52866</v>
      </c>
      <c r="J263" s="25">
        <v>1106826</v>
      </c>
      <c r="K263" s="25">
        <v>243558</v>
      </c>
      <c r="L263" s="8"/>
      <c r="M263" s="25">
        <v>-7203054</v>
      </c>
      <c r="N263" s="25">
        <v>-15302</v>
      </c>
      <c r="O263" s="25">
        <v>-356884</v>
      </c>
      <c r="P263" s="25">
        <v>45357</v>
      </c>
      <c r="Q263" s="8"/>
      <c r="R263" s="10">
        <f t="shared" si="24"/>
        <v>6.1907509111317038E-2</v>
      </c>
      <c r="S263" s="10">
        <f t="shared" si="25"/>
        <v>6.3470738872596272E-2</v>
      </c>
      <c r="T263" s="10">
        <f t="shared" si="26"/>
        <v>5.6796169255709565E-2</v>
      </c>
      <c r="U263" s="10">
        <f t="shared" si="27"/>
        <v>0.13818219366317444</v>
      </c>
    </row>
    <row r="264" spans="1:21">
      <c r="A264" s="1">
        <f t="shared" si="23"/>
        <v>2033</v>
      </c>
      <c r="B264" s="1">
        <f t="shared" si="28"/>
        <v>4</v>
      </c>
      <c r="C264" s="25">
        <v>367829918</v>
      </c>
      <c r="D264" s="25">
        <v>785291</v>
      </c>
      <c r="E264" s="25">
        <v>18469309</v>
      </c>
      <c r="F264" s="25">
        <v>1762586</v>
      </c>
      <c r="G264" s="8"/>
      <c r="H264" s="25">
        <v>22771434</v>
      </c>
      <c r="I264" s="25">
        <v>49843</v>
      </c>
      <c r="J264" s="25">
        <v>1048986</v>
      </c>
      <c r="K264" s="25">
        <v>243558</v>
      </c>
      <c r="L264" s="8"/>
      <c r="M264" s="25">
        <v>-3731324</v>
      </c>
      <c r="N264" s="25">
        <v>-7855</v>
      </c>
      <c r="O264" s="25">
        <v>-184751</v>
      </c>
      <c r="P264" s="25">
        <v>98429</v>
      </c>
      <c r="Q264" s="8"/>
      <c r="R264" s="10">
        <f t="shared" si="24"/>
        <v>6.079675636716847E-2</v>
      </c>
      <c r="S264" s="10">
        <f t="shared" si="25"/>
        <v>6.1820784646624112E-2</v>
      </c>
      <c r="T264" s="10">
        <f t="shared" si="26"/>
        <v>5.5555979483360225E-2</v>
      </c>
      <c r="U264" s="10">
        <f t="shared" si="27"/>
        <v>0.13818219366317444</v>
      </c>
    </row>
    <row r="265" spans="1:21">
      <c r="A265" s="1">
        <f t="shared" si="23"/>
        <v>2033</v>
      </c>
      <c r="B265" s="1">
        <f t="shared" si="28"/>
        <v>5</v>
      </c>
      <c r="C265" s="25">
        <v>391212713</v>
      </c>
      <c r="D265" s="25">
        <v>856411</v>
      </c>
      <c r="E265" s="25">
        <v>20312683</v>
      </c>
      <c r="F265" s="25">
        <v>1762586</v>
      </c>
      <c r="G265" s="8"/>
      <c r="H265" s="25">
        <v>23784464</v>
      </c>
      <c r="I265" s="25">
        <v>52944</v>
      </c>
      <c r="J265" s="25">
        <v>1128491</v>
      </c>
      <c r="K265" s="25">
        <v>243558</v>
      </c>
      <c r="L265" s="8"/>
      <c r="M265" s="25">
        <v>104792483</v>
      </c>
      <c r="N265" s="25">
        <v>218616</v>
      </c>
      <c r="O265" s="25">
        <v>5185214</v>
      </c>
      <c r="P265" s="25">
        <v>186273</v>
      </c>
      <c r="Q265" s="8"/>
      <c r="R265" s="10">
        <f t="shared" si="24"/>
        <v>5.5539252596057187E-2</v>
      </c>
      <c r="S265" s="10">
        <f t="shared" si="25"/>
        <v>5.6800456627745056E-2</v>
      </c>
      <c r="T265" s="10">
        <f t="shared" si="26"/>
        <v>5.1783251096420742E-2</v>
      </c>
      <c r="U265" s="10">
        <f t="shared" si="27"/>
        <v>0.13818219366317444</v>
      </c>
    </row>
    <row r="266" spans="1:21">
      <c r="A266" s="1">
        <f t="shared" si="23"/>
        <v>2033</v>
      </c>
      <c r="B266" s="1">
        <f t="shared" si="28"/>
        <v>6</v>
      </c>
      <c r="C266" s="25">
        <v>557424354</v>
      </c>
      <c r="D266" s="25">
        <v>1219374</v>
      </c>
      <c r="E266" s="25">
        <v>29168775</v>
      </c>
      <c r="F266" s="25">
        <v>1762586</v>
      </c>
      <c r="G266" s="8"/>
      <c r="H266" s="25">
        <v>30958932</v>
      </c>
      <c r="I266" s="25">
        <v>69261</v>
      </c>
      <c r="J266" s="25">
        <v>1510454</v>
      </c>
      <c r="K266" s="25">
        <v>243558</v>
      </c>
      <c r="L266" s="8"/>
      <c r="M266" s="25">
        <v>52261741</v>
      </c>
      <c r="N266" s="25">
        <v>108012</v>
      </c>
      <c r="O266" s="25">
        <v>2583771</v>
      </c>
      <c r="P266" s="25">
        <v>-95583</v>
      </c>
      <c r="Q266" s="8"/>
      <c r="R266" s="10">
        <f t="shared" si="24"/>
        <v>5.3714840575167004E-2</v>
      </c>
      <c r="S266" s="10">
        <f t="shared" si="25"/>
        <v>5.5112368552758549E-2</v>
      </c>
      <c r="T266" s="10">
        <f t="shared" si="26"/>
        <v>5.0514675842049751E-2</v>
      </c>
      <c r="U266" s="10">
        <f t="shared" si="27"/>
        <v>0.13818219366317444</v>
      </c>
    </row>
    <row r="267" spans="1:21">
      <c r="A267" s="1">
        <f t="shared" ref="A267:A320" si="29">IF(B267=1,A266+1,A266)</f>
        <v>2033</v>
      </c>
      <c r="B267" s="1">
        <f t="shared" si="28"/>
        <v>7</v>
      </c>
      <c r="C267" s="25">
        <v>653904966</v>
      </c>
      <c r="D267" s="25">
        <v>1416633</v>
      </c>
      <c r="E267" s="25">
        <v>34179572</v>
      </c>
      <c r="F267" s="25">
        <v>1762586</v>
      </c>
      <c r="G267" s="8"/>
      <c r="H267" s="25">
        <v>35124401</v>
      </c>
      <c r="I267" s="25">
        <v>78074</v>
      </c>
      <c r="J267" s="25">
        <v>1726570</v>
      </c>
      <c r="K267" s="25">
        <v>243558</v>
      </c>
      <c r="L267" s="8"/>
      <c r="M267" s="25">
        <v>21324445</v>
      </c>
      <c r="N267" s="25">
        <v>43668</v>
      </c>
      <c r="O267" s="25">
        <v>1053603</v>
      </c>
      <c r="P267" s="25">
        <v>-96039</v>
      </c>
      <c r="Q267" s="8"/>
      <c r="R267" s="10">
        <f t="shared" si="24"/>
        <v>5.3624026015258487E-2</v>
      </c>
      <c r="S267" s="10">
        <f t="shared" si="25"/>
        <v>5.5056146367087229E-2</v>
      </c>
      <c r="T267" s="10">
        <f t="shared" si="26"/>
        <v>5.0472125621069223E-2</v>
      </c>
      <c r="U267" s="10">
        <f t="shared" si="27"/>
        <v>0.13818219366317444</v>
      </c>
    </row>
    <row r="268" spans="1:21">
      <c r="A268" s="1">
        <f t="shared" si="29"/>
        <v>2033</v>
      </c>
      <c r="B268" s="1">
        <f t="shared" si="28"/>
        <v>8</v>
      </c>
      <c r="C268" s="25">
        <v>659878279</v>
      </c>
      <c r="D268" s="25">
        <v>1412558</v>
      </c>
      <c r="E268" s="25">
        <v>34377609</v>
      </c>
      <c r="F268" s="25">
        <v>1762586</v>
      </c>
      <c r="G268" s="8"/>
      <c r="H268" s="25">
        <v>35385330</v>
      </c>
      <c r="I268" s="25">
        <v>77770</v>
      </c>
      <c r="J268" s="25">
        <v>1735111</v>
      </c>
      <c r="K268" s="25">
        <v>243558</v>
      </c>
      <c r="L268" s="8"/>
      <c r="M268" s="25">
        <v>-3797582</v>
      </c>
      <c r="N268" s="25">
        <v>-7706</v>
      </c>
      <c r="O268" s="25">
        <v>-187541</v>
      </c>
      <c r="P268" s="25">
        <v>-25483</v>
      </c>
      <c r="Q268" s="8"/>
      <c r="R268" s="10">
        <f t="shared" ref="R268:R319" si="30">H269/C269</f>
        <v>5.4136395811996134E-2</v>
      </c>
      <c r="S268" s="10">
        <f t="shared" ref="S268:S319" si="31">I269/D269</f>
        <v>5.566863222761044E-2</v>
      </c>
      <c r="T268" s="10">
        <f t="shared" ref="T268:T319" si="32">J269/E269</f>
        <v>5.0932283312587902E-2</v>
      </c>
      <c r="U268" s="10">
        <f t="shared" ref="U268:U319" si="33">K269/F269</f>
        <v>0.13818219366317444</v>
      </c>
    </row>
    <row r="269" spans="1:21">
      <c r="A269" s="1">
        <f t="shared" si="29"/>
        <v>2033</v>
      </c>
      <c r="B269" s="1">
        <f t="shared" ref="B269:B320" si="34">IF(B268=12,1,B268+1)</f>
        <v>9</v>
      </c>
      <c r="C269" s="25">
        <v>629176019</v>
      </c>
      <c r="D269" s="25">
        <v>1317690</v>
      </c>
      <c r="E269" s="25">
        <v>32350091</v>
      </c>
      <c r="F269" s="25">
        <v>1762586</v>
      </c>
      <c r="G269" s="8"/>
      <c r="H269" s="25">
        <v>34061322</v>
      </c>
      <c r="I269" s="25">
        <v>73354</v>
      </c>
      <c r="J269" s="25">
        <v>1647664</v>
      </c>
      <c r="K269" s="25">
        <v>243558</v>
      </c>
      <c r="L269" s="8"/>
      <c r="M269" s="25">
        <v>-73916938</v>
      </c>
      <c r="N269" s="25">
        <v>-148683</v>
      </c>
      <c r="O269" s="25">
        <v>-3650247</v>
      </c>
      <c r="P269" s="25">
        <v>-97365</v>
      </c>
      <c r="Q269" s="8"/>
      <c r="R269" s="10">
        <f t="shared" si="30"/>
        <v>5.6764076390647199E-2</v>
      </c>
      <c r="S269" s="10">
        <f t="shared" si="31"/>
        <v>5.840470310079994E-2</v>
      </c>
      <c r="T269" s="10">
        <f t="shared" si="32"/>
        <v>5.2988584358066901E-2</v>
      </c>
      <c r="U269" s="10">
        <f t="shared" si="33"/>
        <v>0.13818219366317444</v>
      </c>
    </row>
    <row r="270" spans="1:21">
      <c r="A270" s="1">
        <f t="shared" si="29"/>
        <v>2033</v>
      </c>
      <c r="B270" s="1">
        <f t="shared" si="34"/>
        <v>10</v>
      </c>
      <c r="C270" s="25">
        <v>507960718</v>
      </c>
      <c r="D270" s="25">
        <v>1033701</v>
      </c>
      <c r="E270" s="25">
        <v>25602590</v>
      </c>
      <c r="F270" s="25">
        <v>1762586</v>
      </c>
      <c r="G270" s="8"/>
      <c r="H270" s="25">
        <v>28833921</v>
      </c>
      <c r="I270" s="25">
        <v>60373</v>
      </c>
      <c r="J270" s="25">
        <v>1356645</v>
      </c>
      <c r="K270" s="25">
        <v>243558</v>
      </c>
      <c r="L270" s="8"/>
      <c r="M270" s="25">
        <v>-85550119</v>
      </c>
      <c r="N270" s="25">
        <v>-170558</v>
      </c>
      <c r="O270" s="25">
        <v>-4224349</v>
      </c>
      <c r="P270" s="25">
        <v>11852</v>
      </c>
      <c r="Q270" s="8"/>
      <c r="R270" s="10">
        <f t="shared" si="30"/>
        <v>6.2694802082613452E-2</v>
      </c>
      <c r="S270" s="10">
        <f t="shared" si="31"/>
        <v>6.4093253010362228E-2</v>
      </c>
      <c r="T270" s="10">
        <f t="shared" si="32"/>
        <v>5.7264403403026493E-2</v>
      </c>
      <c r="U270" s="10">
        <f t="shared" si="33"/>
        <v>0.13818219366317444</v>
      </c>
    </row>
    <row r="271" spans="1:21">
      <c r="A271" s="1">
        <f t="shared" si="29"/>
        <v>2033</v>
      </c>
      <c r="B271" s="1">
        <f t="shared" si="34"/>
        <v>11</v>
      </c>
      <c r="C271" s="25">
        <v>354064169</v>
      </c>
      <c r="D271" s="25">
        <v>714615</v>
      </c>
      <c r="E271" s="25">
        <v>17857516</v>
      </c>
      <c r="F271" s="25">
        <v>1762586</v>
      </c>
      <c r="G271" s="8"/>
      <c r="H271" s="25">
        <v>22197983</v>
      </c>
      <c r="I271" s="25">
        <v>45802</v>
      </c>
      <c r="J271" s="25">
        <v>1022600</v>
      </c>
      <c r="K271" s="25">
        <v>243558</v>
      </c>
      <c r="L271" s="8"/>
      <c r="M271" s="25">
        <v>25611924</v>
      </c>
      <c r="N271" s="25">
        <v>50598</v>
      </c>
      <c r="O271" s="25">
        <v>1264383</v>
      </c>
      <c r="P271" s="25">
        <v>196953</v>
      </c>
      <c r="Q271" s="8"/>
      <c r="R271" s="10">
        <f t="shared" si="30"/>
        <v>5.9685082933581018E-2</v>
      </c>
      <c r="S271" s="10">
        <f t="shared" si="31"/>
        <v>6.0901054250588789E-2</v>
      </c>
      <c r="T271" s="10">
        <f t="shared" si="32"/>
        <v>5.4865246541302634E-2</v>
      </c>
      <c r="U271" s="10">
        <f t="shared" si="33"/>
        <v>0.13818219366317444</v>
      </c>
    </row>
    <row r="272" spans="1:21">
      <c r="A272" s="1">
        <f t="shared" si="29"/>
        <v>2033</v>
      </c>
      <c r="B272" s="1">
        <f t="shared" si="34"/>
        <v>12</v>
      </c>
      <c r="C272" s="25">
        <v>418558135</v>
      </c>
      <c r="D272" s="25">
        <v>853023</v>
      </c>
      <c r="E272" s="25">
        <v>21508242</v>
      </c>
      <c r="F272" s="25">
        <v>1762586</v>
      </c>
      <c r="G272" s="8"/>
      <c r="H272" s="25">
        <v>24981677</v>
      </c>
      <c r="I272" s="25">
        <v>51950</v>
      </c>
      <c r="J272" s="25">
        <v>1180055</v>
      </c>
      <c r="K272" s="25">
        <v>243558</v>
      </c>
      <c r="L272" s="8"/>
      <c r="M272" s="25">
        <v>51295854</v>
      </c>
      <c r="N272" s="25">
        <v>100402</v>
      </c>
      <c r="O272" s="25">
        <v>2531554</v>
      </c>
      <c r="P272" s="25">
        <v>39335</v>
      </c>
      <c r="Q272" s="8"/>
      <c r="R272" s="10">
        <f t="shared" si="30"/>
        <v>5.6507386054029218E-2</v>
      </c>
      <c r="S272" s="10">
        <f t="shared" si="31"/>
        <v>5.7948368196743011E-2</v>
      </c>
      <c r="T272" s="10">
        <f t="shared" si="32"/>
        <v>5.2645885408346964E-2</v>
      </c>
      <c r="U272" s="10">
        <f t="shared" si="33"/>
        <v>0.13818219366317444</v>
      </c>
    </row>
    <row r="273" spans="1:21">
      <c r="A273" s="1">
        <f t="shared" si="29"/>
        <v>2034</v>
      </c>
      <c r="B273" s="1">
        <f t="shared" si="34"/>
        <v>1</v>
      </c>
      <c r="C273" s="25">
        <v>518325480</v>
      </c>
      <c r="D273" s="25">
        <v>1042497</v>
      </c>
      <c r="E273" s="25">
        <v>26524637</v>
      </c>
      <c r="F273" s="25">
        <v>1762586</v>
      </c>
      <c r="G273" s="8"/>
      <c r="H273" s="25">
        <v>29289218</v>
      </c>
      <c r="I273" s="25">
        <v>60411</v>
      </c>
      <c r="J273" s="25">
        <v>1396413</v>
      </c>
      <c r="K273" s="25">
        <v>243558</v>
      </c>
      <c r="L273" s="8"/>
      <c r="M273" s="25">
        <v>-13939436</v>
      </c>
      <c r="N273" s="25">
        <v>-27020</v>
      </c>
      <c r="O273" s="25">
        <v>-687480</v>
      </c>
      <c r="P273" s="25">
        <v>-148757</v>
      </c>
      <c r="Q273" s="8"/>
      <c r="R273" s="10">
        <f t="shared" si="30"/>
        <v>5.7787839394026944E-2</v>
      </c>
      <c r="S273" s="10">
        <f t="shared" si="31"/>
        <v>5.9340982863233582E-2</v>
      </c>
      <c r="T273" s="10">
        <f t="shared" si="32"/>
        <v>5.3692156743853012E-2</v>
      </c>
      <c r="U273" s="10">
        <f t="shared" si="33"/>
        <v>0.13818219366317444</v>
      </c>
    </row>
    <row r="274" spans="1:21">
      <c r="A274" s="1">
        <f t="shared" si="29"/>
        <v>2034</v>
      </c>
      <c r="B274" s="1">
        <f t="shared" si="34"/>
        <v>2</v>
      </c>
      <c r="C274" s="25">
        <v>473327975</v>
      </c>
      <c r="D274" s="25">
        <v>930689</v>
      </c>
      <c r="E274" s="25">
        <v>23897103</v>
      </c>
      <c r="F274" s="25">
        <v>1762586</v>
      </c>
      <c r="G274" s="8"/>
      <c r="H274" s="25">
        <v>27352601</v>
      </c>
      <c r="I274" s="25">
        <v>55228</v>
      </c>
      <c r="J274" s="25">
        <v>1283087</v>
      </c>
      <c r="K274" s="25">
        <v>243558</v>
      </c>
      <c r="L274" s="8"/>
      <c r="M274" s="25">
        <v>-62159789</v>
      </c>
      <c r="N274" s="25">
        <v>-119322</v>
      </c>
      <c r="O274" s="25">
        <v>-3063816</v>
      </c>
      <c r="P274" s="25">
        <v>-103150</v>
      </c>
      <c r="Q274" s="8"/>
      <c r="R274" s="10">
        <f t="shared" si="30"/>
        <v>6.0594162564880955E-2</v>
      </c>
      <c r="S274" s="10">
        <f t="shared" si="31"/>
        <v>6.2203598911319533E-2</v>
      </c>
      <c r="T274" s="10">
        <f t="shared" si="32"/>
        <v>5.5844179852722775E-2</v>
      </c>
      <c r="U274" s="10">
        <f t="shared" si="33"/>
        <v>0.13818219366317444</v>
      </c>
    </row>
    <row r="275" spans="1:21">
      <c r="A275" s="1">
        <f t="shared" si="29"/>
        <v>2034</v>
      </c>
      <c r="B275" s="1">
        <f t="shared" si="34"/>
        <v>3</v>
      </c>
      <c r="C275" s="25">
        <v>397475664</v>
      </c>
      <c r="D275" s="25">
        <v>766065</v>
      </c>
      <c r="E275" s="25">
        <v>19852221</v>
      </c>
      <c r="F275" s="25">
        <v>1762586</v>
      </c>
      <c r="G275" s="8"/>
      <c r="H275" s="25">
        <v>24084705</v>
      </c>
      <c r="I275" s="25">
        <v>47652</v>
      </c>
      <c r="J275" s="25">
        <v>1108631</v>
      </c>
      <c r="K275" s="25">
        <v>243558</v>
      </c>
      <c r="L275" s="8"/>
      <c r="M275" s="25">
        <v>-7259723</v>
      </c>
      <c r="N275" s="25">
        <v>-13801</v>
      </c>
      <c r="O275" s="25">
        <v>-357638</v>
      </c>
      <c r="P275" s="25">
        <v>45357</v>
      </c>
      <c r="Q275" s="8"/>
      <c r="R275" s="10">
        <f t="shared" si="30"/>
        <v>6.1857395733350716E-2</v>
      </c>
      <c r="S275" s="10">
        <f t="shared" si="31"/>
        <v>6.3430674056007885E-2</v>
      </c>
      <c r="T275" s="10">
        <f t="shared" si="32"/>
        <v>5.6765618372937622E-2</v>
      </c>
      <c r="U275" s="10">
        <f t="shared" si="33"/>
        <v>0.13818219366317444</v>
      </c>
    </row>
    <row r="276" spans="1:21">
      <c r="A276" s="1">
        <f t="shared" si="29"/>
        <v>2034</v>
      </c>
      <c r="B276" s="1">
        <f t="shared" si="34"/>
        <v>4</v>
      </c>
      <c r="C276" s="25">
        <v>370855089</v>
      </c>
      <c r="D276" s="25">
        <v>707686</v>
      </c>
      <c r="E276" s="25">
        <v>18510747</v>
      </c>
      <c r="F276" s="25">
        <v>1762586</v>
      </c>
      <c r="G276" s="8"/>
      <c r="H276" s="25">
        <v>22940130</v>
      </c>
      <c r="I276" s="25">
        <v>44889</v>
      </c>
      <c r="J276" s="25">
        <v>1050774</v>
      </c>
      <c r="K276" s="25">
        <v>243558</v>
      </c>
      <c r="L276" s="8"/>
      <c r="M276" s="25">
        <v>-3760653</v>
      </c>
      <c r="N276" s="25">
        <v>-7079</v>
      </c>
      <c r="O276" s="25">
        <v>-185166</v>
      </c>
      <c r="P276" s="25">
        <v>98429</v>
      </c>
      <c r="Q276" s="8"/>
      <c r="R276" s="10">
        <f t="shared" si="30"/>
        <v>6.0742764242110073E-2</v>
      </c>
      <c r="S276" s="10">
        <f t="shared" si="31"/>
        <v>6.1781947894836368E-2</v>
      </c>
      <c r="T276" s="10">
        <f t="shared" si="32"/>
        <v>5.552656480903622E-2</v>
      </c>
      <c r="U276" s="10">
        <f t="shared" si="33"/>
        <v>0.13818219366317444</v>
      </c>
    </row>
    <row r="277" spans="1:21">
      <c r="A277" s="1">
        <f t="shared" si="29"/>
        <v>2034</v>
      </c>
      <c r="B277" s="1">
        <f t="shared" si="34"/>
        <v>5</v>
      </c>
      <c r="C277" s="25">
        <v>394529197</v>
      </c>
      <c r="D277" s="25">
        <v>772054</v>
      </c>
      <c r="E277" s="25">
        <v>20360903</v>
      </c>
      <c r="F277" s="25">
        <v>1762586</v>
      </c>
      <c r="G277" s="8"/>
      <c r="H277" s="25">
        <v>23964794</v>
      </c>
      <c r="I277" s="25">
        <v>47699</v>
      </c>
      <c r="J277" s="25">
        <v>1130571</v>
      </c>
      <c r="K277" s="25">
        <v>243558</v>
      </c>
      <c r="L277" s="8"/>
      <c r="M277" s="25">
        <v>105615204</v>
      </c>
      <c r="N277" s="25">
        <v>197082</v>
      </c>
      <c r="O277" s="25">
        <v>5197523</v>
      </c>
      <c r="P277" s="25">
        <v>186273</v>
      </c>
      <c r="Q277" s="8"/>
      <c r="R277" s="10">
        <f t="shared" si="30"/>
        <v>5.5499302140114025E-2</v>
      </c>
      <c r="S277" s="10">
        <f t="shared" si="31"/>
        <v>5.6771743617816464E-2</v>
      </c>
      <c r="T277" s="10">
        <f t="shared" si="32"/>
        <v>5.1761331787110378E-2</v>
      </c>
      <c r="U277" s="10">
        <f t="shared" si="33"/>
        <v>0.13818219366317444</v>
      </c>
    </row>
    <row r="278" spans="1:21">
      <c r="A278" s="1">
        <f t="shared" si="29"/>
        <v>2034</v>
      </c>
      <c r="B278" s="1">
        <f t="shared" si="34"/>
        <v>6</v>
      </c>
      <c r="C278" s="25">
        <v>562143645</v>
      </c>
      <c r="D278" s="25">
        <v>1099702</v>
      </c>
      <c r="E278" s="25">
        <v>29242872</v>
      </c>
      <c r="F278" s="25">
        <v>1762586</v>
      </c>
      <c r="G278" s="8"/>
      <c r="H278" s="25">
        <v>31198580</v>
      </c>
      <c r="I278" s="25">
        <v>62432</v>
      </c>
      <c r="J278" s="25">
        <v>1513650</v>
      </c>
      <c r="K278" s="25">
        <v>243558</v>
      </c>
      <c r="L278" s="8"/>
      <c r="M278" s="25">
        <v>52671459</v>
      </c>
      <c r="N278" s="25">
        <v>97412</v>
      </c>
      <c r="O278" s="25">
        <v>2590335</v>
      </c>
      <c r="P278" s="25">
        <v>-95583</v>
      </c>
      <c r="Q278" s="8"/>
      <c r="R278" s="10">
        <f t="shared" si="30"/>
        <v>5.3679804583107754E-2</v>
      </c>
      <c r="S278" s="10">
        <f t="shared" si="31"/>
        <v>5.5086744957384533E-2</v>
      </c>
      <c r="T278" s="10">
        <f t="shared" si="32"/>
        <v>5.049507669106789E-2</v>
      </c>
      <c r="U278" s="10">
        <f t="shared" si="33"/>
        <v>0.13818219366317444</v>
      </c>
    </row>
    <row r="279" spans="1:21">
      <c r="A279" s="1">
        <f t="shared" si="29"/>
        <v>2034</v>
      </c>
      <c r="B279" s="1">
        <f t="shared" si="34"/>
        <v>7</v>
      </c>
      <c r="C279" s="25">
        <v>659416484</v>
      </c>
      <c r="D279" s="25">
        <v>1278057</v>
      </c>
      <c r="E279" s="25">
        <v>34270549</v>
      </c>
      <c r="F279" s="25">
        <v>1762586</v>
      </c>
      <c r="G279" s="8"/>
      <c r="H279" s="25">
        <v>35397348</v>
      </c>
      <c r="I279" s="25">
        <v>70404</v>
      </c>
      <c r="J279" s="25">
        <v>1730494</v>
      </c>
      <c r="K279" s="25">
        <v>243558</v>
      </c>
      <c r="L279" s="8"/>
      <c r="M279" s="25">
        <v>21491435</v>
      </c>
      <c r="N279" s="25">
        <v>39397</v>
      </c>
      <c r="O279" s="25">
        <v>1056408</v>
      </c>
      <c r="P279" s="25">
        <v>-96039</v>
      </c>
      <c r="Q279" s="8"/>
      <c r="R279" s="10">
        <f t="shared" si="30"/>
        <v>5.3588602708704691E-2</v>
      </c>
      <c r="S279" s="10">
        <f t="shared" si="31"/>
        <v>5.5028894660586775E-2</v>
      </c>
      <c r="T279" s="10">
        <f t="shared" si="32"/>
        <v>5.0451982221184612E-2</v>
      </c>
      <c r="U279" s="10">
        <f t="shared" si="33"/>
        <v>0.13818219366317444</v>
      </c>
    </row>
    <row r="280" spans="1:21">
      <c r="A280" s="1">
        <f t="shared" si="29"/>
        <v>2034</v>
      </c>
      <c r="B280" s="1">
        <f t="shared" si="34"/>
        <v>8</v>
      </c>
      <c r="C280" s="25">
        <v>665419160</v>
      </c>
      <c r="D280" s="25">
        <v>1274803</v>
      </c>
      <c r="E280" s="25">
        <v>34472263</v>
      </c>
      <c r="F280" s="25">
        <v>1762586</v>
      </c>
      <c r="G280" s="8"/>
      <c r="H280" s="25">
        <v>35658883</v>
      </c>
      <c r="I280" s="25">
        <v>70151</v>
      </c>
      <c r="J280" s="25">
        <v>1739194</v>
      </c>
      <c r="K280" s="25">
        <v>243558</v>
      </c>
      <c r="L280" s="8"/>
      <c r="M280" s="25">
        <v>-3827293</v>
      </c>
      <c r="N280" s="25">
        <v>-6954</v>
      </c>
      <c r="O280" s="25">
        <v>-188058</v>
      </c>
      <c r="P280" s="25">
        <v>-25483</v>
      </c>
      <c r="Q280" s="8"/>
      <c r="R280" s="10">
        <f t="shared" si="30"/>
        <v>5.4100330983704016E-2</v>
      </c>
      <c r="S280" s="10">
        <f t="shared" si="31"/>
        <v>5.5639626188338391E-2</v>
      </c>
      <c r="T280" s="10">
        <f t="shared" si="32"/>
        <v>5.0910869679344072E-2</v>
      </c>
      <c r="U280" s="10">
        <f t="shared" si="33"/>
        <v>0.13818219366317444</v>
      </c>
    </row>
    <row r="281" spans="1:21">
      <c r="A281" s="1">
        <f t="shared" si="29"/>
        <v>2034</v>
      </c>
      <c r="B281" s="1">
        <f t="shared" si="34"/>
        <v>9</v>
      </c>
      <c r="C281" s="25">
        <v>634394677</v>
      </c>
      <c r="D281" s="25">
        <v>1189476</v>
      </c>
      <c r="E281" s="25">
        <v>32439163</v>
      </c>
      <c r="F281" s="25">
        <v>1762586</v>
      </c>
      <c r="G281" s="8"/>
      <c r="H281" s="25">
        <v>34320962</v>
      </c>
      <c r="I281" s="25">
        <v>66182</v>
      </c>
      <c r="J281" s="25">
        <v>1651506</v>
      </c>
      <c r="K281" s="25">
        <v>243558</v>
      </c>
      <c r="L281" s="8"/>
      <c r="M281" s="25">
        <v>-74495073</v>
      </c>
      <c r="N281" s="25">
        <v>-134215</v>
      </c>
      <c r="O281" s="25">
        <v>-3660298</v>
      </c>
      <c r="P281" s="25">
        <v>-97365</v>
      </c>
      <c r="Q281" s="8"/>
      <c r="R281" s="10">
        <f t="shared" si="30"/>
        <v>5.6720837122267553E-2</v>
      </c>
      <c r="S281" s="10">
        <f t="shared" si="31"/>
        <v>5.8368306948852561E-2</v>
      </c>
      <c r="T281" s="10">
        <f t="shared" si="32"/>
        <v>5.2961341216994834E-2</v>
      </c>
      <c r="U281" s="10">
        <f t="shared" si="33"/>
        <v>0.13818219366317444</v>
      </c>
    </row>
    <row r="282" spans="1:21">
      <c r="A282" s="1">
        <f t="shared" si="29"/>
        <v>2034</v>
      </c>
      <c r="B282" s="1">
        <f t="shared" si="34"/>
        <v>10</v>
      </c>
      <c r="C282" s="25">
        <v>512108609</v>
      </c>
      <c r="D282" s="25">
        <v>934514</v>
      </c>
      <c r="E282" s="25">
        <v>25673519</v>
      </c>
      <c r="F282" s="25">
        <v>1762586</v>
      </c>
      <c r="G282" s="8"/>
      <c r="H282" s="25">
        <v>29047229</v>
      </c>
      <c r="I282" s="25">
        <v>54546</v>
      </c>
      <c r="J282" s="25">
        <v>1359704</v>
      </c>
      <c r="K282" s="25">
        <v>243558</v>
      </c>
      <c r="L282" s="8"/>
      <c r="M282" s="25">
        <v>-86218778</v>
      </c>
      <c r="N282" s="25">
        <v>-154192</v>
      </c>
      <c r="O282" s="25">
        <v>-4236052</v>
      </c>
      <c r="P282" s="25">
        <v>11852</v>
      </c>
      <c r="Q282" s="8"/>
      <c r="R282" s="10">
        <f t="shared" si="30"/>
        <v>6.2630165258419399E-2</v>
      </c>
      <c r="S282" s="10">
        <f t="shared" si="31"/>
        <v>6.4040566082934208E-2</v>
      </c>
      <c r="T282" s="10">
        <f t="shared" si="32"/>
        <v>5.7224720980288739E-2</v>
      </c>
      <c r="U282" s="10">
        <f t="shared" si="33"/>
        <v>0.13818219366317444</v>
      </c>
    </row>
    <row r="283" spans="1:21">
      <c r="A283" s="1">
        <f t="shared" si="29"/>
        <v>2034</v>
      </c>
      <c r="B283" s="1">
        <f t="shared" si="34"/>
        <v>11</v>
      </c>
      <c r="C283" s="25">
        <v>356984656</v>
      </c>
      <c r="D283" s="25">
        <v>647043</v>
      </c>
      <c r="E283" s="25">
        <v>17907785</v>
      </c>
      <c r="F283" s="25">
        <v>1762586</v>
      </c>
      <c r="G283" s="8"/>
      <c r="H283" s="25">
        <v>22358008</v>
      </c>
      <c r="I283" s="25">
        <v>41437</v>
      </c>
      <c r="J283" s="25">
        <v>1024768</v>
      </c>
      <c r="K283" s="25">
        <v>243558</v>
      </c>
      <c r="L283" s="8"/>
      <c r="M283" s="25">
        <v>25811930</v>
      </c>
      <c r="N283" s="25">
        <v>45813</v>
      </c>
      <c r="O283" s="25">
        <v>1267942</v>
      </c>
      <c r="P283" s="25">
        <v>196953</v>
      </c>
      <c r="Q283" s="8"/>
      <c r="R283" s="10">
        <f t="shared" si="30"/>
        <v>5.9627565148867842E-2</v>
      </c>
      <c r="S283" s="10">
        <f t="shared" si="31"/>
        <v>6.0856526066779562E-2</v>
      </c>
      <c r="T283" s="10">
        <f t="shared" si="32"/>
        <v>5.483160890255883E-2</v>
      </c>
      <c r="U283" s="10">
        <f t="shared" si="33"/>
        <v>0.13818219366317444</v>
      </c>
    </row>
    <row r="284" spans="1:21">
      <c r="A284" s="1">
        <f t="shared" si="29"/>
        <v>2034</v>
      </c>
      <c r="B284" s="1">
        <f t="shared" si="34"/>
        <v>12</v>
      </c>
      <c r="C284" s="25">
        <v>422054111</v>
      </c>
      <c r="D284" s="25">
        <v>773590</v>
      </c>
      <c r="E284" s="25">
        <v>21570113</v>
      </c>
      <c r="F284" s="25">
        <v>1762586</v>
      </c>
      <c r="G284" s="8"/>
      <c r="H284" s="25">
        <v>25166059</v>
      </c>
      <c r="I284" s="25">
        <v>47078</v>
      </c>
      <c r="J284" s="25">
        <v>1182724</v>
      </c>
      <c r="K284" s="25">
        <v>243558</v>
      </c>
      <c r="L284" s="8"/>
      <c r="M284" s="25">
        <v>51696030</v>
      </c>
      <c r="N284" s="25">
        <v>91053</v>
      </c>
      <c r="O284" s="25">
        <v>2538836</v>
      </c>
      <c r="P284" s="25">
        <v>39335</v>
      </c>
      <c r="Q284" s="8"/>
      <c r="R284" s="10">
        <f t="shared" si="30"/>
        <v>5.6491260970158393E-2</v>
      </c>
      <c r="S284" s="10">
        <f t="shared" si="31"/>
        <v>5.7939264630865524E-2</v>
      </c>
      <c r="T284" s="10">
        <f t="shared" si="32"/>
        <v>5.2638679179889639E-2</v>
      </c>
      <c r="U284" s="10">
        <f t="shared" si="33"/>
        <v>0.13818219366317444</v>
      </c>
    </row>
    <row r="285" spans="1:21">
      <c r="A285" s="1">
        <f t="shared" si="29"/>
        <v>2035</v>
      </c>
      <c r="B285" s="1">
        <f t="shared" si="34"/>
        <v>1</v>
      </c>
      <c r="C285" s="25">
        <v>521378183</v>
      </c>
      <c r="D285" s="25">
        <v>944886</v>
      </c>
      <c r="E285" s="25">
        <v>26544720</v>
      </c>
      <c r="F285" s="25">
        <v>1762586</v>
      </c>
      <c r="G285" s="8"/>
      <c r="H285" s="25">
        <v>29453311</v>
      </c>
      <c r="I285" s="25">
        <v>54746</v>
      </c>
      <c r="J285" s="25">
        <v>1397279</v>
      </c>
      <c r="K285" s="25">
        <v>243558</v>
      </c>
      <c r="L285" s="8"/>
      <c r="M285" s="25">
        <v>-14016063</v>
      </c>
      <c r="N285" s="25">
        <v>-24490</v>
      </c>
      <c r="O285" s="25">
        <v>-688000</v>
      </c>
      <c r="P285" s="25">
        <v>-148757</v>
      </c>
      <c r="Q285" s="8"/>
      <c r="R285" s="10">
        <f t="shared" si="30"/>
        <v>5.7768876849717064E-2</v>
      </c>
      <c r="S285" s="10">
        <f t="shared" si="31"/>
        <v>5.9327880861397467E-2</v>
      </c>
      <c r="T285" s="10">
        <f t="shared" si="32"/>
        <v>5.3682611863633253E-2</v>
      </c>
      <c r="U285" s="10">
        <f t="shared" si="33"/>
        <v>0.13818219366317444</v>
      </c>
    </row>
    <row r="286" spans="1:21">
      <c r="A286" s="1">
        <f t="shared" si="29"/>
        <v>2035</v>
      </c>
      <c r="B286" s="1">
        <f t="shared" si="34"/>
        <v>2</v>
      </c>
      <c r="C286" s="25">
        <v>476083689</v>
      </c>
      <c r="D286" s="25">
        <v>844999</v>
      </c>
      <c r="E286" s="25">
        <v>23918676</v>
      </c>
      <c r="F286" s="25">
        <v>1762586</v>
      </c>
      <c r="G286" s="8"/>
      <c r="H286" s="25">
        <v>27502820</v>
      </c>
      <c r="I286" s="25">
        <v>50132</v>
      </c>
      <c r="J286" s="25">
        <v>1284017</v>
      </c>
      <c r="K286" s="25">
        <v>243558</v>
      </c>
      <c r="L286" s="8"/>
      <c r="M286" s="25">
        <v>-62500736</v>
      </c>
      <c r="N286" s="25">
        <v>-108336</v>
      </c>
      <c r="O286" s="25">
        <v>-3066581</v>
      </c>
      <c r="P286" s="25">
        <v>-103150</v>
      </c>
      <c r="Q286" s="8"/>
      <c r="R286" s="10">
        <f t="shared" si="30"/>
        <v>6.0569713245574419E-2</v>
      </c>
      <c r="S286" s="10">
        <f t="shared" si="31"/>
        <v>6.2187112478758091E-2</v>
      </c>
      <c r="T286" s="10">
        <f t="shared" si="32"/>
        <v>5.5831143640904732E-2</v>
      </c>
      <c r="U286" s="10">
        <f t="shared" si="33"/>
        <v>0.13818219366317444</v>
      </c>
    </row>
    <row r="287" spans="1:21">
      <c r="A287" s="1">
        <f t="shared" si="29"/>
        <v>2035</v>
      </c>
      <c r="B287" s="1">
        <f t="shared" si="34"/>
        <v>3</v>
      </c>
      <c r="C287" s="25">
        <v>399778102</v>
      </c>
      <c r="D287" s="25">
        <v>696736</v>
      </c>
      <c r="E287" s="25">
        <v>19872654</v>
      </c>
      <c r="F287" s="25">
        <v>1762586</v>
      </c>
      <c r="G287" s="8"/>
      <c r="H287" s="25">
        <v>24214445</v>
      </c>
      <c r="I287" s="25">
        <v>43328</v>
      </c>
      <c r="J287" s="25">
        <v>1109513</v>
      </c>
      <c r="K287" s="25">
        <v>243558</v>
      </c>
      <c r="L287" s="8"/>
      <c r="M287" s="25">
        <v>-7299462</v>
      </c>
      <c r="N287" s="25">
        <v>-12552</v>
      </c>
      <c r="O287" s="25">
        <v>-358006</v>
      </c>
      <c r="P287" s="25">
        <v>45357</v>
      </c>
      <c r="Q287" s="8"/>
      <c r="R287" s="10">
        <f t="shared" si="30"/>
        <v>6.182860594601456E-2</v>
      </c>
      <c r="S287" s="10">
        <f t="shared" si="31"/>
        <v>6.3408755693899671E-2</v>
      </c>
      <c r="T287" s="10">
        <f t="shared" si="32"/>
        <v>5.6749918060925976E-2</v>
      </c>
      <c r="U287" s="10">
        <f t="shared" si="33"/>
        <v>0.13818219366317444</v>
      </c>
    </row>
    <row r="288" spans="1:21">
      <c r="A288" s="1">
        <f t="shared" si="29"/>
        <v>2035</v>
      </c>
      <c r="B288" s="1">
        <f t="shared" si="34"/>
        <v>4</v>
      </c>
      <c r="C288" s="25">
        <v>373005612</v>
      </c>
      <c r="D288" s="25">
        <v>644769</v>
      </c>
      <c r="E288" s="25">
        <v>18532062</v>
      </c>
      <c r="F288" s="25">
        <v>1762586</v>
      </c>
      <c r="G288" s="8"/>
      <c r="H288" s="25">
        <v>23062417</v>
      </c>
      <c r="I288" s="25">
        <v>40884</v>
      </c>
      <c r="J288" s="25">
        <v>1051693</v>
      </c>
      <c r="K288" s="25">
        <v>243558</v>
      </c>
      <c r="L288" s="8"/>
      <c r="M288" s="25">
        <v>-3781197</v>
      </c>
      <c r="N288" s="25">
        <v>-6450</v>
      </c>
      <c r="O288" s="25">
        <v>-185379</v>
      </c>
      <c r="P288" s="25">
        <v>98429</v>
      </c>
      <c r="Q288" s="8"/>
      <c r="R288" s="10">
        <f t="shared" si="30"/>
        <v>6.0710435395044643E-2</v>
      </c>
      <c r="S288" s="10">
        <f t="shared" si="31"/>
        <v>6.1759774948852014E-2</v>
      </c>
      <c r="T288" s="10">
        <f t="shared" si="32"/>
        <v>5.5510736515827969E-2</v>
      </c>
      <c r="U288" s="10">
        <f t="shared" si="33"/>
        <v>0.13818219366317444</v>
      </c>
    </row>
    <row r="289" spans="1:21">
      <c r="A289" s="1">
        <f t="shared" si="29"/>
        <v>2035</v>
      </c>
      <c r="B289" s="1">
        <f t="shared" si="34"/>
        <v>5</v>
      </c>
      <c r="C289" s="25">
        <v>396882675</v>
      </c>
      <c r="D289" s="25">
        <v>703840</v>
      </c>
      <c r="E289" s="25">
        <v>20386921</v>
      </c>
      <c r="F289" s="25">
        <v>1762586</v>
      </c>
      <c r="G289" s="8"/>
      <c r="H289" s="25">
        <v>24094920</v>
      </c>
      <c r="I289" s="25">
        <v>43469</v>
      </c>
      <c r="J289" s="25">
        <v>1131693</v>
      </c>
      <c r="K289" s="25">
        <v>243558</v>
      </c>
      <c r="L289" s="8"/>
      <c r="M289" s="25">
        <v>106191239</v>
      </c>
      <c r="N289" s="25">
        <v>179669</v>
      </c>
      <c r="O289" s="25">
        <v>5204165</v>
      </c>
      <c r="P289" s="25">
        <v>186273</v>
      </c>
      <c r="Q289" s="8"/>
      <c r="R289" s="10">
        <f t="shared" si="30"/>
        <v>5.5474947574660913E-2</v>
      </c>
      <c r="S289" s="10">
        <f t="shared" si="31"/>
        <v>5.6755064853247848E-2</v>
      </c>
      <c r="T289" s="10">
        <f t="shared" si="32"/>
        <v>5.1748929440293752E-2</v>
      </c>
      <c r="U289" s="10">
        <f t="shared" si="33"/>
        <v>0.13818219366317444</v>
      </c>
    </row>
    <row r="290" spans="1:21">
      <c r="A290" s="1">
        <f t="shared" si="29"/>
        <v>2035</v>
      </c>
      <c r="B290" s="1">
        <f t="shared" si="34"/>
        <v>6</v>
      </c>
      <c r="C290" s="25">
        <v>565477506</v>
      </c>
      <c r="D290" s="25">
        <v>1003188</v>
      </c>
      <c r="E290" s="25">
        <v>29284915</v>
      </c>
      <c r="F290" s="25">
        <v>1762586</v>
      </c>
      <c r="G290" s="8"/>
      <c r="H290" s="25">
        <v>31369835</v>
      </c>
      <c r="I290" s="25">
        <v>56936</v>
      </c>
      <c r="J290" s="25">
        <v>1515463</v>
      </c>
      <c r="K290" s="25">
        <v>243558</v>
      </c>
      <c r="L290" s="8"/>
      <c r="M290" s="25">
        <v>52958174</v>
      </c>
      <c r="N290" s="25">
        <v>88862</v>
      </c>
      <c r="O290" s="25">
        <v>2594059</v>
      </c>
      <c r="P290" s="25">
        <v>-95583</v>
      </c>
      <c r="Q290" s="8"/>
      <c r="R290" s="10">
        <f t="shared" si="30"/>
        <v>5.3658106608612033E-2</v>
      </c>
      <c r="S290" s="10">
        <f t="shared" si="31"/>
        <v>5.507095809717779E-2</v>
      </c>
      <c r="T290" s="10">
        <f t="shared" si="32"/>
        <v>5.0483634472770191E-2</v>
      </c>
      <c r="U290" s="10">
        <f t="shared" si="33"/>
        <v>0.13818219366317444</v>
      </c>
    </row>
    <row r="291" spans="1:21">
      <c r="A291" s="1">
        <f t="shared" si="29"/>
        <v>2035</v>
      </c>
      <c r="B291" s="1">
        <f t="shared" si="34"/>
        <v>7</v>
      </c>
      <c r="C291" s="25">
        <v>663303017</v>
      </c>
      <c r="D291" s="25">
        <v>1166604</v>
      </c>
      <c r="E291" s="25">
        <v>34323856</v>
      </c>
      <c r="F291" s="25">
        <v>1762586</v>
      </c>
      <c r="G291" s="8"/>
      <c r="H291" s="25">
        <v>35591584</v>
      </c>
      <c r="I291" s="25">
        <v>64246</v>
      </c>
      <c r="J291" s="25">
        <v>1732793</v>
      </c>
      <c r="K291" s="25">
        <v>243558</v>
      </c>
      <c r="L291" s="8"/>
      <c r="M291" s="25">
        <v>21608242</v>
      </c>
      <c r="N291" s="25">
        <v>35961</v>
      </c>
      <c r="O291" s="25">
        <v>1058051</v>
      </c>
      <c r="P291" s="25">
        <v>-96039</v>
      </c>
      <c r="Q291" s="8"/>
      <c r="R291" s="10">
        <f t="shared" si="30"/>
        <v>5.3566367634423857E-2</v>
      </c>
      <c r="S291" s="10">
        <f t="shared" si="31"/>
        <v>5.5013179355177827E-2</v>
      </c>
      <c r="T291" s="10">
        <f t="shared" si="32"/>
        <v>5.0439968783275543E-2</v>
      </c>
      <c r="U291" s="10">
        <f t="shared" si="33"/>
        <v>0.13818219366317444</v>
      </c>
    </row>
    <row r="292" spans="1:21">
      <c r="A292" s="1">
        <f t="shared" si="29"/>
        <v>2035</v>
      </c>
      <c r="B292" s="1">
        <f t="shared" si="34"/>
        <v>8</v>
      </c>
      <c r="C292" s="25">
        <v>669324813</v>
      </c>
      <c r="D292" s="25">
        <v>1164321</v>
      </c>
      <c r="E292" s="25">
        <v>34528927</v>
      </c>
      <c r="F292" s="25">
        <v>1762586</v>
      </c>
      <c r="G292" s="8"/>
      <c r="H292" s="25">
        <v>35853299</v>
      </c>
      <c r="I292" s="25">
        <v>64053</v>
      </c>
      <c r="J292" s="25">
        <v>1741638</v>
      </c>
      <c r="K292" s="25">
        <v>243558</v>
      </c>
      <c r="L292" s="8"/>
      <c r="M292" s="25">
        <v>-3848068</v>
      </c>
      <c r="N292" s="25">
        <v>-6352</v>
      </c>
      <c r="O292" s="25">
        <v>-188367</v>
      </c>
      <c r="P292" s="25">
        <v>-25483</v>
      </c>
      <c r="Q292" s="8"/>
      <c r="R292" s="10">
        <f t="shared" si="30"/>
        <v>5.4077712270372121E-2</v>
      </c>
      <c r="S292" s="10">
        <f t="shared" si="31"/>
        <v>5.5622767255441158E-2</v>
      </c>
      <c r="T292" s="10">
        <f t="shared" si="32"/>
        <v>5.0898093480066034E-2</v>
      </c>
      <c r="U292" s="10">
        <f t="shared" si="33"/>
        <v>0.13818219366317444</v>
      </c>
    </row>
    <row r="293" spans="1:21">
      <c r="A293" s="1">
        <f t="shared" si="29"/>
        <v>2035</v>
      </c>
      <c r="B293" s="1">
        <f t="shared" si="34"/>
        <v>9</v>
      </c>
      <c r="C293" s="25">
        <v>638074422</v>
      </c>
      <c r="D293" s="25">
        <v>1086947</v>
      </c>
      <c r="E293" s="25">
        <v>32492553</v>
      </c>
      <c r="F293" s="25">
        <v>1762586</v>
      </c>
      <c r="G293" s="8"/>
      <c r="H293" s="25">
        <v>34505605</v>
      </c>
      <c r="I293" s="25">
        <v>60459</v>
      </c>
      <c r="J293" s="25">
        <v>1653809</v>
      </c>
      <c r="K293" s="25">
        <v>243558</v>
      </c>
      <c r="L293" s="8"/>
      <c r="M293" s="25">
        <v>-74899269</v>
      </c>
      <c r="N293" s="25">
        <v>-122646</v>
      </c>
      <c r="O293" s="25">
        <v>-3666322</v>
      </c>
      <c r="P293" s="25">
        <v>-97365</v>
      </c>
      <c r="Q293" s="8"/>
      <c r="R293" s="10">
        <f t="shared" si="30"/>
        <v>5.6693631860526457E-2</v>
      </c>
      <c r="S293" s="10">
        <f t="shared" si="31"/>
        <v>5.8346389428254368E-2</v>
      </c>
      <c r="T293" s="10">
        <f t="shared" si="32"/>
        <v>5.2945048387397199E-2</v>
      </c>
      <c r="U293" s="10">
        <f t="shared" si="33"/>
        <v>0.13818219366317444</v>
      </c>
    </row>
    <row r="294" spans="1:21">
      <c r="A294" s="1">
        <f t="shared" si="29"/>
        <v>2035</v>
      </c>
      <c r="B294" s="1">
        <f t="shared" si="34"/>
        <v>10</v>
      </c>
      <c r="C294" s="25">
        <v>515041232</v>
      </c>
      <c r="D294" s="25">
        <v>853369</v>
      </c>
      <c r="E294" s="25">
        <v>25716097</v>
      </c>
      <c r="F294" s="25">
        <v>1762586</v>
      </c>
      <c r="G294" s="8"/>
      <c r="H294" s="25">
        <v>29199558</v>
      </c>
      <c r="I294" s="25">
        <v>49791</v>
      </c>
      <c r="J294" s="25">
        <v>1361540</v>
      </c>
      <c r="K294" s="25">
        <v>243558</v>
      </c>
      <c r="L294" s="8"/>
      <c r="M294" s="25">
        <v>-86686524</v>
      </c>
      <c r="N294" s="25">
        <v>-140803</v>
      </c>
      <c r="O294" s="25">
        <v>-4243078</v>
      </c>
      <c r="P294" s="25">
        <v>11852</v>
      </c>
      <c r="Q294" s="8"/>
      <c r="R294" s="10">
        <f t="shared" si="30"/>
        <v>6.2588625978829401E-2</v>
      </c>
      <c r="S294" s="10">
        <f t="shared" si="31"/>
        <v>6.4009524793423422E-2</v>
      </c>
      <c r="T294" s="10">
        <f t="shared" si="32"/>
        <v>5.7200771736932679E-2</v>
      </c>
      <c r="U294" s="10">
        <f t="shared" si="33"/>
        <v>0.13818219366317444</v>
      </c>
    </row>
    <row r="295" spans="1:21">
      <c r="A295" s="1">
        <f t="shared" si="29"/>
        <v>2035</v>
      </c>
      <c r="B295" s="1">
        <f t="shared" si="34"/>
        <v>11</v>
      </c>
      <c r="C295" s="25">
        <v>359059504</v>
      </c>
      <c r="D295" s="25">
        <v>590459</v>
      </c>
      <c r="E295" s="25">
        <v>17938237</v>
      </c>
      <c r="F295" s="25">
        <v>1762586</v>
      </c>
      <c r="G295" s="8"/>
      <c r="H295" s="25">
        <v>22473041</v>
      </c>
      <c r="I295" s="25">
        <v>37795</v>
      </c>
      <c r="J295" s="25">
        <v>1026081</v>
      </c>
      <c r="K295" s="25">
        <v>243558</v>
      </c>
      <c r="L295" s="8"/>
      <c r="M295" s="25">
        <v>25951904</v>
      </c>
      <c r="N295" s="25">
        <v>41807</v>
      </c>
      <c r="O295" s="25">
        <v>1270098</v>
      </c>
      <c r="P295" s="25">
        <v>196953</v>
      </c>
      <c r="Q295" s="8"/>
      <c r="R295" s="10">
        <f t="shared" si="30"/>
        <v>5.9590464077190118E-2</v>
      </c>
      <c r="S295" s="10">
        <f t="shared" si="31"/>
        <v>6.0829468264858307E-2</v>
      </c>
      <c r="T295" s="10">
        <f t="shared" si="32"/>
        <v>5.4811099252342212E-2</v>
      </c>
      <c r="U295" s="10">
        <f t="shared" si="33"/>
        <v>0.13818219366317444</v>
      </c>
    </row>
    <row r="296" spans="1:21">
      <c r="A296" s="1">
        <f t="shared" si="29"/>
        <v>2035</v>
      </c>
      <c r="B296" s="1">
        <f t="shared" si="34"/>
        <v>12</v>
      </c>
      <c r="C296" s="25">
        <v>424532673</v>
      </c>
      <c r="D296" s="25">
        <v>705464</v>
      </c>
      <c r="E296" s="25">
        <v>21608014</v>
      </c>
      <c r="F296" s="25">
        <v>1762586</v>
      </c>
      <c r="G296" s="8"/>
      <c r="H296" s="25">
        <v>25298099</v>
      </c>
      <c r="I296" s="25">
        <v>42913</v>
      </c>
      <c r="J296" s="25">
        <v>1184359</v>
      </c>
      <c r="K296" s="25">
        <v>243558</v>
      </c>
      <c r="L296" s="8"/>
      <c r="M296" s="25">
        <v>51976216</v>
      </c>
      <c r="N296" s="25">
        <v>83034</v>
      </c>
      <c r="O296" s="25">
        <v>2543297</v>
      </c>
      <c r="P296" s="25">
        <v>39335</v>
      </c>
      <c r="Q296" s="8"/>
      <c r="R296" s="10">
        <f t="shared" si="30"/>
        <v>5.6455616896535901E-2</v>
      </c>
      <c r="S296" s="10">
        <f t="shared" si="31"/>
        <v>5.7910313495867852E-2</v>
      </c>
      <c r="T296" s="10">
        <f t="shared" si="32"/>
        <v>5.2617574216487634E-2</v>
      </c>
      <c r="U296" s="10">
        <f t="shared" si="33"/>
        <v>0.13818219366317444</v>
      </c>
    </row>
    <row r="297" spans="1:21">
      <c r="A297" s="1">
        <f t="shared" si="29"/>
        <v>2036</v>
      </c>
      <c r="B297" s="1">
        <f t="shared" si="34"/>
        <v>1</v>
      </c>
      <c r="C297" s="25">
        <v>524633502</v>
      </c>
      <c r="D297" s="25">
        <v>862627</v>
      </c>
      <c r="E297" s="25">
        <v>26603792</v>
      </c>
      <c r="F297" s="25">
        <v>1762586</v>
      </c>
      <c r="G297" s="8"/>
      <c r="H297" s="25">
        <v>29618508</v>
      </c>
      <c r="I297" s="25">
        <v>49955</v>
      </c>
      <c r="J297" s="25">
        <v>1399827</v>
      </c>
      <c r="K297" s="25">
        <v>243558</v>
      </c>
      <c r="L297" s="8"/>
      <c r="M297" s="25">
        <v>-14097886</v>
      </c>
      <c r="N297" s="25">
        <v>-22358</v>
      </c>
      <c r="O297" s="25">
        <v>-689531</v>
      </c>
      <c r="P297" s="25">
        <v>-148757</v>
      </c>
      <c r="Q297" s="8"/>
      <c r="R297" s="10">
        <f t="shared" si="30"/>
        <v>5.7730090961280317E-2</v>
      </c>
      <c r="S297" s="10">
        <f t="shared" si="31"/>
        <v>5.9296652961399854E-2</v>
      </c>
      <c r="T297" s="10">
        <f t="shared" si="32"/>
        <v>5.3658766113053515E-2</v>
      </c>
      <c r="U297" s="10">
        <f t="shared" si="33"/>
        <v>0.13818219366317444</v>
      </c>
    </row>
    <row r="298" spans="1:21">
      <c r="A298" s="1">
        <f t="shared" si="29"/>
        <v>2036</v>
      </c>
      <c r="B298" s="1">
        <f t="shared" si="34"/>
        <v>2</v>
      </c>
      <c r="C298" s="25">
        <v>479026129</v>
      </c>
      <c r="D298" s="25">
        <v>771966</v>
      </c>
      <c r="E298" s="25">
        <v>23972877</v>
      </c>
      <c r="F298" s="25">
        <v>1762586</v>
      </c>
      <c r="G298" s="8"/>
      <c r="H298" s="25">
        <v>27654222</v>
      </c>
      <c r="I298" s="25">
        <v>45775</v>
      </c>
      <c r="J298" s="25">
        <v>1286355</v>
      </c>
      <c r="K298" s="25">
        <v>243558</v>
      </c>
      <c r="L298" s="8"/>
      <c r="M298" s="25">
        <v>-47574311</v>
      </c>
      <c r="N298" s="25">
        <v>-74899</v>
      </c>
      <c r="O298" s="25">
        <v>-2325942</v>
      </c>
      <c r="P298" s="25">
        <v>-103150</v>
      </c>
      <c r="Q298" s="8"/>
      <c r="R298" s="10">
        <f t="shared" si="30"/>
        <v>6.0523275381309707E-2</v>
      </c>
      <c r="S298" s="10">
        <f t="shared" si="31"/>
        <v>6.2148719848780766E-2</v>
      </c>
      <c r="T298" s="10">
        <f t="shared" si="32"/>
        <v>5.5801961285181598E-2</v>
      </c>
      <c r="U298" s="10">
        <f t="shared" si="33"/>
        <v>0.13818219366317444</v>
      </c>
    </row>
    <row r="299" spans="1:21">
      <c r="A299" s="1">
        <f t="shared" si="29"/>
        <v>2036</v>
      </c>
      <c r="B299" s="1">
        <f t="shared" si="34"/>
        <v>3</v>
      </c>
      <c r="C299" s="25">
        <v>402239103</v>
      </c>
      <c r="D299" s="25">
        <v>636956</v>
      </c>
      <c r="E299" s="25">
        <v>19918368</v>
      </c>
      <c r="F299" s="25">
        <v>1762586</v>
      </c>
      <c r="G299" s="8"/>
      <c r="H299" s="25">
        <v>24344828</v>
      </c>
      <c r="I299" s="25">
        <v>39586</v>
      </c>
      <c r="J299" s="25">
        <v>1111484</v>
      </c>
      <c r="K299" s="25">
        <v>243558</v>
      </c>
      <c r="L299" s="8"/>
      <c r="M299" s="25">
        <v>-21412573</v>
      </c>
      <c r="N299" s="25">
        <v>-33466</v>
      </c>
      <c r="O299" s="25">
        <v>-1046508</v>
      </c>
      <c r="P299" s="25">
        <v>45357</v>
      </c>
      <c r="Q299" s="8"/>
      <c r="R299" s="10">
        <f t="shared" si="30"/>
        <v>6.1777782108456497E-2</v>
      </c>
      <c r="S299" s="10">
        <f t="shared" si="31"/>
        <v>6.3367363891893361E-2</v>
      </c>
      <c r="T299" s="10">
        <f t="shared" si="32"/>
        <v>5.6718117316957556E-2</v>
      </c>
      <c r="U299" s="10">
        <f t="shared" si="33"/>
        <v>0.13818219366317444</v>
      </c>
    </row>
    <row r="300" spans="1:21">
      <c r="A300" s="1">
        <f t="shared" si="29"/>
        <v>2036</v>
      </c>
      <c r="B300" s="1">
        <f t="shared" si="34"/>
        <v>4</v>
      </c>
      <c r="C300" s="25">
        <v>375306837</v>
      </c>
      <c r="D300" s="25">
        <v>589862</v>
      </c>
      <c r="E300" s="25">
        <v>18575405</v>
      </c>
      <c r="F300" s="25">
        <v>1762586</v>
      </c>
      <c r="G300" s="8"/>
      <c r="H300" s="25">
        <v>23185624</v>
      </c>
      <c r="I300" s="25">
        <v>37378</v>
      </c>
      <c r="J300" s="25">
        <v>1053562</v>
      </c>
      <c r="K300" s="25">
        <v>243558</v>
      </c>
      <c r="L300" s="8"/>
      <c r="M300" s="25">
        <v>-3803222</v>
      </c>
      <c r="N300" s="25">
        <v>-5900</v>
      </c>
      <c r="O300" s="25">
        <v>-185813</v>
      </c>
      <c r="P300" s="25">
        <v>98429</v>
      </c>
      <c r="Q300" s="8"/>
      <c r="R300" s="10">
        <f t="shared" si="30"/>
        <v>6.0658799054346624E-2</v>
      </c>
      <c r="S300" s="10">
        <f t="shared" si="31"/>
        <v>6.1721708361785338E-2</v>
      </c>
      <c r="T300" s="10">
        <f t="shared" si="32"/>
        <v>5.5481397385895977E-2</v>
      </c>
      <c r="U300" s="10">
        <f t="shared" si="33"/>
        <v>0.13818219366317444</v>
      </c>
    </row>
    <row r="301" spans="1:21">
      <c r="A301" s="1">
        <f t="shared" si="29"/>
        <v>2036</v>
      </c>
      <c r="B301" s="1">
        <f t="shared" si="34"/>
        <v>5</v>
      </c>
      <c r="C301" s="25">
        <v>399403852</v>
      </c>
      <c r="D301" s="25">
        <v>644360</v>
      </c>
      <c r="E301" s="25">
        <v>20435300</v>
      </c>
      <c r="F301" s="25">
        <v>1762586</v>
      </c>
      <c r="G301" s="8"/>
      <c r="H301" s="25">
        <v>24227358</v>
      </c>
      <c r="I301" s="25">
        <v>39771</v>
      </c>
      <c r="J301" s="25">
        <v>1133779</v>
      </c>
      <c r="K301" s="25">
        <v>243558</v>
      </c>
      <c r="L301" s="8"/>
      <c r="M301" s="25">
        <v>106809359</v>
      </c>
      <c r="N301" s="25">
        <v>164486</v>
      </c>
      <c r="O301" s="25">
        <v>5216514</v>
      </c>
      <c r="P301" s="25">
        <v>186273</v>
      </c>
      <c r="Q301" s="8"/>
      <c r="R301" s="10">
        <f t="shared" si="30"/>
        <v>5.5438360707149401E-2</v>
      </c>
      <c r="S301" s="10">
        <f t="shared" si="31"/>
        <v>5.6727132666872668E-2</v>
      </c>
      <c r="T301" s="10">
        <f t="shared" si="32"/>
        <v>5.1728131143899965E-2</v>
      </c>
      <c r="U301" s="10">
        <f t="shared" si="33"/>
        <v>0.13818219366317444</v>
      </c>
    </row>
    <row r="302" spans="1:21">
      <c r="A302" s="1">
        <f t="shared" si="29"/>
        <v>2036</v>
      </c>
      <c r="B302" s="1">
        <f t="shared" si="34"/>
        <v>6</v>
      </c>
      <c r="C302" s="25">
        <v>569054687</v>
      </c>
      <c r="D302" s="25">
        <v>919084</v>
      </c>
      <c r="E302" s="25">
        <v>29355845</v>
      </c>
      <c r="F302" s="25">
        <v>1762586</v>
      </c>
      <c r="G302" s="8"/>
      <c r="H302" s="25">
        <v>31547459</v>
      </c>
      <c r="I302" s="25">
        <v>52137</v>
      </c>
      <c r="J302" s="25">
        <v>1518523</v>
      </c>
      <c r="K302" s="25">
        <v>243558</v>
      </c>
      <c r="L302" s="8"/>
      <c r="M302" s="25">
        <v>53266176</v>
      </c>
      <c r="N302" s="25">
        <v>81412</v>
      </c>
      <c r="O302" s="25">
        <v>2600342</v>
      </c>
      <c r="P302" s="25">
        <v>-95583</v>
      </c>
      <c r="Q302" s="8"/>
      <c r="R302" s="10">
        <f t="shared" si="30"/>
        <v>5.3626848580383385E-2</v>
      </c>
      <c r="S302" s="10">
        <f t="shared" si="31"/>
        <v>5.5047724295775632E-2</v>
      </c>
      <c r="T302" s="10">
        <f t="shared" si="32"/>
        <v>5.0465613362317932E-2</v>
      </c>
      <c r="U302" s="10">
        <f t="shared" si="33"/>
        <v>0.13818219366317444</v>
      </c>
    </row>
    <row r="303" spans="1:21">
      <c r="A303" s="1">
        <f t="shared" si="29"/>
        <v>2036</v>
      </c>
      <c r="B303" s="1">
        <f t="shared" si="34"/>
        <v>7</v>
      </c>
      <c r="C303" s="25">
        <v>667477466</v>
      </c>
      <c r="D303" s="25">
        <v>1069581</v>
      </c>
      <c r="E303" s="25">
        <v>34408162</v>
      </c>
      <c r="F303" s="25">
        <v>1762586</v>
      </c>
      <c r="G303" s="8"/>
      <c r="H303" s="25">
        <v>35794713</v>
      </c>
      <c r="I303" s="25">
        <v>58878</v>
      </c>
      <c r="J303" s="25">
        <v>1736429</v>
      </c>
      <c r="K303" s="25">
        <v>243558</v>
      </c>
      <c r="L303" s="8"/>
      <c r="M303" s="25">
        <v>21733826</v>
      </c>
      <c r="N303" s="25">
        <v>32970</v>
      </c>
      <c r="O303" s="25">
        <v>1060650</v>
      </c>
      <c r="P303" s="25">
        <v>-96039</v>
      </c>
      <c r="Q303" s="8"/>
      <c r="R303" s="10">
        <f t="shared" si="30"/>
        <v>5.3535286497481523E-2</v>
      </c>
      <c r="S303" s="10">
        <f t="shared" si="31"/>
        <v>5.4988855824037161E-2</v>
      </c>
      <c r="T303" s="10">
        <f t="shared" si="32"/>
        <v>5.0421855551971977E-2</v>
      </c>
      <c r="U303" s="10">
        <f t="shared" si="33"/>
        <v>0.13818219366317444</v>
      </c>
    </row>
    <row r="304" spans="1:21">
      <c r="A304" s="1">
        <f t="shared" si="29"/>
        <v>2036</v>
      </c>
      <c r="B304" s="1">
        <f t="shared" si="34"/>
        <v>8</v>
      </c>
      <c r="C304" s="25">
        <v>673522500</v>
      </c>
      <c r="D304" s="25">
        <v>1068271</v>
      </c>
      <c r="E304" s="25">
        <v>34614692</v>
      </c>
      <c r="F304" s="25">
        <v>1762586</v>
      </c>
      <c r="G304" s="8"/>
      <c r="H304" s="25">
        <v>36057220</v>
      </c>
      <c r="I304" s="25">
        <v>58743</v>
      </c>
      <c r="J304" s="25">
        <v>1745337</v>
      </c>
      <c r="K304" s="25">
        <v>243558</v>
      </c>
      <c r="L304" s="8"/>
      <c r="M304" s="25">
        <v>-3870419</v>
      </c>
      <c r="N304" s="25">
        <v>-5828</v>
      </c>
      <c r="O304" s="25">
        <v>-188835</v>
      </c>
      <c r="P304" s="25">
        <v>-25483</v>
      </c>
      <c r="Q304" s="8"/>
      <c r="R304" s="10">
        <f t="shared" si="30"/>
        <v>5.4045855935779236E-2</v>
      </c>
      <c r="S304" s="10">
        <f t="shared" si="31"/>
        <v>5.5597361515114775E-2</v>
      </c>
      <c r="T304" s="10">
        <f t="shared" si="32"/>
        <v>5.0878834030135517E-2</v>
      </c>
      <c r="U304" s="10">
        <f t="shared" si="33"/>
        <v>0.13818219366317444</v>
      </c>
    </row>
    <row r="305" spans="1:21">
      <c r="A305" s="1">
        <f t="shared" si="29"/>
        <v>2036</v>
      </c>
      <c r="B305" s="1">
        <f t="shared" si="34"/>
        <v>9</v>
      </c>
      <c r="C305" s="25">
        <v>642029336</v>
      </c>
      <c r="D305" s="25">
        <v>997997</v>
      </c>
      <c r="E305" s="25">
        <v>32573329</v>
      </c>
      <c r="F305" s="25">
        <v>1762586</v>
      </c>
      <c r="G305" s="8"/>
      <c r="H305" s="25">
        <v>34699025</v>
      </c>
      <c r="I305" s="25">
        <v>55486</v>
      </c>
      <c r="J305" s="25">
        <v>1657293</v>
      </c>
      <c r="K305" s="25">
        <v>243558</v>
      </c>
      <c r="L305" s="8"/>
      <c r="M305" s="25">
        <v>-75334121</v>
      </c>
      <c r="N305" s="25">
        <v>-112610</v>
      </c>
      <c r="O305" s="25">
        <v>-3675436</v>
      </c>
      <c r="P305" s="25">
        <v>-97365</v>
      </c>
      <c r="Q305" s="8"/>
      <c r="R305" s="10">
        <f t="shared" si="30"/>
        <v>5.6655169812704957E-2</v>
      </c>
      <c r="S305" s="10">
        <f t="shared" si="31"/>
        <v>5.8313469972848093E-2</v>
      </c>
      <c r="T305" s="10">
        <f t="shared" si="32"/>
        <v>5.292066729205773E-2</v>
      </c>
      <c r="U305" s="10">
        <f t="shared" si="33"/>
        <v>0.13818219366317444</v>
      </c>
    </row>
    <row r="306" spans="1:21">
      <c r="A306" s="1">
        <f t="shared" si="29"/>
        <v>2036</v>
      </c>
      <c r="B306" s="1">
        <f t="shared" si="34"/>
        <v>10</v>
      </c>
      <c r="C306" s="25">
        <v>518191616</v>
      </c>
      <c r="D306" s="25">
        <v>784107</v>
      </c>
      <c r="E306" s="25">
        <v>25780136</v>
      </c>
      <c r="F306" s="25">
        <v>1762586</v>
      </c>
      <c r="G306" s="8"/>
      <c r="H306" s="25">
        <v>29358234</v>
      </c>
      <c r="I306" s="25">
        <v>45724</v>
      </c>
      <c r="J306" s="25">
        <v>1364302</v>
      </c>
      <c r="K306" s="25">
        <v>243558</v>
      </c>
      <c r="L306" s="8"/>
      <c r="M306" s="25">
        <v>-87189598</v>
      </c>
      <c r="N306" s="25">
        <v>-129375</v>
      </c>
      <c r="O306" s="25">
        <v>-4253644</v>
      </c>
      <c r="P306" s="25">
        <v>11852</v>
      </c>
      <c r="Q306" s="8"/>
      <c r="R306" s="10">
        <f t="shared" si="30"/>
        <v>6.2531456788261525E-2</v>
      </c>
      <c r="S306" s="10">
        <f t="shared" si="31"/>
        <v>6.3962397595332121E-2</v>
      </c>
      <c r="T306" s="10">
        <f t="shared" si="32"/>
        <v>5.7165668991214884E-2</v>
      </c>
      <c r="U306" s="10">
        <f t="shared" si="33"/>
        <v>0.13818219366317444</v>
      </c>
    </row>
    <row r="307" spans="1:21">
      <c r="A307" s="1">
        <f t="shared" si="29"/>
        <v>2036</v>
      </c>
      <c r="B307" s="1">
        <f t="shared" si="34"/>
        <v>11</v>
      </c>
      <c r="C307" s="25">
        <v>361287281</v>
      </c>
      <c r="D307" s="25">
        <v>542944</v>
      </c>
      <c r="E307" s="25">
        <v>17983136</v>
      </c>
      <c r="F307" s="25">
        <v>1762586</v>
      </c>
      <c r="G307" s="8"/>
      <c r="H307" s="25">
        <v>22591820</v>
      </c>
      <c r="I307" s="25">
        <v>34728</v>
      </c>
      <c r="J307" s="25">
        <v>1028018</v>
      </c>
      <c r="K307" s="25">
        <v>243558</v>
      </c>
      <c r="L307" s="8"/>
      <c r="M307" s="25">
        <v>26102437</v>
      </c>
      <c r="N307" s="25">
        <v>38443</v>
      </c>
      <c r="O307" s="25">
        <v>1273277</v>
      </c>
      <c r="P307" s="25">
        <v>196953</v>
      </c>
      <c r="Q307" s="8"/>
      <c r="R307" s="10">
        <f t="shared" si="30"/>
        <v>5.9540732409005821E-2</v>
      </c>
      <c r="S307" s="10">
        <f t="shared" si="31"/>
        <v>6.0791046086590847E-2</v>
      </c>
      <c r="T307" s="10">
        <f t="shared" si="32"/>
        <v>5.4781732162728615E-2</v>
      </c>
      <c r="U307" s="10">
        <f t="shared" si="33"/>
        <v>0.13818219366317444</v>
      </c>
    </row>
    <row r="308" spans="1:21">
      <c r="A308" s="1">
        <f t="shared" si="29"/>
        <v>2036</v>
      </c>
      <c r="B308" s="1">
        <f t="shared" si="34"/>
        <v>12</v>
      </c>
      <c r="C308" s="25">
        <v>427194829</v>
      </c>
      <c r="D308" s="25">
        <v>649191</v>
      </c>
      <c r="E308" s="25">
        <v>21662422</v>
      </c>
      <c r="F308" s="25">
        <v>1762586</v>
      </c>
      <c r="G308" s="8"/>
      <c r="H308" s="25">
        <v>25435493</v>
      </c>
      <c r="I308" s="25">
        <v>39465</v>
      </c>
      <c r="J308" s="25">
        <v>1186705</v>
      </c>
      <c r="K308" s="25">
        <v>243558</v>
      </c>
      <c r="L308" s="8"/>
      <c r="M308" s="25">
        <v>52277543</v>
      </c>
      <c r="N308" s="25">
        <v>76411</v>
      </c>
      <c r="O308" s="25">
        <v>2549701</v>
      </c>
      <c r="P308" s="25">
        <v>39335</v>
      </c>
      <c r="Q308" s="8"/>
      <c r="R308" s="10">
        <f t="shared" si="30"/>
        <v>5.643162633791074E-2</v>
      </c>
      <c r="S308" s="10">
        <f t="shared" si="31"/>
        <v>5.7893269025706642E-2</v>
      </c>
      <c r="T308" s="10">
        <f t="shared" si="32"/>
        <v>5.2604337554064774E-2</v>
      </c>
      <c r="U308" s="10">
        <f t="shared" si="33"/>
        <v>0.13818219366317444</v>
      </c>
    </row>
    <row r="309" spans="1:21">
      <c r="A309" s="1">
        <f t="shared" si="29"/>
        <v>2037</v>
      </c>
      <c r="B309" s="1">
        <f t="shared" si="34"/>
        <v>1</v>
      </c>
      <c r="C309" s="25">
        <v>527277981</v>
      </c>
      <c r="D309" s="25">
        <v>792441</v>
      </c>
      <c r="E309" s="25">
        <v>26640959</v>
      </c>
      <c r="F309" s="25">
        <v>1762586</v>
      </c>
      <c r="G309" s="8"/>
      <c r="H309" s="25">
        <v>29755154</v>
      </c>
      <c r="I309" s="25">
        <v>45877</v>
      </c>
      <c r="J309" s="25">
        <v>1401430</v>
      </c>
      <c r="K309" s="25">
        <v>243558</v>
      </c>
      <c r="L309" s="8"/>
      <c r="M309" s="25">
        <v>-14163774</v>
      </c>
      <c r="N309" s="25">
        <v>-20539</v>
      </c>
      <c r="O309" s="25">
        <v>-690495</v>
      </c>
      <c r="P309" s="25">
        <v>-148757</v>
      </c>
      <c r="Q309" s="8"/>
      <c r="R309" s="10">
        <f t="shared" si="30"/>
        <v>5.7704464506022166E-2</v>
      </c>
      <c r="S309" s="10">
        <f t="shared" si="31"/>
        <v>5.927663038953819E-2</v>
      </c>
      <c r="T309" s="10">
        <f t="shared" si="32"/>
        <v>5.3644133453818389E-2</v>
      </c>
      <c r="U309" s="10">
        <f t="shared" si="33"/>
        <v>0.13818219366317444</v>
      </c>
    </row>
    <row r="310" spans="1:21">
      <c r="A310" s="1">
        <f t="shared" si="29"/>
        <v>2037</v>
      </c>
      <c r="B310" s="1">
        <f t="shared" si="34"/>
        <v>2</v>
      </c>
      <c r="C310" s="25">
        <v>481420428</v>
      </c>
      <c r="D310" s="25">
        <v>708711</v>
      </c>
      <c r="E310" s="25">
        <v>24006297</v>
      </c>
      <c r="F310" s="25">
        <v>1762586</v>
      </c>
      <c r="G310" s="8"/>
      <c r="H310" s="25">
        <v>27780108</v>
      </c>
      <c r="I310" s="25">
        <v>42010</v>
      </c>
      <c r="J310" s="25">
        <v>1287797</v>
      </c>
      <c r="K310" s="25">
        <v>243558</v>
      </c>
      <c r="L310" s="8"/>
      <c r="M310" s="25">
        <v>-63159131</v>
      </c>
      <c r="N310" s="25">
        <v>-90863</v>
      </c>
      <c r="O310" s="25">
        <v>-3077815</v>
      </c>
      <c r="P310" s="25">
        <v>-103150</v>
      </c>
      <c r="Q310" s="8"/>
      <c r="R310" s="10">
        <f t="shared" si="30"/>
        <v>6.0492886331270611E-2</v>
      </c>
      <c r="S310" s="10">
        <f t="shared" si="31"/>
        <v>6.2124289647548826E-2</v>
      </c>
      <c r="T310" s="10">
        <f t="shared" si="32"/>
        <v>5.5784349773594998E-2</v>
      </c>
      <c r="U310" s="10">
        <f t="shared" si="33"/>
        <v>0.13818219366317444</v>
      </c>
    </row>
    <row r="311" spans="1:21">
      <c r="A311" s="1">
        <f t="shared" si="29"/>
        <v>2037</v>
      </c>
      <c r="B311" s="1">
        <f t="shared" si="34"/>
        <v>3</v>
      </c>
      <c r="C311" s="25">
        <v>404246755</v>
      </c>
      <c r="D311" s="25">
        <v>584393</v>
      </c>
      <c r="E311" s="25">
        <v>19946114</v>
      </c>
      <c r="F311" s="25">
        <v>1762586</v>
      </c>
      <c r="G311" s="8"/>
      <c r="H311" s="25">
        <v>24454053</v>
      </c>
      <c r="I311" s="25">
        <v>36305</v>
      </c>
      <c r="J311" s="25">
        <v>1112681</v>
      </c>
      <c r="K311" s="25">
        <v>243558</v>
      </c>
      <c r="L311" s="8"/>
      <c r="M311" s="25">
        <v>-7376326</v>
      </c>
      <c r="N311" s="25">
        <v>-10528</v>
      </c>
      <c r="O311" s="25">
        <v>-359330</v>
      </c>
      <c r="P311" s="25">
        <v>45357</v>
      </c>
      <c r="Q311" s="8"/>
      <c r="R311" s="10">
        <f t="shared" si="30"/>
        <v>6.1744879600859365E-2</v>
      </c>
      <c r="S311" s="10">
        <f t="shared" si="31"/>
        <v>6.3342559773092444E-2</v>
      </c>
      <c r="T311" s="10">
        <f t="shared" si="32"/>
        <v>5.6699226649120901E-2</v>
      </c>
      <c r="U311" s="10">
        <f t="shared" si="33"/>
        <v>0.13818219366317444</v>
      </c>
    </row>
    <row r="312" spans="1:21">
      <c r="A312" s="1">
        <f t="shared" si="29"/>
        <v>2037</v>
      </c>
      <c r="B312" s="1">
        <f t="shared" si="34"/>
        <v>4</v>
      </c>
      <c r="C312" s="25">
        <v>377186953</v>
      </c>
      <c r="D312" s="25">
        <v>540837</v>
      </c>
      <c r="E312" s="25">
        <v>18601259</v>
      </c>
      <c r="F312" s="25">
        <v>1762586</v>
      </c>
      <c r="G312" s="8"/>
      <c r="H312" s="25">
        <v>23289363</v>
      </c>
      <c r="I312" s="25">
        <v>34258</v>
      </c>
      <c r="J312" s="25">
        <v>1054677</v>
      </c>
      <c r="K312" s="25">
        <v>243558</v>
      </c>
      <c r="L312" s="8"/>
      <c r="M312" s="25">
        <v>-3820996</v>
      </c>
      <c r="N312" s="25">
        <v>-5410</v>
      </c>
      <c r="O312" s="25">
        <v>-186071</v>
      </c>
      <c r="P312" s="25">
        <v>98429</v>
      </c>
      <c r="Q312" s="8"/>
      <c r="R312" s="10">
        <f t="shared" si="30"/>
        <v>6.062535542206629E-2</v>
      </c>
      <c r="S312" s="10">
        <f t="shared" si="31"/>
        <v>6.1698660948683814E-2</v>
      </c>
      <c r="T312" s="10">
        <f t="shared" si="32"/>
        <v>5.546425576581384E-2</v>
      </c>
      <c r="U312" s="10">
        <f t="shared" si="33"/>
        <v>0.13818219366317444</v>
      </c>
    </row>
    <row r="313" spans="1:21">
      <c r="A313" s="1">
        <f t="shared" si="29"/>
        <v>2037</v>
      </c>
      <c r="B313" s="1">
        <f t="shared" si="34"/>
        <v>5</v>
      </c>
      <c r="C313" s="25">
        <v>401462834</v>
      </c>
      <c r="D313" s="25">
        <v>590418</v>
      </c>
      <c r="E313" s="25">
        <v>20463720</v>
      </c>
      <c r="F313" s="25">
        <v>1762586</v>
      </c>
      <c r="G313" s="8"/>
      <c r="H313" s="25">
        <v>24338827</v>
      </c>
      <c r="I313" s="25">
        <v>36428</v>
      </c>
      <c r="J313" s="25">
        <v>1135005</v>
      </c>
      <c r="K313" s="25">
        <v>243558</v>
      </c>
      <c r="L313" s="8"/>
      <c r="M313" s="25">
        <v>107308522</v>
      </c>
      <c r="N313" s="25">
        <v>150716</v>
      </c>
      <c r="O313" s="25">
        <v>5223769</v>
      </c>
      <c r="P313" s="25">
        <v>186273</v>
      </c>
      <c r="Q313" s="8"/>
      <c r="R313" s="10">
        <f t="shared" si="30"/>
        <v>5.5415354255474676E-2</v>
      </c>
      <c r="S313" s="10">
        <f t="shared" si="31"/>
        <v>5.6710983943354366E-2</v>
      </c>
      <c r="T313" s="10">
        <f t="shared" si="32"/>
        <v>5.1716211238150685E-2</v>
      </c>
      <c r="U313" s="10">
        <f t="shared" si="33"/>
        <v>0.13818219366317444</v>
      </c>
    </row>
    <row r="314" spans="1:21">
      <c r="A314" s="1">
        <f t="shared" si="29"/>
        <v>2037</v>
      </c>
      <c r="B314" s="1">
        <f t="shared" si="34"/>
        <v>6</v>
      </c>
      <c r="C314" s="25">
        <v>571968860</v>
      </c>
      <c r="D314" s="25">
        <v>841583</v>
      </c>
      <c r="E314" s="25">
        <v>29396527</v>
      </c>
      <c r="F314" s="25">
        <v>1762586</v>
      </c>
      <c r="G314" s="8"/>
      <c r="H314" s="25">
        <v>31695857</v>
      </c>
      <c r="I314" s="25">
        <v>47727</v>
      </c>
      <c r="J314" s="25">
        <v>1520277</v>
      </c>
      <c r="K314" s="25">
        <v>243558</v>
      </c>
      <c r="L314" s="8"/>
      <c r="M314" s="25">
        <v>53515115</v>
      </c>
      <c r="N314" s="25">
        <v>74547</v>
      </c>
      <c r="O314" s="25">
        <v>2603946</v>
      </c>
      <c r="P314" s="25">
        <v>-95583</v>
      </c>
      <c r="Q314" s="8"/>
      <c r="R314" s="10">
        <f t="shared" si="30"/>
        <v>5.3607558000156354E-2</v>
      </c>
      <c r="S314" s="10">
        <f t="shared" si="31"/>
        <v>5.5033732593460692E-2</v>
      </c>
      <c r="T314" s="10">
        <f t="shared" si="32"/>
        <v>5.0455491675202739E-2</v>
      </c>
      <c r="U314" s="10">
        <f t="shared" si="33"/>
        <v>0.13818219366317444</v>
      </c>
    </row>
    <row r="315" spans="1:21">
      <c r="A315" s="1">
        <f t="shared" si="29"/>
        <v>2037</v>
      </c>
      <c r="B315" s="1">
        <f t="shared" si="34"/>
        <v>7</v>
      </c>
      <c r="C315" s="25">
        <v>670876726</v>
      </c>
      <c r="D315" s="25">
        <v>978727</v>
      </c>
      <c r="E315" s="25">
        <v>34455734</v>
      </c>
      <c r="F315" s="25">
        <v>1762586</v>
      </c>
      <c r="G315" s="8"/>
      <c r="H315" s="25">
        <v>35964063</v>
      </c>
      <c r="I315" s="25">
        <v>53863</v>
      </c>
      <c r="J315" s="25">
        <v>1738481</v>
      </c>
      <c r="K315" s="25">
        <v>243558</v>
      </c>
      <c r="L315" s="8"/>
      <c r="M315" s="25">
        <v>21835400</v>
      </c>
      <c r="N315" s="25">
        <v>30170</v>
      </c>
      <c r="O315" s="25">
        <v>1062116</v>
      </c>
      <c r="P315" s="25">
        <v>-96039</v>
      </c>
      <c r="Q315" s="8"/>
      <c r="R315" s="10">
        <f t="shared" si="30"/>
        <v>5.3516309184333768E-2</v>
      </c>
      <c r="S315" s="10">
        <f t="shared" si="31"/>
        <v>5.4976091787879752E-2</v>
      </c>
      <c r="T315" s="10">
        <f t="shared" si="32"/>
        <v>5.0411776966944898E-2</v>
      </c>
      <c r="U315" s="10">
        <f t="shared" si="33"/>
        <v>0.13818219366317444</v>
      </c>
    </row>
    <row r="316" spans="1:21">
      <c r="A316" s="1">
        <f t="shared" si="29"/>
        <v>2037</v>
      </c>
      <c r="B316" s="1">
        <f t="shared" si="34"/>
        <v>8</v>
      </c>
      <c r="C316" s="25">
        <v>676942591</v>
      </c>
      <c r="D316" s="25">
        <v>976861</v>
      </c>
      <c r="E316" s="25">
        <v>34662575</v>
      </c>
      <c r="F316" s="25">
        <v>1762586</v>
      </c>
      <c r="G316" s="8"/>
      <c r="H316" s="25">
        <v>36227469</v>
      </c>
      <c r="I316" s="25">
        <v>53704</v>
      </c>
      <c r="J316" s="25">
        <v>1747402</v>
      </c>
      <c r="K316" s="25">
        <v>243558</v>
      </c>
      <c r="L316" s="8"/>
      <c r="M316" s="25">
        <v>-3888506</v>
      </c>
      <c r="N316" s="25">
        <v>-5329</v>
      </c>
      <c r="O316" s="25">
        <v>-189096</v>
      </c>
      <c r="P316" s="25">
        <v>-25483</v>
      </c>
      <c r="Q316" s="8"/>
      <c r="R316" s="10">
        <f t="shared" si="30"/>
        <v>5.402654208155773E-2</v>
      </c>
      <c r="S316" s="10">
        <f t="shared" si="31"/>
        <v>5.5583090634759115E-2</v>
      </c>
      <c r="T316" s="10">
        <f t="shared" si="32"/>
        <v>5.0868119260464965E-2</v>
      </c>
      <c r="U316" s="10">
        <f t="shared" si="33"/>
        <v>0.13818219366317444</v>
      </c>
    </row>
    <row r="317" spans="1:21">
      <c r="A317" s="1">
        <f t="shared" si="29"/>
        <v>2037</v>
      </c>
      <c r="B317" s="1">
        <f t="shared" si="34"/>
        <v>9</v>
      </c>
      <c r="C317" s="25">
        <v>645254215</v>
      </c>
      <c r="D317" s="25">
        <v>911968</v>
      </c>
      <c r="E317" s="25">
        <v>32618387</v>
      </c>
      <c r="F317" s="25">
        <v>1762586</v>
      </c>
      <c r="G317" s="8"/>
      <c r="H317" s="25">
        <v>34860854</v>
      </c>
      <c r="I317" s="25">
        <v>50690</v>
      </c>
      <c r="J317" s="25">
        <v>1659236</v>
      </c>
      <c r="K317" s="25">
        <v>243558</v>
      </c>
      <c r="L317" s="8"/>
      <c r="M317" s="25">
        <v>-75686184</v>
      </c>
      <c r="N317" s="25">
        <v>-102903</v>
      </c>
      <c r="O317" s="25">
        <v>-3680521</v>
      </c>
      <c r="P317" s="25">
        <v>-97365</v>
      </c>
      <c r="Q317" s="8"/>
      <c r="R317" s="10">
        <f t="shared" si="30"/>
        <v>5.6631971505060219E-2</v>
      </c>
      <c r="S317" s="10">
        <f t="shared" si="31"/>
        <v>5.8296289272746542E-2</v>
      </c>
      <c r="T317" s="10">
        <f t="shared" si="32"/>
        <v>5.2907132341158035E-2</v>
      </c>
      <c r="U317" s="10">
        <f t="shared" si="33"/>
        <v>0.13818219366317444</v>
      </c>
    </row>
    <row r="318" spans="1:21">
      <c r="A318" s="1">
        <f t="shared" si="29"/>
        <v>2037</v>
      </c>
      <c r="B318" s="1">
        <f t="shared" si="34"/>
        <v>10</v>
      </c>
      <c r="C318" s="25">
        <v>520765024</v>
      </c>
      <c r="D318" s="25">
        <v>717164</v>
      </c>
      <c r="E318" s="25">
        <v>25815801</v>
      </c>
      <c r="F318" s="25">
        <v>1762586</v>
      </c>
      <c r="G318" s="8"/>
      <c r="H318" s="25">
        <v>29491950</v>
      </c>
      <c r="I318" s="25">
        <v>41808</v>
      </c>
      <c r="J318" s="25">
        <v>1365840</v>
      </c>
      <c r="K318" s="25">
        <v>243558</v>
      </c>
      <c r="L318" s="8"/>
      <c r="M318" s="25">
        <v>-87596870</v>
      </c>
      <c r="N318" s="25">
        <v>-118330</v>
      </c>
      <c r="O318" s="25">
        <v>-4259529</v>
      </c>
      <c r="P318" s="25">
        <v>11852</v>
      </c>
      <c r="Q318" s="8"/>
      <c r="R318" s="10">
        <f t="shared" si="30"/>
        <v>6.2496407634772801E-2</v>
      </c>
      <c r="S318" s="10">
        <f t="shared" si="31"/>
        <v>6.3937615557482494E-2</v>
      </c>
      <c r="T318" s="10">
        <f t="shared" si="32"/>
        <v>5.7146260388426934E-2</v>
      </c>
      <c r="U318" s="10">
        <f t="shared" si="33"/>
        <v>0.13818219366317444</v>
      </c>
    </row>
    <row r="319" spans="1:21">
      <c r="A319" s="1">
        <f t="shared" si="29"/>
        <v>2037</v>
      </c>
      <c r="B319" s="1">
        <f t="shared" si="34"/>
        <v>11</v>
      </c>
      <c r="C319" s="25">
        <v>363113831</v>
      </c>
      <c r="D319" s="25">
        <v>497047</v>
      </c>
      <c r="E319" s="25">
        <v>18008020</v>
      </c>
      <c r="F319" s="25">
        <v>1762586</v>
      </c>
      <c r="G319" s="8"/>
      <c r="H319" s="25">
        <v>22693310</v>
      </c>
      <c r="I319" s="25">
        <v>31780</v>
      </c>
      <c r="J319" s="25">
        <v>1029091</v>
      </c>
      <c r="K319" s="25">
        <v>243558</v>
      </c>
      <c r="L319" s="8"/>
      <c r="M319" s="25">
        <v>26224306</v>
      </c>
      <c r="N319" s="25">
        <v>35193</v>
      </c>
      <c r="O319" s="25">
        <v>1275039</v>
      </c>
      <c r="P319" s="25">
        <v>196953</v>
      </c>
      <c r="Q319" s="8"/>
      <c r="R319" s="10">
        <f t="shared" si="30"/>
        <v>5.9510366589235891E-2</v>
      </c>
      <c r="S319" s="10">
        <f t="shared" si="31"/>
        <v>6.0768511794292476E-2</v>
      </c>
      <c r="T319" s="10">
        <f t="shared" si="32"/>
        <v>5.4765684565179419E-2</v>
      </c>
      <c r="U319" s="10">
        <f t="shared" si="33"/>
        <v>0.13818219366317444</v>
      </c>
    </row>
    <row r="320" spans="1:21">
      <c r="A320" s="1">
        <f t="shared" si="29"/>
        <v>2037</v>
      </c>
      <c r="B320" s="1">
        <f t="shared" si="34"/>
        <v>12</v>
      </c>
      <c r="C320" s="25">
        <v>429373191</v>
      </c>
      <c r="D320" s="25">
        <v>594864</v>
      </c>
      <c r="E320" s="25">
        <v>21692361</v>
      </c>
      <c r="F320" s="25">
        <v>1762586</v>
      </c>
      <c r="G320" s="8"/>
      <c r="H320" s="25">
        <v>25552156</v>
      </c>
      <c r="I320" s="25">
        <v>36149</v>
      </c>
      <c r="J320" s="25">
        <v>1187997</v>
      </c>
      <c r="K320" s="25">
        <v>243558</v>
      </c>
      <c r="L320" s="8"/>
      <c r="M320" s="25">
        <v>52521506</v>
      </c>
      <c r="N320" s="25">
        <v>70016</v>
      </c>
      <c r="O320" s="25">
        <v>2553225</v>
      </c>
      <c r="P320" s="25">
        <v>39335</v>
      </c>
      <c r="Q320" s="8"/>
      <c r="R320" s="10">
        <f t="shared" ref="R320:U320" si="35">R308</f>
        <v>5.643162633791074E-2</v>
      </c>
      <c r="S320" s="10">
        <f t="shared" si="35"/>
        <v>5.7893269025706642E-2</v>
      </c>
      <c r="T320" s="10">
        <f t="shared" si="35"/>
        <v>5.2604337554064774E-2</v>
      </c>
      <c r="U320" s="10">
        <f t="shared" si="35"/>
        <v>0.13818219366317444</v>
      </c>
    </row>
  </sheetData>
  <mergeCells count="1">
    <mergeCell ref="F1:I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32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" sqref="F1:I3"/>
    </sheetView>
  </sheetViews>
  <sheetFormatPr defaultRowHeight="12.75"/>
  <cols>
    <col min="1" max="2" width="7.7109375" style="3" customWidth="1"/>
    <col min="3" max="257" width="13.7109375" style="3" customWidth="1"/>
    <col min="258" max="16384" width="9.140625" style="3"/>
  </cols>
  <sheetData>
    <row r="1" spans="1:44">
      <c r="A1" s="3" t="s">
        <v>0</v>
      </c>
      <c r="B1" s="28" t="s">
        <v>48</v>
      </c>
      <c r="F1" s="26" t="s">
        <v>51</v>
      </c>
      <c r="G1" s="27"/>
      <c r="H1" s="27"/>
      <c r="I1" s="27"/>
    </row>
    <row r="2" spans="1:44">
      <c r="A2" s="3" t="s">
        <v>1</v>
      </c>
      <c r="B2" s="28" t="s">
        <v>49</v>
      </c>
      <c r="F2" s="27"/>
      <c r="G2" s="27"/>
      <c r="H2" s="27"/>
      <c r="I2" s="27"/>
    </row>
    <row r="3" spans="1:44">
      <c r="A3" s="3" t="s">
        <v>2</v>
      </c>
      <c r="B3" s="3" t="str">
        <f>control!B2</f>
        <v>B2013A</v>
      </c>
      <c r="F3" s="27"/>
      <c r="G3" s="27"/>
      <c r="H3" s="27"/>
      <c r="I3" s="27"/>
    </row>
    <row r="4" spans="1:44">
      <c r="A4" s="3" t="s">
        <v>3</v>
      </c>
      <c r="B4" s="28" t="s">
        <v>52</v>
      </c>
    </row>
    <row r="6" spans="1:44" ht="15.75">
      <c r="AJ6" s="17" t="s">
        <v>43</v>
      </c>
      <c r="AK6" s="18"/>
      <c r="AL6" s="18"/>
      <c r="AM6" s="18"/>
      <c r="AN6" s="21"/>
      <c r="AO6" s="21"/>
      <c r="AP6" s="21"/>
      <c r="AQ6" s="21"/>
      <c r="AR6" s="21"/>
    </row>
    <row r="7" spans="1:44"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  <c r="J7" s="4" t="s">
        <v>4</v>
      </c>
      <c r="K7" s="4" t="s">
        <v>4</v>
      </c>
      <c r="L7" s="4" t="s">
        <v>4</v>
      </c>
      <c r="M7" s="4"/>
      <c r="N7" s="3" t="s">
        <v>6</v>
      </c>
      <c r="O7" s="3" t="s">
        <v>6</v>
      </c>
      <c r="P7" s="3" t="s">
        <v>6</v>
      </c>
      <c r="Q7" s="3" t="s">
        <v>6</v>
      </c>
      <c r="R7" s="3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Y7" s="19" t="s">
        <v>5</v>
      </c>
      <c r="Z7" s="19" t="s">
        <v>5</v>
      </c>
      <c r="AA7" s="19" t="s">
        <v>5</v>
      </c>
      <c r="AB7" s="19" t="s">
        <v>5</v>
      </c>
      <c r="AC7" s="19" t="s">
        <v>5</v>
      </c>
      <c r="AD7" s="19" t="s">
        <v>5</v>
      </c>
      <c r="AE7" s="19" t="s">
        <v>5</v>
      </c>
      <c r="AF7" s="19" t="s">
        <v>5</v>
      </c>
      <c r="AG7" s="19" t="s">
        <v>5</v>
      </c>
      <c r="AH7" s="19" t="s">
        <v>5</v>
      </c>
      <c r="AI7" s="19"/>
      <c r="AJ7" s="3" t="s">
        <v>39</v>
      </c>
      <c r="AK7" s="3" t="s">
        <v>39</v>
      </c>
      <c r="AL7" s="3" t="s">
        <v>39</v>
      </c>
      <c r="AM7" s="3" t="s">
        <v>39</v>
      </c>
      <c r="AN7" s="3" t="s">
        <v>39</v>
      </c>
      <c r="AO7" s="3" t="s">
        <v>39</v>
      </c>
      <c r="AP7" s="3" t="s">
        <v>39</v>
      </c>
      <c r="AQ7" s="3" t="s">
        <v>39</v>
      </c>
      <c r="AR7" s="3" t="s">
        <v>39</v>
      </c>
    </row>
    <row r="8" spans="1:44">
      <c r="C8" s="19" t="s">
        <v>11</v>
      </c>
      <c r="D8" s="3" t="s">
        <v>12</v>
      </c>
      <c r="E8" s="19" t="s">
        <v>13</v>
      </c>
      <c r="F8" s="19" t="s">
        <v>14</v>
      </c>
      <c r="G8" s="3" t="s">
        <v>15</v>
      </c>
      <c r="H8" s="19" t="s">
        <v>16</v>
      </c>
      <c r="I8" s="19" t="s">
        <v>17</v>
      </c>
      <c r="J8" s="19" t="s">
        <v>10</v>
      </c>
      <c r="K8" s="3" t="s">
        <v>18</v>
      </c>
      <c r="L8" s="3" t="s">
        <v>19</v>
      </c>
      <c r="N8" s="19" t="str">
        <f>C8</f>
        <v>GS Group</v>
      </c>
      <c r="O8" s="19" t="str">
        <f t="shared" ref="O8:W8" si="0">D8</f>
        <v>FLAT-GS</v>
      </c>
      <c r="P8" s="19" t="str">
        <f t="shared" si="0"/>
        <v>GSD</v>
      </c>
      <c r="Q8" s="19" t="str">
        <f t="shared" si="0"/>
        <v>GSDT</v>
      </c>
      <c r="R8" s="19" t="str">
        <f t="shared" si="0"/>
        <v>GSTOU</v>
      </c>
      <c r="S8" s="19" t="str">
        <f t="shared" si="0"/>
        <v>LP</v>
      </c>
      <c r="T8" s="19" t="str">
        <f t="shared" si="0"/>
        <v>LPT</v>
      </c>
      <c r="U8" s="19" t="str">
        <f t="shared" si="0"/>
        <v>OS-II Group</v>
      </c>
      <c r="V8" s="19" t="str">
        <f t="shared" si="0"/>
        <v>OS-I/II BB</v>
      </c>
      <c r="W8" s="19" t="str">
        <f t="shared" si="0"/>
        <v>OS-III</v>
      </c>
      <c r="X8" s="19"/>
      <c r="Y8" s="19" t="str">
        <f>C8</f>
        <v>GS Group</v>
      </c>
      <c r="Z8" s="19" t="str">
        <f t="shared" ref="Z8:AH8" si="1">D8</f>
        <v>FLAT-GS</v>
      </c>
      <c r="AA8" s="19" t="str">
        <f t="shared" si="1"/>
        <v>GSD</v>
      </c>
      <c r="AB8" s="19" t="str">
        <f t="shared" si="1"/>
        <v>GSDT</v>
      </c>
      <c r="AC8" s="19" t="str">
        <f t="shared" si="1"/>
        <v>GSTOU</v>
      </c>
      <c r="AD8" s="19" t="str">
        <f t="shared" si="1"/>
        <v>LP</v>
      </c>
      <c r="AE8" s="19" t="str">
        <f t="shared" si="1"/>
        <v>LPT</v>
      </c>
      <c r="AF8" s="19" t="str">
        <f t="shared" si="1"/>
        <v>OS-II Group</v>
      </c>
      <c r="AG8" s="19" t="str">
        <f t="shared" si="1"/>
        <v>OS-I/II BB</v>
      </c>
      <c r="AH8" s="19" t="str">
        <f t="shared" si="1"/>
        <v>OS-III</v>
      </c>
      <c r="AI8" s="19"/>
      <c r="AJ8" s="19" t="str">
        <f>C8</f>
        <v>GS Group</v>
      </c>
      <c r="AK8" s="19" t="str">
        <f t="shared" ref="AK8:AP8" si="2">D8</f>
        <v>FLAT-GS</v>
      </c>
      <c r="AL8" s="19" t="str">
        <f t="shared" si="2"/>
        <v>GSD</v>
      </c>
      <c r="AM8" s="19" t="str">
        <f t="shared" si="2"/>
        <v>GSDT</v>
      </c>
      <c r="AN8" s="19" t="str">
        <f t="shared" si="2"/>
        <v>GSTOU</v>
      </c>
      <c r="AO8" s="19" t="str">
        <f t="shared" si="2"/>
        <v>LP</v>
      </c>
      <c r="AP8" s="19" t="str">
        <f t="shared" si="2"/>
        <v>LPT</v>
      </c>
      <c r="AQ8" s="19" t="s">
        <v>42</v>
      </c>
      <c r="AR8" s="19" t="str">
        <f>L8</f>
        <v>OS-III</v>
      </c>
    </row>
    <row r="9" spans="1:44">
      <c r="A9" s="3">
        <f>control!B1-1</f>
        <v>2012</v>
      </c>
      <c r="B9" s="3">
        <v>1</v>
      </c>
      <c r="C9" s="29">
        <v>18740559</v>
      </c>
      <c r="D9" s="29">
        <v>155787</v>
      </c>
      <c r="E9" s="29">
        <v>176917637</v>
      </c>
      <c r="F9" s="29">
        <v>1540048</v>
      </c>
      <c r="G9" s="29">
        <v>1792538</v>
      </c>
      <c r="H9" s="29">
        <v>34806696</v>
      </c>
      <c r="I9" s="29">
        <v>33814668</v>
      </c>
      <c r="J9" s="29">
        <v>4720672</v>
      </c>
      <c r="K9" s="29">
        <v>286042</v>
      </c>
      <c r="L9" s="29">
        <v>3666472</v>
      </c>
      <c r="M9" s="4"/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4"/>
      <c r="Y9" s="29">
        <v>-1082769</v>
      </c>
      <c r="Z9" s="29">
        <v>-10972</v>
      </c>
      <c r="AA9" s="29">
        <v>-14232876</v>
      </c>
      <c r="AB9" s="29">
        <v>-194780</v>
      </c>
      <c r="AC9" s="29">
        <v>-133800</v>
      </c>
      <c r="AD9" s="29">
        <v>-2607352</v>
      </c>
      <c r="AE9" s="29">
        <v>-1012323</v>
      </c>
      <c r="AF9" s="29">
        <v>-501755</v>
      </c>
      <c r="AG9" s="29">
        <v>0</v>
      </c>
      <c r="AH9" s="29">
        <v>-384218</v>
      </c>
      <c r="AI9" s="4"/>
      <c r="AJ9" s="20">
        <f t="shared" ref="AJ9:AJ14" si="3">N10/C10</f>
        <v>0</v>
      </c>
      <c r="AK9" s="20">
        <f t="shared" ref="AK9:AK14" si="4">O10/D10</f>
        <v>0</v>
      </c>
      <c r="AL9" s="20">
        <f t="shared" ref="AL9:AL14" si="5">P10/E10</f>
        <v>0</v>
      </c>
      <c r="AM9" s="20">
        <f t="shared" ref="AM9:AM14" si="6">Q10/F10</f>
        <v>0</v>
      </c>
      <c r="AN9" s="20">
        <f t="shared" ref="AN9:AN14" si="7">R10/G10</f>
        <v>0</v>
      </c>
      <c r="AO9" s="20">
        <f t="shared" ref="AO9:AO14" si="8">S10/H10</f>
        <v>0</v>
      </c>
      <c r="AP9" s="20">
        <f t="shared" ref="AP9:AP14" si="9">T10/I10</f>
        <v>0</v>
      </c>
      <c r="AQ9" s="20">
        <f t="shared" ref="AQ9:AQ14" si="10">(U10+V10)/(J10+K10)</f>
        <v>0</v>
      </c>
      <c r="AR9" s="20">
        <f t="shared" ref="AR9:AR14" si="11">W10/L10</f>
        <v>0</v>
      </c>
    </row>
    <row r="10" spans="1:44">
      <c r="A10" s="3">
        <f>IF(B10=1,A9+1,A9)</f>
        <v>2012</v>
      </c>
      <c r="B10" s="3">
        <f>IF(B9=12,1,B9+1)</f>
        <v>2</v>
      </c>
      <c r="C10" s="29">
        <v>18038696</v>
      </c>
      <c r="D10" s="29">
        <v>143807</v>
      </c>
      <c r="E10" s="29">
        <v>171423827</v>
      </c>
      <c r="F10" s="29">
        <v>1412121</v>
      </c>
      <c r="G10" s="29">
        <v>1772591</v>
      </c>
      <c r="H10" s="29">
        <v>34915188</v>
      </c>
      <c r="I10" s="29">
        <v>34259593</v>
      </c>
      <c r="J10" s="29">
        <v>4774010</v>
      </c>
      <c r="K10" s="29">
        <v>292159</v>
      </c>
      <c r="L10" s="29">
        <v>3626352</v>
      </c>
      <c r="M10" s="4"/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4"/>
      <c r="Y10" s="29">
        <v>-297878</v>
      </c>
      <c r="Z10" s="29">
        <v>-1040</v>
      </c>
      <c r="AA10" s="29">
        <v>252106</v>
      </c>
      <c r="AB10" s="29">
        <v>21845</v>
      </c>
      <c r="AC10" s="29">
        <v>26536</v>
      </c>
      <c r="AD10" s="29">
        <v>209520</v>
      </c>
      <c r="AE10" s="29">
        <v>-1250450</v>
      </c>
      <c r="AF10" s="29">
        <v>201475</v>
      </c>
      <c r="AG10" s="29">
        <v>0</v>
      </c>
      <c r="AH10" s="29">
        <v>172572</v>
      </c>
      <c r="AI10" s="4"/>
      <c r="AJ10" s="20">
        <f t="shared" si="3"/>
        <v>0</v>
      </c>
      <c r="AK10" s="20">
        <f t="shared" si="4"/>
        <v>0</v>
      </c>
      <c r="AL10" s="20">
        <f t="shared" si="5"/>
        <v>0</v>
      </c>
      <c r="AM10" s="20">
        <f t="shared" si="6"/>
        <v>0</v>
      </c>
      <c r="AN10" s="20">
        <f t="shared" si="7"/>
        <v>0</v>
      </c>
      <c r="AO10" s="20">
        <f t="shared" si="8"/>
        <v>0</v>
      </c>
      <c r="AP10" s="20">
        <f t="shared" si="9"/>
        <v>0</v>
      </c>
      <c r="AQ10" s="20">
        <f t="shared" si="10"/>
        <v>0</v>
      </c>
      <c r="AR10" s="20">
        <f t="shared" si="11"/>
        <v>0</v>
      </c>
    </row>
    <row r="11" spans="1:44">
      <c r="A11" s="3">
        <f t="shared" ref="A11:A74" si="12">IF(B11=1,A10+1,A10)</f>
        <v>2012</v>
      </c>
      <c r="B11" s="3">
        <f t="shared" ref="B11:B74" si="13">IF(B10=12,1,B10+1)</f>
        <v>3</v>
      </c>
      <c r="C11" s="29">
        <v>17121099</v>
      </c>
      <c r="D11" s="29">
        <v>131515</v>
      </c>
      <c r="E11" s="29">
        <v>171637335</v>
      </c>
      <c r="F11" s="29">
        <v>1371633</v>
      </c>
      <c r="G11" s="29">
        <v>1942727</v>
      </c>
      <c r="H11" s="29">
        <v>34889828</v>
      </c>
      <c r="I11" s="29">
        <v>33195785</v>
      </c>
      <c r="J11" s="29">
        <v>4708312</v>
      </c>
      <c r="K11" s="29">
        <v>290883</v>
      </c>
      <c r="L11" s="29">
        <v>3669941</v>
      </c>
      <c r="M11" s="4"/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4"/>
      <c r="Y11" s="29">
        <v>1344734</v>
      </c>
      <c r="Z11" s="29">
        <v>7026</v>
      </c>
      <c r="AA11" s="29">
        <v>16983509</v>
      </c>
      <c r="AB11" s="29">
        <v>103845</v>
      </c>
      <c r="AC11" s="29">
        <v>264934</v>
      </c>
      <c r="AD11" s="29">
        <v>3504381</v>
      </c>
      <c r="AE11" s="29">
        <v>3477650</v>
      </c>
      <c r="AF11" s="29">
        <v>436372</v>
      </c>
      <c r="AG11" s="29">
        <v>0</v>
      </c>
      <c r="AH11" s="29">
        <v>347110</v>
      </c>
      <c r="AI11" s="4"/>
      <c r="AJ11" s="20">
        <f t="shared" si="3"/>
        <v>0</v>
      </c>
      <c r="AK11" s="20">
        <f t="shared" si="4"/>
        <v>0</v>
      </c>
      <c r="AL11" s="20">
        <f t="shared" si="5"/>
        <v>0</v>
      </c>
      <c r="AM11" s="20">
        <f t="shared" si="6"/>
        <v>0</v>
      </c>
      <c r="AN11" s="20">
        <f t="shared" si="7"/>
        <v>0</v>
      </c>
      <c r="AO11" s="20">
        <f t="shared" si="8"/>
        <v>0</v>
      </c>
      <c r="AP11" s="20">
        <f t="shared" si="9"/>
        <v>0</v>
      </c>
      <c r="AQ11" s="20">
        <f t="shared" si="10"/>
        <v>0</v>
      </c>
      <c r="AR11" s="20">
        <f t="shared" si="11"/>
        <v>0</v>
      </c>
    </row>
    <row r="12" spans="1:44">
      <c r="A12" s="3">
        <f t="shared" si="12"/>
        <v>2012</v>
      </c>
      <c r="B12" s="3">
        <f t="shared" si="13"/>
        <v>4</v>
      </c>
      <c r="C12" s="29">
        <v>19297461</v>
      </c>
      <c r="D12" s="29">
        <v>139033</v>
      </c>
      <c r="E12" s="29">
        <v>195478817</v>
      </c>
      <c r="F12" s="29">
        <v>1634088</v>
      </c>
      <c r="G12" s="29">
        <v>2175198</v>
      </c>
      <c r="H12" s="29">
        <v>38751768</v>
      </c>
      <c r="I12" s="29">
        <v>35979216</v>
      </c>
      <c r="J12" s="29">
        <v>4761620</v>
      </c>
      <c r="K12" s="29">
        <v>290294</v>
      </c>
      <c r="L12" s="29">
        <v>3673113</v>
      </c>
      <c r="M12" s="4"/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4"/>
      <c r="Y12" s="29">
        <v>-273279</v>
      </c>
      <c r="Z12" s="29">
        <v>-6430</v>
      </c>
      <c r="AA12" s="29">
        <v>-1806496</v>
      </c>
      <c r="AB12" s="29">
        <v>19322</v>
      </c>
      <c r="AC12" s="29">
        <v>-37994</v>
      </c>
      <c r="AD12" s="29">
        <v>-829289</v>
      </c>
      <c r="AE12" s="29">
        <v>-1356314</v>
      </c>
      <c r="AF12" s="29">
        <v>-353804</v>
      </c>
      <c r="AG12" s="29">
        <v>0</v>
      </c>
      <c r="AH12" s="29">
        <v>-276408</v>
      </c>
      <c r="AI12" s="4"/>
      <c r="AJ12" s="20">
        <f t="shared" si="3"/>
        <v>0</v>
      </c>
      <c r="AK12" s="20">
        <f t="shared" si="4"/>
        <v>0</v>
      </c>
      <c r="AL12" s="20">
        <f t="shared" si="5"/>
        <v>0</v>
      </c>
      <c r="AM12" s="20">
        <f t="shared" si="6"/>
        <v>0</v>
      </c>
      <c r="AN12" s="20">
        <f t="shared" si="7"/>
        <v>0</v>
      </c>
      <c r="AO12" s="20">
        <f t="shared" si="8"/>
        <v>0</v>
      </c>
      <c r="AP12" s="20">
        <f t="shared" si="9"/>
        <v>0</v>
      </c>
      <c r="AQ12" s="20">
        <f t="shared" si="10"/>
        <v>0</v>
      </c>
      <c r="AR12" s="20">
        <f t="shared" si="11"/>
        <v>0</v>
      </c>
    </row>
    <row r="13" spans="1:44">
      <c r="A13" s="3">
        <f t="shared" si="12"/>
        <v>2012</v>
      </c>
      <c r="B13" s="3">
        <f t="shared" si="13"/>
        <v>5</v>
      </c>
      <c r="C13" s="29">
        <v>20367935</v>
      </c>
      <c r="D13" s="29">
        <v>154429</v>
      </c>
      <c r="E13" s="29">
        <v>200433710</v>
      </c>
      <c r="F13" s="29">
        <v>1717825</v>
      </c>
      <c r="G13" s="29">
        <v>2263579</v>
      </c>
      <c r="H13" s="29">
        <v>38039632</v>
      </c>
      <c r="I13" s="29">
        <v>37287735</v>
      </c>
      <c r="J13" s="29">
        <v>4730801</v>
      </c>
      <c r="K13" s="29">
        <v>289703</v>
      </c>
      <c r="L13" s="29">
        <v>3680926</v>
      </c>
      <c r="M13" s="4"/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4"/>
      <c r="Y13" s="29">
        <v>4070007</v>
      </c>
      <c r="Z13" s="29">
        <v>34230</v>
      </c>
      <c r="AA13" s="29">
        <v>37373714</v>
      </c>
      <c r="AB13" s="29">
        <v>339685</v>
      </c>
      <c r="AC13" s="29">
        <v>437294</v>
      </c>
      <c r="AD13" s="29">
        <v>6317409</v>
      </c>
      <c r="AE13" s="29">
        <v>6027994</v>
      </c>
      <c r="AF13" s="29">
        <v>863149</v>
      </c>
      <c r="AG13" s="29">
        <v>0</v>
      </c>
      <c r="AH13" s="29">
        <v>647321</v>
      </c>
      <c r="AI13" s="4"/>
      <c r="AJ13" s="20">
        <f t="shared" si="3"/>
        <v>0</v>
      </c>
      <c r="AK13" s="20">
        <f t="shared" si="4"/>
        <v>0</v>
      </c>
      <c r="AL13" s="20">
        <f t="shared" si="5"/>
        <v>0</v>
      </c>
      <c r="AM13" s="20">
        <f t="shared" si="6"/>
        <v>0</v>
      </c>
      <c r="AN13" s="20">
        <f t="shared" si="7"/>
        <v>0</v>
      </c>
      <c r="AO13" s="20">
        <f t="shared" si="8"/>
        <v>0</v>
      </c>
      <c r="AP13" s="20">
        <f t="shared" si="9"/>
        <v>0</v>
      </c>
      <c r="AQ13" s="20">
        <f t="shared" si="10"/>
        <v>0</v>
      </c>
      <c r="AR13" s="20">
        <f t="shared" si="11"/>
        <v>0</v>
      </c>
    </row>
    <row r="14" spans="1:44">
      <c r="A14" s="3">
        <f t="shared" si="12"/>
        <v>2012</v>
      </c>
      <c r="B14" s="3">
        <f t="shared" si="13"/>
        <v>6</v>
      </c>
      <c r="C14" s="29">
        <v>26025639</v>
      </c>
      <c r="D14" s="29">
        <v>189130</v>
      </c>
      <c r="E14" s="29">
        <v>242245151</v>
      </c>
      <c r="F14" s="29">
        <v>2237567</v>
      </c>
      <c r="G14" s="29">
        <v>2654413</v>
      </c>
      <c r="H14" s="29">
        <v>41732040</v>
      </c>
      <c r="I14" s="29">
        <v>44337821</v>
      </c>
      <c r="J14" s="29">
        <v>4769031</v>
      </c>
      <c r="K14" s="29">
        <v>274309</v>
      </c>
      <c r="L14" s="29">
        <v>3679785</v>
      </c>
      <c r="M14" s="4"/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4"/>
      <c r="Y14" s="29">
        <v>-834380</v>
      </c>
      <c r="Z14" s="29">
        <v>-10154</v>
      </c>
      <c r="AA14" s="29">
        <v>-14703771</v>
      </c>
      <c r="AB14" s="29">
        <v>-49788</v>
      </c>
      <c r="AC14" s="29">
        <v>-204484</v>
      </c>
      <c r="AD14" s="29">
        <v>-4794602</v>
      </c>
      <c r="AE14" s="29">
        <v>-1110965</v>
      </c>
      <c r="AF14" s="29">
        <v>-852190</v>
      </c>
      <c r="AG14" s="29">
        <v>0</v>
      </c>
      <c r="AH14" s="29">
        <v>-633256</v>
      </c>
      <c r="AI14" s="4"/>
      <c r="AJ14" s="20">
        <f t="shared" si="3"/>
        <v>0</v>
      </c>
      <c r="AK14" s="20">
        <f t="shared" si="4"/>
        <v>0</v>
      </c>
      <c r="AL14" s="20">
        <f t="shared" si="5"/>
        <v>0</v>
      </c>
      <c r="AM14" s="20">
        <f t="shared" si="6"/>
        <v>0</v>
      </c>
      <c r="AN14" s="20">
        <f t="shared" si="7"/>
        <v>0</v>
      </c>
      <c r="AO14" s="20">
        <f t="shared" si="8"/>
        <v>0</v>
      </c>
      <c r="AP14" s="20">
        <f t="shared" si="9"/>
        <v>0</v>
      </c>
      <c r="AQ14" s="20">
        <f t="shared" si="10"/>
        <v>0</v>
      </c>
      <c r="AR14" s="20">
        <f t="shared" si="11"/>
        <v>0</v>
      </c>
    </row>
    <row r="15" spans="1:44">
      <c r="A15" s="3">
        <f t="shared" si="12"/>
        <v>2012</v>
      </c>
      <c r="B15" s="3">
        <f t="shared" si="13"/>
        <v>7</v>
      </c>
      <c r="C15" s="29">
        <v>26991892</v>
      </c>
      <c r="D15" s="29">
        <v>203075</v>
      </c>
      <c r="E15" s="29">
        <v>248329658</v>
      </c>
      <c r="F15" s="29">
        <v>2233284</v>
      </c>
      <c r="G15" s="29">
        <v>2928187</v>
      </c>
      <c r="H15" s="29">
        <v>43779672</v>
      </c>
      <c r="I15" s="29">
        <v>46034888</v>
      </c>
      <c r="J15" s="29">
        <v>4790456</v>
      </c>
      <c r="K15" s="29">
        <v>270984</v>
      </c>
      <c r="L15" s="29">
        <v>3685681</v>
      </c>
      <c r="M15" s="4"/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4"/>
      <c r="Y15" s="29">
        <v>560416</v>
      </c>
      <c r="Z15" s="29">
        <v>7343</v>
      </c>
      <c r="AA15" s="29">
        <v>3799227</v>
      </c>
      <c r="AB15" s="29">
        <v>6299</v>
      </c>
      <c r="AC15" s="29">
        <v>140223</v>
      </c>
      <c r="AD15" s="29">
        <v>1130291</v>
      </c>
      <c r="AE15" s="29">
        <v>1575989</v>
      </c>
      <c r="AF15" s="29">
        <v>27409</v>
      </c>
      <c r="AG15" s="29">
        <v>0</v>
      </c>
      <c r="AH15" s="29">
        <v>16518</v>
      </c>
      <c r="AI15" s="4"/>
      <c r="AJ15" s="20">
        <f t="shared" ref="AJ15:AP15" si="14">N16/C16</f>
        <v>0</v>
      </c>
      <c r="AK15" s="20">
        <f t="shared" si="14"/>
        <v>0</v>
      </c>
      <c r="AL15" s="20">
        <f t="shared" si="14"/>
        <v>0</v>
      </c>
      <c r="AM15" s="20">
        <f t="shared" si="14"/>
        <v>0</v>
      </c>
      <c r="AN15" s="20">
        <f t="shared" si="14"/>
        <v>0</v>
      </c>
      <c r="AO15" s="20">
        <f t="shared" si="14"/>
        <v>0</v>
      </c>
      <c r="AP15" s="20">
        <f t="shared" si="14"/>
        <v>0</v>
      </c>
      <c r="AQ15" s="20">
        <f>(U16+V16)/(J16+K16)</f>
        <v>0</v>
      </c>
      <c r="AR15" s="20">
        <f>W16/L16</f>
        <v>0</v>
      </c>
    </row>
    <row r="16" spans="1:44">
      <c r="A16" s="3">
        <f t="shared" si="12"/>
        <v>2012</v>
      </c>
      <c r="B16" s="3">
        <f t="shared" si="13"/>
        <v>8</v>
      </c>
      <c r="C16" s="29">
        <v>26537090</v>
      </c>
      <c r="D16" s="29">
        <v>200611</v>
      </c>
      <c r="E16" s="29">
        <v>245383263</v>
      </c>
      <c r="F16" s="29">
        <v>2294624</v>
      </c>
      <c r="G16" s="29">
        <v>2707433</v>
      </c>
      <c r="H16" s="29">
        <v>42890808</v>
      </c>
      <c r="I16" s="29">
        <v>46368678</v>
      </c>
      <c r="J16" s="29">
        <v>4744447</v>
      </c>
      <c r="K16" s="29">
        <v>265929</v>
      </c>
      <c r="L16" s="29">
        <v>3682964</v>
      </c>
      <c r="M16" s="4"/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4"/>
      <c r="Y16" s="29">
        <v>-438353</v>
      </c>
      <c r="Z16" s="29">
        <v>-2845</v>
      </c>
      <c r="AA16" s="29">
        <v>-3447744</v>
      </c>
      <c r="AB16" s="29">
        <v>10077</v>
      </c>
      <c r="AC16" s="29">
        <v>-127656</v>
      </c>
      <c r="AD16" s="29">
        <v>-780614</v>
      </c>
      <c r="AE16" s="29">
        <v>-696777</v>
      </c>
      <c r="AF16" s="29">
        <v>-66067</v>
      </c>
      <c r="AG16" s="29">
        <v>0</v>
      </c>
      <c r="AH16" s="29">
        <v>-31988</v>
      </c>
      <c r="AI16" s="4"/>
      <c r="AJ16" s="20">
        <f t="shared" ref="AJ16:AJ79" si="15">N17/C17</f>
        <v>0</v>
      </c>
      <c r="AK16" s="20">
        <f t="shared" ref="AK16:AK79" si="16">O17/D17</f>
        <v>0</v>
      </c>
      <c r="AL16" s="20">
        <f t="shared" ref="AL16:AL79" si="17">P17/E17</f>
        <v>0</v>
      </c>
      <c r="AM16" s="20">
        <f t="shared" ref="AM16:AM79" si="18">Q17/F17</f>
        <v>0</v>
      </c>
      <c r="AN16" s="20">
        <f t="shared" ref="AN16:AN79" si="19">R17/G17</f>
        <v>0</v>
      </c>
      <c r="AO16" s="20">
        <f t="shared" ref="AO16:AO79" si="20">S17/H17</f>
        <v>0</v>
      </c>
      <c r="AP16" s="20">
        <f t="shared" ref="AP16:AP79" si="21">T17/I17</f>
        <v>0</v>
      </c>
      <c r="AQ16" s="20">
        <f t="shared" ref="AQ16:AQ79" si="22">(U17+V17)/(J17+K17)</f>
        <v>0</v>
      </c>
      <c r="AR16" s="20">
        <f t="shared" ref="AR16:AR79" si="23">W17/L17</f>
        <v>0</v>
      </c>
    </row>
    <row r="17" spans="1:44">
      <c r="A17" s="3">
        <f t="shared" si="12"/>
        <v>2012</v>
      </c>
      <c r="B17" s="3">
        <f t="shared" si="13"/>
        <v>9</v>
      </c>
      <c r="C17" s="29">
        <v>25339007</v>
      </c>
      <c r="D17" s="29">
        <v>191685</v>
      </c>
      <c r="E17" s="29">
        <v>238064537</v>
      </c>
      <c r="F17" s="29">
        <v>2125392</v>
      </c>
      <c r="G17" s="29">
        <v>2609673</v>
      </c>
      <c r="H17" s="29">
        <v>42625080</v>
      </c>
      <c r="I17" s="29">
        <v>45517105</v>
      </c>
      <c r="J17" s="29">
        <v>4794464</v>
      </c>
      <c r="K17" s="29">
        <v>266476</v>
      </c>
      <c r="L17" s="29">
        <v>3682790</v>
      </c>
      <c r="M17" s="4"/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4"/>
      <c r="Y17" s="29">
        <v>-1943339</v>
      </c>
      <c r="Z17" s="29">
        <v>-14619</v>
      </c>
      <c r="AA17" s="29">
        <v>-16394509</v>
      </c>
      <c r="AB17" s="29">
        <v>-194959</v>
      </c>
      <c r="AC17" s="29">
        <v>-187917</v>
      </c>
      <c r="AD17" s="29">
        <v>-2446791</v>
      </c>
      <c r="AE17" s="29">
        <v>-2746837</v>
      </c>
      <c r="AF17" s="29">
        <v>-252104</v>
      </c>
      <c r="AG17" s="29">
        <v>0</v>
      </c>
      <c r="AH17" s="29">
        <v>-200746</v>
      </c>
      <c r="AI17" s="4"/>
      <c r="AJ17" s="20">
        <f t="shared" si="15"/>
        <v>0</v>
      </c>
      <c r="AK17" s="20">
        <f t="shared" si="16"/>
        <v>0</v>
      </c>
      <c r="AL17" s="20">
        <f t="shared" si="17"/>
        <v>0</v>
      </c>
      <c r="AM17" s="20">
        <f t="shared" si="18"/>
        <v>0</v>
      </c>
      <c r="AN17" s="20">
        <f t="shared" si="19"/>
        <v>0</v>
      </c>
      <c r="AO17" s="20">
        <f t="shared" si="20"/>
        <v>0</v>
      </c>
      <c r="AP17" s="20">
        <f t="shared" si="21"/>
        <v>0</v>
      </c>
      <c r="AQ17" s="20">
        <f t="shared" si="22"/>
        <v>0</v>
      </c>
      <c r="AR17" s="20">
        <f t="shared" si="23"/>
        <v>0</v>
      </c>
    </row>
    <row r="18" spans="1:44">
      <c r="A18" s="3">
        <f t="shared" si="12"/>
        <v>2012</v>
      </c>
      <c r="B18" s="3">
        <f t="shared" si="13"/>
        <v>10</v>
      </c>
      <c r="C18" s="29">
        <v>21661692</v>
      </c>
      <c r="D18" s="29">
        <v>156960</v>
      </c>
      <c r="E18" s="29">
        <v>206810036</v>
      </c>
      <c r="F18" s="29">
        <v>1849375</v>
      </c>
      <c r="G18" s="29">
        <v>2518751</v>
      </c>
      <c r="H18" s="29">
        <v>37325083</v>
      </c>
      <c r="I18" s="29">
        <v>38271354</v>
      </c>
      <c r="J18" s="29">
        <v>4782474</v>
      </c>
      <c r="K18" s="29">
        <v>265459</v>
      </c>
      <c r="L18" s="29">
        <v>3683081</v>
      </c>
      <c r="M18" s="4"/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4"/>
      <c r="Y18" s="29">
        <v>-630784</v>
      </c>
      <c r="Z18" s="29">
        <v>-7906</v>
      </c>
      <c r="AA18" s="29">
        <v>-4425063</v>
      </c>
      <c r="AB18" s="29">
        <v>-38136</v>
      </c>
      <c r="AC18" s="29">
        <v>65833</v>
      </c>
      <c r="AD18" s="29">
        <v>-657798</v>
      </c>
      <c r="AE18" s="29">
        <v>-2740837</v>
      </c>
      <c r="AF18" s="29">
        <v>201863</v>
      </c>
      <c r="AG18" s="29">
        <v>0</v>
      </c>
      <c r="AH18" s="29">
        <v>151327</v>
      </c>
      <c r="AI18" s="4"/>
      <c r="AJ18" s="20">
        <f t="shared" si="15"/>
        <v>7.7795658431063869E-2</v>
      </c>
      <c r="AK18" s="20">
        <f t="shared" si="16"/>
        <v>7.0711287543549384E-2</v>
      </c>
      <c r="AL18" s="20">
        <f t="shared" si="17"/>
        <v>4.0324295318956573E-2</v>
      </c>
      <c r="AM18" s="20">
        <f t="shared" si="18"/>
        <v>4.3005524078762417E-2</v>
      </c>
      <c r="AN18" s="20">
        <f t="shared" si="19"/>
        <v>4.7707396255174166E-2</v>
      </c>
      <c r="AO18" s="20">
        <f t="shared" si="20"/>
        <v>3.4096671106471438E-2</v>
      </c>
      <c r="AP18" s="20">
        <f t="shared" si="21"/>
        <v>2.4931704635025958E-2</v>
      </c>
      <c r="AQ18" s="20">
        <f t="shared" si="22"/>
        <v>0.1099321588777941</v>
      </c>
      <c r="AR18" s="20">
        <f t="shared" si="23"/>
        <v>4.3248994166778763E-2</v>
      </c>
    </row>
    <row r="19" spans="1:44">
      <c r="A19" s="3">
        <f t="shared" si="12"/>
        <v>2012</v>
      </c>
      <c r="B19" s="3">
        <f t="shared" si="13"/>
        <v>11</v>
      </c>
      <c r="C19" s="29">
        <v>17435356</v>
      </c>
      <c r="D19" s="29">
        <v>131747</v>
      </c>
      <c r="E19" s="29">
        <v>175430716</v>
      </c>
      <c r="F19" s="29">
        <v>1523874</v>
      </c>
      <c r="G19" s="29">
        <v>2141408</v>
      </c>
      <c r="H19" s="29">
        <v>31665056</v>
      </c>
      <c r="I19" s="29">
        <v>29738841</v>
      </c>
      <c r="J19" s="29">
        <v>4776315</v>
      </c>
      <c r="K19" s="29">
        <v>274309</v>
      </c>
      <c r="L19" s="29">
        <v>3679785</v>
      </c>
      <c r="M19" s="4"/>
      <c r="N19" s="29">
        <v>1356395</v>
      </c>
      <c r="O19" s="29">
        <v>9316</v>
      </c>
      <c r="P19" s="29">
        <v>7074120</v>
      </c>
      <c r="Q19" s="29">
        <v>65535</v>
      </c>
      <c r="R19" s="29">
        <v>102161</v>
      </c>
      <c r="S19" s="29">
        <v>1079673</v>
      </c>
      <c r="T19" s="29">
        <v>741440</v>
      </c>
      <c r="U19" s="29">
        <v>548936</v>
      </c>
      <c r="V19" s="29">
        <v>6290</v>
      </c>
      <c r="W19" s="29">
        <v>159147</v>
      </c>
      <c r="X19" s="4"/>
      <c r="Y19" s="29">
        <v>250120</v>
      </c>
      <c r="Z19" s="29">
        <v>1890</v>
      </c>
      <c r="AA19" s="29">
        <v>-2051588</v>
      </c>
      <c r="AB19" s="29">
        <v>-16482</v>
      </c>
      <c r="AC19" s="29">
        <v>-23161</v>
      </c>
      <c r="AD19" s="29">
        <v>-342477</v>
      </c>
      <c r="AE19" s="29">
        <v>-321644</v>
      </c>
      <c r="AF19" s="29">
        <v>569943</v>
      </c>
      <c r="AG19" s="29">
        <v>0</v>
      </c>
      <c r="AH19" s="29">
        <v>404389</v>
      </c>
      <c r="AI19" s="4"/>
      <c r="AJ19" s="20">
        <f t="shared" si="15"/>
        <v>7.526510235579513E-2</v>
      </c>
      <c r="AK19" s="20">
        <f t="shared" si="16"/>
        <v>6.8998293254887808E-2</v>
      </c>
      <c r="AL19" s="20">
        <f t="shared" si="17"/>
        <v>4.081830275692374E-2</v>
      </c>
      <c r="AM19" s="20">
        <f t="shared" si="18"/>
        <v>4.242477120537453E-2</v>
      </c>
      <c r="AN19" s="20">
        <f t="shared" si="19"/>
        <v>4.8632658420955106E-2</v>
      </c>
      <c r="AO19" s="20">
        <f t="shared" si="20"/>
        <v>3.3150608484513164E-2</v>
      </c>
      <c r="AP19" s="20">
        <f t="shared" si="21"/>
        <v>2.3581423977727251E-2</v>
      </c>
      <c r="AQ19" s="20">
        <f t="shared" si="22"/>
        <v>0.10993618690283415</v>
      </c>
      <c r="AR19" s="20">
        <f t="shared" si="23"/>
        <v>4.3248994166778763E-2</v>
      </c>
    </row>
    <row r="20" spans="1:44">
      <c r="A20" s="3">
        <f t="shared" si="12"/>
        <v>2012</v>
      </c>
      <c r="B20" s="3">
        <f t="shared" si="13"/>
        <v>12</v>
      </c>
      <c r="C20" s="29">
        <v>19080649</v>
      </c>
      <c r="D20" s="29">
        <v>144134</v>
      </c>
      <c r="E20" s="29">
        <v>175989924</v>
      </c>
      <c r="F20" s="29">
        <v>1604605</v>
      </c>
      <c r="G20" s="29">
        <v>1991419</v>
      </c>
      <c r="H20" s="29">
        <v>32229333</v>
      </c>
      <c r="I20" s="29">
        <v>30669946</v>
      </c>
      <c r="J20" s="29">
        <v>4780296</v>
      </c>
      <c r="K20" s="29">
        <v>274309</v>
      </c>
      <c r="L20" s="29">
        <v>3679785</v>
      </c>
      <c r="M20" s="4"/>
      <c r="N20" s="29">
        <v>1436107</v>
      </c>
      <c r="O20" s="29">
        <v>9945</v>
      </c>
      <c r="P20" s="29">
        <v>7183610</v>
      </c>
      <c r="Q20" s="29">
        <v>68075</v>
      </c>
      <c r="R20" s="29">
        <v>96848</v>
      </c>
      <c r="S20" s="29">
        <v>1068422</v>
      </c>
      <c r="T20" s="29">
        <v>723241</v>
      </c>
      <c r="U20" s="29">
        <v>549394</v>
      </c>
      <c r="V20" s="29">
        <v>6290</v>
      </c>
      <c r="W20" s="29">
        <v>159147</v>
      </c>
      <c r="X20" s="4"/>
      <c r="Y20" s="29">
        <v>1315141</v>
      </c>
      <c r="Z20" s="29">
        <v>9934</v>
      </c>
      <c r="AA20" s="29">
        <v>-307853</v>
      </c>
      <c r="AB20" s="29">
        <v>-2601</v>
      </c>
      <c r="AC20" s="29">
        <v>-3228</v>
      </c>
      <c r="AD20" s="29">
        <v>-52241</v>
      </c>
      <c r="AE20" s="29">
        <v>-49713</v>
      </c>
      <c r="AF20" s="29">
        <v>145636</v>
      </c>
      <c r="AG20" s="29">
        <v>0</v>
      </c>
      <c r="AH20" s="29">
        <v>122975</v>
      </c>
      <c r="AI20" s="4"/>
      <c r="AJ20" s="20">
        <f t="shared" si="15"/>
        <v>7.1301013618100914E-2</v>
      </c>
      <c r="AK20" s="20">
        <f t="shared" si="16"/>
        <v>6.649683003792374E-2</v>
      </c>
      <c r="AL20" s="20">
        <f t="shared" si="17"/>
        <v>4.0027948526817861E-2</v>
      </c>
      <c r="AM20" s="20">
        <f t="shared" si="18"/>
        <v>4.2200768733277758E-2</v>
      </c>
      <c r="AN20" s="20">
        <f t="shared" si="19"/>
        <v>4.8281577278579527E-2</v>
      </c>
      <c r="AO20" s="20">
        <f t="shared" si="20"/>
        <v>3.2933060196912542E-2</v>
      </c>
      <c r="AP20" s="20">
        <f t="shared" si="21"/>
        <v>2.3316758336726404E-2</v>
      </c>
      <c r="AQ20" s="20">
        <f t="shared" si="22"/>
        <v>0.11104284436684703</v>
      </c>
      <c r="AR20" s="20">
        <f t="shared" si="23"/>
        <v>4.3689509033815833E-2</v>
      </c>
    </row>
    <row r="21" spans="1:44">
      <c r="A21" s="3">
        <f t="shared" si="12"/>
        <v>2013</v>
      </c>
      <c r="B21" s="3">
        <f t="shared" si="13"/>
        <v>1</v>
      </c>
      <c r="C21" s="29">
        <v>22898861</v>
      </c>
      <c r="D21" s="29">
        <v>172715</v>
      </c>
      <c r="E21" s="29">
        <v>188019928</v>
      </c>
      <c r="F21" s="29">
        <v>1659093</v>
      </c>
      <c r="G21" s="29">
        <v>2081560</v>
      </c>
      <c r="H21" s="29">
        <v>32101663</v>
      </c>
      <c r="I21" s="29">
        <v>31650283</v>
      </c>
      <c r="J21" s="29">
        <v>4784279</v>
      </c>
      <c r="K21" s="29">
        <v>274309</v>
      </c>
      <c r="L21" s="29">
        <v>3679785</v>
      </c>
      <c r="M21" s="4"/>
      <c r="N21" s="29">
        <v>1632712</v>
      </c>
      <c r="O21" s="29">
        <v>11485</v>
      </c>
      <c r="P21" s="29">
        <v>7526052</v>
      </c>
      <c r="Q21" s="29">
        <v>70015</v>
      </c>
      <c r="R21" s="29">
        <v>100501</v>
      </c>
      <c r="S21" s="29">
        <v>1057206</v>
      </c>
      <c r="T21" s="29">
        <v>737982</v>
      </c>
      <c r="U21" s="29">
        <v>555367</v>
      </c>
      <c r="V21" s="29">
        <v>6353</v>
      </c>
      <c r="W21" s="29">
        <v>160768</v>
      </c>
      <c r="X21" s="4"/>
      <c r="Y21" s="29">
        <v>-407590</v>
      </c>
      <c r="Z21" s="29">
        <v>-3074</v>
      </c>
      <c r="AA21" s="29">
        <v>-1968910</v>
      </c>
      <c r="AB21" s="29">
        <v>-16109</v>
      </c>
      <c r="AC21" s="29">
        <v>-20211</v>
      </c>
      <c r="AD21" s="29">
        <v>-311687</v>
      </c>
      <c r="AE21" s="29">
        <v>-307304</v>
      </c>
      <c r="AF21" s="29">
        <v>-403716</v>
      </c>
      <c r="AG21" s="29">
        <v>0</v>
      </c>
      <c r="AH21" s="29">
        <v>-322918</v>
      </c>
      <c r="AI21" s="4"/>
      <c r="AJ21" s="20">
        <f t="shared" si="15"/>
        <v>7.3096935526751866E-2</v>
      </c>
      <c r="AK21" s="20">
        <f t="shared" si="16"/>
        <v>6.7711720274123352E-2</v>
      </c>
      <c r="AL21" s="20">
        <f t="shared" si="17"/>
        <v>4.1478243405529018E-2</v>
      </c>
      <c r="AM21" s="20">
        <f t="shared" si="18"/>
        <v>4.3134776425975664E-2</v>
      </c>
      <c r="AN21" s="20">
        <f t="shared" si="19"/>
        <v>4.8442592295773898E-2</v>
      </c>
      <c r="AO21" s="20">
        <f t="shared" si="20"/>
        <v>3.3968564663592986E-2</v>
      </c>
      <c r="AP21" s="20">
        <f t="shared" si="21"/>
        <v>2.4283955982895119E-2</v>
      </c>
      <c r="AQ21" s="20">
        <f t="shared" si="22"/>
        <v>0.11104665116072354</v>
      </c>
      <c r="AR21" s="20">
        <f t="shared" si="23"/>
        <v>4.3689509033815833E-2</v>
      </c>
    </row>
    <row r="22" spans="1:44">
      <c r="A22" s="3">
        <f t="shared" si="12"/>
        <v>2013</v>
      </c>
      <c r="B22" s="3">
        <f t="shared" si="13"/>
        <v>2</v>
      </c>
      <c r="C22" s="29">
        <v>21202763</v>
      </c>
      <c r="D22" s="29">
        <v>159928</v>
      </c>
      <c r="E22" s="29">
        <v>177154127</v>
      </c>
      <c r="F22" s="29">
        <v>1569592</v>
      </c>
      <c r="G22" s="29">
        <v>2058870</v>
      </c>
      <c r="H22" s="29">
        <v>30721669</v>
      </c>
      <c r="I22" s="29">
        <v>29932273</v>
      </c>
      <c r="J22" s="29">
        <v>4788266</v>
      </c>
      <c r="K22" s="29">
        <v>274309</v>
      </c>
      <c r="L22" s="29">
        <v>3679785</v>
      </c>
      <c r="M22" s="4"/>
      <c r="N22" s="29">
        <v>1549857</v>
      </c>
      <c r="O22" s="29">
        <v>10829</v>
      </c>
      <c r="P22" s="29">
        <v>7348042</v>
      </c>
      <c r="Q22" s="29">
        <v>67704</v>
      </c>
      <c r="R22" s="29">
        <v>99737</v>
      </c>
      <c r="S22" s="29">
        <v>1043571</v>
      </c>
      <c r="T22" s="29">
        <v>726874</v>
      </c>
      <c r="U22" s="29">
        <v>555829</v>
      </c>
      <c r="V22" s="29">
        <v>6353</v>
      </c>
      <c r="W22" s="29">
        <v>160768</v>
      </c>
      <c r="X22" s="4"/>
      <c r="Y22" s="29">
        <v>-2293671</v>
      </c>
      <c r="Z22" s="29">
        <v>-17301</v>
      </c>
      <c r="AA22" s="29">
        <v>-12547442</v>
      </c>
      <c r="AB22" s="29">
        <v>-103033</v>
      </c>
      <c r="AC22" s="29">
        <v>-135151</v>
      </c>
      <c r="AD22" s="29">
        <v>-2016666</v>
      </c>
      <c r="AE22" s="29">
        <v>-1964848</v>
      </c>
      <c r="AF22" s="29">
        <v>-317099</v>
      </c>
      <c r="AG22" s="29">
        <v>0</v>
      </c>
      <c r="AH22" s="29">
        <v>-214697</v>
      </c>
      <c r="AI22" s="4"/>
      <c r="AJ22" s="20">
        <f t="shared" si="15"/>
        <v>7.6374316987774499E-2</v>
      </c>
      <c r="AK22" s="20">
        <f t="shared" si="16"/>
        <v>6.9933494687382441E-2</v>
      </c>
      <c r="AL22" s="20">
        <f t="shared" si="17"/>
        <v>4.1417772457848182E-2</v>
      </c>
      <c r="AM22" s="20">
        <f t="shared" si="18"/>
        <v>4.4509608132504021E-2</v>
      </c>
      <c r="AN22" s="20">
        <f t="shared" si="19"/>
        <v>4.8494225336273206E-2</v>
      </c>
      <c r="AO22" s="20">
        <f t="shared" si="20"/>
        <v>3.3810422995232056E-2</v>
      </c>
      <c r="AP22" s="20">
        <f t="shared" si="21"/>
        <v>2.3971485639444998E-2</v>
      </c>
      <c r="AQ22" s="20">
        <f t="shared" si="22"/>
        <v>0.11105078095317045</v>
      </c>
      <c r="AR22" s="20">
        <f t="shared" si="23"/>
        <v>4.3689509033815833E-2</v>
      </c>
    </row>
    <row r="23" spans="1:44">
      <c r="A23" s="3">
        <f t="shared" si="12"/>
        <v>2013</v>
      </c>
      <c r="B23" s="3">
        <f t="shared" si="13"/>
        <v>3</v>
      </c>
      <c r="C23" s="29">
        <v>18715624</v>
      </c>
      <c r="D23" s="29">
        <v>140891</v>
      </c>
      <c r="E23" s="29">
        <v>170334752</v>
      </c>
      <c r="F23" s="29">
        <v>1408078</v>
      </c>
      <c r="G23" s="29">
        <v>2054059</v>
      </c>
      <c r="H23" s="29">
        <v>31628087</v>
      </c>
      <c r="I23" s="29">
        <v>31177834</v>
      </c>
      <c r="J23" s="29">
        <v>4792256</v>
      </c>
      <c r="K23" s="29">
        <v>274309</v>
      </c>
      <c r="L23" s="29">
        <v>3679785</v>
      </c>
      <c r="M23" s="4"/>
      <c r="N23" s="29">
        <v>1429393</v>
      </c>
      <c r="O23" s="29">
        <v>9853</v>
      </c>
      <c r="P23" s="29">
        <v>7054886</v>
      </c>
      <c r="Q23" s="29">
        <v>62673</v>
      </c>
      <c r="R23" s="29">
        <v>99610</v>
      </c>
      <c r="S23" s="29">
        <v>1069359</v>
      </c>
      <c r="T23" s="29">
        <v>747379</v>
      </c>
      <c r="U23" s="29">
        <v>556293</v>
      </c>
      <c r="V23" s="29">
        <v>6353</v>
      </c>
      <c r="W23" s="29">
        <v>160768</v>
      </c>
      <c r="X23" s="4"/>
      <c r="Y23" s="29">
        <v>274030</v>
      </c>
      <c r="Z23" s="29">
        <v>2063</v>
      </c>
      <c r="AA23" s="29">
        <v>11041165</v>
      </c>
      <c r="AB23" s="29">
        <v>84053</v>
      </c>
      <c r="AC23" s="29">
        <v>122614</v>
      </c>
      <c r="AD23" s="29">
        <v>1887998</v>
      </c>
      <c r="AE23" s="29">
        <v>1861121</v>
      </c>
      <c r="AF23" s="29">
        <v>72184</v>
      </c>
      <c r="AG23" s="29">
        <v>0</v>
      </c>
      <c r="AH23" s="29">
        <v>111998</v>
      </c>
      <c r="AI23" s="4"/>
      <c r="AJ23" s="20">
        <f t="shared" si="15"/>
        <v>7.5971459624297827E-2</v>
      </c>
      <c r="AK23" s="20">
        <f t="shared" si="16"/>
        <v>6.9659117930928369E-2</v>
      </c>
      <c r="AL23" s="20">
        <f t="shared" si="17"/>
        <v>3.8222218295296644E-2</v>
      </c>
      <c r="AM23" s="20">
        <f t="shared" si="18"/>
        <v>4.025931257363756E-2</v>
      </c>
      <c r="AN23" s="20">
        <f t="shared" si="19"/>
        <v>4.7523491216816899E-2</v>
      </c>
      <c r="AO23" s="20">
        <f t="shared" si="20"/>
        <v>3.2117658029185515E-2</v>
      </c>
      <c r="AP23" s="20">
        <f t="shared" si="21"/>
        <v>2.3819756033433906E-2</v>
      </c>
      <c r="AQ23" s="20">
        <f t="shared" si="22"/>
        <v>0.11105461942164561</v>
      </c>
      <c r="AR23" s="20">
        <f t="shared" si="23"/>
        <v>4.3689509033815833E-2</v>
      </c>
    </row>
    <row r="24" spans="1:44">
      <c r="A24" s="3">
        <f t="shared" si="12"/>
        <v>2013</v>
      </c>
      <c r="B24" s="3">
        <f t="shared" si="13"/>
        <v>4</v>
      </c>
      <c r="C24" s="29">
        <v>19024697</v>
      </c>
      <c r="D24" s="29">
        <v>142982</v>
      </c>
      <c r="E24" s="29">
        <v>185613115</v>
      </c>
      <c r="F24" s="29">
        <v>1661007</v>
      </c>
      <c r="G24" s="29">
        <v>2221575</v>
      </c>
      <c r="H24" s="29">
        <v>34499371</v>
      </c>
      <c r="I24" s="29">
        <v>32511668</v>
      </c>
      <c r="J24" s="29">
        <v>4796250</v>
      </c>
      <c r="K24" s="29">
        <v>274309</v>
      </c>
      <c r="L24" s="29">
        <v>3679785</v>
      </c>
      <c r="M24" s="4"/>
      <c r="N24" s="29">
        <v>1445334</v>
      </c>
      <c r="O24" s="29">
        <v>9960</v>
      </c>
      <c r="P24" s="29">
        <v>7094545</v>
      </c>
      <c r="Q24" s="29">
        <v>66871</v>
      </c>
      <c r="R24" s="29">
        <v>105577</v>
      </c>
      <c r="S24" s="29">
        <v>1108039</v>
      </c>
      <c r="T24" s="29">
        <v>774420</v>
      </c>
      <c r="U24" s="29">
        <v>556756</v>
      </c>
      <c r="V24" s="29">
        <v>6353</v>
      </c>
      <c r="W24" s="29">
        <v>160768</v>
      </c>
      <c r="X24" s="4"/>
      <c r="Y24" s="29">
        <v>339844</v>
      </c>
      <c r="Z24" s="29">
        <v>2554</v>
      </c>
      <c r="AA24" s="29">
        <v>2803236</v>
      </c>
      <c r="AB24" s="29">
        <v>23188</v>
      </c>
      <c r="AC24" s="29">
        <v>31014</v>
      </c>
      <c r="AD24" s="29">
        <v>481624</v>
      </c>
      <c r="AE24" s="29">
        <v>453875</v>
      </c>
      <c r="AF24" s="29">
        <v>331120</v>
      </c>
      <c r="AG24" s="29">
        <v>0</v>
      </c>
      <c r="AH24" s="29">
        <v>206175</v>
      </c>
      <c r="AI24" s="4"/>
      <c r="AJ24" s="20">
        <f t="shared" si="15"/>
        <v>7.3669505607342992E-2</v>
      </c>
      <c r="AK24" s="20">
        <f t="shared" si="16"/>
        <v>6.8101230174477403E-2</v>
      </c>
      <c r="AL24" s="20">
        <f t="shared" si="17"/>
        <v>3.7958102008173879E-2</v>
      </c>
      <c r="AM24" s="20">
        <f t="shared" si="18"/>
        <v>4.0233114880322857E-2</v>
      </c>
      <c r="AN24" s="20">
        <f t="shared" si="19"/>
        <v>4.6793103987351481E-2</v>
      </c>
      <c r="AO24" s="20">
        <f t="shared" si="20"/>
        <v>3.2880914597108644E-2</v>
      </c>
      <c r="AP24" s="20">
        <f t="shared" si="21"/>
        <v>2.3706105834089927E-2</v>
      </c>
      <c r="AQ24" s="20">
        <f t="shared" si="22"/>
        <v>0.11105858325339202</v>
      </c>
      <c r="AR24" s="20">
        <f t="shared" si="23"/>
        <v>4.3689509033815833E-2</v>
      </c>
    </row>
    <row r="25" spans="1:44">
      <c r="A25" s="3">
        <f t="shared" si="12"/>
        <v>2013</v>
      </c>
      <c r="B25" s="3">
        <f t="shared" si="13"/>
        <v>5</v>
      </c>
      <c r="C25" s="29">
        <v>20797194</v>
      </c>
      <c r="D25" s="29">
        <v>156238</v>
      </c>
      <c r="E25" s="29">
        <v>200978463</v>
      </c>
      <c r="F25" s="29">
        <v>1807864</v>
      </c>
      <c r="G25" s="29">
        <v>2366759</v>
      </c>
      <c r="H25" s="29">
        <v>34844195</v>
      </c>
      <c r="I25" s="29">
        <v>33366678</v>
      </c>
      <c r="J25" s="29">
        <v>4800247</v>
      </c>
      <c r="K25" s="29">
        <v>274309</v>
      </c>
      <c r="L25" s="29">
        <v>3679785</v>
      </c>
      <c r="M25" s="4"/>
      <c r="N25" s="29">
        <v>1532119</v>
      </c>
      <c r="O25" s="29">
        <v>10640</v>
      </c>
      <c r="P25" s="29">
        <v>7628761</v>
      </c>
      <c r="Q25" s="29">
        <v>72736</v>
      </c>
      <c r="R25" s="29">
        <v>110748</v>
      </c>
      <c r="S25" s="29">
        <v>1145709</v>
      </c>
      <c r="T25" s="29">
        <v>790994</v>
      </c>
      <c r="U25" s="29">
        <v>557220</v>
      </c>
      <c r="V25" s="29">
        <v>6353</v>
      </c>
      <c r="W25" s="29">
        <v>160768</v>
      </c>
      <c r="X25" s="4"/>
      <c r="Y25" s="29">
        <v>3585841</v>
      </c>
      <c r="Z25" s="29">
        <v>26938</v>
      </c>
      <c r="AA25" s="29">
        <v>28218317</v>
      </c>
      <c r="AB25" s="29">
        <v>235332</v>
      </c>
      <c r="AC25" s="29">
        <v>308085</v>
      </c>
      <c r="AD25" s="29">
        <v>4535721</v>
      </c>
      <c r="AE25" s="29">
        <v>4343391</v>
      </c>
      <c r="AF25" s="29">
        <v>562118</v>
      </c>
      <c r="AG25" s="29">
        <v>0</v>
      </c>
      <c r="AH25" s="29">
        <v>412302</v>
      </c>
      <c r="AI25" s="4"/>
      <c r="AJ25" s="20">
        <f t="shared" si="15"/>
        <v>6.8187696595776198E-2</v>
      </c>
      <c r="AK25" s="20">
        <f t="shared" si="16"/>
        <v>6.4387421760055866E-2</v>
      </c>
      <c r="AL25" s="20">
        <f t="shared" si="17"/>
        <v>3.4980640366250225E-2</v>
      </c>
      <c r="AM25" s="20">
        <f t="shared" si="18"/>
        <v>3.6976159070641175E-2</v>
      </c>
      <c r="AN25" s="20">
        <f t="shared" si="19"/>
        <v>5.1718052353453822E-2</v>
      </c>
      <c r="AO25" s="20">
        <f t="shared" si="20"/>
        <v>3.0946251799816527E-2</v>
      </c>
      <c r="AP25" s="20">
        <f t="shared" si="21"/>
        <v>2.3148225199523816E-2</v>
      </c>
      <c r="AQ25" s="20">
        <f t="shared" si="22"/>
        <v>0.11106267214538935</v>
      </c>
      <c r="AR25" s="20">
        <f t="shared" si="23"/>
        <v>4.3689509033815833E-2</v>
      </c>
    </row>
    <row r="26" spans="1:44">
      <c r="A26" s="3">
        <f t="shared" si="12"/>
        <v>2013</v>
      </c>
      <c r="B26" s="3">
        <f t="shared" si="13"/>
        <v>6</v>
      </c>
      <c r="C26" s="29">
        <v>26719483</v>
      </c>
      <c r="D26" s="29">
        <v>200505</v>
      </c>
      <c r="E26" s="29">
        <v>244314281</v>
      </c>
      <c r="F26" s="29">
        <v>2359304</v>
      </c>
      <c r="G26" s="29">
        <v>2977645</v>
      </c>
      <c r="H26" s="29">
        <v>40453429</v>
      </c>
      <c r="I26" s="29">
        <v>36591747</v>
      </c>
      <c r="J26" s="29">
        <v>4804247</v>
      </c>
      <c r="K26" s="29">
        <v>274309</v>
      </c>
      <c r="L26" s="29">
        <v>3679785</v>
      </c>
      <c r="M26" s="4"/>
      <c r="N26" s="29">
        <v>1821940</v>
      </c>
      <c r="O26" s="29">
        <v>12910</v>
      </c>
      <c r="P26" s="29">
        <v>8546270</v>
      </c>
      <c r="Q26" s="29">
        <v>87238</v>
      </c>
      <c r="R26" s="29">
        <v>153998</v>
      </c>
      <c r="S26" s="29">
        <v>1251882</v>
      </c>
      <c r="T26" s="29">
        <v>847034</v>
      </c>
      <c r="U26" s="29">
        <v>557685</v>
      </c>
      <c r="V26" s="29">
        <v>6353</v>
      </c>
      <c r="W26" s="29">
        <v>160768</v>
      </c>
      <c r="X26" s="4"/>
      <c r="Y26" s="29">
        <v>1311585</v>
      </c>
      <c r="Z26" s="29">
        <v>9842</v>
      </c>
      <c r="AA26" s="29">
        <v>6349951</v>
      </c>
      <c r="AB26" s="29">
        <v>57280</v>
      </c>
      <c r="AC26" s="29">
        <v>72292</v>
      </c>
      <c r="AD26" s="29">
        <v>982134</v>
      </c>
      <c r="AE26" s="29">
        <v>888380</v>
      </c>
      <c r="AF26" s="29">
        <v>-291546</v>
      </c>
      <c r="AG26" s="29">
        <v>0</v>
      </c>
      <c r="AH26" s="29">
        <v>-191812</v>
      </c>
      <c r="AI26" s="4"/>
      <c r="AJ26" s="20">
        <f t="shared" si="15"/>
        <v>6.6236245811664859E-2</v>
      </c>
      <c r="AK26" s="20">
        <f t="shared" si="16"/>
        <v>6.3068395845665398E-2</v>
      </c>
      <c r="AL26" s="20">
        <f t="shared" si="17"/>
        <v>3.3846413483713936E-2</v>
      </c>
      <c r="AM26" s="20">
        <f t="shared" si="18"/>
        <v>3.6174252554961178E-2</v>
      </c>
      <c r="AN26" s="20">
        <f t="shared" si="19"/>
        <v>5.9359891404061192E-2</v>
      </c>
      <c r="AO26" s="20">
        <f t="shared" si="20"/>
        <v>2.9727158333809074E-2</v>
      </c>
      <c r="AP26" s="20">
        <f t="shared" si="21"/>
        <v>2.2575232322348267E-2</v>
      </c>
      <c r="AQ26" s="20">
        <f t="shared" si="22"/>
        <v>0.11106647044009318</v>
      </c>
      <c r="AR26" s="20">
        <f t="shared" si="23"/>
        <v>4.3689509033815833E-2</v>
      </c>
    </row>
    <row r="27" spans="1:44">
      <c r="A27" s="3">
        <f t="shared" si="12"/>
        <v>2013</v>
      </c>
      <c r="B27" s="3">
        <f t="shared" si="13"/>
        <v>7</v>
      </c>
      <c r="C27" s="29">
        <v>29776748</v>
      </c>
      <c r="D27" s="29">
        <v>222996</v>
      </c>
      <c r="E27" s="29">
        <v>264415933</v>
      </c>
      <c r="F27" s="29">
        <v>2486437</v>
      </c>
      <c r="G27" s="29">
        <v>3226640</v>
      </c>
      <c r="H27" s="29">
        <v>42109844</v>
      </c>
      <c r="I27" s="29">
        <v>38161955</v>
      </c>
      <c r="J27" s="29">
        <v>4808251</v>
      </c>
      <c r="K27" s="29">
        <v>274309</v>
      </c>
      <c r="L27" s="29">
        <v>3679785</v>
      </c>
      <c r="M27" s="4"/>
      <c r="N27" s="29">
        <v>1972300</v>
      </c>
      <c r="O27" s="29">
        <v>14064</v>
      </c>
      <c r="P27" s="29">
        <v>8949531</v>
      </c>
      <c r="Q27" s="29">
        <v>89945</v>
      </c>
      <c r="R27" s="29">
        <v>191533</v>
      </c>
      <c r="S27" s="29">
        <v>1251806</v>
      </c>
      <c r="T27" s="29">
        <v>861515</v>
      </c>
      <c r="U27" s="29">
        <v>558149</v>
      </c>
      <c r="V27" s="29">
        <v>6353</v>
      </c>
      <c r="W27" s="29">
        <v>160768</v>
      </c>
      <c r="X27" s="4"/>
      <c r="Y27" s="29">
        <v>768385</v>
      </c>
      <c r="Z27" s="29">
        <v>5754</v>
      </c>
      <c r="AA27" s="29">
        <v>6017878</v>
      </c>
      <c r="AB27" s="29">
        <v>52921</v>
      </c>
      <c r="AC27" s="29">
        <v>68675</v>
      </c>
      <c r="AD27" s="29">
        <v>896253</v>
      </c>
      <c r="AE27" s="29">
        <v>812227</v>
      </c>
      <c r="AF27" s="29">
        <v>-256386</v>
      </c>
      <c r="AG27" s="29">
        <v>0</v>
      </c>
      <c r="AH27" s="29">
        <v>-182165</v>
      </c>
      <c r="AI27" s="4"/>
      <c r="AJ27" s="20">
        <f t="shared" si="15"/>
        <v>6.6148658077958042E-2</v>
      </c>
      <c r="AK27" s="20">
        <f t="shared" si="16"/>
        <v>6.3005581756446244E-2</v>
      </c>
      <c r="AL27" s="20">
        <f t="shared" si="17"/>
        <v>3.3907470069788566E-2</v>
      </c>
      <c r="AM27" s="20">
        <f t="shared" si="18"/>
        <v>3.5546884739085988E-2</v>
      </c>
      <c r="AN27" s="20">
        <f t="shared" si="19"/>
        <v>6.1438750722454499E-2</v>
      </c>
      <c r="AO27" s="20">
        <f t="shared" si="20"/>
        <v>3.0040067271880081E-2</v>
      </c>
      <c r="AP27" s="20">
        <f t="shared" si="21"/>
        <v>2.2866772779692849E-2</v>
      </c>
      <c r="AQ27" s="20">
        <f t="shared" si="22"/>
        <v>0.11107041567926181</v>
      </c>
      <c r="AR27" s="20">
        <f t="shared" si="23"/>
        <v>4.3689509033815833E-2</v>
      </c>
    </row>
    <row r="28" spans="1:44">
      <c r="A28" s="3">
        <f t="shared" si="12"/>
        <v>2013</v>
      </c>
      <c r="B28" s="3">
        <f t="shared" si="13"/>
        <v>8</v>
      </c>
      <c r="C28" s="29">
        <v>29966942</v>
      </c>
      <c r="D28" s="29">
        <v>224123</v>
      </c>
      <c r="E28" s="29">
        <v>263913438</v>
      </c>
      <c r="F28" s="29">
        <v>2566976</v>
      </c>
      <c r="G28" s="29">
        <v>3195703</v>
      </c>
      <c r="H28" s="29">
        <v>42939784</v>
      </c>
      <c r="I28" s="29">
        <v>38731657</v>
      </c>
      <c r="J28" s="29">
        <v>4812257</v>
      </c>
      <c r="K28" s="29">
        <v>274309</v>
      </c>
      <c r="L28" s="29">
        <v>3679785</v>
      </c>
      <c r="M28" s="4"/>
      <c r="N28" s="29">
        <v>1982273</v>
      </c>
      <c r="O28" s="29">
        <v>14121</v>
      </c>
      <c r="P28" s="29">
        <v>8948637</v>
      </c>
      <c r="Q28" s="29">
        <v>91248</v>
      </c>
      <c r="R28" s="29">
        <v>196340</v>
      </c>
      <c r="S28" s="29">
        <v>1289914</v>
      </c>
      <c r="T28" s="29">
        <v>885668</v>
      </c>
      <c r="U28" s="29">
        <v>558614</v>
      </c>
      <c r="V28" s="29">
        <v>6353</v>
      </c>
      <c r="W28" s="29">
        <v>160768</v>
      </c>
      <c r="X28" s="4"/>
      <c r="Y28" s="29">
        <v>198748</v>
      </c>
      <c r="Z28" s="29">
        <v>1486</v>
      </c>
      <c r="AA28" s="29">
        <v>3979438</v>
      </c>
      <c r="AB28" s="29">
        <v>36164</v>
      </c>
      <c r="AC28" s="29">
        <v>45022</v>
      </c>
      <c r="AD28" s="29">
        <v>604948</v>
      </c>
      <c r="AE28" s="29">
        <v>545663</v>
      </c>
      <c r="AF28" s="29">
        <v>-106163</v>
      </c>
      <c r="AG28" s="29">
        <v>0</v>
      </c>
      <c r="AH28" s="29">
        <v>-67480</v>
      </c>
      <c r="AI28" s="4"/>
      <c r="AJ28" s="20">
        <f t="shared" si="15"/>
        <v>6.6587607004882032E-2</v>
      </c>
      <c r="AK28" s="20">
        <f t="shared" si="16"/>
        <v>6.3304053435812968E-2</v>
      </c>
      <c r="AL28" s="20">
        <f t="shared" si="17"/>
        <v>3.4350963121954521E-2</v>
      </c>
      <c r="AM28" s="20">
        <f t="shared" si="18"/>
        <v>3.650043312294745E-2</v>
      </c>
      <c r="AN28" s="20">
        <f t="shared" si="19"/>
        <v>6.124485748171251E-2</v>
      </c>
      <c r="AO28" s="20">
        <f t="shared" si="20"/>
        <v>3.0499968112772134E-2</v>
      </c>
      <c r="AP28" s="20">
        <f t="shared" si="21"/>
        <v>2.3386723826248193E-2</v>
      </c>
      <c r="AQ28" s="20">
        <f t="shared" si="22"/>
        <v>0.11107444205244317</v>
      </c>
      <c r="AR28" s="20">
        <f t="shared" si="23"/>
        <v>4.3689509033815833E-2</v>
      </c>
    </row>
    <row r="29" spans="1:44">
      <c r="A29" s="3">
        <f t="shared" si="12"/>
        <v>2013</v>
      </c>
      <c r="B29" s="3">
        <f t="shared" si="13"/>
        <v>9</v>
      </c>
      <c r="C29" s="29">
        <v>29252170</v>
      </c>
      <c r="D29" s="29">
        <v>218580</v>
      </c>
      <c r="E29" s="29">
        <v>266648215</v>
      </c>
      <c r="F29" s="29">
        <v>2404629</v>
      </c>
      <c r="G29" s="29">
        <v>3165278</v>
      </c>
      <c r="H29" s="29">
        <v>42336700</v>
      </c>
      <c r="I29" s="29">
        <v>36518112</v>
      </c>
      <c r="J29" s="29">
        <v>4816268</v>
      </c>
      <c r="K29" s="29">
        <v>274309</v>
      </c>
      <c r="L29" s="29">
        <v>3679785</v>
      </c>
      <c r="M29" s="4"/>
      <c r="N29" s="29">
        <v>1947832</v>
      </c>
      <c r="O29" s="29">
        <v>13837</v>
      </c>
      <c r="P29" s="29">
        <v>9159623</v>
      </c>
      <c r="Q29" s="29">
        <v>87770</v>
      </c>
      <c r="R29" s="29">
        <v>193857</v>
      </c>
      <c r="S29" s="29">
        <v>1291268</v>
      </c>
      <c r="T29" s="29">
        <v>854039</v>
      </c>
      <c r="U29" s="29">
        <v>559080</v>
      </c>
      <c r="V29" s="29">
        <v>6353</v>
      </c>
      <c r="W29" s="29">
        <v>160768</v>
      </c>
      <c r="X29" s="4"/>
      <c r="Y29" s="29">
        <v>-2454084</v>
      </c>
      <c r="Z29" s="29">
        <v>-18338</v>
      </c>
      <c r="AA29" s="29">
        <v>-19595269</v>
      </c>
      <c r="AB29" s="29">
        <v>-165718</v>
      </c>
      <c r="AC29" s="29">
        <v>-218140</v>
      </c>
      <c r="AD29" s="29">
        <v>-2917695</v>
      </c>
      <c r="AE29" s="29">
        <v>-2516698</v>
      </c>
      <c r="AF29" s="29">
        <v>-289936</v>
      </c>
      <c r="AG29" s="29">
        <v>0</v>
      </c>
      <c r="AH29" s="29">
        <v>-165472</v>
      </c>
      <c r="AI29" s="4"/>
      <c r="AJ29" s="20">
        <f t="shared" si="15"/>
        <v>6.9468001395109502E-2</v>
      </c>
      <c r="AK29" s="20">
        <f t="shared" si="16"/>
        <v>6.5256116431545413E-2</v>
      </c>
      <c r="AL29" s="20">
        <f t="shared" si="17"/>
        <v>3.6470722818404307E-2</v>
      </c>
      <c r="AM29" s="20">
        <f t="shared" si="18"/>
        <v>3.9350059689415247E-2</v>
      </c>
      <c r="AN29" s="20">
        <f t="shared" si="19"/>
        <v>5.6594172169382687E-2</v>
      </c>
      <c r="AO29" s="20">
        <f t="shared" si="20"/>
        <v>3.176946524694868E-2</v>
      </c>
      <c r="AP29" s="20">
        <f t="shared" si="21"/>
        <v>2.4114230495390153E-2</v>
      </c>
      <c r="AQ29" s="20">
        <f t="shared" si="22"/>
        <v>0.11107841847921029</v>
      </c>
      <c r="AR29" s="20">
        <f t="shared" si="23"/>
        <v>4.3689509033815833E-2</v>
      </c>
    </row>
    <row r="30" spans="1:44">
      <c r="A30" s="3">
        <f t="shared" si="12"/>
        <v>2013</v>
      </c>
      <c r="B30" s="3">
        <f t="shared" si="13"/>
        <v>10</v>
      </c>
      <c r="C30" s="29">
        <v>25153581</v>
      </c>
      <c r="D30" s="29">
        <v>188059</v>
      </c>
      <c r="E30" s="29">
        <v>239720667</v>
      </c>
      <c r="F30" s="29">
        <v>2002030</v>
      </c>
      <c r="G30" s="29">
        <v>2806190</v>
      </c>
      <c r="H30" s="29">
        <v>37671613</v>
      </c>
      <c r="I30" s="29">
        <v>33222582</v>
      </c>
      <c r="J30" s="29">
        <v>4820281</v>
      </c>
      <c r="K30" s="29">
        <v>274309</v>
      </c>
      <c r="L30" s="29">
        <v>3679785</v>
      </c>
      <c r="M30" s="4"/>
      <c r="N30" s="29">
        <v>1747369</v>
      </c>
      <c r="O30" s="29">
        <v>12272</v>
      </c>
      <c r="P30" s="29">
        <v>8742786</v>
      </c>
      <c r="Q30" s="29">
        <v>78780</v>
      </c>
      <c r="R30" s="29">
        <v>158814</v>
      </c>
      <c r="S30" s="29">
        <v>1196807</v>
      </c>
      <c r="T30" s="29">
        <v>801137</v>
      </c>
      <c r="U30" s="29">
        <v>559546</v>
      </c>
      <c r="V30" s="29">
        <v>6353</v>
      </c>
      <c r="W30" s="29">
        <v>160768</v>
      </c>
      <c r="X30" s="4"/>
      <c r="Y30" s="29">
        <v>-2694771</v>
      </c>
      <c r="Z30" s="29">
        <v>-20147</v>
      </c>
      <c r="AA30" s="29">
        <v>-19352406</v>
      </c>
      <c r="AB30" s="29">
        <v>-151546</v>
      </c>
      <c r="AC30" s="29">
        <v>-212417</v>
      </c>
      <c r="AD30" s="29">
        <v>-2851588</v>
      </c>
      <c r="AE30" s="29">
        <v>-2514814</v>
      </c>
      <c r="AF30" s="29">
        <v>44903</v>
      </c>
      <c r="AG30" s="29">
        <v>0</v>
      </c>
      <c r="AH30" s="29">
        <v>26326</v>
      </c>
      <c r="AI30" s="4"/>
      <c r="AJ30" s="20">
        <f t="shared" si="15"/>
        <v>7.6362423128362458E-2</v>
      </c>
      <c r="AK30" s="20">
        <f t="shared" si="16"/>
        <v>6.9925505498403692E-2</v>
      </c>
      <c r="AL30" s="20">
        <f t="shared" si="17"/>
        <v>4.0446612387692031E-2</v>
      </c>
      <c r="AM30" s="20">
        <f t="shared" si="18"/>
        <v>4.3384050363867686E-2</v>
      </c>
      <c r="AN30" s="20">
        <f t="shared" si="19"/>
        <v>4.7968633688269535E-2</v>
      </c>
      <c r="AO30" s="20">
        <f t="shared" si="20"/>
        <v>3.4753184292820406E-2</v>
      </c>
      <c r="AP30" s="20">
        <f t="shared" si="21"/>
        <v>2.5155451187625633E-2</v>
      </c>
      <c r="AQ30" s="20">
        <f t="shared" si="22"/>
        <v>0.11108230149921342</v>
      </c>
      <c r="AR30" s="20">
        <f t="shared" si="23"/>
        <v>4.3689509033815833E-2</v>
      </c>
    </row>
    <row r="31" spans="1:44">
      <c r="A31" s="3">
        <f t="shared" si="12"/>
        <v>2013</v>
      </c>
      <c r="B31" s="3">
        <f t="shared" si="13"/>
        <v>11</v>
      </c>
      <c r="C31" s="29">
        <v>18846678</v>
      </c>
      <c r="D31" s="29">
        <v>140950</v>
      </c>
      <c r="E31" s="29">
        <v>183597057</v>
      </c>
      <c r="F31" s="29">
        <v>1546029</v>
      </c>
      <c r="G31" s="29">
        <v>2162830</v>
      </c>
      <c r="H31" s="29">
        <v>31426444</v>
      </c>
      <c r="I31" s="29">
        <v>30222992</v>
      </c>
      <c r="J31" s="29">
        <v>4824298</v>
      </c>
      <c r="K31" s="29">
        <v>274309</v>
      </c>
      <c r="L31" s="29">
        <v>3679785</v>
      </c>
      <c r="M31" s="4"/>
      <c r="N31" s="29">
        <v>1439178</v>
      </c>
      <c r="O31" s="29">
        <v>9856</v>
      </c>
      <c r="P31" s="29">
        <v>7425879</v>
      </c>
      <c r="Q31" s="29">
        <v>67073</v>
      </c>
      <c r="R31" s="29">
        <v>103748</v>
      </c>
      <c r="S31" s="29">
        <v>1092169</v>
      </c>
      <c r="T31" s="29">
        <v>760273</v>
      </c>
      <c r="U31" s="29">
        <v>560012</v>
      </c>
      <c r="V31" s="29">
        <v>6353</v>
      </c>
      <c r="W31" s="29">
        <v>160768</v>
      </c>
      <c r="X31" s="4"/>
      <c r="Y31" s="29">
        <v>270366</v>
      </c>
      <c r="Z31" s="29">
        <v>2022</v>
      </c>
      <c r="AA31" s="29">
        <v>-2139310</v>
      </c>
      <c r="AB31" s="29">
        <v>-16721</v>
      </c>
      <c r="AC31" s="29">
        <v>-23392</v>
      </c>
      <c r="AD31" s="29">
        <v>-339896</v>
      </c>
      <c r="AE31" s="29">
        <v>-326880</v>
      </c>
      <c r="AF31" s="29">
        <v>575669</v>
      </c>
      <c r="AG31" s="29">
        <v>0</v>
      </c>
      <c r="AH31" s="29">
        <v>404389</v>
      </c>
      <c r="AI31" s="4"/>
      <c r="AJ31" s="20">
        <f t="shared" si="15"/>
        <v>7.407839879616164E-2</v>
      </c>
      <c r="AK31" s="20">
        <f t="shared" si="16"/>
        <v>6.8377736573306008E-2</v>
      </c>
      <c r="AL31" s="20">
        <f t="shared" si="17"/>
        <v>4.0565209367102999E-2</v>
      </c>
      <c r="AM31" s="20">
        <f t="shared" si="18"/>
        <v>4.2368906987734163E-2</v>
      </c>
      <c r="AN31" s="20">
        <f t="shared" si="19"/>
        <v>4.8692033758507058E-2</v>
      </c>
      <c r="AO31" s="20">
        <f t="shared" si="20"/>
        <v>3.3642908948068782E-2</v>
      </c>
      <c r="AP31" s="20">
        <f t="shared" si="21"/>
        <v>2.3654932371878726E-2</v>
      </c>
      <c r="AQ31" s="20">
        <f t="shared" si="22"/>
        <v>0.11108630907177812</v>
      </c>
      <c r="AR31" s="20">
        <f t="shared" si="23"/>
        <v>4.3689509033815833E-2</v>
      </c>
    </row>
    <row r="32" spans="1:44">
      <c r="A32" s="3">
        <f t="shared" si="12"/>
        <v>2013</v>
      </c>
      <c r="B32" s="3">
        <f t="shared" si="13"/>
        <v>12</v>
      </c>
      <c r="C32" s="29">
        <v>20562229</v>
      </c>
      <c r="D32" s="29">
        <v>153705</v>
      </c>
      <c r="E32" s="29">
        <v>185720772</v>
      </c>
      <c r="F32" s="29">
        <v>1669597</v>
      </c>
      <c r="G32" s="29">
        <v>2046536</v>
      </c>
      <c r="H32" s="29">
        <v>32163063</v>
      </c>
      <c r="I32" s="29">
        <v>31438475</v>
      </c>
      <c r="J32" s="29">
        <v>4828318</v>
      </c>
      <c r="K32" s="29">
        <v>274309</v>
      </c>
      <c r="L32" s="29">
        <v>3679785</v>
      </c>
      <c r="M32" s="4"/>
      <c r="N32" s="29">
        <v>1523217</v>
      </c>
      <c r="O32" s="29">
        <v>10510</v>
      </c>
      <c r="P32" s="29">
        <v>7533802</v>
      </c>
      <c r="Q32" s="29">
        <v>70739</v>
      </c>
      <c r="R32" s="29">
        <v>99650</v>
      </c>
      <c r="S32" s="29">
        <v>1082059</v>
      </c>
      <c r="T32" s="29">
        <v>743675</v>
      </c>
      <c r="U32" s="29">
        <v>560479</v>
      </c>
      <c r="V32" s="29">
        <v>6353</v>
      </c>
      <c r="W32" s="29">
        <v>160768</v>
      </c>
      <c r="X32" s="4"/>
      <c r="Y32" s="29">
        <v>1417259</v>
      </c>
      <c r="Z32" s="29">
        <v>10594</v>
      </c>
      <c r="AA32" s="29">
        <v>-323841</v>
      </c>
      <c r="AB32" s="29">
        <v>-2706</v>
      </c>
      <c r="AC32" s="29">
        <v>-3317</v>
      </c>
      <c r="AD32" s="29">
        <v>-52133</v>
      </c>
      <c r="AE32" s="29">
        <v>-50959</v>
      </c>
      <c r="AF32" s="29">
        <v>147099</v>
      </c>
      <c r="AG32" s="29">
        <v>0</v>
      </c>
      <c r="AH32" s="29">
        <v>122975</v>
      </c>
      <c r="AI32" s="4"/>
      <c r="AJ32" s="20">
        <f t="shared" si="15"/>
        <v>7.0500311625630988E-2</v>
      </c>
      <c r="AK32" s="20">
        <f t="shared" si="16"/>
        <v>6.5953823389821045E-2</v>
      </c>
      <c r="AL32" s="20">
        <f t="shared" si="17"/>
        <v>3.9870093590547266E-2</v>
      </c>
      <c r="AM32" s="20">
        <f t="shared" si="18"/>
        <v>4.2200610109550382E-2</v>
      </c>
      <c r="AN32" s="20">
        <f t="shared" si="19"/>
        <v>4.8281760517335237E-2</v>
      </c>
      <c r="AO32" s="20">
        <f t="shared" si="20"/>
        <v>3.2982436140572828E-2</v>
      </c>
      <c r="AP32" s="20">
        <f t="shared" si="21"/>
        <v>2.3353252717843991E-2</v>
      </c>
      <c r="AQ32" s="20">
        <f t="shared" si="22"/>
        <v>0.11109022331857023</v>
      </c>
      <c r="AR32" s="20">
        <f t="shared" si="23"/>
        <v>4.3689509033815833E-2</v>
      </c>
    </row>
    <row r="33" spans="1:44">
      <c r="A33" s="3">
        <f t="shared" si="12"/>
        <v>2014</v>
      </c>
      <c r="B33" s="3">
        <f t="shared" si="13"/>
        <v>1</v>
      </c>
      <c r="C33" s="29">
        <v>23985511</v>
      </c>
      <c r="D33" s="29">
        <v>179095</v>
      </c>
      <c r="E33" s="29">
        <v>194868291</v>
      </c>
      <c r="F33" s="29">
        <v>1707890</v>
      </c>
      <c r="G33" s="29">
        <v>2119786</v>
      </c>
      <c r="H33" s="29">
        <v>32281060</v>
      </c>
      <c r="I33" s="29">
        <v>32283126</v>
      </c>
      <c r="J33" s="29">
        <v>4832342</v>
      </c>
      <c r="K33" s="29">
        <v>274309</v>
      </c>
      <c r="L33" s="29">
        <v>3679785</v>
      </c>
      <c r="M33" s="4"/>
      <c r="N33" s="29">
        <v>1690986</v>
      </c>
      <c r="O33" s="29">
        <v>11812</v>
      </c>
      <c r="P33" s="29">
        <v>7769417</v>
      </c>
      <c r="Q33" s="29">
        <v>72074</v>
      </c>
      <c r="R33" s="29">
        <v>102347</v>
      </c>
      <c r="S33" s="29">
        <v>1064708</v>
      </c>
      <c r="T33" s="29">
        <v>753916</v>
      </c>
      <c r="U33" s="29">
        <v>560946</v>
      </c>
      <c r="V33" s="29">
        <v>6353</v>
      </c>
      <c r="W33" s="29">
        <v>160768</v>
      </c>
      <c r="X33" s="4"/>
      <c r="Y33" s="29">
        <v>-426932</v>
      </c>
      <c r="Z33" s="29">
        <v>-3188</v>
      </c>
      <c r="AA33" s="29">
        <v>-2035403</v>
      </c>
      <c r="AB33" s="29">
        <v>-16583</v>
      </c>
      <c r="AC33" s="29">
        <v>-20582</v>
      </c>
      <c r="AD33" s="29">
        <v>-313428</v>
      </c>
      <c r="AE33" s="29">
        <v>-313448</v>
      </c>
      <c r="AF33" s="29">
        <v>-407772</v>
      </c>
      <c r="AG33" s="29">
        <v>0</v>
      </c>
      <c r="AH33" s="29">
        <v>-322918</v>
      </c>
      <c r="AI33" s="4"/>
      <c r="AJ33" s="20">
        <f t="shared" si="15"/>
        <v>7.2426196611182908E-2</v>
      </c>
      <c r="AK33" s="20">
        <f t="shared" si="16"/>
        <v>6.7258057651500877E-2</v>
      </c>
      <c r="AL33" s="20">
        <f t="shared" si="17"/>
        <v>4.1343087994474441E-2</v>
      </c>
      <c r="AM33" s="20">
        <f t="shared" si="18"/>
        <v>4.3136463673970574E-2</v>
      </c>
      <c r="AN33" s="20">
        <f t="shared" si="19"/>
        <v>4.8442725329480719E-2</v>
      </c>
      <c r="AO33" s="20">
        <f t="shared" si="20"/>
        <v>3.4015518449035505E-2</v>
      </c>
      <c r="AP33" s="20">
        <f t="shared" si="21"/>
        <v>2.4323425615496226E-2</v>
      </c>
      <c r="AQ33" s="20">
        <f t="shared" si="22"/>
        <v>0.11109406618847832</v>
      </c>
      <c r="AR33" s="20">
        <f t="shared" si="23"/>
        <v>4.3689509033815833E-2</v>
      </c>
    </row>
    <row r="34" spans="1:44">
      <c r="A34" s="3">
        <f t="shared" si="12"/>
        <v>2014</v>
      </c>
      <c r="B34" s="3">
        <f t="shared" si="13"/>
        <v>2</v>
      </c>
      <c r="C34" s="29">
        <v>22049936</v>
      </c>
      <c r="D34" s="29">
        <v>164471</v>
      </c>
      <c r="E34" s="29">
        <v>183079382</v>
      </c>
      <c r="F34" s="29">
        <v>1615756</v>
      </c>
      <c r="G34" s="29">
        <v>2100047</v>
      </c>
      <c r="H34" s="29">
        <v>30894840</v>
      </c>
      <c r="I34" s="29">
        <v>30527279</v>
      </c>
      <c r="J34" s="29">
        <v>4836369</v>
      </c>
      <c r="K34" s="29">
        <v>274309</v>
      </c>
      <c r="L34" s="29">
        <v>3679785</v>
      </c>
      <c r="M34" s="4"/>
      <c r="N34" s="29">
        <v>1596993</v>
      </c>
      <c r="O34" s="29">
        <v>11062</v>
      </c>
      <c r="P34" s="29">
        <v>7569067</v>
      </c>
      <c r="Q34" s="29">
        <v>69698</v>
      </c>
      <c r="R34" s="29">
        <v>101732</v>
      </c>
      <c r="S34" s="29">
        <v>1050904</v>
      </c>
      <c r="T34" s="29">
        <v>742528</v>
      </c>
      <c r="U34" s="29">
        <v>561413</v>
      </c>
      <c r="V34" s="29">
        <v>6353</v>
      </c>
      <c r="W34" s="29">
        <v>160768</v>
      </c>
      <c r="X34" s="4"/>
      <c r="Y34" s="29">
        <v>-2385317</v>
      </c>
      <c r="Z34" s="29">
        <v>-17792</v>
      </c>
      <c r="AA34" s="29">
        <v>-12936394</v>
      </c>
      <c r="AB34" s="29">
        <v>-106063</v>
      </c>
      <c r="AC34" s="29">
        <v>-137854</v>
      </c>
      <c r="AD34" s="29">
        <v>-2028034</v>
      </c>
      <c r="AE34" s="29">
        <v>-2003906</v>
      </c>
      <c r="AF34" s="29">
        <v>-320285</v>
      </c>
      <c r="AG34" s="29">
        <v>0</v>
      </c>
      <c r="AH34" s="29">
        <v>-214697</v>
      </c>
      <c r="AI34" s="4"/>
      <c r="AJ34" s="20">
        <f t="shared" si="15"/>
        <v>7.5730253711603079E-2</v>
      </c>
      <c r="AK34" s="20">
        <f t="shared" si="16"/>
        <v>6.9498551247036647E-2</v>
      </c>
      <c r="AL34" s="20">
        <f t="shared" si="17"/>
        <v>4.1294224027030729E-2</v>
      </c>
      <c r="AM34" s="20">
        <f t="shared" si="18"/>
        <v>4.4511045207009242E-2</v>
      </c>
      <c r="AN34" s="20">
        <f t="shared" si="19"/>
        <v>4.8493917054644051E-2</v>
      </c>
      <c r="AO34" s="20">
        <f t="shared" si="20"/>
        <v>3.3857658910398498E-2</v>
      </c>
      <c r="AP34" s="20">
        <f t="shared" si="21"/>
        <v>2.4006155909873744E-2</v>
      </c>
      <c r="AQ34" s="20">
        <f t="shared" si="22"/>
        <v>0.11109803335791603</v>
      </c>
      <c r="AR34" s="20">
        <f t="shared" si="23"/>
        <v>4.3689509033815833E-2</v>
      </c>
    </row>
    <row r="35" spans="1:44">
      <c r="A35" s="3">
        <f t="shared" si="12"/>
        <v>2014</v>
      </c>
      <c r="B35" s="3">
        <f t="shared" si="13"/>
        <v>3</v>
      </c>
      <c r="C35" s="29">
        <v>19356663</v>
      </c>
      <c r="D35" s="29">
        <v>144262</v>
      </c>
      <c r="E35" s="29">
        <v>175598069</v>
      </c>
      <c r="F35" s="29">
        <v>1435419</v>
      </c>
      <c r="G35" s="29">
        <v>2098490</v>
      </c>
      <c r="H35" s="29">
        <v>31804857</v>
      </c>
      <c r="I35" s="29">
        <v>31808133</v>
      </c>
      <c r="J35" s="29">
        <v>4840399</v>
      </c>
      <c r="K35" s="29">
        <v>274309</v>
      </c>
      <c r="L35" s="29">
        <v>3679785</v>
      </c>
      <c r="M35" s="4"/>
      <c r="N35" s="29">
        <v>1465885</v>
      </c>
      <c r="O35" s="29">
        <v>10026</v>
      </c>
      <c r="P35" s="29">
        <v>7251186</v>
      </c>
      <c r="Q35" s="29">
        <v>63892</v>
      </c>
      <c r="R35" s="29">
        <v>101764</v>
      </c>
      <c r="S35" s="29">
        <v>1076838</v>
      </c>
      <c r="T35" s="29">
        <v>763591</v>
      </c>
      <c r="U35" s="29">
        <v>561881</v>
      </c>
      <c r="V35" s="29">
        <v>6353</v>
      </c>
      <c r="W35" s="29">
        <v>160768</v>
      </c>
      <c r="X35" s="4"/>
      <c r="Y35" s="29">
        <v>283416</v>
      </c>
      <c r="Z35" s="29">
        <v>2112</v>
      </c>
      <c r="AA35" s="29">
        <v>11355352</v>
      </c>
      <c r="AB35" s="29">
        <v>85685</v>
      </c>
      <c r="AC35" s="29">
        <v>125267</v>
      </c>
      <c r="AD35" s="29">
        <v>1898550</v>
      </c>
      <c r="AE35" s="29">
        <v>1898746</v>
      </c>
      <c r="AF35" s="29">
        <v>72909</v>
      </c>
      <c r="AG35" s="29">
        <v>0</v>
      </c>
      <c r="AH35" s="29">
        <v>111998</v>
      </c>
      <c r="AI35" s="4"/>
      <c r="AJ35" s="20">
        <f t="shared" si="15"/>
        <v>7.5468823118835654E-2</v>
      </c>
      <c r="AK35" s="20">
        <f t="shared" si="16"/>
        <v>6.9324125811721746E-2</v>
      </c>
      <c r="AL35" s="20">
        <f t="shared" si="17"/>
        <v>3.8119113652779583E-2</v>
      </c>
      <c r="AM35" s="20">
        <f t="shared" si="18"/>
        <v>4.0260822473112502E-2</v>
      </c>
      <c r="AN35" s="20">
        <f t="shared" si="19"/>
        <v>4.7523320456458948E-2</v>
      </c>
      <c r="AO35" s="20">
        <f t="shared" si="20"/>
        <v>3.2169416927144853E-2</v>
      </c>
      <c r="AP35" s="20">
        <f t="shared" si="21"/>
        <v>2.3850996444275536E-2</v>
      </c>
      <c r="AQ35" s="20">
        <f t="shared" si="22"/>
        <v>0.11110190746085659</v>
      </c>
      <c r="AR35" s="20">
        <f t="shared" si="23"/>
        <v>4.3689509033815833E-2</v>
      </c>
    </row>
    <row r="36" spans="1:44">
      <c r="A36" s="3">
        <f t="shared" si="12"/>
        <v>2014</v>
      </c>
      <c r="B36" s="3">
        <f t="shared" si="13"/>
        <v>4</v>
      </c>
      <c r="C36" s="29">
        <v>19563615</v>
      </c>
      <c r="D36" s="29">
        <v>145678</v>
      </c>
      <c r="E36" s="29">
        <v>190413504</v>
      </c>
      <c r="F36" s="29">
        <v>1693259</v>
      </c>
      <c r="G36" s="29">
        <v>2273326</v>
      </c>
      <c r="H36" s="29">
        <v>35084192</v>
      </c>
      <c r="I36" s="29">
        <v>33169893</v>
      </c>
      <c r="J36" s="29">
        <v>4844433</v>
      </c>
      <c r="K36" s="29">
        <v>274309</v>
      </c>
      <c r="L36" s="29">
        <v>3679785</v>
      </c>
      <c r="M36" s="4"/>
      <c r="N36" s="29">
        <v>1476443</v>
      </c>
      <c r="O36" s="29">
        <v>10099</v>
      </c>
      <c r="P36" s="29">
        <v>7258394</v>
      </c>
      <c r="Q36" s="29">
        <v>68172</v>
      </c>
      <c r="R36" s="29">
        <v>108036</v>
      </c>
      <c r="S36" s="29">
        <v>1128638</v>
      </c>
      <c r="T36" s="29">
        <v>791135</v>
      </c>
      <c r="U36" s="29">
        <v>562349</v>
      </c>
      <c r="V36" s="29">
        <v>6353</v>
      </c>
      <c r="W36" s="29">
        <v>160768</v>
      </c>
      <c r="X36" s="4"/>
      <c r="Y36" s="29">
        <v>349471</v>
      </c>
      <c r="Z36" s="29">
        <v>2602</v>
      </c>
      <c r="AA36" s="29">
        <v>2870251</v>
      </c>
      <c r="AB36" s="29">
        <v>23639</v>
      </c>
      <c r="AC36" s="29">
        <v>31736</v>
      </c>
      <c r="AD36" s="29">
        <v>489788</v>
      </c>
      <c r="AE36" s="29">
        <v>463064</v>
      </c>
      <c r="AF36" s="29">
        <v>334446</v>
      </c>
      <c r="AG36" s="29">
        <v>0</v>
      </c>
      <c r="AH36" s="29">
        <v>206175</v>
      </c>
      <c r="AI36" s="4"/>
      <c r="AJ36" s="20">
        <f t="shared" si="15"/>
        <v>7.3362192615723215E-2</v>
      </c>
      <c r="AK36" s="20">
        <f t="shared" si="16"/>
        <v>6.7891752479566095E-2</v>
      </c>
      <c r="AL36" s="20">
        <f t="shared" si="17"/>
        <v>3.7830367292255737E-2</v>
      </c>
      <c r="AM36" s="20">
        <f t="shared" si="18"/>
        <v>4.0232928623828518E-2</v>
      </c>
      <c r="AN36" s="20">
        <f t="shared" si="19"/>
        <v>4.6793133041576208E-2</v>
      </c>
      <c r="AO36" s="20">
        <f t="shared" si="20"/>
        <v>3.2933907343118109E-2</v>
      </c>
      <c r="AP36" s="20">
        <f t="shared" si="21"/>
        <v>2.3741303734545811E-2</v>
      </c>
      <c r="AQ36" s="20">
        <f t="shared" si="22"/>
        <v>0.11110590560318921</v>
      </c>
      <c r="AR36" s="20">
        <f t="shared" si="23"/>
        <v>4.3689509033815833E-2</v>
      </c>
    </row>
    <row r="37" spans="1:44">
      <c r="A37" s="3">
        <f t="shared" si="12"/>
        <v>2014</v>
      </c>
      <c r="B37" s="3">
        <f t="shared" si="13"/>
        <v>5</v>
      </c>
      <c r="C37" s="29">
        <v>21264100</v>
      </c>
      <c r="D37" s="29">
        <v>158193</v>
      </c>
      <c r="E37" s="29">
        <v>205333243</v>
      </c>
      <c r="F37" s="29">
        <v>1842968</v>
      </c>
      <c r="G37" s="29">
        <v>2437644</v>
      </c>
      <c r="H37" s="29">
        <v>35438188</v>
      </c>
      <c r="I37" s="29">
        <v>34040043</v>
      </c>
      <c r="J37" s="29">
        <v>4848470</v>
      </c>
      <c r="K37" s="29">
        <v>274309</v>
      </c>
      <c r="L37" s="29">
        <v>3679785</v>
      </c>
      <c r="M37" s="4"/>
      <c r="N37" s="29">
        <v>1559981</v>
      </c>
      <c r="O37" s="29">
        <v>10740</v>
      </c>
      <c r="P37" s="29">
        <v>7767832</v>
      </c>
      <c r="Q37" s="29">
        <v>74148</v>
      </c>
      <c r="R37" s="29">
        <v>114065</v>
      </c>
      <c r="S37" s="29">
        <v>1167118</v>
      </c>
      <c r="T37" s="29">
        <v>808155</v>
      </c>
      <c r="U37" s="29">
        <v>562818</v>
      </c>
      <c r="V37" s="29">
        <v>6353</v>
      </c>
      <c r="W37" s="29">
        <v>160768</v>
      </c>
      <c r="X37" s="4"/>
      <c r="Y37" s="29">
        <v>3666345</v>
      </c>
      <c r="Z37" s="29">
        <v>27276</v>
      </c>
      <c r="AA37" s="29">
        <v>28785185</v>
      </c>
      <c r="AB37" s="29">
        <v>239902</v>
      </c>
      <c r="AC37" s="29">
        <v>317312</v>
      </c>
      <c r="AD37" s="29">
        <v>4613042</v>
      </c>
      <c r="AE37" s="29">
        <v>4431044</v>
      </c>
      <c r="AF37" s="29">
        <v>567765</v>
      </c>
      <c r="AG37" s="29">
        <v>0</v>
      </c>
      <c r="AH37" s="29">
        <v>412302</v>
      </c>
      <c r="AI37" s="4"/>
      <c r="AJ37" s="20">
        <f t="shared" si="15"/>
        <v>6.8054267031234447E-2</v>
      </c>
      <c r="AK37" s="20">
        <f t="shared" si="16"/>
        <v>6.4296434249825396E-2</v>
      </c>
      <c r="AL37" s="20">
        <f t="shared" si="17"/>
        <v>3.4864796462975252E-2</v>
      </c>
      <c r="AM37" s="20">
        <f t="shared" si="18"/>
        <v>3.6975362924433965E-2</v>
      </c>
      <c r="AN37" s="20">
        <f t="shared" si="19"/>
        <v>5.1718065696406038E-2</v>
      </c>
      <c r="AO37" s="20">
        <f t="shared" si="20"/>
        <v>3.0994636203636308E-2</v>
      </c>
      <c r="AP37" s="20">
        <f t="shared" si="21"/>
        <v>2.3180717778570809E-2</v>
      </c>
      <c r="AQ37" s="20">
        <f t="shared" si="22"/>
        <v>0.11110983243215725</v>
      </c>
      <c r="AR37" s="20">
        <f t="shared" si="23"/>
        <v>4.3689509033815833E-2</v>
      </c>
    </row>
    <row r="38" spans="1:44">
      <c r="A38" s="3">
        <f t="shared" si="12"/>
        <v>2014</v>
      </c>
      <c r="B38" s="3">
        <f t="shared" si="13"/>
        <v>6</v>
      </c>
      <c r="C38" s="29">
        <v>27168245</v>
      </c>
      <c r="D38" s="29">
        <v>201893</v>
      </c>
      <c r="E38" s="29">
        <v>248985535</v>
      </c>
      <c r="F38" s="29">
        <v>2405115</v>
      </c>
      <c r="G38" s="29">
        <v>3066530</v>
      </c>
      <c r="H38" s="29">
        <v>41148281</v>
      </c>
      <c r="I38" s="29">
        <v>37325160</v>
      </c>
      <c r="J38" s="29">
        <v>4852510</v>
      </c>
      <c r="K38" s="29">
        <v>274309</v>
      </c>
      <c r="L38" s="29">
        <v>3679785</v>
      </c>
      <c r="M38" s="4"/>
      <c r="N38" s="29">
        <v>1848915</v>
      </c>
      <c r="O38" s="29">
        <v>12981</v>
      </c>
      <c r="P38" s="29">
        <v>8680830</v>
      </c>
      <c r="Q38" s="29">
        <v>88930</v>
      </c>
      <c r="R38" s="29">
        <v>158595</v>
      </c>
      <c r="S38" s="29">
        <v>1275376</v>
      </c>
      <c r="T38" s="29">
        <v>865224</v>
      </c>
      <c r="U38" s="29">
        <v>563287</v>
      </c>
      <c r="V38" s="29">
        <v>6353</v>
      </c>
      <c r="W38" s="29">
        <v>160768</v>
      </c>
      <c r="X38" s="4"/>
      <c r="Y38" s="29">
        <v>1333614</v>
      </c>
      <c r="Z38" s="29">
        <v>9910</v>
      </c>
      <c r="AA38" s="29">
        <v>6463360</v>
      </c>
      <c r="AB38" s="29">
        <v>58392</v>
      </c>
      <c r="AC38" s="29">
        <v>74450</v>
      </c>
      <c r="AD38" s="29">
        <v>999004</v>
      </c>
      <c r="AE38" s="29">
        <v>906186</v>
      </c>
      <c r="AF38" s="29">
        <v>-294475</v>
      </c>
      <c r="AG38" s="29">
        <v>0</v>
      </c>
      <c r="AH38" s="29">
        <v>-191812</v>
      </c>
      <c r="AI38" s="4"/>
      <c r="AJ38" s="20">
        <f t="shared" si="15"/>
        <v>6.6170893542080278E-2</v>
      </c>
      <c r="AK38" s="20">
        <f t="shared" si="16"/>
        <v>6.3024947281889995E-2</v>
      </c>
      <c r="AL38" s="20">
        <f t="shared" si="17"/>
        <v>3.3738564616626159E-2</v>
      </c>
      <c r="AM38" s="20">
        <f t="shared" si="18"/>
        <v>3.6174394749744695E-2</v>
      </c>
      <c r="AN38" s="20">
        <f t="shared" si="19"/>
        <v>5.93599322341479E-2</v>
      </c>
      <c r="AO38" s="20">
        <f t="shared" si="20"/>
        <v>2.9772768256998743E-2</v>
      </c>
      <c r="AP38" s="20">
        <f t="shared" si="21"/>
        <v>2.2608550488946631E-2</v>
      </c>
      <c r="AQ38" s="20">
        <f t="shared" si="22"/>
        <v>0.11111366645338221</v>
      </c>
      <c r="AR38" s="20">
        <f t="shared" si="23"/>
        <v>4.3689509033815833E-2</v>
      </c>
    </row>
    <row r="39" spans="1:44">
      <c r="A39" s="3">
        <f t="shared" si="12"/>
        <v>2014</v>
      </c>
      <c r="B39" s="3">
        <f t="shared" si="13"/>
        <v>7</v>
      </c>
      <c r="C39" s="29">
        <v>30144568</v>
      </c>
      <c r="D39" s="29">
        <v>223832</v>
      </c>
      <c r="E39" s="29">
        <v>268708853</v>
      </c>
      <c r="F39" s="29">
        <v>2535191</v>
      </c>
      <c r="G39" s="29">
        <v>3317305</v>
      </c>
      <c r="H39" s="29">
        <v>42832396</v>
      </c>
      <c r="I39" s="29">
        <v>38924698</v>
      </c>
      <c r="J39" s="29">
        <v>4856554</v>
      </c>
      <c r="K39" s="29">
        <v>274309</v>
      </c>
      <c r="L39" s="29">
        <v>3679785</v>
      </c>
      <c r="M39" s="4"/>
      <c r="N39" s="29">
        <v>1994693</v>
      </c>
      <c r="O39" s="29">
        <v>14107</v>
      </c>
      <c r="P39" s="29">
        <v>9065851</v>
      </c>
      <c r="Q39" s="29">
        <v>91709</v>
      </c>
      <c r="R39" s="29">
        <v>196915</v>
      </c>
      <c r="S39" s="29">
        <v>1275239</v>
      </c>
      <c r="T39" s="29">
        <v>880031</v>
      </c>
      <c r="U39" s="29">
        <v>563756</v>
      </c>
      <c r="V39" s="29">
        <v>6353</v>
      </c>
      <c r="W39" s="29">
        <v>160768</v>
      </c>
      <c r="X39" s="4"/>
      <c r="Y39" s="29">
        <v>777876</v>
      </c>
      <c r="Z39" s="29">
        <v>5776</v>
      </c>
      <c r="AA39" s="29">
        <v>6109248</v>
      </c>
      <c r="AB39" s="29">
        <v>53958</v>
      </c>
      <c r="AC39" s="29">
        <v>70604</v>
      </c>
      <c r="AD39" s="29">
        <v>911631</v>
      </c>
      <c r="AE39" s="29">
        <v>828461</v>
      </c>
      <c r="AF39" s="29">
        <v>-258961</v>
      </c>
      <c r="AG39" s="29">
        <v>0</v>
      </c>
      <c r="AH39" s="29">
        <v>-182165</v>
      </c>
      <c r="AI39" s="4"/>
      <c r="AJ39" s="20">
        <f t="shared" si="15"/>
        <v>6.6101351855557294E-2</v>
      </c>
      <c r="AK39" s="20">
        <f t="shared" si="16"/>
        <v>6.2976954875340954E-2</v>
      </c>
      <c r="AL39" s="20">
        <f t="shared" si="17"/>
        <v>3.3806355235427653E-2</v>
      </c>
      <c r="AM39" s="20">
        <f t="shared" si="18"/>
        <v>3.5547579594155679E-2</v>
      </c>
      <c r="AN39" s="20">
        <f t="shared" si="19"/>
        <v>6.1438491118353783E-2</v>
      </c>
      <c r="AO39" s="20">
        <f t="shared" si="20"/>
        <v>3.0087969374589754E-2</v>
      </c>
      <c r="AP39" s="20">
        <f t="shared" si="21"/>
        <v>2.290096282171809E-2</v>
      </c>
      <c r="AQ39" s="20">
        <f t="shared" si="22"/>
        <v>0.11111762426215845</v>
      </c>
      <c r="AR39" s="20">
        <f t="shared" si="23"/>
        <v>4.3689509033815833E-2</v>
      </c>
    </row>
    <row r="40" spans="1:44">
      <c r="A40" s="3">
        <f t="shared" si="12"/>
        <v>2014</v>
      </c>
      <c r="B40" s="3">
        <f t="shared" si="13"/>
        <v>8</v>
      </c>
      <c r="C40" s="29">
        <v>30285780</v>
      </c>
      <c r="D40" s="29">
        <v>224733</v>
      </c>
      <c r="E40" s="29">
        <v>267756312</v>
      </c>
      <c r="F40" s="29">
        <v>2617309</v>
      </c>
      <c r="G40" s="29">
        <v>3295898</v>
      </c>
      <c r="H40" s="29">
        <v>43924832</v>
      </c>
      <c r="I40" s="29">
        <v>39495370</v>
      </c>
      <c r="J40" s="29">
        <v>4860601</v>
      </c>
      <c r="K40" s="29">
        <v>274309</v>
      </c>
      <c r="L40" s="29">
        <v>3679785</v>
      </c>
      <c r="M40" s="4"/>
      <c r="N40" s="29">
        <v>2001931</v>
      </c>
      <c r="O40" s="29">
        <v>14153</v>
      </c>
      <c r="P40" s="29">
        <v>9051865</v>
      </c>
      <c r="Q40" s="29">
        <v>93039</v>
      </c>
      <c r="R40" s="29">
        <v>202495</v>
      </c>
      <c r="S40" s="29">
        <v>1321609</v>
      </c>
      <c r="T40" s="29">
        <v>904482</v>
      </c>
      <c r="U40" s="29">
        <v>564226</v>
      </c>
      <c r="V40" s="29">
        <v>6353</v>
      </c>
      <c r="W40" s="29">
        <v>160768</v>
      </c>
      <c r="X40" s="4"/>
      <c r="Y40" s="29">
        <v>200863</v>
      </c>
      <c r="Z40" s="29">
        <v>1490</v>
      </c>
      <c r="AA40" s="29">
        <v>4033578</v>
      </c>
      <c r="AB40" s="29">
        <v>36873</v>
      </c>
      <c r="AC40" s="29">
        <v>46434</v>
      </c>
      <c r="AD40" s="29">
        <v>618826</v>
      </c>
      <c r="AE40" s="29">
        <v>556422</v>
      </c>
      <c r="AF40" s="29">
        <v>-107229</v>
      </c>
      <c r="AG40" s="29">
        <v>0</v>
      </c>
      <c r="AH40" s="29">
        <v>-67480</v>
      </c>
      <c r="AI40" s="4"/>
      <c r="AJ40" s="20">
        <f t="shared" si="15"/>
        <v>6.6552830370614866E-2</v>
      </c>
      <c r="AK40" s="20">
        <f t="shared" si="16"/>
        <v>6.3281371286631416E-2</v>
      </c>
      <c r="AL40" s="20">
        <f t="shared" si="17"/>
        <v>3.4270528480074697E-2</v>
      </c>
      <c r="AM40" s="20">
        <f t="shared" si="18"/>
        <v>3.6499963961737665E-2</v>
      </c>
      <c r="AN40" s="20">
        <f t="shared" si="19"/>
        <v>6.1244874597177819E-2</v>
      </c>
      <c r="AO40" s="20">
        <f t="shared" si="20"/>
        <v>3.0550004368103335E-2</v>
      </c>
      <c r="AP40" s="20">
        <f t="shared" si="21"/>
        <v>2.3416911931068634E-2</v>
      </c>
      <c r="AQ40" s="20">
        <f t="shared" si="22"/>
        <v>0.11112148934385764</v>
      </c>
      <c r="AR40" s="20">
        <f t="shared" si="23"/>
        <v>4.3689509033815833E-2</v>
      </c>
    </row>
    <row r="41" spans="1:44">
      <c r="A41" s="3">
        <f t="shared" si="12"/>
        <v>2014</v>
      </c>
      <c r="B41" s="3">
        <f t="shared" si="13"/>
        <v>9</v>
      </c>
      <c r="C41" s="29">
        <v>29514898</v>
      </c>
      <c r="D41" s="29">
        <v>219006</v>
      </c>
      <c r="E41" s="29">
        <v>270481910</v>
      </c>
      <c r="F41" s="29">
        <v>2427975</v>
      </c>
      <c r="G41" s="29">
        <v>3269743</v>
      </c>
      <c r="H41" s="29">
        <v>43302547</v>
      </c>
      <c r="I41" s="29">
        <v>37245859</v>
      </c>
      <c r="J41" s="29">
        <v>4864652</v>
      </c>
      <c r="K41" s="29">
        <v>274309</v>
      </c>
      <c r="L41" s="29">
        <v>3679785</v>
      </c>
      <c r="M41" s="4"/>
      <c r="N41" s="29">
        <v>1964300</v>
      </c>
      <c r="O41" s="29">
        <v>13859</v>
      </c>
      <c r="P41" s="29">
        <v>9269558</v>
      </c>
      <c r="Q41" s="29">
        <v>88621</v>
      </c>
      <c r="R41" s="29">
        <v>200255</v>
      </c>
      <c r="S41" s="29">
        <v>1322893</v>
      </c>
      <c r="T41" s="29">
        <v>872183</v>
      </c>
      <c r="U41" s="29">
        <v>564696</v>
      </c>
      <c r="V41" s="29">
        <v>6353</v>
      </c>
      <c r="W41" s="29">
        <v>160768</v>
      </c>
      <c r="X41" s="4"/>
      <c r="Y41" s="29">
        <v>-2476125</v>
      </c>
      <c r="Z41" s="29">
        <v>-18373</v>
      </c>
      <c r="AA41" s="29">
        <v>-19859474</v>
      </c>
      <c r="AB41" s="29">
        <v>-167327</v>
      </c>
      <c r="AC41" s="29">
        <v>-225339</v>
      </c>
      <c r="AD41" s="29">
        <v>-2984258</v>
      </c>
      <c r="AE41" s="29">
        <v>-2566852</v>
      </c>
      <c r="AF41" s="29">
        <v>-292848</v>
      </c>
      <c r="AG41" s="29">
        <v>0</v>
      </c>
      <c r="AH41" s="29">
        <v>-165472</v>
      </c>
      <c r="AI41" s="4"/>
      <c r="AJ41" s="20">
        <f t="shared" si="15"/>
        <v>6.9434444195102918E-2</v>
      </c>
      <c r="AK41" s="20">
        <f t="shared" si="16"/>
        <v>6.5236087958293068E-2</v>
      </c>
      <c r="AL41" s="20">
        <f t="shared" si="17"/>
        <v>3.6418010145694478E-2</v>
      </c>
      <c r="AM41" s="20">
        <f t="shared" si="18"/>
        <v>3.9350059689415247E-2</v>
      </c>
      <c r="AN41" s="20">
        <f t="shared" si="19"/>
        <v>5.6594382755468478E-2</v>
      </c>
      <c r="AO41" s="20">
        <f t="shared" si="20"/>
        <v>3.1823710781711062E-2</v>
      </c>
      <c r="AP41" s="20">
        <f t="shared" si="21"/>
        <v>2.4146957417919637E-2</v>
      </c>
      <c r="AQ41" s="20">
        <f t="shared" si="22"/>
        <v>0.11112547795407947</v>
      </c>
      <c r="AR41" s="20">
        <f t="shared" si="23"/>
        <v>4.3689509033815833E-2</v>
      </c>
    </row>
    <row r="42" spans="1:44">
      <c r="A42" s="3">
        <f t="shared" si="12"/>
        <v>2014</v>
      </c>
      <c r="B42" s="3">
        <f t="shared" si="13"/>
        <v>10</v>
      </c>
      <c r="C42" s="29">
        <v>25386867</v>
      </c>
      <c r="D42" s="29">
        <v>188362</v>
      </c>
      <c r="E42" s="29">
        <v>242978734</v>
      </c>
      <c r="F42" s="29">
        <v>2002030</v>
      </c>
      <c r="G42" s="29">
        <v>2903274</v>
      </c>
      <c r="H42" s="29">
        <v>38527688</v>
      </c>
      <c r="I42" s="29">
        <v>33890688</v>
      </c>
      <c r="J42" s="29">
        <v>4868706</v>
      </c>
      <c r="K42" s="29">
        <v>274309</v>
      </c>
      <c r="L42" s="29">
        <v>3679785</v>
      </c>
      <c r="M42" s="4"/>
      <c r="N42" s="29">
        <v>1762723</v>
      </c>
      <c r="O42" s="29">
        <v>12288</v>
      </c>
      <c r="P42" s="29">
        <v>8848802</v>
      </c>
      <c r="Q42" s="29">
        <v>78780</v>
      </c>
      <c r="R42" s="29">
        <v>164309</v>
      </c>
      <c r="S42" s="29">
        <v>1226094</v>
      </c>
      <c r="T42" s="29">
        <v>818357</v>
      </c>
      <c r="U42" s="29">
        <v>565167</v>
      </c>
      <c r="V42" s="29">
        <v>6353</v>
      </c>
      <c r="W42" s="29">
        <v>160768</v>
      </c>
      <c r="X42" s="4"/>
      <c r="Y42" s="29">
        <v>-2719763</v>
      </c>
      <c r="Z42" s="29">
        <v>-20180</v>
      </c>
      <c r="AA42" s="29">
        <v>-19599028</v>
      </c>
      <c r="AB42" s="29">
        <v>-151546</v>
      </c>
      <c r="AC42" s="29">
        <v>-219766</v>
      </c>
      <c r="AD42" s="29">
        <v>-2916389</v>
      </c>
      <c r="AE42" s="29">
        <v>-2565387</v>
      </c>
      <c r="AF42" s="29">
        <v>45354</v>
      </c>
      <c r="AG42" s="29">
        <v>0</v>
      </c>
      <c r="AH42" s="29">
        <v>26326</v>
      </c>
      <c r="AI42" s="4"/>
      <c r="AJ42" s="20">
        <f t="shared" si="15"/>
        <v>7.6328032209048699E-2</v>
      </c>
      <c r="AK42" s="20">
        <f t="shared" si="16"/>
        <v>6.9903559306420643E-2</v>
      </c>
      <c r="AL42" s="20">
        <f t="shared" si="17"/>
        <v>4.0402691401115909E-2</v>
      </c>
      <c r="AM42" s="20">
        <f t="shared" si="18"/>
        <v>4.3384050363867686E-2</v>
      </c>
      <c r="AN42" s="20">
        <f t="shared" si="19"/>
        <v>4.7968616915998213E-2</v>
      </c>
      <c r="AO42" s="20">
        <f t="shared" si="20"/>
        <v>3.4823182755282657E-2</v>
      </c>
      <c r="AP42" s="20">
        <f t="shared" si="21"/>
        <v>2.5165293140521228E-2</v>
      </c>
      <c r="AQ42" s="20">
        <f t="shared" si="22"/>
        <v>0.11112939550874749</v>
      </c>
      <c r="AR42" s="20">
        <f t="shared" si="23"/>
        <v>4.3689509033815833E-2</v>
      </c>
    </row>
    <row r="43" spans="1:44">
      <c r="A43" s="3">
        <f t="shared" si="12"/>
        <v>2014</v>
      </c>
      <c r="B43" s="3">
        <f t="shared" si="13"/>
        <v>11</v>
      </c>
      <c r="C43" s="29">
        <v>19025461</v>
      </c>
      <c r="D43" s="29">
        <v>141123</v>
      </c>
      <c r="E43" s="29">
        <v>186205615</v>
      </c>
      <c r="F43" s="29">
        <v>1546029</v>
      </c>
      <c r="G43" s="29">
        <v>2248345</v>
      </c>
      <c r="H43" s="29">
        <v>32309999</v>
      </c>
      <c r="I43" s="29">
        <v>30552992</v>
      </c>
      <c r="J43" s="29">
        <v>4872763</v>
      </c>
      <c r="K43" s="29">
        <v>274309</v>
      </c>
      <c r="L43" s="29">
        <v>3679785</v>
      </c>
      <c r="M43" s="4"/>
      <c r="N43" s="29">
        <v>1452176</v>
      </c>
      <c r="O43" s="29">
        <v>9865</v>
      </c>
      <c r="P43" s="29">
        <v>7523208</v>
      </c>
      <c r="Q43" s="29">
        <v>67073</v>
      </c>
      <c r="R43" s="29">
        <v>107850</v>
      </c>
      <c r="S43" s="29">
        <v>1125137</v>
      </c>
      <c r="T43" s="29">
        <v>768875</v>
      </c>
      <c r="U43" s="29">
        <v>565638</v>
      </c>
      <c r="V43" s="29">
        <v>6353</v>
      </c>
      <c r="W43" s="29">
        <v>160768</v>
      </c>
      <c r="X43" s="4"/>
      <c r="Y43" s="29">
        <v>272931</v>
      </c>
      <c r="Z43" s="29">
        <v>2024</v>
      </c>
      <c r="AA43" s="29">
        <v>-2167523</v>
      </c>
      <c r="AB43" s="29">
        <v>-16721</v>
      </c>
      <c r="AC43" s="29">
        <v>-24317</v>
      </c>
      <c r="AD43" s="29">
        <v>-349452</v>
      </c>
      <c r="AE43" s="29">
        <v>-330449</v>
      </c>
      <c r="AF43" s="29">
        <v>581452</v>
      </c>
      <c r="AG43" s="29">
        <v>0</v>
      </c>
      <c r="AH43" s="29">
        <v>404389</v>
      </c>
      <c r="AI43" s="4"/>
      <c r="AJ43" s="20">
        <f t="shared" si="15"/>
        <v>7.4065364762650646E-2</v>
      </c>
      <c r="AK43" s="20">
        <f t="shared" si="16"/>
        <v>6.8369510085705743E-2</v>
      </c>
      <c r="AL43" s="20">
        <f t="shared" si="17"/>
        <v>4.0518235967163634E-2</v>
      </c>
      <c r="AM43" s="20">
        <f t="shared" si="18"/>
        <v>4.2368730407523508E-2</v>
      </c>
      <c r="AN43" s="20">
        <f t="shared" si="19"/>
        <v>4.869178120828084E-2</v>
      </c>
      <c r="AO43" s="20">
        <f t="shared" si="20"/>
        <v>3.3718439515900422E-2</v>
      </c>
      <c r="AP43" s="20">
        <f t="shared" si="21"/>
        <v>2.3661520771939261E-2</v>
      </c>
      <c r="AQ43" s="20">
        <f t="shared" si="22"/>
        <v>0.11113322059438185</v>
      </c>
      <c r="AR43" s="20">
        <f t="shared" si="23"/>
        <v>4.3689509033815833E-2</v>
      </c>
    </row>
    <row r="44" spans="1:44">
      <c r="A44" s="3">
        <f t="shared" si="12"/>
        <v>2014</v>
      </c>
      <c r="B44" s="3">
        <f t="shared" si="13"/>
        <v>12</v>
      </c>
      <c r="C44" s="29">
        <v>20739829</v>
      </c>
      <c r="D44" s="29">
        <v>153782</v>
      </c>
      <c r="E44" s="29">
        <v>187976841</v>
      </c>
      <c r="F44" s="29">
        <v>1653696</v>
      </c>
      <c r="G44" s="29">
        <v>2127320</v>
      </c>
      <c r="H44" s="29">
        <v>33424115</v>
      </c>
      <c r="I44" s="29">
        <v>31787475</v>
      </c>
      <c r="J44" s="29">
        <v>4876824</v>
      </c>
      <c r="K44" s="29">
        <v>274309</v>
      </c>
      <c r="L44" s="29">
        <v>3679785</v>
      </c>
      <c r="M44" s="4"/>
      <c r="N44" s="29">
        <v>1536103</v>
      </c>
      <c r="O44" s="29">
        <v>10514</v>
      </c>
      <c r="P44" s="29">
        <v>7616490</v>
      </c>
      <c r="Q44" s="29">
        <v>70065</v>
      </c>
      <c r="R44" s="29">
        <v>103583</v>
      </c>
      <c r="S44" s="29">
        <v>1127009</v>
      </c>
      <c r="T44" s="29">
        <v>752140</v>
      </c>
      <c r="U44" s="29">
        <v>566109</v>
      </c>
      <c r="V44" s="29">
        <v>6353</v>
      </c>
      <c r="W44" s="29">
        <v>160768</v>
      </c>
      <c r="X44" s="4"/>
      <c r="Y44" s="29">
        <v>1429500</v>
      </c>
      <c r="Z44" s="29">
        <v>10599</v>
      </c>
      <c r="AA44" s="29">
        <v>-327498</v>
      </c>
      <c r="AB44" s="29">
        <v>-2680</v>
      </c>
      <c r="AC44" s="29">
        <v>-3448</v>
      </c>
      <c r="AD44" s="29">
        <v>-54177</v>
      </c>
      <c r="AE44" s="29">
        <v>-51524</v>
      </c>
      <c r="AF44" s="29">
        <v>148577</v>
      </c>
      <c r="AG44" s="29">
        <v>0</v>
      </c>
      <c r="AH44" s="29">
        <v>122975</v>
      </c>
      <c r="AI44" s="4"/>
      <c r="AJ44" s="20">
        <f t="shared" si="15"/>
        <v>7.0501751487958675E-2</v>
      </c>
      <c r="AK44" s="20">
        <f t="shared" si="16"/>
        <v>6.5959347777529598E-2</v>
      </c>
      <c r="AL44" s="20">
        <f t="shared" si="17"/>
        <v>3.9793652852528123E-2</v>
      </c>
      <c r="AM44" s="20">
        <f t="shared" si="18"/>
        <v>4.2201433532845639E-2</v>
      </c>
      <c r="AN44" s="20">
        <f t="shared" si="19"/>
        <v>4.8281622360966767E-2</v>
      </c>
      <c r="AO44" s="20">
        <f t="shared" si="20"/>
        <v>3.3021300338451708E-2</v>
      </c>
      <c r="AP44" s="20">
        <f t="shared" si="21"/>
        <v>2.3353252717843991E-2</v>
      </c>
      <c r="AQ44" s="20">
        <f t="shared" si="22"/>
        <v>0.11113716895784972</v>
      </c>
      <c r="AR44" s="20">
        <f t="shared" si="23"/>
        <v>4.3689509033815833E-2</v>
      </c>
    </row>
    <row r="45" spans="1:44">
      <c r="A45" s="3">
        <f t="shared" si="12"/>
        <v>2015</v>
      </c>
      <c r="B45" s="3">
        <f t="shared" si="13"/>
        <v>1</v>
      </c>
      <c r="C45" s="29">
        <v>24190860</v>
      </c>
      <c r="D45" s="29">
        <v>179080</v>
      </c>
      <c r="E45" s="29">
        <v>197796192</v>
      </c>
      <c r="F45" s="29">
        <v>1691625</v>
      </c>
      <c r="G45" s="29">
        <v>2210137</v>
      </c>
      <c r="H45" s="29">
        <v>33536838</v>
      </c>
      <c r="I45" s="29">
        <v>32283126</v>
      </c>
      <c r="J45" s="29">
        <v>4880888</v>
      </c>
      <c r="K45" s="29">
        <v>274309</v>
      </c>
      <c r="L45" s="29">
        <v>3679785</v>
      </c>
      <c r="M45" s="4"/>
      <c r="N45" s="29">
        <v>1705498</v>
      </c>
      <c r="O45" s="29">
        <v>11812</v>
      </c>
      <c r="P45" s="29">
        <v>7871033</v>
      </c>
      <c r="Q45" s="29">
        <v>71389</v>
      </c>
      <c r="R45" s="29">
        <v>106709</v>
      </c>
      <c r="S45" s="29">
        <v>1107430</v>
      </c>
      <c r="T45" s="29">
        <v>753916</v>
      </c>
      <c r="U45" s="29">
        <v>566581</v>
      </c>
      <c r="V45" s="29">
        <v>6353</v>
      </c>
      <c r="W45" s="29">
        <v>160768</v>
      </c>
      <c r="X45" s="4"/>
      <c r="Y45" s="29">
        <v>-430587</v>
      </c>
      <c r="Z45" s="29">
        <v>-3188</v>
      </c>
      <c r="AA45" s="29">
        <v>-2063831</v>
      </c>
      <c r="AB45" s="29">
        <v>-16425</v>
      </c>
      <c r="AC45" s="29">
        <v>-21459</v>
      </c>
      <c r="AD45" s="29">
        <v>-325621</v>
      </c>
      <c r="AE45" s="29">
        <v>-313448</v>
      </c>
      <c r="AF45" s="29">
        <v>-411868</v>
      </c>
      <c r="AG45" s="29">
        <v>0</v>
      </c>
      <c r="AH45" s="29">
        <v>-322918</v>
      </c>
      <c r="AI45" s="4"/>
      <c r="AJ45" s="20">
        <f t="shared" si="15"/>
        <v>7.2388431750983515E-2</v>
      </c>
      <c r="AK45" s="20">
        <f t="shared" si="16"/>
        <v>6.7236481072287108E-2</v>
      </c>
      <c r="AL45" s="20">
        <f t="shared" si="17"/>
        <v>4.127602234288992E-2</v>
      </c>
      <c r="AM45" s="20">
        <f t="shared" si="18"/>
        <v>4.3135078931845677E-2</v>
      </c>
      <c r="AN45" s="20">
        <f t="shared" si="19"/>
        <v>4.8442401592436388E-2</v>
      </c>
      <c r="AO45" s="20">
        <f t="shared" si="20"/>
        <v>3.4050509424133117E-2</v>
      </c>
      <c r="AP45" s="20">
        <f t="shared" si="21"/>
        <v>2.4323425615496226E-2</v>
      </c>
      <c r="AQ45" s="20">
        <f t="shared" si="22"/>
        <v>0.11114104647484603</v>
      </c>
      <c r="AR45" s="20">
        <f t="shared" si="23"/>
        <v>4.3689509033815833E-2</v>
      </c>
    </row>
    <row r="46" spans="1:44">
      <c r="A46" s="3">
        <f t="shared" si="12"/>
        <v>2015</v>
      </c>
      <c r="B46" s="3">
        <f t="shared" si="13"/>
        <v>2</v>
      </c>
      <c r="C46" s="29">
        <v>22284790</v>
      </c>
      <c r="D46" s="29">
        <v>164732</v>
      </c>
      <c r="E46" s="29">
        <v>186400059</v>
      </c>
      <c r="F46" s="29">
        <v>1600368</v>
      </c>
      <c r="G46" s="29">
        <v>2185833</v>
      </c>
      <c r="H46" s="29">
        <v>32107038</v>
      </c>
      <c r="I46" s="29">
        <v>30527279</v>
      </c>
      <c r="J46" s="29">
        <v>4884955</v>
      </c>
      <c r="K46" s="29">
        <v>274309</v>
      </c>
      <c r="L46" s="29">
        <v>3679785</v>
      </c>
      <c r="M46" s="4"/>
      <c r="N46" s="29">
        <v>1613161</v>
      </c>
      <c r="O46" s="29">
        <v>11076</v>
      </c>
      <c r="P46" s="29">
        <v>7693853</v>
      </c>
      <c r="Q46" s="29">
        <v>69032</v>
      </c>
      <c r="R46" s="29">
        <v>105887</v>
      </c>
      <c r="S46" s="29">
        <v>1093261</v>
      </c>
      <c r="T46" s="29">
        <v>742528</v>
      </c>
      <c r="U46" s="29">
        <v>567053</v>
      </c>
      <c r="V46" s="29">
        <v>6353</v>
      </c>
      <c r="W46" s="29">
        <v>160768</v>
      </c>
      <c r="X46" s="4"/>
      <c r="Y46" s="29">
        <v>-2410723</v>
      </c>
      <c r="Z46" s="29">
        <v>-17820</v>
      </c>
      <c r="AA46" s="29">
        <v>-13154374</v>
      </c>
      <c r="AB46" s="29">
        <v>-105053</v>
      </c>
      <c r="AC46" s="29">
        <v>-143485</v>
      </c>
      <c r="AD46" s="29">
        <v>-2107606</v>
      </c>
      <c r="AE46" s="29">
        <v>-2003906</v>
      </c>
      <c r="AF46" s="29">
        <v>-323502</v>
      </c>
      <c r="AG46" s="29">
        <v>0</v>
      </c>
      <c r="AH46" s="29">
        <v>-214697</v>
      </c>
      <c r="AI46" s="4"/>
      <c r="AJ46" s="20">
        <f t="shared" si="15"/>
        <v>7.5630153127324656E-2</v>
      </c>
      <c r="AK46" s="20">
        <f t="shared" si="16"/>
        <v>6.9434660699733419E-2</v>
      </c>
      <c r="AL46" s="20">
        <f t="shared" si="17"/>
        <v>4.1213947714756137E-2</v>
      </c>
      <c r="AM46" s="20">
        <f t="shared" si="18"/>
        <v>4.4509608132504021E-2</v>
      </c>
      <c r="AN46" s="20">
        <f t="shared" si="19"/>
        <v>4.8494161679868385E-2</v>
      </c>
      <c r="AO46" s="20">
        <f t="shared" si="20"/>
        <v>3.3883362303445366E-2</v>
      </c>
      <c r="AP46" s="20">
        <f t="shared" si="21"/>
        <v>2.4006155909873744E-2</v>
      </c>
      <c r="AQ46" s="20">
        <f t="shared" si="22"/>
        <v>0.11114502545351018</v>
      </c>
      <c r="AR46" s="20">
        <f t="shared" si="23"/>
        <v>4.3689509033815833E-2</v>
      </c>
    </row>
    <row r="47" spans="1:44">
      <c r="A47" s="3">
        <f t="shared" si="12"/>
        <v>2015</v>
      </c>
      <c r="B47" s="3">
        <f t="shared" si="13"/>
        <v>3</v>
      </c>
      <c r="C47" s="29">
        <v>19613090</v>
      </c>
      <c r="D47" s="29">
        <v>144798</v>
      </c>
      <c r="E47" s="29">
        <v>179541670</v>
      </c>
      <c r="F47" s="29">
        <v>1408078</v>
      </c>
      <c r="G47" s="29">
        <v>2183933</v>
      </c>
      <c r="H47" s="29">
        <v>32865481</v>
      </c>
      <c r="I47" s="29">
        <v>31808133</v>
      </c>
      <c r="J47" s="29">
        <v>4889026</v>
      </c>
      <c r="K47" s="29">
        <v>274309</v>
      </c>
      <c r="L47" s="29">
        <v>3679785</v>
      </c>
      <c r="M47" s="4"/>
      <c r="N47" s="29">
        <v>1483341</v>
      </c>
      <c r="O47" s="29">
        <v>10054</v>
      </c>
      <c r="P47" s="29">
        <v>7399621</v>
      </c>
      <c r="Q47" s="29">
        <v>62673</v>
      </c>
      <c r="R47" s="29">
        <v>105908</v>
      </c>
      <c r="S47" s="29">
        <v>1113593</v>
      </c>
      <c r="T47" s="29">
        <v>763591</v>
      </c>
      <c r="U47" s="29">
        <v>567526</v>
      </c>
      <c r="V47" s="29">
        <v>6353</v>
      </c>
      <c r="W47" s="29">
        <v>160768</v>
      </c>
      <c r="X47" s="4"/>
      <c r="Y47" s="29">
        <v>287171</v>
      </c>
      <c r="Z47" s="29">
        <v>2120</v>
      </c>
      <c r="AA47" s="29">
        <v>11590760</v>
      </c>
      <c r="AB47" s="29">
        <v>84053</v>
      </c>
      <c r="AC47" s="29">
        <v>130367</v>
      </c>
      <c r="AD47" s="29">
        <v>1961863</v>
      </c>
      <c r="AE47" s="29">
        <v>1898746</v>
      </c>
      <c r="AF47" s="29">
        <v>73642</v>
      </c>
      <c r="AG47" s="29">
        <v>0</v>
      </c>
      <c r="AH47" s="29">
        <v>111998</v>
      </c>
      <c r="AI47" s="4"/>
      <c r="AJ47" s="20">
        <f t="shared" si="15"/>
        <v>7.5314660058642305E-2</v>
      </c>
      <c r="AK47" s="20">
        <f t="shared" si="16"/>
        <v>6.9217801983306376E-2</v>
      </c>
      <c r="AL47" s="20">
        <f t="shared" si="17"/>
        <v>3.801555397466868E-2</v>
      </c>
      <c r="AM47" s="20">
        <f t="shared" si="18"/>
        <v>4.025931257363756E-2</v>
      </c>
      <c r="AN47" s="20">
        <f t="shared" si="19"/>
        <v>4.7523313092835202E-2</v>
      </c>
      <c r="AO47" s="20">
        <f t="shared" si="20"/>
        <v>3.2185855251371763E-2</v>
      </c>
      <c r="AP47" s="20">
        <f t="shared" si="21"/>
        <v>2.3850996444275536E-2</v>
      </c>
      <c r="AQ47" s="20">
        <f t="shared" si="22"/>
        <v>0.1111489336338579</v>
      </c>
      <c r="AR47" s="20">
        <f t="shared" si="23"/>
        <v>4.3689509033815833E-2</v>
      </c>
    </row>
    <row r="48" spans="1:44">
      <c r="A48" s="3">
        <f t="shared" si="12"/>
        <v>2015</v>
      </c>
      <c r="B48" s="3">
        <f t="shared" si="13"/>
        <v>4</v>
      </c>
      <c r="C48" s="29">
        <v>19872001</v>
      </c>
      <c r="D48" s="29">
        <v>146523</v>
      </c>
      <c r="E48" s="29">
        <v>195608908</v>
      </c>
      <c r="F48" s="29">
        <v>1661007</v>
      </c>
      <c r="G48" s="29">
        <v>2373130</v>
      </c>
      <c r="H48" s="29">
        <v>35863953</v>
      </c>
      <c r="I48" s="29">
        <v>33169893</v>
      </c>
      <c r="J48" s="29">
        <v>4893100</v>
      </c>
      <c r="K48" s="29">
        <v>274309</v>
      </c>
      <c r="L48" s="29">
        <v>3679785</v>
      </c>
      <c r="M48" s="4"/>
      <c r="N48" s="29">
        <v>1496653</v>
      </c>
      <c r="O48" s="29">
        <v>10142</v>
      </c>
      <c r="P48" s="29">
        <v>7436181</v>
      </c>
      <c r="Q48" s="29">
        <v>66871</v>
      </c>
      <c r="R48" s="29">
        <v>112779</v>
      </c>
      <c r="S48" s="29">
        <v>1154312</v>
      </c>
      <c r="T48" s="29">
        <v>791135</v>
      </c>
      <c r="U48" s="29">
        <v>567999</v>
      </c>
      <c r="V48" s="29">
        <v>6353</v>
      </c>
      <c r="W48" s="29">
        <v>160768</v>
      </c>
      <c r="X48" s="4"/>
      <c r="Y48" s="29">
        <v>354980</v>
      </c>
      <c r="Z48" s="29">
        <v>2617</v>
      </c>
      <c r="AA48" s="29">
        <v>2942781</v>
      </c>
      <c r="AB48" s="29">
        <v>23188</v>
      </c>
      <c r="AC48" s="29">
        <v>33130</v>
      </c>
      <c r="AD48" s="29">
        <v>500674</v>
      </c>
      <c r="AE48" s="29">
        <v>463064</v>
      </c>
      <c r="AF48" s="29">
        <v>337806</v>
      </c>
      <c r="AG48" s="29">
        <v>0</v>
      </c>
      <c r="AH48" s="29">
        <v>206175</v>
      </c>
      <c r="AI48" s="4"/>
      <c r="AJ48" s="20">
        <f t="shared" si="15"/>
        <v>7.3197897002392362E-2</v>
      </c>
      <c r="AK48" s="20">
        <f t="shared" si="16"/>
        <v>6.7783945345858243E-2</v>
      </c>
      <c r="AL48" s="20">
        <f t="shared" si="17"/>
        <v>3.7670511874494529E-2</v>
      </c>
      <c r="AM48" s="20">
        <f t="shared" si="18"/>
        <v>4.0233114880322857E-2</v>
      </c>
      <c r="AN48" s="20">
        <f t="shared" si="19"/>
        <v>4.679291212985609E-2</v>
      </c>
      <c r="AO48" s="20">
        <f t="shared" si="20"/>
        <v>3.2956109771839527E-2</v>
      </c>
      <c r="AP48" s="20">
        <f t="shared" si="21"/>
        <v>2.3741303734545811E-2</v>
      </c>
      <c r="AQ48" s="20">
        <f t="shared" si="22"/>
        <v>0.11115274968302154</v>
      </c>
      <c r="AR48" s="20">
        <f t="shared" si="23"/>
        <v>4.3689509033815833E-2</v>
      </c>
    </row>
    <row r="49" spans="1:44">
      <c r="A49" s="3">
        <f t="shared" si="12"/>
        <v>2015</v>
      </c>
      <c r="B49" s="3">
        <f t="shared" si="13"/>
        <v>5</v>
      </c>
      <c r="C49" s="29">
        <v>21625512</v>
      </c>
      <c r="D49" s="29">
        <v>159256</v>
      </c>
      <c r="E49" s="29">
        <v>211164399</v>
      </c>
      <c r="F49" s="29">
        <v>1807864</v>
      </c>
      <c r="G49" s="29">
        <v>2532157</v>
      </c>
      <c r="H49" s="29">
        <v>36428177</v>
      </c>
      <c r="I49" s="29">
        <v>34040043</v>
      </c>
      <c r="J49" s="29">
        <v>4897178</v>
      </c>
      <c r="K49" s="29">
        <v>274309</v>
      </c>
      <c r="L49" s="29">
        <v>3679785</v>
      </c>
      <c r="M49" s="4"/>
      <c r="N49" s="29">
        <v>1582942</v>
      </c>
      <c r="O49" s="29">
        <v>10795</v>
      </c>
      <c r="P49" s="29">
        <v>7954671</v>
      </c>
      <c r="Q49" s="29">
        <v>72736</v>
      </c>
      <c r="R49" s="29">
        <v>118487</v>
      </c>
      <c r="S49" s="29">
        <v>1200531</v>
      </c>
      <c r="T49" s="29">
        <v>808155</v>
      </c>
      <c r="U49" s="29">
        <v>568472</v>
      </c>
      <c r="V49" s="29">
        <v>6353</v>
      </c>
      <c r="W49" s="29">
        <v>160768</v>
      </c>
      <c r="X49" s="4"/>
      <c r="Y49" s="29">
        <v>3728659</v>
      </c>
      <c r="Z49" s="29">
        <v>27459</v>
      </c>
      <c r="AA49" s="29">
        <v>29544236</v>
      </c>
      <c r="AB49" s="29">
        <v>235332</v>
      </c>
      <c r="AC49" s="29">
        <v>329615</v>
      </c>
      <c r="AD49" s="29">
        <v>4741911</v>
      </c>
      <c r="AE49" s="29">
        <v>4431044</v>
      </c>
      <c r="AF49" s="29">
        <v>573469</v>
      </c>
      <c r="AG49" s="29">
        <v>0</v>
      </c>
      <c r="AH49" s="29">
        <v>412302</v>
      </c>
      <c r="AI49" s="4"/>
      <c r="AJ49" s="20">
        <f t="shared" si="15"/>
        <v>6.7928589216282642E-2</v>
      </c>
      <c r="AK49" s="20">
        <f t="shared" si="16"/>
        <v>6.4212147605761327E-2</v>
      </c>
      <c r="AL49" s="20">
        <f t="shared" si="17"/>
        <v>3.4705524504502969E-2</v>
      </c>
      <c r="AM49" s="20">
        <f t="shared" si="18"/>
        <v>3.6976159070641175E-2</v>
      </c>
      <c r="AN49" s="20">
        <f t="shared" si="19"/>
        <v>5.1717966847553754E-2</v>
      </c>
      <c r="AO49" s="20">
        <f t="shared" si="20"/>
        <v>3.1018065383209854E-2</v>
      </c>
      <c r="AP49" s="20">
        <f t="shared" si="21"/>
        <v>2.3180717778570809E-2</v>
      </c>
      <c r="AQ49" s="20">
        <f t="shared" si="22"/>
        <v>0.11115670997979545</v>
      </c>
      <c r="AR49" s="20">
        <f t="shared" si="23"/>
        <v>4.3689509033815833E-2</v>
      </c>
    </row>
    <row r="50" spans="1:44">
      <c r="A50" s="3">
        <f t="shared" si="12"/>
        <v>2015</v>
      </c>
      <c r="B50" s="3">
        <f t="shared" si="13"/>
        <v>6</v>
      </c>
      <c r="C50" s="29">
        <v>27639467</v>
      </c>
      <c r="D50" s="29">
        <v>203217</v>
      </c>
      <c r="E50" s="29">
        <v>256107439</v>
      </c>
      <c r="F50" s="29">
        <v>2359304</v>
      </c>
      <c r="G50" s="29">
        <v>3185044</v>
      </c>
      <c r="H50" s="29">
        <v>42537985</v>
      </c>
      <c r="I50" s="29">
        <v>37325160</v>
      </c>
      <c r="J50" s="29">
        <v>4901258</v>
      </c>
      <c r="K50" s="29">
        <v>274309</v>
      </c>
      <c r="L50" s="29">
        <v>3679785</v>
      </c>
      <c r="M50" s="4"/>
      <c r="N50" s="29">
        <v>1877510</v>
      </c>
      <c r="O50" s="29">
        <v>13049</v>
      </c>
      <c r="P50" s="29">
        <v>8888343</v>
      </c>
      <c r="Q50" s="29">
        <v>87238</v>
      </c>
      <c r="R50" s="29">
        <v>164724</v>
      </c>
      <c r="S50" s="29">
        <v>1319446</v>
      </c>
      <c r="T50" s="29">
        <v>865224</v>
      </c>
      <c r="U50" s="29">
        <v>568946</v>
      </c>
      <c r="V50" s="29">
        <v>6353</v>
      </c>
      <c r="W50" s="29">
        <v>160768</v>
      </c>
      <c r="X50" s="4"/>
      <c r="Y50" s="29">
        <v>1356745</v>
      </c>
      <c r="Z50" s="29">
        <v>9975</v>
      </c>
      <c r="AA50" s="29">
        <v>6636267</v>
      </c>
      <c r="AB50" s="29">
        <v>57280</v>
      </c>
      <c r="AC50" s="29">
        <v>77327</v>
      </c>
      <c r="AD50" s="29">
        <v>1032743</v>
      </c>
      <c r="AE50" s="29">
        <v>906186</v>
      </c>
      <c r="AF50" s="29">
        <v>-297433</v>
      </c>
      <c r="AG50" s="29">
        <v>0</v>
      </c>
      <c r="AH50" s="29">
        <v>-191812</v>
      </c>
      <c r="AI50" s="4"/>
      <c r="AJ50" s="20">
        <f t="shared" si="15"/>
        <v>6.6053622795783903E-2</v>
      </c>
      <c r="AK50" s="20">
        <f t="shared" si="16"/>
        <v>6.2941810775190704E-2</v>
      </c>
      <c r="AL50" s="20">
        <f t="shared" si="17"/>
        <v>3.3582361965090617E-2</v>
      </c>
      <c r="AM50" s="20">
        <f t="shared" si="18"/>
        <v>3.6174324342623548E-2</v>
      </c>
      <c r="AN50" s="20">
        <f t="shared" si="19"/>
        <v>5.9360037187325937E-2</v>
      </c>
      <c r="AO50" s="20">
        <f t="shared" si="20"/>
        <v>2.9796206961933518E-2</v>
      </c>
      <c r="AP50" s="20">
        <f t="shared" si="21"/>
        <v>2.2608550488946631E-2</v>
      </c>
      <c r="AQ50" s="20">
        <f t="shared" si="22"/>
        <v>0.11116055673238279</v>
      </c>
      <c r="AR50" s="20">
        <f t="shared" si="23"/>
        <v>4.3689509033815833E-2</v>
      </c>
    </row>
    <row r="51" spans="1:44">
      <c r="A51" s="3">
        <f t="shared" si="12"/>
        <v>2015</v>
      </c>
      <c r="B51" s="3">
        <f t="shared" si="13"/>
        <v>7</v>
      </c>
      <c r="C51" s="29">
        <v>30685569</v>
      </c>
      <c r="D51" s="29">
        <v>225351</v>
      </c>
      <c r="E51" s="29">
        <v>276495382</v>
      </c>
      <c r="F51" s="29">
        <v>2510814</v>
      </c>
      <c r="G51" s="29">
        <v>3450638</v>
      </c>
      <c r="H51" s="29">
        <v>44518351</v>
      </c>
      <c r="I51" s="29">
        <v>38924698</v>
      </c>
      <c r="J51" s="29">
        <v>4905343</v>
      </c>
      <c r="K51" s="29">
        <v>274309</v>
      </c>
      <c r="L51" s="29">
        <v>3679785</v>
      </c>
      <c r="M51" s="4"/>
      <c r="N51" s="29">
        <v>2026893</v>
      </c>
      <c r="O51" s="29">
        <v>14184</v>
      </c>
      <c r="P51" s="29">
        <v>9285368</v>
      </c>
      <c r="Q51" s="29">
        <v>90827</v>
      </c>
      <c r="R51" s="29">
        <v>204830</v>
      </c>
      <c r="S51" s="29">
        <v>1326478</v>
      </c>
      <c r="T51" s="29">
        <v>880031</v>
      </c>
      <c r="U51" s="29">
        <v>569420</v>
      </c>
      <c r="V51" s="29">
        <v>6353</v>
      </c>
      <c r="W51" s="29">
        <v>160768</v>
      </c>
      <c r="X51" s="4"/>
      <c r="Y51" s="29">
        <v>791837</v>
      </c>
      <c r="Z51" s="29">
        <v>5815</v>
      </c>
      <c r="AA51" s="29">
        <v>6274974</v>
      </c>
      <c r="AB51" s="29">
        <v>53439</v>
      </c>
      <c r="AC51" s="29">
        <v>73442</v>
      </c>
      <c r="AD51" s="29">
        <v>947515</v>
      </c>
      <c r="AE51" s="29">
        <v>828461</v>
      </c>
      <c r="AF51" s="29">
        <v>-261563</v>
      </c>
      <c r="AG51" s="29">
        <v>0</v>
      </c>
      <c r="AH51" s="29">
        <v>-182165</v>
      </c>
      <c r="AI51" s="4"/>
      <c r="AJ51" s="20">
        <f t="shared" si="15"/>
        <v>6.5973004582973643E-2</v>
      </c>
      <c r="AK51" s="20">
        <f t="shared" si="16"/>
        <v>6.2890053928475201E-2</v>
      </c>
      <c r="AL51" s="20">
        <f t="shared" si="17"/>
        <v>3.3648894433444876E-2</v>
      </c>
      <c r="AM51" s="20">
        <f t="shared" si="18"/>
        <v>3.5546650011206944E-2</v>
      </c>
      <c r="AN51" s="20">
        <f t="shared" si="19"/>
        <v>6.1438548032023491E-2</v>
      </c>
      <c r="AO51" s="20">
        <f t="shared" si="20"/>
        <v>3.0106137774249527E-2</v>
      </c>
      <c r="AP51" s="20">
        <f t="shared" si="21"/>
        <v>2.290096282171809E-2</v>
      </c>
      <c r="AQ51" s="20">
        <f t="shared" si="22"/>
        <v>0.11116433308769344</v>
      </c>
      <c r="AR51" s="20">
        <f t="shared" si="23"/>
        <v>4.3689509033815833E-2</v>
      </c>
    </row>
    <row r="52" spans="1:44">
      <c r="A52" s="3">
        <f t="shared" si="12"/>
        <v>2015</v>
      </c>
      <c r="B52" s="3">
        <f t="shared" si="13"/>
        <v>8</v>
      </c>
      <c r="C52" s="29">
        <v>30858349</v>
      </c>
      <c r="D52" s="29">
        <v>226411</v>
      </c>
      <c r="E52" s="29">
        <v>276199654</v>
      </c>
      <c r="F52" s="29">
        <v>2592143</v>
      </c>
      <c r="G52" s="29">
        <v>3427734</v>
      </c>
      <c r="H52" s="29">
        <v>45402403</v>
      </c>
      <c r="I52" s="29">
        <v>39495370</v>
      </c>
      <c r="J52" s="29">
        <v>4909431</v>
      </c>
      <c r="K52" s="29">
        <v>274309</v>
      </c>
      <c r="L52" s="29">
        <v>3679785</v>
      </c>
      <c r="M52" s="4"/>
      <c r="N52" s="29">
        <v>2035818</v>
      </c>
      <c r="O52" s="29">
        <v>14239</v>
      </c>
      <c r="P52" s="29">
        <v>9293813</v>
      </c>
      <c r="Q52" s="29">
        <v>92142</v>
      </c>
      <c r="R52" s="29">
        <v>210595</v>
      </c>
      <c r="S52" s="29">
        <v>1366891</v>
      </c>
      <c r="T52" s="29">
        <v>904482</v>
      </c>
      <c r="U52" s="29">
        <v>569894</v>
      </c>
      <c r="V52" s="29">
        <v>6353</v>
      </c>
      <c r="W52" s="29">
        <v>160768</v>
      </c>
      <c r="X52" s="4"/>
      <c r="Y52" s="29">
        <v>204660</v>
      </c>
      <c r="Z52" s="29">
        <v>1502</v>
      </c>
      <c r="AA52" s="29">
        <v>4152530</v>
      </c>
      <c r="AB52" s="29">
        <v>36519</v>
      </c>
      <c r="AC52" s="29">
        <v>48291</v>
      </c>
      <c r="AD52" s="29">
        <v>639642</v>
      </c>
      <c r="AE52" s="29">
        <v>556422</v>
      </c>
      <c r="AF52" s="29">
        <v>-108306</v>
      </c>
      <c r="AG52" s="29">
        <v>0</v>
      </c>
      <c r="AH52" s="29">
        <v>-67480</v>
      </c>
      <c r="AI52" s="4"/>
      <c r="AJ52" s="20">
        <f t="shared" si="15"/>
        <v>6.6401326241542047E-2</v>
      </c>
      <c r="AK52" s="20">
        <f t="shared" si="16"/>
        <v>6.3181054737900033E-2</v>
      </c>
      <c r="AL52" s="20">
        <f t="shared" si="17"/>
        <v>3.4136862554285462E-2</v>
      </c>
      <c r="AM52" s="20">
        <f t="shared" si="18"/>
        <v>3.6499702918271357E-2</v>
      </c>
      <c r="AN52" s="20">
        <f t="shared" si="19"/>
        <v>6.1244786813983189E-2</v>
      </c>
      <c r="AO52" s="20">
        <f t="shared" si="20"/>
        <v>3.0571301398794586E-2</v>
      </c>
      <c r="AP52" s="20">
        <f t="shared" si="21"/>
        <v>2.3416911931068634E-2</v>
      </c>
      <c r="AQ52" s="20">
        <f t="shared" si="22"/>
        <v>0.11116823196437972</v>
      </c>
      <c r="AR52" s="20">
        <f t="shared" si="23"/>
        <v>4.3689509033815833E-2</v>
      </c>
    </row>
    <row r="53" spans="1:44">
      <c r="A53" s="3">
        <f t="shared" si="12"/>
        <v>2015</v>
      </c>
      <c r="B53" s="3">
        <f t="shared" si="13"/>
        <v>9</v>
      </c>
      <c r="C53" s="29">
        <v>30106733</v>
      </c>
      <c r="D53" s="29">
        <v>220889</v>
      </c>
      <c r="E53" s="29">
        <v>279247426</v>
      </c>
      <c r="F53" s="29">
        <v>2357937</v>
      </c>
      <c r="G53" s="29">
        <v>3405547</v>
      </c>
      <c r="H53" s="29">
        <v>44751317</v>
      </c>
      <c r="I53" s="29">
        <v>37245859</v>
      </c>
      <c r="J53" s="29">
        <v>4913522</v>
      </c>
      <c r="K53" s="29">
        <v>274309</v>
      </c>
      <c r="L53" s="29">
        <v>3679785</v>
      </c>
      <c r="M53" s="4"/>
      <c r="N53" s="29">
        <v>1999127</v>
      </c>
      <c r="O53" s="29">
        <v>13956</v>
      </c>
      <c r="P53" s="29">
        <v>9532631</v>
      </c>
      <c r="Q53" s="29">
        <v>86064</v>
      </c>
      <c r="R53" s="29">
        <v>208572</v>
      </c>
      <c r="S53" s="29">
        <v>1368106</v>
      </c>
      <c r="T53" s="29">
        <v>872183</v>
      </c>
      <c r="U53" s="29">
        <v>570369</v>
      </c>
      <c r="V53" s="29">
        <v>6353</v>
      </c>
      <c r="W53" s="29">
        <v>160768</v>
      </c>
      <c r="X53" s="4"/>
      <c r="Y53" s="29">
        <v>-2525777</v>
      </c>
      <c r="Z53" s="29">
        <v>-18531</v>
      </c>
      <c r="AA53" s="29">
        <v>-20463562</v>
      </c>
      <c r="AB53" s="29">
        <v>-162501</v>
      </c>
      <c r="AC53" s="29">
        <v>-234698</v>
      </c>
      <c r="AD53" s="29">
        <v>-3084102</v>
      </c>
      <c r="AE53" s="29">
        <v>-2566852</v>
      </c>
      <c r="AF53" s="29">
        <v>-295790</v>
      </c>
      <c r="AG53" s="29">
        <v>0</v>
      </c>
      <c r="AH53" s="29">
        <v>-165472</v>
      </c>
      <c r="AI53" s="4"/>
      <c r="AJ53" s="20">
        <f t="shared" si="15"/>
        <v>6.9214244840600694E-2</v>
      </c>
      <c r="AK53" s="20">
        <f t="shared" si="16"/>
        <v>6.508676835161141E-2</v>
      </c>
      <c r="AL53" s="20">
        <f t="shared" si="17"/>
        <v>3.6317835699168993E-2</v>
      </c>
      <c r="AM53" s="20">
        <f t="shared" si="18"/>
        <v>3.9350319578620147E-2</v>
      </c>
      <c r="AN53" s="20">
        <f t="shared" si="19"/>
        <v>5.6594188206741058E-2</v>
      </c>
      <c r="AO53" s="20">
        <f t="shared" si="20"/>
        <v>3.1777609597492672E-2</v>
      </c>
      <c r="AP53" s="20">
        <f t="shared" si="21"/>
        <v>2.4146957417919637E-2</v>
      </c>
      <c r="AQ53" s="20">
        <f t="shared" si="22"/>
        <v>0.11117225306605931</v>
      </c>
      <c r="AR53" s="20">
        <f t="shared" si="23"/>
        <v>4.3689509033815833E-2</v>
      </c>
    </row>
    <row r="54" spans="1:44">
      <c r="A54" s="3">
        <f t="shared" si="12"/>
        <v>2015</v>
      </c>
      <c r="B54" s="3">
        <f t="shared" si="13"/>
        <v>10</v>
      </c>
      <c r="C54" s="29">
        <v>25952779</v>
      </c>
      <c r="D54" s="29">
        <v>190392</v>
      </c>
      <c r="E54" s="29">
        <v>250797076</v>
      </c>
      <c r="F54" s="29">
        <v>1944279</v>
      </c>
      <c r="G54" s="29">
        <v>3023473</v>
      </c>
      <c r="H54" s="29">
        <v>40405053</v>
      </c>
      <c r="I54" s="29">
        <v>33890688</v>
      </c>
      <c r="J54" s="29">
        <v>4917616</v>
      </c>
      <c r="K54" s="29">
        <v>274309</v>
      </c>
      <c r="L54" s="29">
        <v>3679785</v>
      </c>
      <c r="M54" s="4"/>
      <c r="N54" s="29">
        <v>1796302</v>
      </c>
      <c r="O54" s="29">
        <v>12392</v>
      </c>
      <c r="P54" s="29">
        <v>9108407</v>
      </c>
      <c r="Q54" s="29">
        <v>76508</v>
      </c>
      <c r="R54" s="29">
        <v>171111</v>
      </c>
      <c r="S54" s="29">
        <v>1283976</v>
      </c>
      <c r="T54" s="29">
        <v>818357</v>
      </c>
      <c r="U54" s="29">
        <v>570845</v>
      </c>
      <c r="V54" s="29">
        <v>6353</v>
      </c>
      <c r="W54" s="29">
        <v>160768</v>
      </c>
      <c r="X54" s="4"/>
      <c r="Y54" s="29">
        <v>-2780391</v>
      </c>
      <c r="Z54" s="29">
        <v>-20397</v>
      </c>
      <c r="AA54" s="29">
        <v>-20190845</v>
      </c>
      <c r="AB54" s="29">
        <v>-147174</v>
      </c>
      <c r="AC54" s="29">
        <v>-228865</v>
      </c>
      <c r="AD54" s="29">
        <v>-3058498</v>
      </c>
      <c r="AE54" s="29">
        <v>-2565387</v>
      </c>
      <c r="AF54" s="29">
        <v>45810</v>
      </c>
      <c r="AG54" s="29">
        <v>0</v>
      </c>
      <c r="AH54" s="29">
        <v>26326</v>
      </c>
      <c r="AI54" s="4"/>
      <c r="AJ54" s="20">
        <f t="shared" si="15"/>
        <v>7.5933676776105546E-2</v>
      </c>
      <c r="AK54" s="20">
        <f t="shared" si="16"/>
        <v>6.9635548353751381E-2</v>
      </c>
      <c r="AL54" s="20">
        <f t="shared" si="17"/>
        <v>4.0289600627300061E-2</v>
      </c>
      <c r="AM54" s="20">
        <f t="shared" si="18"/>
        <v>4.3385914247198676E-2</v>
      </c>
      <c r="AN54" s="20">
        <f t="shared" si="19"/>
        <v>4.7968618444920563E-2</v>
      </c>
      <c r="AO54" s="20">
        <f t="shared" si="20"/>
        <v>3.474429612206676E-2</v>
      </c>
      <c r="AP54" s="20">
        <f t="shared" si="21"/>
        <v>2.5165293140521228E-2</v>
      </c>
      <c r="AQ54" s="20">
        <f t="shared" si="22"/>
        <v>0.11117598979065335</v>
      </c>
      <c r="AR54" s="20">
        <f t="shared" si="23"/>
        <v>4.3689509033815833E-2</v>
      </c>
    </row>
    <row r="55" spans="1:44">
      <c r="A55" s="3">
        <f t="shared" si="12"/>
        <v>2015</v>
      </c>
      <c r="B55" s="3">
        <f t="shared" si="13"/>
        <v>11</v>
      </c>
      <c r="C55" s="29">
        <v>19524262</v>
      </c>
      <c r="D55" s="29">
        <v>143174</v>
      </c>
      <c r="E55" s="29">
        <v>193094195</v>
      </c>
      <c r="F55" s="29">
        <v>1501432</v>
      </c>
      <c r="G55" s="29">
        <v>2337424</v>
      </c>
      <c r="H55" s="29">
        <v>33733278</v>
      </c>
      <c r="I55" s="29">
        <v>30552992</v>
      </c>
      <c r="J55" s="29">
        <v>4921714</v>
      </c>
      <c r="K55" s="29">
        <v>274309</v>
      </c>
      <c r="L55" s="29">
        <v>3679785</v>
      </c>
      <c r="M55" s="4"/>
      <c r="N55" s="29">
        <v>1482549</v>
      </c>
      <c r="O55" s="29">
        <v>9970</v>
      </c>
      <c r="P55" s="29">
        <v>7779688</v>
      </c>
      <c r="Q55" s="29">
        <v>65141</v>
      </c>
      <c r="R55" s="29">
        <v>112123</v>
      </c>
      <c r="S55" s="29">
        <v>1172039</v>
      </c>
      <c r="T55" s="29">
        <v>768875</v>
      </c>
      <c r="U55" s="29">
        <v>571320</v>
      </c>
      <c r="V55" s="29">
        <v>6353</v>
      </c>
      <c r="W55" s="29">
        <v>160768</v>
      </c>
      <c r="X55" s="4"/>
      <c r="Y55" s="29">
        <v>280086</v>
      </c>
      <c r="Z55" s="29">
        <v>2054</v>
      </c>
      <c r="AA55" s="29">
        <v>-2242028</v>
      </c>
      <c r="AB55" s="29">
        <v>-16239</v>
      </c>
      <c r="AC55" s="29">
        <v>-25281</v>
      </c>
      <c r="AD55" s="29">
        <v>-364846</v>
      </c>
      <c r="AE55" s="29">
        <v>-330449</v>
      </c>
      <c r="AF55" s="29">
        <v>587293</v>
      </c>
      <c r="AG55" s="29">
        <v>0</v>
      </c>
      <c r="AH55" s="29">
        <v>404389</v>
      </c>
      <c r="AI55" s="4"/>
      <c r="AJ55" s="20">
        <f t="shared" si="15"/>
        <v>7.3673581852744988E-2</v>
      </c>
      <c r="AK55" s="20">
        <f t="shared" si="16"/>
        <v>6.8103249596681265E-2</v>
      </c>
      <c r="AL55" s="20">
        <f t="shared" si="17"/>
        <v>4.0374059378196971E-2</v>
      </c>
      <c r="AM55" s="20">
        <f t="shared" si="18"/>
        <v>4.2369425022400473E-2</v>
      </c>
      <c r="AN55" s="20">
        <f t="shared" si="19"/>
        <v>4.8691666182040148E-2</v>
      </c>
      <c r="AO55" s="20">
        <f t="shared" si="20"/>
        <v>3.3643446943075458E-2</v>
      </c>
      <c r="AP55" s="20">
        <f t="shared" si="21"/>
        <v>2.3661520771939261E-2</v>
      </c>
      <c r="AQ55" s="20">
        <f t="shared" si="22"/>
        <v>0.11117982740799499</v>
      </c>
      <c r="AR55" s="20">
        <f t="shared" si="23"/>
        <v>4.3689509033815833E-2</v>
      </c>
    </row>
    <row r="56" spans="1:44">
      <c r="A56" s="3">
        <f t="shared" si="12"/>
        <v>2015</v>
      </c>
      <c r="B56" s="3">
        <f t="shared" si="13"/>
        <v>12</v>
      </c>
      <c r="C56" s="29">
        <v>21312755</v>
      </c>
      <c r="D56" s="29">
        <v>156204</v>
      </c>
      <c r="E56" s="29">
        <v>195866978</v>
      </c>
      <c r="F56" s="29">
        <v>1605993</v>
      </c>
      <c r="G56" s="29">
        <v>2218203</v>
      </c>
      <c r="H56" s="29">
        <v>34534333</v>
      </c>
      <c r="I56" s="29">
        <v>31787475</v>
      </c>
      <c r="J56" s="29">
        <v>4925816</v>
      </c>
      <c r="K56" s="29">
        <v>274309</v>
      </c>
      <c r="L56" s="29">
        <v>3679785</v>
      </c>
      <c r="M56" s="4"/>
      <c r="N56" s="29">
        <v>1570187</v>
      </c>
      <c r="O56" s="29">
        <v>10638</v>
      </c>
      <c r="P56" s="29">
        <v>7907945</v>
      </c>
      <c r="Q56" s="29">
        <v>68045</v>
      </c>
      <c r="R56" s="29">
        <v>108008</v>
      </c>
      <c r="S56" s="29">
        <v>1161854</v>
      </c>
      <c r="T56" s="29">
        <v>752140</v>
      </c>
      <c r="U56" s="29">
        <v>571796</v>
      </c>
      <c r="V56" s="29">
        <v>6353</v>
      </c>
      <c r="W56" s="29">
        <v>160768</v>
      </c>
      <c r="X56" s="4"/>
      <c r="Y56" s="29">
        <v>1468990</v>
      </c>
      <c r="Z56" s="29">
        <v>10766</v>
      </c>
      <c r="AA56" s="29">
        <v>-340287</v>
      </c>
      <c r="AB56" s="29">
        <v>-2603</v>
      </c>
      <c r="AC56" s="29">
        <v>-3595</v>
      </c>
      <c r="AD56" s="29">
        <v>-55977</v>
      </c>
      <c r="AE56" s="29">
        <v>-51524</v>
      </c>
      <c r="AF56" s="29">
        <v>150070</v>
      </c>
      <c r="AG56" s="29">
        <v>0</v>
      </c>
      <c r="AH56" s="29">
        <v>122975</v>
      </c>
      <c r="AI56" s="4"/>
      <c r="AJ56" s="20">
        <f t="shared" si="15"/>
        <v>7.018039115416308E-2</v>
      </c>
      <c r="AK56" s="20">
        <f t="shared" si="16"/>
        <v>6.5741698391391407E-2</v>
      </c>
      <c r="AL56" s="20">
        <f t="shared" si="17"/>
        <v>3.9649432716772189E-2</v>
      </c>
      <c r="AM56" s="20">
        <f t="shared" si="18"/>
        <v>4.2199183359426552E-2</v>
      </c>
      <c r="AN56" s="20">
        <f t="shared" si="19"/>
        <v>4.8281812823082491E-2</v>
      </c>
      <c r="AO56" s="20">
        <f t="shared" si="20"/>
        <v>3.293891511813607E-2</v>
      </c>
      <c r="AP56" s="20">
        <f t="shared" si="21"/>
        <v>2.3353252717843991E-2</v>
      </c>
      <c r="AQ56" s="20">
        <f t="shared" si="22"/>
        <v>0.11118378703477748</v>
      </c>
      <c r="AR56" s="20">
        <f t="shared" si="23"/>
        <v>4.3689509033815833E-2</v>
      </c>
    </row>
    <row r="57" spans="1:44">
      <c r="A57" s="3">
        <f t="shared" si="12"/>
        <v>2016</v>
      </c>
      <c r="B57" s="3">
        <f t="shared" si="13"/>
        <v>1</v>
      </c>
      <c r="C57" s="29">
        <v>24842737</v>
      </c>
      <c r="D57" s="29">
        <v>181772</v>
      </c>
      <c r="E57" s="29">
        <v>206107539</v>
      </c>
      <c r="F57" s="29">
        <v>1642828</v>
      </c>
      <c r="G57" s="29">
        <v>2297014</v>
      </c>
      <c r="H57" s="29">
        <v>34847444</v>
      </c>
      <c r="I57" s="29">
        <v>32283126</v>
      </c>
      <c r="J57" s="29">
        <v>4929921</v>
      </c>
      <c r="K57" s="29">
        <v>274309</v>
      </c>
      <c r="L57" s="29">
        <v>3679785</v>
      </c>
      <c r="M57" s="4"/>
      <c r="N57" s="29">
        <v>1743473</v>
      </c>
      <c r="O57" s="29">
        <v>11950</v>
      </c>
      <c r="P57" s="29">
        <v>8172047</v>
      </c>
      <c r="Q57" s="29">
        <v>69326</v>
      </c>
      <c r="R57" s="29">
        <v>110904</v>
      </c>
      <c r="S57" s="29">
        <v>1147837</v>
      </c>
      <c r="T57" s="29">
        <v>753916</v>
      </c>
      <c r="U57" s="29">
        <v>572273</v>
      </c>
      <c r="V57" s="29">
        <v>6353</v>
      </c>
      <c r="W57" s="29">
        <v>160768</v>
      </c>
      <c r="X57" s="4"/>
      <c r="Y57" s="29">
        <v>-442191</v>
      </c>
      <c r="Z57" s="29">
        <v>-3235</v>
      </c>
      <c r="AA57" s="29">
        <v>-2144529</v>
      </c>
      <c r="AB57" s="29">
        <v>-15951</v>
      </c>
      <c r="AC57" s="29">
        <v>-22303</v>
      </c>
      <c r="AD57" s="29">
        <v>-338346</v>
      </c>
      <c r="AE57" s="29">
        <v>-313448</v>
      </c>
      <c r="AF57" s="29">
        <v>-416006</v>
      </c>
      <c r="AG57" s="29">
        <v>0</v>
      </c>
      <c r="AH57" s="29">
        <v>-322918</v>
      </c>
      <c r="AI57" s="4"/>
      <c r="AJ57" s="20">
        <f t="shared" si="15"/>
        <v>7.1664528567376609E-2</v>
      </c>
      <c r="AK57" s="20">
        <f t="shared" si="16"/>
        <v>6.6742374317454334E-2</v>
      </c>
      <c r="AL57" s="20">
        <f t="shared" si="17"/>
        <v>4.0720437730402882E-2</v>
      </c>
      <c r="AM57" s="20">
        <f t="shared" si="18"/>
        <v>4.2675564712910181E-2</v>
      </c>
      <c r="AN57" s="20">
        <f t="shared" si="19"/>
        <v>4.8231245758059149E-2</v>
      </c>
      <c r="AO57" s="20">
        <f t="shared" si="20"/>
        <v>3.3558829119367507E-2</v>
      </c>
      <c r="AP57" s="20">
        <f t="shared" si="21"/>
        <v>2.421311501017288E-2</v>
      </c>
      <c r="AQ57" s="20">
        <f t="shared" si="22"/>
        <v>0.11118767637584197</v>
      </c>
      <c r="AR57" s="20">
        <f t="shared" si="23"/>
        <v>4.3689509033815833E-2</v>
      </c>
    </row>
    <row r="58" spans="1:44">
      <c r="A58" s="3">
        <f t="shared" si="12"/>
        <v>2016</v>
      </c>
      <c r="B58" s="3">
        <f t="shared" si="13"/>
        <v>2</v>
      </c>
      <c r="C58" s="29">
        <v>23262094</v>
      </c>
      <c r="D58" s="29">
        <v>169952</v>
      </c>
      <c r="E58" s="29">
        <v>197392549</v>
      </c>
      <c r="F58" s="29">
        <v>1580272</v>
      </c>
      <c r="G58" s="29">
        <v>2313210</v>
      </c>
      <c r="H58" s="29">
        <v>34247351</v>
      </c>
      <c r="I58" s="29">
        <v>30728760</v>
      </c>
      <c r="J58" s="29">
        <v>4934029</v>
      </c>
      <c r="K58" s="29">
        <v>274309</v>
      </c>
      <c r="L58" s="29">
        <v>3679785</v>
      </c>
      <c r="M58" s="4"/>
      <c r="N58" s="29">
        <v>1667067</v>
      </c>
      <c r="O58" s="29">
        <v>11343</v>
      </c>
      <c r="P58" s="29">
        <v>8037911</v>
      </c>
      <c r="Q58" s="29">
        <v>67439</v>
      </c>
      <c r="R58" s="29">
        <v>111569</v>
      </c>
      <c r="S58" s="29">
        <v>1149301</v>
      </c>
      <c r="T58" s="29">
        <v>744039</v>
      </c>
      <c r="U58" s="29">
        <v>572750</v>
      </c>
      <c r="V58" s="29">
        <v>6353</v>
      </c>
      <c r="W58" s="29">
        <v>160768</v>
      </c>
      <c r="X58" s="4"/>
      <c r="Y58" s="29">
        <v>-1764285</v>
      </c>
      <c r="Z58" s="29">
        <v>-12890</v>
      </c>
      <c r="AA58" s="29">
        <v>-6756048</v>
      </c>
      <c r="AB58" s="29">
        <v>-50471</v>
      </c>
      <c r="AC58" s="29">
        <v>-73880</v>
      </c>
      <c r="AD58" s="29">
        <v>-1093797</v>
      </c>
      <c r="AE58" s="29">
        <v>-981419</v>
      </c>
      <c r="AF58" s="29">
        <v>-326752</v>
      </c>
      <c r="AG58" s="29">
        <v>0</v>
      </c>
      <c r="AH58" s="29">
        <v>-214697</v>
      </c>
      <c r="AI58" s="4"/>
      <c r="AJ58" s="20">
        <f t="shared" si="15"/>
        <v>7.4766979584487317E-2</v>
      </c>
      <c r="AK58" s="20">
        <f t="shared" si="16"/>
        <v>6.8850048457708118E-2</v>
      </c>
      <c r="AL58" s="20">
        <f t="shared" si="17"/>
        <v>4.0650906621671909E-2</v>
      </c>
      <c r="AM58" s="20">
        <f t="shared" si="18"/>
        <v>4.4023302851608125E-2</v>
      </c>
      <c r="AN58" s="20">
        <f t="shared" si="19"/>
        <v>4.8279714406800532E-2</v>
      </c>
      <c r="AO58" s="20">
        <f t="shared" si="20"/>
        <v>3.3399231185077052E-2</v>
      </c>
      <c r="AP58" s="20">
        <f t="shared" si="21"/>
        <v>2.3901136653337929E-2</v>
      </c>
      <c r="AQ58" s="20">
        <f t="shared" si="22"/>
        <v>0.11119147425874588</v>
      </c>
      <c r="AR58" s="20">
        <f t="shared" si="23"/>
        <v>4.3689509033815833E-2</v>
      </c>
    </row>
    <row r="59" spans="1:44">
      <c r="A59" s="3">
        <f t="shared" si="12"/>
        <v>2016</v>
      </c>
      <c r="B59" s="3">
        <f t="shared" si="13"/>
        <v>3</v>
      </c>
      <c r="C59" s="29">
        <v>20504212</v>
      </c>
      <c r="D59" s="29">
        <v>149615</v>
      </c>
      <c r="E59" s="29">
        <v>190247934</v>
      </c>
      <c r="F59" s="29">
        <v>1404120</v>
      </c>
      <c r="G59" s="29">
        <v>2314761</v>
      </c>
      <c r="H59" s="29">
        <v>35073981</v>
      </c>
      <c r="I59" s="29">
        <v>32011783</v>
      </c>
      <c r="J59" s="29">
        <v>4938141</v>
      </c>
      <c r="K59" s="29">
        <v>274309</v>
      </c>
      <c r="L59" s="29">
        <v>3679785</v>
      </c>
      <c r="M59" s="4"/>
      <c r="N59" s="29">
        <v>1533038</v>
      </c>
      <c r="O59" s="29">
        <v>10301</v>
      </c>
      <c r="P59" s="29">
        <v>7733751</v>
      </c>
      <c r="Q59" s="29">
        <v>61814</v>
      </c>
      <c r="R59" s="29">
        <v>111756</v>
      </c>
      <c r="S59" s="29">
        <v>1171444</v>
      </c>
      <c r="T59" s="29">
        <v>765118</v>
      </c>
      <c r="U59" s="29">
        <v>573227</v>
      </c>
      <c r="V59" s="29">
        <v>6353</v>
      </c>
      <c r="W59" s="29">
        <v>160768</v>
      </c>
      <c r="X59" s="4"/>
      <c r="Y59" s="29">
        <v>-396944</v>
      </c>
      <c r="Z59" s="29">
        <v>-2896</v>
      </c>
      <c r="AA59" s="29">
        <v>5176054</v>
      </c>
      <c r="AB59" s="29">
        <v>35448</v>
      </c>
      <c r="AC59" s="29">
        <v>58438</v>
      </c>
      <c r="AD59" s="29">
        <v>885477</v>
      </c>
      <c r="AE59" s="29">
        <v>808169</v>
      </c>
      <c r="AF59" s="29">
        <v>74382</v>
      </c>
      <c r="AG59" s="29">
        <v>0</v>
      </c>
      <c r="AH59" s="29">
        <v>111998</v>
      </c>
      <c r="AI59" s="4"/>
      <c r="AJ59" s="20">
        <f t="shared" si="15"/>
        <v>7.4897165592924905E-2</v>
      </c>
      <c r="AK59" s="20">
        <f t="shared" si="16"/>
        <v>6.8934014926074955E-2</v>
      </c>
      <c r="AL59" s="20">
        <f t="shared" si="17"/>
        <v>3.7888895431805583E-2</v>
      </c>
      <c r="AM59" s="20">
        <f t="shared" si="18"/>
        <v>4.0260837425418451E-2</v>
      </c>
      <c r="AN59" s="20">
        <f t="shared" si="19"/>
        <v>4.7523424869663544E-2</v>
      </c>
      <c r="AO59" s="20">
        <f t="shared" si="20"/>
        <v>3.213809627010835E-2</v>
      </c>
      <c r="AP59" s="20">
        <f t="shared" si="21"/>
        <v>2.3850996444275536E-2</v>
      </c>
      <c r="AQ59" s="20">
        <f t="shared" si="22"/>
        <v>0.11119539390384285</v>
      </c>
      <c r="AR59" s="20">
        <f t="shared" si="23"/>
        <v>4.3689509033815833E-2</v>
      </c>
    </row>
    <row r="60" spans="1:44">
      <c r="A60" s="3">
        <f t="shared" si="12"/>
        <v>2016</v>
      </c>
      <c r="B60" s="3">
        <f t="shared" si="13"/>
        <v>4</v>
      </c>
      <c r="C60" s="29">
        <v>20428717</v>
      </c>
      <c r="D60" s="29">
        <v>148867</v>
      </c>
      <c r="E60" s="29">
        <v>203103440</v>
      </c>
      <c r="F60" s="29">
        <v>1628754</v>
      </c>
      <c r="G60" s="29">
        <v>2465542</v>
      </c>
      <c r="H60" s="29">
        <v>37605650</v>
      </c>
      <c r="I60" s="29">
        <v>33169893</v>
      </c>
      <c r="J60" s="29">
        <v>4942256</v>
      </c>
      <c r="K60" s="29">
        <v>274309</v>
      </c>
      <c r="L60" s="29">
        <v>3679785</v>
      </c>
      <c r="M60" s="4"/>
      <c r="N60" s="29">
        <v>1530053</v>
      </c>
      <c r="O60" s="29">
        <v>10262</v>
      </c>
      <c r="P60" s="29">
        <v>7695365</v>
      </c>
      <c r="Q60" s="29">
        <v>65575</v>
      </c>
      <c r="R60" s="29">
        <v>117171</v>
      </c>
      <c r="S60" s="29">
        <v>1208574</v>
      </c>
      <c r="T60" s="29">
        <v>791135</v>
      </c>
      <c r="U60" s="29">
        <v>573705</v>
      </c>
      <c r="V60" s="29">
        <v>6353</v>
      </c>
      <c r="W60" s="29">
        <v>160768</v>
      </c>
      <c r="X60" s="4"/>
      <c r="Y60" s="29">
        <v>364924</v>
      </c>
      <c r="Z60" s="29">
        <v>2659</v>
      </c>
      <c r="AA60" s="29">
        <v>3047407</v>
      </c>
      <c r="AB60" s="29">
        <v>22738</v>
      </c>
      <c r="AC60" s="29">
        <v>34420</v>
      </c>
      <c r="AD60" s="29">
        <v>524989</v>
      </c>
      <c r="AE60" s="29">
        <v>463064</v>
      </c>
      <c r="AF60" s="29">
        <v>341199</v>
      </c>
      <c r="AG60" s="29">
        <v>0</v>
      </c>
      <c r="AH60" s="29">
        <v>206175</v>
      </c>
      <c r="AI60" s="4"/>
      <c r="AJ60" s="20">
        <f t="shared" si="15"/>
        <v>7.2869446584734987E-2</v>
      </c>
      <c r="AK60" s="20">
        <f t="shared" si="16"/>
        <v>6.7559531184181176E-2</v>
      </c>
      <c r="AL60" s="20">
        <f t="shared" si="17"/>
        <v>3.7492565999562154E-2</v>
      </c>
      <c r="AM60" s="20">
        <f t="shared" si="18"/>
        <v>4.0231616236828451E-2</v>
      </c>
      <c r="AN60" s="20">
        <f t="shared" si="19"/>
        <v>4.679289972272252E-2</v>
      </c>
      <c r="AO60" s="20">
        <f t="shared" si="20"/>
        <v>3.2906644711478771E-2</v>
      </c>
      <c r="AP60" s="20">
        <f t="shared" si="21"/>
        <v>2.3741303734545811E-2</v>
      </c>
      <c r="AQ60" s="20">
        <f t="shared" si="22"/>
        <v>0.11119924347063402</v>
      </c>
      <c r="AR60" s="20">
        <f t="shared" si="23"/>
        <v>4.3689509033815833E-2</v>
      </c>
    </row>
    <row r="61" spans="1:44">
      <c r="A61" s="3">
        <f t="shared" si="12"/>
        <v>2016</v>
      </c>
      <c r="B61" s="3">
        <f t="shared" si="13"/>
        <v>5</v>
      </c>
      <c r="C61" s="29">
        <v>22180270</v>
      </c>
      <c r="D61" s="29">
        <v>161428</v>
      </c>
      <c r="E61" s="29">
        <v>219054332</v>
      </c>
      <c r="F61" s="29">
        <v>1772760</v>
      </c>
      <c r="G61" s="29">
        <v>2634545</v>
      </c>
      <c r="H61" s="29">
        <v>37953672</v>
      </c>
      <c r="I61" s="29">
        <v>34040043</v>
      </c>
      <c r="J61" s="29">
        <v>4946374</v>
      </c>
      <c r="K61" s="29">
        <v>274309</v>
      </c>
      <c r="L61" s="29">
        <v>3679785</v>
      </c>
      <c r="M61" s="4"/>
      <c r="N61" s="29">
        <v>1616264</v>
      </c>
      <c r="O61" s="29">
        <v>10906</v>
      </c>
      <c r="P61" s="29">
        <v>8212909</v>
      </c>
      <c r="Q61" s="29">
        <v>71321</v>
      </c>
      <c r="R61" s="29">
        <v>123278</v>
      </c>
      <c r="S61" s="29">
        <v>1248928</v>
      </c>
      <c r="T61" s="29">
        <v>808155</v>
      </c>
      <c r="U61" s="29">
        <v>574183</v>
      </c>
      <c r="V61" s="29">
        <v>6353</v>
      </c>
      <c r="W61" s="29">
        <v>160768</v>
      </c>
      <c r="X61" s="4"/>
      <c r="Y61" s="29">
        <v>3824310</v>
      </c>
      <c r="Z61" s="29">
        <v>27833</v>
      </c>
      <c r="AA61" s="29">
        <v>30571280</v>
      </c>
      <c r="AB61" s="29">
        <v>230763</v>
      </c>
      <c r="AC61" s="29">
        <v>342943</v>
      </c>
      <c r="AD61" s="29">
        <v>4940487</v>
      </c>
      <c r="AE61" s="29">
        <v>4431044</v>
      </c>
      <c r="AF61" s="29">
        <v>579230</v>
      </c>
      <c r="AG61" s="29">
        <v>0</v>
      </c>
      <c r="AH61" s="29">
        <v>412302</v>
      </c>
      <c r="AI61" s="4"/>
      <c r="AJ61" s="20">
        <f t="shared" si="15"/>
        <v>6.7726798569785238E-2</v>
      </c>
      <c r="AK61" s="20">
        <f t="shared" si="16"/>
        <v>6.4075722312568778E-2</v>
      </c>
      <c r="AL61" s="20">
        <f t="shared" si="17"/>
        <v>3.4533778532418506E-2</v>
      </c>
      <c r="AM61" s="20">
        <f t="shared" si="18"/>
        <v>3.6975705989041673E-2</v>
      </c>
      <c r="AN61" s="20">
        <f t="shared" si="19"/>
        <v>5.1718147247550077E-2</v>
      </c>
      <c r="AO61" s="20">
        <f t="shared" si="20"/>
        <v>3.0959653615495374E-2</v>
      </c>
      <c r="AP61" s="20">
        <f t="shared" si="21"/>
        <v>2.3180717778570809E-2</v>
      </c>
      <c r="AQ61" s="20">
        <f t="shared" si="22"/>
        <v>0.11120300183451823</v>
      </c>
      <c r="AR61" s="20">
        <f t="shared" si="23"/>
        <v>4.3689509033815833E-2</v>
      </c>
    </row>
    <row r="62" spans="1:44">
      <c r="A62" s="3">
        <f t="shared" si="12"/>
        <v>2016</v>
      </c>
      <c r="B62" s="3">
        <f t="shared" si="13"/>
        <v>6</v>
      </c>
      <c r="C62" s="29">
        <v>28267363</v>
      </c>
      <c r="D62" s="29">
        <v>205382</v>
      </c>
      <c r="E62" s="29">
        <v>265212884</v>
      </c>
      <c r="F62" s="29">
        <v>2313492</v>
      </c>
      <c r="G62" s="29">
        <v>3318371</v>
      </c>
      <c r="H62" s="29">
        <v>44068484</v>
      </c>
      <c r="I62" s="29">
        <v>37325160</v>
      </c>
      <c r="J62" s="29">
        <v>4950496</v>
      </c>
      <c r="K62" s="29">
        <v>274309</v>
      </c>
      <c r="L62" s="29">
        <v>3679785</v>
      </c>
      <c r="M62" s="4"/>
      <c r="N62" s="29">
        <v>1914458</v>
      </c>
      <c r="O62" s="29">
        <v>13160</v>
      </c>
      <c r="P62" s="29">
        <v>9158803</v>
      </c>
      <c r="Q62" s="29">
        <v>85543</v>
      </c>
      <c r="R62" s="29">
        <v>171620</v>
      </c>
      <c r="S62" s="29">
        <v>1364345</v>
      </c>
      <c r="T62" s="29">
        <v>865224</v>
      </c>
      <c r="U62" s="29">
        <v>574661</v>
      </c>
      <c r="V62" s="29">
        <v>6353</v>
      </c>
      <c r="W62" s="29">
        <v>160768</v>
      </c>
      <c r="X62" s="4"/>
      <c r="Y62" s="29">
        <v>1387566</v>
      </c>
      <c r="Z62" s="29">
        <v>10082</v>
      </c>
      <c r="AA62" s="29">
        <v>6857330</v>
      </c>
      <c r="AB62" s="29">
        <v>56167</v>
      </c>
      <c r="AC62" s="29">
        <v>80564</v>
      </c>
      <c r="AD62" s="29">
        <v>1069901</v>
      </c>
      <c r="AE62" s="29">
        <v>906186</v>
      </c>
      <c r="AF62" s="29">
        <v>-300421</v>
      </c>
      <c r="AG62" s="29">
        <v>0</v>
      </c>
      <c r="AH62" s="29">
        <v>-191812</v>
      </c>
      <c r="AI62" s="4"/>
      <c r="AJ62" s="20">
        <f t="shared" si="15"/>
        <v>6.5896062394153063E-2</v>
      </c>
      <c r="AK62" s="20">
        <f t="shared" si="16"/>
        <v>6.283774573819291E-2</v>
      </c>
      <c r="AL62" s="20">
        <f t="shared" si="17"/>
        <v>3.3416042360781856E-2</v>
      </c>
      <c r="AM62" s="20">
        <f t="shared" si="18"/>
        <v>3.6174179345751116E-2</v>
      </c>
      <c r="AN62" s="20">
        <f t="shared" si="19"/>
        <v>5.9360113235387396E-2</v>
      </c>
      <c r="AO62" s="20">
        <f t="shared" si="20"/>
        <v>2.9753654270775077E-2</v>
      </c>
      <c r="AP62" s="20">
        <f t="shared" si="21"/>
        <v>2.2608550488946631E-2</v>
      </c>
      <c r="AQ62" s="20">
        <f t="shared" si="22"/>
        <v>0.11120686044623652</v>
      </c>
      <c r="AR62" s="20">
        <f t="shared" si="23"/>
        <v>4.3689509033815833E-2</v>
      </c>
    </row>
    <row r="63" spans="1:44">
      <c r="A63" s="3">
        <f t="shared" si="12"/>
        <v>2016</v>
      </c>
      <c r="B63" s="3">
        <f t="shared" si="13"/>
        <v>7</v>
      </c>
      <c r="C63" s="29">
        <v>31339475</v>
      </c>
      <c r="D63" s="29">
        <v>227427</v>
      </c>
      <c r="E63" s="29">
        <v>286011907</v>
      </c>
      <c r="F63" s="29">
        <v>2462060</v>
      </c>
      <c r="G63" s="29">
        <v>3594636</v>
      </c>
      <c r="H63" s="29">
        <v>46095380</v>
      </c>
      <c r="I63" s="29">
        <v>38924698</v>
      </c>
      <c r="J63" s="29">
        <v>4954622</v>
      </c>
      <c r="K63" s="29">
        <v>274309</v>
      </c>
      <c r="L63" s="29">
        <v>3679785</v>
      </c>
      <c r="M63" s="4"/>
      <c r="N63" s="29">
        <v>2065148</v>
      </c>
      <c r="O63" s="29">
        <v>14291</v>
      </c>
      <c r="P63" s="29">
        <v>9557386</v>
      </c>
      <c r="Q63" s="29">
        <v>89063</v>
      </c>
      <c r="R63" s="29">
        <v>213378</v>
      </c>
      <c r="S63" s="29">
        <v>1371506</v>
      </c>
      <c r="T63" s="29">
        <v>880031</v>
      </c>
      <c r="U63" s="29">
        <v>575140</v>
      </c>
      <c r="V63" s="29">
        <v>6353</v>
      </c>
      <c r="W63" s="29">
        <v>160768</v>
      </c>
      <c r="X63" s="4"/>
      <c r="Y63" s="29">
        <v>808711</v>
      </c>
      <c r="Z63" s="29">
        <v>5869</v>
      </c>
      <c r="AA63" s="29">
        <v>6477520</v>
      </c>
      <c r="AB63" s="29">
        <v>52402</v>
      </c>
      <c r="AC63" s="29">
        <v>76507</v>
      </c>
      <c r="AD63" s="29">
        <v>981080</v>
      </c>
      <c r="AE63" s="29">
        <v>828461</v>
      </c>
      <c r="AF63" s="29">
        <v>-264190</v>
      </c>
      <c r="AG63" s="29">
        <v>0</v>
      </c>
      <c r="AH63" s="29">
        <v>-182165</v>
      </c>
      <c r="AI63" s="4"/>
      <c r="AJ63" s="20">
        <f t="shared" si="15"/>
        <v>6.5826853834365193E-2</v>
      </c>
      <c r="AK63" s="20">
        <f t="shared" si="16"/>
        <v>6.2788752501609355E-2</v>
      </c>
      <c r="AL63" s="20">
        <f t="shared" si="17"/>
        <v>3.3489071246173417E-2</v>
      </c>
      <c r="AM63" s="20">
        <f t="shared" si="18"/>
        <v>3.5547110130182823E-2</v>
      </c>
      <c r="AN63" s="20">
        <f t="shared" si="19"/>
        <v>6.1438602712460121E-2</v>
      </c>
      <c r="AO63" s="20">
        <f t="shared" si="20"/>
        <v>3.0063629955131795E-2</v>
      </c>
      <c r="AP63" s="20">
        <f t="shared" si="21"/>
        <v>2.290096282171809E-2</v>
      </c>
      <c r="AQ63" s="20">
        <f t="shared" si="22"/>
        <v>0.1112108403114048</v>
      </c>
      <c r="AR63" s="20">
        <f t="shared" si="23"/>
        <v>4.3689509033815833E-2</v>
      </c>
    </row>
    <row r="64" spans="1:44">
      <c r="A64" s="3">
        <f t="shared" si="12"/>
        <v>2016</v>
      </c>
      <c r="B64" s="3">
        <f t="shared" si="13"/>
        <v>8</v>
      </c>
      <c r="C64" s="29">
        <v>31495748</v>
      </c>
      <c r="D64" s="29">
        <v>228353</v>
      </c>
      <c r="E64" s="29">
        <v>285271363</v>
      </c>
      <c r="F64" s="29">
        <v>2541810</v>
      </c>
      <c r="G64" s="29">
        <v>3570117</v>
      </c>
      <c r="H64" s="29">
        <v>47265317</v>
      </c>
      <c r="I64" s="29">
        <v>39495370</v>
      </c>
      <c r="J64" s="29">
        <v>4958751</v>
      </c>
      <c r="K64" s="29">
        <v>274309</v>
      </c>
      <c r="L64" s="29">
        <v>3679785</v>
      </c>
      <c r="M64" s="4"/>
      <c r="N64" s="29">
        <v>2073266</v>
      </c>
      <c r="O64" s="29">
        <v>14338</v>
      </c>
      <c r="P64" s="29">
        <v>9553473</v>
      </c>
      <c r="Q64" s="29">
        <v>90354</v>
      </c>
      <c r="R64" s="29">
        <v>219343</v>
      </c>
      <c r="S64" s="29">
        <v>1420967</v>
      </c>
      <c r="T64" s="29">
        <v>904482</v>
      </c>
      <c r="U64" s="29">
        <v>575620</v>
      </c>
      <c r="V64" s="29">
        <v>6353</v>
      </c>
      <c r="W64" s="29">
        <v>160768</v>
      </c>
      <c r="X64" s="4"/>
      <c r="Y64" s="29">
        <v>208888</v>
      </c>
      <c r="Z64" s="29">
        <v>1514</v>
      </c>
      <c r="AA64" s="29">
        <v>4280335</v>
      </c>
      <c r="AB64" s="29">
        <v>35810</v>
      </c>
      <c r="AC64" s="29">
        <v>50297</v>
      </c>
      <c r="AD64" s="29">
        <v>665887</v>
      </c>
      <c r="AE64" s="29">
        <v>556422</v>
      </c>
      <c r="AF64" s="29">
        <v>-109394</v>
      </c>
      <c r="AG64" s="29">
        <v>0</v>
      </c>
      <c r="AH64" s="29">
        <v>-67480</v>
      </c>
      <c r="AI64" s="4"/>
      <c r="AJ64" s="20">
        <f t="shared" si="15"/>
        <v>6.6254977173575064E-2</v>
      </c>
      <c r="AK64" s="20">
        <f t="shared" si="16"/>
        <v>6.3082800946399148E-2</v>
      </c>
      <c r="AL64" s="20">
        <f t="shared" si="17"/>
        <v>3.4006811616631272E-2</v>
      </c>
      <c r="AM64" s="20">
        <f t="shared" si="18"/>
        <v>3.6499702918271357E-2</v>
      </c>
      <c r="AN64" s="20">
        <f t="shared" si="19"/>
        <v>6.1244705763421926E-2</v>
      </c>
      <c r="AO64" s="20">
        <f t="shared" si="20"/>
        <v>3.0527918436926926E-2</v>
      </c>
      <c r="AP64" s="20">
        <f t="shared" si="21"/>
        <v>2.3416911931068634E-2</v>
      </c>
      <c r="AQ64" s="20">
        <f t="shared" si="22"/>
        <v>0.11121455925236272</v>
      </c>
      <c r="AR64" s="20">
        <f t="shared" si="23"/>
        <v>4.3689509033815833E-2</v>
      </c>
    </row>
    <row r="65" spans="1:44">
      <c r="A65" s="3">
        <f t="shared" si="12"/>
        <v>2016</v>
      </c>
      <c r="B65" s="3">
        <f t="shared" si="13"/>
        <v>9</v>
      </c>
      <c r="C65" s="29">
        <v>30722507</v>
      </c>
      <c r="D65" s="29">
        <v>222739</v>
      </c>
      <c r="E65" s="29">
        <v>287937520</v>
      </c>
      <c r="F65" s="29">
        <v>2357937</v>
      </c>
      <c r="G65" s="29">
        <v>3541351</v>
      </c>
      <c r="H65" s="29">
        <v>46845513</v>
      </c>
      <c r="I65" s="29">
        <v>37245859</v>
      </c>
      <c r="J65" s="29">
        <v>4962883</v>
      </c>
      <c r="K65" s="29">
        <v>274309</v>
      </c>
      <c r="L65" s="29">
        <v>3679785</v>
      </c>
      <c r="M65" s="4"/>
      <c r="N65" s="29">
        <v>2035519</v>
      </c>
      <c r="O65" s="29">
        <v>14051</v>
      </c>
      <c r="P65" s="29">
        <v>9791837</v>
      </c>
      <c r="Q65" s="29">
        <v>86064</v>
      </c>
      <c r="R65" s="29">
        <v>216889</v>
      </c>
      <c r="S65" s="29">
        <v>1430096</v>
      </c>
      <c r="T65" s="29">
        <v>872183</v>
      </c>
      <c r="U65" s="29">
        <v>576099</v>
      </c>
      <c r="V65" s="29">
        <v>6353</v>
      </c>
      <c r="W65" s="29">
        <v>160768</v>
      </c>
      <c r="X65" s="4"/>
      <c r="Y65" s="29">
        <v>-2577437</v>
      </c>
      <c r="Z65" s="29">
        <v>-18686</v>
      </c>
      <c r="AA65" s="29">
        <v>-21062453</v>
      </c>
      <c r="AB65" s="29">
        <v>-162501</v>
      </c>
      <c r="AC65" s="29">
        <v>-244057</v>
      </c>
      <c r="AD65" s="29">
        <v>-3228426</v>
      </c>
      <c r="AE65" s="29">
        <v>-2566852</v>
      </c>
      <c r="AF65" s="29">
        <v>-298762</v>
      </c>
      <c r="AG65" s="29">
        <v>0</v>
      </c>
      <c r="AH65" s="29">
        <v>-165472</v>
      </c>
      <c r="AI65" s="4"/>
      <c r="AJ65" s="20">
        <f t="shared" si="15"/>
        <v>6.9035463413163162E-2</v>
      </c>
      <c r="AK65" s="20">
        <f t="shared" si="16"/>
        <v>6.4965221375317586E-2</v>
      </c>
      <c r="AL65" s="20">
        <f t="shared" si="17"/>
        <v>3.6214724657667882E-2</v>
      </c>
      <c r="AM65" s="20">
        <f t="shared" si="18"/>
        <v>3.9350319578620147E-2</v>
      </c>
      <c r="AN65" s="20">
        <f t="shared" si="19"/>
        <v>5.6594308631972852E-2</v>
      </c>
      <c r="AO65" s="20">
        <f t="shared" si="20"/>
        <v>3.1799388838817264E-2</v>
      </c>
      <c r="AP65" s="20">
        <f t="shared" si="21"/>
        <v>2.4146957417919637E-2</v>
      </c>
      <c r="AQ65" s="20">
        <f t="shared" si="22"/>
        <v>0.11121837824307122</v>
      </c>
      <c r="AR65" s="20">
        <f t="shared" si="23"/>
        <v>4.3689509033815833E-2</v>
      </c>
    </row>
    <row r="66" spans="1:44">
      <c r="A66" s="3">
        <f t="shared" si="12"/>
        <v>2016</v>
      </c>
      <c r="B66" s="3">
        <f t="shared" si="13"/>
        <v>10</v>
      </c>
      <c r="C66" s="29">
        <v>26496237</v>
      </c>
      <c r="D66" s="29">
        <v>192072</v>
      </c>
      <c r="E66" s="29">
        <v>259186535</v>
      </c>
      <c r="F66" s="29">
        <v>1944279</v>
      </c>
      <c r="G66" s="29">
        <v>3143673</v>
      </c>
      <c r="H66" s="29">
        <v>41689166</v>
      </c>
      <c r="I66" s="29">
        <v>33890688</v>
      </c>
      <c r="J66" s="29">
        <v>4967019</v>
      </c>
      <c r="K66" s="29">
        <v>274309</v>
      </c>
      <c r="L66" s="29">
        <v>3679785</v>
      </c>
      <c r="M66" s="4"/>
      <c r="N66" s="29">
        <v>1829180</v>
      </c>
      <c r="O66" s="29">
        <v>12478</v>
      </c>
      <c r="P66" s="29">
        <v>9386369</v>
      </c>
      <c r="Q66" s="29">
        <v>76508</v>
      </c>
      <c r="R66" s="29">
        <v>177914</v>
      </c>
      <c r="S66" s="29">
        <v>1325690</v>
      </c>
      <c r="T66" s="29">
        <v>818357</v>
      </c>
      <c r="U66" s="29">
        <v>576579</v>
      </c>
      <c r="V66" s="29">
        <v>6353</v>
      </c>
      <c r="W66" s="29">
        <v>160768</v>
      </c>
      <c r="X66" s="4"/>
      <c r="Y66" s="29">
        <v>-2838613</v>
      </c>
      <c r="Z66" s="29">
        <v>-20577</v>
      </c>
      <c r="AA66" s="29">
        <v>-20825893</v>
      </c>
      <c r="AB66" s="29">
        <v>-147174</v>
      </c>
      <c r="AC66" s="29">
        <v>-237963</v>
      </c>
      <c r="AD66" s="29">
        <v>-3155700</v>
      </c>
      <c r="AE66" s="29">
        <v>-2565387</v>
      </c>
      <c r="AF66" s="29">
        <v>46270</v>
      </c>
      <c r="AG66" s="29">
        <v>0</v>
      </c>
      <c r="AH66" s="29">
        <v>26326</v>
      </c>
      <c r="AI66" s="4"/>
      <c r="AJ66" s="20">
        <f t="shared" si="15"/>
        <v>7.5665613860876099E-2</v>
      </c>
      <c r="AK66" s="20">
        <f t="shared" si="16"/>
        <v>6.94536652835408E-2</v>
      </c>
      <c r="AL66" s="20">
        <f t="shared" si="17"/>
        <v>4.0187228794066693E-2</v>
      </c>
      <c r="AM66" s="20">
        <f t="shared" si="18"/>
        <v>4.3385914247198676E-2</v>
      </c>
      <c r="AN66" s="20">
        <f t="shared" si="19"/>
        <v>4.7968727945931218E-2</v>
      </c>
      <c r="AO66" s="20">
        <f t="shared" si="20"/>
        <v>3.4783073935746998E-2</v>
      </c>
      <c r="AP66" s="20">
        <f t="shared" si="21"/>
        <v>2.5165293140521228E-2</v>
      </c>
      <c r="AQ66" s="20">
        <f t="shared" si="22"/>
        <v>0.11122231824163606</v>
      </c>
      <c r="AR66" s="20">
        <f t="shared" si="23"/>
        <v>4.3689509033815833E-2</v>
      </c>
    </row>
    <row r="67" spans="1:44">
      <c r="A67" s="3">
        <f t="shared" si="12"/>
        <v>2016</v>
      </c>
      <c r="B67" s="3">
        <f t="shared" si="13"/>
        <v>11</v>
      </c>
      <c r="C67" s="29">
        <v>19955564</v>
      </c>
      <c r="D67" s="29">
        <v>144600</v>
      </c>
      <c r="E67" s="29">
        <v>199689584</v>
      </c>
      <c r="F67" s="29">
        <v>1501432</v>
      </c>
      <c r="G67" s="29">
        <v>2437192</v>
      </c>
      <c r="H67" s="29">
        <v>34970256</v>
      </c>
      <c r="I67" s="29">
        <v>30552992</v>
      </c>
      <c r="J67" s="29">
        <v>4971158</v>
      </c>
      <c r="K67" s="29">
        <v>274309</v>
      </c>
      <c r="L67" s="29">
        <v>3679785</v>
      </c>
      <c r="M67" s="4"/>
      <c r="N67" s="29">
        <v>1509950</v>
      </c>
      <c r="O67" s="29">
        <v>10043</v>
      </c>
      <c r="P67" s="29">
        <v>8024971</v>
      </c>
      <c r="Q67" s="29">
        <v>65141</v>
      </c>
      <c r="R67" s="29">
        <v>116909</v>
      </c>
      <c r="S67" s="29">
        <v>1216373</v>
      </c>
      <c r="T67" s="29">
        <v>768875</v>
      </c>
      <c r="U67" s="29">
        <v>577060</v>
      </c>
      <c r="V67" s="29">
        <v>6353</v>
      </c>
      <c r="W67" s="29">
        <v>160768</v>
      </c>
      <c r="X67" s="4"/>
      <c r="Y67" s="29">
        <v>286273</v>
      </c>
      <c r="Z67" s="29">
        <v>2074</v>
      </c>
      <c r="AA67" s="29">
        <v>-2313361</v>
      </c>
      <c r="AB67" s="29">
        <v>-16239</v>
      </c>
      <c r="AC67" s="29">
        <v>-26360</v>
      </c>
      <c r="AD67" s="29">
        <v>-378224</v>
      </c>
      <c r="AE67" s="29">
        <v>-330449</v>
      </c>
      <c r="AF67" s="29">
        <v>593193</v>
      </c>
      <c r="AG67" s="29">
        <v>0</v>
      </c>
      <c r="AH67" s="29">
        <v>404389</v>
      </c>
      <c r="AI67" s="4"/>
      <c r="AJ67" s="20">
        <f t="shared" si="15"/>
        <v>7.3450380357801534E-2</v>
      </c>
      <c r="AK67" s="20">
        <f t="shared" si="16"/>
        <v>6.7956298852908339E-2</v>
      </c>
      <c r="AL67" s="20">
        <f t="shared" si="17"/>
        <v>4.0257436136433573E-2</v>
      </c>
      <c r="AM67" s="20">
        <f t="shared" si="18"/>
        <v>4.2369246559318577E-2</v>
      </c>
      <c r="AN67" s="20">
        <f t="shared" si="19"/>
        <v>4.8691969836740727E-2</v>
      </c>
      <c r="AO67" s="20">
        <f t="shared" si="20"/>
        <v>3.3675039394044794E-2</v>
      </c>
      <c r="AP67" s="20">
        <f t="shared" si="21"/>
        <v>2.3661520771939261E-2</v>
      </c>
      <c r="AQ67" s="20">
        <f t="shared" si="22"/>
        <v>0.11122618846470279</v>
      </c>
      <c r="AR67" s="20">
        <f t="shared" si="23"/>
        <v>4.3689509033815833E-2</v>
      </c>
    </row>
    <row r="68" spans="1:44">
      <c r="A68" s="3">
        <f t="shared" si="12"/>
        <v>2016</v>
      </c>
      <c r="B68" s="3">
        <f t="shared" si="13"/>
        <v>12</v>
      </c>
      <c r="C68" s="29">
        <v>21764244</v>
      </c>
      <c r="D68" s="29">
        <v>157616</v>
      </c>
      <c r="E68" s="29">
        <v>202551051</v>
      </c>
      <c r="F68" s="29">
        <v>1590092</v>
      </c>
      <c r="G68" s="29">
        <v>2305719</v>
      </c>
      <c r="H68" s="29">
        <v>35795385</v>
      </c>
      <c r="I68" s="29">
        <v>31787475</v>
      </c>
      <c r="J68" s="29">
        <v>4975300</v>
      </c>
      <c r="K68" s="29">
        <v>274309</v>
      </c>
      <c r="L68" s="29">
        <v>3679785</v>
      </c>
      <c r="M68" s="4"/>
      <c r="N68" s="29">
        <v>1598592</v>
      </c>
      <c r="O68" s="29">
        <v>10711</v>
      </c>
      <c r="P68" s="29">
        <v>8154186</v>
      </c>
      <c r="Q68" s="29">
        <v>67371</v>
      </c>
      <c r="R68" s="29">
        <v>112270</v>
      </c>
      <c r="S68" s="29">
        <v>1205411</v>
      </c>
      <c r="T68" s="29">
        <v>752140</v>
      </c>
      <c r="U68" s="29">
        <v>577541</v>
      </c>
      <c r="V68" s="29">
        <v>6353</v>
      </c>
      <c r="W68" s="29">
        <v>160768</v>
      </c>
      <c r="X68" s="4"/>
      <c r="Y68" s="29">
        <v>1500109</v>
      </c>
      <c r="Z68" s="29">
        <v>10864</v>
      </c>
      <c r="AA68" s="29">
        <v>-351122</v>
      </c>
      <c r="AB68" s="29">
        <v>-2577</v>
      </c>
      <c r="AC68" s="29">
        <v>-3737</v>
      </c>
      <c r="AD68" s="29">
        <v>-58021</v>
      </c>
      <c r="AE68" s="29">
        <v>-51524</v>
      </c>
      <c r="AF68" s="29">
        <v>151577</v>
      </c>
      <c r="AG68" s="29">
        <v>0</v>
      </c>
      <c r="AH68" s="29">
        <v>122975</v>
      </c>
      <c r="AI68" s="4"/>
      <c r="AJ68" s="20">
        <f t="shared" si="15"/>
        <v>7.0043050594576439E-2</v>
      </c>
      <c r="AK68" s="20">
        <f t="shared" si="16"/>
        <v>6.5648504460381313E-2</v>
      </c>
      <c r="AL68" s="20">
        <f t="shared" si="17"/>
        <v>3.9580084015318769E-2</v>
      </c>
      <c r="AM68" s="20">
        <f t="shared" si="18"/>
        <v>4.2200051396749712E-2</v>
      </c>
      <c r="AN68" s="20">
        <f t="shared" si="19"/>
        <v>4.8281682943328734E-2</v>
      </c>
      <c r="AO68" s="20">
        <f t="shared" si="20"/>
        <v>3.2971488977022907E-2</v>
      </c>
      <c r="AP68" s="20">
        <f t="shared" si="21"/>
        <v>2.3353252717843991E-2</v>
      </c>
      <c r="AQ68" s="20">
        <f t="shared" si="22"/>
        <v>0.11122994672763638</v>
      </c>
      <c r="AR68" s="20">
        <f t="shared" si="23"/>
        <v>4.3689509033815833E-2</v>
      </c>
    </row>
    <row r="69" spans="1:44">
      <c r="A69" s="3">
        <f t="shared" si="12"/>
        <v>2017</v>
      </c>
      <c r="B69" s="3">
        <f t="shared" si="13"/>
        <v>1</v>
      </c>
      <c r="C69" s="29">
        <v>25301625</v>
      </c>
      <c r="D69" s="29">
        <v>182944</v>
      </c>
      <c r="E69" s="29">
        <v>210324263</v>
      </c>
      <c r="F69" s="29">
        <v>1626562</v>
      </c>
      <c r="G69" s="29">
        <v>2387365</v>
      </c>
      <c r="H69" s="29">
        <v>35923825</v>
      </c>
      <c r="I69" s="29">
        <v>32283126</v>
      </c>
      <c r="J69" s="29">
        <v>4979447</v>
      </c>
      <c r="K69" s="29">
        <v>274309</v>
      </c>
      <c r="L69" s="29">
        <v>3679785</v>
      </c>
      <c r="M69" s="4"/>
      <c r="N69" s="29">
        <v>1772203</v>
      </c>
      <c r="O69" s="29">
        <v>12010</v>
      </c>
      <c r="P69" s="29">
        <v>8324652</v>
      </c>
      <c r="Q69" s="29">
        <v>68641</v>
      </c>
      <c r="R69" s="29">
        <v>115266</v>
      </c>
      <c r="S69" s="29">
        <v>1184462</v>
      </c>
      <c r="T69" s="29">
        <v>753916</v>
      </c>
      <c r="U69" s="29">
        <v>578022</v>
      </c>
      <c r="V69" s="29">
        <v>6353</v>
      </c>
      <c r="W69" s="29">
        <v>160768</v>
      </c>
      <c r="X69" s="4"/>
      <c r="Y69" s="29">
        <v>-450359</v>
      </c>
      <c r="Z69" s="29">
        <v>-3256</v>
      </c>
      <c r="AA69" s="29">
        <v>-2185470</v>
      </c>
      <c r="AB69" s="29">
        <v>-15793</v>
      </c>
      <c r="AC69" s="29">
        <v>-23180</v>
      </c>
      <c r="AD69" s="29">
        <v>-348797</v>
      </c>
      <c r="AE69" s="29">
        <v>-313448</v>
      </c>
      <c r="AF69" s="29">
        <v>-420185</v>
      </c>
      <c r="AG69" s="29">
        <v>0</v>
      </c>
      <c r="AH69" s="29">
        <v>-322918</v>
      </c>
      <c r="AI69" s="4"/>
      <c r="AJ69" s="20">
        <f t="shared" si="15"/>
        <v>7.1514984828903824E-2</v>
      </c>
      <c r="AK69" s="20">
        <f t="shared" si="16"/>
        <v>6.6646012112142536E-2</v>
      </c>
      <c r="AL69" s="20">
        <f t="shared" si="17"/>
        <v>4.1013100299061793E-2</v>
      </c>
      <c r="AM69" s="20">
        <f t="shared" si="18"/>
        <v>4.313643940304715E-2</v>
      </c>
      <c r="AN69" s="20">
        <f t="shared" si="19"/>
        <v>4.844237023271529E-2</v>
      </c>
      <c r="AO69" s="20">
        <f t="shared" si="20"/>
        <v>3.4008207813222731E-2</v>
      </c>
      <c r="AP69" s="20">
        <f t="shared" si="21"/>
        <v>2.4323425615496226E-2</v>
      </c>
      <c r="AQ69" s="20">
        <f t="shared" si="22"/>
        <v>0.11123384694093941</v>
      </c>
      <c r="AR69" s="20">
        <f t="shared" si="23"/>
        <v>4.3689509033815833E-2</v>
      </c>
    </row>
    <row r="70" spans="1:44">
      <c r="A70" s="3">
        <f t="shared" si="12"/>
        <v>2017</v>
      </c>
      <c r="B70" s="3">
        <f t="shared" si="13"/>
        <v>2</v>
      </c>
      <c r="C70" s="29">
        <v>23691762</v>
      </c>
      <c r="D70" s="29">
        <v>171068</v>
      </c>
      <c r="E70" s="29">
        <v>202571177</v>
      </c>
      <c r="F70" s="29">
        <v>1538815</v>
      </c>
      <c r="G70" s="29">
        <v>2367700</v>
      </c>
      <c r="H70" s="29">
        <v>34562921</v>
      </c>
      <c r="I70" s="29">
        <v>30527279</v>
      </c>
      <c r="J70" s="29">
        <v>4983596</v>
      </c>
      <c r="K70" s="29">
        <v>274309</v>
      </c>
      <c r="L70" s="29">
        <v>3679785</v>
      </c>
      <c r="M70" s="4"/>
      <c r="N70" s="29">
        <v>1694316</v>
      </c>
      <c r="O70" s="29">
        <v>11401</v>
      </c>
      <c r="P70" s="29">
        <v>8308072</v>
      </c>
      <c r="Q70" s="29">
        <v>66379</v>
      </c>
      <c r="R70" s="29">
        <v>114697</v>
      </c>
      <c r="S70" s="29">
        <v>1175423</v>
      </c>
      <c r="T70" s="29">
        <v>742528</v>
      </c>
      <c r="U70" s="29">
        <v>578504</v>
      </c>
      <c r="V70" s="29">
        <v>6353</v>
      </c>
      <c r="W70" s="29">
        <v>160768</v>
      </c>
      <c r="X70" s="4"/>
      <c r="Y70" s="29">
        <v>-2562926</v>
      </c>
      <c r="Z70" s="29">
        <v>-18506</v>
      </c>
      <c r="AA70" s="29">
        <v>-14215897</v>
      </c>
      <c r="AB70" s="29">
        <v>-101013</v>
      </c>
      <c r="AC70" s="29">
        <v>-155423</v>
      </c>
      <c r="AD70" s="29">
        <v>-2268818</v>
      </c>
      <c r="AE70" s="29">
        <v>-2003906</v>
      </c>
      <c r="AF70" s="29">
        <v>-330035</v>
      </c>
      <c r="AG70" s="29">
        <v>0</v>
      </c>
      <c r="AH70" s="29">
        <v>-214697</v>
      </c>
      <c r="AI70" s="4"/>
      <c r="AJ70" s="20">
        <f t="shared" si="15"/>
        <v>7.4596742527008653E-2</v>
      </c>
      <c r="AK70" s="20">
        <f t="shared" si="16"/>
        <v>6.8732196096919634E-2</v>
      </c>
      <c r="AL70" s="20">
        <f t="shared" si="17"/>
        <v>4.0947084020191128E-2</v>
      </c>
      <c r="AM70" s="20">
        <f t="shared" si="18"/>
        <v>4.4512115728136022E-2</v>
      </c>
      <c r="AN70" s="20">
        <f t="shared" si="19"/>
        <v>4.8494063396774645E-2</v>
      </c>
      <c r="AO70" s="20">
        <f t="shared" si="20"/>
        <v>3.3855517783655947E-2</v>
      </c>
      <c r="AP70" s="20">
        <f t="shared" si="21"/>
        <v>2.4006155909873744E-2</v>
      </c>
      <c r="AQ70" s="20">
        <f t="shared" si="22"/>
        <v>0.11123765644544396</v>
      </c>
      <c r="AR70" s="20">
        <f t="shared" si="23"/>
        <v>4.3689509033815833E-2</v>
      </c>
    </row>
    <row r="71" spans="1:44">
      <c r="A71" s="3">
        <f t="shared" si="12"/>
        <v>2017</v>
      </c>
      <c r="B71" s="3">
        <f t="shared" si="13"/>
        <v>3</v>
      </c>
      <c r="C71" s="29">
        <v>20882936</v>
      </c>
      <c r="D71" s="29">
        <v>150599</v>
      </c>
      <c r="E71" s="29">
        <v>194989416</v>
      </c>
      <c r="F71" s="29">
        <v>1367066</v>
      </c>
      <c r="G71" s="29">
        <v>2365073</v>
      </c>
      <c r="H71" s="29">
        <v>35742032</v>
      </c>
      <c r="I71" s="29">
        <v>31808133</v>
      </c>
      <c r="J71" s="29">
        <v>4987749</v>
      </c>
      <c r="K71" s="29">
        <v>274309</v>
      </c>
      <c r="L71" s="29">
        <v>3679785</v>
      </c>
      <c r="M71" s="4"/>
      <c r="N71" s="29">
        <v>1557799</v>
      </c>
      <c r="O71" s="29">
        <v>10351</v>
      </c>
      <c r="P71" s="29">
        <v>7984248</v>
      </c>
      <c r="Q71" s="29">
        <v>60851</v>
      </c>
      <c r="R71" s="29">
        <v>114692</v>
      </c>
      <c r="S71" s="29">
        <v>1210065</v>
      </c>
      <c r="T71" s="29">
        <v>763591</v>
      </c>
      <c r="U71" s="29">
        <v>578986</v>
      </c>
      <c r="V71" s="29">
        <v>6353</v>
      </c>
      <c r="W71" s="29">
        <v>160768</v>
      </c>
      <c r="X71" s="4"/>
      <c r="Y71" s="29">
        <v>305764</v>
      </c>
      <c r="Z71" s="29">
        <v>2205</v>
      </c>
      <c r="AA71" s="29">
        <v>12512893</v>
      </c>
      <c r="AB71" s="29">
        <v>81605</v>
      </c>
      <c r="AC71" s="29">
        <v>141180</v>
      </c>
      <c r="AD71" s="29">
        <v>2133575</v>
      </c>
      <c r="AE71" s="29">
        <v>1898746</v>
      </c>
      <c r="AF71" s="29">
        <v>75129</v>
      </c>
      <c r="AG71" s="29">
        <v>0</v>
      </c>
      <c r="AH71" s="29">
        <v>111998</v>
      </c>
      <c r="AI71" s="4"/>
      <c r="AJ71" s="20">
        <f t="shared" si="15"/>
        <v>7.4723063404803974E-2</v>
      </c>
      <c r="AK71" s="20">
        <f t="shared" si="16"/>
        <v>6.8815726258474347E-2</v>
      </c>
      <c r="AL71" s="20">
        <f t="shared" si="17"/>
        <v>3.7827654114804404E-2</v>
      </c>
      <c r="AM71" s="20">
        <f t="shared" si="18"/>
        <v>4.0260370029541838E-2</v>
      </c>
      <c r="AN71" s="20">
        <f t="shared" si="19"/>
        <v>4.7523143832158513E-2</v>
      </c>
      <c r="AO71" s="20">
        <f t="shared" si="20"/>
        <v>3.2165602709267938E-2</v>
      </c>
      <c r="AP71" s="20">
        <f t="shared" si="21"/>
        <v>2.3850996444275536E-2</v>
      </c>
      <c r="AQ71" s="20">
        <f t="shared" si="22"/>
        <v>0.11124137544707156</v>
      </c>
      <c r="AR71" s="20">
        <f t="shared" si="23"/>
        <v>4.3689509033815833E-2</v>
      </c>
    </row>
    <row r="72" spans="1:44">
      <c r="A72" s="3">
        <f t="shared" si="12"/>
        <v>2017</v>
      </c>
      <c r="B72" s="3">
        <f t="shared" si="13"/>
        <v>4</v>
      </c>
      <c r="C72" s="29">
        <v>20806026</v>
      </c>
      <c r="D72" s="29">
        <v>149864</v>
      </c>
      <c r="E72" s="29">
        <v>207041044</v>
      </c>
      <c r="F72" s="29">
        <v>1612628</v>
      </c>
      <c r="G72" s="29">
        <v>2569043</v>
      </c>
      <c r="H72" s="29">
        <v>38970232</v>
      </c>
      <c r="I72" s="29">
        <v>33169893</v>
      </c>
      <c r="J72" s="29">
        <v>4991906</v>
      </c>
      <c r="K72" s="29">
        <v>274309</v>
      </c>
      <c r="L72" s="29">
        <v>3679785</v>
      </c>
      <c r="M72" s="4"/>
      <c r="N72" s="29">
        <v>1554690</v>
      </c>
      <c r="O72" s="29">
        <v>10313</v>
      </c>
      <c r="P72" s="29">
        <v>7831877</v>
      </c>
      <c r="Q72" s="29">
        <v>64925</v>
      </c>
      <c r="R72" s="29">
        <v>122089</v>
      </c>
      <c r="S72" s="29">
        <v>1253501</v>
      </c>
      <c r="T72" s="29">
        <v>791135</v>
      </c>
      <c r="U72" s="29">
        <v>579468</v>
      </c>
      <c r="V72" s="29">
        <v>6353</v>
      </c>
      <c r="W72" s="29">
        <v>160768</v>
      </c>
      <c r="X72" s="4"/>
      <c r="Y72" s="29">
        <v>371664</v>
      </c>
      <c r="Z72" s="29">
        <v>2677</v>
      </c>
      <c r="AA72" s="29">
        <v>3102378</v>
      </c>
      <c r="AB72" s="29">
        <v>22513</v>
      </c>
      <c r="AC72" s="29">
        <v>35865</v>
      </c>
      <c r="AD72" s="29">
        <v>544039</v>
      </c>
      <c r="AE72" s="29">
        <v>463064</v>
      </c>
      <c r="AF72" s="29">
        <v>344627</v>
      </c>
      <c r="AG72" s="29">
        <v>0</v>
      </c>
      <c r="AH72" s="29">
        <v>206175</v>
      </c>
      <c r="AI72" s="4"/>
      <c r="AJ72" s="20">
        <f t="shared" si="15"/>
        <v>7.2708607930305216E-2</v>
      </c>
      <c r="AK72" s="20">
        <f t="shared" si="16"/>
        <v>6.7453480358373535E-2</v>
      </c>
      <c r="AL72" s="20">
        <f t="shared" si="17"/>
        <v>3.7373263567149359E-2</v>
      </c>
      <c r="AM72" s="20">
        <f t="shared" si="18"/>
        <v>4.0233408234237766E-2</v>
      </c>
      <c r="AN72" s="20">
        <f t="shared" si="19"/>
        <v>4.6793038498110978E-2</v>
      </c>
      <c r="AO72" s="20">
        <f t="shared" si="20"/>
        <v>3.2936281903430981E-2</v>
      </c>
      <c r="AP72" s="20">
        <f t="shared" si="21"/>
        <v>2.3741303734545811E-2</v>
      </c>
      <c r="AQ72" s="20">
        <f t="shared" si="22"/>
        <v>0.11124523610658371</v>
      </c>
      <c r="AR72" s="20">
        <f t="shared" si="23"/>
        <v>4.3689509033815833E-2</v>
      </c>
    </row>
    <row r="73" spans="1:44">
      <c r="A73" s="3">
        <f t="shared" si="12"/>
        <v>2017</v>
      </c>
      <c r="B73" s="3">
        <f t="shared" si="13"/>
        <v>5</v>
      </c>
      <c r="C73" s="29">
        <v>22589925</v>
      </c>
      <c r="D73" s="29">
        <v>162512</v>
      </c>
      <c r="E73" s="29">
        <v>223297866</v>
      </c>
      <c r="F73" s="29">
        <v>1755208</v>
      </c>
      <c r="G73" s="29">
        <v>2744810</v>
      </c>
      <c r="H73" s="29">
        <v>39339656</v>
      </c>
      <c r="I73" s="29">
        <v>34040043</v>
      </c>
      <c r="J73" s="29">
        <v>4996065</v>
      </c>
      <c r="K73" s="29">
        <v>274309</v>
      </c>
      <c r="L73" s="29">
        <v>3679785</v>
      </c>
      <c r="M73" s="4"/>
      <c r="N73" s="29">
        <v>1642482</v>
      </c>
      <c r="O73" s="29">
        <v>10962</v>
      </c>
      <c r="P73" s="29">
        <v>8345370</v>
      </c>
      <c r="Q73" s="29">
        <v>70618</v>
      </c>
      <c r="R73" s="29">
        <v>128438</v>
      </c>
      <c r="S73" s="29">
        <v>1295702</v>
      </c>
      <c r="T73" s="29">
        <v>808155</v>
      </c>
      <c r="U73" s="29">
        <v>579951</v>
      </c>
      <c r="V73" s="29">
        <v>6353</v>
      </c>
      <c r="W73" s="29">
        <v>160768</v>
      </c>
      <c r="X73" s="4"/>
      <c r="Y73" s="29">
        <v>3894943</v>
      </c>
      <c r="Z73" s="29">
        <v>28020</v>
      </c>
      <c r="AA73" s="29">
        <v>31123667</v>
      </c>
      <c r="AB73" s="29">
        <v>228478</v>
      </c>
      <c r="AC73" s="29">
        <v>357296</v>
      </c>
      <c r="AD73" s="29">
        <v>5120902</v>
      </c>
      <c r="AE73" s="29">
        <v>4431044</v>
      </c>
      <c r="AF73" s="29">
        <v>585049</v>
      </c>
      <c r="AG73" s="29">
        <v>0</v>
      </c>
      <c r="AH73" s="29">
        <v>412302</v>
      </c>
      <c r="AI73" s="4"/>
      <c r="AJ73" s="20">
        <f t="shared" si="15"/>
        <v>6.7598145623943576E-2</v>
      </c>
      <c r="AK73" s="20">
        <f t="shared" si="16"/>
        <v>6.3989167492806531E-2</v>
      </c>
      <c r="AL73" s="20">
        <f t="shared" si="17"/>
        <v>3.4406859042999914E-2</v>
      </c>
      <c r="AM73" s="20">
        <f t="shared" si="18"/>
        <v>3.6975254367223057E-2</v>
      </c>
      <c r="AN73" s="20">
        <f t="shared" si="19"/>
        <v>5.1718135292274481E-2</v>
      </c>
      <c r="AO73" s="20">
        <f t="shared" si="20"/>
        <v>3.0986409331359589E-2</v>
      </c>
      <c r="AP73" s="20">
        <f t="shared" si="21"/>
        <v>2.3180717778570809E-2</v>
      </c>
      <c r="AQ73" s="20">
        <f t="shared" si="22"/>
        <v>0.11124898521917939</v>
      </c>
      <c r="AR73" s="20">
        <f t="shared" si="23"/>
        <v>4.3689509033815833E-2</v>
      </c>
    </row>
    <row r="74" spans="1:44">
      <c r="A74" s="3">
        <f t="shared" si="12"/>
        <v>2017</v>
      </c>
      <c r="B74" s="3">
        <f t="shared" si="13"/>
        <v>6</v>
      </c>
      <c r="C74" s="29">
        <v>28789414</v>
      </c>
      <c r="D74" s="29">
        <v>206785</v>
      </c>
      <c r="E74" s="29">
        <v>270278638</v>
      </c>
      <c r="F74" s="29">
        <v>2290586</v>
      </c>
      <c r="G74" s="29">
        <v>3446760</v>
      </c>
      <c r="H74" s="29">
        <v>45689805</v>
      </c>
      <c r="I74" s="29">
        <v>37325160</v>
      </c>
      <c r="J74" s="29">
        <v>5000229</v>
      </c>
      <c r="K74" s="29">
        <v>274309</v>
      </c>
      <c r="L74" s="29">
        <v>3679785</v>
      </c>
      <c r="M74" s="4"/>
      <c r="N74" s="29">
        <v>1946111</v>
      </c>
      <c r="O74" s="29">
        <v>13232</v>
      </c>
      <c r="P74" s="29">
        <v>9299439</v>
      </c>
      <c r="Q74" s="29">
        <v>84695</v>
      </c>
      <c r="R74" s="29">
        <v>178260</v>
      </c>
      <c r="S74" s="29">
        <v>1415763</v>
      </c>
      <c r="T74" s="29">
        <v>865224</v>
      </c>
      <c r="U74" s="29">
        <v>580434</v>
      </c>
      <c r="V74" s="29">
        <v>6353</v>
      </c>
      <c r="W74" s="29">
        <v>160768</v>
      </c>
      <c r="X74" s="4"/>
      <c r="Y74" s="29">
        <v>1413192</v>
      </c>
      <c r="Z74" s="29">
        <v>10151</v>
      </c>
      <c r="AA74" s="29">
        <v>6980317</v>
      </c>
      <c r="AB74" s="29">
        <v>55611</v>
      </c>
      <c r="AC74" s="29">
        <v>83681</v>
      </c>
      <c r="AD74" s="29">
        <v>1109264</v>
      </c>
      <c r="AE74" s="29">
        <v>906186</v>
      </c>
      <c r="AF74" s="29">
        <v>-303439</v>
      </c>
      <c r="AG74" s="29">
        <v>0</v>
      </c>
      <c r="AH74" s="29">
        <v>-191812</v>
      </c>
      <c r="AI74" s="4"/>
      <c r="AJ74" s="20">
        <f t="shared" si="15"/>
        <v>6.5777981325658555E-2</v>
      </c>
      <c r="AK74" s="20">
        <f t="shared" si="16"/>
        <v>6.2758181008357866E-2</v>
      </c>
      <c r="AL74" s="20">
        <f t="shared" si="17"/>
        <v>3.3286586214085992E-2</v>
      </c>
      <c r="AM74" s="20">
        <f t="shared" si="18"/>
        <v>3.6174104672346649E-2</v>
      </c>
      <c r="AN74" s="20">
        <f t="shared" si="19"/>
        <v>5.9360000042735395E-2</v>
      </c>
      <c r="AO74" s="20">
        <f t="shared" si="20"/>
        <v>2.9773192259187092E-2</v>
      </c>
      <c r="AP74" s="20">
        <f t="shared" si="21"/>
        <v>2.2608550488946631E-2</v>
      </c>
      <c r="AQ74" s="20">
        <f t="shared" si="22"/>
        <v>0.11125285463006551</v>
      </c>
      <c r="AR74" s="20">
        <f t="shared" si="23"/>
        <v>4.3689509033815833E-2</v>
      </c>
    </row>
    <row r="75" spans="1:44">
      <c r="A75" s="3">
        <f t="shared" ref="A75:A138" si="24">IF(B75=1,A74+1,A74)</f>
        <v>2017</v>
      </c>
      <c r="B75" s="3">
        <f t="shared" ref="B75:B138" si="25">IF(B74=12,1,B74+1)</f>
        <v>7</v>
      </c>
      <c r="C75" s="29">
        <v>31918234</v>
      </c>
      <c r="D75" s="29">
        <v>229006</v>
      </c>
      <c r="E75" s="29">
        <v>291711380</v>
      </c>
      <c r="F75" s="29">
        <v>2437683</v>
      </c>
      <c r="G75" s="29">
        <v>3743969</v>
      </c>
      <c r="H75" s="29">
        <v>47540485</v>
      </c>
      <c r="I75" s="29">
        <v>38924698</v>
      </c>
      <c r="J75" s="29">
        <v>5004396</v>
      </c>
      <c r="K75" s="29">
        <v>274309</v>
      </c>
      <c r="L75" s="29">
        <v>3679785</v>
      </c>
      <c r="M75" s="4"/>
      <c r="N75" s="29">
        <v>2099517</v>
      </c>
      <c r="O75" s="29">
        <v>14372</v>
      </c>
      <c r="P75" s="29">
        <v>9710076</v>
      </c>
      <c r="Q75" s="29">
        <v>88181</v>
      </c>
      <c r="R75" s="29">
        <v>222242</v>
      </c>
      <c r="S75" s="29">
        <v>1415432</v>
      </c>
      <c r="T75" s="29">
        <v>880031</v>
      </c>
      <c r="U75" s="29">
        <v>580918</v>
      </c>
      <c r="V75" s="29">
        <v>6353</v>
      </c>
      <c r="W75" s="29">
        <v>160768</v>
      </c>
      <c r="X75" s="4"/>
      <c r="Y75" s="29">
        <v>823646</v>
      </c>
      <c r="Z75" s="29">
        <v>5909</v>
      </c>
      <c r="AA75" s="29">
        <v>6598826</v>
      </c>
      <c r="AB75" s="29">
        <v>51883</v>
      </c>
      <c r="AC75" s="29">
        <v>79685</v>
      </c>
      <c r="AD75" s="29">
        <v>1011837</v>
      </c>
      <c r="AE75" s="29">
        <v>828461</v>
      </c>
      <c r="AF75" s="29">
        <v>-266845</v>
      </c>
      <c r="AG75" s="29">
        <v>0</v>
      </c>
      <c r="AH75" s="29">
        <v>-182165</v>
      </c>
      <c r="AI75" s="4"/>
      <c r="AJ75" s="20">
        <f t="shared" si="15"/>
        <v>6.570909077759074E-2</v>
      </c>
      <c r="AK75" s="20">
        <f t="shared" si="16"/>
        <v>6.2711739098290434E-2</v>
      </c>
      <c r="AL75" s="20">
        <f t="shared" si="17"/>
        <v>3.3362437407887274E-2</v>
      </c>
      <c r="AM75" s="20">
        <f t="shared" si="18"/>
        <v>3.5547340029022781E-2</v>
      </c>
      <c r="AN75" s="20">
        <f t="shared" si="19"/>
        <v>6.1438653198653201E-2</v>
      </c>
      <c r="AO75" s="20">
        <f t="shared" si="20"/>
        <v>3.0081290421665404E-2</v>
      </c>
      <c r="AP75" s="20">
        <f t="shared" si="21"/>
        <v>2.290096282171809E-2</v>
      </c>
      <c r="AQ75" s="20">
        <f t="shared" si="22"/>
        <v>0.11125665475711616</v>
      </c>
      <c r="AR75" s="20">
        <f t="shared" si="23"/>
        <v>4.3689509033815833E-2</v>
      </c>
    </row>
    <row r="76" spans="1:44">
      <c r="A76" s="3">
        <f t="shared" si="24"/>
        <v>2017</v>
      </c>
      <c r="B76" s="3">
        <f t="shared" si="25"/>
        <v>8</v>
      </c>
      <c r="C76" s="29">
        <v>32077388</v>
      </c>
      <c r="D76" s="29">
        <v>229941</v>
      </c>
      <c r="E76" s="29">
        <v>290969568</v>
      </c>
      <c r="F76" s="29">
        <v>2516644</v>
      </c>
      <c r="G76" s="29">
        <v>3712500</v>
      </c>
      <c r="H76" s="29">
        <v>48742889</v>
      </c>
      <c r="I76" s="29">
        <v>39495370</v>
      </c>
      <c r="J76" s="29">
        <v>5008566</v>
      </c>
      <c r="K76" s="29">
        <v>274309</v>
      </c>
      <c r="L76" s="29">
        <v>3679785</v>
      </c>
      <c r="M76" s="4"/>
      <c r="N76" s="29">
        <v>2107776</v>
      </c>
      <c r="O76" s="29">
        <v>14420</v>
      </c>
      <c r="P76" s="29">
        <v>9707454</v>
      </c>
      <c r="Q76" s="29">
        <v>89460</v>
      </c>
      <c r="R76" s="29">
        <v>228091</v>
      </c>
      <c r="S76" s="29">
        <v>1466249</v>
      </c>
      <c r="T76" s="29">
        <v>904482</v>
      </c>
      <c r="U76" s="29">
        <v>581402</v>
      </c>
      <c r="V76" s="29">
        <v>6353</v>
      </c>
      <c r="W76" s="29">
        <v>160768</v>
      </c>
      <c r="X76" s="4"/>
      <c r="Y76" s="29">
        <v>212745</v>
      </c>
      <c r="Z76" s="29">
        <v>1525</v>
      </c>
      <c r="AA76" s="29">
        <v>4360613</v>
      </c>
      <c r="AB76" s="29">
        <v>35455</v>
      </c>
      <c r="AC76" s="29">
        <v>52303</v>
      </c>
      <c r="AD76" s="29">
        <v>686704</v>
      </c>
      <c r="AE76" s="29">
        <v>556422</v>
      </c>
      <c r="AF76" s="29">
        <v>-110493</v>
      </c>
      <c r="AG76" s="29">
        <v>0</v>
      </c>
      <c r="AH76" s="29">
        <v>-67480</v>
      </c>
      <c r="AI76" s="4"/>
      <c r="AJ76" s="20">
        <f t="shared" si="15"/>
        <v>6.6133661192475768E-2</v>
      </c>
      <c r="AK76" s="20">
        <f t="shared" si="16"/>
        <v>6.2997110960516467E-2</v>
      </c>
      <c r="AL76" s="20">
        <f t="shared" si="17"/>
        <v>3.3905491882192794E-2</v>
      </c>
      <c r="AM76" s="20">
        <f t="shared" si="18"/>
        <v>3.6498927418370873E-2</v>
      </c>
      <c r="AN76" s="20">
        <f t="shared" si="19"/>
        <v>6.1244695399529397E-2</v>
      </c>
      <c r="AO76" s="20">
        <f t="shared" si="20"/>
        <v>3.0548336332066467E-2</v>
      </c>
      <c r="AP76" s="20">
        <f t="shared" si="21"/>
        <v>2.3416911931068634E-2</v>
      </c>
      <c r="AQ76" s="20">
        <f t="shared" si="22"/>
        <v>0.11126055385527919</v>
      </c>
      <c r="AR76" s="20">
        <f t="shared" si="23"/>
        <v>4.3689509033815833E-2</v>
      </c>
    </row>
    <row r="77" spans="1:44">
      <c r="A77" s="3">
        <f t="shared" si="24"/>
        <v>2017</v>
      </c>
      <c r="B77" s="3">
        <f t="shared" si="25"/>
        <v>9</v>
      </c>
      <c r="C77" s="29">
        <v>31289860</v>
      </c>
      <c r="D77" s="29">
        <v>224296</v>
      </c>
      <c r="E77" s="29">
        <v>293662308</v>
      </c>
      <c r="F77" s="29">
        <v>2311246</v>
      </c>
      <c r="G77" s="29">
        <v>3687601</v>
      </c>
      <c r="H77" s="29">
        <v>48294283</v>
      </c>
      <c r="I77" s="29">
        <v>37245859</v>
      </c>
      <c r="J77" s="29">
        <v>5012740</v>
      </c>
      <c r="K77" s="29">
        <v>274309</v>
      </c>
      <c r="L77" s="29">
        <v>3679785</v>
      </c>
      <c r="M77" s="4"/>
      <c r="N77" s="29">
        <v>2069313</v>
      </c>
      <c r="O77" s="29">
        <v>14130</v>
      </c>
      <c r="P77" s="29">
        <v>9956765</v>
      </c>
      <c r="Q77" s="29">
        <v>84358</v>
      </c>
      <c r="R77" s="29">
        <v>225846</v>
      </c>
      <c r="S77" s="29">
        <v>1475310</v>
      </c>
      <c r="T77" s="29">
        <v>872183</v>
      </c>
      <c r="U77" s="29">
        <v>581887</v>
      </c>
      <c r="V77" s="29">
        <v>6353</v>
      </c>
      <c r="W77" s="29">
        <v>160768</v>
      </c>
      <c r="X77" s="4"/>
      <c r="Y77" s="29">
        <v>-2625034</v>
      </c>
      <c r="Z77" s="29">
        <v>-18817</v>
      </c>
      <c r="AA77" s="29">
        <v>-21456985</v>
      </c>
      <c r="AB77" s="29">
        <v>-159283</v>
      </c>
      <c r="AC77" s="29">
        <v>-254136</v>
      </c>
      <c r="AD77" s="29">
        <v>-3328270</v>
      </c>
      <c r="AE77" s="29">
        <v>-2566852</v>
      </c>
      <c r="AF77" s="29">
        <v>-301763</v>
      </c>
      <c r="AG77" s="29">
        <v>0</v>
      </c>
      <c r="AH77" s="29">
        <v>-165472</v>
      </c>
      <c r="AI77" s="4"/>
      <c r="AJ77" s="20">
        <f t="shared" si="15"/>
        <v>6.8895395416835703E-2</v>
      </c>
      <c r="AK77" s="20">
        <f t="shared" si="16"/>
        <v>6.4867715566493803E-2</v>
      </c>
      <c r="AL77" s="20">
        <f t="shared" si="17"/>
        <v>3.6151026418136396E-2</v>
      </c>
      <c r="AM77" s="20">
        <f t="shared" si="18"/>
        <v>3.9350312916660329E-2</v>
      </c>
      <c r="AN77" s="20">
        <f t="shared" si="19"/>
        <v>5.6594354374025012E-2</v>
      </c>
      <c r="AO77" s="20">
        <f t="shared" si="20"/>
        <v>3.1822944055843828E-2</v>
      </c>
      <c r="AP77" s="20">
        <f t="shared" si="21"/>
        <v>2.4146957417919637E-2</v>
      </c>
      <c r="AQ77" s="20">
        <f t="shared" si="22"/>
        <v>0.11126438371749761</v>
      </c>
      <c r="AR77" s="20">
        <f t="shared" si="23"/>
        <v>4.3689509033815833E-2</v>
      </c>
    </row>
    <row r="78" spans="1:44">
      <c r="A78" s="3">
        <f t="shared" si="24"/>
        <v>2017</v>
      </c>
      <c r="B78" s="3">
        <f t="shared" si="25"/>
        <v>10</v>
      </c>
      <c r="C78" s="29">
        <v>26985548</v>
      </c>
      <c r="D78" s="29">
        <v>193409</v>
      </c>
      <c r="E78" s="29">
        <v>264138503</v>
      </c>
      <c r="F78" s="29">
        <v>1905779</v>
      </c>
      <c r="G78" s="29">
        <v>3273118</v>
      </c>
      <c r="H78" s="29">
        <v>43187299</v>
      </c>
      <c r="I78" s="29">
        <v>33890688</v>
      </c>
      <c r="J78" s="29">
        <v>5016917</v>
      </c>
      <c r="K78" s="29">
        <v>274309</v>
      </c>
      <c r="L78" s="29">
        <v>3679785</v>
      </c>
      <c r="M78" s="4"/>
      <c r="N78" s="29">
        <v>1859180</v>
      </c>
      <c r="O78" s="29">
        <v>12546</v>
      </c>
      <c r="P78" s="29">
        <v>9548878</v>
      </c>
      <c r="Q78" s="29">
        <v>74993</v>
      </c>
      <c r="R78" s="29">
        <v>185240</v>
      </c>
      <c r="S78" s="29">
        <v>1374347</v>
      </c>
      <c r="T78" s="29">
        <v>818357</v>
      </c>
      <c r="U78" s="29">
        <v>582372</v>
      </c>
      <c r="V78" s="29">
        <v>6353</v>
      </c>
      <c r="W78" s="29">
        <v>160768</v>
      </c>
      <c r="X78" s="4"/>
      <c r="Y78" s="29">
        <v>-2891034</v>
      </c>
      <c r="Z78" s="29">
        <v>-20720</v>
      </c>
      <c r="AA78" s="29">
        <v>-21200736</v>
      </c>
      <c r="AB78" s="29">
        <v>-144260</v>
      </c>
      <c r="AC78" s="29">
        <v>-247762</v>
      </c>
      <c r="AD78" s="29">
        <v>-3269103</v>
      </c>
      <c r="AE78" s="29">
        <v>-2565387</v>
      </c>
      <c r="AF78" s="29">
        <v>46735</v>
      </c>
      <c r="AG78" s="29">
        <v>0</v>
      </c>
      <c r="AH78" s="29">
        <v>26326</v>
      </c>
      <c r="AI78" s="4"/>
      <c r="AJ78" s="20">
        <f t="shared" si="15"/>
        <v>7.5479409012538135E-2</v>
      </c>
      <c r="AK78" s="20">
        <f t="shared" si="16"/>
        <v>6.933045801369439E-2</v>
      </c>
      <c r="AL78" s="20">
        <f t="shared" si="17"/>
        <v>4.0134456277957642E-2</v>
      </c>
      <c r="AM78" s="20">
        <f t="shared" si="18"/>
        <v>4.3385200788204119E-2</v>
      </c>
      <c r="AN78" s="20">
        <f t="shared" si="19"/>
        <v>4.7968794468454805E-2</v>
      </c>
      <c r="AO78" s="20">
        <f t="shared" si="20"/>
        <v>3.4814371137493617E-2</v>
      </c>
      <c r="AP78" s="20">
        <f t="shared" si="21"/>
        <v>2.5165293140521228E-2</v>
      </c>
      <c r="AQ78" s="20">
        <f t="shared" si="22"/>
        <v>0.11126812348890275</v>
      </c>
      <c r="AR78" s="20">
        <f t="shared" si="23"/>
        <v>4.3689509033815833E-2</v>
      </c>
    </row>
    <row r="79" spans="1:44">
      <c r="A79" s="3">
        <f t="shared" si="24"/>
        <v>2017</v>
      </c>
      <c r="B79" s="3">
        <f t="shared" si="25"/>
        <v>11</v>
      </c>
      <c r="C79" s="29">
        <v>20324086</v>
      </c>
      <c r="D79" s="29">
        <v>145607</v>
      </c>
      <c r="E79" s="29">
        <v>203772114</v>
      </c>
      <c r="F79" s="29">
        <v>1471700</v>
      </c>
      <c r="G79" s="29">
        <v>2533397</v>
      </c>
      <c r="H79" s="29">
        <v>36030523</v>
      </c>
      <c r="I79" s="29">
        <v>30552992</v>
      </c>
      <c r="J79" s="29">
        <v>5021098</v>
      </c>
      <c r="K79" s="29">
        <v>274309</v>
      </c>
      <c r="L79" s="29">
        <v>3679785</v>
      </c>
      <c r="M79" s="4"/>
      <c r="N79" s="29">
        <v>1534050</v>
      </c>
      <c r="O79" s="29">
        <v>10095</v>
      </c>
      <c r="P79" s="29">
        <v>8178283</v>
      </c>
      <c r="Q79" s="29">
        <v>63850</v>
      </c>
      <c r="R79" s="29">
        <v>121524</v>
      </c>
      <c r="S79" s="29">
        <v>1254380</v>
      </c>
      <c r="T79" s="29">
        <v>768875</v>
      </c>
      <c r="U79" s="29">
        <v>582857</v>
      </c>
      <c r="V79" s="29">
        <v>6353</v>
      </c>
      <c r="W79" s="29">
        <v>160768</v>
      </c>
      <c r="X79" s="4"/>
      <c r="Y79" s="29">
        <v>291560</v>
      </c>
      <c r="Z79" s="29">
        <v>2089</v>
      </c>
      <c r="AA79" s="29">
        <v>-2357516</v>
      </c>
      <c r="AB79" s="29">
        <v>-15917</v>
      </c>
      <c r="AC79" s="29">
        <v>-27400</v>
      </c>
      <c r="AD79" s="29">
        <v>-389692</v>
      </c>
      <c r="AE79" s="29">
        <v>-330449</v>
      </c>
      <c r="AF79" s="29">
        <v>599153</v>
      </c>
      <c r="AG79" s="29">
        <v>0</v>
      </c>
      <c r="AH79" s="29">
        <v>404389</v>
      </c>
      <c r="AI79" s="4"/>
      <c r="AJ79" s="20">
        <f t="shared" si="15"/>
        <v>7.3277796713051943E-2</v>
      </c>
      <c r="AK79" s="20">
        <f t="shared" si="16"/>
        <v>6.7840604819656633E-2</v>
      </c>
      <c r="AL79" s="20">
        <f t="shared" si="17"/>
        <v>4.0190952228312295E-2</v>
      </c>
      <c r="AM79" s="20">
        <f t="shared" si="18"/>
        <v>4.236715875011355E-2</v>
      </c>
      <c r="AN79" s="20">
        <f t="shared" si="19"/>
        <v>4.8691899225323007E-2</v>
      </c>
      <c r="AO79" s="20">
        <f t="shared" si="20"/>
        <v>3.3704481626228661E-2</v>
      </c>
      <c r="AP79" s="20">
        <f t="shared" si="21"/>
        <v>2.3661520771939261E-2</v>
      </c>
      <c r="AQ79" s="20">
        <f t="shared" si="22"/>
        <v>0.11127198306435346</v>
      </c>
      <c r="AR79" s="20">
        <f t="shared" si="23"/>
        <v>4.3689509033815833E-2</v>
      </c>
    </row>
    <row r="80" spans="1:44">
      <c r="A80" s="3">
        <f t="shared" si="24"/>
        <v>2017</v>
      </c>
      <c r="B80" s="3">
        <f t="shared" si="25"/>
        <v>12</v>
      </c>
      <c r="C80" s="29">
        <v>22166155</v>
      </c>
      <c r="D80" s="29">
        <v>158725</v>
      </c>
      <c r="E80" s="29">
        <v>206508195</v>
      </c>
      <c r="F80" s="29">
        <v>1574191</v>
      </c>
      <c r="G80" s="29">
        <v>2399968</v>
      </c>
      <c r="H80" s="29">
        <v>37056437</v>
      </c>
      <c r="I80" s="29">
        <v>31787475</v>
      </c>
      <c r="J80" s="29">
        <v>5025282</v>
      </c>
      <c r="K80" s="29">
        <v>274309</v>
      </c>
      <c r="L80" s="29">
        <v>3679785</v>
      </c>
      <c r="M80" s="4"/>
      <c r="N80" s="29">
        <v>1624287</v>
      </c>
      <c r="O80" s="29">
        <v>10768</v>
      </c>
      <c r="P80" s="29">
        <v>8299761</v>
      </c>
      <c r="Q80" s="29">
        <v>66694</v>
      </c>
      <c r="R80" s="29">
        <v>116859</v>
      </c>
      <c r="S80" s="29">
        <v>1248968</v>
      </c>
      <c r="T80" s="29">
        <v>752140</v>
      </c>
      <c r="U80" s="29">
        <v>583343</v>
      </c>
      <c r="V80" s="29">
        <v>6353</v>
      </c>
      <c r="W80" s="29">
        <v>160768</v>
      </c>
      <c r="X80" s="4"/>
      <c r="Y80" s="29">
        <v>1527810</v>
      </c>
      <c r="Z80" s="29">
        <v>10940</v>
      </c>
      <c r="AA80" s="29">
        <v>-357536</v>
      </c>
      <c r="AB80" s="29">
        <v>-2552</v>
      </c>
      <c r="AC80" s="29">
        <v>-3890</v>
      </c>
      <c r="AD80" s="29">
        <v>-60065</v>
      </c>
      <c r="AE80" s="29">
        <v>-51524</v>
      </c>
      <c r="AF80" s="29">
        <v>153100</v>
      </c>
      <c r="AG80" s="29">
        <v>0</v>
      </c>
      <c r="AH80" s="29">
        <v>122975</v>
      </c>
      <c r="AI80" s="4"/>
      <c r="AJ80" s="20">
        <f t="shared" ref="AJ80:AJ139" si="26">N81/C81</f>
        <v>7.0041765370104869E-2</v>
      </c>
      <c r="AK80" s="20">
        <f t="shared" ref="AK80:AK139" si="27">O81/D81</f>
        <v>6.5646351462148131E-2</v>
      </c>
      <c r="AL80" s="20">
        <f t="shared" ref="AL80:AL139" si="28">P81/E81</f>
        <v>3.9542115183526995E-2</v>
      </c>
      <c r="AM80" s="20">
        <f t="shared" ref="AM80:AM139" si="29">Q81/F81</f>
        <v>4.2200289760211937E-2</v>
      </c>
      <c r="AN80" s="20">
        <f t="shared" ref="AN80:AN139" si="30">R81/G81</f>
        <v>4.8281721454021806E-2</v>
      </c>
      <c r="AO80" s="20">
        <f t="shared" ref="AO80:AO139" si="31">S81/H81</f>
        <v>3.3006915108803069E-2</v>
      </c>
      <c r="AP80" s="20">
        <f t="shared" ref="AP80:AP139" si="32">T81/I81</f>
        <v>2.3353252717843991E-2</v>
      </c>
      <c r="AQ80" s="20">
        <f t="shared" ref="AQ80:AQ139" si="33">(U81+V81)/(J81+K81)</f>
        <v>0.11127575262845606</v>
      </c>
      <c r="AR80" s="20">
        <f t="shared" ref="AR80:AR139" si="34">W81/L81</f>
        <v>4.3689509033815833E-2</v>
      </c>
    </row>
    <row r="81" spans="1:44">
      <c r="A81" s="3">
        <f t="shared" si="24"/>
        <v>2018</v>
      </c>
      <c r="B81" s="3">
        <f t="shared" si="25"/>
        <v>1</v>
      </c>
      <c r="C81" s="29">
        <v>25586748</v>
      </c>
      <c r="D81" s="29">
        <v>182950</v>
      </c>
      <c r="E81" s="29">
        <v>212313832</v>
      </c>
      <c r="F81" s="29">
        <v>1610297</v>
      </c>
      <c r="G81" s="29">
        <v>2484667</v>
      </c>
      <c r="H81" s="29">
        <v>37179603</v>
      </c>
      <c r="I81" s="29">
        <v>32283126</v>
      </c>
      <c r="J81" s="29">
        <v>5029470</v>
      </c>
      <c r="K81" s="29">
        <v>274309</v>
      </c>
      <c r="L81" s="29">
        <v>3679785</v>
      </c>
      <c r="M81" s="4"/>
      <c r="N81" s="29">
        <v>1792141</v>
      </c>
      <c r="O81" s="29">
        <v>12010</v>
      </c>
      <c r="P81" s="29">
        <v>8395338</v>
      </c>
      <c r="Q81" s="29">
        <v>67955</v>
      </c>
      <c r="R81" s="29">
        <v>119964</v>
      </c>
      <c r="S81" s="29">
        <v>1227184</v>
      </c>
      <c r="T81" s="29">
        <v>753916</v>
      </c>
      <c r="U81" s="29">
        <v>583829</v>
      </c>
      <c r="V81" s="29">
        <v>6353</v>
      </c>
      <c r="W81" s="29">
        <v>160768</v>
      </c>
      <c r="X81" s="4"/>
      <c r="Y81" s="29">
        <v>-455434</v>
      </c>
      <c r="Z81" s="29">
        <v>-3256</v>
      </c>
      <c r="AA81" s="29">
        <v>-2204788</v>
      </c>
      <c r="AB81" s="29">
        <v>-15635</v>
      </c>
      <c r="AC81" s="29">
        <v>-24125</v>
      </c>
      <c r="AD81" s="29">
        <v>-360990</v>
      </c>
      <c r="AE81" s="29">
        <v>-313448</v>
      </c>
      <c r="AF81" s="29">
        <v>-424406</v>
      </c>
      <c r="AG81" s="29">
        <v>0</v>
      </c>
      <c r="AH81" s="29">
        <v>-322918</v>
      </c>
      <c r="AI81" s="4"/>
      <c r="AJ81" s="20">
        <f t="shared" si="26"/>
        <v>7.1511732301625719E-2</v>
      </c>
      <c r="AK81" s="20">
        <f t="shared" si="27"/>
        <v>6.6644066211540259E-2</v>
      </c>
      <c r="AL81" s="20">
        <f t="shared" si="28"/>
        <v>4.0992798646653714E-2</v>
      </c>
      <c r="AM81" s="20">
        <f t="shared" si="29"/>
        <v>4.313615231436322E-2</v>
      </c>
      <c r="AN81" s="20">
        <f t="shared" si="30"/>
        <v>4.8442533515563317E-2</v>
      </c>
      <c r="AO81" s="20">
        <f t="shared" si="31"/>
        <v>3.4035497158750976E-2</v>
      </c>
      <c r="AP81" s="20">
        <f t="shared" si="32"/>
        <v>2.4323425615496226E-2</v>
      </c>
      <c r="AQ81" s="20">
        <f t="shared" si="33"/>
        <v>0.1112794533503392</v>
      </c>
      <c r="AR81" s="20">
        <f t="shared" si="34"/>
        <v>4.3689509033815833E-2</v>
      </c>
    </row>
    <row r="82" spans="1:44">
      <c r="A82" s="3">
        <f t="shared" si="24"/>
        <v>2018</v>
      </c>
      <c r="B82" s="3">
        <f t="shared" si="25"/>
        <v>2</v>
      </c>
      <c r="C82" s="29">
        <v>23958726</v>
      </c>
      <c r="D82" s="29">
        <v>171088</v>
      </c>
      <c r="E82" s="29">
        <v>204658337</v>
      </c>
      <c r="F82" s="29">
        <v>1508039</v>
      </c>
      <c r="G82" s="29">
        <v>2467212</v>
      </c>
      <c r="H82" s="29">
        <v>35601948</v>
      </c>
      <c r="I82" s="29">
        <v>30527279</v>
      </c>
      <c r="J82" s="29">
        <v>5033661</v>
      </c>
      <c r="K82" s="29">
        <v>274309</v>
      </c>
      <c r="L82" s="29">
        <v>3679785</v>
      </c>
      <c r="M82" s="4"/>
      <c r="N82" s="29">
        <v>1713330</v>
      </c>
      <c r="O82" s="29">
        <v>11402</v>
      </c>
      <c r="P82" s="29">
        <v>8389518</v>
      </c>
      <c r="Q82" s="29">
        <v>65051</v>
      </c>
      <c r="R82" s="29">
        <v>119518</v>
      </c>
      <c r="S82" s="29">
        <v>1211730</v>
      </c>
      <c r="T82" s="29">
        <v>742528</v>
      </c>
      <c r="U82" s="29">
        <v>584315</v>
      </c>
      <c r="V82" s="29">
        <v>6353</v>
      </c>
      <c r="W82" s="29">
        <v>160768</v>
      </c>
      <c r="X82" s="4"/>
      <c r="Y82" s="29">
        <v>-2591806</v>
      </c>
      <c r="Z82" s="29">
        <v>-18508</v>
      </c>
      <c r="AA82" s="29">
        <v>-14352904</v>
      </c>
      <c r="AB82" s="29">
        <v>-98992</v>
      </c>
      <c r="AC82" s="29">
        <v>-161955</v>
      </c>
      <c r="AD82" s="29">
        <v>-2337023</v>
      </c>
      <c r="AE82" s="29">
        <v>-2003906</v>
      </c>
      <c r="AF82" s="29">
        <v>-333350</v>
      </c>
      <c r="AG82" s="29">
        <v>0</v>
      </c>
      <c r="AH82" s="29">
        <v>-214697</v>
      </c>
      <c r="AI82" s="4"/>
      <c r="AJ82" s="20">
        <f t="shared" si="26"/>
        <v>7.4590152678515195E-2</v>
      </c>
      <c r="AK82" s="20">
        <f t="shared" si="27"/>
        <v>6.8729503299387915E-2</v>
      </c>
      <c r="AL82" s="20">
        <f t="shared" si="28"/>
        <v>4.0922872280267766E-2</v>
      </c>
      <c r="AM82" s="20">
        <f t="shared" si="29"/>
        <v>4.4508387915430409E-2</v>
      </c>
      <c r="AN82" s="20">
        <f t="shared" si="30"/>
        <v>4.8493864916150875E-2</v>
      </c>
      <c r="AO82" s="20">
        <f t="shared" si="31"/>
        <v>3.3874949369824103E-2</v>
      </c>
      <c r="AP82" s="20">
        <f t="shared" si="32"/>
        <v>2.4006155909873744E-2</v>
      </c>
      <c r="AQ82" s="20">
        <f t="shared" si="33"/>
        <v>0.1112832526851105</v>
      </c>
      <c r="AR82" s="20">
        <f t="shared" si="34"/>
        <v>4.3689509033815833E-2</v>
      </c>
    </row>
    <row r="83" spans="1:44">
      <c r="A83" s="3">
        <f t="shared" si="24"/>
        <v>2018</v>
      </c>
      <c r="B83" s="3">
        <f t="shared" si="25"/>
        <v>3</v>
      </c>
      <c r="C83" s="29">
        <v>21118230</v>
      </c>
      <c r="D83" s="29">
        <v>150634</v>
      </c>
      <c r="E83" s="29">
        <v>197176580</v>
      </c>
      <c r="F83" s="29">
        <v>1339725</v>
      </c>
      <c r="G83" s="29">
        <v>2464188</v>
      </c>
      <c r="H83" s="29">
        <v>36625885</v>
      </c>
      <c r="I83" s="29">
        <v>31808133</v>
      </c>
      <c r="J83" s="29">
        <v>5037856</v>
      </c>
      <c r="K83" s="29">
        <v>274309</v>
      </c>
      <c r="L83" s="29">
        <v>3679785</v>
      </c>
      <c r="M83" s="4"/>
      <c r="N83" s="29">
        <v>1575212</v>
      </c>
      <c r="O83" s="29">
        <v>10353</v>
      </c>
      <c r="P83" s="29">
        <v>8069032</v>
      </c>
      <c r="Q83" s="29">
        <v>59629</v>
      </c>
      <c r="R83" s="29">
        <v>119498</v>
      </c>
      <c r="S83" s="29">
        <v>1240700</v>
      </c>
      <c r="T83" s="29">
        <v>763591</v>
      </c>
      <c r="U83" s="29">
        <v>584802</v>
      </c>
      <c r="V83" s="29">
        <v>6353</v>
      </c>
      <c r="W83" s="29">
        <v>160768</v>
      </c>
      <c r="X83" s="4"/>
      <c r="Y83" s="29">
        <v>309209</v>
      </c>
      <c r="Z83" s="29">
        <v>2206</v>
      </c>
      <c r="AA83" s="29">
        <v>12643453</v>
      </c>
      <c r="AB83" s="29">
        <v>79973</v>
      </c>
      <c r="AC83" s="29">
        <v>147097</v>
      </c>
      <c r="AD83" s="29">
        <v>2186335</v>
      </c>
      <c r="AE83" s="29">
        <v>1898746</v>
      </c>
      <c r="AF83" s="29">
        <v>75884</v>
      </c>
      <c r="AG83" s="29">
        <v>0</v>
      </c>
      <c r="AH83" s="29">
        <v>111998</v>
      </c>
      <c r="AI83" s="4"/>
      <c r="AJ83" s="20">
        <f t="shared" si="26"/>
        <v>7.4714454640682423E-2</v>
      </c>
      <c r="AK83" s="20">
        <f t="shared" si="27"/>
        <v>6.8814622106597292E-2</v>
      </c>
      <c r="AL83" s="20">
        <f t="shared" si="28"/>
        <v>3.779524682267444E-2</v>
      </c>
      <c r="AM83" s="20">
        <f t="shared" si="29"/>
        <v>4.0260039383032901E-2</v>
      </c>
      <c r="AN83" s="20">
        <f t="shared" si="30"/>
        <v>4.7523143889477364E-2</v>
      </c>
      <c r="AO83" s="20">
        <f t="shared" si="31"/>
        <v>3.2191247189307798E-2</v>
      </c>
      <c r="AP83" s="20">
        <f t="shared" si="32"/>
        <v>2.3850996444275536E-2</v>
      </c>
      <c r="AQ83" s="20">
        <f t="shared" si="33"/>
        <v>0.11128717132370382</v>
      </c>
      <c r="AR83" s="20">
        <f t="shared" si="34"/>
        <v>4.3689509033815833E-2</v>
      </c>
    </row>
    <row r="84" spans="1:44">
      <c r="A84" s="3">
        <f t="shared" si="24"/>
        <v>2018</v>
      </c>
      <c r="B84" s="3">
        <f t="shared" si="25"/>
        <v>4</v>
      </c>
      <c r="C84" s="29">
        <v>21040440</v>
      </c>
      <c r="D84" s="29">
        <v>149910</v>
      </c>
      <c r="E84" s="29">
        <v>208949158</v>
      </c>
      <c r="F84" s="29">
        <v>1580376</v>
      </c>
      <c r="G84" s="29">
        <v>2668847</v>
      </c>
      <c r="H84" s="29">
        <v>40334815</v>
      </c>
      <c r="I84" s="29">
        <v>33169893</v>
      </c>
      <c r="J84" s="29">
        <v>5042054</v>
      </c>
      <c r="K84" s="29">
        <v>274309</v>
      </c>
      <c r="L84" s="29">
        <v>3679785</v>
      </c>
      <c r="M84" s="4"/>
      <c r="N84" s="29">
        <v>1572025</v>
      </c>
      <c r="O84" s="29">
        <v>10316</v>
      </c>
      <c r="P84" s="29">
        <v>7897285</v>
      </c>
      <c r="Q84" s="29">
        <v>63626</v>
      </c>
      <c r="R84" s="29">
        <v>126832</v>
      </c>
      <c r="S84" s="29">
        <v>1298428</v>
      </c>
      <c r="T84" s="29">
        <v>791135</v>
      </c>
      <c r="U84" s="29">
        <v>585290</v>
      </c>
      <c r="V84" s="29">
        <v>6353</v>
      </c>
      <c r="W84" s="29">
        <v>160768</v>
      </c>
      <c r="X84" s="4"/>
      <c r="Y84" s="29">
        <v>375852</v>
      </c>
      <c r="Z84" s="29">
        <v>2678</v>
      </c>
      <c r="AA84" s="29">
        <v>3129015</v>
      </c>
      <c r="AB84" s="29">
        <v>22063</v>
      </c>
      <c r="AC84" s="29">
        <v>37258</v>
      </c>
      <c r="AD84" s="29">
        <v>563089</v>
      </c>
      <c r="AE84" s="29">
        <v>463064</v>
      </c>
      <c r="AF84" s="29">
        <v>348089</v>
      </c>
      <c r="AG84" s="29">
        <v>0</v>
      </c>
      <c r="AH84" s="29">
        <v>206175</v>
      </c>
      <c r="AI84" s="4"/>
      <c r="AJ84" s="20">
        <f t="shared" si="26"/>
        <v>7.2697981305454198E-2</v>
      </c>
      <c r="AK84" s="20">
        <f t="shared" si="27"/>
        <v>6.7443720014761968E-2</v>
      </c>
      <c r="AL84" s="20">
        <f t="shared" si="28"/>
        <v>3.7276114526877201E-2</v>
      </c>
      <c r="AM84" s="20">
        <f t="shared" si="29"/>
        <v>4.02330558111927E-2</v>
      </c>
      <c r="AN84" s="20">
        <f t="shared" si="30"/>
        <v>4.6793166554293671E-2</v>
      </c>
      <c r="AO84" s="20">
        <f t="shared" si="31"/>
        <v>3.296409829286906E-2</v>
      </c>
      <c r="AP84" s="20">
        <f t="shared" si="32"/>
        <v>2.3741303734545811E-2</v>
      </c>
      <c r="AQ84" s="20">
        <f t="shared" si="33"/>
        <v>0.11129081215998676</v>
      </c>
      <c r="AR84" s="20">
        <f t="shared" si="34"/>
        <v>4.3689509033815833E-2</v>
      </c>
    </row>
    <row r="85" spans="1:44">
      <c r="A85" s="3">
        <f t="shared" si="24"/>
        <v>2018</v>
      </c>
      <c r="B85" s="3">
        <f t="shared" si="25"/>
        <v>5</v>
      </c>
      <c r="C85" s="29">
        <v>22844417</v>
      </c>
      <c r="D85" s="29">
        <v>162580</v>
      </c>
      <c r="E85" s="29">
        <v>225383147</v>
      </c>
      <c r="F85" s="29">
        <v>1720103</v>
      </c>
      <c r="G85" s="29">
        <v>2855075</v>
      </c>
      <c r="H85" s="29">
        <v>40725640</v>
      </c>
      <c r="I85" s="29">
        <v>34040043</v>
      </c>
      <c r="J85" s="29">
        <v>5046256</v>
      </c>
      <c r="K85" s="29">
        <v>274309</v>
      </c>
      <c r="L85" s="29">
        <v>3679785</v>
      </c>
      <c r="M85" s="4"/>
      <c r="N85" s="29">
        <v>1660743</v>
      </c>
      <c r="O85" s="29">
        <v>10965</v>
      </c>
      <c r="P85" s="29">
        <v>8401408</v>
      </c>
      <c r="Q85" s="29">
        <v>69205</v>
      </c>
      <c r="R85" s="29">
        <v>133598</v>
      </c>
      <c r="S85" s="29">
        <v>1342484</v>
      </c>
      <c r="T85" s="29">
        <v>808155</v>
      </c>
      <c r="U85" s="29">
        <v>585777</v>
      </c>
      <c r="V85" s="29">
        <v>6353</v>
      </c>
      <c r="W85" s="29">
        <v>160768</v>
      </c>
      <c r="X85" s="4"/>
      <c r="Y85" s="29">
        <v>3938822</v>
      </c>
      <c r="Z85" s="29">
        <v>28032</v>
      </c>
      <c r="AA85" s="29">
        <v>31395111</v>
      </c>
      <c r="AB85" s="29">
        <v>223908</v>
      </c>
      <c r="AC85" s="29">
        <v>371649</v>
      </c>
      <c r="AD85" s="29">
        <v>5301318</v>
      </c>
      <c r="AE85" s="29">
        <v>4431044</v>
      </c>
      <c r="AF85" s="29">
        <v>590926</v>
      </c>
      <c r="AG85" s="29">
        <v>0</v>
      </c>
      <c r="AH85" s="29">
        <v>412302</v>
      </c>
      <c r="AI85" s="4"/>
      <c r="AJ85" s="20">
        <f t="shared" si="26"/>
        <v>6.7587050816912297E-2</v>
      </c>
      <c r="AK85" s="20">
        <f t="shared" si="27"/>
        <v>6.3981672571204865E-2</v>
      </c>
      <c r="AL85" s="20">
        <f t="shared" si="28"/>
        <v>3.4295453101403028E-2</v>
      </c>
      <c r="AM85" s="20">
        <f t="shared" si="29"/>
        <v>3.6976105389673969E-2</v>
      </c>
      <c r="AN85" s="20">
        <f t="shared" si="30"/>
        <v>5.1717960600873122E-2</v>
      </c>
      <c r="AO85" s="20">
        <f t="shared" si="31"/>
        <v>3.1011076950248934E-2</v>
      </c>
      <c r="AP85" s="20">
        <f t="shared" si="32"/>
        <v>2.3180717778570809E-2</v>
      </c>
      <c r="AQ85" s="20">
        <f t="shared" si="33"/>
        <v>0.11129457234772581</v>
      </c>
      <c r="AR85" s="20">
        <f t="shared" si="34"/>
        <v>4.3689509033815833E-2</v>
      </c>
    </row>
    <row r="86" spans="1:44">
      <c r="A86" s="3">
        <f t="shared" si="24"/>
        <v>2018</v>
      </c>
      <c r="B86" s="3">
        <f t="shared" si="25"/>
        <v>6</v>
      </c>
      <c r="C86" s="29">
        <v>29113713</v>
      </c>
      <c r="D86" s="29">
        <v>206903</v>
      </c>
      <c r="E86" s="29">
        <v>272764759</v>
      </c>
      <c r="F86" s="29">
        <v>2244774</v>
      </c>
      <c r="G86" s="29">
        <v>3594902</v>
      </c>
      <c r="H86" s="29">
        <v>47311127</v>
      </c>
      <c r="I86" s="29">
        <v>37325160</v>
      </c>
      <c r="J86" s="29">
        <v>5050461</v>
      </c>
      <c r="K86" s="29">
        <v>274309</v>
      </c>
      <c r="L86" s="29">
        <v>3679785</v>
      </c>
      <c r="M86" s="4"/>
      <c r="N86" s="29">
        <v>1967710</v>
      </c>
      <c r="O86" s="29">
        <v>13238</v>
      </c>
      <c r="P86" s="29">
        <v>9354591</v>
      </c>
      <c r="Q86" s="29">
        <v>83003</v>
      </c>
      <c r="R86" s="29">
        <v>185921</v>
      </c>
      <c r="S86" s="29">
        <v>1467169</v>
      </c>
      <c r="T86" s="29">
        <v>865224</v>
      </c>
      <c r="U86" s="29">
        <v>586265</v>
      </c>
      <c r="V86" s="29">
        <v>6353</v>
      </c>
      <c r="W86" s="29">
        <v>160768</v>
      </c>
      <c r="X86" s="4"/>
      <c r="Y86" s="29">
        <v>1429111</v>
      </c>
      <c r="Z86" s="29">
        <v>10156</v>
      </c>
      <c r="AA86" s="29">
        <v>7040675</v>
      </c>
      <c r="AB86" s="29">
        <v>54499</v>
      </c>
      <c r="AC86" s="29">
        <v>87278</v>
      </c>
      <c r="AD86" s="29">
        <v>1148626</v>
      </c>
      <c r="AE86" s="29">
        <v>906186</v>
      </c>
      <c r="AF86" s="29">
        <v>-306488</v>
      </c>
      <c r="AG86" s="29">
        <v>0</v>
      </c>
      <c r="AH86" s="29">
        <v>-191812</v>
      </c>
      <c r="AI86" s="4"/>
      <c r="AJ86" s="20">
        <f t="shared" si="26"/>
        <v>6.5767734347719708E-2</v>
      </c>
      <c r="AK86" s="20">
        <f t="shared" si="27"/>
        <v>6.2752303187148417E-2</v>
      </c>
      <c r="AL86" s="20">
        <f t="shared" si="28"/>
        <v>3.3172870531947035E-2</v>
      </c>
      <c r="AM86" s="20">
        <f t="shared" si="29"/>
        <v>3.6173935611340642E-2</v>
      </c>
      <c r="AN86" s="20">
        <f t="shared" si="30"/>
        <v>5.9359910780080967E-2</v>
      </c>
      <c r="AO86" s="20">
        <f t="shared" si="31"/>
        <v>2.9794375335579323E-2</v>
      </c>
      <c r="AP86" s="20">
        <f t="shared" si="32"/>
        <v>2.2608550488946631E-2</v>
      </c>
      <c r="AQ86" s="20">
        <f t="shared" si="33"/>
        <v>0.11129843071252486</v>
      </c>
      <c r="AR86" s="20">
        <f t="shared" si="34"/>
        <v>4.3689509033815833E-2</v>
      </c>
    </row>
    <row r="87" spans="1:44">
      <c r="A87" s="3">
        <f t="shared" si="24"/>
        <v>2018</v>
      </c>
      <c r="B87" s="3">
        <f t="shared" si="25"/>
        <v>7</v>
      </c>
      <c r="C87" s="29">
        <v>32277773</v>
      </c>
      <c r="D87" s="29">
        <v>229139</v>
      </c>
      <c r="E87" s="29">
        <v>294430233</v>
      </c>
      <c r="F87" s="29">
        <v>2388930</v>
      </c>
      <c r="G87" s="29">
        <v>3893301</v>
      </c>
      <c r="H87" s="29">
        <v>49226439</v>
      </c>
      <c r="I87" s="29">
        <v>38924698</v>
      </c>
      <c r="J87" s="29">
        <v>5054670</v>
      </c>
      <c r="K87" s="29">
        <v>274309</v>
      </c>
      <c r="L87" s="29">
        <v>3679785</v>
      </c>
      <c r="M87" s="4"/>
      <c r="N87" s="29">
        <v>2122836</v>
      </c>
      <c r="O87" s="29">
        <v>14379</v>
      </c>
      <c r="P87" s="29">
        <v>9767096</v>
      </c>
      <c r="Q87" s="29">
        <v>86417</v>
      </c>
      <c r="R87" s="29">
        <v>231106</v>
      </c>
      <c r="S87" s="29">
        <v>1466671</v>
      </c>
      <c r="T87" s="29">
        <v>880031</v>
      </c>
      <c r="U87" s="29">
        <v>586754</v>
      </c>
      <c r="V87" s="29">
        <v>6353</v>
      </c>
      <c r="W87" s="29">
        <v>160768</v>
      </c>
      <c r="X87" s="4"/>
      <c r="Y87" s="29">
        <v>832923</v>
      </c>
      <c r="Z87" s="29">
        <v>5913</v>
      </c>
      <c r="AA87" s="29">
        <v>6656693</v>
      </c>
      <c r="AB87" s="29">
        <v>50845</v>
      </c>
      <c r="AC87" s="29">
        <v>82864</v>
      </c>
      <c r="AD87" s="29">
        <v>1047720</v>
      </c>
      <c r="AE87" s="29">
        <v>828461</v>
      </c>
      <c r="AF87" s="29">
        <v>-269525</v>
      </c>
      <c r="AG87" s="29">
        <v>0</v>
      </c>
      <c r="AH87" s="29">
        <v>-182165</v>
      </c>
      <c r="AI87" s="4"/>
      <c r="AJ87" s="20">
        <f t="shared" si="26"/>
        <v>6.5697636905990786E-2</v>
      </c>
      <c r="AK87" s="20">
        <f t="shared" si="27"/>
        <v>6.2705625165695306E-2</v>
      </c>
      <c r="AL87" s="20">
        <f t="shared" si="28"/>
        <v>3.3252079879486633E-2</v>
      </c>
      <c r="AM87" s="20">
        <f t="shared" si="29"/>
        <v>3.5546611923638179E-2</v>
      </c>
      <c r="AN87" s="20">
        <f t="shared" si="30"/>
        <v>6.1438708694674514E-2</v>
      </c>
      <c r="AO87" s="20">
        <f t="shared" si="31"/>
        <v>3.0100885094141838E-2</v>
      </c>
      <c r="AP87" s="20">
        <f t="shared" si="32"/>
        <v>2.290096282171809E-2</v>
      </c>
      <c r="AQ87" s="20">
        <f t="shared" si="33"/>
        <v>0.11130222037800634</v>
      </c>
      <c r="AR87" s="20">
        <f t="shared" si="34"/>
        <v>4.3689509033815833E-2</v>
      </c>
    </row>
    <row r="88" spans="1:44">
      <c r="A88" s="3">
        <f t="shared" si="24"/>
        <v>2018</v>
      </c>
      <c r="B88" s="3">
        <f t="shared" si="25"/>
        <v>8</v>
      </c>
      <c r="C88" s="29">
        <v>32438701</v>
      </c>
      <c r="D88" s="29">
        <v>230091</v>
      </c>
      <c r="E88" s="29">
        <v>293668337</v>
      </c>
      <c r="F88" s="29">
        <v>2466311</v>
      </c>
      <c r="G88" s="29">
        <v>3860156</v>
      </c>
      <c r="H88" s="29">
        <v>50466722</v>
      </c>
      <c r="I88" s="29">
        <v>39495370</v>
      </c>
      <c r="J88" s="29">
        <v>5058882</v>
      </c>
      <c r="K88" s="29">
        <v>274309</v>
      </c>
      <c r="L88" s="29">
        <v>3679785</v>
      </c>
      <c r="M88" s="4"/>
      <c r="N88" s="29">
        <v>2131146</v>
      </c>
      <c r="O88" s="29">
        <v>14428</v>
      </c>
      <c r="P88" s="29">
        <v>9765083</v>
      </c>
      <c r="Q88" s="29">
        <v>87669</v>
      </c>
      <c r="R88" s="29">
        <v>237163</v>
      </c>
      <c r="S88" s="29">
        <v>1519093</v>
      </c>
      <c r="T88" s="29">
        <v>904482</v>
      </c>
      <c r="U88" s="29">
        <v>587243</v>
      </c>
      <c r="V88" s="29">
        <v>6353</v>
      </c>
      <c r="W88" s="29">
        <v>160768</v>
      </c>
      <c r="X88" s="4"/>
      <c r="Y88" s="29">
        <v>215142</v>
      </c>
      <c r="Z88" s="29">
        <v>1526</v>
      </c>
      <c r="AA88" s="29">
        <v>4398634</v>
      </c>
      <c r="AB88" s="29">
        <v>34746</v>
      </c>
      <c r="AC88" s="29">
        <v>54383</v>
      </c>
      <c r="AD88" s="29">
        <v>710990</v>
      </c>
      <c r="AE88" s="29">
        <v>556422</v>
      </c>
      <c r="AF88" s="29">
        <v>-111603</v>
      </c>
      <c r="AG88" s="29">
        <v>0</v>
      </c>
      <c r="AH88" s="29">
        <v>-67480</v>
      </c>
      <c r="AI88" s="4"/>
      <c r="AJ88" s="20">
        <f t="shared" si="26"/>
        <v>6.6121927538647471E-2</v>
      </c>
      <c r="AK88" s="20">
        <f t="shared" si="27"/>
        <v>6.2991775157947266E-2</v>
      </c>
      <c r="AL88" s="20">
        <f t="shared" si="28"/>
        <v>3.3819456736101934E-2</v>
      </c>
      <c r="AM88" s="20">
        <f t="shared" si="29"/>
        <v>3.6500721185366493E-2</v>
      </c>
      <c r="AN88" s="20">
        <f t="shared" si="30"/>
        <v>6.1244731807991989E-2</v>
      </c>
      <c r="AO88" s="20">
        <f t="shared" si="31"/>
        <v>3.0567544164055549E-2</v>
      </c>
      <c r="AP88" s="20">
        <f t="shared" si="32"/>
        <v>2.3416911931068634E-2</v>
      </c>
      <c r="AQ88" s="20">
        <f t="shared" si="33"/>
        <v>0.1113059206464862</v>
      </c>
      <c r="AR88" s="20">
        <f t="shared" si="34"/>
        <v>4.3689509033815833E-2</v>
      </c>
    </row>
    <row r="89" spans="1:44">
      <c r="A89" s="3">
        <f t="shared" si="24"/>
        <v>2018</v>
      </c>
      <c r="B89" s="3">
        <f t="shared" si="25"/>
        <v>9</v>
      </c>
      <c r="C89" s="29">
        <v>31642302</v>
      </c>
      <c r="D89" s="29">
        <v>224442</v>
      </c>
      <c r="E89" s="29">
        <v>296587792</v>
      </c>
      <c r="F89" s="29">
        <v>2287900</v>
      </c>
      <c r="G89" s="29">
        <v>3844298</v>
      </c>
      <c r="H89" s="29">
        <v>49743054</v>
      </c>
      <c r="I89" s="29">
        <v>37245859</v>
      </c>
      <c r="J89" s="29">
        <v>5063098</v>
      </c>
      <c r="K89" s="29">
        <v>274309</v>
      </c>
      <c r="L89" s="29">
        <v>3679785</v>
      </c>
      <c r="M89" s="4"/>
      <c r="N89" s="29">
        <v>2092250</v>
      </c>
      <c r="O89" s="29">
        <v>14138</v>
      </c>
      <c r="P89" s="29">
        <v>10030438</v>
      </c>
      <c r="Q89" s="29">
        <v>83510</v>
      </c>
      <c r="R89" s="29">
        <v>235443</v>
      </c>
      <c r="S89" s="29">
        <v>1520523</v>
      </c>
      <c r="T89" s="29">
        <v>872183</v>
      </c>
      <c r="U89" s="29">
        <v>587732</v>
      </c>
      <c r="V89" s="29">
        <v>6353</v>
      </c>
      <c r="W89" s="29">
        <v>160768</v>
      </c>
      <c r="X89" s="4"/>
      <c r="Y89" s="29">
        <v>-2654602</v>
      </c>
      <c r="Z89" s="29">
        <v>-18829</v>
      </c>
      <c r="AA89" s="29">
        <v>-21658599</v>
      </c>
      <c r="AB89" s="29">
        <v>-157674</v>
      </c>
      <c r="AC89" s="29">
        <v>-264935</v>
      </c>
      <c r="AD89" s="29">
        <v>-3428114</v>
      </c>
      <c r="AE89" s="29">
        <v>-2566852</v>
      </c>
      <c r="AF89" s="29">
        <v>-304795</v>
      </c>
      <c r="AG89" s="29">
        <v>0</v>
      </c>
      <c r="AH89" s="29">
        <v>-165472</v>
      </c>
      <c r="AI89" s="4"/>
      <c r="AJ89" s="20">
        <f t="shared" si="26"/>
        <v>6.8881105594418887E-2</v>
      </c>
      <c r="AK89" s="20">
        <f t="shared" si="27"/>
        <v>6.4859307023798454E-2</v>
      </c>
      <c r="AL89" s="20">
        <f t="shared" si="28"/>
        <v>3.6104609577622793E-2</v>
      </c>
      <c r="AM89" s="20">
        <f t="shared" si="29"/>
        <v>3.9349535230857956E-2</v>
      </c>
      <c r="AN89" s="20">
        <f t="shared" si="30"/>
        <v>5.659421000203687E-2</v>
      </c>
      <c r="AO89" s="20">
        <f t="shared" si="31"/>
        <v>3.1842029211935075E-2</v>
      </c>
      <c r="AP89" s="20">
        <f t="shared" si="32"/>
        <v>2.4146957417919637E-2</v>
      </c>
      <c r="AQ89" s="20">
        <f t="shared" si="33"/>
        <v>0.11130973976837764</v>
      </c>
      <c r="AR89" s="20">
        <f t="shared" si="34"/>
        <v>4.3689509033815833E-2</v>
      </c>
    </row>
    <row r="90" spans="1:44">
      <c r="A90" s="3">
        <f t="shared" si="24"/>
        <v>2018</v>
      </c>
      <c r="B90" s="3">
        <f t="shared" si="25"/>
        <v>10</v>
      </c>
      <c r="C90" s="29">
        <v>27289501</v>
      </c>
      <c r="D90" s="29">
        <v>193542</v>
      </c>
      <c r="E90" s="29">
        <v>266793468</v>
      </c>
      <c r="F90" s="29">
        <v>1886528</v>
      </c>
      <c r="G90" s="29">
        <v>3407186</v>
      </c>
      <c r="H90" s="29">
        <v>44471412</v>
      </c>
      <c r="I90" s="29">
        <v>33890688</v>
      </c>
      <c r="J90" s="29">
        <v>5067317</v>
      </c>
      <c r="K90" s="29">
        <v>274309</v>
      </c>
      <c r="L90" s="29">
        <v>3679785</v>
      </c>
      <c r="M90" s="4"/>
      <c r="N90" s="29">
        <v>1879731</v>
      </c>
      <c r="O90" s="29">
        <v>12553</v>
      </c>
      <c r="P90" s="29">
        <v>9632474</v>
      </c>
      <c r="Q90" s="29">
        <v>74234</v>
      </c>
      <c r="R90" s="29">
        <v>192827</v>
      </c>
      <c r="S90" s="29">
        <v>1416060</v>
      </c>
      <c r="T90" s="29">
        <v>818357</v>
      </c>
      <c r="U90" s="29">
        <v>588222</v>
      </c>
      <c r="V90" s="29">
        <v>6353</v>
      </c>
      <c r="W90" s="29">
        <v>160768</v>
      </c>
      <c r="X90" s="4"/>
      <c r="Y90" s="29">
        <v>-2923597</v>
      </c>
      <c r="Z90" s="29">
        <v>-20735</v>
      </c>
      <c r="AA90" s="29">
        <v>-21401707</v>
      </c>
      <c r="AB90" s="29">
        <v>-142803</v>
      </c>
      <c r="AC90" s="29">
        <v>-257910</v>
      </c>
      <c r="AD90" s="29">
        <v>-3366305</v>
      </c>
      <c r="AE90" s="29">
        <v>-2565387</v>
      </c>
      <c r="AF90" s="29">
        <v>47204</v>
      </c>
      <c r="AG90" s="29">
        <v>0</v>
      </c>
      <c r="AH90" s="29">
        <v>26326</v>
      </c>
      <c r="AI90" s="4"/>
      <c r="AJ90" s="20">
        <f t="shared" si="26"/>
        <v>7.5460348719793111E-2</v>
      </c>
      <c r="AK90" s="20">
        <f t="shared" si="27"/>
        <v>6.9316715623026881E-2</v>
      </c>
      <c r="AL90" s="20">
        <f t="shared" si="28"/>
        <v>4.0111971901189751E-2</v>
      </c>
      <c r="AM90" s="20">
        <f t="shared" si="29"/>
        <v>4.3383773728665226E-2</v>
      </c>
      <c r="AN90" s="20">
        <f t="shared" si="30"/>
        <v>4.7968509379397034E-2</v>
      </c>
      <c r="AO90" s="20">
        <f t="shared" si="31"/>
        <v>3.4848191189422659E-2</v>
      </c>
      <c r="AP90" s="20">
        <f t="shared" si="32"/>
        <v>2.5165293140521228E-2</v>
      </c>
      <c r="AQ90" s="20">
        <f t="shared" si="33"/>
        <v>0.11131346957237288</v>
      </c>
      <c r="AR90" s="20">
        <f t="shared" si="34"/>
        <v>4.3689509033815833E-2</v>
      </c>
    </row>
    <row r="91" spans="1:44">
      <c r="A91" s="3">
        <f t="shared" si="24"/>
        <v>2018</v>
      </c>
      <c r="B91" s="3">
        <f t="shared" si="25"/>
        <v>11</v>
      </c>
      <c r="C91" s="29">
        <v>20553006</v>
      </c>
      <c r="D91" s="29">
        <v>145708</v>
      </c>
      <c r="E91" s="29">
        <v>205678744</v>
      </c>
      <c r="F91" s="29">
        <v>1456835</v>
      </c>
      <c r="G91" s="29">
        <v>2633165</v>
      </c>
      <c r="H91" s="29">
        <v>37267501</v>
      </c>
      <c r="I91" s="29">
        <v>30552992</v>
      </c>
      <c r="J91" s="29">
        <v>5071540</v>
      </c>
      <c r="K91" s="29">
        <v>274309</v>
      </c>
      <c r="L91" s="29">
        <v>3679785</v>
      </c>
      <c r="M91" s="4"/>
      <c r="N91" s="29">
        <v>1550937</v>
      </c>
      <c r="O91" s="29">
        <v>10100</v>
      </c>
      <c r="P91" s="29">
        <v>8250180</v>
      </c>
      <c r="Q91" s="29">
        <v>63203</v>
      </c>
      <c r="R91" s="29">
        <v>126309</v>
      </c>
      <c r="S91" s="29">
        <v>1298705</v>
      </c>
      <c r="T91" s="29">
        <v>768875</v>
      </c>
      <c r="U91" s="29">
        <v>588712</v>
      </c>
      <c r="V91" s="29">
        <v>6353</v>
      </c>
      <c r="W91" s="29">
        <v>160768</v>
      </c>
      <c r="X91" s="4"/>
      <c r="Y91" s="29">
        <v>294844</v>
      </c>
      <c r="Z91" s="29">
        <v>2090</v>
      </c>
      <c r="AA91" s="29">
        <v>-2378137</v>
      </c>
      <c r="AB91" s="29">
        <v>-15757</v>
      </c>
      <c r="AC91" s="29">
        <v>-28479</v>
      </c>
      <c r="AD91" s="29">
        <v>-403071</v>
      </c>
      <c r="AE91" s="29">
        <v>-330449</v>
      </c>
      <c r="AF91" s="29">
        <v>605172</v>
      </c>
      <c r="AG91" s="29">
        <v>0</v>
      </c>
      <c r="AH91" s="29">
        <v>404389</v>
      </c>
      <c r="AI91" s="4"/>
      <c r="AJ91" s="20">
        <f t="shared" si="26"/>
        <v>7.3259345098121792E-2</v>
      </c>
      <c r="AK91" s="20">
        <f t="shared" si="27"/>
        <v>6.7828835124432607E-2</v>
      </c>
      <c r="AL91" s="20">
        <f t="shared" si="28"/>
        <v>4.0150723167468559E-2</v>
      </c>
      <c r="AM91" s="20">
        <f t="shared" si="29"/>
        <v>4.2366284602811673E-2</v>
      </c>
      <c r="AN91" s="20">
        <f t="shared" si="30"/>
        <v>4.8691936017862029E-2</v>
      </c>
      <c r="AO91" s="20">
        <f t="shared" si="31"/>
        <v>3.3732247792444013E-2</v>
      </c>
      <c r="AP91" s="20">
        <f t="shared" si="32"/>
        <v>2.3661520771939261E-2</v>
      </c>
      <c r="AQ91" s="20">
        <f t="shared" si="33"/>
        <v>0.11131731798152363</v>
      </c>
      <c r="AR91" s="20">
        <f t="shared" si="34"/>
        <v>4.3689509033815833E-2</v>
      </c>
    </row>
    <row r="92" spans="1:44">
      <c r="A92" s="3">
        <f t="shared" si="24"/>
        <v>2018</v>
      </c>
      <c r="B92" s="3">
        <f t="shared" si="25"/>
        <v>12</v>
      </c>
      <c r="C92" s="29">
        <v>22415816</v>
      </c>
      <c r="D92" s="29">
        <v>158841</v>
      </c>
      <c r="E92" s="29">
        <v>208444664</v>
      </c>
      <c r="F92" s="29">
        <v>1558291</v>
      </c>
      <c r="G92" s="29">
        <v>2500948</v>
      </c>
      <c r="H92" s="29">
        <v>38317488</v>
      </c>
      <c r="I92" s="29">
        <v>31787475</v>
      </c>
      <c r="J92" s="29">
        <v>5075766</v>
      </c>
      <c r="K92" s="29">
        <v>274309</v>
      </c>
      <c r="L92" s="29">
        <v>3679785</v>
      </c>
      <c r="M92" s="4"/>
      <c r="N92" s="29">
        <v>1642168</v>
      </c>
      <c r="O92" s="29">
        <v>10774</v>
      </c>
      <c r="P92" s="29">
        <v>8369204</v>
      </c>
      <c r="Q92" s="29">
        <v>66019</v>
      </c>
      <c r="R92" s="29">
        <v>121776</v>
      </c>
      <c r="S92" s="29">
        <v>1292535</v>
      </c>
      <c r="T92" s="29">
        <v>752140</v>
      </c>
      <c r="U92" s="29">
        <v>589203</v>
      </c>
      <c r="V92" s="29">
        <v>6353</v>
      </c>
      <c r="W92" s="29">
        <v>160768</v>
      </c>
      <c r="X92" s="4"/>
      <c r="Y92" s="29">
        <v>1545018</v>
      </c>
      <c r="Z92" s="29">
        <v>10948</v>
      </c>
      <c r="AA92" s="29">
        <v>-360675</v>
      </c>
      <c r="AB92" s="29">
        <v>-2526</v>
      </c>
      <c r="AC92" s="29">
        <v>-4054</v>
      </c>
      <c r="AD92" s="29">
        <v>-62109</v>
      </c>
      <c r="AE92" s="29">
        <v>-51524</v>
      </c>
      <c r="AF92" s="29">
        <v>154638</v>
      </c>
      <c r="AG92" s="29">
        <v>0</v>
      </c>
      <c r="AH92" s="29">
        <v>122975</v>
      </c>
      <c r="AI92" s="4"/>
      <c r="AJ92" s="20">
        <f t="shared" si="26"/>
        <v>6.9957202396117218E-2</v>
      </c>
      <c r="AK92" s="20">
        <f t="shared" si="27"/>
        <v>6.5587604394647156E-2</v>
      </c>
      <c r="AL92" s="20">
        <f t="shared" si="28"/>
        <v>3.9489440791259628E-2</v>
      </c>
      <c r="AM92" s="20">
        <f t="shared" si="29"/>
        <v>4.2199304781400111E-2</v>
      </c>
      <c r="AN92" s="20">
        <f t="shared" si="30"/>
        <v>4.8281560095762011E-2</v>
      </c>
      <c r="AO92" s="20">
        <f t="shared" si="31"/>
        <v>3.304005234135704E-2</v>
      </c>
      <c r="AP92" s="20">
        <f t="shared" si="32"/>
        <v>2.3353252717843991E-2</v>
      </c>
      <c r="AQ92" s="20">
        <f t="shared" si="33"/>
        <v>0.11132107715193662</v>
      </c>
      <c r="AR92" s="20">
        <f t="shared" si="34"/>
        <v>4.3689509033815833E-2</v>
      </c>
    </row>
    <row r="93" spans="1:44">
      <c r="A93" s="3">
        <f t="shared" si="24"/>
        <v>2019</v>
      </c>
      <c r="B93" s="3">
        <f t="shared" si="25"/>
        <v>1</v>
      </c>
      <c r="C93" s="29">
        <v>25956827</v>
      </c>
      <c r="D93" s="29">
        <v>183678</v>
      </c>
      <c r="E93" s="29">
        <v>215296009</v>
      </c>
      <c r="F93" s="29">
        <v>1594031</v>
      </c>
      <c r="G93" s="29">
        <v>2588918</v>
      </c>
      <c r="H93" s="29">
        <v>38435381</v>
      </c>
      <c r="I93" s="29">
        <v>32283126</v>
      </c>
      <c r="J93" s="29">
        <v>5079996</v>
      </c>
      <c r="K93" s="29">
        <v>274309</v>
      </c>
      <c r="L93" s="29">
        <v>3679785</v>
      </c>
      <c r="M93" s="4"/>
      <c r="N93" s="29">
        <v>1815867</v>
      </c>
      <c r="O93" s="29">
        <v>12047</v>
      </c>
      <c r="P93" s="29">
        <v>8501919</v>
      </c>
      <c r="Q93" s="29">
        <v>67267</v>
      </c>
      <c r="R93" s="29">
        <v>124997</v>
      </c>
      <c r="S93" s="29">
        <v>1269907</v>
      </c>
      <c r="T93" s="29">
        <v>753916</v>
      </c>
      <c r="U93" s="29">
        <v>589694</v>
      </c>
      <c r="V93" s="29">
        <v>6353</v>
      </c>
      <c r="W93" s="29">
        <v>160768</v>
      </c>
      <c r="X93" s="4"/>
      <c r="Y93" s="29">
        <v>-462021</v>
      </c>
      <c r="Z93" s="29">
        <v>-3269</v>
      </c>
      <c r="AA93" s="29">
        <v>-2233743</v>
      </c>
      <c r="AB93" s="29">
        <v>-15477</v>
      </c>
      <c r="AC93" s="29">
        <v>-25137</v>
      </c>
      <c r="AD93" s="29">
        <v>-373183</v>
      </c>
      <c r="AE93" s="29">
        <v>-313448</v>
      </c>
      <c r="AF93" s="29">
        <v>-428670</v>
      </c>
      <c r="AG93" s="29">
        <v>0</v>
      </c>
      <c r="AH93" s="29">
        <v>-322918</v>
      </c>
      <c r="AI93" s="4"/>
      <c r="AJ93" s="20">
        <f t="shared" si="26"/>
        <v>7.1419572781871499E-2</v>
      </c>
      <c r="AK93" s="20">
        <f t="shared" si="27"/>
        <v>6.6578570513790736E-2</v>
      </c>
      <c r="AL93" s="20">
        <f t="shared" si="28"/>
        <v>4.0957314799408673E-2</v>
      </c>
      <c r="AM93" s="20">
        <f t="shared" si="29"/>
        <v>4.313615231436322E-2</v>
      </c>
      <c r="AN93" s="20">
        <f t="shared" si="30"/>
        <v>4.8442374710967497E-2</v>
      </c>
      <c r="AO93" s="20">
        <f t="shared" si="31"/>
        <v>3.4065356289943546E-2</v>
      </c>
      <c r="AP93" s="20">
        <f t="shared" si="32"/>
        <v>2.4323425615496226E-2</v>
      </c>
      <c r="AQ93" s="20">
        <f t="shared" si="33"/>
        <v>0.11132476806173625</v>
      </c>
      <c r="AR93" s="20">
        <f t="shared" si="34"/>
        <v>4.3689509033815833E-2</v>
      </c>
    </row>
    <row r="94" spans="1:44">
      <c r="A94" s="3">
        <f t="shared" si="24"/>
        <v>2019</v>
      </c>
      <c r="B94" s="3">
        <f t="shared" si="25"/>
        <v>2</v>
      </c>
      <c r="C94" s="29">
        <v>24305242</v>
      </c>
      <c r="D94" s="29">
        <v>171782</v>
      </c>
      <c r="E94" s="29">
        <v>207505034</v>
      </c>
      <c r="F94" s="29">
        <v>1508039</v>
      </c>
      <c r="G94" s="29">
        <v>2563293</v>
      </c>
      <c r="H94" s="29">
        <v>36814146</v>
      </c>
      <c r="I94" s="29">
        <v>30527279</v>
      </c>
      <c r="J94" s="29">
        <v>5084229</v>
      </c>
      <c r="K94" s="29">
        <v>274309</v>
      </c>
      <c r="L94" s="29">
        <v>3679785</v>
      </c>
      <c r="M94" s="4"/>
      <c r="N94" s="29">
        <v>1735870</v>
      </c>
      <c r="O94" s="29">
        <v>11437</v>
      </c>
      <c r="P94" s="29">
        <v>8498849</v>
      </c>
      <c r="Q94" s="29">
        <v>65051</v>
      </c>
      <c r="R94" s="29">
        <v>124172</v>
      </c>
      <c r="S94" s="29">
        <v>1254087</v>
      </c>
      <c r="T94" s="29">
        <v>742528</v>
      </c>
      <c r="U94" s="29">
        <v>590185</v>
      </c>
      <c r="V94" s="29">
        <v>6353</v>
      </c>
      <c r="W94" s="29">
        <v>160768</v>
      </c>
      <c r="X94" s="4"/>
      <c r="Y94" s="29">
        <v>-2629291</v>
      </c>
      <c r="Z94" s="29">
        <v>-18583</v>
      </c>
      <c r="AA94" s="29">
        <v>-14539770</v>
      </c>
      <c r="AB94" s="29">
        <v>-98992</v>
      </c>
      <c r="AC94" s="29">
        <v>-168263</v>
      </c>
      <c r="AD94" s="29">
        <v>-2416595</v>
      </c>
      <c r="AE94" s="29">
        <v>-2003906</v>
      </c>
      <c r="AF94" s="29">
        <v>-336699</v>
      </c>
      <c r="AG94" s="29">
        <v>0</v>
      </c>
      <c r="AH94" s="29">
        <v>-214697</v>
      </c>
      <c r="AI94" s="4"/>
      <c r="AJ94" s="20">
        <f t="shared" si="26"/>
        <v>7.4483526383226015E-2</v>
      </c>
      <c r="AK94" s="20">
        <f t="shared" si="27"/>
        <v>6.8657979465413174E-2</v>
      </c>
      <c r="AL94" s="20">
        <f t="shared" si="28"/>
        <v>4.0886270065517247E-2</v>
      </c>
      <c r="AM94" s="20">
        <f t="shared" si="29"/>
        <v>4.4509499613137923E-2</v>
      </c>
      <c r="AN94" s="20">
        <f t="shared" si="30"/>
        <v>4.8494090825037396E-2</v>
      </c>
      <c r="AO94" s="20">
        <f t="shared" si="31"/>
        <v>3.3896878057874766E-2</v>
      </c>
      <c r="AP94" s="20">
        <f t="shared" si="32"/>
        <v>2.4006155909873744E-2</v>
      </c>
      <c r="AQ94" s="20">
        <f t="shared" si="33"/>
        <v>0.11132855657751817</v>
      </c>
      <c r="AR94" s="20">
        <f t="shared" si="34"/>
        <v>4.3689509033815833E-2</v>
      </c>
    </row>
    <row r="95" spans="1:44">
      <c r="A95" s="3">
        <f t="shared" si="24"/>
        <v>2019</v>
      </c>
      <c r="B95" s="3">
        <f t="shared" si="25"/>
        <v>3</v>
      </c>
      <c r="C95" s="29">
        <v>21423650</v>
      </c>
      <c r="D95" s="29">
        <v>151257</v>
      </c>
      <c r="E95" s="29">
        <v>200117692</v>
      </c>
      <c r="F95" s="29">
        <v>1326054</v>
      </c>
      <c r="G95" s="29">
        <v>2563302</v>
      </c>
      <c r="H95" s="29">
        <v>37686509</v>
      </c>
      <c r="I95" s="29">
        <v>31808133</v>
      </c>
      <c r="J95" s="29">
        <v>5088466</v>
      </c>
      <c r="K95" s="29">
        <v>274309</v>
      </c>
      <c r="L95" s="29">
        <v>3679785</v>
      </c>
      <c r="M95" s="4"/>
      <c r="N95" s="29">
        <v>1595709</v>
      </c>
      <c r="O95" s="29">
        <v>10385</v>
      </c>
      <c r="P95" s="29">
        <v>8182066</v>
      </c>
      <c r="Q95" s="29">
        <v>59022</v>
      </c>
      <c r="R95" s="29">
        <v>124305</v>
      </c>
      <c r="S95" s="29">
        <v>1277455</v>
      </c>
      <c r="T95" s="29">
        <v>763591</v>
      </c>
      <c r="U95" s="29">
        <v>590677</v>
      </c>
      <c r="V95" s="29">
        <v>6353</v>
      </c>
      <c r="W95" s="29">
        <v>160768</v>
      </c>
      <c r="X95" s="4"/>
      <c r="Y95" s="29">
        <v>313681</v>
      </c>
      <c r="Z95" s="29">
        <v>2215</v>
      </c>
      <c r="AA95" s="29">
        <v>12819019</v>
      </c>
      <c r="AB95" s="29">
        <v>79157</v>
      </c>
      <c r="AC95" s="29">
        <v>153013</v>
      </c>
      <c r="AD95" s="29">
        <v>2249648</v>
      </c>
      <c r="AE95" s="29">
        <v>1898746</v>
      </c>
      <c r="AF95" s="29">
        <v>76646</v>
      </c>
      <c r="AG95" s="29">
        <v>0</v>
      </c>
      <c r="AH95" s="29">
        <v>111998</v>
      </c>
      <c r="AI95" s="4"/>
      <c r="AJ95" s="20">
        <f t="shared" si="26"/>
        <v>7.4604499342647679E-2</v>
      </c>
      <c r="AK95" s="20">
        <f t="shared" si="27"/>
        <v>6.8736465930678989E-2</v>
      </c>
      <c r="AL95" s="20">
        <f t="shared" si="28"/>
        <v>3.7752073744019093E-2</v>
      </c>
      <c r="AM95" s="20">
        <f t="shared" si="29"/>
        <v>4.0260853610902099E-2</v>
      </c>
      <c r="AN95" s="20">
        <f t="shared" si="30"/>
        <v>4.7523132550838371E-2</v>
      </c>
      <c r="AO95" s="20">
        <f t="shared" si="31"/>
        <v>3.214490210980863E-2</v>
      </c>
      <c r="AP95" s="20">
        <f t="shared" si="32"/>
        <v>2.3850996444275536E-2</v>
      </c>
      <c r="AQ95" s="20">
        <f t="shared" si="33"/>
        <v>0.11133227688016523</v>
      </c>
      <c r="AR95" s="20">
        <f t="shared" si="34"/>
        <v>4.3689509033815833E-2</v>
      </c>
    </row>
    <row r="96" spans="1:44">
      <c r="A96" s="3">
        <f t="shared" si="24"/>
        <v>2019</v>
      </c>
      <c r="B96" s="3">
        <f t="shared" si="25"/>
        <v>4</v>
      </c>
      <c r="C96" s="29">
        <v>21344718</v>
      </c>
      <c r="D96" s="29">
        <v>150546</v>
      </c>
      <c r="E96" s="29">
        <v>211651605</v>
      </c>
      <c r="F96" s="29">
        <v>1564249</v>
      </c>
      <c r="G96" s="29">
        <v>2779741</v>
      </c>
      <c r="H96" s="29">
        <v>41881571</v>
      </c>
      <c r="I96" s="29">
        <v>33169893</v>
      </c>
      <c r="J96" s="29">
        <v>5092706</v>
      </c>
      <c r="K96" s="29">
        <v>274309</v>
      </c>
      <c r="L96" s="29">
        <v>3679785</v>
      </c>
      <c r="M96" s="4"/>
      <c r="N96" s="29">
        <v>1592412</v>
      </c>
      <c r="O96" s="29">
        <v>10348</v>
      </c>
      <c r="P96" s="29">
        <v>7990287</v>
      </c>
      <c r="Q96" s="29">
        <v>62978</v>
      </c>
      <c r="R96" s="29">
        <v>132102</v>
      </c>
      <c r="S96" s="29">
        <v>1346279</v>
      </c>
      <c r="T96" s="29">
        <v>791135</v>
      </c>
      <c r="U96" s="29">
        <v>591169</v>
      </c>
      <c r="V96" s="29">
        <v>6353</v>
      </c>
      <c r="W96" s="29">
        <v>160768</v>
      </c>
      <c r="X96" s="4"/>
      <c r="Y96" s="29">
        <v>381287</v>
      </c>
      <c r="Z96" s="29">
        <v>2689</v>
      </c>
      <c r="AA96" s="29">
        <v>3166743</v>
      </c>
      <c r="AB96" s="29">
        <v>21838</v>
      </c>
      <c r="AC96" s="29">
        <v>38806</v>
      </c>
      <c r="AD96" s="29">
        <v>584682</v>
      </c>
      <c r="AE96" s="29">
        <v>463064</v>
      </c>
      <c r="AF96" s="29">
        <v>351586</v>
      </c>
      <c r="AG96" s="29">
        <v>0</v>
      </c>
      <c r="AH96" s="29">
        <v>206175</v>
      </c>
      <c r="AI96" s="4"/>
      <c r="AJ96" s="20">
        <f t="shared" si="26"/>
        <v>7.2594812056163319E-2</v>
      </c>
      <c r="AK96" s="20">
        <f t="shared" si="27"/>
        <v>6.7374235984370603E-2</v>
      </c>
      <c r="AL96" s="20">
        <f t="shared" si="28"/>
        <v>3.7178897198867251E-2</v>
      </c>
      <c r="AM96" s="20">
        <f t="shared" si="29"/>
        <v>4.023207135434502E-2</v>
      </c>
      <c r="AN96" s="20">
        <f t="shared" si="30"/>
        <v>4.6793102149322481E-2</v>
      </c>
      <c r="AO96" s="20">
        <f t="shared" si="31"/>
        <v>3.2923312375935328E-2</v>
      </c>
      <c r="AP96" s="20">
        <f t="shared" si="32"/>
        <v>2.3741303734545811E-2</v>
      </c>
      <c r="AQ96" s="20">
        <f t="shared" si="33"/>
        <v>0.11133609457298559</v>
      </c>
      <c r="AR96" s="20">
        <f t="shared" si="34"/>
        <v>4.3689509033815833E-2</v>
      </c>
    </row>
    <row r="97" spans="1:44">
      <c r="A97" s="3">
        <f t="shared" si="24"/>
        <v>2019</v>
      </c>
      <c r="B97" s="3">
        <f t="shared" si="25"/>
        <v>5</v>
      </c>
      <c r="C97" s="29">
        <v>23174769</v>
      </c>
      <c r="D97" s="29">
        <v>163282</v>
      </c>
      <c r="E97" s="29">
        <v>228188721</v>
      </c>
      <c r="F97" s="29">
        <v>1684999</v>
      </c>
      <c r="G97" s="29">
        <v>2973216</v>
      </c>
      <c r="H97" s="29">
        <v>42449131</v>
      </c>
      <c r="I97" s="29">
        <v>34040043</v>
      </c>
      <c r="J97" s="29">
        <v>5096950</v>
      </c>
      <c r="K97" s="29">
        <v>274309</v>
      </c>
      <c r="L97" s="29">
        <v>3679785</v>
      </c>
      <c r="M97" s="4"/>
      <c r="N97" s="29">
        <v>1682368</v>
      </c>
      <c r="O97" s="29">
        <v>11001</v>
      </c>
      <c r="P97" s="29">
        <v>8483805</v>
      </c>
      <c r="Q97" s="29">
        <v>67791</v>
      </c>
      <c r="R97" s="29">
        <v>139126</v>
      </c>
      <c r="S97" s="29">
        <v>1397566</v>
      </c>
      <c r="T97" s="29">
        <v>808155</v>
      </c>
      <c r="U97" s="29">
        <v>591662</v>
      </c>
      <c r="V97" s="29">
        <v>6353</v>
      </c>
      <c r="W97" s="29">
        <v>160768</v>
      </c>
      <c r="X97" s="4"/>
      <c r="Y97" s="29">
        <v>3995781</v>
      </c>
      <c r="Z97" s="29">
        <v>28153</v>
      </c>
      <c r="AA97" s="29">
        <v>31760317</v>
      </c>
      <c r="AB97" s="29">
        <v>219339</v>
      </c>
      <c r="AC97" s="29">
        <v>387028</v>
      </c>
      <c r="AD97" s="29">
        <v>5525667</v>
      </c>
      <c r="AE97" s="29">
        <v>4431044</v>
      </c>
      <c r="AF97" s="29">
        <v>596863</v>
      </c>
      <c r="AG97" s="29">
        <v>0</v>
      </c>
      <c r="AH97" s="29">
        <v>412302</v>
      </c>
      <c r="AI97" s="4"/>
      <c r="AJ97" s="20">
        <f t="shared" si="26"/>
        <v>6.7504480999404565E-2</v>
      </c>
      <c r="AK97" s="20">
        <f t="shared" si="27"/>
        <v>6.3927665737947101E-2</v>
      </c>
      <c r="AL97" s="20">
        <f t="shared" si="28"/>
        <v>3.4188166409761335E-2</v>
      </c>
      <c r="AM97" s="20">
        <f t="shared" si="29"/>
        <v>3.6975610776534211E-2</v>
      </c>
      <c r="AN97" s="20">
        <f t="shared" si="30"/>
        <v>5.1718183411113387E-2</v>
      </c>
      <c r="AO97" s="20">
        <f t="shared" si="31"/>
        <v>3.0965568100183229E-2</v>
      </c>
      <c r="AP97" s="20">
        <f t="shared" si="32"/>
        <v>2.3180717778570809E-2</v>
      </c>
      <c r="AQ97" s="20">
        <f t="shared" si="33"/>
        <v>0.11133982338782183</v>
      </c>
      <c r="AR97" s="20">
        <f t="shared" si="34"/>
        <v>4.3689509033815833E-2</v>
      </c>
    </row>
    <row r="98" spans="1:44">
      <c r="A98" s="3">
        <f t="shared" si="24"/>
        <v>2019</v>
      </c>
      <c r="B98" s="3">
        <f t="shared" si="25"/>
        <v>6</v>
      </c>
      <c r="C98" s="29">
        <v>29534706</v>
      </c>
      <c r="D98" s="29">
        <v>207813</v>
      </c>
      <c r="E98" s="29">
        <v>276148416</v>
      </c>
      <c r="F98" s="29">
        <v>2198963</v>
      </c>
      <c r="G98" s="29">
        <v>3738105</v>
      </c>
      <c r="H98" s="29">
        <v>49304860</v>
      </c>
      <c r="I98" s="29">
        <v>37325160</v>
      </c>
      <c r="J98" s="29">
        <v>5101198</v>
      </c>
      <c r="K98" s="29">
        <v>274309</v>
      </c>
      <c r="L98" s="29">
        <v>3679785</v>
      </c>
      <c r="M98" s="4"/>
      <c r="N98" s="29">
        <v>1993725</v>
      </c>
      <c r="O98" s="29">
        <v>13285</v>
      </c>
      <c r="P98" s="29">
        <v>9441008</v>
      </c>
      <c r="Q98" s="29">
        <v>81308</v>
      </c>
      <c r="R98" s="29">
        <v>193328</v>
      </c>
      <c r="S98" s="29">
        <v>1526753</v>
      </c>
      <c r="T98" s="29">
        <v>865224</v>
      </c>
      <c r="U98" s="29">
        <v>592155</v>
      </c>
      <c r="V98" s="29">
        <v>6353</v>
      </c>
      <c r="W98" s="29">
        <v>160768</v>
      </c>
      <c r="X98" s="4"/>
      <c r="Y98" s="29">
        <v>1449777</v>
      </c>
      <c r="Z98" s="29">
        <v>10201</v>
      </c>
      <c r="AA98" s="29">
        <v>7122824</v>
      </c>
      <c r="AB98" s="29">
        <v>53387</v>
      </c>
      <c r="AC98" s="29">
        <v>90754</v>
      </c>
      <c r="AD98" s="29">
        <v>1197031</v>
      </c>
      <c r="AE98" s="29">
        <v>906186</v>
      </c>
      <c r="AF98" s="29">
        <v>-309567</v>
      </c>
      <c r="AG98" s="29">
        <v>0</v>
      </c>
      <c r="AH98" s="29">
        <v>-191812</v>
      </c>
      <c r="AI98" s="4"/>
      <c r="AJ98" s="20">
        <f t="shared" si="26"/>
        <v>6.5691921739035361E-2</v>
      </c>
      <c r="AK98" s="20">
        <f t="shared" si="27"/>
        <v>6.269849890296092E-2</v>
      </c>
      <c r="AL98" s="20">
        <f t="shared" si="28"/>
        <v>3.3063820586296477E-2</v>
      </c>
      <c r="AM98" s="20">
        <f t="shared" si="29"/>
        <v>3.6173774963934334E-2</v>
      </c>
      <c r="AN98" s="20">
        <f t="shared" si="30"/>
        <v>5.9360042276673887E-2</v>
      </c>
      <c r="AO98" s="20">
        <f t="shared" si="31"/>
        <v>2.9762092437987581E-2</v>
      </c>
      <c r="AP98" s="20">
        <f t="shared" si="32"/>
        <v>2.2608550488946631E-2</v>
      </c>
      <c r="AQ98" s="20">
        <f t="shared" si="33"/>
        <v>0.11134348422363979</v>
      </c>
      <c r="AR98" s="20">
        <f t="shared" si="34"/>
        <v>4.3689509033815833E-2</v>
      </c>
    </row>
    <row r="99" spans="1:44">
      <c r="A99" s="3">
        <f t="shared" si="24"/>
        <v>2019</v>
      </c>
      <c r="B99" s="3">
        <f t="shared" si="25"/>
        <v>7</v>
      </c>
      <c r="C99" s="29">
        <v>32744498</v>
      </c>
      <c r="D99" s="29">
        <v>230165</v>
      </c>
      <c r="E99" s="29">
        <v>298119480</v>
      </c>
      <c r="F99" s="29">
        <v>2340176</v>
      </c>
      <c r="G99" s="29">
        <v>4053299</v>
      </c>
      <c r="H99" s="29">
        <v>51285171</v>
      </c>
      <c r="I99" s="29">
        <v>38924698</v>
      </c>
      <c r="J99" s="29">
        <v>5105449</v>
      </c>
      <c r="K99" s="29">
        <v>274309</v>
      </c>
      <c r="L99" s="29">
        <v>3679785</v>
      </c>
      <c r="M99" s="4"/>
      <c r="N99" s="29">
        <v>2151049</v>
      </c>
      <c r="O99" s="29">
        <v>14431</v>
      </c>
      <c r="P99" s="29">
        <v>9856969</v>
      </c>
      <c r="Q99" s="29">
        <v>84653</v>
      </c>
      <c r="R99" s="29">
        <v>240604</v>
      </c>
      <c r="S99" s="29">
        <v>1526354</v>
      </c>
      <c r="T99" s="29">
        <v>880031</v>
      </c>
      <c r="U99" s="29">
        <v>592648</v>
      </c>
      <c r="V99" s="29">
        <v>6353</v>
      </c>
      <c r="W99" s="29">
        <v>160768</v>
      </c>
      <c r="X99" s="4"/>
      <c r="Y99" s="29">
        <v>844967</v>
      </c>
      <c r="Z99" s="29">
        <v>5939</v>
      </c>
      <c r="AA99" s="29">
        <v>6735214</v>
      </c>
      <c r="AB99" s="29">
        <v>49808</v>
      </c>
      <c r="AC99" s="29">
        <v>86269</v>
      </c>
      <c r="AD99" s="29">
        <v>1091537</v>
      </c>
      <c r="AE99" s="29">
        <v>828461</v>
      </c>
      <c r="AF99" s="29">
        <v>-272233</v>
      </c>
      <c r="AG99" s="29">
        <v>0</v>
      </c>
      <c r="AH99" s="29">
        <v>-182165</v>
      </c>
      <c r="AI99" s="4"/>
      <c r="AJ99" s="20">
        <f t="shared" si="26"/>
        <v>6.5620924685336132E-2</v>
      </c>
      <c r="AK99" s="20">
        <f t="shared" si="27"/>
        <v>6.2650883887547693E-2</v>
      </c>
      <c r="AL99" s="20">
        <f t="shared" si="28"/>
        <v>3.3145629105472932E-2</v>
      </c>
      <c r="AM99" s="20">
        <f t="shared" si="29"/>
        <v>3.554585348045388E-2</v>
      </c>
      <c r="AN99" s="20">
        <f t="shared" si="30"/>
        <v>6.1438521216652019E-2</v>
      </c>
      <c r="AO99" s="20">
        <f t="shared" si="31"/>
        <v>3.0065049958823337E-2</v>
      </c>
      <c r="AP99" s="20">
        <f t="shared" si="32"/>
        <v>2.290096282171809E-2</v>
      </c>
      <c r="AQ99" s="20">
        <f t="shared" si="33"/>
        <v>0.11134726297043915</v>
      </c>
      <c r="AR99" s="20">
        <f t="shared" si="34"/>
        <v>4.3689509033815833E-2</v>
      </c>
    </row>
    <row r="100" spans="1:44">
      <c r="A100" s="3">
        <f t="shared" si="24"/>
        <v>2019</v>
      </c>
      <c r="B100" s="3">
        <f t="shared" si="25"/>
        <v>8</v>
      </c>
      <c r="C100" s="29">
        <v>32907735</v>
      </c>
      <c r="D100" s="29">
        <v>231138</v>
      </c>
      <c r="E100" s="29">
        <v>297324150</v>
      </c>
      <c r="F100" s="29">
        <v>2415978</v>
      </c>
      <c r="G100" s="29">
        <v>4023632</v>
      </c>
      <c r="H100" s="29">
        <v>52575898</v>
      </c>
      <c r="I100" s="29">
        <v>39495370</v>
      </c>
      <c r="J100" s="29">
        <v>5109703</v>
      </c>
      <c r="K100" s="29">
        <v>274309</v>
      </c>
      <c r="L100" s="29">
        <v>3679785</v>
      </c>
      <c r="M100" s="4"/>
      <c r="N100" s="29">
        <v>2159436</v>
      </c>
      <c r="O100" s="29">
        <v>14481</v>
      </c>
      <c r="P100" s="29">
        <v>9854996</v>
      </c>
      <c r="Q100" s="29">
        <v>85878</v>
      </c>
      <c r="R100" s="29">
        <v>247206</v>
      </c>
      <c r="S100" s="29">
        <v>1580697</v>
      </c>
      <c r="T100" s="29">
        <v>904482</v>
      </c>
      <c r="U100" s="29">
        <v>593142</v>
      </c>
      <c r="V100" s="29">
        <v>6353</v>
      </c>
      <c r="W100" s="29">
        <v>160768</v>
      </c>
      <c r="X100" s="4"/>
      <c r="Y100" s="29">
        <v>218252</v>
      </c>
      <c r="Z100" s="29">
        <v>1533</v>
      </c>
      <c r="AA100" s="29">
        <v>4450138</v>
      </c>
      <c r="AB100" s="29">
        <v>34037</v>
      </c>
      <c r="AC100" s="29">
        <v>56686</v>
      </c>
      <c r="AD100" s="29">
        <v>740704</v>
      </c>
      <c r="AE100" s="29">
        <v>556422</v>
      </c>
      <c r="AF100" s="29">
        <v>-112724</v>
      </c>
      <c r="AG100" s="29">
        <v>0</v>
      </c>
      <c r="AH100" s="29">
        <v>-67480</v>
      </c>
      <c r="AI100" s="4"/>
      <c r="AJ100" s="20">
        <f t="shared" si="26"/>
        <v>6.6043842976354891E-2</v>
      </c>
      <c r="AK100" s="20">
        <f t="shared" si="27"/>
        <v>6.2939110070257612E-2</v>
      </c>
      <c r="AL100" s="20">
        <f t="shared" si="28"/>
        <v>3.3736525541095339E-2</v>
      </c>
      <c r="AM100" s="20">
        <f t="shared" si="29"/>
        <v>3.650040513865737E-2</v>
      </c>
      <c r="AN100" s="20">
        <f t="shared" si="30"/>
        <v>6.1244735685619701E-2</v>
      </c>
      <c r="AO100" s="20">
        <f t="shared" si="31"/>
        <v>3.0528316992124389E-2</v>
      </c>
      <c r="AP100" s="20">
        <f t="shared" si="32"/>
        <v>2.3416911931068634E-2</v>
      </c>
      <c r="AQ100" s="20">
        <f t="shared" si="33"/>
        <v>0.11135113867716354</v>
      </c>
      <c r="AR100" s="20">
        <f t="shared" si="34"/>
        <v>4.3689509033815833E-2</v>
      </c>
    </row>
    <row r="101" spans="1:44">
      <c r="A101" s="3">
        <f t="shared" si="24"/>
        <v>2019</v>
      </c>
      <c r="B101" s="3">
        <f t="shared" si="25"/>
        <v>9</v>
      </c>
      <c r="C101" s="29">
        <v>32099828</v>
      </c>
      <c r="D101" s="29">
        <v>225456</v>
      </c>
      <c r="E101" s="29">
        <v>300250925</v>
      </c>
      <c r="F101" s="29">
        <v>2241208</v>
      </c>
      <c r="G101" s="29">
        <v>3995772</v>
      </c>
      <c r="H101" s="29">
        <v>51837250</v>
      </c>
      <c r="I101" s="29">
        <v>37245859</v>
      </c>
      <c r="J101" s="29">
        <v>5113961</v>
      </c>
      <c r="K101" s="29">
        <v>274309</v>
      </c>
      <c r="L101" s="29">
        <v>3679785</v>
      </c>
      <c r="M101" s="4"/>
      <c r="N101" s="29">
        <v>2119996</v>
      </c>
      <c r="O101" s="29">
        <v>14190</v>
      </c>
      <c r="P101" s="29">
        <v>10129423</v>
      </c>
      <c r="Q101" s="29">
        <v>81805</v>
      </c>
      <c r="R101" s="29">
        <v>244720</v>
      </c>
      <c r="S101" s="29">
        <v>1582504</v>
      </c>
      <c r="T101" s="29">
        <v>872183</v>
      </c>
      <c r="U101" s="29">
        <v>593637</v>
      </c>
      <c r="V101" s="29">
        <v>6353</v>
      </c>
      <c r="W101" s="29">
        <v>160768</v>
      </c>
      <c r="X101" s="4"/>
      <c r="Y101" s="29">
        <v>-2692986</v>
      </c>
      <c r="Z101" s="29">
        <v>-18914</v>
      </c>
      <c r="AA101" s="29">
        <v>-21911049</v>
      </c>
      <c r="AB101" s="29">
        <v>-154456</v>
      </c>
      <c r="AC101" s="29">
        <v>-275374</v>
      </c>
      <c r="AD101" s="29">
        <v>-3572439</v>
      </c>
      <c r="AE101" s="29">
        <v>-2566852</v>
      </c>
      <c r="AF101" s="29">
        <v>-307857</v>
      </c>
      <c r="AG101" s="29">
        <v>0</v>
      </c>
      <c r="AH101" s="29">
        <v>-165472</v>
      </c>
      <c r="AI101" s="4"/>
      <c r="AJ101" s="20">
        <f t="shared" si="26"/>
        <v>6.8789894091120449E-2</v>
      </c>
      <c r="AK101" s="20">
        <f t="shared" si="27"/>
        <v>6.4796860453752894E-2</v>
      </c>
      <c r="AL101" s="20">
        <f t="shared" si="28"/>
        <v>3.605621464635736E-2</v>
      </c>
      <c r="AM101" s="20">
        <f t="shared" si="29"/>
        <v>3.9349512020380645E-2</v>
      </c>
      <c r="AN101" s="20">
        <f t="shared" si="30"/>
        <v>5.6594163702191669E-2</v>
      </c>
      <c r="AO101" s="20">
        <f t="shared" si="31"/>
        <v>3.1801335340520417E-2</v>
      </c>
      <c r="AP101" s="20">
        <f t="shared" si="32"/>
        <v>2.4146957417919637E-2</v>
      </c>
      <c r="AQ101" s="20">
        <f t="shared" si="33"/>
        <v>0.11135474022221843</v>
      </c>
      <c r="AR101" s="20">
        <f t="shared" si="34"/>
        <v>4.3689509033815833E-2</v>
      </c>
    </row>
    <row r="102" spans="1:44">
      <c r="A102" s="3">
        <f t="shared" si="24"/>
        <v>2019</v>
      </c>
      <c r="B102" s="3">
        <f t="shared" si="25"/>
        <v>10</v>
      </c>
      <c r="C102" s="29">
        <v>27684081</v>
      </c>
      <c r="D102" s="29">
        <v>194423</v>
      </c>
      <c r="E102" s="29">
        <v>270087975</v>
      </c>
      <c r="F102" s="29">
        <v>1848028</v>
      </c>
      <c r="G102" s="29">
        <v>3545878</v>
      </c>
      <c r="H102" s="29">
        <v>46348777</v>
      </c>
      <c r="I102" s="29">
        <v>33890688</v>
      </c>
      <c r="J102" s="29">
        <v>5118223</v>
      </c>
      <c r="K102" s="29">
        <v>274309</v>
      </c>
      <c r="L102" s="29">
        <v>3679785</v>
      </c>
      <c r="M102" s="4"/>
      <c r="N102" s="29">
        <v>1904385</v>
      </c>
      <c r="O102" s="29">
        <v>12598</v>
      </c>
      <c r="P102" s="29">
        <v>9738350</v>
      </c>
      <c r="Q102" s="29">
        <v>72719</v>
      </c>
      <c r="R102" s="29">
        <v>200676</v>
      </c>
      <c r="S102" s="29">
        <v>1473953</v>
      </c>
      <c r="T102" s="29">
        <v>818357</v>
      </c>
      <c r="U102" s="29">
        <v>594131</v>
      </c>
      <c r="V102" s="29">
        <v>6353</v>
      </c>
      <c r="W102" s="29">
        <v>160768</v>
      </c>
      <c r="X102" s="4"/>
      <c r="Y102" s="29">
        <v>-2965870</v>
      </c>
      <c r="Z102" s="29">
        <v>-20829</v>
      </c>
      <c r="AA102" s="29">
        <v>-21651087</v>
      </c>
      <c r="AB102" s="29">
        <v>-139888</v>
      </c>
      <c r="AC102" s="29">
        <v>-268409</v>
      </c>
      <c r="AD102" s="29">
        <v>-3508414</v>
      </c>
      <c r="AE102" s="29">
        <v>-2565387</v>
      </c>
      <c r="AF102" s="29">
        <v>47678</v>
      </c>
      <c r="AG102" s="29">
        <v>0</v>
      </c>
      <c r="AH102" s="29">
        <v>26326</v>
      </c>
      <c r="AI102" s="4"/>
      <c r="AJ102" s="20">
        <f t="shared" si="26"/>
        <v>7.5338209359086014E-2</v>
      </c>
      <c r="AK102" s="20">
        <f t="shared" si="27"/>
        <v>6.9232661091982298E-2</v>
      </c>
      <c r="AL102" s="20">
        <f t="shared" si="28"/>
        <v>4.0080195896681103E-2</v>
      </c>
      <c r="AM102" s="20">
        <f t="shared" si="29"/>
        <v>4.3385095539705265E-2</v>
      </c>
      <c r="AN102" s="20">
        <f t="shared" si="30"/>
        <v>4.7968707059500182E-2</v>
      </c>
      <c r="AO102" s="20">
        <f t="shared" si="31"/>
        <v>3.4783877219753581E-2</v>
      </c>
      <c r="AP102" s="20">
        <f t="shared" si="32"/>
        <v>2.5165293140521228E-2</v>
      </c>
      <c r="AQ102" s="20">
        <f t="shared" si="33"/>
        <v>0.11135845947142352</v>
      </c>
      <c r="AR102" s="20">
        <f t="shared" si="34"/>
        <v>4.3689509033815833E-2</v>
      </c>
    </row>
    <row r="103" spans="1:44">
      <c r="A103" s="3">
        <f t="shared" si="24"/>
        <v>2019</v>
      </c>
      <c r="B103" s="3">
        <f t="shared" si="25"/>
        <v>11</v>
      </c>
      <c r="C103" s="29">
        <v>20850177</v>
      </c>
      <c r="D103" s="29">
        <v>146376</v>
      </c>
      <c r="E103" s="29">
        <v>208196687</v>
      </c>
      <c r="F103" s="29">
        <v>1427103</v>
      </c>
      <c r="G103" s="29">
        <v>2743622</v>
      </c>
      <c r="H103" s="29">
        <v>38867490</v>
      </c>
      <c r="I103" s="29">
        <v>30552992</v>
      </c>
      <c r="J103" s="29">
        <v>5122488</v>
      </c>
      <c r="K103" s="29">
        <v>274309</v>
      </c>
      <c r="L103" s="29">
        <v>3679785</v>
      </c>
      <c r="M103" s="4"/>
      <c r="N103" s="29">
        <v>1570815</v>
      </c>
      <c r="O103" s="29">
        <v>10134</v>
      </c>
      <c r="P103" s="29">
        <v>8344564</v>
      </c>
      <c r="Q103" s="29">
        <v>61915</v>
      </c>
      <c r="R103" s="29">
        <v>131608</v>
      </c>
      <c r="S103" s="29">
        <v>1351962</v>
      </c>
      <c r="T103" s="29">
        <v>768875</v>
      </c>
      <c r="U103" s="29">
        <v>594626</v>
      </c>
      <c r="V103" s="29">
        <v>6353</v>
      </c>
      <c r="W103" s="29">
        <v>160768</v>
      </c>
      <c r="X103" s="4"/>
      <c r="Y103" s="29">
        <v>299107</v>
      </c>
      <c r="Z103" s="29">
        <v>2100</v>
      </c>
      <c r="AA103" s="29">
        <v>-2405370</v>
      </c>
      <c r="AB103" s="29">
        <v>-15435</v>
      </c>
      <c r="AC103" s="29">
        <v>-29674</v>
      </c>
      <c r="AD103" s="29">
        <v>-420375</v>
      </c>
      <c r="AE103" s="29">
        <v>-330449</v>
      </c>
      <c r="AF103" s="29">
        <v>611251</v>
      </c>
      <c r="AG103" s="29">
        <v>0</v>
      </c>
      <c r="AH103" s="29">
        <v>404389</v>
      </c>
      <c r="AI103" s="4"/>
      <c r="AJ103" s="20">
        <f t="shared" si="26"/>
        <v>7.3147223033326408E-2</v>
      </c>
      <c r="AK103" s="20">
        <f t="shared" si="27"/>
        <v>6.7750830356583316E-2</v>
      </c>
      <c r="AL103" s="20">
        <f t="shared" si="28"/>
        <v>4.0104601928238504E-2</v>
      </c>
      <c r="AM103" s="20">
        <f t="shared" si="29"/>
        <v>4.2367812673396274E-2</v>
      </c>
      <c r="AN103" s="20">
        <f t="shared" si="30"/>
        <v>4.8691969954587522E-2</v>
      </c>
      <c r="AO103" s="20">
        <f t="shared" si="31"/>
        <v>3.367808443911776E-2</v>
      </c>
      <c r="AP103" s="20">
        <f t="shared" si="32"/>
        <v>2.3661520771939261E-2</v>
      </c>
      <c r="AQ103" s="20">
        <f t="shared" si="33"/>
        <v>0.11136227552116564</v>
      </c>
      <c r="AR103" s="20">
        <f t="shared" si="34"/>
        <v>4.3689509033815833E-2</v>
      </c>
    </row>
    <row r="104" spans="1:44">
      <c r="A104" s="3">
        <f t="shared" si="24"/>
        <v>2019</v>
      </c>
      <c r="B104" s="3">
        <f t="shared" si="25"/>
        <v>12</v>
      </c>
      <c r="C104" s="29">
        <v>22739920</v>
      </c>
      <c r="D104" s="29">
        <v>159570</v>
      </c>
      <c r="E104" s="29">
        <v>210993816</v>
      </c>
      <c r="F104" s="29">
        <v>1526489</v>
      </c>
      <c r="G104" s="29">
        <v>2601928</v>
      </c>
      <c r="H104" s="29">
        <v>39968158</v>
      </c>
      <c r="I104" s="29">
        <v>31787475</v>
      </c>
      <c r="J104" s="29">
        <v>5126757</v>
      </c>
      <c r="K104" s="29">
        <v>274309</v>
      </c>
      <c r="L104" s="29">
        <v>3679785</v>
      </c>
      <c r="M104" s="4"/>
      <c r="N104" s="29">
        <v>1663362</v>
      </c>
      <c r="O104" s="29">
        <v>10811</v>
      </c>
      <c r="P104" s="29">
        <v>8461823</v>
      </c>
      <c r="Q104" s="29">
        <v>64674</v>
      </c>
      <c r="R104" s="29">
        <v>126693</v>
      </c>
      <c r="S104" s="29">
        <v>1346051</v>
      </c>
      <c r="T104" s="29">
        <v>752140</v>
      </c>
      <c r="U104" s="29">
        <v>595122</v>
      </c>
      <c r="V104" s="29">
        <v>6353</v>
      </c>
      <c r="W104" s="29">
        <v>160768</v>
      </c>
      <c r="X104" s="4"/>
      <c r="Y104" s="29">
        <v>1567357</v>
      </c>
      <c r="Z104" s="29">
        <v>10998</v>
      </c>
      <c r="AA104" s="29">
        <v>-364806</v>
      </c>
      <c r="AB104" s="29">
        <v>-2474</v>
      </c>
      <c r="AC104" s="29">
        <v>-4217</v>
      </c>
      <c r="AD104" s="29">
        <v>-64784</v>
      </c>
      <c r="AE104" s="29">
        <v>-51524</v>
      </c>
      <c r="AF104" s="29">
        <v>156192</v>
      </c>
      <c r="AG104" s="29">
        <v>0</v>
      </c>
      <c r="AH104" s="29">
        <v>122975</v>
      </c>
      <c r="AI104" s="4"/>
      <c r="AJ104" s="20">
        <f t="shared" si="26"/>
        <v>6.9893322074379774E-2</v>
      </c>
      <c r="AK104" s="20">
        <f t="shared" si="27"/>
        <v>6.5547787572191582E-2</v>
      </c>
      <c r="AL104" s="20">
        <f t="shared" si="28"/>
        <v>3.951931419804345E-2</v>
      </c>
      <c r="AM104" s="20">
        <f t="shared" si="29"/>
        <v>4.2198527057316686E-2</v>
      </c>
      <c r="AN104" s="20">
        <f t="shared" si="30"/>
        <v>4.8281682495598943E-2</v>
      </c>
      <c r="AO104" s="20">
        <f t="shared" si="31"/>
        <v>3.297713973361082E-2</v>
      </c>
      <c r="AP104" s="20">
        <f t="shared" si="32"/>
        <v>2.3353252717843991E-2</v>
      </c>
      <c r="AQ104" s="20">
        <f t="shared" si="33"/>
        <v>0.11136602373431596</v>
      </c>
      <c r="AR104" s="20">
        <f t="shared" si="34"/>
        <v>4.3689509033815833E-2</v>
      </c>
    </row>
    <row r="105" spans="1:44">
      <c r="A105" s="3">
        <f t="shared" si="24"/>
        <v>2020</v>
      </c>
      <c r="B105" s="3">
        <f t="shared" si="25"/>
        <v>1</v>
      </c>
      <c r="C105" s="29">
        <v>26287819</v>
      </c>
      <c r="D105" s="29">
        <v>184232</v>
      </c>
      <c r="E105" s="29">
        <v>217426268</v>
      </c>
      <c r="F105" s="29">
        <v>1561500</v>
      </c>
      <c r="G105" s="29">
        <v>2689695</v>
      </c>
      <c r="H105" s="29">
        <v>40104782</v>
      </c>
      <c r="I105" s="29">
        <v>32283126</v>
      </c>
      <c r="J105" s="29">
        <v>5131029</v>
      </c>
      <c r="K105" s="29">
        <v>274309</v>
      </c>
      <c r="L105" s="29">
        <v>3679785</v>
      </c>
      <c r="M105" s="4"/>
      <c r="N105" s="29">
        <v>1837343</v>
      </c>
      <c r="O105" s="29">
        <v>12076</v>
      </c>
      <c r="P105" s="29">
        <v>8592537</v>
      </c>
      <c r="Q105" s="29">
        <v>65893</v>
      </c>
      <c r="R105" s="29">
        <v>129863</v>
      </c>
      <c r="S105" s="29">
        <v>1322541</v>
      </c>
      <c r="T105" s="29">
        <v>753916</v>
      </c>
      <c r="U105" s="29">
        <v>595618</v>
      </c>
      <c r="V105" s="29">
        <v>6353</v>
      </c>
      <c r="W105" s="29">
        <v>160768</v>
      </c>
      <c r="X105" s="4"/>
      <c r="Y105" s="29">
        <v>-467912</v>
      </c>
      <c r="Z105" s="29">
        <v>-3279</v>
      </c>
      <c r="AA105" s="29">
        <v>-2254426</v>
      </c>
      <c r="AB105" s="29">
        <v>-15161</v>
      </c>
      <c r="AC105" s="29">
        <v>-26115</v>
      </c>
      <c r="AD105" s="29">
        <v>-389392</v>
      </c>
      <c r="AE105" s="29">
        <v>-313448</v>
      </c>
      <c r="AF105" s="29">
        <v>-432976</v>
      </c>
      <c r="AG105" s="29">
        <v>0</v>
      </c>
      <c r="AH105" s="29">
        <v>-322918</v>
      </c>
      <c r="AI105" s="4"/>
      <c r="AJ105" s="20">
        <f t="shared" si="26"/>
        <v>7.1349528963026404E-2</v>
      </c>
      <c r="AK105" s="20">
        <f t="shared" si="27"/>
        <v>6.6535896885319162E-2</v>
      </c>
      <c r="AL105" s="20">
        <f t="shared" si="28"/>
        <v>4.0641024236019438E-2</v>
      </c>
      <c r="AM105" s="20">
        <f t="shared" si="29"/>
        <v>4.2675932281475669E-2</v>
      </c>
      <c r="AN105" s="20">
        <f t="shared" si="30"/>
        <v>4.8231204452031835E-2</v>
      </c>
      <c r="AO105" s="20">
        <f t="shared" si="31"/>
        <v>3.3579592456820961E-2</v>
      </c>
      <c r="AP105" s="20">
        <f t="shared" si="32"/>
        <v>2.421311501017288E-2</v>
      </c>
      <c r="AQ105" s="20">
        <f t="shared" si="33"/>
        <v>0.11136968367798515</v>
      </c>
      <c r="AR105" s="20">
        <f t="shared" si="34"/>
        <v>4.3689509033815833E-2</v>
      </c>
    </row>
    <row r="106" spans="1:44">
      <c r="A106" s="3">
        <f t="shared" si="24"/>
        <v>2020</v>
      </c>
      <c r="B106" s="3">
        <f t="shared" si="25"/>
        <v>2</v>
      </c>
      <c r="C106" s="29">
        <v>24615159</v>
      </c>
      <c r="D106" s="29">
        <v>172313</v>
      </c>
      <c r="E106" s="29">
        <v>208503505</v>
      </c>
      <c r="F106" s="29">
        <v>1502041</v>
      </c>
      <c r="G106" s="29">
        <v>2714446</v>
      </c>
      <c r="H106" s="29">
        <v>39033410</v>
      </c>
      <c r="I106" s="29">
        <v>30728760</v>
      </c>
      <c r="J106" s="29">
        <v>5135305</v>
      </c>
      <c r="K106" s="29">
        <v>274309</v>
      </c>
      <c r="L106" s="29">
        <v>3679785</v>
      </c>
      <c r="M106" s="4"/>
      <c r="N106" s="29">
        <v>1756280</v>
      </c>
      <c r="O106" s="29">
        <v>11465</v>
      </c>
      <c r="P106" s="29">
        <v>8473796</v>
      </c>
      <c r="Q106" s="29">
        <v>64101</v>
      </c>
      <c r="R106" s="29">
        <v>130921</v>
      </c>
      <c r="S106" s="29">
        <v>1310726</v>
      </c>
      <c r="T106" s="29">
        <v>744039</v>
      </c>
      <c r="U106" s="29">
        <v>596114</v>
      </c>
      <c r="V106" s="29">
        <v>6353</v>
      </c>
      <c r="W106" s="29">
        <v>160768</v>
      </c>
      <c r="X106" s="4"/>
      <c r="Y106" s="29">
        <v>-1866907</v>
      </c>
      <c r="Z106" s="29">
        <v>-13069</v>
      </c>
      <c r="AA106" s="29">
        <v>-7110911</v>
      </c>
      <c r="AB106" s="29">
        <v>-47972</v>
      </c>
      <c r="AC106" s="29">
        <v>-86694</v>
      </c>
      <c r="AD106" s="29">
        <v>-1246654</v>
      </c>
      <c r="AE106" s="29">
        <v>-981419</v>
      </c>
      <c r="AF106" s="29">
        <v>-340082</v>
      </c>
      <c r="AG106" s="29">
        <v>0</v>
      </c>
      <c r="AH106" s="29">
        <v>-214697</v>
      </c>
      <c r="AI106" s="4"/>
      <c r="AJ106" s="20">
        <f t="shared" si="26"/>
        <v>7.4403757121838263E-2</v>
      </c>
      <c r="AK106" s="20">
        <f t="shared" si="27"/>
        <v>6.8603930769940549E-2</v>
      </c>
      <c r="AL106" s="20">
        <f t="shared" si="28"/>
        <v>4.0571336545946107E-2</v>
      </c>
      <c r="AM106" s="20">
        <f t="shared" si="29"/>
        <v>4.4020361821357802E-2</v>
      </c>
      <c r="AN106" s="20">
        <f t="shared" si="30"/>
        <v>4.8279571122040323E-2</v>
      </c>
      <c r="AO106" s="20">
        <f t="shared" si="31"/>
        <v>3.3417679228481705E-2</v>
      </c>
      <c r="AP106" s="20">
        <f t="shared" si="32"/>
        <v>2.3901136653337929E-2</v>
      </c>
      <c r="AQ106" s="20">
        <f t="shared" si="33"/>
        <v>0.11137346083492969</v>
      </c>
      <c r="AR106" s="20">
        <f t="shared" si="34"/>
        <v>4.3689509033815833E-2</v>
      </c>
    </row>
    <row r="107" spans="1:44">
      <c r="A107" s="3">
        <f t="shared" si="24"/>
        <v>2020</v>
      </c>
      <c r="B107" s="3">
        <f t="shared" si="25"/>
        <v>3</v>
      </c>
      <c r="C107" s="29">
        <v>21696821</v>
      </c>
      <c r="D107" s="29">
        <v>151726</v>
      </c>
      <c r="E107" s="29">
        <v>200987808</v>
      </c>
      <c r="F107" s="29">
        <v>1320707</v>
      </c>
      <c r="G107" s="29">
        <v>2710981</v>
      </c>
      <c r="H107" s="29">
        <v>39976654</v>
      </c>
      <c r="I107" s="29">
        <v>32011783</v>
      </c>
      <c r="J107" s="29">
        <v>5139584</v>
      </c>
      <c r="K107" s="29">
        <v>274309</v>
      </c>
      <c r="L107" s="29">
        <v>3679785</v>
      </c>
      <c r="M107" s="4"/>
      <c r="N107" s="29">
        <v>1614325</v>
      </c>
      <c r="O107" s="29">
        <v>10409</v>
      </c>
      <c r="P107" s="29">
        <v>8154344</v>
      </c>
      <c r="Q107" s="29">
        <v>58138</v>
      </c>
      <c r="R107" s="29">
        <v>130885</v>
      </c>
      <c r="S107" s="29">
        <v>1335927</v>
      </c>
      <c r="T107" s="29">
        <v>765118</v>
      </c>
      <c r="U107" s="29">
        <v>596611</v>
      </c>
      <c r="V107" s="29">
        <v>6353</v>
      </c>
      <c r="W107" s="29">
        <v>160768</v>
      </c>
      <c r="X107" s="4"/>
      <c r="Y107" s="29">
        <v>-420031</v>
      </c>
      <c r="Z107" s="29">
        <v>-2937</v>
      </c>
      <c r="AA107" s="29">
        <v>5447193</v>
      </c>
      <c r="AB107" s="29">
        <v>33343</v>
      </c>
      <c r="AC107" s="29">
        <v>68441</v>
      </c>
      <c r="AD107" s="29">
        <v>1009249</v>
      </c>
      <c r="AE107" s="29">
        <v>808169</v>
      </c>
      <c r="AF107" s="29">
        <v>77416</v>
      </c>
      <c r="AG107" s="29">
        <v>0</v>
      </c>
      <c r="AH107" s="29">
        <v>111998</v>
      </c>
      <c r="AI107" s="4"/>
      <c r="AJ107" s="20">
        <f t="shared" si="26"/>
        <v>7.4522444738761906E-2</v>
      </c>
      <c r="AK107" s="20">
        <f t="shared" si="27"/>
        <v>6.8684447505032317E-2</v>
      </c>
      <c r="AL107" s="20">
        <f t="shared" si="28"/>
        <v>3.7773586929719605E-2</v>
      </c>
      <c r="AM107" s="20">
        <f t="shared" si="29"/>
        <v>4.0259217217788287E-2</v>
      </c>
      <c r="AN107" s="20">
        <f t="shared" si="30"/>
        <v>4.7523350361004101E-2</v>
      </c>
      <c r="AO107" s="20">
        <f t="shared" si="31"/>
        <v>3.2169474126403801E-2</v>
      </c>
      <c r="AP107" s="20">
        <f t="shared" si="32"/>
        <v>2.3850996444275536E-2</v>
      </c>
      <c r="AQ107" s="20">
        <f t="shared" si="33"/>
        <v>0.11137714980096623</v>
      </c>
      <c r="AR107" s="20">
        <f t="shared" si="34"/>
        <v>4.3689509033815833E-2</v>
      </c>
    </row>
    <row r="108" spans="1:44">
      <c r="A108" s="3">
        <f t="shared" si="24"/>
        <v>2020</v>
      </c>
      <c r="B108" s="3">
        <f t="shared" si="25"/>
        <v>4</v>
      </c>
      <c r="C108" s="29">
        <v>21616870</v>
      </c>
      <c r="D108" s="29">
        <v>151024</v>
      </c>
      <c r="E108" s="29">
        <v>214085017</v>
      </c>
      <c r="F108" s="29">
        <v>1531997</v>
      </c>
      <c r="G108" s="29">
        <v>2898028</v>
      </c>
      <c r="H108" s="29">
        <v>43246153</v>
      </c>
      <c r="I108" s="29">
        <v>33169893</v>
      </c>
      <c r="J108" s="29">
        <v>5143867</v>
      </c>
      <c r="K108" s="29">
        <v>274309</v>
      </c>
      <c r="L108" s="29">
        <v>3679785</v>
      </c>
      <c r="M108" s="4"/>
      <c r="N108" s="29">
        <v>1610942</v>
      </c>
      <c r="O108" s="29">
        <v>10373</v>
      </c>
      <c r="P108" s="29">
        <v>8086759</v>
      </c>
      <c r="Q108" s="29">
        <v>61677</v>
      </c>
      <c r="R108" s="29">
        <v>137724</v>
      </c>
      <c r="S108" s="29">
        <v>1391206</v>
      </c>
      <c r="T108" s="29">
        <v>791135</v>
      </c>
      <c r="U108" s="29">
        <v>597108</v>
      </c>
      <c r="V108" s="29">
        <v>6353</v>
      </c>
      <c r="W108" s="29">
        <v>160768</v>
      </c>
      <c r="X108" s="4"/>
      <c r="Y108" s="29">
        <v>386149</v>
      </c>
      <c r="Z108" s="29">
        <v>2698</v>
      </c>
      <c r="AA108" s="29">
        <v>3200714</v>
      </c>
      <c r="AB108" s="29">
        <v>21387</v>
      </c>
      <c r="AC108" s="29">
        <v>40458</v>
      </c>
      <c r="AD108" s="29">
        <v>603732</v>
      </c>
      <c r="AE108" s="29">
        <v>463064</v>
      </c>
      <c r="AF108" s="29">
        <v>355118</v>
      </c>
      <c r="AG108" s="29">
        <v>0</v>
      </c>
      <c r="AH108" s="29">
        <v>206175</v>
      </c>
      <c r="AI108" s="4"/>
      <c r="AJ108" s="20">
        <f t="shared" si="26"/>
        <v>7.2517409280859507E-2</v>
      </c>
      <c r="AK108" s="20">
        <f t="shared" si="27"/>
        <v>6.7326768937752191E-2</v>
      </c>
      <c r="AL108" s="20">
        <f t="shared" si="28"/>
        <v>3.7203452331568125E-2</v>
      </c>
      <c r="AM108" s="20">
        <f t="shared" si="29"/>
        <v>4.0231563581930939E-2</v>
      </c>
      <c r="AN108" s="20">
        <f t="shared" si="30"/>
        <v>4.679304266702293E-2</v>
      </c>
      <c r="AO108" s="20">
        <f t="shared" si="31"/>
        <v>3.2949610535991283E-2</v>
      </c>
      <c r="AP108" s="20">
        <f t="shared" si="32"/>
        <v>2.3741303734545811E-2</v>
      </c>
      <c r="AQ108" s="20">
        <f t="shared" si="33"/>
        <v>0.11138093519494739</v>
      </c>
      <c r="AR108" s="20">
        <f t="shared" si="34"/>
        <v>4.3689509033815833E-2</v>
      </c>
    </row>
    <row r="109" spans="1:44">
      <c r="A109" s="3">
        <f t="shared" si="24"/>
        <v>2020</v>
      </c>
      <c r="B109" s="3">
        <f t="shared" si="25"/>
        <v>5</v>
      </c>
      <c r="C109" s="29">
        <v>23470240</v>
      </c>
      <c r="D109" s="29">
        <v>163813</v>
      </c>
      <c r="E109" s="29">
        <v>230825917</v>
      </c>
      <c r="F109" s="29">
        <v>1667447</v>
      </c>
      <c r="G109" s="29">
        <v>3091357</v>
      </c>
      <c r="H109" s="29">
        <v>43835116</v>
      </c>
      <c r="I109" s="29">
        <v>34040043</v>
      </c>
      <c r="J109" s="29">
        <v>5148154</v>
      </c>
      <c r="K109" s="29">
        <v>274309</v>
      </c>
      <c r="L109" s="29">
        <v>3679785</v>
      </c>
      <c r="M109" s="4"/>
      <c r="N109" s="29">
        <v>1702001</v>
      </c>
      <c r="O109" s="29">
        <v>11029</v>
      </c>
      <c r="P109" s="29">
        <v>8587521</v>
      </c>
      <c r="Q109" s="29">
        <v>67084</v>
      </c>
      <c r="R109" s="29">
        <v>144654</v>
      </c>
      <c r="S109" s="29">
        <v>1444350</v>
      </c>
      <c r="T109" s="29">
        <v>808155</v>
      </c>
      <c r="U109" s="29">
        <v>597606</v>
      </c>
      <c r="V109" s="29">
        <v>6353</v>
      </c>
      <c r="W109" s="29">
        <v>160768</v>
      </c>
      <c r="X109" s="4"/>
      <c r="Y109" s="29">
        <v>4046726</v>
      </c>
      <c r="Z109" s="29">
        <v>28245</v>
      </c>
      <c r="AA109" s="29">
        <v>32103605</v>
      </c>
      <c r="AB109" s="29">
        <v>217054</v>
      </c>
      <c r="AC109" s="29">
        <v>402407</v>
      </c>
      <c r="AD109" s="29">
        <v>5706083</v>
      </c>
      <c r="AE109" s="29">
        <v>4431044</v>
      </c>
      <c r="AF109" s="29">
        <v>602859</v>
      </c>
      <c r="AG109" s="29">
        <v>0</v>
      </c>
      <c r="AH109" s="29">
        <v>412302</v>
      </c>
      <c r="AI109" s="4"/>
      <c r="AJ109" s="20">
        <f t="shared" si="26"/>
        <v>6.7442847260288541E-2</v>
      </c>
      <c r="AK109" s="20">
        <f t="shared" si="27"/>
        <v>6.3885504896929471E-2</v>
      </c>
      <c r="AL109" s="20">
        <f t="shared" si="28"/>
        <v>3.4210209757921786E-2</v>
      </c>
      <c r="AM109" s="20">
        <f t="shared" si="29"/>
        <v>3.6975593929754601E-2</v>
      </c>
      <c r="AN109" s="20">
        <f t="shared" si="30"/>
        <v>5.1718079742348995E-2</v>
      </c>
      <c r="AO109" s="20">
        <f t="shared" si="31"/>
        <v>3.0989187447823991E-2</v>
      </c>
      <c r="AP109" s="20">
        <f t="shared" si="32"/>
        <v>2.3180717778570809E-2</v>
      </c>
      <c r="AQ109" s="20">
        <f t="shared" si="33"/>
        <v>0.11138465303285408</v>
      </c>
      <c r="AR109" s="20">
        <f t="shared" si="34"/>
        <v>4.3689509033815833E-2</v>
      </c>
    </row>
    <row r="110" spans="1:44">
      <c r="A110" s="3">
        <f t="shared" si="24"/>
        <v>2020</v>
      </c>
      <c r="B110" s="3">
        <f t="shared" si="25"/>
        <v>6</v>
      </c>
      <c r="C110" s="29">
        <v>29911252</v>
      </c>
      <c r="D110" s="29">
        <v>208498</v>
      </c>
      <c r="E110" s="29">
        <v>279287092</v>
      </c>
      <c r="F110" s="29">
        <v>2176057</v>
      </c>
      <c r="G110" s="29">
        <v>3896123</v>
      </c>
      <c r="H110" s="29">
        <v>50926182</v>
      </c>
      <c r="I110" s="29">
        <v>37325160</v>
      </c>
      <c r="J110" s="29">
        <v>5152444</v>
      </c>
      <c r="K110" s="29">
        <v>274309</v>
      </c>
      <c r="L110" s="29">
        <v>3679785</v>
      </c>
      <c r="M110" s="4"/>
      <c r="N110" s="29">
        <v>2017300</v>
      </c>
      <c r="O110" s="29">
        <v>13320</v>
      </c>
      <c r="P110" s="29">
        <v>9554470</v>
      </c>
      <c r="Q110" s="29">
        <v>80461</v>
      </c>
      <c r="R110" s="29">
        <v>201500</v>
      </c>
      <c r="S110" s="29">
        <v>1578161</v>
      </c>
      <c r="T110" s="29">
        <v>865224</v>
      </c>
      <c r="U110" s="29">
        <v>598104</v>
      </c>
      <c r="V110" s="29">
        <v>6353</v>
      </c>
      <c r="W110" s="29">
        <v>160768</v>
      </c>
      <c r="X110" s="4"/>
      <c r="Y110" s="29">
        <v>1468260</v>
      </c>
      <c r="Z110" s="29">
        <v>10235</v>
      </c>
      <c r="AA110" s="29">
        <v>7199026</v>
      </c>
      <c r="AB110" s="29">
        <v>52831</v>
      </c>
      <c r="AC110" s="29">
        <v>94591</v>
      </c>
      <c r="AD110" s="29">
        <v>1236393</v>
      </c>
      <c r="AE110" s="29">
        <v>906186</v>
      </c>
      <c r="AF110" s="29">
        <v>-312677</v>
      </c>
      <c r="AG110" s="29">
        <v>0</v>
      </c>
      <c r="AH110" s="29">
        <v>-191812</v>
      </c>
      <c r="AI110" s="4"/>
      <c r="AJ110" s="20">
        <f t="shared" si="26"/>
        <v>6.5635046529835941E-2</v>
      </c>
      <c r="AK110" s="20">
        <f t="shared" si="27"/>
        <v>6.2661297306659744E-2</v>
      </c>
      <c r="AL110" s="20">
        <f t="shared" si="28"/>
        <v>3.3084622157299119E-2</v>
      </c>
      <c r="AM110" s="20">
        <f t="shared" si="29"/>
        <v>3.6173692103675666E-2</v>
      </c>
      <c r="AN110" s="20">
        <f t="shared" si="30"/>
        <v>5.9360015132871306E-2</v>
      </c>
      <c r="AO110" s="20">
        <f t="shared" si="31"/>
        <v>2.9782112424457663E-2</v>
      </c>
      <c r="AP110" s="20">
        <f t="shared" si="32"/>
        <v>2.2608550488946631E-2</v>
      </c>
      <c r="AQ110" s="20">
        <f t="shared" si="33"/>
        <v>0.11138828295906848</v>
      </c>
      <c r="AR110" s="20">
        <f t="shared" si="34"/>
        <v>4.3689509033815833E-2</v>
      </c>
    </row>
    <row r="111" spans="1:44">
      <c r="A111" s="3">
        <f t="shared" si="24"/>
        <v>2020</v>
      </c>
      <c r="B111" s="3">
        <f t="shared" si="25"/>
        <v>7</v>
      </c>
      <c r="C111" s="29">
        <v>33161948</v>
      </c>
      <c r="D111" s="29">
        <v>230940</v>
      </c>
      <c r="E111" s="29">
        <v>301531417</v>
      </c>
      <c r="F111" s="29">
        <v>2315799</v>
      </c>
      <c r="G111" s="29">
        <v>4218631</v>
      </c>
      <c r="H111" s="29">
        <v>52971125</v>
      </c>
      <c r="I111" s="29">
        <v>38924698</v>
      </c>
      <c r="J111" s="29">
        <v>5156738</v>
      </c>
      <c r="K111" s="29">
        <v>274309</v>
      </c>
      <c r="L111" s="29">
        <v>3679785</v>
      </c>
      <c r="M111" s="4"/>
      <c r="N111" s="29">
        <v>2176586</v>
      </c>
      <c r="O111" s="29">
        <v>14471</v>
      </c>
      <c r="P111" s="29">
        <v>9976053</v>
      </c>
      <c r="Q111" s="29">
        <v>83771</v>
      </c>
      <c r="R111" s="29">
        <v>250418</v>
      </c>
      <c r="S111" s="29">
        <v>1577592</v>
      </c>
      <c r="T111" s="29">
        <v>880031</v>
      </c>
      <c r="U111" s="29">
        <v>598602</v>
      </c>
      <c r="V111" s="29">
        <v>6353</v>
      </c>
      <c r="W111" s="29">
        <v>160768</v>
      </c>
      <c r="X111" s="4"/>
      <c r="Y111" s="29">
        <v>855739</v>
      </c>
      <c r="Z111" s="29">
        <v>5959</v>
      </c>
      <c r="AA111" s="29">
        <v>6807833</v>
      </c>
      <c r="AB111" s="29">
        <v>49289</v>
      </c>
      <c r="AC111" s="29">
        <v>89788</v>
      </c>
      <c r="AD111" s="29">
        <v>1127421</v>
      </c>
      <c r="AE111" s="29">
        <v>828461</v>
      </c>
      <c r="AF111" s="29">
        <v>-274968</v>
      </c>
      <c r="AG111" s="29">
        <v>0</v>
      </c>
      <c r="AH111" s="29">
        <v>-182165</v>
      </c>
      <c r="AI111" s="4"/>
      <c r="AJ111" s="20">
        <f t="shared" si="26"/>
        <v>6.5563605523467211E-2</v>
      </c>
      <c r="AK111" s="20">
        <f t="shared" si="27"/>
        <v>6.2614799548131733E-2</v>
      </c>
      <c r="AL111" s="20">
        <f t="shared" si="28"/>
        <v>3.3166240174226279E-2</v>
      </c>
      <c r="AM111" s="20">
        <f t="shared" si="29"/>
        <v>3.5547599069175637E-2</v>
      </c>
      <c r="AN111" s="20">
        <f t="shared" si="30"/>
        <v>6.1438578997019253E-2</v>
      </c>
      <c r="AO111" s="20">
        <f t="shared" si="31"/>
        <v>3.0083592309442707E-2</v>
      </c>
      <c r="AP111" s="20">
        <f t="shared" si="32"/>
        <v>2.290096282171809E-2</v>
      </c>
      <c r="AQ111" s="20">
        <f t="shared" si="33"/>
        <v>0.11139202964890539</v>
      </c>
      <c r="AR111" s="20">
        <f t="shared" si="34"/>
        <v>4.3689509033815833E-2</v>
      </c>
    </row>
    <row r="112" spans="1:44">
      <c r="A112" s="3">
        <f t="shared" si="24"/>
        <v>2020</v>
      </c>
      <c r="B112" s="3">
        <f t="shared" si="25"/>
        <v>8</v>
      </c>
      <c r="C112" s="29">
        <v>33327255</v>
      </c>
      <c r="D112" s="29">
        <v>231926</v>
      </c>
      <c r="E112" s="29">
        <v>300748199</v>
      </c>
      <c r="F112" s="29">
        <v>2365645</v>
      </c>
      <c r="G112" s="29">
        <v>4181835</v>
      </c>
      <c r="H112" s="29">
        <v>54299732</v>
      </c>
      <c r="I112" s="29">
        <v>39495370</v>
      </c>
      <c r="J112" s="29">
        <v>5161035</v>
      </c>
      <c r="K112" s="29">
        <v>274309</v>
      </c>
      <c r="L112" s="29">
        <v>3679785</v>
      </c>
      <c r="M112" s="4"/>
      <c r="N112" s="29">
        <v>2185055</v>
      </c>
      <c r="O112" s="29">
        <v>14522</v>
      </c>
      <c r="P112" s="29">
        <v>9974687</v>
      </c>
      <c r="Q112" s="29">
        <v>84093</v>
      </c>
      <c r="R112" s="29">
        <v>256926</v>
      </c>
      <c r="S112" s="29">
        <v>1633531</v>
      </c>
      <c r="T112" s="29">
        <v>904482</v>
      </c>
      <c r="U112" s="29">
        <v>599101</v>
      </c>
      <c r="V112" s="29">
        <v>6353</v>
      </c>
      <c r="W112" s="29">
        <v>160768</v>
      </c>
      <c r="X112" s="4"/>
      <c r="Y112" s="29">
        <v>221035</v>
      </c>
      <c r="Z112" s="29">
        <v>1538</v>
      </c>
      <c r="AA112" s="29">
        <v>4498377</v>
      </c>
      <c r="AB112" s="29">
        <v>33328</v>
      </c>
      <c r="AC112" s="29">
        <v>58915</v>
      </c>
      <c r="AD112" s="29">
        <v>764990</v>
      </c>
      <c r="AE112" s="29">
        <v>556422</v>
      </c>
      <c r="AF112" s="29">
        <v>-113857</v>
      </c>
      <c r="AG112" s="29">
        <v>0</v>
      </c>
      <c r="AH112" s="29">
        <v>-67480</v>
      </c>
      <c r="AI112" s="4"/>
      <c r="AJ112" s="20">
        <f t="shared" si="26"/>
        <v>6.5985073878968278E-2</v>
      </c>
      <c r="AK112" s="20">
        <f t="shared" si="27"/>
        <v>6.2897835773392738E-2</v>
      </c>
      <c r="AL112" s="20">
        <f t="shared" si="28"/>
        <v>3.3756698745614003E-2</v>
      </c>
      <c r="AM112" s="20">
        <f t="shared" si="29"/>
        <v>3.6499619961759225E-2</v>
      </c>
      <c r="AN112" s="20">
        <f t="shared" si="30"/>
        <v>6.1244796391844318E-2</v>
      </c>
      <c r="AO112" s="20">
        <f t="shared" si="31"/>
        <v>3.055280443210498E-2</v>
      </c>
      <c r="AP112" s="20">
        <f t="shared" si="32"/>
        <v>2.3416911931068634E-2</v>
      </c>
      <c r="AQ112" s="20">
        <f t="shared" si="33"/>
        <v>0.11139568850540799</v>
      </c>
      <c r="AR112" s="20">
        <f t="shared" si="34"/>
        <v>4.3689509033815833E-2</v>
      </c>
    </row>
    <row r="113" spans="1:44">
      <c r="A113" s="3">
        <f t="shared" si="24"/>
        <v>2020</v>
      </c>
      <c r="B113" s="3">
        <f t="shared" si="25"/>
        <v>9</v>
      </c>
      <c r="C113" s="29">
        <v>32509049</v>
      </c>
      <c r="D113" s="29">
        <v>226224</v>
      </c>
      <c r="E113" s="29">
        <v>303445431</v>
      </c>
      <c r="F113" s="29">
        <v>2194516</v>
      </c>
      <c r="G113" s="29">
        <v>4157692</v>
      </c>
      <c r="H113" s="29">
        <v>53768943</v>
      </c>
      <c r="I113" s="29">
        <v>37245859</v>
      </c>
      <c r="J113" s="29">
        <v>5165336</v>
      </c>
      <c r="K113" s="29">
        <v>274309</v>
      </c>
      <c r="L113" s="29">
        <v>3679785</v>
      </c>
      <c r="M113" s="4"/>
      <c r="N113" s="29">
        <v>2145112</v>
      </c>
      <c r="O113" s="29">
        <v>14229</v>
      </c>
      <c r="P113" s="29">
        <v>10243316</v>
      </c>
      <c r="Q113" s="29">
        <v>80099</v>
      </c>
      <c r="R113" s="29">
        <v>254637</v>
      </c>
      <c r="S113" s="29">
        <v>1642792</v>
      </c>
      <c r="T113" s="29">
        <v>872183</v>
      </c>
      <c r="U113" s="29">
        <v>599600</v>
      </c>
      <c r="V113" s="29">
        <v>6353</v>
      </c>
      <c r="W113" s="29">
        <v>160768</v>
      </c>
      <c r="X113" s="4"/>
      <c r="Y113" s="29">
        <v>-2727317</v>
      </c>
      <c r="Z113" s="29">
        <v>-18979</v>
      </c>
      <c r="AA113" s="29">
        <v>-22131203</v>
      </c>
      <c r="AB113" s="29">
        <v>-151238</v>
      </c>
      <c r="AC113" s="29">
        <v>-286533</v>
      </c>
      <c r="AD113" s="29">
        <v>-3705564</v>
      </c>
      <c r="AE113" s="29">
        <v>-2566852</v>
      </c>
      <c r="AF113" s="29">
        <v>-310949</v>
      </c>
      <c r="AG113" s="29">
        <v>0</v>
      </c>
      <c r="AH113" s="29">
        <v>-165472</v>
      </c>
      <c r="AI113" s="4"/>
      <c r="AJ113" s="20">
        <f t="shared" si="26"/>
        <v>6.8721705254711912E-2</v>
      </c>
      <c r="AK113" s="20">
        <f t="shared" si="27"/>
        <v>6.4751262270292431E-2</v>
      </c>
      <c r="AL113" s="20">
        <f t="shared" si="28"/>
        <v>3.6072830238673921E-2</v>
      </c>
      <c r="AM113" s="20">
        <f t="shared" si="29"/>
        <v>3.9349509567969974E-2</v>
      </c>
      <c r="AN113" s="20">
        <f t="shared" si="30"/>
        <v>5.6594235268861037E-2</v>
      </c>
      <c r="AO113" s="20">
        <f t="shared" si="31"/>
        <v>3.1822536331448284E-2</v>
      </c>
      <c r="AP113" s="20">
        <f t="shared" si="32"/>
        <v>2.4146957417919637E-2</v>
      </c>
      <c r="AQ113" s="20">
        <f t="shared" si="33"/>
        <v>0.11139946388182549</v>
      </c>
      <c r="AR113" s="20">
        <f t="shared" si="34"/>
        <v>4.3689509033815833E-2</v>
      </c>
    </row>
    <row r="114" spans="1:44">
      <c r="A114" s="3">
        <f t="shared" si="24"/>
        <v>2020</v>
      </c>
      <c r="B114" s="3">
        <f t="shared" si="25"/>
        <v>10</v>
      </c>
      <c r="C114" s="29">
        <v>28037008</v>
      </c>
      <c r="D114" s="29">
        <v>195085</v>
      </c>
      <c r="E114" s="29">
        <v>273198885</v>
      </c>
      <c r="F114" s="29">
        <v>1809527</v>
      </c>
      <c r="G114" s="29">
        <v>3689192</v>
      </c>
      <c r="H114" s="29">
        <v>47846909</v>
      </c>
      <c r="I114" s="29">
        <v>33890688</v>
      </c>
      <c r="J114" s="29">
        <v>5169640</v>
      </c>
      <c r="K114" s="29">
        <v>274309</v>
      </c>
      <c r="L114" s="29">
        <v>3679785</v>
      </c>
      <c r="M114" s="4"/>
      <c r="N114" s="29">
        <v>1926751</v>
      </c>
      <c r="O114" s="29">
        <v>12632</v>
      </c>
      <c r="P114" s="29">
        <v>9855057</v>
      </c>
      <c r="Q114" s="29">
        <v>71204</v>
      </c>
      <c r="R114" s="29">
        <v>208787</v>
      </c>
      <c r="S114" s="29">
        <v>1522610</v>
      </c>
      <c r="T114" s="29">
        <v>818357</v>
      </c>
      <c r="U114" s="29">
        <v>600100</v>
      </c>
      <c r="V114" s="29">
        <v>6353</v>
      </c>
      <c r="W114" s="29">
        <v>160768</v>
      </c>
      <c r="X114" s="4"/>
      <c r="Y114" s="29">
        <v>-3003680</v>
      </c>
      <c r="Z114" s="29">
        <v>-20900</v>
      </c>
      <c r="AA114" s="29">
        <v>-21886571</v>
      </c>
      <c r="AB114" s="29">
        <v>-136974</v>
      </c>
      <c r="AC114" s="29">
        <v>-279257</v>
      </c>
      <c r="AD114" s="29">
        <v>-3621817</v>
      </c>
      <c r="AE114" s="29">
        <v>-2565387</v>
      </c>
      <c r="AF114" s="29">
        <v>48157</v>
      </c>
      <c r="AG114" s="29">
        <v>0</v>
      </c>
      <c r="AH114" s="29">
        <v>26326</v>
      </c>
      <c r="AI114" s="4"/>
      <c r="AJ114" s="20">
        <f t="shared" si="26"/>
        <v>7.5246719581102031E-2</v>
      </c>
      <c r="AK114" s="20">
        <f t="shared" si="27"/>
        <v>6.9172113289760348E-2</v>
      </c>
      <c r="AL114" s="20">
        <f t="shared" si="28"/>
        <v>4.0098315753651248E-2</v>
      </c>
      <c r="AM114" s="20">
        <f t="shared" si="29"/>
        <v>4.3384295663574192E-2</v>
      </c>
      <c r="AN114" s="20">
        <f t="shared" si="30"/>
        <v>4.7968553104779009E-2</v>
      </c>
      <c r="AO114" s="20">
        <f t="shared" si="31"/>
        <v>3.481646982575607E-2</v>
      </c>
      <c r="AP114" s="20">
        <f t="shared" si="32"/>
        <v>2.5165293140521228E-2</v>
      </c>
      <c r="AQ114" s="20">
        <f t="shared" si="33"/>
        <v>0.11140315150331564</v>
      </c>
      <c r="AR114" s="20">
        <f t="shared" si="34"/>
        <v>4.3689509033815833E-2</v>
      </c>
    </row>
    <row r="115" spans="1:44">
      <c r="A115" s="3">
        <f t="shared" si="24"/>
        <v>2020</v>
      </c>
      <c r="B115" s="3">
        <f t="shared" si="25"/>
        <v>11</v>
      </c>
      <c r="C115" s="29">
        <v>21115977</v>
      </c>
      <c r="D115" s="29">
        <v>146880</v>
      </c>
      <c r="E115" s="29">
        <v>210629520</v>
      </c>
      <c r="F115" s="29">
        <v>1397372</v>
      </c>
      <c r="G115" s="29">
        <v>2857643</v>
      </c>
      <c r="H115" s="29">
        <v>40104468</v>
      </c>
      <c r="I115" s="29">
        <v>30552992</v>
      </c>
      <c r="J115" s="29">
        <v>5173948</v>
      </c>
      <c r="K115" s="29">
        <v>274309</v>
      </c>
      <c r="L115" s="29">
        <v>3679785</v>
      </c>
      <c r="M115" s="4"/>
      <c r="N115" s="29">
        <v>1588908</v>
      </c>
      <c r="O115" s="29">
        <v>10160</v>
      </c>
      <c r="P115" s="29">
        <v>8445889</v>
      </c>
      <c r="Q115" s="29">
        <v>60624</v>
      </c>
      <c r="R115" s="29">
        <v>137077</v>
      </c>
      <c r="S115" s="29">
        <v>1396296</v>
      </c>
      <c r="T115" s="29">
        <v>768875</v>
      </c>
      <c r="U115" s="29">
        <v>600600</v>
      </c>
      <c r="V115" s="29">
        <v>6353</v>
      </c>
      <c r="W115" s="29">
        <v>160768</v>
      </c>
      <c r="X115" s="4"/>
      <c r="Y115" s="29">
        <v>302920</v>
      </c>
      <c r="Z115" s="29">
        <v>2107</v>
      </c>
      <c r="AA115" s="29">
        <v>-2431683</v>
      </c>
      <c r="AB115" s="29">
        <v>-15113</v>
      </c>
      <c r="AC115" s="29">
        <v>-30907</v>
      </c>
      <c r="AD115" s="29">
        <v>-433754</v>
      </c>
      <c r="AE115" s="29">
        <v>-330449</v>
      </c>
      <c r="AF115" s="29">
        <v>617392</v>
      </c>
      <c r="AG115" s="29">
        <v>0</v>
      </c>
      <c r="AH115" s="29">
        <v>404389</v>
      </c>
      <c r="AI115" s="4"/>
      <c r="AJ115" s="20">
        <f t="shared" si="26"/>
        <v>7.3062454200652341E-2</v>
      </c>
      <c r="AK115" s="20">
        <f t="shared" si="27"/>
        <v>6.7697111631537868E-2</v>
      </c>
      <c r="AL115" s="20">
        <f t="shared" si="28"/>
        <v>4.0123293720128399E-2</v>
      </c>
      <c r="AM115" s="20">
        <f t="shared" si="29"/>
        <v>4.2366729622991303E-2</v>
      </c>
      <c r="AN115" s="20">
        <f t="shared" si="30"/>
        <v>4.8692021320819207E-2</v>
      </c>
      <c r="AO115" s="20">
        <f t="shared" si="31"/>
        <v>3.370445452882688E-2</v>
      </c>
      <c r="AP115" s="20">
        <f t="shared" si="32"/>
        <v>2.3661520771939261E-2</v>
      </c>
      <c r="AQ115" s="20">
        <f t="shared" si="33"/>
        <v>0.11140693496955288</v>
      </c>
      <c r="AR115" s="20">
        <f t="shared" si="34"/>
        <v>4.3689509033815833E-2</v>
      </c>
    </row>
    <row r="116" spans="1:44">
      <c r="A116" s="3">
        <f t="shared" si="24"/>
        <v>2020</v>
      </c>
      <c r="B116" s="3">
        <f t="shared" si="25"/>
        <v>12</v>
      </c>
      <c r="C116" s="29">
        <v>23029804</v>
      </c>
      <c r="D116" s="29">
        <v>160125</v>
      </c>
      <c r="E116" s="29">
        <v>213477215</v>
      </c>
      <c r="F116" s="29">
        <v>1494687</v>
      </c>
      <c r="G116" s="29">
        <v>2706275</v>
      </c>
      <c r="H116" s="29">
        <v>41229209</v>
      </c>
      <c r="I116" s="29">
        <v>31787475</v>
      </c>
      <c r="J116" s="29">
        <v>5178260</v>
      </c>
      <c r="K116" s="29">
        <v>274309</v>
      </c>
      <c r="L116" s="29">
        <v>3679785</v>
      </c>
      <c r="M116" s="4"/>
      <c r="N116" s="29">
        <v>1682614</v>
      </c>
      <c r="O116" s="29">
        <v>10840</v>
      </c>
      <c r="P116" s="29">
        <v>8565409</v>
      </c>
      <c r="Q116" s="29">
        <v>63325</v>
      </c>
      <c r="R116" s="29">
        <v>131774</v>
      </c>
      <c r="S116" s="29">
        <v>1389608</v>
      </c>
      <c r="T116" s="29">
        <v>752140</v>
      </c>
      <c r="U116" s="29">
        <v>601101</v>
      </c>
      <c r="V116" s="29">
        <v>6353</v>
      </c>
      <c r="W116" s="29">
        <v>160768</v>
      </c>
      <c r="X116" s="4"/>
      <c r="Y116" s="29">
        <v>1587338</v>
      </c>
      <c r="Z116" s="29">
        <v>11037</v>
      </c>
      <c r="AA116" s="29">
        <v>-368832</v>
      </c>
      <c r="AB116" s="29">
        <v>-2423</v>
      </c>
      <c r="AC116" s="29">
        <v>-4387</v>
      </c>
      <c r="AD116" s="29">
        <v>-66828</v>
      </c>
      <c r="AE116" s="29">
        <v>-51524</v>
      </c>
      <c r="AF116" s="29">
        <v>157761</v>
      </c>
      <c r="AG116" s="29">
        <v>0</v>
      </c>
      <c r="AH116" s="29">
        <v>122975</v>
      </c>
      <c r="AI116" s="4"/>
      <c r="AJ116" s="20">
        <f t="shared" si="26"/>
        <v>6.9814601711415042E-2</v>
      </c>
      <c r="AK116" s="20">
        <f t="shared" si="27"/>
        <v>6.549318624269955E-2</v>
      </c>
      <c r="AL116" s="20">
        <f t="shared" si="28"/>
        <v>3.9535327652044566E-2</v>
      </c>
      <c r="AM116" s="20">
        <f t="shared" si="29"/>
        <v>4.2199705945448168E-2</v>
      </c>
      <c r="AN116" s="20">
        <f t="shared" si="30"/>
        <v>4.8281833020104019E-2</v>
      </c>
      <c r="AO116" s="20">
        <f t="shared" si="31"/>
        <v>3.3008789049277863E-2</v>
      </c>
      <c r="AP116" s="20">
        <f t="shared" si="32"/>
        <v>2.3353252717843991E-2</v>
      </c>
      <c r="AQ116" s="20">
        <f t="shared" si="33"/>
        <v>0.11141046795204003</v>
      </c>
      <c r="AR116" s="20">
        <f t="shared" si="34"/>
        <v>4.3689509033815833E-2</v>
      </c>
    </row>
    <row r="117" spans="1:44">
      <c r="A117" s="3">
        <f t="shared" si="24"/>
        <v>2021</v>
      </c>
      <c r="B117" s="3">
        <f t="shared" si="25"/>
        <v>1</v>
      </c>
      <c r="C117" s="29">
        <v>26625920</v>
      </c>
      <c r="D117" s="29">
        <v>184920</v>
      </c>
      <c r="E117" s="29">
        <v>220037281</v>
      </c>
      <c r="F117" s="29">
        <v>1528968</v>
      </c>
      <c r="G117" s="29">
        <v>2807847</v>
      </c>
      <c r="H117" s="29">
        <v>41360560</v>
      </c>
      <c r="I117" s="29">
        <v>32283126</v>
      </c>
      <c r="J117" s="29">
        <v>5182575</v>
      </c>
      <c r="K117" s="29">
        <v>274309</v>
      </c>
      <c r="L117" s="29">
        <v>3679785</v>
      </c>
      <c r="M117" s="4"/>
      <c r="N117" s="29">
        <v>1858878</v>
      </c>
      <c r="O117" s="29">
        <v>12111</v>
      </c>
      <c r="P117" s="29">
        <v>8699246</v>
      </c>
      <c r="Q117" s="29">
        <v>64522</v>
      </c>
      <c r="R117" s="29">
        <v>135568</v>
      </c>
      <c r="S117" s="29">
        <v>1365262</v>
      </c>
      <c r="T117" s="29">
        <v>753916</v>
      </c>
      <c r="U117" s="29">
        <v>601601</v>
      </c>
      <c r="V117" s="29">
        <v>6353</v>
      </c>
      <c r="W117" s="29">
        <v>160768</v>
      </c>
      <c r="X117" s="4"/>
      <c r="Y117" s="29">
        <v>-473931</v>
      </c>
      <c r="Z117" s="29">
        <v>-3292</v>
      </c>
      <c r="AA117" s="29">
        <v>-2279778</v>
      </c>
      <c r="AB117" s="29">
        <v>-14845</v>
      </c>
      <c r="AC117" s="29">
        <v>-27262</v>
      </c>
      <c r="AD117" s="29">
        <v>-401584</v>
      </c>
      <c r="AE117" s="29">
        <v>-313448</v>
      </c>
      <c r="AF117" s="29">
        <v>-437326</v>
      </c>
      <c r="AG117" s="29">
        <v>0</v>
      </c>
      <c r="AH117" s="29">
        <v>-322918</v>
      </c>
      <c r="AI117" s="4"/>
      <c r="AJ117" s="20">
        <f t="shared" si="26"/>
        <v>7.1263013589070667E-2</v>
      </c>
      <c r="AK117" s="20">
        <f t="shared" si="27"/>
        <v>6.6477814713108832E-2</v>
      </c>
      <c r="AL117" s="20">
        <f t="shared" si="28"/>
        <v>4.1000610833018786E-2</v>
      </c>
      <c r="AM117" s="20">
        <f t="shared" si="29"/>
        <v>4.3135541487756196E-2</v>
      </c>
      <c r="AN117" s="20">
        <f t="shared" si="30"/>
        <v>4.8442693430901469E-2</v>
      </c>
      <c r="AO117" s="20">
        <f t="shared" si="31"/>
        <v>3.4035677675667911E-2</v>
      </c>
      <c r="AP117" s="20">
        <f t="shared" si="32"/>
        <v>2.4323425615496226E-2</v>
      </c>
      <c r="AQ117" s="20">
        <f t="shared" si="33"/>
        <v>0.11141427996725263</v>
      </c>
      <c r="AR117" s="20">
        <f t="shared" si="34"/>
        <v>4.3689509033815833E-2</v>
      </c>
    </row>
    <row r="118" spans="1:44">
      <c r="A118" s="3">
        <f t="shared" si="24"/>
        <v>2021</v>
      </c>
      <c r="B118" s="3">
        <f t="shared" si="25"/>
        <v>2</v>
      </c>
      <c r="C118" s="29">
        <v>24931727</v>
      </c>
      <c r="D118" s="29">
        <v>172975</v>
      </c>
      <c r="E118" s="29">
        <v>212062865</v>
      </c>
      <c r="F118" s="29">
        <v>1446487</v>
      </c>
      <c r="G118" s="29">
        <v>2776043</v>
      </c>
      <c r="H118" s="29">
        <v>39616370</v>
      </c>
      <c r="I118" s="29">
        <v>30527279</v>
      </c>
      <c r="J118" s="29">
        <v>5186894</v>
      </c>
      <c r="K118" s="29">
        <v>274309</v>
      </c>
      <c r="L118" s="29">
        <v>3679785</v>
      </c>
      <c r="M118" s="4"/>
      <c r="N118" s="29">
        <v>1776710</v>
      </c>
      <c r="O118" s="29">
        <v>11499</v>
      </c>
      <c r="P118" s="29">
        <v>8694707</v>
      </c>
      <c r="Q118" s="29">
        <v>62395</v>
      </c>
      <c r="R118" s="29">
        <v>134479</v>
      </c>
      <c r="S118" s="29">
        <v>1348370</v>
      </c>
      <c r="T118" s="29">
        <v>742528</v>
      </c>
      <c r="U118" s="29">
        <v>602103</v>
      </c>
      <c r="V118" s="29">
        <v>6353</v>
      </c>
      <c r="W118" s="29">
        <v>160768</v>
      </c>
      <c r="X118" s="4"/>
      <c r="Y118" s="29">
        <v>-2697063</v>
      </c>
      <c r="Z118" s="29">
        <v>-18712</v>
      </c>
      <c r="AA118" s="29">
        <v>-14838961</v>
      </c>
      <c r="AB118" s="29">
        <v>-94952</v>
      </c>
      <c r="AC118" s="29">
        <v>-182228</v>
      </c>
      <c r="AD118" s="29">
        <v>-2600542</v>
      </c>
      <c r="AE118" s="29">
        <v>-2003906</v>
      </c>
      <c r="AF118" s="29">
        <v>-343498</v>
      </c>
      <c r="AG118" s="29">
        <v>0</v>
      </c>
      <c r="AH118" s="29">
        <v>-214697</v>
      </c>
      <c r="AI118" s="4"/>
      <c r="AJ118" s="20">
        <f t="shared" si="26"/>
        <v>7.4300324365509623E-2</v>
      </c>
      <c r="AK118" s="20">
        <f t="shared" si="27"/>
        <v>6.8531367542126437E-2</v>
      </c>
      <c r="AL118" s="20">
        <f t="shared" si="28"/>
        <v>4.0933135546784072E-2</v>
      </c>
      <c r="AM118" s="20">
        <f t="shared" si="29"/>
        <v>4.4509829250717101E-2</v>
      </c>
      <c r="AN118" s="20">
        <f t="shared" si="30"/>
        <v>4.8494145108768698E-2</v>
      </c>
      <c r="AO118" s="20">
        <f t="shared" si="31"/>
        <v>3.3874884452755064E-2</v>
      </c>
      <c r="AP118" s="20">
        <f t="shared" si="32"/>
        <v>2.4006155909873744E-2</v>
      </c>
      <c r="AQ118" s="20">
        <f t="shared" si="33"/>
        <v>0.11141802480091116</v>
      </c>
      <c r="AR118" s="20">
        <f t="shared" si="34"/>
        <v>4.3689509033815833E-2</v>
      </c>
    </row>
    <row r="119" spans="1:44">
      <c r="A119" s="3">
        <f t="shared" si="24"/>
        <v>2021</v>
      </c>
      <c r="B119" s="3">
        <f t="shared" si="25"/>
        <v>3</v>
      </c>
      <c r="C119" s="29">
        <v>21975826</v>
      </c>
      <c r="D119" s="29">
        <v>152339</v>
      </c>
      <c r="E119" s="29">
        <v>204282176</v>
      </c>
      <c r="F119" s="29">
        <v>1285042</v>
      </c>
      <c r="G119" s="29">
        <v>2775201</v>
      </c>
      <c r="H119" s="29">
        <v>40739829</v>
      </c>
      <c r="I119" s="29">
        <v>31808133</v>
      </c>
      <c r="J119" s="29">
        <v>5191216</v>
      </c>
      <c r="K119" s="29">
        <v>274309</v>
      </c>
      <c r="L119" s="29">
        <v>3679785</v>
      </c>
      <c r="M119" s="4"/>
      <c r="N119" s="29">
        <v>1632811</v>
      </c>
      <c r="O119" s="29">
        <v>10440</v>
      </c>
      <c r="P119" s="29">
        <v>8361910</v>
      </c>
      <c r="Q119" s="29">
        <v>57197</v>
      </c>
      <c r="R119" s="29">
        <v>134581</v>
      </c>
      <c r="S119" s="29">
        <v>1380057</v>
      </c>
      <c r="T119" s="29">
        <v>763591</v>
      </c>
      <c r="U119" s="29">
        <v>602605</v>
      </c>
      <c r="V119" s="29">
        <v>6353</v>
      </c>
      <c r="W119" s="29">
        <v>160768</v>
      </c>
      <c r="X119" s="4"/>
      <c r="Y119" s="29">
        <v>321766</v>
      </c>
      <c r="Z119" s="29">
        <v>2231</v>
      </c>
      <c r="AA119" s="29">
        <v>13067613</v>
      </c>
      <c r="AB119" s="29">
        <v>76709</v>
      </c>
      <c r="AC119" s="29">
        <v>165662</v>
      </c>
      <c r="AD119" s="29">
        <v>2431912</v>
      </c>
      <c r="AE119" s="29">
        <v>1898746</v>
      </c>
      <c r="AF119" s="29">
        <v>78194</v>
      </c>
      <c r="AG119" s="29">
        <v>0</v>
      </c>
      <c r="AH119" s="29">
        <v>111998</v>
      </c>
      <c r="AI119" s="4"/>
      <c r="AJ119" s="20">
        <f t="shared" si="26"/>
        <v>7.4417540792035095E-2</v>
      </c>
      <c r="AK119" s="20">
        <f t="shared" si="27"/>
        <v>6.8609413021544302E-2</v>
      </c>
      <c r="AL119" s="20">
        <f t="shared" si="28"/>
        <v>3.7789167044933639E-2</v>
      </c>
      <c r="AM119" s="20">
        <f t="shared" si="29"/>
        <v>4.0260048684913612E-2</v>
      </c>
      <c r="AN119" s="20">
        <f t="shared" si="30"/>
        <v>4.7523117766673374E-2</v>
      </c>
      <c r="AO119" s="20">
        <f t="shared" si="31"/>
        <v>3.2192564588039971E-2</v>
      </c>
      <c r="AP119" s="20">
        <f t="shared" si="32"/>
        <v>2.3850996444275536E-2</v>
      </c>
      <c r="AQ119" s="20">
        <f t="shared" si="33"/>
        <v>0.11142166186580552</v>
      </c>
      <c r="AR119" s="20">
        <f t="shared" si="34"/>
        <v>4.3689509033815833E-2</v>
      </c>
    </row>
    <row r="120" spans="1:44">
      <c r="A120" s="3">
        <f t="shared" si="24"/>
        <v>2021</v>
      </c>
      <c r="B120" s="3">
        <f t="shared" si="25"/>
        <v>4</v>
      </c>
      <c r="C120" s="29">
        <v>21894838</v>
      </c>
      <c r="D120" s="29">
        <v>151641</v>
      </c>
      <c r="E120" s="29">
        <v>216590855</v>
      </c>
      <c r="F120" s="29">
        <v>1515870</v>
      </c>
      <c r="G120" s="29">
        <v>3012618</v>
      </c>
      <c r="H120" s="29">
        <v>44610736</v>
      </c>
      <c r="I120" s="29">
        <v>33169893</v>
      </c>
      <c r="J120" s="29">
        <v>5195543</v>
      </c>
      <c r="K120" s="29">
        <v>274309</v>
      </c>
      <c r="L120" s="29">
        <v>3679785</v>
      </c>
      <c r="M120" s="4"/>
      <c r="N120" s="29">
        <v>1629360</v>
      </c>
      <c r="O120" s="29">
        <v>10404</v>
      </c>
      <c r="P120" s="29">
        <v>8184788</v>
      </c>
      <c r="Q120" s="29">
        <v>61029</v>
      </c>
      <c r="R120" s="29">
        <v>143169</v>
      </c>
      <c r="S120" s="29">
        <v>1436134</v>
      </c>
      <c r="T120" s="29">
        <v>791135</v>
      </c>
      <c r="U120" s="29">
        <v>603107</v>
      </c>
      <c r="V120" s="29">
        <v>6353</v>
      </c>
      <c r="W120" s="29">
        <v>160768</v>
      </c>
      <c r="X120" s="4"/>
      <c r="Y120" s="29">
        <v>391114</v>
      </c>
      <c r="Z120" s="29">
        <v>2709</v>
      </c>
      <c r="AA120" s="29">
        <v>3235696</v>
      </c>
      <c r="AB120" s="29">
        <v>21162</v>
      </c>
      <c r="AC120" s="29">
        <v>42057</v>
      </c>
      <c r="AD120" s="29">
        <v>622783</v>
      </c>
      <c r="AE120" s="29">
        <v>463064</v>
      </c>
      <c r="AF120" s="29">
        <v>358686</v>
      </c>
      <c r="AG120" s="29">
        <v>0</v>
      </c>
      <c r="AH120" s="29">
        <v>206175</v>
      </c>
      <c r="AI120" s="4"/>
      <c r="AJ120" s="20">
        <f t="shared" si="26"/>
        <v>7.2417453158583334E-2</v>
      </c>
      <c r="AK120" s="20">
        <f t="shared" si="27"/>
        <v>6.7256723240772268E-2</v>
      </c>
      <c r="AL120" s="20">
        <f t="shared" si="28"/>
        <v>3.7221217568056554E-2</v>
      </c>
      <c r="AM120" s="20">
        <f t="shared" si="29"/>
        <v>4.0231651105070321E-2</v>
      </c>
      <c r="AN120" s="20">
        <f t="shared" si="30"/>
        <v>4.6793031288794355E-2</v>
      </c>
      <c r="AO120" s="20">
        <f t="shared" si="31"/>
        <v>3.2974032033718771E-2</v>
      </c>
      <c r="AP120" s="20">
        <f t="shared" si="32"/>
        <v>2.3741303734545811E-2</v>
      </c>
      <c r="AQ120" s="20">
        <f t="shared" si="33"/>
        <v>0.11142525247155693</v>
      </c>
      <c r="AR120" s="20">
        <f t="shared" si="34"/>
        <v>4.3689509033815833E-2</v>
      </c>
    </row>
    <row r="121" spans="1:44">
      <c r="A121" s="3">
        <f t="shared" si="24"/>
        <v>2021</v>
      </c>
      <c r="B121" s="3">
        <f t="shared" si="25"/>
        <v>5</v>
      </c>
      <c r="C121" s="29">
        <v>23772018</v>
      </c>
      <c r="D121" s="29">
        <v>164504</v>
      </c>
      <c r="E121" s="29">
        <v>233541393</v>
      </c>
      <c r="F121" s="29">
        <v>1649895</v>
      </c>
      <c r="G121" s="29">
        <v>3221313</v>
      </c>
      <c r="H121" s="29">
        <v>45221100</v>
      </c>
      <c r="I121" s="29">
        <v>34040043</v>
      </c>
      <c r="J121" s="29">
        <v>5199872</v>
      </c>
      <c r="K121" s="29">
        <v>274309</v>
      </c>
      <c r="L121" s="29">
        <v>3679785</v>
      </c>
      <c r="M121" s="4"/>
      <c r="N121" s="29">
        <v>1721509</v>
      </c>
      <c r="O121" s="29">
        <v>11064</v>
      </c>
      <c r="P121" s="29">
        <v>8692695</v>
      </c>
      <c r="Q121" s="29">
        <v>66378</v>
      </c>
      <c r="R121" s="29">
        <v>150735</v>
      </c>
      <c r="S121" s="29">
        <v>1491122</v>
      </c>
      <c r="T121" s="29">
        <v>808155</v>
      </c>
      <c r="U121" s="29">
        <v>603609</v>
      </c>
      <c r="V121" s="29">
        <v>6353</v>
      </c>
      <c r="W121" s="29">
        <v>160768</v>
      </c>
      <c r="X121" s="4"/>
      <c r="Y121" s="29">
        <v>4098759</v>
      </c>
      <c r="Z121" s="29">
        <v>28364</v>
      </c>
      <c r="AA121" s="29">
        <v>32457083</v>
      </c>
      <c r="AB121" s="29">
        <v>214769</v>
      </c>
      <c r="AC121" s="29">
        <v>419323</v>
      </c>
      <c r="AD121" s="29">
        <v>5886499</v>
      </c>
      <c r="AE121" s="29">
        <v>4431044</v>
      </c>
      <c r="AF121" s="29">
        <v>608915</v>
      </c>
      <c r="AG121" s="29">
        <v>0</v>
      </c>
      <c r="AH121" s="29">
        <v>412302</v>
      </c>
      <c r="AI121" s="4"/>
      <c r="AJ121" s="20">
        <f t="shared" si="26"/>
        <v>6.7361774729494839E-2</v>
      </c>
      <c r="AK121" s="20">
        <f t="shared" si="27"/>
        <v>6.3832936974107718E-2</v>
      </c>
      <c r="AL121" s="20">
        <f t="shared" si="28"/>
        <v>3.4226719751414655E-2</v>
      </c>
      <c r="AM121" s="20">
        <f t="shared" si="29"/>
        <v>3.6976505595752461E-2</v>
      </c>
      <c r="AN121" s="20">
        <f t="shared" si="30"/>
        <v>5.1718078841688102E-2</v>
      </c>
      <c r="AO121" s="20">
        <f t="shared" si="31"/>
        <v>3.101150210696025E-2</v>
      </c>
      <c r="AP121" s="20">
        <f t="shared" si="32"/>
        <v>2.3180717778570809E-2</v>
      </c>
      <c r="AQ121" s="20">
        <f t="shared" si="33"/>
        <v>0.11142893857713972</v>
      </c>
      <c r="AR121" s="20">
        <f t="shared" si="34"/>
        <v>4.3689509033815833E-2</v>
      </c>
    </row>
    <row r="122" spans="1:44">
      <c r="A122" s="3">
        <f t="shared" si="24"/>
        <v>2021</v>
      </c>
      <c r="B122" s="3">
        <f t="shared" si="25"/>
        <v>6</v>
      </c>
      <c r="C122" s="29">
        <v>30295817</v>
      </c>
      <c r="D122" s="29">
        <v>209406</v>
      </c>
      <c r="E122" s="29">
        <v>282537651</v>
      </c>
      <c r="F122" s="29">
        <v>2153151</v>
      </c>
      <c r="G122" s="29">
        <v>4049203</v>
      </c>
      <c r="H122" s="29">
        <v>52547503</v>
      </c>
      <c r="I122" s="29">
        <v>37325160</v>
      </c>
      <c r="J122" s="29">
        <v>5204205</v>
      </c>
      <c r="K122" s="29">
        <v>274309</v>
      </c>
      <c r="L122" s="29">
        <v>3679785</v>
      </c>
      <c r="M122" s="4"/>
      <c r="N122" s="29">
        <v>2040780</v>
      </c>
      <c r="O122" s="29">
        <v>13367</v>
      </c>
      <c r="P122" s="29">
        <v>9670337</v>
      </c>
      <c r="Q122" s="29">
        <v>79616</v>
      </c>
      <c r="R122" s="29">
        <v>209417</v>
      </c>
      <c r="S122" s="29">
        <v>1629577</v>
      </c>
      <c r="T122" s="29">
        <v>865224</v>
      </c>
      <c r="U122" s="29">
        <v>604112</v>
      </c>
      <c r="V122" s="29">
        <v>6353</v>
      </c>
      <c r="W122" s="29">
        <v>160768</v>
      </c>
      <c r="X122" s="4"/>
      <c r="Y122" s="29">
        <v>1487137</v>
      </c>
      <c r="Z122" s="29">
        <v>10279</v>
      </c>
      <c r="AA122" s="29">
        <v>7277943</v>
      </c>
      <c r="AB122" s="29">
        <v>52275</v>
      </c>
      <c r="AC122" s="29">
        <v>98307</v>
      </c>
      <c r="AD122" s="29">
        <v>1275756</v>
      </c>
      <c r="AE122" s="29">
        <v>906186</v>
      </c>
      <c r="AF122" s="29">
        <v>-315818</v>
      </c>
      <c r="AG122" s="29">
        <v>0</v>
      </c>
      <c r="AH122" s="29">
        <v>-191812</v>
      </c>
      <c r="AI122" s="4"/>
      <c r="AJ122" s="20">
        <f t="shared" si="26"/>
        <v>6.5560127950578959E-2</v>
      </c>
      <c r="AK122" s="20">
        <f t="shared" si="27"/>
        <v>6.2611544596283999E-2</v>
      </c>
      <c r="AL122" s="20">
        <f t="shared" si="28"/>
        <v>3.3101396760880981E-2</v>
      </c>
      <c r="AM122" s="20">
        <f t="shared" si="29"/>
        <v>3.6173607480420457E-2</v>
      </c>
      <c r="AN122" s="20">
        <f t="shared" si="30"/>
        <v>5.9359990036412257E-2</v>
      </c>
      <c r="AO122" s="20">
        <f t="shared" si="31"/>
        <v>2.9803545783902128E-2</v>
      </c>
      <c r="AP122" s="20">
        <f t="shared" si="32"/>
        <v>2.2608550488946631E-2</v>
      </c>
      <c r="AQ122" s="20">
        <f t="shared" si="33"/>
        <v>0.11143271994807082</v>
      </c>
      <c r="AR122" s="20">
        <f t="shared" si="34"/>
        <v>4.3689509033815833E-2</v>
      </c>
    </row>
    <row r="123" spans="1:44">
      <c r="A123" s="3">
        <f t="shared" si="24"/>
        <v>2021</v>
      </c>
      <c r="B123" s="3">
        <f t="shared" si="25"/>
        <v>7</v>
      </c>
      <c r="C123" s="29">
        <v>33588281</v>
      </c>
      <c r="D123" s="29">
        <v>231970</v>
      </c>
      <c r="E123" s="29">
        <v>304816956</v>
      </c>
      <c r="F123" s="29">
        <v>2291422</v>
      </c>
      <c r="G123" s="29">
        <v>4383963</v>
      </c>
      <c r="H123" s="29">
        <v>54897931</v>
      </c>
      <c r="I123" s="29">
        <v>38924698</v>
      </c>
      <c r="J123" s="29">
        <v>5208542</v>
      </c>
      <c r="K123" s="29">
        <v>274309</v>
      </c>
      <c r="L123" s="29">
        <v>3679785</v>
      </c>
      <c r="M123" s="4"/>
      <c r="N123" s="29">
        <v>2202052</v>
      </c>
      <c r="O123" s="29">
        <v>14524</v>
      </c>
      <c r="P123" s="29">
        <v>10089867</v>
      </c>
      <c r="Q123" s="29">
        <v>82889</v>
      </c>
      <c r="R123" s="29">
        <v>260232</v>
      </c>
      <c r="S123" s="29">
        <v>1636153</v>
      </c>
      <c r="T123" s="29">
        <v>880031</v>
      </c>
      <c r="U123" s="29">
        <v>604616</v>
      </c>
      <c r="V123" s="29">
        <v>6353</v>
      </c>
      <c r="W123" s="29">
        <v>160768</v>
      </c>
      <c r="X123" s="4"/>
      <c r="Y123" s="29">
        <v>866741</v>
      </c>
      <c r="Z123" s="29">
        <v>5986</v>
      </c>
      <c r="AA123" s="29">
        <v>6877761</v>
      </c>
      <c r="AB123" s="29">
        <v>48770</v>
      </c>
      <c r="AC123" s="29">
        <v>93307</v>
      </c>
      <c r="AD123" s="29">
        <v>1168430</v>
      </c>
      <c r="AE123" s="29">
        <v>828461</v>
      </c>
      <c r="AF123" s="29">
        <v>-277730</v>
      </c>
      <c r="AG123" s="29">
        <v>0</v>
      </c>
      <c r="AH123" s="29">
        <v>-182165</v>
      </c>
      <c r="AI123" s="4"/>
      <c r="AJ123" s="20">
        <f t="shared" si="26"/>
        <v>6.5487335511790951E-2</v>
      </c>
      <c r="AK123" s="20">
        <f t="shared" si="27"/>
        <v>6.2562236033375684E-2</v>
      </c>
      <c r="AL123" s="20">
        <f t="shared" si="28"/>
        <v>3.3180801854000061E-2</v>
      </c>
      <c r="AM123" s="20">
        <f t="shared" si="29"/>
        <v>3.5547599069175637E-2</v>
      </c>
      <c r="AN123" s="20">
        <f t="shared" si="30"/>
        <v>6.1438627834372046E-2</v>
      </c>
      <c r="AO123" s="20">
        <f t="shared" si="31"/>
        <v>3.0101154755146339E-2</v>
      </c>
      <c r="AP123" s="20">
        <f t="shared" si="32"/>
        <v>2.290096282171809E-2</v>
      </c>
      <c r="AQ123" s="20">
        <f t="shared" si="33"/>
        <v>0.11143641410761643</v>
      </c>
      <c r="AR123" s="20">
        <f t="shared" si="34"/>
        <v>4.3689509033815833E-2</v>
      </c>
    </row>
    <row r="124" spans="1:44">
      <c r="A124" s="3">
        <f t="shared" si="24"/>
        <v>2021</v>
      </c>
      <c r="B124" s="3">
        <f t="shared" si="25"/>
        <v>8</v>
      </c>
      <c r="C124" s="29">
        <v>33755687</v>
      </c>
      <c r="D124" s="29">
        <v>232984</v>
      </c>
      <c r="E124" s="29">
        <v>304220918</v>
      </c>
      <c r="F124" s="29">
        <v>2365645</v>
      </c>
      <c r="G124" s="29">
        <v>4355859</v>
      </c>
      <c r="H124" s="29">
        <v>56023565</v>
      </c>
      <c r="I124" s="29">
        <v>39495370</v>
      </c>
      <c r="J124" s="29">
        <v>5212883</v>
      </c>
      <c r="K124" s="29">
        <v>274309</v>
      </c>
      <c r="L124" s="29">
        <v>3679785</v>
      </c>
      <c r="M124" s="4"/>
      <c r="N124" s="29">
        <v>2210570</v>
      </c>
      <c r="O124" s="29">
        <v>14576</v>
      </c>
      <c r="P124" s="29">
        <v>10094294</v>
      </c>
      <c r="Q124" s="29">
        <v>84093</v>
      </c>
      <c r="R124" s="29">
        <v>267618</v>
      </c>
      <c r="S124" s="29">
        <v>1686374</v>
      </c>
      <c r="T124" s="29">
        <v>904482</v>
      </c>
      <c r="U124" s="29">
        <v>605120</v>
      </c>
      <c r="V124" s="29">
        <v>6353</v>
      </c>
      <c r="W124" s="29">
        <v>160768</v>
      </c>
      <c r="X124" s="4"/>
      <c r="Y124" s="29">
        <v>223876</v>
      </c>
      <c r="Z124" s="29">
        <v>1545</v>
      </c>
      <c r="AA124" s="29">
        <v>4547302</v>
      </c>
      <c r="AB124" s="29">
        <v>33328</v>
      </c>
      <c r="AC124" s="29">
        <v>61367</v>
      </c>
      <c r="AD124" s="29">
        <v>789276</v>
      </c>
      <c r="AE124" s="29">
        <v>556422</v>
      </c>
      <c r="AF124" s="29">
        <v>-115001</v>
      </c>
      <c r="AG124" s="29">
        <v>0</v>
      </c>
      <c r="AH124" s="29">
        <v>-67480</v>
      </c>
      <c r="AI124" s="4"/>
      <c r="AJ124" s="20">
        <f t="shared" si="26"/>
        <v>6.5906306854065302E-2</v>
      </c>
      <c r="AK124" s="20">
        <f t="shared" si="27"/>
        <v>6.284761334835258E-2</v>
      </c>
      <c r="AL124" s="20">
        <f t="shared" si="28"/>
        <v>3.3769408109024603E-2</v>
      </c>
      <c r="AM124" s="20">
        <f t="shared" si="29"/>
        <v>3.6499619961759225E-2</v>
      </c>
      <c r="AN124" s="20">
        <f t="shared" si="30"/>
        <v>6.1244634478625319E-2</v>
      </c>
      <c r="AO124" s="20">
        <f t="shared" si="31"/>
        <v>3.0572723088650344E-2</v>
      </c>
      <c r="AP124" s="20">
        <f t="shared" si="32"/>
        <v>2.3416911931068634E-2</v>
      </c>
      <c r="AQ124" s="20">
        <f t="shared" si="33"/>
        <v>0.11144004154757431</v>
      </c>
      <c r="AR124" s="20">
        <f t="shared" si="34"/>
        <v>4.3689509033815833E-2</v>
      </c>
    </row>
    <row r="125" spans="1:44">
      <c r="A125" s="3">
        <f t="shared" si="24"/>
        <v>2021</v>
      </c>
      <c r="B125" s="3">
        <f t="shared" si="25"/>
        <v>9</v>
      </c>
      <c r="C125" s="29">
        <v>32926955</v>
      </c>
      <c r="D125" s="29">
        <v>227264</v>
      </c>
      <c r="E125" s="29">
        <v>306943994</v>
      </c>
      <c r="F125" s="29">
        <v>2194516</v>
      </c>
      <c r="G125" s="29">
        <v>4324836</v>
      </c>
      <c r="H125" s="29">
        <v>55459175</v>
      </c>
      <c r="I125" s="29">
        <v>37245859</v>
      </c>
      <c r="J125" s="29">
        <v>5217227</v>
      </c>
      <c r="K125" s="29">
        <v>274309</v>
      </c>
      <c r="L125" s="29">
        <v>3679785</v>
      </c>
      <c r="M125" s="4"/>
      <c r="N125" s="29">
        <v>2170094</v>
      </c>
      <c r="O125" s="29">
        <v>14283</v>
      </c>
      <c r="P125" s="29">
        <v>10365317</v>
      </c>
      <c r="Q125" s="29">
        <v>80099</v>
      </c>
      <c r="R125" s="29">
        <v>264873</v>
      </c>
      <c r="S125" s="29">
        <v>1695538</v>
      </c>
      <c r="T125" s="29">
        <v>872183</v>
      </c>
      <c r="U125" s="29">
        <v>605624</v>
      </c>
      <c r="V125" s="29">
        <v>6353</v>
      </c>
      <c r="W125" s="29">
        <v>160768</v>
      </c>
      <c r="X125" s="4"/>
      <c r="Y125" s="29">
        <v>-2762377</v>
      </c>
      <c r="Z125" s="29">
        <v>-19066</v>
      </c>
      <c r="AA125" s="29">
        <v>-22372311</v>
      </c>
      <c r="AB125" s="29">
        <v>-151238</v>
      </c>
      <c r="AC125" s="29">
        <v>-298052</v>
      </c>
      <c r="AD125" s="29">
        <v>-3822049</v>
      </c>
      <c r="AE125" s="29">
        <v>-2566852</v>
      </c>
      <c r="AF125" s="29">
        <v>-314073</v>
      </c>
      <c r="AG125" s="29">
        <v>0</v>
      </c>
      <c r="AH125" s="29">
        <v>-165472</v>
      </c>
      <c r="AI125" s="4"/>
      <c r="AJ125" s="20">
        <f t="shared" si="26"/>
        <v>6.8630375161467097E-2</v>
      </c>
      <c r="AK125" s="20">
        <f t="shared" si="27"/>
        <v>6.4689614352338484E-2</v>
      </c>
      <c r="AL125" s="20">
        <f t="shared" si="28"/>
        <v>3.6083247496146408E-2</v>
      </c>
      <c r="AM125" s="20">
        <f t="shared" si="29"/>
        <v>3.9349509567969974E-2</v>
      </c>
      <c r="AN125" s="20">
        <f t="shared" si="30"/>
        <v>5.659431111259014E-2</v>
      </c>
      <c r="AO125" s="20">
        <f t="shared" si="31"/>
        <v>3.1842469604139764E-2</v>
      </c>
      <c r="AP125" s="20">
        <f t="shared" si="32"/>
        <v>2.4146957417919637E-2</v>
      </c>
      <c r="AQ125" s="20">
        <f t="shared" si="33"/>
        <v>0.11144378437459458</v>
      </c>
      <c r="AR125" s="20">
        <f t="shared" si="34"/>
        <v>4.3689509033815833E-2</v>
      </c>
    </row>
    <row r="126" spans="1:44">
      <c r="A126" s="3">
        <f t="shared" si="24"/>
        <v>2021</v>
      </c>
      <c r="B126" s="3">
        <f t="shared" si="25"/>
        <v>10</v>
      </c>
      <c r="C126" s="29">
        <v>28397426</v>
      </c>
      <c r="D126" s="29">
        <v>195982</v>
      </c>
      <c r="E126" s="29">
        <v>276360408</v>
      </c>
      <c r="F126" s="29">
        <v>1809527</v>
      </c>
      <c r="G126" s="29">
        <v>3846376</v>
      </c>
      <c r="H126" s="29">
        <v>49345042</v>
      </c>
      <c r="I126" s="29">
        <v>33890688</v>
      </c>
      <c r="J126" s="29">
        <v>5221574</v>
      </c>
      <c r="K126" s="29">
        <v>274309</v>
      </c>
      <c r="L126" s="29">
        <v>3679785</v>
      </c>
      <c r="M126" s="4"/>
      <c r="N126" s="29">
        <v>1948926</v>
      </c>
      <c r="O126" s="29">
        <v>12678</v>
      </c>
      <c r="P126" s="29">
        <v>9971981</v>
      </c>
      <c r="Q126" s="29">
        <v>71204</v>
      </c>
      <c r="R126" s="29">
        <v>217683</v>
      </c>
      <c r="S126" s="29">
        <v>1571268</v>
      </c>
      <c r="T126" s="29">
        <v>818357</v>
      </c>
      <c r="U126" s="29">
        <v>606129</v>
      </c>
      <c r="V126" s="29">
        <v>6353</v>
      </c>
      <c r="W126" s="29">
        <v>160768</v>
      </c>
      <c r="X126" s="4"/>
      <c r="Y126" s="29">
        <v>-3042292</v>
      </c>
      <c r="Z126" s="29">
        <v>-20996</v>
      </c>
      <c r="AA126" s="29">
        <v>-22125885</v>
      </c>
      <c r="AB126" s="29">
        <v>-136974</v>
      </c>
      <c r="AC126" s="29">
        <v>-291155</v>
      </c>
      <c r="AD126" s="29">
        <v>-3735219</v>
      </c>
      <c r="AE126" s="29">
        <v>-2565387</v>
      </c>
      <c r="AF126" s="29">
        <v>48641</v>
      </c>
      <c r="AG126" s="29">
        <v>0</v>
      </c>
      <c r="AH126" s="29">
        <v>26326</v>
      </c>
      <c r="AI126" s="4"/>
      <c r="AJ126" s="20">
        <f t="shared" si="26"/>
        <v>7.5125366903717197E-2</v>
      </c>
      <c r="AK126" s="20">
        <f t="shared" si="27"/>
        <v>6.9092412372251888E-2</v>
      </c>
      <c r="AL126" s="20">
        <f t="shared" si="28"/>
        <v>4.0111210830731013E-2</v>
      </c>
      <c r="AM126" s="20">
        <f t="shared" si="29"/>
        <v>4.3384295663574192E-2</v>
      </c>
      <c r="AN126" s="20">
        <f t="shared" si="30"/>
        <v>4.7968718045646022E-2</v>
      </c>
      <c r="AO126" s="20">
        <f t="shared" si="31"/>
        <v>3.4851161625502787E-2</v>
      </c>
      <c r="AP126" s="20">
        <f t="shared" si="32"/>
        <v>2.5165293140521228E-2</v>
      </c>
      <c r="AQ126" s="20">
        <f t="shared" si="33"/>
        <v>0.11144741997387385</v>
      </c>
      <c r="AR126" s="20">
        <f t="shared" si="34"/>
        <v>4.3689509033815833E-2</v>
      </c>
    </row>
    <row r="127" spans="1:44">
      <c r="A127" s="3">
        <f t="shared" si="24"/>
        <v>2021</v>
      </c>
      <c r="B127" s="3">
        <f t="shared" si="25"/>
        <v>11</v>
      </c>
      <c r="C127" s="29">
        <v>21387423</v>
      </c>
      <c r="D127" s="29">
        <v>147556</v>
      </c>
      <c r="E127" s="29">
        <v>212941490</v>
      </c>
      <c r="F127" s="29">
        <v>1397372</v>
      </c>
      <c r="G127" s="29">
        <v>2968101</v>
      </c>
      <c r="H127" s="29">
        <v>41518157</v>
      </c>
      <c r="I127" s="29">
        <v>30552992</v>
      </c>
      <c r="J127" s="29">
        <v>5225926</v>
      </c>
      <c r="K127" s="29">
        <v>274309</v>
      </c>
      <c r="L127" s="29">
        <v>3679785</v>
      </c>
      <c r="M127" s="4"/>
      <c r="N127" s="29">
        <v>1606738</v>
      </c>
      <c r="O127" s="29">
        <v>10195</v>
      </c>
      <c r="P127" s="29">
        <v>8541341</v>
      </c>
      <c r="Q127" s="29">
        <v>60624</v>
      </c>
      <c r="R127" s="29">
        <v>142376</v>
      </c>
      <c r="S127" s="29">
        <v>1446956</v>
      </c>
      <c r="T127" s="29">
        <v>768875</v>
      </c>
      <c r="U127" s="29">
        <v>606634</v>
      </c>
      <c r="V127" s="29">
        <v>6353</v>
      </c>
      <c r="W127" s="29">
        <v>160768</v>
      </c>
      <c r="X127" s="4"/>
      <c r="Y127" s="29">
        <v>306814</v>
      </c>
      <c r="Z127" s="29">
        <v>2117</v>
      </c>
      <c r="AA127" s="29">
        <v>-2456688</v>
      </c>
      <c r="AB127" s="29">
        <v>-15113</v>
      </c>
      <c r="AC127" s="29">
        <v>-32102</v>
      </c>
      <c r="AD127" s="29">
        <v>-449044</v>
      </c>
      <c r="AE127" s="29">
        <v>-330449</v>
      </c>
      <c r="AF127" s="29">
        <v>623594</v>
      </c>
      <c r="AG127" s="29">
        <v>0</v>
      </c>
      <c r="AH127" s="29">
        <v>404389</v>
      </c>
      <c r="AI127" s="4"/>
      <c r="AJ127" s="20">
        <f t="shared" si="26"/>
        <v>7.2949481221277299E-2</v>
      </c>
      <c r="AK127" s="20">
        <f t="shared" si="27"/>
        <v>6.7618556252447587E-2</v>
      </c>
      <c r="AL127" s="20">
        <f t="shared" si="28"/>
        <v>4.0133880827309995E-2</v>
      </c>
      <c r="AM127" s="20">
        <f t="shared" si="29"/>
        <v>4.2368537435436907E-2</v>
      </c>
      <c r="AN127" s="20">
        <f t="shared" si="30"/>
        <v>4.8691803973445996E-2</v>
      </c>
      <c r="AO127" s="20">
        <f t="shared" si="31"/>
        <v>3.3729235035765019E-2</v>
      </c>
      <c r="AP127" s="20">
        <f t="shared" si="32"/>
        <v>2.3661520771939261E-2</v>
      </c>
      <c r="AQ127" s="20">
        <f t="shared" si="33"/>
        <v>0.11145098908365564</v>
      </c>
      <c r="AR127" s="20">
        <f t="shared" si="34"/>
        <v>4.3689509033815833E-2</v>
      </c>
    </row>
    <row r="128" spans="1:44">
      <c r="A128" s="3">
        <f t="shared" si="24"/>
        <v>2021</v>
      </c>
      <c r="B128" s="3">
        <f t="shared" si="25"/>
        <v>12</v>
      </c>
      <c r="C128" s="29">
        <v>23325841</v>
      </c>
      <c r="D128" s="29">
        <v>160873</v>
      </c>
      <c r="E128" s="29">
        <v>216021372</v>
      </c>
      <c r="F128" s="29">
        <v>1478786</v>
      </c>
      <c r="G128" s="29">
        <v>2817353</v>
      </c>
      <c r="H128" s="29">
        <v>42490261</v>
      </c>
      <c r="I128" s="29">
        <v>31787475</v>
      </c>
      <c r="J128" s="29">
        <v>5230281</v>
      </c>
      <c r="K128" s="29">
        <v>274309</v>
      </c>
      <c r="L128" s="29">
        <v>3679785</v>
      </c>
      <c r="M128" s="4"/>
      <c r="N128" s="29">
        <v>1701608</v>
      </c>
      <c r="O128" s="29">
        <v>10878</v>
      </c>
      <c r="P128" s="29">
        <v>8669776</v>
      </c>
      <c r="Q128" s="29">
        <v>62654</v>
      </c>
      <c r="R128" s="29">
        <v>137182</v>
      </c>
      <c r="S128" s="29">
        <v>1433164</v>
      </c>
      <c r="T128" s="29">
        <v>752140</v>
      </c>
      <c r="U128" s="29">
        <v>607139</v>
      </c>
      <c r="V128" s="29">
        <v>6353</v>
      </c>
      <c r="W128" s="29">
        <v>160768</v>
      </c>
      <c r="X128" s="4"/>
      <c r="Y128" s="29">
        <v>1607742</v>
      </c>
      <c r="Z128" s="29">
        <v>11088</v>
      </c>
      <c r="AA128" s="29">
        <v>-372956</v>
      </c>
      <c r="AB128" s="29">
        <v>-2397</v>
      </c>
      <c r="AC128" s="29">
        <v>-4567</v>
      </c>
      <c r="AD128" s="29">
        <v>-68872</v>
      </c>
      <c r="AE128" s="29">
        <v>-51524</v>
      </c>
      <c r="AF128" s="29">
        <v>159345</v>
      </c>
      <c r="AG128" s="29">
        <v>0</v>
      </c>
      <c r="AH128" s="29">
        <v>122975</v>
      </c>
      <c r="AI128" s="4"/>
      <c r="AJ128" s="20">
        <f t="shared" si="26"/>
        <v>6.9746978039609039E-2</v>
      </c>
      <c r="AK128" s="20">
        <f t="shared" si="27"/>
        <v>6.5450233134786942E-2</v>
      </c>
      <c r="AL128" s="20">
        <f t="shared" si="28"/>
        <v>3.9552333382316326E-2</v>
      </c>
      <c r="AM128" s="20">
        <f t="shared" si="29"/>
        <v>4.219863383625206E-2</v>
      </c>
      <c r="AN128" s="20">
        <f t="shared" si="30"/>
        <v>4.8281744863961605E-2</v>
      </c>
      <c r="AO128" s="20">
        <f t="shared" si="31"/>
        <v>3.3038596605836947E-2</v>
      </c>
      <c r="AP128" s="20">
        <f t="shared" si="32"/>
        <v>2.3353252717843991E-2</v>
      </c>
      <c r="AQ128" s="20">
        <f t="shared" si="33"/>
        <v>0.11145467337865596</v>
      </c>
      <c r="AR128" s="20">
        <f t="shared" si="34"/>
        <v>4.3689509033815833E-2</v>
      </c>
    </row>
    <row r="129" spans="1:44">
      <c r="A129" s="3">
        <f t="shared" si="24"/>
        <v>2022</v>
      </c>
      <c r="B129" s="3">
        <f t="shared" si="25"/>
        <v>1</v>
      </c>
      <c r="C129" s="29">
        <v>26925568</v>
      </c>
      <c r="D129" s="29">
        <v>185515</v>
      </c>
      <c r="E129" s="29">
        <v>222192757</v>
      </c>
      <c r="F129" s="29">
        <v>1512703</v>
      </c>
      <c r="G129" s="29">
        <v>2915574</v>
      </c>
      <c r="H129" s="29">
        <v>42616338</v>
      </c>
      <c r="I129" s="29">
        <v>32283126</v>
      </c>
      <c r="J129" s="29">
        <v>5234639</v>
      </c>
      <c r="K129" s="29">
        <v>274309</v>
      </c>
      <c r="L129" s="29">
        <v>3679785</v>
      </c>
      <c r="M129" s="4"/>
      <c r="N129" s="29">
        <v>1877977</v>
      </c>
      <c r="O129" s="29">
        <v>12142</v>
      </c>
      <c r="P129" s="29">
        <v>8788242</v>
      </c>
      <c r="Q129" s="29">
        <v>63834</v>
      </c>
      <c r="R129" s="29">
        <v>140769</v>
      </c>
      <c r="S129" s="29">
        <v>1407984</v>
      </c>
      <c r="T129" s="29">
        <v>753916</v>
      </c>
      <c r="U129" s="29">
        <v>607645</v>
      </c>
      <c r="V129" s="29">
        <v>6353</v>
      </c>
      <c r="W129" s="29">
        <v>160768</v>
      </c>
      <c r="X129" s="4"/>
      <c r="Y129" s="29">
        <v>-479264</v>
      </c>
      <c r="Z129" s="29">
        <v>-3302</v>
      </c>
      <c r="AA129" s="29">
        <v>-2300706</v>
      </c>
      <c r="AB129" s="29">
        <v>-14687</v>
      </c>
      <c r="AC129" s="29">
        <v>-28308</v>
      </c>
      <c r="AD129" s="29">
        <v>-413777</v>
      </c>
      <c r="AE129" s="29">
        <v>-313448</v>
      </c>
      <c r="AF129" s="29">
        <v>-441719</v>
      </c>
      <c r="AG129" s="29">
        <v>0</v>
      </c>
      <c r="AH129" s="29">
        <v>-322918</v>
      </c>
      <c r="AI129" s="4"/>
      <c r="AJ129" s="20">
        <f t="shared" si="26"/>
        <v>7.1188376779737189E-2</v>
      </c>
      <c r="AK129" s="20">
        <f t="shared" si="27"/>
        <v>6.6425044223821519E-2</v>
      </c>
      <c r="AL129" s="20">
        <f t="shared" si="28"/>
        <v>4.1018736134404321E-2</v>
      </c>
      <c r="AM129" s="20">
        <f t="shared" si="29"/>
        <v>4.3136109476779365E-2</v>
      </c>
      <c r="AN129" s="20">
        <f t="shared" si="30"/>
        <v>4.8442430494290478E-2</v>
      </c>
      <c r="AO129" s="20">
        <f t="shared" si="31"/>
        <v>3.4066066464496385E-2</v>
      </c>
      <c r="AP129" s="20">
        <f t="shared" si="32"/>
        <v>2.4323425615496226E-2</v>
      </c>
      <c r="AQ129" s="20">
        <f t="shared" si="33"/>
        <v>0.11145827098421819</v>
      </c>
      <c r="AR129" s="20">
        <f t="shared" si="34"/>
        <v>4.3689509033815833E-2</v>
      </c>
    </row>
    <row r="130" spans="1:44">
      <c r="A130" s="3">
        <f t="shared" si="24"/>
        <v>2022</v>
      </c>
      <c r="B130" s="3">
        <f t="shared" si="25"/>
        <v>2</v>
      </c>
      <c r="C130" s="29">
        <v>25212290</v>
      </c>
      <c r="D130" s="29">
        <v>173549</v>
      </c>
      <c r="E130" s="29">
        <v>213940502</v>
      </c>
      <c r="F130" s="29">
        <v>1431098</v>
      </c>
      <c r="G130" s="29">
        <v>2892712</v>
      </c>
      <c r="H130" s="29">
        <v>41001740</v>
      </c>
      <c r="I130" s="29">
        <v>30527279</v>
      </c>
      <c r="J130" s="29">
        <v>5239001</v>
      </c>
      <c r="K130" s="29">
        <v>274309</v>
      </c>
      <c r="L130" s="29">
        <v>3679785</v>
      </c>
      <c r="M130" s="4"/>
      <c r="N130" s="29">
        <v>1794822</v>
      </c>
      <c r="O130" s="29">
        <v>11528</v>
      </c>
      <c r="P130" s="29">
        <v>8775569</v>
      </c>
      <c r="Q130" s="29">
        <v>61732</v>
      </c>
      <c r="R130" s="29">
        <v>140130</v>
      </c>
      <c r="S130" s="29">
        <v>1396768</v>
      </c>
      <c r="T130" s="29">
        <v>742528</v>
      </c>
      <c r="U130" s="29">
        <v>608151</v>
      </c>
      <c r="V130" s="29">
        <v>6353</v>
      </c>
      <c r="W130" s="29">
        <v>160768</v>
      </c>
      <c r="X130" s="4"/>
      <c r="Y130" s="29">
        <v>-2727414</v>
      </c>
      <c r="Z130" s="29">
        <v>-18774</v>
      </c>
      <c r="AA130" s="29">
        <v>-14962215</v>
      </c>
      <c r="AB130" s="29">
        <v>-93942</v>
      </c>
      <c r="AC130" s="29">
        <v>-189887</v>
      </c>
      <c r="AD130" s="29">
        <v>-2691482</v>
      </c>
      <c r="AE130" s="29">
        <v>-2003906</v>
      </c>
      <c r="AF130" s="29">
        <v>-346949</v>
      </c>
      <c r="AG130" s="29">
        <v>0</v>
      </c>
      <c r="AH130" s="29">
        <v>-214697</v>
      </c>
      <c r="AI130" s="4"/>
      <c r="AJ130" s="20">
        <f t="shared" si="26"/>
        <v>7.4213066867154676E-2</v>
      </c>
      <c r="AK130" s="20">
        <f t="shared" si="27"/>
        <v>6.847442103885909E-2</v>
      </c>
      <c r="AL130" s="20">
        <f t="shared" si="28"/>
        <v>4.095102459775396E-2</v>
      </c>
      <c r="AM130" s="20">
        <f t="shared" si="29"/>
        <v>4.4508644604918629E-2</v>
      </c>
      <c r="AN130" s="20">
        <f t="shared" si="30"/>
        <v>4.8493985603120793E-2</v>
      </c>
      <c r="AO130" s="20">
        <f t="shared" si="31"/>
        <v>3.3901058106142919E-2</v>
      </c>
      <c r="AP130" s="20">
        <f t="shared" si="32"/>
        <v>2.4006155909873744E-2</v>
      </c>
      <c r="AQ130" s="20">
        <f t="shared" si="33"/>
        <v>0.11146196333383837</v>
      </c>
      <c r="AR130" s="20">
        <f t="shared" si="34"/>
        <v>4.3689509033815833E-2</v>
      </c>
    </row>
    <row r="131" spans="1:44">
      <c r="A131" s="3">
        <f t="shared" si="24"/>
        <v>2022</v>
      </c>
      <c r="B131" s="3">
        <f t="shared" si="25"/>
        <v>3</v>
      </c>
      <c r="C131" s="29">
        <v>22223108</v>
      </c>
      <c r="D131" s="29">
        <v>152860</v>
      </c>
      <c r="E131" s="29">
        <v>206078287</v>
      </c>
      <c r="F131" s="29">
        <v>1271371</v>
      </c>
      <c r="G131" s="29">
        <v>2887987</v>
      </c>
      <c r="H131" s="29">
        <v>42153994</v>
      </c>
      <c r="I131" s="29">
        <v>31808133</v>
      </c>
      <c r="J131" s="29">
        <v>5243367</v>
      </c>
      <c r="K131" s="29">
        <v>274309</v>
      </c>
      <c r="L131" s="29">
        <v>3679785</v>
      </c>
      <c r="M131" s="4"/>
      <c r="N131" s="29">
        <v>1649245</v>
      </c>
      <c r="O131" s="29">
        <v>10467</v>
      </c>
      <c r="P131" s="29">
        <v>8439117</v>
      </c>
      <c r="Q131" s="29">
        <v>56587</v>
      </c>
      <c r="R131" s="29">
        <v>140050</v>
      </c>
      <c r="S131" s="29">
        <v>1429065</v>
      </c>
      <c r="T131" s="29">
        <v>763591</v>
      </c>
      <c r="U131" s="29">
        <v>608658</v>
      </c>
      <c r="V131" s="29">
        <v>6353</v>
      </c>
      <c r="W131" s="29">
        <v>160768</v>
      </c>
      <c r="X131" s="4"/>
      <c r="Y131" s="29">
        <v>325386</v>
      </c>
      <c r="Z131" s="29">
        <v>2238</v>
      </c>
      <c r="AA131" s="29">
        <v>13174829</v>
      </c>
      <c r="AB131" s="29">
        <v>75893</v>
      </c>
      <c r="AC131" s="29">
        <v>172395</v>
      </c>
      <c r="AD131" s="29">
        <v>2516329</v>
      </c>
      <c r="AE131" s="29">
        <v>1898746</v>
      </c>
      <c r="AF131" s="29">
        <v>78979</v>
      </c>
      <c r="AG131" s="29">
        <v>0</v>
      </c>
      <c r="AH131" s="29">
        <v>111998</v>
      </c>
      <c r="AI131" s="4"/>
      <c r="AJ131" s="20">
        <f t="shared" si="26"/>
        <v>7.432645438898762E-2</v>
      </c>
      <c r="AK131" s="20">
        <f t="shared" si="27"/>
        <v>6.8550400841109208E-2</v>
      </c>
      <c r="AL131" s="20">
        <f t="shared" si="28"/>
        <v>3.7813025476723695E-2</v>
      </c>
      <c r="AM131" s="20">
        <f t="shared" si="29"/>
        <v>4.0260871188682872E-2</v>
      </c>
      <c r="AN131" s="20">
        <f t="shared" si="30"/>
        <v>4.7523417646004179E-2</v>
      </c>
      <c r="AO131" s="20">
        <f t="shared" si="31"/>
        <v>3.2156831539275732E-2</v>
      </c>
      <c r="AP131" s="20">
        <f t="shared" si="32"/>
        <v>2.3850996444275536E-2</v>
      </c>
      <c r="AQ131" s="20">
        <f t="shared" si="33"/>
        <v>0.11146575019476476</v>
      </c>
      <c r="AR131" s="20">
        <f t="shared" si="34"/>
        <v>4.3689509033815833E-2</v>
      </c>
    </row>
    <row r="132" spans="1:44">
      <c r="A132" s="3">
        <f t="shared" si="24"/>
        <v>2022</v>
      </c>
      <c r="B132" s="3">
        <f t="shared" si="25"/>
        <v>4</v>
      </c>
      <c r="C132" s="29">
        <v>22141188</v>
      </c>
      <c r="D132" s="29">
        <v>152180</v>
      </c>
      <c r="E132" s="29">
        <v>218065677</v>
      </c>
      <c r="F132" s="29">
        <v>1499744</v>
      </c>
      <c r="G132" s="29">
        <v>3134602</v>
      </c>
      <c r="H132" s="29">
        <v>46547372</v>
      </c>
      <c r="I132" s="29">
        <v>33169893</v>
      </c>
      <c r="J132" s="29">
        <v>5247737</v>
      </c>
      <c r="K132" s="29">
        <v>274309</v>
      </c>
      <c r="L132" s="29">
        <v>3679785</v>
      </c>
      <c r="M132" s="4"/>
      <c r="N132" s="29">
        <v>1645676</v>
      </c>
      <c r="O132" s="29">
        <v>10432</v>
      </c>
      <c r="P132" s="29">
        <v>8245723</v>
      </c>
      <c r="Q132" s="29">
        <v>60381</v>
      </c>
      <c r="R132" s="29">
        <v>148967</v>
      </c>
      <c r="S132" s="29">
        <v>1496816</v>
      </c>
      <c r="T132" s="29">
        <v>791135</v>
      </c>
      <c r="U132" s="29">
        <v>609166</v>
      </c>
      <c r="V132" s="29">
        <v>6353</v>
      </c>
      <c r="W132" s="29">
        <v>160768</v>
      </c>
      <c r="X132" s="4"/>
      <c r="Y132" s="29">
        <v>395515</v>
      </c>
      <c r="Z132" s="29">
        <v>2718</v>
      </c>
      <c r="AA132" s="29">
        <v>3256286</v>
      </c>
      <c r="AB132" s="29">
        <v>20937</v>
      </c>
      <c r="AC132" s="29">
        <v>43760</v>
      </c>
      <c r="AD132" s="29">
        <v>649819</v>
      </c>
      <c r="AE132" s="29">
        <v>463064</v>
      </c>
      <c r="AF132" s="29">
        <v>362289</v>
      </c>
      <c r="AG132" s="29">
        <v>0</v>
      </c>
      <c r="AH132" s="29">
        <v>206175</v>
      </c>
      <c r="AI132" s="4"/>
      <c r="AJ132" s="20">
        <f t="shared" si="26"/>
        <v>7.2331862488677484E-2</v>
      </c>
      <c r="AK132" s="20">
        <f t="shared" si="27"/>
        <v>6.7201288908001769E-2</v>
      </c>
      <c r="AL132" s="20">
        <f t="shared" si="28"/>
        <v>3.7241888892255583E-2</v>
      </c>
      <c r="AM132" s="20">
        <f t="shared" si="29"/>
        <v>4.0233578359450191E-2</v>
      </c>
      <c r="AN132" s="20">
        <f t="shared" si="30"/>
        <v>4.6793115707145692E-2</v>
      </c>
      <c r="AO132" s="20">
        <f t="shared" si="31"/>
        <v>3.2936999431159186E-2</v>
      </c>
      <c r="AP132" s="20">
        <f t="shared" si="32"/>
        <v>2.3741303734545811E-2</v>
      </c>
      <c r="AQ132" s="20">
        <f t="shared" si="33"/>
        <v>0.11146928960688648</v>
      </c>
      <c r="AR132" s="20">
        <f t="shared" si="34"/>
        <v>4.3689509033815833E-2</v>
      </c>
    </row>
    <row r="133" spans="1:44">
      <c r="A133" s="3">
        <f t="shared" si="24"/>
        <v>2022</v>
      </c>
      <c r="B133" s="3">
        <f t="shared" si="25"/>
        <v>5</v>
      </c>
      <c r="C133" s="29">
        <v>24039475</v>
      </c>
      <c r="D133" s="29">
        <v>165101</v>
      </c>
      <c r="E133" s="29">
        <v>235443858</v>
      </c>
      <c r="F133" s="29">
        <v>1632343</v>
      </c>
      <c r="G133" s="29">
        <v>3347330</v>
      </c>
      <c r="H133" s="29">
        <v>46944592</v>
      </c>
      <c r="I133" s="29">
        <v>34040043</v>
      </c>
      <c r="J133" s="29">
        <v>5252110</v>
      </c>
      <c r="K133" s="29">
        <v>274309</v>
      </c>
      <c r="L133" s="29">
        <v>3679785</v>
      </c>
      <c r="M133" s="4"/>
      <c r="N133" s="29">
        <v>1738820</v>
      </c>
      <c r="O133" s="29">
        <v>11095</v>
      </c>
      <c r="P133" s="29">
        <v>8768374</v>
      </c>
      <c r="Q133" s="29">
        <v>65675</v>
      </c>
      <c r="R133" s="29">
        <v>156632</v>
      </c>
      <c r="S133" s="29">
        <v>1546214</v>
      </c>
      <c r="T133" s="29">
        <v>808155</v>
      </c>
      <c r="U133" s="29">
        <v>609673</v>
      </c>
      <c r="V133" s="29">
        <v>6353</v>
      </c>
      <c r="W133" s="29">
        <v>160768</v>
      </c>
      <c r="X133" s="4"/>
      <c r="Y133" s="29">
        <v>4144873</v>
      </c>
      <c r="Z133" s="29">
        <v>28467</v>
      </c>
      <c r="AA133" s="29">
        <v>32704729</v>
      </c>
      <c r="AB133" s="29">
        <v>212485</v>
      </c>
      <c r="AC133" s="29">
        <v>435727</v>
      </c>
      <c r="AD133" s="29">
        <v>6110848</v>
      </c>
      <c r="AE133" s="29">
        <v>4431044</v>
      </c>
      <c r="AF133" s="29">
        <v>615032</v>
      </c>
      <c r="AG133" s="29">
        <v>0</v>
      </c>
      <c r="AH133" s="29">
        <v>412302</v>
      </c>
      <c r="AI133" s="4"/>
      <c r="AJ133" s="20">
        <f t="shared" si="26"/>
        <v>6.7291428471454889E-2</v>
      </c>
      <c r="AK133" s="20">
        <f t="shared" si="27"/>
        <v>6.3786566191407268E-2</v>
      </c>
      <c r="AL133" s="20">
        <f t="shared" si="28"/>
        <v>3.4246056012734241E-2</v>
      </c>
      <c r="AM133" s="20">
        <f t="shared" si="29"/>
        <v>3.697649800844504E-2</v>
      </c>
      <c r="AN133" s="20">
        <f t="shared" si="30"/>
        <v>5.1718054319844747E-2</v>
      </c>
      <c r="AO133" s="20">
        <f t="shared" si="31"/>
        <v>3.0973499555573651E-2</v>
      </c>
      <c r="AP133" s="20">
        <f t="shared" si="32"/>
        <v>2.3180717778570809E-2</v>
      </c>
      <c r="AQ133" s="20">
        <f t="shared" si="33"/>
        <v>0.11147292360810271</v>
      </c>
      <c r="AR133" s="20">
        <f t="shared" si="34"/>
        <v>4.3689509033815833E-2</v>
      </c>
    </row>
    <row r="134" spans="1:44">
      <c r="A134" s="3">
        <f t="shared" si="24"/>
        <v>2022</v>
      </c>
      <c r="B134" s="3">
        <f t="shared" si="25"/>
        <v>6</v>
      </c>
      <c r="C134" s="29">
        <v>30636636</v>
      </c>
      <c r="D134" s="29">
        <v>210201</v>
      </c>
      <c r="E134" s="29">
        <v>284600247</v>
      </c>
      <c r="F134" s="29">
        <v>2130245</v>
      </c>
      <c r="G134" s="29">
        <v>4217096</v>
      </c>
      <c r="H134" s="29">
        <v>54772855</v>
      </c>
      <c r="I134" s="29">
        <v>37325160</v>
      </c>
      <c r="J134" s="29">
        <v>5256487</v>
      </c>
      <c r="K134" s="29">
        <v>274309</v>
      </c>
      <c r="L134" s="29">
        <v>3679785</v>
      </c>
      <c r="M134" s="4"/>
      <c r="N134" s="29">
        <v>2061583</v>
      </c>
      <c r="O134" s="29">
        <v>13408</v>
      </c>
      <c r="P134" s="29">
        <v>9746436</v>
      </c>
      <c r="Q134" s="29">
        <v>78769</v>
      </c>
      <c r="R134" s="29">
        <v>218100</v>
      </c>
      <c r="S134" s="29">
        <v>1696507</v>
      </c>
      <c r="T134" s="29">
        <v>865224</v>
      </c>
      <c r="U134" s="29">
        <v>610181</v>
      </c>
      <c r="V134" s="29">
        <v>6353</v>
      </c>
      <c r="W134" s="29">
        <v>160768</v>
      </c>
      <c r="X134" s="4"/>
      <c r="Y134" s="29">
        <v>1503867</v>
      </c>
      <c r="Z134" s="29">
        <v>10318</v>
      </c>
      <c r="AA134" s="29">
        <v>7328019</v>
      </c>
      <c r="AB134" s="29">
        <v>51718</v>
      </c>
      <c r="AC134" s="29">
        <v>102383</v>
      </c>
      <c r="AD134" s="29">
        <v>1329783</v>
      </c>
      <c r="AE134" s="29">
        <v>906186</v>
      </c>
      <c r="AF134" s="29">
        <v>-318990</v>
      </c>
      <c r="AG134" s="29">
        <v>0</v>
      </c>
      <c r="AH134" s="29">
        <v>-191812</v>
      </c>
      <c r="AI134" s="4"/>
      <c r="AJ134" s="20">
        <f t="shared" si="26"/>
        <v>6.5494433451133108E-2</v>
      </c>
      <c r="AK134" s="20">
        <f t="shared" si="27"/>
        <v>6.256843623996805E-2</v>
      </c>
      <c r="AL134" s="20">
        <f t="shared" si="28"/>
        <v>3.3116694432590493E-2</v>
      </c>
      <c r="AM134" s="20">
        <f t="shared" si="29"/>
        <v>3.6173962140142783E-2</v>
      </c>
      <c r="AN134" s="20">
        <f t="shared" si="30"/>
        <v>5.9359895401682218E-2</v>
      </c>
      <c r="AO134" s="20">
        <f t="shared" si="31"/>
        <v>2.9773830495895284E-2</v>
      </c>
      <c r="AP134" s="20">
        <f t="shared" si="32"/>
        <v>2.2608550488946631E-2</v>
      </c>
      <c r="AQ134" s="20">
        <f t="shared" si="33"/>
        <v>0.11147667210581921</v>
      </c>
      <c r="AR134" s="20">
        <f t="shared" si="34"/>
        <v>4.3689509033815833E-2</v>
      </c>
    </row>
    <row r="135" spans="1:44">
      <c r="A135" s="3">
        <f t="shared" si="24"/>
        <v>2022</v>
      </c>
      <c r="B135" s="3">
        <f t="shared" si="25"/>
        <v>7</v>
      </c>
      <c r="C135" s="29">
        <v>33966108</v>
      </c>
      <c r="D135" s="29">
        <v>232881</v>
      </c>
      <c r="E135" s="29">
        <v>307340155</v>
      </c>
      <c r="F135" s="29">
        <v>2267045</v>
      </c>
      <c r="G135" s="29">
        <v>4570628</v>
      </c>
      <c r="H135" s="29">
        <v>56956662</v>
      </c>
      <c r="I135" s="29">
        <v>38924698</v>
      </c>
      <c r="J135" s="29">
        <v>5260867</v>
      </c>
      <c r="K135" s="29">
        <v>274309</v>
      </c>
      <c r="L135" s="29">
        <v>3679785</v>
      </c>
      <c r="M135" s="4"/>
      <c r="N135" s="29">
        <v>2224591</v>
      </c>
      <c r="O135" s="29">
        <v>14571</v>
      </c>
      <c r="P135" s="29">
        <v>10178090</v>
      </c>
      <c r="Q135" s="29">
        <v>82008</v>
      </c>
      <c r="R135" s="29">
        <v>271312</v>
      </c>
      <c r="S135" s="29">
        <v>1695818</v>
      </c>
      <c r="T135" s="29">
        <v>880031</v>
      </c>
      <c r="U135" s="29">
        <v>610690</v>
      </c>
      <c r="V135" s="29">
        <v>6353</v>
      </c>
      <c r="W135" s="29">
        <v>160768</v>
      </c>
      <c r="X135" s="4"/>
      <c r="Y135" s="29">
        <v>876491</v>
      </c>
      <c r="Z135" s="29">
        <v>6009</v>
      </c>
      <c r="AA135" s="29">
        <v>6931464</v>
      </c>
      <c r="AB135" s="29">
        <v>48251</v>
      </c>
      <c r="AC135" s="29">
        <v>97280</v>
      </c>
      <c r="AD135" s="29">
        <v>1212248</v>
      </c>
      <c r="AE135" s="29">
        <v>828461</v>
      </c>
      <c r="AF135" s="29">
        <v>-280520</v>
      </c>
      <c r="AG135" s="29">
        <v>0</v>
      </c>
      <c r="AH135" s="29">
        <v>-182165</v>
      </c>
      <c r="AI135" s="4"/>
      <c r="AJ135" s="20">
        <f t="shared" si="26"/>
        <v>6.5421315849698264E-2</v>
      </c>
      <c r="AK135" s="20">
        <f t="shared" si="27"/>
        <v>6.251603194418319E-2</v>
      </c>
      <c r="AL135" s="20">
        <f t="shared" si="28"/>
        <v>3.3197359891393531E-2</v>
      </c>
      <c r="AM135" s="20">
        <f t="shared" si="29"/>
        <v>3.5547866717824304E-2</v>
      </c>
      <c r="AN135" s="20">
        <f t="shared" si="30"/>
        <v>6.1438680389384624E-2</v>
      </c>
      <c r="AO135" s="20">
        <f t="shared" si="31"/>
        <v>3.0071444863978836E-2</v>
      </c>
      <c r="AP135" s="20">
        <f t="shared" si="32"/>
        <v>2.290096282171809E-2</v>
      </c>
      <c r="AQ135" s="20">
        <f t="shared" si="33"/>
        <v>0.11148033417816577</v>
      </c>
      <c r="AR135" s="20">
        <f t="shared" si="34"/>
        <v>4.3689509033815833E-2</v>
      </c>
    </row>
    <row r="136" spans="1:44">
      <c r="A136" s="3">
        <f t="shared" si="24"/>
        <v>2022</v>
      </c>
      <c r="B136" s="3">
        <f t="shared" si="25"/>
        <v>8</v>
      </c>
      <c r="C136" s="29">
        <v>34135388</v>
      </c>
      <c r="D136" s="29">
        <v>233908</v>
      </c>
      <c r="E136" s="29">
        <v>306470877</v>
      </c>
      <c r="F136" s="29">
        <v>2340478</v>
      </c>
      <c r="G136" s="29">
        <v>4535156</v>
      </c>
      <c r="H136" s="29">
        <v>58379004</v>
      </c>
      <c r="I136" s="29">
        <v>39495370</v>
      </c>
      <c r="J136" s="29">
        <v>5265251</v>
      </c>
      <c r="K136" s="29">
        <v>274309</v>
      </c>
      <c r="L136" s="29">
        <v>3679785</v>
      </c>
      <c r="M136" s="4"/>
      <c r="N136" s="29">
        <v>2233182</v>
      </c>
      <c r="O136" s="29">
        <v>14623</v>
      </c>
      <c r="P136" s="29">
        <v>10174024</v>
      </c>
      <c r="Q136" s="29">
        <v>83199</v>
      </c>
      <c r="R136" s="29">
        <v>278634</v>
      </c>
      <c r="S136" s="29">
        <v>1755541</v>
      </c>
      <c r="T136" s="29">
        <v>904482</v>
      </c>
      <c r="U136" s="29">
        <v>611199</v>
      </c>
      <c r="V136" s="29">
        <v>6353</v>
      </c>
      <c r="W136" s="29">
        <v>160768</v>
      </c>
      <c r="X136" s="4"/>
      <c r="Y136" s="29">
        <v>226395</v>
      </c>
      <c r="Z136" s="29">
        <v>1551</v>
      </c>
      <c r="AA136" s="29">
        <v>4579000</v>
      </c>
      <c r="AB136" s="29">
        <v>32973</v>
      </c>
      <c r="AC136" s="29">
        <v>63893</v>
      </c>
      <c r="AD136" s="29">
        <v>822460</v>
      </c>
      <c r="AE136" s="29">
        <v>556422</v>
      </c>
      <c r="AF136" s="29">
        <v>-116156</v>
      </c>
      <c r="AG136" s="29">
        <v>0</v>
      </c>
      <c r="AH136" s="29">
        <v>-67480</v>
      </c>
      <c r="AI136" s="4"/>
      <c r="AJ136" s="20">
        <f t="shared" si="26"/>
        <v>6.58386644408228E-2</v>
      </c>
      <c r="AK136" s="20">
        <f t="shared" si="27"/>
        <v>6.2801043104770665E-2</v>
      </c>
      <c r="AL136" s="20">
        <f t="shared" si="28"/>
        <v>3.3783160659725489E-2</v>
      </c>
      <c r="AM136" s="20">
        <f t="shared" si="29"/>
        <v>3.6500135871442588E-2</v>
      </c>
      <c r="AN136" s="20">
        <f t="shared" si="30"/>
        <v>6.1244786362025967E-2</v>
      </c>
      <c r="AO136" s="20">
        <f t="shared" si="31"/>
        <v>3.053737668055314E-2</v>
      </c>
      <c r="AP136" s="20">
        <f t="shared" si="32"/>
        <v>2.3416911931068634E-2</v>
      </c>
      <c r="AQ136" s="20">
        <f t="shared" si="33"/>
        <v>0.11148391002224407</v>
      </c>
      <c r="AR136" s="20">
        <f t="shared" si="34"/>
        <v>4.3689509033815833E-2</v>
      </c>
    </row>
    <row r="137" spans="1:44">
      <c r="A137" s="3">
        <f t="shared" si="24"/>
        <v>2022</v>
      </c>
      <c r="B137" s="3">
        <f t="shared" si="25"/>
        <v>9</v>
      </c>
      <c r="C137" s="29">
        <v>33297334</v>
      </c>
      <c r="D137" s="29">
        <v>228165</v>
      </c>
      <c r="E137" s="29">
        <v>309436885</v>
      </c>
      <c r="F137" s="29">
        <v>2171170</v>
      </c>
      <c r="G137" s="29">
        <v>4507649</v>
      </c>
      <c r="H137" s="29">
        <v>57553372</v>
      </c>
      <c r="I137" s="29">
        <v>37245859</v>
      </c>
      <c r="J137" s="29">
        <v>5269639</v>
      </c>
      <c r="K137" s="29">
        <v>274309</v>
      </c>
      <c r="L137" s="29">
        <v>3679785</v>
      </c>
      <c r="M137" s="4"/>
      <c r="N137" s="29">
        <v>2192252</v>
      </c>
      <c r="O137" s="29">
        <v>14329</v>
      </c>
      <c r="P137" s="29">
        <v>10453756</v>
      </c>
      <c r="Q137" s="29">
        <v>79248</v>
      </c>
      <c r="R137" s="29">
        <v>276070</v>
      </c>
      <c r="S137" s="29">
        <v>1757529</v>
      </c>
      <c r="T137" s="29">
        <v>872183</v>
      </c>
      <c r="U137" s="29">
        <v>611708</v>
      </c>
      <c r="V137" s="29">
        <v>6353</v>
      </c>
      <c r="W137" s="29">
        <v>160768</v>
      </c>
      <c r="X137" s="4"/>
      <c r="Y137" s="29">
        <v>-2793449</v>
      </c>
      <c r="Z137" s="29">
        <v>-19142</v>
      </c>
      <c r="AA137" s="29">
        <v>-22544112</v>
      </c>
      <c r="AB137" s="29">
        <v>-149629</v>
      </c>
      <c r="AC137" s="29">
        <v>-310651</v>
      </c>
      <c r="AD137" s="29">
        <v>-3966374</v>
      </c>
      <c r="AE137" s="29">
        <v>-2566852</v>
      </c>
      <c r="AF137" s="29">
        <v>-317228</v>
      </c>
      <c r="AG137" s="29">
        <v>0</v>
      </c>
      <c r="AH137" s="29">
        <v>-165472</v>
      </c>
      <c r="AI137" s="4"/>
      <c r="AJ137" s="20">
        <f t="shared" si="26"/>
        <v>6.8552515839127262E-2</v>
      </c>
      <c r="AK137" s="20">
        <f t="shared" si="27"/>
        <v>6.463942099993393E-2</v>
      </c>
      <c r="AL137" s="20">
        <f t="shared" si="28"/>
        <v>3.6099594921451122E-2</v>
      </c>
      <c r="AM137" s="20">
        <f t="shared" si="29"/>
        <v>3.9350335171596348E-2</v>
      </c>
      <c r="AN137" s="20">
        <f t="shared" si="30"/>
        <v>5.6594304084886582E-2</v>
      </c>
      <c r="AO137" s="20">
        <f t="shared" si="31"/>
        <v>3.1811168941742303E-2</v>
      </c>
      <c r="AP137" s="20">
        <f t="shared" si="32"/>
        <v>2.4146957417919637E-2</v>
      </c>
      <c r="AQ137" s="20">
        <f t="shared" si="33"/>
        <v>0.11148760016285955</v>
      </c>
      <c r="AR137" s="20">
        <f t="shared" si="34"/>
        <v>4.3689509033815833E-2</v>
      </c>
    </row>
    <row r="138" spans="1:44">
      <c r="A138" s="3">
        <f t="shared" si="24"/>
        <v>2022</v>
      </c>
      <c r="B138" s="3">
        <f t="shared" si="25"/>
        <v>10</v>
      </c>
      <c r="C138" s="29">
        <v>28716860</v>
      </c>
      <c r="D138" s="29">
        <v>196753</v>
      </c>
      <c r="E138" s="29">
        <v>278190490</v>
      </c>
      <c r="F138" s="29">
        <v>1790277</v>
      </c>
      <c r="G138" s="29">
        <v>3998936</v>
      </c>
      <c r="H138" s="29">
        <v>51650444</v>
      </c>
      <c r="I138" s="29">
        <v>33890688</v>
      </c>
      <c r="J138" s="29">
        <v>5274030</v>
      </c>
      <c r="K138" s="29">
        <v>274309</v>
      </c>
      <c r="L138" s="29">
        <v>3679785</v>
      </c>
      <c r="M138" s="4"/>
      <c r="N138" s="29">
        <v>1968613</v>
      </c>
      <c r="O138" s="29">
        <v>12718</v>
      </c>
      <c r="P138" s="29">
        <v>10042564</v>
      </c>
      <c r="Q138" s="29">
        <v>70448</v>
      </c>
      <c r="R138" s="29">
        <v>226317</v>
      </c>
      <c r="S138" s="29">
        <v>1643061</v>
      </c>
      <c r="T138" s="29">
        <v>818357</v>
      </c>
      <c r="U138" s="29">
        <v>612218</v>
      </c>
      <c r="V138" s="29">
        <v>6353</v>
      </c>
      <c r="W138" s="29">
        <v>160768</v>
      </c>
      <c r="X138" s="4"/>
      <c r="Y138" s="29">
        <v>-3076514</v>
      </c>
      <c r="Z138" s="29">
        <v>-21079</v>
      </c>
      <c r="AA138" s="29">
        <v>-22264415</v>
      </c>
      <c r="AB138" s="29">
        <v>-135517</v>
      </c>
      <c r="AC138" s="29">
        <v>-302703</v>
      </c>
      <c r="AD138" s="29">
        <v>-3909729</v>
      </c>
      <c r="AE138" s="29">
        <v>-2565387</v>
      </c>
      <c r="AF138" s="29">
        <v>49130</v>
      </c>
      <c r="AG138" s="29">
        <v>0</v>
      </c>
      <c r="AH138" s="29">
        <v>26326</v>
      </c>
      <c r="AI138" s="4"/>
      <c r="AJ138" s="20">
        <f t="shared" si="26"/>
        <v>7.5019411189824442E-2</v>
      </c>
      <c r="AK138" s="20">
        <f t="shared" si="27"/>
        <v>6.9017421414637764E-2</v>
      </c>
      <c r="AL138" s="20">
        <f t="shared" si="28"/>
        <v>4.0126167653065953E-2</v>
      </c>
      <c r="AM138" s="20">
        <f t="shared" si="29"/>
        <v>4.3384894014156086E-2</v>
      </c>
      <c r="AN138" s="20">
        <f t="shared" si="30"/>
        <v>4.7968660225277265E-2</v>
      </c>
      <c r="AO138" s="20">
        <f t="shared" si="31"/>
        <v>3.47926361492297E-2</v>
      </c>
      <c r="AP138" s="20">
        <f t="shared" si="32"/>
        <v>2.5165293140521228E-2</v>
      </c>
      <c r="AQ138" s="20">
        <f t="shared" si="33"/>
        <v>0.1114912041527651</v>
      </c>
      <c r="AR138" s="20">
        <f t="shared" si="34"/>
        <v>4.3689509033815833E-2</v>
      </c>
    </row>
    <row r="139" spans="1:44">
      <c r="A139" s="3">
        <f t="shared" ref="A139:A202" si="35">IF(B139=1,A138+1,A138)</f>
        <v>2022</v>
      </c>
      <c r="B139" s="3">
        <f t="shared" ref="B139:B202" si="36">IF(B138=12,1,B138+1)</f>
        <v>11</v>
      </c>
      <c r="C139" s="29">
        <v>21627989</v>
      </c>
      <c r="D139" s="29">
        <v>148151</v>
      </c>
      <c r="E139" s="29">
        <v>214661043</v>
      </c>
      <c r="F139" s="29">
        <v>1352775</v>
      </c>
      <c r="G139" s="29">
        <v>3092811</v>
      </c>
      <c r="H139" s="29">
        <v>43118147</v>
      </c>
      <c r="I139" s="29">
        <v>30552992</v>
      </c>
      <c r="J139" s="29">
        <v>5278425</v>
      </c>
      <c r="K139" s="29">
        <v>274309</v>
      </c>
      <c r="L139" s="29">
        <v>3679785</v>
      </c>
      <c r="M139" s="4"/>
      <c r="N139" s="29">
        <v>1622519</v>
      </c>
      <c r="O139" s="29">
        <v>10225</v>
      </c>
      <c r="P139" s="29">
        <v>8613525</v>
      </c>
      <c r="Q139" s="29">
        <v>58690</v>
      </c>
      <c r="R139" s="29">
        <v>148358</v>
      </c>
      <c r="S139" s="29">
        <v>1500194</v>
      </c>
      <c r="T139" s="29">
        <v>768875</v>
      </c>
      <c r="U139" s="29">
        <v>612728</v>
      </c>
      <c r="V139" s="29">
        <v>6353</v>
      </c>
      <c r="W139" s="29">
        <v>160768</v>
      </c>
      <c r="X139" s="4"/>
      <c r="Y139" s="29">
        <v>310265</v>
      </c>
      <c r="Z139" s="29">
        <v>2125</v>
      </c>
      <c r="AA139" s="29">
        <v>-2475286</v>
      </c>
      <c r="AB139" s="29">
        <v>-14631</v>
      </c>
      <c r="AC139" s="29">
        <v>-33451</v>
      </c>
      <c r="AD139" s="29">
        <v>-466349</v>
      </c>
      <c r="AE139" s="29">
        <v>-330449</v>
      </c>
      <c r="AF139" s="29">
        <v>629859</v>
      </c>
      <c r="AG139" s="29">
        <v>0</v>
      </c>
      <c r="AH139" s="29">
        <v>404389</v>
      </c>
      <c r="AI139" s="4"/>
      <c r="AJ139" s="20">
        <f t="shared" si="26"/>
        <v>7.285223962088519E-2</v>
      </c>
      <c r="AK139" s="20">
        <f t="shared" si="27"/>
        <v>6.7551587719243938E-2</v>
      </c>
      <c r="AL139" s="20">
        <f t="shared" si="28"/>
        <v>4.0149221378648577E-2</v>
      </c>
      <c r="AM139" s="20">
        <f t="shared" si="29"/>
        <v>4.2367434608813918E-2</v>
      </c>
      <c r="AN139" s="20">
        <f t="shared" si="30"/>
        <v>4.8691963088862193E-2</v>
      </c>
      <c r="AO139" s="20">
        <f t="shared" si="31"/>
        <v>3.3680145985140186E-2</v>
      </c>
      <c r="AP139" s="20">
        <f t="shared" si="32"/>
        <v>2.3661520771939261E-2</v>
      </c>
      <c r="AQ139" s="20">
        <f t="shared" si="33"/>
        <v>0.11149472218858178</v>
      </c>
      <c r="AR139" s="20">
        <f t="shared" si="34"/>
        <v>4.3689509033815833E-2</v>
      </c>
    </row>
    <row r="140" spans="1:44">
      <c r="A140" s="3">
        <f t="shared" si="35"/>
        <v>2022</v>
      </c>
      <c r="B140" s="3">
        <f t="shared" si="36"/>
        <v>12</v>
      </c>
      <c r="C140" s="29">
        <v>23588211</v>
      </c>
      <c r="D140" s="29">
        <v>161521</v>
      </c>
      <c r="E140" s="29">
        <v>217744671</v>
      </c>
      <c r="F140" s="29">
        <v>1446984</v>
      </c>
      <c r="G140" s="29">
        <v>2931798</v>
      </c>
      <c r="H140" s="29">
        <v>44140931</v>
      </c>
      <c r="I140" s="29">
        <v>31787475</v>
      </c>
      <c r="J140" s="29">
        <v>5282824</v>
      </c>
      <c r="K140" s="29">
        <v>274309</v>
      </c>
      <c r="L140" s="29">
        <v>3679785</v>
      </c>
      <c r="M140" s="4"/>
      <c r="N140" s="29">
        <v>1718454</v>
      </c>
      <c r="O140" s="29">
        <v>10911</v>
      </c>
      <c r="P140" s="29">
        <v>8742279</v>
      </c>
      <c r="Q140" s="29">
        <v>61305</v>
      </c>
      <c r="R140" s="29">
        <v>142755</v>
      </c>
      <c r="S140" s="29">
        <v>1486673</v>
      </c>
      <c r="T140" s="29">
        <v>752140</v>
      </c>
      <c r="U140" s="29">
        <v>613238</v>
      </c>
      <c r="V140" s="29">
        <v>6353</v>
      </c>
      <c r="W140" s="29">
        <v>160768</v>
      </c>
      <c r="X140" s="4"/>
      <c r="Y140" s="29">
        <v>1625826</v>
      </c>
      <c r="Z140" s="29">
        <v>11133</v>
      </c>
      <c r="AA140" s="29">
        <v>-375749</v>
      </c>
      <c r="AB140" s="29">
        <v>-2345</v>
      </c>
      <c r="AC140" s="29">
        <v>-4752</v>
      </c>
      <c r="AD140" s="29">
        <v>-71548</v>
      </c>
      <c r="AE140" s="29">
        <v>-51524</v>
      </c>
      <c r="AF140" s="29">
        <v>160946</v>
      </c>
      <c r="AG140" s="29">
        <v>0</v>
      </c>
      <c r="AH140" s="29">
        <v>122975</v>
      </c>
      <c r="AI140" s="4"/>
      <c r="AJ140" s="20">
        <f t="shared" ref="AJ140:AJ203" si="37">N141/C141</f>
        <v>6.9672720468364396E-2</v>
      </c>
      <c r="AK140" s="20">
        <f t="shared" ref="AK140:AK203" si="38">O141/D141</f>
        <v>6.5396163783147929E-2</v>
      </c>
      <c r="AL140" s="20">
        <f t="shared" ref="AL140:AL203" si="39">P141/E141</f>
        <v>3.9574155914038435E-2</v>
      </c>
      <c r="AM140" s="20">
        <f t="shared" ref="AM140:AM203" si="40">Q141/F141</f>
        <v>4.2199825425693768E-2</v>
      </c>
      <c r="AN140" s="20">
        <f t="shared" ref="AN140:AN203" si="41">R141/G141</f>
        <v>4.8281625088362611E-2</v>
      </c>
      <c r="AO140" s="20">
        <f t="shared" ref="AO140:AO203" si="42">S141/H141</f>
        <v>3.2989751869047519E-2</v>
      </c>
      <c r="AP140" s="20">
        <f t="shared" ref="AP140:AP203" si="43">T141/I141</f>
        <v>2.3353252717843991E-2</v>
      </c>
      <c r="AQ140" s="20">
        <f t="shared" ref="AQ140:AQ203" si="44">(U141+V141)/(J141+K141)</f>
        <v>0.11149853412771833</v>
      </c>
      <c r="AR140" s="20">
        <f t="shared" ref="AR140:AR203" si="45">W141/L141</f>
        <v>4.3689509033815833E-2</v>
      </c>
    </row>
    <row r="141" spans="1:44">
      <c r="A141" s="3">
        <f t="shared" si="35"/>
        <v>2023</v>
      </c>
      <c r="B141" s="3">
        <f t="shared" si="36"/>
        <v>1</v>
      </c>
      <c r="C141" s="29">
        <v>27212487</v>
      </c>
      <c r="D141" s="29">
        <v>186173</v>
      </c>
      <c r="E141" s="29">
        <v>223430413</v>
      </c>
      <c r="F141" s="29">
        <v>1480172</v>
      </c>
      <c r="G141" s="29">
        <v>3037201</v>
      </c>
      <c r="H141" s="29">
        <v>44644531</v>
      </c>
      <c r="I141" s="29">
        <v>32283126</v>
      </c>
      <c r="J141" s="29">
        <v>5287226</v>
      </c>
      <c r="K141" s="29">
        <v>274309</v>
      </c>
      <c r="L141" s="29">
        <v>3679785</v>
      </c>
      <c r="M141" s="4"/>
      <c r="N141" s="29">
        <v>1895968</v>
      </c>
      <c r="O141" s="29">
        <v>12175</v>
      </c>
      <c r="P141" s="29">
        <v>8842070</v>
      </c>
      <c r="Q141" s="29">
        <v>62463</v>
      </c>
      <c r="R141" s="29">
        <v>146641</v>
      </c>
      <c r="S141" s="29">
        <v>1472812</v>
      </c>
      <c r="T141" s="29">
        <v>753916</v>
      </c>
      <c r="U141" s="29">
        <v>613750</v>
      </c>
      <c r="V141" s="29">
        <v>6353</v>
      </c>
      <c r="W141" s="29">
        <v>160768</v>
      </c>
      <c r="X141" s="4"/>
      <c r="Y141" s="29">
        <v>-484371</v>
      </c>
      <c r="Z141" s="29">
        <v>-3314</v>
      </c>
      <c r="AA141" s="29">
        <v>-2312723</v>
      </c>
      <c r="AB141" s="29">
        <v>-14372</v>
      </c>
      <c r="AC141" s="29">
        <v>-29489</v>
      </c>
      <c r="AD141" s="29">
        <v>-433470</v>
      </c>
      <c r="AE141" s="29">
        <v>-313448</v>
      </c>
      <c r="AF141" s="29">
        <v>-446157</v>
      </c>
      <c r="AG141" s="29">
        <v>0</v>
      </c>
      <c r="AH141" s="29">
        <v>-322918</v>
      </c>
      <c r="AI141" s="4"/>
      <c r="AJ141" s="20">
        <f t="shared" si="37"/>
        <v>7.1106776192221846E-2</v>
      </c>
      <c r="AK141" s="20">
        <f t="shared" si="38"/>
        <v>6.6367362873316418E-2</v>
      </c>
      <c r="AL141" s="20">
        <f t="shared" si="39"/>
        <v>4.1037264086905653E-2</v>
      </c>
      <c r="AM141" s="20">
        <f t="shared" si="40"/>
        <v>4.3135793053312027E-2</v>
      </c>
      <c r="AN141" s="20">
        <f t="shared" si="41"/>
        <v>4.8442520239211986E-2</v>
      </c>
      <c r="AO141" s="20">
        <f t="shared" si="42"/>
        <v>3.4017261244118309E-2</v>
      </c>
      <c r="AP141" s="20">
        <f t="shared" si="43"/>
        <v>2.4323425615496226E-2</v>
      </c>
      <c r="AQ141" s="20">
        <f t="shared" si="44"/>
        <v>0.11150208024123863</v>
      </c>
      <c r="AR141" s="20">
        <f t="shared" si="45"/>
        <v>4.3689509033815833E-2</v>
      </c>
    </row>
    <row r="142" spans="1:44">
      <c r="A142" s="3">
        <f t="shared" si="35"/>
        <v>2023</v>
      </c>
      <c r="B142" s="3">
        <f t="shared" si="36"/>
        <v>2</v>
      </c>
      <c r="C142" s="29">
        <v>25480933</v>
      </c>
      <c r="D142" s="29">
        <v>174182</v>
      </c>
      <c r="E142" s="29">
        <v>215313769</v>
      </c>
      <c r="F142" s="29">
        <v>1400322</v>
      </c>
      <c r="G142" s="29">
        <v>3009381</v>
      </c>
      <c r="H142" s="29">
        <v>42764936</v>
      </c>
      <c r="I142" s="29">
        <v>30527279</v>
      </c>
      <c r="J142" s="29">
        <v>5291632</v>
      </c>
      <c r="K142" s="29">
        <v>274309</v>
      </c>
      <c r="L142" s="29">
        <v>3679785</v>
      </c>
      <c r="M142" s="4"/>
      <c r="N142" s="29">
        <v>1811867</v>
      </c>
      <c r="O142" s="29">
        <v>11560</v>
      </c>
      <c r="P142" s="29">
        <v>8835888</v>
      </c>
      <c r="Q142" s="29">
        <v>60404</v>
      </c>
      <c r="R142" s="29">
        <v>145782</v>
      </c>
      <c r="S142" s="29">
        <v>1454746</v>
      </c>
      <c r="T142" s="29">
        <v>742528</v>
      </c>
      <c r="U142" s="29">
        <v>614261</v>
      </c>
      <c r="V142" s="29">
        <v>6353</v>
      </c>
      <c r="W142" s="29">
        <v>160768</v>
      </c>
      <c r="X142" s="4"/>
      <c r="Y142" s="29">
        <v>-2756475</v>
      </c>
      <c r="Z142" s="29">
        <v>-18843</v>
      </c>
      <c r="AA142" s="29">
        <v>-15052360</v>
      </c>
      <c r="AB142" s="29">
        <v>-91922</v>
      </c>
      <c r="AC142" s="29">
        <v>-197545</v>
      </c>
      <c r="AD142" s="29">
        <v>-2807224</v>
      </c>
      <c r="AE142" s="29">
        <v>-2003906</v>
      </c>
      <c r="AF142" s="29">
        <v>-350434</v>
      </c>
      <c r="AG142" s="29">
        <v>0</v>
      </c>
      <c r="AH142" s="29">
        <v>-214697</v>
      </c>
      <c r="AI142" s="4"/>
      <c r="AJ142" s="20">
        <f t="shared" si="37"/>
        <v>7.4120235358137623E-2</v>
      </c>
      <c r="AK142" s="20">
        <f t="shared" si="38"/>
        <v>6.8413951335884085E-2</v>
      </c>
      <c r="AL142" s="20">
        <f t="shared" si="39"/>
        <v>4.0971229580429418E-2</v>
      </c>
      <c r="AM142" s="20">
        <f t="shared" si="40"/>
        <v>4.4508147621954243E-2</v>
      </c>
      <c r="AN142" s="20">
        <f t="shared" si="41"/>
        <v>4.8494019167391496E-2</v>
      </c>
      <c r="AO142" s="20">
        <f t="shared" si="42"/>
        <v>3.3859124601545783E-2</v>
      </c>
      <c r="AP142" s="20">
        <f t="shared" si="43"/>
        <v>2.4006155909873744E-2</v>
      </c>
      <c r="AQ142" s="20">
        <f t="shared" si="44"/>
        <v>0.11150572019608818</v>
      </c>
      <c r="AR142" s="20">
        <f t="shared" si="45"/>
        <v>4.3689509033815833E-2</v>
      </c>
    </row>
    <row r="143" spans="1:44">
      <c r="A143" s="3">
        <f t="shared" si="35"/>
        <v>2023</v>
      </c>
      <c r="B143" s="3">
        <f t="shared" si="36"/>
        <v>3</v>
      </c>
      <c r="C143" s="29">
        <v>22459899</v>
      </c>
      <c r="D143" s="29">
        <v>153419</v>
      </c>
      <c r="E143" s="29">
        <v>207353528</v>
      </c>
      <c r="F143" s="29">
        <v>1230359</v>
      </c>
      <c r="G143" s="29">
        <v>3007608</v>
      </c>
      <c r="H143" s="29">
        <v>43969920</v>
      </c>
      <c r="I143" s="29">
        <v>31808133</v>
      </c>
      <c r="J143" s="29">
        <v>5296042</v>
      </c>
      <c r="K143" s="29">
        <v>274309</v>
      </c>
      <c r="L143" s="29">
        <v>3679785</v>
      </c>
      <c r="M143" s="4"/>
      <c r="N143" s="29">
        <v>1664733</v>
      </c>
      <c r="O143" s="29">
        <v>10496</v>
      </c>
      <c r="P143" s="29">
        <v>8495529</v>
      </c>
      <c r="Q143" s="29">
        <v>54761</v>
      </c>
      <c r="R143" s="29">
        <v>145851</v>
      </c>
      <c r="S143" s="29">
        <v>1488783</v>
      </c>
      <c r="T143" s="29">
        <v>763591</v>
      </c>
      <c r="U143" s="29">
        <v>614773</v>
      </c>
      <c r="V143" s="29">
        <v>6353</v>
      </c>
      <c r="W143" s="29">
        <v>160768</v>
      </c>
      <c r="X143" s="4"/>
      <c r="Y143" s="29">
        <v>328853</v>
      </c>
      <c r="Z143" s="29">
        <v>2246</v>
      </c>
      <c r="AA143" s="29">
        <v>13250953</v>
      </c>
      <c r="AB143" s="29">
        <v>73445</v>
      </c>
      <c r="AC143" s="29">
        <v>179535</v>
      </c>
      <c r="AD143" s="29">
        <v>2624728</v>
      </c>
      <c r="AE143" s="29">
        <v>1898746</v>
      </c>
      <c r="AF143" s="29">
        <v>79773</v>
      </c>
      <c r="AG143" s="29">
        <v>0</v>
      </c>
      <c r="AH143" s="29">
        <v>111998</v>
      </c>
      <c r="AI143" s="4"/>
      <c r="AJ143" s="20">
        <f t="shared" si="37"/>
        <v>7.4230697557189071E-2</v>
      </c>
      <c r="AK143" s="20">
        <f t="shared" si="38"/>
        <v>6.8483555043469146E-2</v>
      </c>
      <c r="AL143" s="20">
        <f t="shared" si="39"/>
        <v>3.7823241065564603E-2</v>
      </c>
      <c r="AM143" s="20">
        <f t="shared" si="40"/>
        <v>4.0260031074195672E-2</v>
      </c>
      <c r="AN143" s="20">
        <f t="shared" si="41"/>
        <v>4.7523298257525021E-2</v>
      </c>
      <c r="AO143" s="20">
        <f t="shared" si="42"/>
        <v>3.2178670901211834E-2</v>
      </c>
      <c r="AP143" s="20">
        <f t="shared" si="43"/>
        <v>2.3850996444275536E-2</v>
      </c>
      <c r="AQ143" s="20">
        <f t="shared" si="44"/>
        <v>0.11150929438447978</v>
      </c>
      <c r="AR143" s="20">
        <f t="shared" si="45"/>
        <v>4.3689509033815833E-2</v>
      </c>
    </row>
    <row r="144" spans="1:44">
      <c r="A144" s="3">
        <f t="shared" si="35"/>
        <v>2023</v>
      </c>
      <c r="B144" s="3">
        <f t="shared" si="36"/>
        <v>4</v>
      </c>
      <c r="C144" s="29">
        <v>22377090</v>
      </c>
      <c r="D144" s="29">
        <v>152752</v>
      </c>
      <c r="E144" s="29">
        <v>219989027</v>
      </c>
      <c r="F144" s="29">
        <v>1451365</v>
      </c>
      <c r="G144" s="29">
        <v>3263978</v>
      </c>
      <c r="H144" s="29">
        <v>47911954</v>
      </c>
      <c r="I144" s="29">
        <v>33169893</v>
      </c>
      <c r="J144" s="29">
        <v>5300455</v>
      </c>
      <c r="K144" s="29">
        <v>274309</v>
      </c>
      <c r="L144" s="29">
        <v>3679785</v>
      </c>
      <c r="M144" s="4"/>
      <c r="N144" s="29">
        <v>1661067</v>
      </c>
      <c r="O144" s="29">
        <v>10461</v>
      </c>
      <c r="P144" s="29">
        <v>8320698</v>
      </c>
      <c r="Q144" s="29">
        <v>58432</v>
      </c>
      <c r="R144" s="29">
        <v>155115</v>
      </c>
      <c r="S144" s="29">
        <v>1541743</v>
      </c>
      <c r="T144" s="29">
        <v>791135</v>
      </c>
      <c r="U144" s="29">
        <v>615285</v>
      </c>
      <c r="V144" s="29">
        <v>6353</v>
      </c>
      <c r="W144" s="29">
        <v>160768</v>
      </c>
      <c r="X144" s="4"/>
      <c r="Y144" s="29">
        <v>399729</v>
      </c>
      <c r="Z144" s="29">
        <v>2729</v>
      </c>
      <c r="AA144" s="29">
        <v>3283136</v>
      </c>
      <c r="AB144" s="29">
        <v>20262</v>
      </c>
      <c r="AC144" s="29">
        <v>45566</v>
      </c>
      <c r="AD144" s="29">
        <v>668869</v>
      </c>
      <c r="AE144" s="29">
        <v>463064</v>
      </c>
      <c r="AF144" s="29">
        <v>365928</v>
      </c>
      <c r="AG144" s="29">
        <v>0</v>
      </c>
      <c r="AH144" s="29">
        <v>206175</v>
      </c>
      <c r="AI144" s="4"/>
      <c r="AJ144" s="20">
        <f t="shared" si="37"/>
        <v>7.2242040633711715E-2</v>
      </c>
      <c r="AK144" s="20">
        <f t="shared" si="38"/>
        <v>6.7138512779668383E-2</v>
      </c>
      <c r="AL144" s="20">
        <f t="shared" si="39"/>
        <v>3.725641140357791E-2</v>
      </c>
      <c r="AM144" s="20">
        <f t="shared" si="40"/>
        <v>4.0232020647128199E-2</v>
      </c>
      <c r="AN144" s="20">
        <f t="shared" si="41"/>
        <v>4.6792960210446516E-2</v>
      </c>
      <c r="AO144" s="20">
        <f t="shared" si="42"/>
        <v>3.2963507231842416E-2</v>
      </c>
      <c r="AP144" s="20">
        <f t="shared" si="43"/>
        <v>2.3741303734545811E-2</v>
      </c>
      <c r="AQ144" s="20">
        <f t="shared" si="44"/>
        <v>0.111512962207177</v>
      </c>
      <c r="AR144" s="20">
        <f t="shared" si="45"/>
        <v>4.3689509033815833E-2</v>
      </c>
    </row>
    <row r="145" spans="1:44">
      <c r="A145" s="3">
        <f t="shared" si="35"/>
        <v>2023</v>
      </c>
      <c r="B145" s="3">
        <f t="shared" si="36"/>
        <v>5</v>
      </c>
      <c r="C145" s="29">
        <v>24295590</v>
      </c>
      <c r="D145" s="29">
        <v>165732</v>
      </c>
      <c r="E145" s="29">
        <v>237351577</v>
      </c>
      <c r="F145" s="29">
        <v>1579687</v>
      </c>
      <c r="G145" s="29">
        <v>3485161</v>
      </c>
      <c r="H145" s="29">
        <v>48528574</v>
      </c>
      <c r="I145" s="29">
        <v>34040043</v>
      </c>
      <c r="J145" s="29">
        <v>5304872</v>
      </c>
      <c r="K145" s="29">
        <v>274309</v>
      </c>
      <c r="L145" s="29">
        <v>3679785</v>
      </c>
      <c r="M145" s="4"/>
      <c r="N145" s="29">
        <v>1755163</v>
      </c>
      <c r="O145" s="29">
        <v>11127</v>
      </c>
      <c r="P145" s="29">
        <v>8842868</v>
      </c>
      <c r="Q145" s="29">
        <v>63554</v>
      </c>
      <c r="R145" s="29">
        <v>163081</v>
      </c>
      <c r="S145" s="29">
        <v>1599672</v>
      </c>
      <c r="T145" s="29">
        <v>808155</v>
      </c>
      <c r="U145" s="29">
        <v>615798</v>
      </c>
      <c r="V145" s="29">
        <v>6353</v>
      </c>
      <c r="W145" s="29">
        <v>160768</v>
      </c>
      <c r="X145" s="4"/>
      <c r="Y145" s="29">
        <v>4189033</v>
      </c>
      <c r="Z145" s="29">
        <v>28575</v>
      </c>
      <c r="AA145" s="29">
        <v>32953060</v>
      </c>
      <c r="AB145" s="29">
        <v>205630</v>
      </c>
      <c r="AC145" s="29">
        <v>453669</v>
      </c>
      <c r="AD145" s="29">
        <v>6317038</v>
      </c>
      <c r="AE145" s="29">
        <v>4431044</v>
      </c>
      <c r="AF145" s="29">
        <v>621211</v>
      </c>
      <c r="AG145" s="29">
        <v>0</v>
      </c>
      <c r="AH145" s="29">
        <v>412302</v>
      </c>
      <c r="AI145" s="4"/>
      <c r="AJ145" s="20">
        <f t="shared" si="37"/>
        <v>6.7219603668518008E-2</v>
      </c>
      <c r="AK145" s="20">
        <f t="shared" si="38"/>
        <v>6.3733597448570975E-2</v>
      </c>
      <c r="AL145" s="20">
        <f t="shared" si="39"/>
        <v>3.4259368935134989E-2</v>
      </c>
      <c r="AM145" s="20">
        <f t="shared" si="40"/>
        <v>3.6975504080227907E-2</v>
      </c>
      <c r="AN145" s="20">
        <f t="shared" si="41"/>
        <v>5.1718160297845435E-2</v>
      </c>
      <c r="AO145" s="20">
        <f t="shared" si="42"/>
        <v>3.0997728702929977E-2</v>
      </c>
      <c r="AP145" s="20">
        <f t="shared" si="43"/>
        <v>2.3180717778570809E-2</v>
      </c>
      <c r="AQ145" s="20">
        <f t="shared" si="44"/>
        <v>0.11151654433822468</v>
      </c>
      <c r="AR145" s="20">
        <f t="shared" si="45"/>
        <v>4.3689509033815833E-2</v>
      </c>
    </row>
    <row r="146" spans="1:44">
      <c r="A146" s="3">
        <f t="shared" si="35"/>
        <v>2023</v>
      </c>
      <c r="B146" s="3">
        <f t="shared" si="36"/>
        <v>6</v>
      </c>
      <c r="C146" s="29">
        <v>30963021</v>
      </c>
      <c r="D146" s="29">
        <v>211019</v>
      </c>
      <c r="E146" s="29">
        <v>286889114</v>
      </c>
      <c r="F146" s="29">
        <v>2061527</v>
      </c>
      <c r="G146" s="29">
        <v>4389928</v>
      </c>
      <c r="H146" s="29">
        <v>56625794</v>
      </c>
      <c r="I146" s="29">
        <v>37325160</v>
      </c>
      <c r="J146" s="29">
        <v>5309293</v>
      </c>
      <c r="K146" s="29">
        <v>274309</v>
      </c>
      <c r="L146" s="29">
        <v>3679785</v>
      </c>
      <c r="M146" s="4"/>
      <c r="N146" s="29">
        <v>2081322</v>
      </c>
      <c r="O146" s="29">
        <v>13449</v>
      </c>
      <c r="P146" s="29">
        <v>9828640</v>
      </c>
      <c r="Q146" s="29">
        <v>76226</v>
      </c>
      <c r="R146" s="29">
        <v>227039</v>
      </c>
      <c r="S146" s="29">
        <v>1755271</v>
      </c>
      <c r="T146" s="29">
        <v>865224</v>
      </c>
      <c r="U146" s="29">
        <v>616311</v>
      </c>
      <c r="V146" s="29">
        <v>6353</v>
      </c>
      <c r="W146" s="29">
        <v>160768</v>
      </c>
      <c r="X146" s="4"/>
      <c r="Y146" s="29">
        <v>1519889</v>
      </c>
      <c r="Z146" s="29">
        <v>10358</v>
      </c>
      <c r="AA146" s="29">
        <v>7383589</v>
      </c>
      <c r="AB146" s="29">
        <v>50050</v>
      </c>
      <c r="AC146" s="29">
        <v>106579</v>
      </c>
      <c r="AD146" s="29">
        <v>1374769</v>
      </c>
      <c r="AE146" s="29">
        <v>906186</v>
      </c>
      <c r="AF146" s="29">
        <v>-322195</v>
      </c>
      <c r="AG146" s="29">
        <v>0</v>
      </c>
      <c r="AH146" s="29">
        <v>-191812</v>
      </c>
      <c r="AI146" s="4"/>
      <c r="AJ146" s="20">
        <f t="shared" si="37"/>
        <v>6.5428983354439557E-2</v>
      </c>
      <c r="AK146" s="20">
        <f t="shared" si="38"/>
        <v>6.2524326659452428E-2</v>
      </c>
      <c r="AL146" s="20">
        <f t="shared" si="39"/>
        <v>3.3129581863684358E-2</v>
      </c>
      <c r="AM146" s="20">
        <f t="shared" si="40"/>
        <v>3.6173689500276905E-2</v>
      </c>
      <c r="AN146" s="20">
        <f t="shared" si="41"/>
        <v>5.9359927272115087E-2</v>
      </c>
      <c r="AO146" s="20">
        <f t="shared" si="42"/>
        <v>2.9794067156506475E-2</v>
      </c>
      <c r="AP146" s="20">
        <f t="shared" si="43"/>
        <v>2.2608550488946631E-2</v>
      </c>
      <c r="AQ146" s="20">
        <f t="shared" si="44"/>
        <v>0.11152023988435272</v>
      </c>
      <c r="AR146" s="20">
        <f t="shared" si="45"/>
        <v>4.3689509033815833E-2</v>
      </c>
    </row>
    <row r="147" spans="1:44">
      <c r="A147" s="3">
        <f t="shared" si="35"/>
        <v>2023</v>
      </c>
      <c r="B147" s="3">
        <f t="shared" si="36"/>
        <v>7</v>
      </c>
      <c r="C147" s="29">
        <v>34327952</v>
      </c>
      <c r="D147" s="29">
        <v>233797</v>
      </c>
      <c r="E147" s="29">
        <v>309849217</v>
      </c>
      <c r="F147" s="29">
        <v>2193915</v>
      </c>
      <c r="G147" s="29">
        <v>4751960</v>
      </c>
      <c r="H147" s="29">
        <v>58883468</v>
      </c>
      <c r="I147" s="29">
        <v>38924698</v>
      </c>
      <c r="J147" s="29">
        <v>5313717</v>
      </c>
      <c r="K147" s="29">
        <v>274309</v>
      </c>
      <c r="L147" s="29">
        <v>3679785</v>
      </c>
      <c r="M147" s="4"/>
      <c r="N147" s="29">
        <v>2246043</v>
      </c>
      <c r="O147" s="29">
        <v>14618</v>
      </c>
      <c r="P147" s="29">
        <v>10265175</v>
      </c>
      <c r="Q147" s="29">
        <v>79362</v>
      </c>
      <c r="R147" s="29">
        <v>282076</v>
      </c>
      <c r="S147" s="29">
        <v>1754378</v>
      </c>
      <c r="T147" s="29">
        <v>880031</v>
      </c>
      <c r="U147" s="29">
        <v>616825</v>
      </c>
      <c r="V147" s="29">
        <v>6353</v>
      </c>
      <c r="W147" s="29">
        <v>160768</v>
      </c>
      <c r="X147" s="4"/>
      <c r="Y147" s="29">
        <v>885828</v>
      </c>
      <c r="Z147" s="29">
        <v>6033</v>
      </c>
      <c r="AA147" s="29">
        <v>6984866</v>
      </c>
      <c r="AB147" s="29">
        <v>46695</v>
      </c>
      <c r="AC147" s="29">
        <v>101139</v>
      </c>
      <c r="AD147" s="29">
        <v>1253257</v>
      </c>
      <c r="AE147" s="29">
        <v>828461</v>
      </c>
      <c r="AF147" s="29">
        <v>-283338</v>
      </c>
      <c r="AG147" s="29">
        <v>0</v>
      </c>
      <c r="AH147" s="29">
        <v>-182165</v>
      </c>
      <c r="AI147" s="4"/>
      <c r="AJ147" s="20">
        <f t="shared" si="37"/>
        <v>6.5355582347293453E-2</v>
      </c>
      <c r="AK147" s="20">
        <f t="shared" si="38"/>
        <v>6.2473651712904803E-2</v>
      </c>
      <c r="AL147" s="20">
        <f t="shared" si="39"/>
        <v>3.3209882467688683E-2</v>
      </c>
      <c r="AM147" s="20">
        <f t="shared" si="40"/>
        <v>3.5546907940426822E-2</v>
      </c>
      <c r="AN147" s="20">
        <f t="shared" si="41"/>
        <v>6.1438524185514161E-2</v>
      </c>
      <c r="AO147" s="20">
        <f t="shared" si="42"/>
        <v>3.0090341531030976E-2</v>
      </c>
      <c r="AP147" s="20">
        <f t="shared" si="43"/>
        <v>2.290096282171809E-2</v>
      </c>
      <c r="AQ147" s="20">
        <f t="shared" si="44"/>
        <v>0.11152382987435751</v>
      </c>
      <c r="AR147" s="20">
        <f t="shared" si="45"/>
        <v>4.3689509033815833E-2</v>
      </c>
    </row>
    <row r="148" spans="1:44">
      <c r="A148" s="3">
        <f t="shared" si="35"/>
        <v>2023</v>
      </c>
      <c r="B148" s="3">
        <f t="shared" si="36"/>
        <v>8</v>
      </c>
      <c r="C148" s="29">
        <v>34499027</v>
      </c>
      <c r="D148" s="29">
        <v>234835</v>
      </c>
      <c r="E148" s="29">
        <v>308950446</v>
      </c>
      <c r="F148" s="29">
        <v>2264979</v>
      </c>
      <c r="G148" s="29">
        <v>4719726</v>
      </c>
      <c r="H148" s="29">
        <v>60349099</v>
      </c>
      <c r="I148" s="29">
        <v>39495370</v>
      </c>
      <c r="J148" s="29">
        <v>5318146</v>
      </c>
      <c r="K148" s="29">
        <v>274309</v>
      </c>
      <c r="L148" s="29">
        <v>3679785</v>
      </c>
      <c r="M148" s="4"/>
      <c r="N148" s="29">
        <v>2254704</v>
      </c>
      <c r="O148" s="29">
        <v>14671</v>
      </c>
      <c r="P148" s="29">
        <v>10260208</v>
      </c>
      <c r="Q148" s="29">
        <v>80513</v>
      </c>
      <c r="R148" s="29">
        <v>289973</v>
      </c>
      <c r="S148" s="29">
        <v>1815925</v>
      </c>
      <c r="T148" s="29">
        <v>904482</v>
      </c>
      <c r="U148" s="29">
        <v>617339</v>
      </c>
      <c r="V148" s="29">
        <v>6353</v>
      </c>
      <c r="W148" s="29">
        <v>160768</v>
      </c>
      <c r="X148" s="4"/>
      <c r="Y148" s="29">
        <v>228806</v>
      </c>
      <c r="Z148" s="29">
        <v>1557</v>
      </c>
      <c r="AA148" s="29">
        <v>4613933</v>
      </c>
      <c r="AB148" s="29">
        <v>31910</v>
      </c>
      <c r="AC148" s="29">
        <v>66493</v>
      </c>
      <c r="AD148" s="29">
        <v>850215</v>
      </c>
      <c r="AE148" s="29">
        <v>556422</v>
      </c>
      <c r="AF148" s="29">
        <v>-117323</v>
      </c>
      <c r="AG148" s="29">
        <v>0</v>
      </c>
      <c r="AH148" s="29">
        <v>-67480</v>
      </c>
      <c r="AI148" s="4"/>
      <c r="AJ148" s="20">
        <f t="shared" si="37"/>
        <v>6.5771277793073193E-2</v>
      </c>
      <c r="AK148" s="20">
        <f t="shared" si="38"/>
        <v>6.2753743397214831E-2</v>
      </c>
      <c r="AL148" s="20">
        <f t="shared" si="39"/>
        <v>3.3795971978759491E-2</v>
      </c>
      <c r="AM148" s="20">
        <f t="shared" si="40"/>
        <v>3.6499848653011806E-2</v>
      </c>
      <c r="AN148" s="20">
        <f t="shared" si="41"/>
        <v>6.1244713207355694E-2</v>
      </c>
      <c r="AO148" s="20">
        <f t="shared" si="42"/>
        <v>3.0561796593969098E-2</v>
      </c>
      <c r="AP148" s="20">
        <f t="shared" si="43"/>
        <v>2.3416911931068634E-2</v>
      </c>
      <c r="AQ148" s="20">
        <f t="shared" si="44"/>
        <v>0.11152737432922522</v>
      </c>
      <c r="AR148" s="20">
        <f t="shared" si="45"/>
        <v>4.3689509033815833E-2</v>
      </c>
    </row>
    <row r="149" spans="1:44">
      <c r="A149" s="3">
        <f t="shared" si="35"/>
        <v>2023</v>
      </c>
      <c r="B149" s="3">
        <f t="shared" si="36"/>
        <v>9</v>
      </c>
      <c r="C149" s="29">
        <v>33652045</v>
      </c>
      <c r="D149" s="29">
        <v>229070</v>
      </c>
      <c r="E149" s="29">
        <v>311697264</v>
      </c>
      <c r="F149" s="29">
        <v>2101132</v>
      </c>
      <c r="G149" s="29">
        <v>4690462</v>
      </c>
      <c r="H149" s="29">
        <v>59726528</v>
      </c>
      <c r="I149" s="29">
        <v>37245859</v>
      </c>
      <c r="J149" s="29">
        <v>5322577</v>
      </c>
      <c r="K149" s="29">
        <v>274309</v>
      </c>
      <c r="L149" s="29">
        <v>3679785</v>
      </c>
      <c r="M149" s="4"/>
      <c r="N149" s="29">
        <v>2213338</v>
      </c>
      <c r="O149" s="29">
        <v>14375</v>
      </c>
      <c r="P149" s="29">
        <v>10534112</v>
      </c>
      <c r="Q149" s="29">
        <v>76691</v>
      </c>
      <c r="R149" s="29">
        <v>287266</v>
      </c>
      <c r="S149" s="29">
        <v>1825350</v>
      </c>
      <c r="T149" s="29">
        <v>872183</v>
      </c>
      <c r="U149" s="29">
        <v>617853</v>
      </c>
      <c r="V149" s="29">
        <v>6353</v>
      </c>
      <c r="W149" s="29">
        <v>160768</v>
      </c>
      <c r="X149" s="4"/>
      <c r="Y149" s="29">
        <v>-2823207</v>
      </c>
      <c r="Z149" s="29">
        <v>-19218</v>
      </c>
      <c r="AA149" s="29">
        <v>-22699890</v>
      </c>
      <c r="AB149" s="29">
        <v>-144803</v>
      </c>
      <c r="AC149" s="29">
        <v>-323250</v>
      </c>
      <c r="AD149" s="29">
        <v>-4116140</v>
      </c>
      <c r="AE149" s="29">
        <v>-2566852</v>
      </c>
      <c r="AF149" s="29">
        <v>-320415</v>
      </c>
      <c r="AG149" s="29">
        <v>0</v>
      </c>
      <c r="AH149" s="29">
        <v>-165472</v>
      </c>
      <c r="AI149" s="4"/>
      <c r="AJ149" s="20">
        <f t="shared" si="37"/>
        <v>6.8472509348439917E-2</v>
      </c>
      <c r="AK149" s="20">
        <f t="shared" si="38"/>
        <v>6.4585526848627201E-2</v>
      </c>
      <c r="AL149" s="20">
        <f t="shared" si="39"/>
        <v>3.6107595951112868E-2</v>
      </c>
      <c r="AM149" s="20">
        <f t="shared" si="40"/>
        <v>3.9351213199686472E-2</v>
      </c>
      <c r="AN149" s="20">
        <f t="shared" si="41"/>
        <v>5.6594306478710395E-2</v>
      </c>
      <c r="AO149" s="20">
        <f t="shared" si="42"/>
        <v>3.1830203691628541E-2</v>
      </c>
      <c r="AP149" s="20">
        <f t="shared" si="43"/>
        <v>2.4146957417919637E-2</v>
      </c>
      <c r="AQ149" s="20">
        <f t="shared" si="44"/>
        <v>0.11153099214792508</v>
      </c>
      <c r="AR149" s="20">
        <f t="shared" si="45"/>
        <v>4.3689509033815833E-2</v>
      </c>
    </row>
    <row r="150" spans="1:44">
      <c r="A150" s="3">
        <f t="shared" si="35"/>
        <v>2023</v>
      </c>
      <c r="B150" s="3">
        <f t="shared" si="36"/>
        <v>10</v>
      </c>
      <c r="C150" s="29">
        <v>29022757</v>
      </c>
      <c r="D150" s="29">
        <v>197552</v>
      </c>
      <c r="E150" s="29">
        <v>280672383</v>
      </c>
      <c r="F150" s="29">
        <v>1732526</v>
      </c>
      <c r="G150" s="29">
        <v>4165366</v>
      </c>
      <c r="H150" s="29">
        <v>53148576</v>
      </c>
      <c r="I150" s="29">
        <v>33890688</v>
      </c>
      <c r="J150" s="29">
        <v>5327013</v>
      </c>
      <c r="K150" s="29">
        <v>274309</v>
      </c>
      <c r="L150" s="29">
        <v>3679785</v>
      </c>
      <c r="M150" s="4"/>
      <c r="N150" s="29">
        <v>1987261</v>
      </c>
      <c r="O150" s="29">
        <v>12759</v>
      </c>
      <c r="P150" s="29">
        <v>10134405</v>
      </c>
      <c r="Q150" s="29">
        <v>68177</v>
      </c>
      <c r="R150" s="29">
        <v>235736</v>
      </c>
      <c r="S150" s="29">
        <v>1691730</v>
      </c>
      <c r="T150" s="29">
        <v>818357</v>
      </c>
      <c r="U150" s="29">
        <v>618368</v>
      </c>
      <c r="V150" s="29">
        <v>6353</v>
      </c>
      <c r="W150" s="29">
        <v>160768</v>
      </c>
      <c r="X150" s="4"/>
      <c r="Y150" s="29">
        <v>-3109286</v>
      </c>
      <c r="Z150" s="29">
        <v>-21164</v>
      </c>
      <c r="AA150" s="29">
        <v>-22452284</v>
      </c>
      <c r="AB150" s="29">
        <v>-131145</v>
      </c>
      <c r="AC150" s="29">
        <v>-315301</v>
      </c>
      <c r="AD150" s="29">
        <v>-4023131</v>
      </c>
      <c r="AE150" s="29">
        <v>-2565387</v>
      </c>
      <c r="AF150" s="29">
        <v>49623</v>
      </c>
      <c r="AG150" s="29">
        <v>0</v>
      </c>
      <c r="AH150" s="29">
        <v>26326</v>
      </c>
      <c r="AI150" s="4"/>
      <c r="AJ150" s="20">
        <f t="shared" si="37"/>
        <v>7.4913926599955105E-2</v>
      </c>
      <c r="AK150" s="20">
        <f t="shared" si="38"/>
        <v>6.8948826202705246E-2</v>
      </c>
      <c r="AL150" s="20">
        <f t="shared" si="39"/>
        <v>4.0134163629537277E-2</v>
      </c>
      <c r="AM150" s="20">
        <f t="shared" si="40"/>
        <v>4.3384863992992052E-2</v>
      </c>
      <c r="AN150" s="20">
        <f t="shared" si="41"/>
        <v>4.7968634161667315E-2</v>
      </c>
      <c r="AO150" s="20">
        <f t="shared" si="42"/>
        <v>3.4821883604205829E-2</v>
      </c>
      <c r="AP150" s="20">
        <f t="shared" si="43"/>
        <v>2.5165293140521228E-2</v>
      </c>
      <c r="AQ150" s="20">
        <f t="shared" si="44"/>
        <v>0.11153454455157828</v>
      </c>
      <c r="AR150" s="20">
        <f t="shared" si="45"/>
        <v>4.3689509033815833E-2</v>
      </c>
    </row>
    <row r="151" spans="1:44">
      <c r="A151" s="3">
        <f t="shared" si="35"/>
        <v>2023</v>
      </c>
      <c r="B151" s="3">
        <f t="shared" si="36"/>
        <v>11</v>
      </c>
      <c r="C151" s="29">
        <v>21858379</v>
      </c>
      <c r="D151" s="29">
        <v>148748</v>
      </c>
      <c r="E151" s="29">
        <v>216566890</v>
      </c>
      <c r="F151" s="29">
        <v>1337909</v>
      </c>
      <c r="G151" s="29">
        <v>3221084</v>
      </c>
      <c r="H151" s="29">
        <v>44355125</v>
      </c>
      <c r="I151" s="29">
        <v>30552992</v>
      </c>
      <c r="J151" s="29">
        <v>5331452</v>
      </c>
      <c r="K151" s="29">
        <v>274309</v>
      </c>
      <c r="L151" s="29">
        <v>3679785</v>
      </c>
      <c r="M151" s="4"/>
      <c r="N151" s="29">
        <v>1637497</v>
      </c>
      <c r="O151" s="29">
        <v>10256</v>
      </c>
      <c r="P151" s="29">
        <v>8691731</v>
      </c>
      <c r="Q151" s="29">
        <v>58045</v>
      </c>
      <c r="R151" s="29">
        <v>154511</v>
      </c>
      <c r="S151" s="29">
        <v>1544529</v>
      </c>
      <c r="T151" s="29">
        <v>768875</v>
      </c>
      <c r="U151" s="29">
        <v>618883</v>
      </c>
      <c r="V151" s="29">
        <v>6353</v>
      </c>
      <c r="W151" s="29">
        <v>160768</v>
      </c>
      <c r="X151" s="4"/>
      <c r="Y151" s="29">
        <v>313570</v>
      </c>
      <c r="Z151" s="29">
        <v>2134</v>
      </c>
      <c r="AA151" s="29">
        <v>-2495899</v>
      </c>
      <c r="AB151" s="29">
        <v>-14470</v>
      </c>
      <c r="AC151" s="29">
        <v>-34838</v>
      </c>
      <c r="AD151" s="29">
        <v>-479728</v>
      </c>
      <c r="AE151" s="29">
        <v>-330449</v>
      </c>
      <c r="AF151" s="29">
        <v>636186</v>
      </c>
      <c r="AG151" s="29">
        <v>0</v>
      </c>
      <c r="AH151" s="29">
        <v>404389</v>
      </c>
      <c r="AI151" s="4"/>
      <c r="AJ151" s="20">
        <f t="shared" si="37"/>
        <v>7.2754706217313933E-2</v>
      </c>
      <c r="AK151" s="20">
        <f t="shared" si="38"/>
        <v>6.7487575380137874E-2</v>
      </c>
      <c r="AL151" s="20">
        <f t="shared" si="39"/>
        <v>4.0163091240831783E-2</v>
      </c>
      <c r="AM151" s="20">
        <f t="shared" si="40"/>
        <v>4.2367214200713724E-2</v>
      </c>
      <c r="AN151" s="20">
        <f t="shared" si="41"/>
        <v>4.8691831868226995E-2</v>
      </c>
      <c r="AO151" s="20">
        <f t="shared" si="42"/>
        <v>3.3710774438416892E-2</v>
      </c>
      <c r="AP151" s="20">
        <f t="shared" si="43"/>
        <v>2.3661520771939261E-2</v>
      </c>
      <c r="AQ151" s="20">
        <f t="shared" si="44"/>
        <v>0.11153819005512099</v>
      </c>
      <c r="AR151" s="20">
        <f t="shared" si="45"/>
        <v>4.3689509033815833E-2</v>
      </c>
    </row>
    <row r="152" spans="1:44">
      <c r="A152" s="3">
        <f t="shared" si="35"/>
        <v>2023</v>
      </c>
      <c r="B152" s="3">
        <f t="shared" si="36"/>
        <v>12</v>
      </c>
      <c r="C152" s="29">
        <v>23839475</v>
      </c>
      <c r="D152" s="29">
        <v>162178</v>
      </c>
      <c r="E152" s="29">
        <v>219332196</v>
      </c>
      <c r="F152" s="29">
        <v>1431083</v>
      </c>
      <c r="G152" s="29">
        <v>3049608</v>
      </c>
      <c r="H152" s="29">
        <v>45762283</v>
      </c>
      <c r="I152" s="29">
        <v>31787475</v>
      </c>
      <c r="J152" s="29">
        <v>5335895</v>
      </c>
      <c r="K152" s="29">
        <v>274309</v>
      </c>
      <c r="L152" s="29">
        <v>3679785</v>
      </c>
      <c r="M152" s="4"/>
      <c r="N152" s="29">
        <v>1734434</v>
      </c>
      <c r="O152" s="29">
        <v>10945</v>
      </c>
      <c r="P152" s="29">
        <v>8809059</v>
      </c>
      <c r="Q152" s="29">
        <v>60631</v>
      </c>
      <c r="R152" s="29">
        <v>148491</v>
      </c>
      <c r="S152" s="29">
        <v>1542682</v>
      </c>
      <c r="T152" s="29">
        <v>752140</v>
      </c>
      <c r="U152" s="29">
        <v>619399</v>
      </c>
      <c r="V152" s="29">
        <v>6353</v>
      </c>
      <c r="W152" s="29">
        <v>160768</v>
      </c>
      <c r="X152" s="4"/>
      <c r="Y152" s="29">
        <v>1643145</v>
      </c>
      <c r="Z152" s="29">
        <v>11178</v>
      </c>
      <c r="AA152" s="29">
        <v>-378322</v>
      </c>
      <c r="AB152" s="29">
        <v>-2320</v>
      </c>
      <c r="AC152" s="29">
        <v>-4943</v>
      </c>
      <c r="AD152" s="29">
        <v>-74176</v>
      </c>
      <c r="AE152" s="29">
        <v>-51524</v>
      </c>
      <c r="AF152" s="29">
        <v>162563</v>
      </c>
      <c r="AG152" s="29">
        <v>0</v>
      </c>
      <c r="AH152" s="29">
        <v>122975</v>
      </c>
      <c r="AI152" s="4"/>
      <c r="AJ152" s="20">
        <f t="shared" si="37"/>
        <v>6.9589605172597754E-2</v>
      </c>
      <c r="AK152" s="20">
        <f t="shared" si="38"/>
        <v>6.5339510796293521E-2</v>
      </c>
      <c r="AL152" s="20">
        <f t="shared" si="39"/>
        <v>3.9582630404575006E-2</v>
      </c>
      <c r="AM152" s="20">
        <f t="shared" si="40"/>
        <v>4.2200113941742161E-2</v>
      </c>
      <c r="AN152" s="20">
        <f t="shared" si="41"/>
        <v>4.8281514536404009E-2</v>
      </c>
      <c r="AO152" s="20">
        <f t="shared" si="42"/>
        <v>3.3017969443299391E-2</v>
      </c>
      <c r="AP152" s="20">
        <f t="shared" si="43"/>
        <v>2.3353252717843991E-2</v>
      </c>
      <c r="AQ152" s="20">
        <f t="shared" si="44"/>
        <v>0.11154177019048382</v>
      </c>
      <c r="AR152" s="20">
        <f t="shared" si="45"/>
        <v>4.3689509033815833E-2</v>
      </c>
    </row>
    <row r="153" spans="1:44">
      <c r="A153" s="3">
        <f t="shared" si="35"/>
        <v>2024</v>
      </c>
      <c r="B153" s="3">
        <f t="shared" si="36"/>
        <v>1</v>
      </c>
      <c r="C153" s="29">
        <v>27498446</v>
      </c>
      <c r="D153" s="29">
        <v>186916</v>
      </c>
      <c r="E153" s="29">
        <v>225414024</v>
      </c>
      <c r="F153" s="29">
        <v>1463906</v>
      </c>
      <c r="G153" s="29">
        <v>3158828</v>
      </c>
      <c r="H153" s="29">
        <v>45900309</v>
      </c>
      <c r="I153" s="29">
        <v>32283126</v>
      </c>
      <c r="J153" s="29">
        <v>5340341</v>
      </c>
      <c r="K153" s="29">
        <v>274309</v>
      </c>
      <c r="L153" s="29">
        <v>3679785</v>
      </c>
      <c r="M153" s="4"/>
      <c r="N153" s="29">
        <v>1913606</v>
      </c>
      <c r="O153" s="29">
        <v>12213</v>
      </c>
      <c r="P153" s="29">
        <v>8922480</v>
      </c>
      <c r="Q153" s="29">
        <v>61777</v>
      </c>
      <c r="R153" s="29">
        <v>152513</v>
      </c>
      <c r="S153" s="29">
        <v>1515535</v>
      </c>
      <c r="T153" s="29">
        <v>753916</v>
      </c>
      <c r="U153" s="29">
        <v>619915</v>
      </c>
      <c r="V153" s="29">
        <v>6353</v>
      </c>
      <c r="W153" s="29">
        <v>160768</v>
      </c>
      <c r="X153" s="4"/>
      <c r="Y153" s="29">
        <v>-489461</v>
      </c>
      <c r="Z153" s="29">
        <v>-3327</v>
      </c>
      <c r="AA153" s="29">
        <v>-2331982</v>
      </c>
      <c r="AB153" s="29">
        <v>-14214</v>
      </c>
      <c r="AC153" s="29">
        <v>-30670</v>
      </c>
      <c r="AD153" s="29">
        <v>-445663</v>
      </c>
      <c r="AE153" s="29">
        <v>-313448</v>
      </c>
      <c r="AF153" s="29">
        <v>-450639</v>
      </c>
      <c r="AG153" s="29">
        <v>0</v>
      </c>
      <c r="AH153" s="29">
        <v>-322918</v>
      </c>
      <c r="AI153" s="4"/>
      <c r="AJ153" s="20">
        <f t="shared" si="37"/>
        <v>7.1015723603363251E-2</v>
      </c>
      <c r="AK153" s="20">
        <f t="shared" si="38"/>
        <v>6.6308356442436892E-2</v>
      </c>
      <c r="AL153" s="20">
        <f t="shared" si="39"/>
        <v>4.0703070387949764E-2</v>
      </c>
      <c r="AM153" s="20">
        <f t="shared" si="40"/>
        <v>4.2674747170604536E-2</v>
      </c>
      <c r="AN153" s="20">
        <f t="shared" si="41"/>
        <v>4.8230994436599776E-2</v>
      </c>
      <c r="AO153" s="20">
        <f t="shared" si="42"/>
        <v>3.3616912266809261E-2</v>
      </c>
      <c r="AP153" s="20">
        <f t="shared" si="43"/>
        <v>2.421311501017288E-2</v>
      </c>
      <c r="AQ153" s="20">
        <f t="shared" si="44"/>
        <v>0.11154542336932545</v>
      </c>
      <c r="AR153" s="20">
        <f t="shared" si="45"/>
        <v>4.3689509033815833E-2</v>
      </c>
    </row>
    <row r="154" spans="1:44">
      <c r="A154" s="3">
        <f t="shared" si="35"/>
        <v>2024</v>
      </c>
      <c r="B154" s="3">
        <f t="shared" si="36"/>
        <v>2</v>
      </c>
      <c r="C154" s="29">
        <v>25748678</v>
      </c>
      <c r="D154" s="29">
        <v>174895</v>
      </c>
      <c r="E154" s="29">
        <v>215879267</v>
      </c>
      <c r="F154" s="29">
        <v>1408163</v>
      </c>
      <c r="G154" s="29">
        <v>3185462</v>
      </c>
      <c r="H154" s="29">
        <v>44875924</v>
      </c>
      <c r="I154" s="29">
        <v>30728760</v>
      </c>
      <c r="J154" s="29">
        <v>5344792</v>
      </c>
      <c r="K154" s="29">
        <v>274309</v>
      </c>
      <c r="L154" s="29">
        <v>3679785</v>
      </c>
      <c r="M154" s="4"/>
      <c r="N154" s="29">
        <v>1828561</v>
      </c>
      <c r="O154" s="29">
        <v>11597</v>
      </c>
      <c r="P154" s="29">
        <v>8786949</v>
      </c>
      <c r="Q154" s="29">
        <v>60093</v>
      </c>
      <c r="R154" s="29">
        <v>153638</v>
      </c>
      <c r="S154" s="29">
        <v>1508590</v>
      </c>
      <c r="T154" s="29">
        <v>744039</v>
      </c>
      <c r="U154" s="29">
        <v>620432</v>
      </c>
      <c r="V154" s="29">
        <v>6353</v>
      </c>
      <c r="W154" s="29">
        <v>160768</v>
      </c>
      <c r="X154" s="4"/>
      <c r="Y154" s="29">
        <v>-1952877</v>
      </c>
      <c r="Z154" s="29">
        <v>-13265</v>
      </c>
      <c r="AA154" s="29">
        <v>-7346479</v>
      </c>
      <c r="AB154" s="29">
        <v>-44974</v>
      </c>
      <c r="AC154" s="29">
        <v>-101738</v>
      </c>
      <c r="AD154" s="29">
        <v>-1433253</v>
      </c>
      <c r="AE154" s="29">
        <v>-981419</v>
      </c>
      <c r="AF154" s="29">
        <v>-353955</v>
      </c>
      <c r="AG154" s="29">
        <v>0</v>
      </c>
      <c r="AH154" s="29">
        <v>-214697</v>
      </c>
      <c r="AI154" s="4"/>
      <c r="AJ154" s="20">
        <f t="shared" si="37"/>
        <v>7.40144336303446E-2</v>
      </c>
      <c r="AK154" s="20">
        <f t="shared" si="38"/>
        <v>6.8342615310719057E-2</v>
      </c>
      <c r="AL154" s="20">
        <f t="shared" si="39"/>
        <v>4.0639225291407156E-2</v>
      </c>
      <c r="AM154" s="20">
        <f t="shared" si="40"/>
        <v>4.4021080630053167E-2</v>
      </c>
      <c r="AN154" s="20">
        <f t="shared" si="41"/>
        <v>4.8279520493907754E-2</v>
      </c>
      <c r="AO154" s="20">
        <f t="shared" si="42"/>
        <v>3.345278957152524E-2</v>
      </c>
      <c r="AP154" s="20">
        <f t="shared" si="43"/>
        <v>2.3901136653337929E-2</v>
      </c>
      <c r="AQ154" s="20">
        <f t="shared" si="44"/>
        <v>0.11154901125711406</v>
      </c>
      <c r="AR154" s="20">
        <f t="shared" si="45"/>
        <v>4.3689509033815833E-2</v>
      </c>
    </row>
    <row r="155" spans="1:44">
      <c r="A155" s="3">
        <f t="shared" si="35"/>
        <v>2024</v>
      </c>
      <c r="B155" s="3">
        <f t="shared" si="36"/>
        <v>3</v>
      </c>
      <c r="C155" s="29">
        <v>22695884</v>
      </c>
      <c r="D155" s="29">
        <v>154062</v>
      </c>
      <c r="E155" s="29">
        <v>207800664</v>
      </c>
      <c r="F155" s="29">
        <v>1251196</v>
      </c>
      <c r="G155" s="29">
        <v>3180189</v>
      </c>
      <c r="H155" s="29">
        <v>46137677</v>
      </c>
      <c r="I155" s="29">
        <v>32011783</v>
      </c>
      <c r="J155" s="29">
        <v>5349246</v>
      </c>
      <c r="K155" s="29">
        <v>274309</v>
      </c>
      <c r="L155" s="29">
        <v>3679785</v>
      </c>
      <c r="M155" s="4"/>
      <c r="N155" s="29">
        <v>1679823</v>
      </c>
      <c r="O155" s="29">
        <v>10529</v>
      </c>
      <c r="P155" s="29">
        <v>8444858</v>
      </c>
      <c r="Q155" s="29">
        <v>55079</v>
      </c>
      <c r="R155" s="29">
        <v>153538</v>
      </c>
      <c r="S155" s="29">
        <v>1543434</v>
      </c>
      <c r="T155" s="29">
        <v>765118</v>
      </c>
      <c r="U155" s="29">
        <v>620949</v>
      </c>
      <c r="V155" s="29">
        <v>6353</v>
      </c>
      <c r="W155" s="29">
        <v>160768</v>
      </c>
      <c r="X155" s="4"/>
      <c r="Y155" s="29">
        <v>-439372</v>
      </c>
      <c r="Z155" s="29">
        <v>-2983</v>
      </c>
      <c r="AA155" s="29">
        <v>5619190</v>
      </c>
      <c r="AB155" s="29">
        <v>31588</v>
      </c>
      <c r="AC155" s="29">
        <v>80287</v>
      </c>
      <c r="AD155" s="29">
        <v>1164790</v>
      </c>
      <c r="AE155" s="29">
        <v>808169</v>
      </c>
      <c r="AF155" s="29">
        <v>80574</v>
      </c>
      <c r="AG155" s="29">
        <v>0</v>
      </c>
      <c r="AH155" s="29">
        <v>111998</v>
      </c>
      <c r="AI155" s="4"/>
      <c r="AJ155" s="20">
        <f t="shared" si="37"/>
        <v>7.4123529516081116E-2</v>
      </c>
      <c r="AK155" s="20">
        <f t="shared" si="38"/>
        <v>6.841724414427923E-2</v>
      </c>
      <c r="AL155" s="20">
        <f t="shared" si="39"/>
        <v>3.7833260627291074E-2</v>
      </c>
      <c r="AM155" s="20">
        <f t="shared" si="40"/>
        <v>4.0260031074195672E-2</v>
      </c>
      <c r="AN155" s="20">
        <f t="shared" si="41"/>
        <v>4.7523278278718807E-2</v>
      </c>
      <c r="AO155" s="20">
        <f t="shared" si="42"/>
        <v>3.220223240959634E-2</v>
      </c>
      <c r="AP155" s="20">
        <f t="shared" si="43"/>
        <v>2.3850996444275536E-2</v>
      </c>
      <c r="AQ155" s="20">
        <f t="shared" si="44"/>
        <v>0.11155253400312579</v>
      </c>
      <c r="AR155" s="20">
        <f t="shared" si="45"/>
        <v>4.3689509033815833E-2</v>
      </c>
    </row>
    <row r="156" spans="1:44">
      <c r="A156" s="3">
        <f t="shared" si="35"/>
        <v>2024</v>
      </c>
      <c r="B156" s="3">
        <f t="shared" si="36"/>
        <v>4</v>
      </c>
      <c r="C156" s="29">
        <v>22612199</v>
      </c>
      <c r="D156" s="29">
        <v>153397</v>
      </c>
      <c r="E156" s="29">
        <v>221655122</v>
      </c>
      <c r="F156" s="29">
        <v>1451365</v>
      </c>
      <c r="G156" s="29">
        <v>3397051</v>
      </c>
      <c r="H156" s="29">
        <v>49471477</v>
      </c>
      <c r="I156" s="29">
        <v>33169893</v>
      </c>
      <c r="J156" s="29">
        <v>5353703</v>
      </c>
      <c r="K156" s="29">
        <v>274309</v>
      </c>
      <c r="L156" s="29">
        <v>3679785</v>
      </c>
      <c r="M156" s="4"/>
      <c r="N156" s="29">
        <v>1676096</v>
      </c>
      <c r="O156" s="29">
        <v>10495</v>
      </c>
      <c r="P156" s="29">
        <v>8385936</v>
      </c>
      <c r="Q156" s="29">
        <v>58432</v>
      </c>
      <c r="R156" s="29">
        <v>161439</v>
      </c>
      <c r="S156" s="29">
        <v>1593092</v>
      </c>
      <c r="T156" s="29">
        <v>791135</v>
      </c>
      <c r="U156" s="29">
        <v>621466</v>
      </c>
      <c r="V156" s="29">
        <v>6353</v>
      </c>
      <c r="W156" s="29">
        <v>160768</v>
      </c>
      <c r="X156" s="4"/>
      <c r="Y156" s="29">
        <v>403929</v>
      </c>
      <c r="Z156" s="29">
        <v>2740</v>
      </c>
      <c r="AA156" s="29">
        <v>3306396</v>
      </c>
      <c r="AB156" s="29">
        <v>20262</v>
      </c>
      <c r="AC156" s="29">
        <v>47424</v>
      </c>
      <c r="AD156" s="29">
        <v>690640</v>
      </c>
      <c r="AE156" s="29">
        <v>463064</v>
      </c>
      <c r="AF156" s="29">
        <v>369605</v>
      </c>
      <c r="AG156" s="29">
        <v>0</v>
      </c>
      <c r="AH156" s="29">
        <v>206175</v>
      </c>
      <c r="AI156" s="4"/>
      <c r="AJ156" s="20">
        <f t="shared" si="37"/>
        <v>7.2141671702134896E-2</v>
      </c>
      <c r="AK156" s="20">
        <f t="shared" si="38"/>
        <v>6.7074013325883336E-2</v>
      </c>
      <c r="AL156" s="20">
        <f t="shared" si="39"/>
        <v>3.7267630431444959E-2</v>
      </c>
      <c r="AM156" s="20">
        <f t="shared" si="40"/>
        <v>4.0232020647128199E-2</v>
      </c>
      <c r="AN156" s="20">
        <f t="shared" si="41"/>
        <v>4.6793218591256965E-2</v>
      </c>
      <c r="AO156" s="20">
        <f t="shared" si="42"/>
        <v>3.298831933457954E-2</v>
      </c>
      <c r="AP156" s="20">
        <f t="shared" si="43"/>
        <v>2.3741303734545811E-2</v>
      </c>
      <c r="AQ156" s="20">
        <f t="shared" si="44"/>
        <v>0.11155612968652852</v>
      </c>
      <c r="AR156" s="20">
        <f t="shared" si="45"/>
        <v>4.3689509033815833E-2</v>
      </c>
    </row>
    <row r="157" spans="1:44">
      <c r="A157" s="3">
        <f t="shared" si="35"/>
        <v>2024</v>
      </c>
      <c r="B157" s="3">
        <f t="shared" si="36"/>
        <v>5</v>
      </c>
      <c r="C157" s="29">
        <v>24550845</v>
      </c>
      <c r="D157" s="29">
        <v>166443</v>
      </c>
      <c r="E157" s="29">
        <v>239187893</v>
      </c>
      <c r="F157" s="29">
        <v>1579687</v>
      </c>
      <c r="G157" s="29">
        <v>3630868</v>
      </c>
      <c r="H157" s="29">
        <v>50112556</v>
      </c>
      <c r="I157" s="29">
        <v>34040043</v>
      </c>
      <c r="J157" s="29">
        <v>5358165</v>
      </c>
      <c r="K157" s="29">
        <v>274309</v>
      </c>
      <c r="L157" s="29">
        <v>3679785</v>
      </c>
      <c r="M157" s="4"/>
      <c r="N157" s="29">
        <v>1771139</v>
      </c>
      <c r="O157" s="29">
        <v>11164</v>
      </c>
      <c r="P157" s="29">
        <v>8913966</v>
      </c>
      <c r="Q157" s="29">
        <v>63554</v>
      </c>
      <c r="R157" s="29">
        <v>169900</v>
      </c>
      <c r="S157" s="29">
        <v>1653129</v>
      </c>
      <c r="T157" s="29">
        <v>808155</v>
      </c>
      <c r="U157" s="29">
        <v>621984</v>
      </c>
      <c r="V157" s="29">
        <v>6353</v>
      </c>
      <c r="W157" s="29">
        <v>160768</v>
      </c>
      <c r="X157" s="4"/>
      <c r="Y157" s="29">
        <v>4233044</v>
      </c>
      <c r="Z157" s="29">
        <v>28698</v>
      </c>
      <c r="AA157" s="29">
        <v>33192096</v>
      </c>
      <c r="AB157" s="29">
        <v>205630</v>
      </c>
      <c r="AC157" s="29">
        <v>472636</v>
      </c>
      <c r="AD157" s="29">
        <v>6523227</v>
      </c>
      <c r="AE157" s="29">
        <v>4431044</v>
      </c>
      <c r="AF157" s="29">
        <v>627452</v>
      </c>
      <c r="AG157" s="29">
        <v>0</v>
      </c>
      <c r="AH157" s="29">
        <v>412302</v>
      </c>
      <c r="AI157" s="4"/>
      <c r="AJ157" s="20">
        <f t="shared" si="37"/>
        <v>6.7138988010950931E-2</v>
      </c>
      <c r="AK157" s="20">
        <f t="shared" si="38"/>
        <v>6.3681315051947199E-2</v>
      </c>
      <c r="AL157" s="20">
        <f t="shared" si="39"/>
        <v>3.4268052189234746E-2</v>
      </c>
      <c r="AM157" s="20">
        <f t="shared" si="40"/>
        <v>3.6975504080227907E-2</v>
      </c>
      <c r="AN157" s="20">
        <f t="shared" si="41"/>
        <v>5.1718174012379978E-2</v>
      </c>
      <c r="AO157" s="20">
        <f t="shared" si="42"/>
        <v>3.1017449859663437E-2</v>
      </c>
      <c r="AP157" s="20">
        <f t="shared" si="43"/>
        <v>2.3180717778570809E-2</v>
      </c>
      <c r="AQ157" s="20">
        <f t="shared" si="44"/>
        <v>0.11155966030499886</v>
      </c>
      <c r="AR157" s="20">
        <f t="shared" si="45"/>
        <v>4.3689509033815833E-2</v>
      </c>
    </row>
    <row r="158" spans="1:44">
      <c r="A158" s="3">
        <f t="shared" si="35"/>
        <v>2024</v>
      </c>
      <c r="B158" s="3">
        <f t="shared" si="36"/>
        <v>6</v>
      </c>
      <c r="C158" s="29">
        <v>31288303</v>
      </c>
      <c r="D158" s="29">
        <v>211946</v>
      </c>
      <c r="E158" s="29">
        <v>289323039</v>
      </c>
      <c r="F158" s="29">
        <v>2061527</v>
      </c>
      <c r="G158" s="29">
        <v>4567698</v>
      </c>
      <c r="H158" s="29">
        <v>58247116</v>
      </c>
      <c r="I158" s="29">
        <v>37325160</v>
      </c>
      <c r="J158" s="29">
        <v>5362630</v>
      </c>
      <c r="K158" s="29">
        <v>274309</v>
      </c>
      <c r="L158" s="29">
        <v>3679785</v>
      </c>
      <c r="M158" s="4"/>
      <c r="N158" s="29">
        <v>2100665</v>
      </c>
      <c r="O158" s="29">
        <v>13497</v>
      </c>
      <c r="P158" s="29">
        <v>9914537</v>
      </c>
      <c r="Q158" s="29">
        <v>76226</v>
      </c>
      <c r="R158" s="29">
        <v>236233</v>
      </c>
      <c r="S158" s="29">
        <v>1806677</v>
      </c>
      <c r="T158" s="29">
        <v>865224</v>
      </c>
      <c r="U158" s="29">
        <v>622502</v>
      </c>
      <c r="V158" s="29">
        <v>6353</v>
      </c>
      <c r="W158" s="29">
        <v>160768</v>
      </c>
      <c r="X158" s="4"/>
      <c r="Y158" s="29">
        <v>1535856</v>
      </c>
      <c r="Z158" s="29">
        <v>10404</v>
      </c>
      <c r="AA158" s="29">
        <v>7442680</v>
      </c>
      <c r="AB158" s="29">
        <v>50050</v>
      </c>
      <c r="AC158" s="29">
        <v>110895</v>
      </c>
      <c r="AD158" s="29">
        <v>1414132</v>
      </c>
      <c r="AE158" s="29">
        <v>906186</v>
      </c>
      <c r="AF158" s="29">
        <v>-325432</v>
      </c>
      <c r="AG158" s="29">
        <v>0</v>
      </c>
      <c r="AH158" s="29">
        <v>-191812</v>
      </c>
      <c r="AI158" s="4"/>
      <c r="AJ158" s="20">
        <f t="shared" si="37"/>
        <v>6.5355133714369532E-2</v>
      </c>
      <c r="AK158" s="20">
        <f t="shared" si="38"/>
        <v>6.2472587602570274E-2</v>
      </c>
      <c r="AL158" s="20">
        <f t="shared" si="39"/>
        <v>3.314041003744575E-2</v>
      </c>
      <c r="AM158" s="20">
        <f t="shared" si="40"/>
        <v>3.6173600093660496E-2</v>
      </c>
      <c r="AN158" s="20">
        <f t="shared" si="41"/>
        <v>5.9360005431079839E-2</v>
      </c>
      <c r="AO158" s="20">
        <f t="shared" si="42"/>
        <v>2.9815372440972585E-2</v>
      </c>
      <c r="AP158" s="20">
        <f t="shared" si="43"/>
        <v>2.2608550488946631E-2</v>
      </c>
      <c r="AQ158" s="20">
        <f t="shared" si="44"/>
        <v>0.11156328349234801</v>
      </c>
      <c r="AR158" s="20">
        <f t="shared" si="45"/>
        <v>4.3689509033815833E-2</v>
      </c>
    </row>
    <row r="159" spans="1:44">
      <c r="A159" s="3">
        <f t="shared" si="35"/>
        <v>2024</v>
      </c>
      <c r="B159" s="3">
        <f t="shared" si="36"/>
        <v>7</v>
      </c>
      <c r="C159" s="29">
        <v>34688568</v>
      </c>
      <c r="D159" s="29">
        <v>234839</v>
      </c>
      <c r="E159" s="29">
        <v>312038867</v>
      </c>
      <c r="F159" s="29">
        <v>2169538</v>
      </c>
      <c r="G159" s="29">
        <v>4949292</v>
      </c>
      <c r="H159" s="29">
        <v>61051124</v>
      </c>
      <c r="I159" s="29">
        <v>38924698</v>
      </c>
      <c r="J159" s="29">
        <v>5367099</v>
      </c>
      <c r="K159" s="29">
        <v>274309</v>
      </c>
      <c r="L159" s="29">
        <v>3679785</v>
      </c>
      <c r="M159" s="4"/>
      <c r="N159" s="29">
        <v>2267076</v>
      </c>
      <c r="O159" s="29">
        <v>14671</v>
      </c>
      <c r="P159" s="29">
        <v>10341096</v>
      </c>
      <c r="Q159" s="29">
        <v>78480</v>
      </c>
      <c r="R159" s="29">
        <v>293790</v>
      </c>
      <c r="S159" s="29">
        <v>1820262</v>
      </c>
      <c r="T159" s="29">
        <v>880031</v>
      </c>
      <c r="U159" s="29">
        <v>623021</v>
      </c>
      <c r="V159" s="29">
        <v>6353</v>
      </c>
      <c r="W159" s="29">
        <v>160768</v>
      </c>
      <c r="X159" s="4"/>
      <c r="Y159" s="29">
        <v>895134</v>
      </c>
      <c r="Z159" s="29">
        <v>6060</v>
      </c>
      <c r="AA159" s="29">
        <v>7031470</v>
      </c>
      <c r="AB159" s="29">
        <v>46176</v>
      </c>
      <c r="AC159" s="29">
        <v>105339</v>
      </c>
      <c r="AD159" s="29">
        <v>1299393</v>
      </c>
      <c r="AE159" s="29">
        <v>828461</v>
      </c>
      <c r="AF159" s="29">
        <v>-286185</v>
      </c>
      <c r="AG159" s="29">
        <v>0</v>
      </c>
      <c r="AH159" s="29">
        <v>-182165</v>
      </c>
      <c r="AI159" s="4"/>
      <c r="AJ159" s="20">
        <f t="shared" si="37"/>
        <v>6.5280480861706819E-2</v>
      </c>
      <c r="AK159" s="20">
        <f t="shared" si="38"/>
        <v>6.2423433161654059E-2</v>
      </c>
      <c r="AL159" s="20">
        <f t="shared" si="39"/>
        <v>3.3218999431886928E-2</v>
      </c>
      <c r="AM159" s="20">
        <f t="shared" si="40"/>
        <v>3.5545824584463079E-2</v>
      </c>
      <c r="AN159" s="20">
        <f t="shared" si="41"/>
        <v>6.1438578123949754E-2</v>
      </c>
      <c r="AO159" s="20">
        <f t="shared" si="42"/>
        <v>3.0108026908884172E-2</v>
      </c>
      <c r="AP159" s="20">
        <f t="shared" si="43"/>
        <v>2.290096282171809E-2</v>
      </c>
      <c r="AQ159" s="20">
        <f t="shared" si="44"/>
        <v>0.11156684166153018</v>
      </c>
      <c r="AR159" s="20">
        <f t="shared" si="45"/>
        <v>4.3689509033815833E-2</v>
      </c>
    </row>
    <row r="160" spans="1:44">
      <c r="A160" s="3">
        <f t="shared" si="35"/>
        <v>2024</v>
      </c>
      <c r="B160" s="3">
        <f t="shared" si="36"/>
        <v>8</v>
      </c>
      <c r="C160" s="29">
        <v>34861416</v>
      </c>
      <c r="D160" s="29">
        <v>235905</v>
      </c>
      <c r="E160" s="29">
        <v>311360552</v>
      </c>
      <c r="F160" s="29">
        <v>2239813</v>
      </c>
      <c r="G160" s="29">
        <v>4909570</v>
      </c>
      <c r="H160" s="29">
        <v>62319195</v>
      </c>
      <c r="I160" s="29">
        <v>39495370</v>
      </c>
      <c r="J160" s="29">
        <v>5371571</v>
      </c>
      <c r="K160" s="29">
        <v>274309</v>
      </c>
      <c r="L160" s="29">
        <v>3679785</v>
      </c>
      <c r="M160" s="4"/>
      <c r="N160" s="29">
        <v>2275770</v>
      </c>
      <c r="O160" s="29">
        <v>14726</v>
      </c>
      <c r="P160" s="29">
        <v>10343086</v>
      </c>
      <c r="Q160" s="29">
        <v>79616</v>
      </c>
      <c r="R160" s="29">
        <v>301637</v>
      </c>
      <c r="S160" s="29">
        <v>1876308</v>
      </c>
      <c r="T160" s="29">
        <v>904482</v>
      </c>
      <c r="U160" s="29">
        <v>623540</v>
      </c>
      <c r="V160" s="29">
        <v>6353</v>
      </c>
      <c r="W160" s="29">
        <v>160768</v>
      </c>
      <c r="X160" s="4"/>
      <c r="Y160" s="29">
        <v>231210</v>
      </c>
      <c r="Z160" s="29">
        <v>1565</v>
      </c>
      <c r="AA160" s="29">
        <v>4647887</v>
      </c>
      <c r="AB160" s="29">
        <v>31555</v>
      </c>
      <c r="AC160" s="29">
        <v>69167</v>
      </c>
      <c r="AD160" s="29">
        <v>877971</v>
      </c>
      <c r="AE160" s="29">
        <v>556422</v>
      </c>
      <c r="AF160" s="29">
        <v>-118502</v>
      </c>
      <c r="AG160" s="29">
        <v>0</v>
      </c>
      <c r="AH160" s="29">
        <v>-67480</v>
      </c>
      <c r="AI160" s="4"/>
      <c r="AJ160" s="20">
        <f t="shared" si="37"/>
        <v>6.5694242675832473E-2</v>
      </c>
      <c r="AK160" s="20">
        <f t="shared" si="38"/>
        <v>6.2703703381802062E-2</v>
      </c>
      <c r="AL160" s="20">
        <f t="shared" si="39"/>
        <v>3.380245246407311E-2</v>
      </c>
      <c r="AM160" s="20">
        <f t="shared" si="40"/>
        <v>3.6499909037793113E-2</v>
      </c>
      <c r="AN160" s="20">
        <f t="shared" si="41"/>
        <v>6.1244645541242801E-2</v>
      </c>
      <c r="AO160" s="20">
        <f t="shared" si="42"/>
        <v>3.0579698440621094E-2</v>
      </c>
      <c r="AP160" s="20">
        <f t="shared" si="43"/>
        <v>2.3416911931068634E-2</v>
      </c>
      <c r="AQ160" s="20">
        <f t="shared" si="44"/>
        <v>0.11157047244979389</v>
      </c>
      <c r="AR160" s="20">
        <f t="shared" si="45"/>
        <v>4.3689509033815833E-2</v>
      </c>
    </row>
    <row r="161" spans="1:44">
      <c r="A161" s="3">
        <f t="shared" si="35"/>
        <v>2024</v>
      </c>
      <c r="B161" s="3">
        <f t="shared" si="36"/>
        <v>9</v>
      </c>
      <c r="C161" s="29">
        <v>34005537</v>
      </c>
      <c r="D161" s="29">
        <v>230114</v>
      </c>
      <c r="E161" s="29">
        <v>314380059</v>
      </c>
      <c r="F161" s="29">
        <v>2077786</v>
      </c>
      <c r="G161" s="29">
        <v>4873275</v>
      </c>
      <c r="H161" s="29">
        <v>61416760</v>
      </c>
      <c r="I161" s="29">
        <v>37245859</v>
      </c>
      <c r="J161" s="29">
        <v>5376048</v>
      </c>
      <c r="K161" s="29">
        <v>274309</v>
      </c>
      <c r="L161" s="29">
        <v>3679785</v>
      </c>
      <c r="M161" s="4"/>
      <c r="N161" s="29">
        <v>2233968</v>
      </c>
      <c r="O161" s="29">
        <v>14429</v>
      </c>
      <c r="P161" s="29">
        <v>10626817</v>
      </c>
      <c r="Q161" s="29">
        <v>75839</v>
      </c>
      <c r="R161" s="29">
        <v>298462</v>
      </c>
      <c r="S161" s="29">
        <v>1878106</v>
      </c>
      <c r="T161" s="29">
        <v>872183</v>
      </c>
      <c r="U161" s="29">
        <v>624060</v>
      </c>
      <c r="V161" s="29">
        <v>6353</v>
      </c>
      <c r="W161" s="29">
        <v>160768</v>
      </c>
      <c r="X161" s="4"/>
      <c r="Y161" s="29">
        <v>-2852863</v>
      </c>
      <c r="Z161" s="29">
        <v>-19305</v>
      </c>
      <c r="AA161" s="29">
        <v>-22884778</v>
      </c>
      <c r="AB161" s="29">
        <v>-143194</v>
      </c>
      <c r="AC161" s="29">
        <v>-335849</v>
      </c>
      <c r="AD161" s="29">
        <v>-4232625</v>
      </c>
      <c r="AE161" s="29">
        <v>-2566852</v>
      </c>
      <c r="AF161" s="29">
        <v>-323634</v>
      </c>
      <c r="AG161" s="29">
        <v>0</v>
      </c>
      <c r="AH161" s="29">
        <v>-165472</v>
      </c>
      <c r="AI161" s="4"/>
      <c r="AJ161" s="20">
        <f t="shared" si="37"/>
        <v>6.8385045642949796E-2</v>
      </c>
      <c r="AK161" s="20">
        <f t="shared" si="38"/>
        <v>6.4525232571031169E-2</v>
      </c>
      <c r="AL161" s="20">
        <f t="shared" si="39"/>
        <v>3.6115626794572191E-2</v>
      </c>
      <c r="AM161" s="20">
        <f t="shared" si="40"/>
        <v>3.9349760342174876E-2</v>
      </c>
      <c r="AN161" s="20">
        <f t="shared" si="41"/>
        <v>5.6594308688590139E-2</v>
      </c>
      <c r="AO161" s="20">
        <f t="shared" si="42"/>
        <v>3.1852856264596184E-2</v>
      </c>
      <c r="AP161" s="20">
        <f t="shared" si="43"/>
        <v>2.4146957417919637E-2</v>
      </c>
      <c r="AQ161" s="20">
        <f t="shared" si="44"/>
        <v>0.11157403829677141</v>
      </c>
      <c r="AR161" s="20">
        <f t="shared" si="45"/>
        <v>4.3689509033815833E-2</v>
      </c>
    </row>
    <row r="162" spans="1:44">
      <c r="A162" s="3">
        <f t="shared" si="35"/>
        <v>2024</v>
      </c>
      <c r="B162" s="3">
        <f t="shared" si="36"/>
        <v>10</v>
      </c>
      <c r="C162" s="29">
        <v>29327640</v>
      </c>
      <c r="D162" s="29">
        <v>198434</v>
      </c>
      <c r="E162" s="29">
        <v>282675310</v>
      </c>
      <c r="F162" s="29">
        <v>1713276</v>
      </c>
      <c r="G162" s="29">
        <v>4331796</v>
      </c>
      <c r="H162" s="29">
        <v>55074747</v>
      </c>
      <c r="I162" s="29">
        <v>33890688</v>
      </c>
      <c r="J162" s="29">
        <v>5380528</v>
      </c>
      <c r="K162" s="29">
        <v>274309</v>
      </c>
      <c r="L162" s="29">
        <v>3679785</v>
      </c>
      <c r="M162" s="4"/>
      <c r="N162" s="29">
        <v>2005572</v>
      </c>
      <c r="O162" s="29">
        <v>12804</v>
      </c>
      <c r="P162" s="29">
        <v>10208996</v>
      </c>
      <c r="Q162" s="29">
        <v>67417</v>
      </c>
      <c r="R162" s="29">
        <v>245155</v>
      </c>
      <c r="S162" s="29">
        <v>1754288</v>
      </c>
      <c r="T162" s="29">
        <v>818357</v>
      </c>
      <c r="U162" s="29">
        <v>624580</v>
      </c>
      <c r="V162" s="29">
        <v>6353</v>
      </c>
      <c r="W162" s="29">
        <v>160768</v>
      </c>
      <c r="X162" s="4"/>
      <c r="Y162" s="29">
        <v>-3141949</v>
      </c>
      <c r="Z162" s="29">
        <v>-21259</v>
      </c>
      <c r="AA162" s="29">
        <v>-22603897</v>
      </c>
      <c r="AB162" s="29">
        <v>-129688</v>
      </c>
      <c r="AC162" s="29">
        <v>-327899</v>
      </c>
      <c r="AD162" s="29">
        <v>-4168935</v>
      </c>
      <c r="AE162" s="29">
        <v>-2565387</v>
      </c>
      <c r="AF162" s="29">
        <v>50122</v>
      </c>
      <c r="AG162" s="29">
        <v>0</v>
      </c>
      <c r="AH162" s="29">
        <v>26326</v>
      </c>
      <c r="AI162" s="4"/>
      <c r="AJ162" s="20">
        <f t="shared" si="37"/>
        <v>7.4796073576813754E-2</v>
      </c>
      <c r="AK162" s="20">
        <f t="shared" si="38"/>
        <v>6.8872514572918125E-2</v>
      </c>
      <c r="AL162" s="20">
        <f t="shared" si="39"/>
        <v>4.0143099369249154E-2</v>
      </c>
      <c r="AM162" s="20">
        <f t="shared" si="40"/>
        <v>4.3384044672739534E-2</v>
      </c>
      <c r="AN162" s="20">
        <f t="shared" si="41"/>
        <v>4.7968610094415137E-2</v>
      </c>
      <c r="AO162" s="20">
        <f t="shared" si="42"/>
        <v>3.4857278595526363E-2</v>
      </c>
      <c r="AP162" s="20">
        <f t="shared" si="43"/>
        <v>2.5165293140521228E-2</v>
      </c>
      <c r="AQ162" s="20">
        <f t="shared" si="44"/>
        <v>0.11157769633494902</v>
      </c>
      <c r="AR162" s="20">
        <f t="shared" si="45"/>
        <v>4.3689509033815833E-2</v>
      </c>
    </row>
    <row r="163" spans="1:44">
      <c r="A163" s="3">
        <f t="shared" si="35"/>
        <v>2024</v>
      </c>
      <c r="B163" s="3">
        <f t="shared" si="36"/>
        <v>11</v>
      </c>
      <c r="C163" s="29">
        <v>22087991</v>
      </c>
      <c r="D163" s="29">
        <v>149421</v>
      </c>
      <c r="E163" s="29">
        <v>218109417</v>
      </c>
      <c r="F163" s="29">
        <v>1323044</v>
      </c>
      <c r="G163" s="29">
        <v>3349357</v>
      </c>
      <c r="H163" s="29">
        <v>45945526</v>
      </c>
      <c r="I163" s="29">
        <v>30552992</v>
      </c>
      <c r="J163" s="29">
        <v>5385012</v>
      </c>
      <c r="K163" s="29">
        <v>274309</v>
      </c>
      <c r="L163" s="29">
        <v>3679785</v>
      </c>
      <c r="M163" s="4"/>
      <c r="N163" s="29">
        <v>1652095</v>
      </c>
      <c r="O163" s="29">
        <v>10291</v>
      </c>
      <c r="P163" s="29">
        <v>8755588</v>
      </c>
      <c r="Q163" s="29">
        <v>57399</v>
      </c>
      <c r="R163" s="29">
        <v>160664</v>
      </c>
      <c r="S163" s="29">
        <v>1601536</v>
      </c>
      <c r="T163" s="29">
        <v>768875</v>
      </c>
      <c r="U163" s="29">
        <v>625101</v>
      </c>
      <c r="V163" s="29">
        <v>6353</v>
      </c>
      <c r="W163" s="29">
        <v>160768</v>
      </c>
      <c r="X163" s="4"/>
      <c r="Y163" s="29">
        <v>316864</v>
      </c>
      <c r="Z163" s="29">
        <v>2144</v>
      </c>
      <c r="AA163" s="29">
        <v>-2512582</v>
      </c>
      <c r="AB163" s="29">
        <v>-14310</v>
      </c>
      <c r="AC163" s="29">
        <v>-36225</v>
      </c>
      <c r="AD163" s="29">
        <v>-496929</v>
      </c>
      <c r="AE163" s="29">
        <v>-330449</v>
      </c>
      <c r="AF163" s="29">
        <v>642577</v>
      </c>
      <c r="AG163" s="29">
        <v>0</v>
      </c>
      <c r="AH163" s="29">
        <v>404389</v>
      </c>
      <c r="AI163" s="4"/>
      <c r="AJ163" s="20">
        <f t="shared" si="37"/>
        <v>7.2645092633481123E-2</v>
      </c>
      <c r="AK163" s="20">
        <f t="shared" si="38"/>
        <v>6.7412213131356535E-2</v>
      </c>
      <c r="AL163" s="20">
        <f t="shared" si="39"/>
        <v>4.0169551467612113E-2</v>
      </c>
      <c r="AM163" s="20">
        <f t="shared" si="40"/>
        <v>4.2369108708279216E-2</v>
      </c>
      <c r="AN163" s="20">
        <f t="shared" si="41"/>
        <v>4.8691760410894125E-2</v>
      </c>
      <c r="AO163" s="20">
        <f t="shared" si="42"/>
        <v>3.3736259091886968E-2</v>
      </c>
      <c r="AP163" s="20">
        <f t="shared" si="43"/>
        <v>2.3661520771939261E-2</v>
      </c>
      <c r="AQ163" s="20">
        <f t="shared" si="44"/>
        <v>0.111581112919082</v>
      </c>
      <c r="AR163" s="20">
        <f t="shared" si="45"/>
        <v>4.3689509033815833E-2</v>
      </c>
    </row>
    <row r="164" spans="1:44">
      <c r="A164" s="3">
        <f t="shared" si="35"/>
        <v>2024</v>
      </c>
      <c r="B164" s="3">
        <f t="shared" si="36"/>
        <v>12</v>
      </c>
      <c r="C164" s="29">
        <v>24089886</v>
      </c>
      <c r="D164" s="29">
        <v>162923</v>
      </c>
      <c r="E164" s="29">
        <v>221083076</v>
      </c>
      <c r="F164" s="29">
        <v>1415182</v>
      </c>
      <c r="G164" s="29">
        <v>3174151</v>
      </c>
      <c r="H164" s="29">
        <v>47203485</v>
      </c>
      <c r="I164" s="29">
        <v>31787475</v>
      </c>
      <c r="J164" s="29">
        <v>5389499</v>
      </c>
      <c r="K164" s="29">
        <v>274309</v>
      </c>
      <c r="L164" s="29">
        <v>3679785</v>
      </c>
      <c r="M164" s="4"/>
      <c r="N164" s="29">
        <v>1750012</v>
      </c>
      <c r="O164" s="29">
        <v>10983</v>
      </c>
      <c r="P164" s="29">
        <v>8880808</v>
      </c>
      <c r="Q164" s="29">
        <v>59960</v>
      </c>
      <c r="R164" s="29">
        <v>154555</v>
      </c>
      <c r="S164" s="29">
        <v>1592469</v>
      </c>
      <c r="T164" s="29">
        <v>752140</v>
      </c>
      <c r="U164" s="29">
        <v>625621</v>
      </c>
      <c r="V164" s="29">
        <v>6353</v>
      </c>
      <c r="W164" s="29">
        <v>160768</v>
      </c>
      <c r="X164" s="4"/>
      <c r="Y164" s="29">
        <v>1660404</v>
      </c>
      <c r="Z164" s="29">
        <v>11230</v>
      </c>
      <c r="AA164" s="29">
        <v>-381160</v>
      </c>
      <c r="AB164" s="29">
        <v>-2294</v>
      </c>
      <c r="AC164" s="29">
        <v>-5145</v>
      </c>
      <c r="AD164" s="29">
        <v>-76512</v>
      </c>
      <c r="AE164" s="29">
        <v>-51524</v>
      </c>
      <c r="AF164" s="29">
        <v>164196</v>
      </c>
      <c r="AG164" s="29">
        <v>0</v>
      </c>
      <c r="AH164" s="29">
        <v>122975</v>
      </c>
      <c r="AI164" s="4"/>
      <c r="AJ164" s="20">
        <f t="shared" si="37"/>
        <v>6.9499230655084718E-2</v>
      </c>
      <c r="AK164" s="20">
        <f t="shared" si="38"/>
        <v>6.5279575562906506E-2</v>
      </c>
      <c r="AL164" s="20">
        <f t="shared" si="39"/>
        <v>3.9598050127095788E-2</v>
      </c>
      <c r="AM164" s="20">
        <f t="shared" si="40"/>
        <v>4.2201099720925089E-2</v>
      </c>
      <c r="AN164" s="20">
        <f t="shared" si="41"/>
        <v>4.8281547299465689E-2</v>
      </c>
      <c r="AO164" s="20">
        <f t="shared" si="42"/>
        <v>3.2973322096596216E-2</v>
      </c>
      <c r="AP164" s="20">
        <f t="shared" si="43"/>
        <v>2.3353252717843991E-2</v>
      </c>
      <c r="AQ164" s="20">
        <f t="shared" si="44"/>
        <v>0.11158479819077999</v>
      </c>
      <c r="AR164" s="20">
        <f t="shared" si="45"/>
        <v>4.3689509033815833E-2</v>
      </c>
    </row>
    <row r="165" spans="1:44">
      <c r="A165" s="3">
        <f t="shared" si="35"/>
        <v>2025</v>
      </c>
      <c r="B165" s="3">
        <f t="shared" si="36"/>
        <v>1</v>
      </c>
      <c r="C165" s="29">
        <v>27778178</v>
      </c>
      <c r="D165" s="29">
        <v>187731</v>
      </c>
      <c r="E165" s="29">
        <v>226546458</v>
      </c>
      <c r="F165" s="29">
        <v>1447640</v>
      </c>
      <c r="G165" s="29">
        <v>3287405</v>
      </c>
      <c r="H165" s="29">
        <v>47928504</v>
      </c>
      <c r="I165" s="29">
        <v>32283126</v>
      </c>
      <c r="J165" s="29">
        <v>5393990</v>
      </c>
      <c r="K165" s="29">
        <v>274309</v>
      </c>
      <c r="L165" s="29">
        <v>3679785</v>
      </c>
      <c r="M165" s="4"/>
      <c r="N165" s="29">
        <v>1930562</v>
      </c>
      <c r="O165" s="29">
        <v>12255</v>
      </c>
      <c r="P165" s="29">
        <v>8970798</v>
      </c>
      <c r="Q165" s="29">
        <v>61092</v>
      </c>
      <c r="R165" s="29">
        <v>158721</v>
      </c>
      <c r="S165" s="29">
        <v>1580362</v>
      </c>
      <c r="T165" s="29">
        <v>753916</v>
      </c>
      <c r="U165" s="29">
        <v>626143</v>
      </c>
      <c r="V165" s="29">
        <v>6353</v>
      </c>
      <c r="W165" s="29">
        <v>160768</v>
      </c>
      <c r="X165" s="4"/>
      <c r="Y165" s="29">
        <v>-494440</v>
      </c>
      <c r="Z165" s="29">
        <v>-3342</v>
      </c>
      <c r="AA165" s="29">
        <v>-2342977</v>
      </c>
      <c r="AB165" s="29">
        <v>-14056</v>
      </c>
      <c r="AC165" s="29">
        <v>-31919</v>
      </c>
      <c r="AD165" s="29">
        <v>-465355</v>
      </c>
      <c r="AE165" s="29">
        <v>-313448</v>
      </c>
      <c r="AF165" s="29">
        <v>-455166</v>
      </c>
      <c r="AG165" s="29">
        <v>0</v>
      </c>
      <c r="AH165" s="29">
        <v>-322918</v>
      </c>
      <c r="AI165" s="4"/>
      <c r="AJ165" s="20">
        <f t="shared" si="37"/>
        <v>7.0918386628714455E-2</v>
      </c>
      <c r="AK165" s="20">
        <f t="shared" si="38"/>
        <v>6.6240094726295662E-2</v>
      </c>
      <c r="AL165" s="20">
        <f t="shared" si="39"/>
        <v>4.1059293568192531E-2</v>
      </c>
      <c r="AM165" s="20">
        <f t="shared" si="40"/>
        <v>4.3135462408710627E-2</v>
      </c>
      <c r="AN165" s="20">
        <f t="shared" si="41"/>
        <v>4.8442625289236374E-2</v>
      </c>
      <c r="AO165" s="20">
        <f t="shared" si="42"/>
        <v>3.4001587724639522E-2</v>
      </c>
      <c r="AP165" s="20">
        <f t="shared" si="43"/>
        <v>2.4323425615496226E-2</v>
      </c>
      <c r="AQ165" s="20">
        <f t="shared" si="44"/>
        <v>0.11158839894415344</v>
      </c>
      <c r="AR165" s="20">
        <f t="shared" si="45"/>
        <v>4.3689509033815833E-2</v>
      </c>
    </row>
    <row r="166" spans="1:44">
      <c r="A166" s="3">
        <f t="shared" si="35"/>
        <v>2025</v>
      </c>
      <c r="B166" s="3">
        <f t="shared" si="36"/>
        <v>2</v>
      </c>
      <c r="C166" s="29">
        <v>26010603</v>
      </c>
      <c r="D166" s="29">
        <v>175664</v>
      </c>
      <c r="E166" s="29">
        <v>218301637</v>
      </c>
      <c r="F166" s="29">
        <v>1369546</v>
      </c>
      <c r="G166" s="29">
        <v>3259877</v>
      </c>
      <c r="H166" s="29">
        <v>45913503</v>
      </c>
      <c r="I166" s="29">
        <v>30527279</v>
      </c>
      <c r="J166" s="29">
        <v>5398485</v>
      </c>
      <c r="K166" s="29">
        <v>274309</v>
      </c>
      <c r="L166" s="29">
        <v>3679785</v>
      </c>
      <c r="M166" s="4"/>
      <c r="N166" s="29">
        <v>1844630</v>
      </c>
      <c r="O166" s="29">
        <v>11636</v>
      </c>
      <c r="P166" s="29">
        <v>8963311</v>
      </c>
      <c r="Q166" s="29">
        <v>59076</v>
      </c>
      <c r="R166" s="29">
        <v>157917</v>
      </c>
      <c r="S166" s="29">
        <v>1561132</v>
      </c>
      <c r="T166" s="29">
        <v>742528</v>
      </c>
      <c r="U166" s="29">
        <v>626665</v>
      </c>
      <c r="V166" s="29">
        <v>6353</v>
      </c>
      <c r="W166" s="29">
        <v>160768</v>
      </c>
      <c r="X166" s="4"/>
      <c r="Y166" s="29">
        <v>-2813773</v>
      </c>
      <c r="Z166" s="29">
        <v>-19003</v>
      </c>
      <c r="AA166" s="29">
        <v>-15248493</v>
      </c>
      <c r="AB166" s="29">
        <v>-89901</v>
      </c>
      <c r="AC166" s="29">
        <v>-213989</v>
      </c>
      <c r="AD166" s="29">
        <v>-3013906</v>
      </c>
      <c r="AE166" s="29">
        <v>-2003906</v>
      </c>
      <c r="AF166" s="29">
        <v>-357510</v>
      </c>
      <c r="AG166" s="29">
        <v>0</v>
      </c>
      <c r="AH166" s="29">
        <v>-214697</v>
      </c>
      <c r="AI166" s="4"/>
      <c r="AJ166" s="20">
        <f t="shared" si="37"/>
        <v>7.3902251449224535E-2</v>
      </c>
      <c r="AK166" s="20">
        <f t="shared" si="38"/>
        <v>6.8264943457189017E-2</v>
      </c>
      <c r="AL166" s="20">
        <f t="shared" si="39"/>
        <v>4.0993541578672771E-2</v>
      </c>
      <c r="AM166" s="20">
        <f t="shared" si="40"/>
        <v>4.4510141868628714E-2</v>
      </c>
      <c r="AN166" s="20">
        <f t="shared" si="41"/>
        <v>4.8494029354929628E-2</v>
      </c>
      <c r="AO166" s="20">
        <f t="shared" si="42"/>
        <v>3.384547940041794E-2</v>
      </c>
      <c r="AP166" s="20">
        <f t="shared" si="43"/>
        <v>2.4006155909873744E-2</v>
      </c>
      <c r="AQ166" s="20">
        <f t="shared" si="44"/>
        <v>0.11159191537234382</v>
      </c>
      <c r="AR166" s="20">
        <f t="shared" si="45"/>
        <v>4.3689509033815833E-2</v>
      </c>
    </row>
    <row r="167" spans="1:44">
      <c r="A167" s="3">
        <f t="shared" si="35"/>
        <v>2025</v>
      </c>
      <c r="B167" s="3">
        <f t="shared" si="36"/>
        <v>3</v>
      </c>
      <c r="C167" s="29">
        <v>22926744</v>
      </c>
      <c r="D167" s="29">
        <v>154750</v>
      </c>
      <c r="E167" s="29">
        <v>210140053</v>
      </c>
      <c r="F167" s="29">
        <v>1216689</v>
      </c>
      <c r="G167" s="29">
        <v>3257102</v>
      </c>
      <c r="H167" s="29">
        <v>47200011</v>
      </c>
      <c r="I167" s="29">
        <v>31808133</v>
      </c>
      <c r="J167" s="29">
        <v>5402984</v>
      </c>
      <c r="K167" s="29">
        <v>274309</v>
      </c>
      <c r="L167" s="29">
        <v>3679785</v>
      </c>
      <c r="M167" s="4"/>
      <c r="N167" s="29">
        <v>1694338</v>
      </c>
      <c r="O167" s="29">
        <v>10564</v>
      </c>
      <c r="P167" s="29">
        <v>8614385</v>
      </c>
      <c r="Q167" s="29">
        <v>54155</v>
      </c>
      <c r="R167" s="29">
        <v>157950</v>
      </c>
      <c r="S167" s="29">
        <v>1597507</v>
      </c>
      <c r="T167" s="29">
        <v>763591</v>
      </c>
      <c r="U167" s="29">
        <v>627187</v>
      </c>
      <c r="V167" s="29">
        <v>6353</v>
      </c>
      <c r="W167" s="29">
        <v>160768</v>
      </c>
      <c r="X167" s="4"/>
      <c r="Y167" s="29">
        <v>335689</v>
      </c>
      <c r="Z167" s="29">
        <v>2266</v>
      </c>
      <c r="AA167" s="29">
        <v>13417291</v>
      </c>
      <c r="AB167" s="29">
        <v>72629</v>
      </c>
      <c r="AC167" s="29">
        <v>194429</v>
      </c>
      <c r="AD167" s="29">
        <v>2817544</v>
      </c>
      <c r="AE167" s="29">
        <v>1898746</v>
      </c>
      <c r="AF167" s="29">
        <v>81383</v>
      </c>
      <c r="AG167" s="29">
        <v>0</v>
      </c>
      <c r="AH167" s="29">
        <v>111998</v>
      </c>
      <c r="AI167" s="4"/>
      <c r="AJ167" s="20">
        <f t="shared" si="37"/>
        <v>7.4009211986044945E-2</v>
      </c>
      <c r="AK167" s="20">
        <f t="shared" si="38"/>
        <v>6.8335799392570673E-2</v>
      </c>
      <c r="AL167" s="20">
        <f t="shared" si="39"/>
        <v>3.7848369894968321E-2</v>
      </c>
      <c r="AM167" s="20">
        <f t="shared" si="40"/>
        <v>4.0260890346485848E-2</v>
      </c>
      <c r="AN167" s="20">
        <f t="shared" si="41"/>
        <v>4.7523359990039107E-2</v>
      </c>
      <c r="AO167" s="20">
        <f t="shared" si="42"/>
        <v>3.2172436925923024E-2</v>
      </c>
      <c r="AP167" s="20">
        <f t="shared" si="43"/>
        <v>2.3850996444275536E-2</v>
      </c>
      <c r="AQ167" s="20">
        <f t="shared" si="44"/>
        <v>0.1115955236689244</v>
      </c>
      <c r="AR167" s="20">
        <f t="shared" si="45"/>
        <v>4.3689509033815833E-2</v>
      </c>
    </row>
    <row r="168" spans="1:44">
      <c r="A168" s="3">
        <f t="shared" si="35"/>
        <v>2025</v>
      </c>
      <c r="B168" s="3">
        <f t="shared" si="36"/>
        <v>4</v>
      </c>
      <c r="C168" s="29">
        <v>22842197</v>
      </c>
      <c r="D168" s="29">
        <v>154092</v>
      </c>
      <c r="E168" s="29">
        <v>222689485</v>
      </c>
      <c r="F168" s="29">
        <v>1435239</v>
      </c>
      <c r="G168" s="29">
        <v>3533820</v>
      </c>
      <c r="H168" s="29">
        <v>51603054</v>
      </c>
      <c r="I168" s="29">
        <v>33169893</v>
      </c>
      <c r="J168" s="29">
        <v>5407487</v>
      </c>
      <c r="K168" s="29">
        <v>274309</v>
      </c>
      <c r="L168" s="29">
        <v>3679785</v>
      </c>
      <c r="M168" s="4"/>
      <c r="N168" s="29">
        <v>1690533</v>
      </c>
      <c r="O168" s="29">
        <v>10530</v>
      </c>
      <c r="P168" s="29">
        <v>8428434</v>
      </c>
      <c r="Q168" s="29">
        <v>57784</v>
      </c>
      <c r="R168" s="29">
        <v>167939</v>
      </c>
      <c r="S168" s="29">
        <v>1660196</v>
      </c>
      <c r="T168" s="29">
        <v>791135</v>
      </c>
      <c r="U168" s="29">
        <v>627710</v>
      </c>
      <c r="V168" s="29">
        <v>6353</v>
      </c>
      <c r="W168" s="29">
        <v>160768</v>
      </c>
      <c r="X168" s="4"/>
      <c r="Y168" s="29">
        <v>408037</v>
      </c>
      <c r="Z168" s="29">
        <v>2753</v>
      </c>
      <c r="AA168" s="29">
        <v>3320836</v>
      </c>
      <c r="AB168" s="29">
        <v>20036</v>
      </c>
      <c r="AC168" s="29">
        <v>49333</v>
      </c>
      <c r="AD168" s="29">
        <v>720398</v>
      </c>
      <c r="AE168" s="29">
        <v>463064</v>
      </c>
      <c r="AF168" s="29">
        <v>373318</v>
      </c>
      <c r="AG168" s="29">
        <v>0</v>
      </c>
      <c r="AH168" s="29">
        <v>206175</v>
      </c>
      <c r="AI168" s="4"/>
      <c r="AJ168" s="20">
        <f t="shared" si="37"/>
        <v>7.2034810839484972E-2</v>
      </c>
      <c r="AK168" s="20">
        <f t="shared" si="38"/>
        <v>6.7000382756805893E-2</v>
      </c>
      <c r="AL168" s="20">
        <f t="shared" si="39"/>
        <v>3.7281571751928796E-2</v>
      </c>
      <c r="AM168" s="20">
        <f t="shared" si="40"/>
        <v>4.0232118222816853E-2</v>
      </c>
      <c r="AN168" s="20">
        <f t="shared" si="41"/>
        <v>4.6793179853920591E-2</v>
      </c>
      <c r="AO168" s="20">
        <f t="shared" si="42"/>
        <v>3.2960246261093021E-2</v>
      </c>
      <c r="AP168" s="20">
        <f t="shared" si="43"/>
        <v>2.3741303734545811E-2</v>
      </c>
      <c r="AQ168" s="20">
        <f t="shared" si="44"/>
        <v>0.11159906737278463</v>
      </c>
      <c r="AR168" s="20">
        <f t="shared" si="45"/>
        <v>4.3689509033815833E-2</v>
      </c>
    </row>
    <row r="169" spans="1:44">
      <c r="A169" s="3">
        <f t="shared" si="35"/>
        <v>2025</v>
      </c>
      <c r="B169" s="3">
        <f t="shared" si="36"/>
        <v>5</v>
      </c>
      <c r="C169" s="29">
        <v>24800551</v>
      </c>
      <c r="D169" s="29">
        <v>167208</v>
      </c>
      <c r="E169" s="29">
        <v>240429697</v>
      </c>
      <c r="F169" s="29">
        <v>1562135</v>
      </c>
      <c r="G169" s="29">
        <v>3776576</v>
      </c>
      <c r="H169" s="29">
        <v>52232043</v>
      </c>
      <c r="I169" s="29">
        <v>34040043</v>
      </c>
      <c r="J169" s="29">
        <v>5411993</v>
      </c>
      <c r="K169" s="29">
        <v>274309</v>
      </c>
      <c r="L169" s="29">
        <v>3679785</v>
      </c>
      <c r="M169" s="4"/>
      <c r="N169" s="29">
        <v>1786503</v>
      </c>
      <c r="O169" s="29">
        <v>11203</v>
      </c>
      <c r="P169" s="29">
        <v>8963597</v>
      </c>
      <c r="Q169" s="29">
        <v>62848</v>
      </c>
      <c r="R169" s="29">
        <v>176718</v>
      </c>
      <c r="S169" s="29">
        <v>1721581</v>
      </c>
      <c r="T169" s="29">
        <v>808155</v>
      </c>
      <c r="U169" s="29">
        <v>628233</v>
      </c>
      <c r="V169" s="29">
        <v>6353</v>
      </c>
      <c r="W169" s="29">
        <v>160768</v>
      </c>
      <c r="X169" s="4"/>
      <c r="Y169" s="29">
        <v>4276098</v>
      </c>
      <c r="Z169" s="29">
        <v>28830</v>
      </c>
      <c r="AA169" s="29">
        <v>33353743</v>
      </c>
      <c r="AB169" s="29">
        <v>203345</v>
      </c>
      <c r="AC169" s="29">
        <v>491603</v>
      </c>
      <c r="AD169" s="29">
        <v>6799124</v>
      </c>
      <c r="AE169" s="29">
        <v>4431044</v>
      </c>
      <c r="AF169" s="29">
        <v>633755</v>
      </c>
      <c r="AG169" s="29">
        <v>0</v>
      </c>
      <c r="AH169" s="29">
        <v>412302</v>
      </c>
      <c r="AI169" s="4"/>
      <c r="AJ169" s="20">
        <f t="shared" si="37"/>
        <v>6.7053268419708309E-2</v>
      </c>
      <c r="AK169" s="20">
        <f t="shared" si="38"/>
        <v>6.3623257146345702E-2</v>
      </c>
      <c r="AL169" s="20">
        <f t="shared" si="39"/>
        <v>3.427995169649109E-2</v>
      </c>
      <c r="AM169" s="20">
        <f t="shared" si="40"/>
        <v>3.6975466761371159E-2</v>
      </c>
      <c r="AN169" s="20">
        <f t="shared" si="41"/>
        <v>5.171802502616004E-2</v>
      </c>
      <c r="AO169" s="20">
        <f t="shared" si="42"/>
        <v>3.098547702325926E-2</v>
      </c>
      <c r="AP169" s="20">
        <f t="shared" si="43"/>
        <v>2.3180717778570809E-2</v>
      </c>
      <c r="AQ169" s="20">
        <f t="shared" si="44"/>
        <v>0.11160252702074853</v>
      </c>
      <c r="AR169" s="20">
        <f t="shared" si="45"/>
        <v>4.3689509033815833E-2</v>
      </c>
    </row>
    <row r="170" spans="1:44">
      <c r="A170" s="3">
        <f t="shared" si="35"/>
        <v>2025</v>
      </c>
      <c r="B170" s="3">
        <f t="shared" si="36"/>
        <v>6</v>
      </c>
      <c r="C170" s="29">
        <v>31606513</v>
      </c>
      <c r="D170" s="29">
        <v>212941</v>
      </c>
      <c r="E170" s="29">
        <v>290843467</v>
      </c>
      <c r="F170" s="29">
        <v>2038622</v>
      </c>
      <c r="G170" s="29">
        <v>4755344</v>
      </c>
      <c r="H170" s="29">
        <v>60704084</v>
      </c>
      <c r="I170" s="29">
        <v>37325160</v>
      </c>
      <c r="J170" s="29">
        <v>5416503</v>
      </c>
      <c r="K170" s="29">
        <v>274309</v>
      </c>
      <c r="L170" s="29">
        <v>3679785</v>
      </c>
      <c r="M170" s="4"/>
      <c r="N170" s="29">
        <v>2119320</v>
      </c>
      <c r="O170" s="29">
        <v>13548</v>
      </c>
      <c r="P170" s="29">
        <v>9970100</v>
      </c>
      <c r="Q170" s="29">
        <v>75379</v>
      </c>
      <c r="R170" s="29">
        <v>245937</v>
      </c>
      <c r="S170" s="29">
        <v>1880945</v>
      </c>
      <c r="T170" s="29">
        <v>865224</v>
      </c>
      <c r="U170" s="29">
        <v>628756</v>
      </c>
      <c r="V170" s="29">
        <v>6353</v>
      </c>
      <c r="W170" s="29">
        <v>160768</v>
      </c>
      <c r="X170" s="4"/>
      <c r="Y170" s="29">
        <v>1551476</v>
      </c>
      <c r="Z170" s="29">
        <v>10453</v>
      </c>
      <c r="AA170" s="29">
        <v>7479593</v>
      </c>
      <c r="AB170" s="29">
        <v>49494</v>
      </c>
      <c r="AC170" s="29">
        <v>115451</v>
      </c>
      <c r="AD170" s="29">
        <v>1473783</v>
      </c>
      <c r="AE170" s="29">
        <v>906186</v>
      </c>
      <c r="AF170" s="29">
        <v>-328701</v>
      </c>
      <c r="AG170" s="29">
        <v>0</v>
      </c>
      <c r="AH170" s="29">
        <v>-191812</v>
      </c>
      <c r="AI170" s="4"/>
      <c r="AJ170" s="20">
        <f t="shared" si="37"/>
        <v>6.5276693304819972E-2</v>
      </c>
      <c r="AK170" s="20">
        <f t="shared" si="38"/>
        <v>6.2418152459982112E-2</v>
      </c>
      <c r="AL170" s="20">
        <f t="shared" si="39"/>
        <v>3.3148217393429893E-2</v>
      </c>
      <c r="AM170" s="20">
        <f t="shared" si="40"/>
        <v>3.6173600093660496E-2</v>
      </c>
      <c r="AN170" s="20">
        <f t="shared" si="41"/>
        <v>5.9359967484200665E-2</v>
      </c>
      <c r="AO170" s="20">
        <f t="shared" si="42"/>
        <v>2.9788469645509404E-2</v>
      </c>
      <c r="AP170" s="20">
        <f t="shared" si="43"/>
        <v>2.2608550488946631E-2</v>
      </c>
      <c r="AQ170" s="20">
        <f t="shared" si="44"/>
        <v>0.11160607838778676</v>
      </c>
      <c r="AR170" s="20">
        <f t="shared" si="45"/>
        <v>4.3689509033815833E-2</v>
      </c>
    </row>
    <row r="171" spans="1:44">
      <c r="A171" s="3">
        <f t="shared" si="35"/>
        <v>2025</v>
      </c>
      <c r="B171" s="3">
        <f t="shared" si="36"/>
        <v>7</v>
      </c>
      <c r="C171" s="29">
        <v>35041343</v>
      </c>
      <c r="D171" s="29">
        <v>235957</v>
      </c>
      <c r="E171" s="29">
        <v>314210471</v>
      </c>
      <c r="F171" s="29">
        <v>2169538</v>
      </c>
      <c r="G171" s="29">
        <v>5151957</v>
      </c>
      <c r="H171" s="29">
        <v>63109855</v>
      </c>
      <c r="I171" s="29">
        <v>38924698</v>
      </c>
      <c r="J171" s="29">
        <v>5421017</v>
      </c>
      <c r="K171" s="29">
        <v>274309</v>
      </c>
      <c r="L171" s="29">
        <v>3679785</v>
      </c>
      <c r="M171" s="4"/>
      <c r="N171" s="29">
        <v>2287383</v>
      </c>
      <c r="O171" s="29">
        <v>14728</v>
      </c>
      <c r="P171" s="29">
        <v>10415517</v>
      </c>
      <c r="Q171" s="29">
        <v>78480</v>
      </c>
      <c r="R171" s="29">
        <v>305820</v>
      </c>
      <c r="S171" s="29">
        <v>1879946</v>
      </c>
      <c r="T171" s="29">
        <v>880031</v>
      </c>
      <c r="U171" s="29">
        <v>629280</v>
      </c>
      <c r="V171" s="29">
        <v>6353</v>
      </c>
      <c r="W171" s="29">
        <v>160768</v>
      </c>
      <c r="X171" s="4"/>
      <c r="Y171" s="29">
        <v>904237</v>
      </c>
      <c r="Z171" s="29">
        <v>6089</v>
      </c>
      <c r="AA171" s="29">
        <v>7077690</v>
      </c>
      <c r="AB171" s="29">
        <v>46176</v>
      </c>
      <c r="AC171" s="29">
        <v>109653</v>
      </c>
      <c r="AD171" s="29">
        <v>1343210</v>
      </c>
      <c r="AE171" s="29">
        <v>828461</v>
      </c>
      <c r="AF171" s="29">
        <v>-289060</v>
      </c>
      <c r="AG171" s="29">
        <v>0</v>
      </c>
      <c r="AH171" s="29">
        <v>-182165</v>
      </c>
      <c r="AI171" s="4"/>
      <c r="AJ171" s="20">
        <f t="shared" si="37"/>
        <v>6.5202362293356408E-2</v>
      </c>
      <c r="AK171" s="20">
        <f t="shared" si="38"/>
        <v>6.2367895911470746E-2</v>
      </c>
      <c r="AL171" s="20">
        <f t="shared" si="39"/>
        <v>3.3229674370401287E-2</v>
      </c>
      <c r="AM171" s="20">
        <f t="shared" si="40"/>
        <v>3.5545824584463079E-2</v>
      </c>
      <c r="AN171" s="20">
        <f t="shared" si="41"/>
        <v>6.1438634729220419E-2</v>
      </c>
      <c r="AO171" s="20">
        <f t="shared" si="42"/>
        <v>3.0083134714688309E-2</v>
      </c>
      <c r="AP171" s="20">
        <f t="shared" si="43"/>
        <v>2.290096282171809E-2</v>
      </c>
      <c r="AQ171" s="20">
        <f t="shared" si="44"/>
        <v>0.11160956538627467</v>
      </c>
      <c r="AR171" s="20">
        <f t="shared" si="45"/>
        <v>4.3689509033815833E-2</v>
      </c>
    </row>
    <row r="172" spans="1:44">
      <c r="A172" s="3">
        <f t="shared" si="35"/>
        <v>2025</v>
      </c>
      <c r="B172" s="3">
        <f t="shared" si="36"/>
        <v>8</v>
      </c>
      <c r="C172" s="29">
        <v>35215948</v>
      </c>
      <c r="D172" s="29">
        <v>237029</v>
      </c>
      <c r="E172" s="29">
        <v>313011042</v>
      </c>
      <c r="F172" s="29">
        <v>2239813</v>
      </c>
      <c r="G172" s="29">
        <v>5104687</v>
      </c>
      <c r="H172" s="29">
        <v>64920894</v>
      </c>
      <c r="I172" s="29">
        <v>39495370</v>
      </c>
      <c r="J172" s="29">
        <v>5425534</v>
      </c>
      <c r="K172" s="29">
        <v>274309</v>
      </c>
      <c r="L172" s="29">
        <v>3679785</v>
      </c>
      <c r="M172" s="4"/>
      <c r="N172" s="29">
        <v>2296163</v>
      </c>
      <c r="O172" s="29">
        <v>14783</v>
      </c>
      <c r="P172" s="29">
        <v>10401255</v>
      </c>
      <c r="Q172" s="29">
        <v>79616</v>
      </c>
      <c r="R172" s="29">
        <v>313625</v>
      </c>
      <c r="S172" s="29">
        <v>1953024</v>
      </c>
      <c r="T172" s="29">
        <v>904482</v>
      </c>
      <c r="U172" s="29">
        <v>629804</v>
      </c>
      <c r="V172" s="29">
        <v>6353</v>
      </c>
      <c r="W172" s="29">
        <v>160768</v>
      </c>
      <c r="X172" s="4"/>
      <c r="Y172" s="29">
        <v>233561</v>
      </c>
      <c r="Z172" s="29">
        <v>1572</v>
      </c>
      <c r="AA172" s="29">
        <v>4671140</v>
      </c>
      <c r="AB172" s="29">
        <v>31555</v>
      </c>
      <c r="AC172" s="29">
        <v>71916</v>
      </c>
      <c r="AD172" s="29">
        <v>914624</v>
      </c>
      <c r="AE172" s="29">
        <v>556422</v>
      </c>
      <c r="AF172" s="29">
        <v>-119692</v>
      </c>
      <c r="AG172" s="29">
        <v>0</v>
      </c>
      <c r="AH172" s="29">
        <v>-67480</v>
      </c>
      <c r="AI172" s="4"/>
      <c r="AJ172" s="20">
        <f t="shared" si="37"/>
        <v>6.5614190294912583E-2</v>
      </c>
      <c r="AK172" s="20">
        <f t="shared" si="38"/>
        <v>6.2648945326522751E-2</v>
      </c>
      <c r="AL172" s="20">
        <f t="shared" si="39"/>
        <v>3.3811923696327864E-2</v>
      </c>
      <c r="AM172" s="20">
        <f t="shared" si="40"/>
        <v>3.6500457545608538E-2</v>
      </c>
      <c r="AN172" s="20">
        <f t="shared" si="41"/>
        <v>6.1244664890414205E-2</v>
      </c>
      <c r="AO172" s="20">
        <f t="shared" si="42"/>
        <v>3.0552297040784167E-2</v>
      </c>
      <c r="AP172" s="20">
        <f t="shared" si="43"/>
        <v>2.3416911931068634E-2</v>
      </c>
      <c r="AQ172" s="20">
        <f t="shared" si="44"/>
        <v>0.11161314390175663</v>
      </c>
      <c r="AR172" s="20">
        <f t="shared" si="45"/>
        <v>4.3689509033815833E-2</v>
      </c>
    </row>
    <row r="173" spans="1:44">
      <c r="A173" s="3">
        <f t="shared" si="35"/>
        <v>2025</v>
      </c>
      <c r="B173" s="3">
        <f t="shared" si="36"/>
        <v>9</v>
      </c>
      <c r="C173" s="29">
        <v>34351365</v>
      </c>
      <c r="D173" s="29">
        <v>231209</v>
      </c>
      <c r="E173" s="29">
        <v>316057764</v>
      </c>
      <c r="F173" s="29">
        <v>2054440</v>
      </c>
      <c r="G173" s="29">
        <v>5076981</v>
      </c>
      <c r="H173" s="29">
        <v>63993879</v>
      </c>
      <c r="I173" s="29">
        <v>37245859</v>
      </c>
      <c r="J173" s="29">
        <v>5430055</v>
      </c>
      <c r="K173" s="29">
        <v>274309</v>
      </c>
      <c r="L173" s="29">
        <v>3679785</v>
      </c>
      <c r="M173" s="4"/>
      <c r="N173" s="29">
        <v>2253937</v>
      </c>
      <c r="O173" s="29">
        <v>14485</v>
      </c>
      <c r="P173" s="29">
        <v>10686521</v>
      </c>
      <c r="Q173" s="29">
        <v>74988</v>
      </c>
      <c r="R173" s="29">
        <v>310938</v>
      </c>
      <c r="S173" s="29">
        <v>1955160</v>
      </c>
      <c r="T173" s="29">
        <v>872183</v>
      </c>
      <c r="U173" s="29">
        <v>630329</v>
      </c>
      <c r="V173" s="29">
        <v>6353</v>
      </c>
      <c r="W173" s="29">
        <v>160768</v>
      </c>
      <c r="X173" s="4"/>
      <c r="Y173" s="29">
        <v>-2881876</v>
      </c>
      <c r="Z173" s="29">
        <v>-19397</v>
      </c>
      <c r="AA173" s="29">
        <v>-23000400</v>
      </c>
      <c r="AB173" s="29">
        <v>-141585</v>
      </c>
      <c r="AC173" s="29">
        <v>-349887</v>
      </c>
      <c r="AD173" s="29">
        <v>-4410231</v>
      </c>
      <c r="AE173" s="29">
        <v>-2566852</v>
      </c>
      <c r="AF173" s="29">
        <v>-326885</v>
      </c>
      <c r="AG173" s="29">
        <v>0</v>
      </c>
      <c r="AH173" s="29">
        <v>-165472</v>
      </c>
      <c r="AI173" s="4"/>
      <c r="AJ173" s="20">
        <f t="shared" si="37"/>
        <v>6.8290960306567061E-2</v>
      </c>
      <c r="AK173" s="20">
        <f t="shared" si="38"/>
        <v>6.4461284611642453E-2</v>
      </c>
      <c r="AL173" s="20">
        <f t="shared" si="39"/>
        <v>3.612281456547501E-2</v>
      </c>
      <c r="AM173" s="20">
        <f t="shared" si="40"/>
        <v>3.934886477539306E-2</v>
      </c>
      <c r="AN173" s="20">
        <f t="shared" si="41"/>
        <v>5.6594250613204028E-2</v>
      </c>
      <c r="AO173" s="20">
        <f t="shared" si="42"/>
        <v>3.1821902234767337E-2</v>
      </c>
      <c r="AP173" s="20">
        <f t="shared" si="43"/>
        <v>2.4146957417919637E-2</v>
      </c>
      <c r="AQ173" s="20">
        <f t="shared" si="44"/>
        <v>0.11161681370928739</v>
      </c>
      <c r="AR173" s="20">
        <f t="shared" si="45"/>
        <v>4.3689509033815833E-2</v>
      </c>
    </row>
    <row r="174" spans="1:44">
      <c r="A174" s="3">
        <f t="shared" si="35"/>
        <v>2025</v>
      </c>
      <c r="B174" s="3">
        <f t="shared" si="36"/>
        <v>10</v>
      </c>
      <c r="C174" s="29">
        <v>29625883</v>
      </c>
      <c r="D174" s="29">
        <v>199391</v>
      </c>
      <c r="E174" s="29">
        <v>284416265</v>
      </c>
      <c r="F174" s="29">
        <v>1694026</v>
      </c>
      <c r="G174" s="29">
        <v>4507472</v>
      </c>
      <c r="H174" s="29">
        <v>57166130</v>
      </c>
      <c r="I174" s="29">
        <v>33890688</v>
      </c>
      <c r="J174" s="29">
        <v>5434580</v>
      </c>
      <c r="K174" s="29">
        <v>274309</v>
      </c>
      <c r="L174" s="29">
        <v>3679785</v>
      </c>
      <c r="M174" s="4"/>
      <c r="N174" s="29">
        <v>2023180</v>
      </c>
      <c r="O174" s="29">
        <v>12853</v>
      </c>
      <c r="P174" s="29">
        <v>10273916</v>
      </c>
      <c r="Q174" s="29">
        <v>66658</v>
      </c>
      <c r="R174" s="29">
        <v>255097</v>
      </c>
      <c r="S174" s="29">
        <v>1819135</v>
      </c>
      <c r="T174" s="29">
        <v>818357</v>
      </c>
      <c r="U174" s="29">
        <v>630855</v>
      </c>
      <c r="V174" s="29">
        <v>6353</v>
      </c>
      <c r="W174" s="29">
        <v>160768</v>
      </c>
      <c r="X174" s="4"/>
      <c r="Y174" s="29">
        <v>-3173900</v>
      </c>
      <c r="Z174" s="29">
        <v>-21361</v>
      </c>
      <c r="AA174" s="29">
        <v>-22735681</v>
      </c>
      <c r="AB174" s="29">
        <v>-128231</v>
      </c>
      <c r="AC174" s="29">
        <v>-341197</v>
      </c>
      <c r="AD174" s="29">
        <v>-4327244</v>
      </c>
      <c r="AE174" s="29">
        <v>-2565387</v>
      </c>
      <c r="AF174" s="29">
        <v>50625</v>
      </c>
      <c r="AG174" s="29">
        <v>0</v>
      </c>
      <c r="AH174" s="29">
        <v>26326</v>
      </c>
      <c r="AI174" s="4"/>
      <c r="AJ174" s="20">
        <f t="shared" si="37"/>
        <v>7.4671135529589081E-2</v>
      </c>
      <c r="AK174" s="20">
        <f t="shared" si="38"/>
        <v>6.878821382424638E-2</v>
      </c>
      <c r="AL174" s="20">
        <f t="shared" si="39"/>
        <v>4.0154460261550055E-2</v>
      </c>
      <c r="AM174" s="20">
        <f t="shared" si="40"/>
        <v>4.3384004317455267E-2</v>
      </c>
      <c r="AN174" s="20">
        <f t="shared" si="41"/>
        <v>4.7968624498063994E-2</v>
      </c>
      <c r="AO174" s="20">
        <f t="shared" si="42"/>
        <v>3.4811544255949893E-2</v>
      </c>
      <c r="AP174" s="20">
        <f t="shared" si="43"/>
        <v>2.5165293140521228E-2</v>
      </c>
      <c r="AQ174" s="20">
        <f t="shared" si="44"/>
        <v>0.11162022453109505</v>
      </c>
      <c r="AR174" s="20">
        <f t="shared" si="45"/>
        <v>4.3689509033815833E-2</v>
      </c>
    </row>
    <row r="175" spans="1:44">
      <c r="A175" s="3">
        <f t="shared" si="35"/>
        <v>2025</v>
      </c>
      <c r="B175" s="3">
        <f t="shared" si="36"/>
        <v>11</v>
      </c>
      <c r="C175" s="29">
        <v>22312611</v>
      </c>
      <c r="D175" s="29">
        <v>150142</v>
      </c>
      <c r="E175" s="29">
        <v>219212111</v>
      </c>
      <c r="F175" s="29">
        <v>1308178</v>
      </c>
      <c r="G175" s="29">
        <v>3484757</v>
      </c>
      <c r="H175" s="29">
        <v>47898938</v>
      </c>
      <c r="I175" s="29">
        <v>30552992</v>
      </c>
      <c r="J175" s="29">
        <v>5439109</v>
      </c>
      <c r="K175" s="29">
        <v>274309</v>
      </c>
      <c r="L175" s="29">
        <v>3679785</v>
      </c>
      <c r="M175" s="4"/>
      <c r="N175" s="29">
        <v>1666108</v>
      </c>
      <c r="O175" s="29">
        <v>10328</v>
      </c>
      <c r="P175" s="29">
        <v>8802344</v>
      </c>
      <c r="Q175" s="29">
        <v>56754</v>
      </c>
      <c r="R175" s="29">
        <v>167159</v>
      </c>
      <c r="S175" s="29">
        <v>1667436</v>
      </c>
      <c r="T175" s="29">
        <v>768875</v>
      </c>
      <c r="U175" s="29">
        <v>631380</v>
      </c>
      <c r="V175" s="29">
        <v>6353</v>
      </c>
      <c r="W175" s="29">
        <v>160768</v>
      </c>
      <c r="X175" s="4"/>
      <c r="Y175" s="29">
        <v>320086</v>
      </c>
      <c r="Z175" s="29">
        <v>2154</v>
      </c>
      <c r="AA175" s="29">
        <v>-2524509</v>
      </c>
      <c r="AB175" s="29">
        <v>-14149</v>
      </c>
      <c r="AC175" s="29">
        <v>-37690</v>
      </c>
      <c r="AD175" s="29">
        <v>-518056</v>
      </c>
      <c r="AE175" s="29">
        <v>-330449</v>
      </c>
      <c r="AF175" s="29">
        <v>649033</v>
      </c>
      <c r="AG175" s="29">
        <v>0</v>
      </c>
      <c r="AH175" s="29">
        <v>404389</v>
      </c>
      <c r="AI175" s="4"/>
      <c r="AJ175" s="20">
        <f t="shared" si="37"/>
        <v>7.2531189709712424E-2</v>
      </c>
      <c r="AK175" s="20">
        <f t="shared" si="38"/>
        <v>6.7334946000097734E-2</v>
      </c>
      <c r="AL175" s="20">
        <f t="shared" si="39"/>
        <v>4.0178876360073189E-2</v>
      </c>
      <c r="AM175" s="20">
        <f t="shared" si="40"/>
        <v>4.2367968309502811E-2</v>
      </c>
      <c r="AN175" s="20">
        <f t="shared" si="41"/>
        <v>4.8691740517053148E-2</v>
      </c>
      <c r="AO175" s="20">
        <f t="shared" si="42"/>
        <v>3.3694920321599341E-2</v>
      </c>
      <c r="AP175" s="20">
        <f t="shared" si="43"/>
        <v>2.3661520771939261E-2</v>
      </c>
      <c r="AQ175" s="20">
        <f t="shared" si="44"/>
        <v>0.1116237267510687</v>
      </c>
      <c r="AR175" s="20">
        <f t="shared" si="45"/>
        <v>4.3689509033815833E-2</v>
      </c>
    </row>
    <row r="176" spans="1:44">
      <c r="A176" s="3">
        <f t="shared" si="35"/>
        <v>2025</v>
      </c>
      <c r="B176" s="3">
        <f t="shared" si="36"/>
        <v>12</v>
      </c>
      <c r="C176" s="29">
        <v>24334869</v>
      </c>
      <c r="D176" s="29">
        <v>163704</v>
      </c>
      <c r="E176" s="29">
        <v>222386010</v>
      </c>
      <c r="F176" s="29">
        <v>1383380</v>
      </c>
      <c r="G176" s="29">
        <v>3302059</v>
      </c>
      <c r="H176" s="29">
        <v>49034305</v>
      </c>
      <c r="I176" s="29">
        <v>31787475</v>
      </c>
      <c r="J176" s="29">
        <v>5443642</v>
      </c>
      <c r="K176" s="29">
        <v>274309</v>
      </c>
      <c r="L176" s="29">
        <v>3679785</v>
      </c>
      <c r="M176" s="4"/>
      <c r="N176" s="29">
        <v>1765037</v>
      </c>
      <c r="O176" s="29">
        <v>11023</v>
      </c>
      <c r="P176" s="29">
        <v>8935220</v>
      </c>
      <c r="Q176" s="29">
        <v>58611</v>
      </c>
      <c r="R176" s="29">
        <v>160783</v>
      </c>
      <c r="S176" s="29">
        <v>1652207</v>
      </c>
      <c r="T176" s="29">
        <v>752140</v>
      </c>
      <c r="U176" s="29">
        <v>631906</v>
      </c>
      <c r="V176" s="29">
        <v>6353</v>
      </c>
      <c r="W176" s="29">
        <v>160768</v>
      </c>
      <c r="X176" s="4"/>
      <c r="Y176" s="29">
        <v>1677290</v>
      </c>
      <c r="Z176" s="29">
        <v>11283</v>
      </c>
      <c r="AA176" s="29">
        <v>-383272</v>
      </c>
      <c r="AB176" s="29">
        <v>-2242</v>
      </c>
      <c r="AC176" s="29">
        <v>-5352</v>
      </c>
      <c r="AD176" s="29">
        <v>-79480</v>
      </c>
      <c r="AE176" s="29">
        <v>-51524</v>
      </c>
      <c r="AF176" s="29">
        <v>165846</v>
      </c>
      <c r="AG176" s="29">
        <v>0</v>
      </c>
      <c r="AH176" s="29">
        <v>122975</v>
      </c>
      <c r="AI176" s="4"/>
      <c r="AJ176" s="20">
        <f t="shared" si="37"/>
        <v>6.9404456462980713E-2</v>
      </c>
      <c r="AK176" s="20">
        <f t="shared" si="38"/>
        <v>6.52141637591864E-2</v>
      </c>
      <c r="AL176" s="20">
        <f t="shared" si="39"/>
        <v>3.9601538110048927E-2</v>
      </c>
      <c r="AM176" s="20">
        <f t="shared" si="40"/>
        <v>4.2200282805070141E-2</v>
      </c>
      <c r="AN176" s="20">
        <f t="shared" si="41"/>
        <v>4.8281692922414784E-2</v>
      </c>
      <c r="AO176" s="20">
        <f t="shared" si="42"/>
        <v>3.3003840738855789E-2</v>
      </c>
      <c r="AP176" s="20">
        <f t="shared" si="43"/>
        <v>2.3353252717843991E-2</v>
      </c>
      <c r="AQ176" s="20">
        <f t="shared" si="44"/>
        <v>0.11162733965144875</v>
      </c>
      <c r="AR176" s="20">
        <f t="shared" si="45"/>
        <v>4.3689509033815833E-2</v>
      </c>
    </row>
    <row r="177" spans="1:44">
      <c r="A177" s="3">
        <f t="shared" si="35"/>
        <v>2026</v>
      </c>
      <c r="B177" s="3">
        <f t="shared" si="36"/>
        <v>1</v>
      </c>
      <c r="C177" s="29">
        <v>28051484</v>
      </c>
      <c r="D177" s="29">
        <v>188594</v>
      </c>
      <c r="E177" s="29">
        <v>228206818</v>
      </c>
      <c r="F177" s="29">
        <v>1415109</v>
      </c>
      <c r="G177" s="29">
        <v>3422933</v>
      </c>
      <c r="H177" s="29">
        <v>49363679</v>
      </c>
      <c r="I177" s="29">
        <v>32283126</v>
      </c>
      <c r="J177" s="29">
        <v>5448178</v>
      </c>
      <c r="K177" s="29">
        <v>274309</v>
      </c>
      <c r="L177" s="29">
        <v>3679785</v>
      </c>
      <c r="M177" s="4"/>
      <c r="N177" s="29">
        <v>1946898</v>
      </c>
      <c r="O177" s="29">
        <v>12299</v>
      </c>
      <c r="P177" s="29">
        <v>9037341</v>
      </c>
      <c r="Q177" s="29">
        <v>59718</v>
      </c>
      <c r="R177" s="29">
        <v>165265</v>
      </c>
      <c r="S177" s="29">
        <v>1629191</v>
      </c>
      <c r="T177" s="29">
        <v>753916</v>
      </c>
      <c r="U177" s="29">
        <v>632433</v>
      </c>
      <c r="V177" s="29">
        <v>6353</v>
      </c>
      <c r="W177" s="29">
        <v>160768</v>
      </c>
      <c r="X177" s="4"/>
      <c r="Y177" s="29">
        <v>-499305</v>
      </c>
      <c r="Z177" s="29">
        <v>-3357</v>
      </c>
      <c r="AA177" s="29">
        <v>-2359098</v>
      </c>
      <c r="AB177" s="29">
        <v>-13740</v>
      </c>
      <c r="AC177" s="29">
        <v>-33234</v>
      </c>
      <c r="AD177" s="29">
        <v>-479290</v>
      </c>
      <c r="AE177" s="29">
        <v>-313448</v>
      </c>
      <c r="AF177" s="29">
        <v>-459739</v>
      </c>
      <c r="AG177" s="29">
        <v>0</v>
      </c>
      <c r="AH177" s="29">
        <v>-322918</v>
      </c>
      <c r="AI177" s="4"/>
      <c r="AJ177" s="20">
        <f t="shared" si="37"/>
        <v>7.0815661588183823E-2</v>
      </c>
      <c r="AK177" s="20">
        <f t="shared" si="38"/>
        <v>6.6170679328887205E-2</v>
      </c>
      <c r="AL177" s="20">
        <f t="shared" si="39"/>
        <v>4.1064862567201758E-2</v>
      </c>
      <c r="AM177" s="20">
        <f t="shared" si="40"/>
        <v>4.3135148782202155E-2</v>
      </c>
      <c r="AN177" s="20">
        <f t="shared" si="41"/>
        <v>4.8442425858456192E-2</v>
      </c>
      <c r="AO177" s="20">
        <f t="shared" si="42"/>
        <v>3.4032240111674987E-2</v>
      </c>
      <c r="AP177" s="20">
        <f t="shared" si="43"/>
        <v>2.4323425615496226E-2</v>
      </c>
      <c r="AQ177" s="20">
        <f t="shared" si="44"/>
        <v>0.11163086886092906</v>
      </c>
      <c r="AR177" s="20">
        <f t="shared" si="45"/>
        <v>4.3689509033815833E-2</v>
      </c>
    </row>
    <row r="178" spans="1:44">
      <c r="A178" s="3">
        <f t="shared" si="35"/>
        <v>2026</v>
      </c>
      <c r="B178" s="3">
        <f t="shared" si="36"/>
        <v>2</v>
      </c>
      <c r="C178" s="29">
        <v>26266506</v>
      </c>
      <c r="D178" s="29">
        <v>176483</v>
      </c>
      <c r="E178" s="29">
        <v>219715602</v>
      </c>
      <c r="F178" s="29">
        <v>1338769</v>
      </c>
      <c r="G178" s="29">
        <v>3390272</v>
      </c>
      <c r="H178" s="29">
        <v>47472044</v>
      </c>
      <c r="I178" s="29">
        <v>30527279</v>
      </c>
      <c r="J178" s="29">
        <v>5452718</v>
      </c>
      <c r="K178" s="29">
        <v>274309</v>
      </c>
      <c r="L178" s="29">
        <v>3679785</v>
      </c>
      <c r="M178" s="4"/>
      <c r="N178" s="29">
        <v>1860080</v>
      </c>
      <c r="O178" s="29">
        <v>11678</v>
      </c>
      <c r="P178" s="29">
        <v>9022591</v>
      </c>
      <c r="Q178" s="29">
        <v>57748</v>
      </c>
      <c r="R178" s="29">
        <v>164233</v>
      </c>
      <c r="S178" s="29">
        <v>1615580</v>
      </c>
      <c r="T178" s="29">
        <v>742528</v>
      </c>
      <c r="U178" s="29">
        <v>632960</v>
      </c>
      <c r="V178" s="29">
        <v>6353</v>
      </c>
      <c r="W178" s="29">
        <v>160768</v>
      </c>
      <c r="X178" s="4"/>
      <c r="Y178" s="29">
        <v>-2841456</v>
      </c>
      <c r="Z178" s="29">
        <v>-19092</v>
      </c>
      <c r="AA178" s="29">
        <v>-15341310</v>
      </c>
      <c r="AB178" s="29">
        <v>-87881</v>
      </c>
      <c r="AC178" s="29">
        <v>-222548</v>
      </c>
      <c r="AD178" s="29">
        <v>-3116213</v>
      </c>
      <c r="AE178" s="29">
        <v>-2003906</v>
      </c>
      <c r="AF178" s="29">
        <v>-361102</v>
      </c>
      <c r="AG178" s="29">
        <v>0</v>
      </c>
      <c r="AH178" s="29">
        <v>-214697</v>
      </c>
      <c r="AI178" s="4"/>
      <c r="AJ178" s="20">
        <f t="shared" si="37"/>
        <v>7.3784801183052987E-2</v>
      </c>
      <c r="AK178" s="20">
        <f t="shared" si="38"/>
        <v>6.8184157040314899E-2</v>
      </c>
      <c r="AL178" s="20">
        <f t="shared" si="39"/>
        <v>4.0999244873256027E-2</v>
      </c>
      <c r="AM178" s="20">
        <f t="shared" si="40"/>
        <v>4.4508457161787099E-2</v>
      </c>
      <c r="AN178" s="20">
        <f t="shared" si="41"/>
        <v>4.8494068830938236E-2</v>
      </c>
      <c r="AO178" s="20">
        <f t="shared" si="42"/>
        <v>3.3871959894527154E-2</v>
      </c>
      <c r="AP178" s="20">
        <f t="shared" si="43"/>
        <v>2.4006155909873744E-2</v>
      </c>
      <c r="AQ178" s="20">
        <f t="shared" si="44"/>
        <v>0.11163448904323091</v>
      </c>
      <c r="AR178" s="20">
        <f t="shared" si="45"/>
        <v>4.3689509033815833E-2</v>
      </c>
    </row>
    <row r="179" spans="1:44">
      <c r="A179" s="3">
        <f t="shared" si="35"/>
        <v>2026</v>
      </c>
      <c r="B179" s="3">
        <f t="shared" si="36"/>
        <v>3</v>
      </c>
      <c r="C179" s="29">
        <v>23152302</v>
      </c>
      <c r="D179" s="29">
        <v>155476</v>
      </c>
      <c r="E179" s="29">
        <v>211465163</v>
      </c>
      <c r="F179" s="29">
        <v>1189347</v>
      </c>
      <c r="G179" s="29">
        <v>3390394</v>
      </c>
      <c r="H179" s="29">
        <v>48790947</v>
      </c>
      <c r="I179" s="29">
        <v>31808133</v>
      </c>
      <c r="J179" s="29">
        <v>5457262</v>
      </c>
      <c r="K179" s="29">
        <v>274309</v>
      </c>
      <c r="L179" s="29">
        <v>3679785</v>
      </c>
      <c r="M179" s="4"/>
      <c r="N179" s="29">
        <v>1708288</v>
      </c>
      <c r="O179" s="29">
        <v>10601</v>
      </c>
      <c r="P179" s="29">
        <v>8669912</v>
      </c>
      <c r="Q179" s="29">
        <v>52936</v>
      </c>
      <c r="R179" s="29">
        <v>164414</v>
      </c>
      <c r="S179" s="29">
        <v>1652645</v>
      </c>
      <c r="T179" s="29">
        <v>763591</v>
      </c>
      <c r="U179" s="29">
        <v>633488</v>
      </c>
      <c r="V179" s="29">
        <v>6353</v>
      </c>
      <c r="W179" s="29">
        <v>160768</v>
      </c>
      <c r="X179" s="4"/>
      <c r="Y179" s="29">
        <v>338991</v>
      </c>
      <c r="Z179" s="29">
        <v>2276</v>
      </c>
      <c r="AA179" s="29">
        <v>13496392</v>
      </c>
      <c r="AB179" s="29">
        <v>70997</v>
      </c>
      <c r="AC179" s="29">
        <v>202385</v>
      </c>
      <c r="AD179" s="29">
        <v>2912513</v>
      </c>
      <c r="AE179" s="29">
        <v>1898746</v>
      </c>
      <c r="AF179" s="29">
        <v>82201</v>
      </c>
      <c r="AG179" s="29">
        <v>0</v>
      </c>
      <c r="AH179" s="29">
        <v>111998</v>
      </c>
      <c r="AI179" s="4"/>
      <c r="AJ179" s="20">
        <f t="shared" si="37"/>
        <v>7.3889647647678192E-2</v>
      </c>
      <c r="AK179" s="20">
        <f t="shared" si="38"/>
        <v>6.8257269450867422E-2</v>
      </c>
      <c r="AL179" s="20">
        <f t="shared" si="39"/>
        <v>3.7851171473479925E-2</v>
      </c>
      <c r="AM179" s="20">
        <f t="shared" si="40"/>
        <v>4.026127131703381E-2</v>
      </c>
      <c r="AN179" s="20">
        <f t="shared" si="41"/>
        <v>4.7523342963614289E-2</v>
      </c>
      <c r="AO179" s="20">
        <f t="shared" si="42"/>
        <v>3.2194357320187848E-2</v>
      </c>
      <c r="AP179" s="20">
        <f t="shared" si="43"/>
        <v>2.3850996444275536E-2</v>
      </c>
      <c r="AQ179" s="20">
        <f t="shared" si="44"/>
        <v>0.11163785130678076</v>
      </c>
      <c r="AR179" s="20">
        <f t="shared" si="45"/>
        <v>4.3689509033815833E-2</v>
      </c>
    </row>
    <row r="180" spans="1:44">
      <c r="A180" s="3">
        <f t="shared" si="35"/>
        <v>2026</v>
      </c>
      <c r="B180" s="3">
        <f t="shared" si="36"/>
        <v>4</v>
      </c>
      <c r="C180" s="29">
        <v>23066912</v>
      </c>
      <c r="D180" s="29">
        <v>154826</v>
      </c>
      <c r="E180" s="29">
        <v>224229916</v>
      </c>
      <c r="F180" s="29">
        <v>1402986</v>
      </c>
      <c r="G180" s="29">
        <v>3677982</v>
      </c>
      <c r="H180" s="29">
        <v>53162577</v>
      </c>
      <c r="I180" s="29">
        <v>33169893</v>
      </c>
      <c r="J180" s="29">
        <v>5461810</v>
      </c>
      <c r="K180" s="29">
        <v>274309</v>
      </c>
      <c r="L180" s="29">
        <v>3679785</v>
      </c>
      <c r="M180" s="4"/>
      <c r="N180" s="29">
        <v>1704406</v>
      </c>
      <c r="O180" s="29">
        <v>10568</v>
      </c>
      <c r="P180" s="29">
        <v>8487365</v>
      </c>
      <c r="Q180" s="29">
        <v>56486</v>
      </c>
      <c r="R180" s="29">
        <v>174790</v>
      </c>
      <c r="S180" s="29">
        <v>1711535</v>
      </c>
      <c r="T180" s="29">
        <v>791135</v>
      </c>
      <c r="U180" s="29">
        <v>634015</v>
      </c>
      <c r="V180" s="29">
        <v>6353</v>
      </c>
      <c r="W180" s="29">
        <v>160768</v>
      </c>
      <c r="X180" s="4"/>
      <c r="Y180" s="29">
        <v>412051</v>
      </c>
      <c r="Z180" s="29">
        <v>2766</v>
      </c>
      <c r="AA180" s="29">
        <v>3342341</v>
      </c>
      <c r="AB180" s="29">
        <v>19586</v>
      </c>
      <c r="AC180" s="29">
        <v>51346</v>
      </c>
      <c r="AD180" s="29">
        <v>742169</v>
      </c>
      <c r="AE180" s="29">
        <v>463064</v>
      </c>
      <c r="AF180" s="29">
        <v>377068</v>
      </c>
      <c r="AG180" s="29">
        <v>0</v>
      </c>
      <c r="AH180" s="29">
        <v>206175</v>
      </c>
      <c r="AI180" s="4"/>
      <c r="AJ180" s="20">
        <f t="shared" si="37"/>
        <v>7.1924567959550448E-2</v>
      </c>
      <c r="AK180" s="20">
        <f t="shared" si="38"/>
        <v>6.6926579566084346E-2</v>
      </c>
      <c r="AL180" s="20">
        <f t="shared" si="39"/>
        <v>3.7288038720645671E-2</v>
      </c>
      <c r="AM180" s="20">
        <f t="shared" si="40"/>
        <v>4.0232320103521145E-2</v>
      </c>
      <c r="AN180" s="20">
        <f t="shared" si="41"/>
        <v>4.6793017788847729E-2</v>
      </c>
      <c r="AO180" s="20">
        <f t="shared" si="42"/>
        <v>3.2986323440235575E-2</v>
      </c>
      <c r="AP180" s="20">
        <f t="shared" si="43"/>
        <v>2.3741303734545811E-2</v>
      </c>
      <c r="AQ180" s="20">
        <f t="shared" si="44"/>
        <v>0.11164149829201121</v>
      </c>
      <c r="AR180" s="20">
        <f t="shared" si="45"/>
        <v>4.3689509033815833E-2</v>
      </c>
    </row>
    <row r="181" spans="1:44">
      <c r="A181" s="3">
        <f t="shared" si="35"/>
        <v>2026</v>
      </c>
      <c r="B181" s="3">
        <f t="shared" si="36"/>
        <v>5</v>
      </c>
      <c r="C181" s="29">
        <v>25044530</v>
      </c>
      <c r="D181" s="29">
        <v>168005</v>
      </c>
      <c r="E181" s="29">
        <v>241939354</v>
      </c>
      <c r="F181" s="29">
        <v>1527031</v>
      </c>
      <c r="G181" s="29">
        <v>3930159</v>
      </c>
      <c r="H181" s="29">
        <v>54014022</v>
      </c>
      <c r="I181" s="29">
        <v>34040043</v>
      </c>
      <c r="J181" s="29">
        <v>5466361</v>
      </c>
      <c r="K181" s="29">
        <v>274309</v>
      </c>
      <c r="L181" s="29">
        <v>3679785</v>
      </c>
      <c r="M181" s="4"/>
      <c r="N181" s="29">
        <v>1801317</v>
      </c>
      <c r="O181" s="29">
        <v>11244</v>
      </c>
      <c r="P181" s="29">
        <v>9021444</v>
      </c>
      <c r="Q181" s="29">
        <v>61436</v>
      </c>
      <c r="R181" s="29">
        <v>183904</v>
      </c>
      <c r="S181" s="29">
        <v>1781724</v>
      </c>
      <c r="T181" s="29">
        <v>808155</v>
      </c>
      <c r="U181" s="29">
        <v>634544</v>
      </c>
      <c r="V181" s="29">
        <v>6353</v>
      </c>
      <c r="W181" s="29">
        <v>160768</v>
      </c>
      <c r="X181" s="4"/>
      <c r="Y181" s="29">
        <v>4318164</v>
      </c>
      <c r="Z181" s="29">
        <v>28967</v>
      </c>
      <c r="AA181" s="29">
        <v>33550258</v>
      </c>
      <c r="AB181" s="29">
        <v>198776</v>
      </c>
      <c r="AC181" s="29">
        <v>511595</v>
      </c>
      <c r="AD181" s="29">
        <v>7031087</v>
      </c>
      <c r="AE181" s="29">
        <v>4431044</v>
      </c>
      <c r="AF181" s="29">
        <v>640121</v>
      </c>
      <c r="AG181" s="29">
        <v>0</v>
      </c>
      <c r="AH181" s="29">
        <v>412302</v>
      </c>
      <c r="AI181" s="4"/>
      <c r="AJ181" s="20">
        <f t="shared" si="37"/>
        <v>6.6964405862516646E-2</v>
      </c>
      <c r="AK181" s="20">
        <f t="shared" si="38"/>
        <v>6.3561124014524517E-2</v>
      </c>
      <c r="AL181" s="20">
        <f t="shared" si="39"/>
        <v>3.4286203668633948E-2</v>
      </c>
      <c r="AM181" s="20">
        <f t="shared" si="40"/>
        <v>3.6974924854853194E-2</v>
      </c>
      <c r="AN181" s="20">
        <f t="shared" si="41"/>
        <v>5.1718012064848155E-2</v>
      </c>
      <c r="AO181" s="20">
        <f t="shared" si="42"/>
        <v>3.1009526564040883E-2</v>
      </c>
      <c r="AP181" s="20">
        <f t="shared" si="43"/>
        <v>2.3180717778570809E-2</v>
      </c>
      <c r="AQ181" s="20">
        <f t="shared" si="44"/>
        <v>0.1116450423360195</v>
      </c>
      <c r="AR181" s="20">
        <f t="shared" si="45"/>
        <v>4.3689509033815833E-2</v>
      </c>
    </row>
    <row r="182" spans="1:44">
      <c r="A182" s="3">
        <f t="shared" si="35"/>
        <v>2026</v>
      </c>
      <c r="B182" s="3">
        <f t="shared" si="36"/>
        <v>6</v>
      </c>
      <c r="C182" s="29">
        <v>31917419</v>
      </c>
      <c r="D182" s="29">
        <v>213983</v>
      </c>
      <c r="E182" s="29">
        <v>292660106</v>
      </c>
      <c r="F182" s="29">
        <v>1992810</v>
      </c>
      <c r="G182" s="29">
        <v>4947928</v>
      </c>
      <c r="H182" s="29">
        <v>62788640</v>
      </c>
      <c r="I182" s="29">
        <v>37325160</v>
      </c>
      <c r="J182" s="29">
        <v>5470917</v>
      </c>
      <c r="K182" s="29">
        <v>274309</v>
      </c>
      <c r="L182" s="29">
        <v>3679785</v>
      </c>
      <c r="M182" s="4"/>
      <c r="N182" s="29">
        <v>2137331</v>
      </c>
      <c r="O182" s="29">
        <v>13601</v>
      </c>
      <c r="P182" s="29">
        <v>10034204</v>
      </c>
      <c r="Q182" s="29">
        <v>73684</v>
      </c>
      <c r="R182" s="29">
        <v>255897</v>
      </c>
      <c r="S182" s="29">
        <v>1947046</v>
      </c>
      <c r="T182" s="29">
        <v>865224</v>
      </c>
      <c r="U182" s="29">
        <v>635073</v>
      </c>
      <c r="V182" s="29">
        <v>6353</v>
      </c>
      <c r="W182" s="29">
        <v>160768</v>
      </c>
      <c r="X182" s="4"/>
      <c r="Y182" s="29">
        <v>1566737</v>
      </c>
      <c r="Z182" s="29">
        <v>10504</v>
      </c>
      <c r="AA182" s="29">
        <v>7523697</v>
      </c>
      <c r="AB182" s="29">
        <v>48382</v>
      </c>
      <c r="AC182" s="29">
        <v>120127</v>
      </c>
      <c r="AD182" s="29">
        <v>1524392</v>
      </c>
      <c r="AE182" s="29">
        <v>906186</v>
      </c>
      <c r="AF182" s="29">
        <v>-332003</v>
      </c>
      <c r="AG182" s="29">
        <v>0</v>
      </c>
      <c r="AH182" s="29">
        <v>-191812</v>
      </c>
      <c r="AI182" s="4"/>
      <c r="AJ182" s="20">
        <f t="shared" si="37"/>
        <v>6.5195956291111384E-2</v>
      </c>
      <c r="AK182" s="20">
        <f t="shared" si="38"/>
        <v>6.2365310245066821E-2</v>
      </c>
      <c r="AL182" s="20">
        <f t="shared" si="39"/>
        <v>3.3153638742414719E-2</v>
      </c>
      <c r="AM182" s="20">
        <f t="shared" si="40"/>
        <v>3.6173415114410523E-2</v>
      </c>
      <c r="AN182" s="20">
        <f t="shared" si="41"/>
        <v>5.9360013283693613E-2</v>
      </c>
      <c r="AO182" s="20">
        <f t="shared" si="42"/>
        <v>2.9808566077220683E-2</v>
      </c>
      <c r="AP182" s="20">
        <f t="shared" si="43"/>
        <v>2.2608550488946631E-2</v>
      </c>
      <c r="AQ182" s="20">
        <f t="shared" si="44"/>
        <v>0.11164852250997211</v>
      </c>
      <c r="AR182" s="20">
        <f t="shared" si="45"/>
        <v>4.3689509033815833E-2</v>
      </c>
    </row>
    <row r="183" spans="1:44">
      <c r="A183" s="3">
        <f t="shared" si="35"/>
        <v>2026</v>
      </c>
      <c r="B183" s="3">
        <f t="shared" si="36"/>
        <v>7</v>
      </c>
      <c r="C183" s="29">
        <v>35386029</v>
      </c>
      <c r="D183" s="29">
        <v>237119</v>
      </c>
      <c r="E183" s="29">
        <v>316215788</v>
      </c>
      <c r="F183" s="29">
        <v>2120784</v>
      </c>
      <c r="G183" s="29">
        <v>5359955</v>
      </c>
      <c r="H183" s="29">
        <v>65277511</v>
      </c>
      <c r="I183" s="29">
        <v>38924698</v>
      </c>
      <c r="J183" s="29">
        <v>5475476</v>
      </c>
      <c r="K183" s="29">
        <v>274309</v>
      </c>
      <c r="L183" s="29">
        <v>3679785</v>
      </c>
      <c r="M183" s="4"/>
      <c r="N183" s="29">
        <v>2307026</v>
      </c>
      <c r="O183" s="29">
        <v>14788</v>
      </c>
      <c r="P183" s="29">
        <v>10483704</v>
      </c>
      <c r="Q183" s="29">
        <v>76716</v>
      </c>
      <c r="R183" s="29">
        <v>318167</v>
      </c>
      <c r="S183" s="29">
        <v>1945829</v>
      </c>
      <c r="T183" s="29">
        <v>880031</v>
      </c>
      <c r="U183" s="29">
        <v>635602</v>
      </c>
      <c r="V183" s="29">
        <v>6353</v>
      </c>
      <c r="W183" s="29">
        <v>160768</v>
      </c>
      <c r="X183" s="4"/>
      <c r="Y183" s="29">
        <v>913132</v>
      </c>
      <c r="Z183" s="29">
        <v>6119</v>
      </c>
      <c r="AA183" s="29">
        <v>7120370</v>
      </c>
      <c r="AB183" s="29">
        <v>45138</v>
      </c>
      <c r="AC183" s="29">
        <v>114080</v>
      </c>
      <c r="AD183" s="29">
        <v>1389346</v>
      </c>
      <c r="AE183" s="29">
        <v>828461</v>
      </c>
      <c r="AF183" s="29">
        <v>-291963</v>
      </c>
      <c r="AG183" s="29">
        <v>0</v>
      </c>
      <c r="AH183" s="29">
        <v>-182165</v>
      </c>
      <c r="AI183" s="4"/>
      <c r="AJ183" s="20">
        <f t="shared" si="37"/>
        <v>6.5121440395532998E-2</v>
      </c>
      <c r="AK183" s="20">
        <f t="shared" si="38"/>
        <v>6.2316333898675087E-2</v>
      </c>
      <c r="AL183" s="20">
        <f t="shared" si="39"/>
        <v>3.3234865837163383E-2</v>
      </c>
      <c r="AM183" s="20">
        <f t="shared" si="40"/>
        <v>3.554633977017374E-2</v>
      </c>
      <c r="AN183" s="20">
        <f t="shared" si="41"/>
        <v>6.1438689484368994E-2</v>
      </c>
      <c r="AO183" s="20">
        <f t="shared" si="42"/>
        <v>3.010190229412428E-2</v>
      </c>
      <c r="AP183" s="20">
        <f t="shared" si="43"/>
        <v>2.290096282171809E-2</v>
      </c>
      <c r="AQ183" s="20">
        <f t="shared" si="44"/>
        <v>0.11165191955717658</v>
      </c>
      <c r="AR183" s="20">
        <f t="shared" si="45"/>
        <v>4.3689509033815833E-2</v>
      </c>
    </row>
    <row r="184" spans="1:44">
      <c r="A184" s="3">
        <f t="shared" si="35"/>
        <v>2026</v>
      </c>
      <c r="B184" s="3">
        <f t="shared" si="36"/>
        <v>8</v>
      </c>
      <c r="C184" s="29">
        <v>35562343</v>
      </c>
      <c r="D184" s="29">
        <v>238204</v>
      </c>
      <c r="E184" s="29">
        <v>314975004</v>
      </c>
      <c r="F184" s="29">
        <v>2189480</v>
      </c>
      <c r="G184" s="29">
        <v>5320898</v>
      </c>
      <c r="H184" s="29">
        <v>67137252</v>
      </c>
      <c r="I184" s="29">
        <v>39495370</v>
      </c>
      <c r="J184" s="29">
        <v>5480039</v>
      </c>
      <c r="K184" s="29">
        <v>274309</v>
      </c>
      <c r="L184" s="29">
        <v>3679785</v>
      </c>
      <c r="M184" s="4"/>
      <c r="N184" s="29">
        <v>2315871</v>
      </c>
      <c r="O184" s="29">
        <v>14844</v>
      </c>
      <c r="P184" s="29">
        <v>10468152</v>
      </c>
      <c r="Q184" s="29">
        <v>77828</v>
      </c>
      <c r="R184" s="29">
        <v>326909</v>
      </c>
      <c r="S184" s="29">
        <v>2020959</v>
      </c>
      <c r="T184" s="29">
        <v>904482</v>
      </c>
      <c r="U184" s="29">
        <v>636131</v>
      </c>
      <c r="V184" s="29">
        <v>6353</v>
      </c>
      <c r="W184" s="29">
        <v>160768</v>
      </c>
      <c r="X184" s="4"/>
      <c r="Y184" s="29">
        <v>235858</v>
      </c>
      <c r="Z184" s="29">
        <v>1580</v>
      </c>
      <c r="AA184" s="29">
        <v>4698808</v>
      </c>
      <c r="AB184" s="29">
        <v>30846</v>
      </c>
      <c r="AC184" s="29">
        <v>74962</v>
      </c>
      <c r="AD184" s="29">
        <v>945849</v>
      </c>
      <c r="AE184" s="29">
        <v>556422</v>
      </c>
      <c r="AF184" s="29">
        <v>-120894</v>
      </c>
      <c r="AG184" s="29">
        <v>0</v>
      </c>
      <c r="AH184" s="29">
        <v>-67480</v>
      </c>
      <c r="AI184" s="4"/>
      <c r="AJ184" s="20">
        <f t="shared" si="37"/>
        <v>6.5531214204513757E-2</v>
      </c>
      <c r="AK184" s="20">
        <f t="shared" si="38"/>
        <v>6.259360636265042E-2</v>
      </c>
      <c r="AL184" s="20">
        <f t="shared" si="39"/>
        <v>3.3816219057006859E-2</v>
      </c>
      <c r="AM184" s="20">
        <f t="shared" si="40"/>
        <v>3.650100069174509E-2</v>
      </c>
      <c r="AN184" s="20">
        <f t="shared" si="41"/>
        <v>6.1244682746771396E-2</v>
      </c>
      <c r="AO184" s="20">
        <f t="shared" si="42"/>
        <v>3.057385041620575E-2</v>
      </c>
      <c r="AP184" s="20">
        <f t="shared" si="43"/>
        <v>2.3416911931068634E-2</v>
      </c>
      <c r="AQ184" s="20">
        <f t="shared" si="44"/>
        <v>0.11165560034409265</v>
      </c>
      <c r="AR184" s="20">
        <f t="shared" si="45"/>
        <v>4.3689509033815833E-2</v>
      </c>
    </row>
    <row r="185" spans="1:44">
      <c r="A185" s="3">
        <f t="shared" si="35"/>
        <v>2026</v>
      </c>
      <c r="B185" s="3">
        <f t="shared" si="36"/>
        <v>9</v>
      </c>
      <c r="C185" s="29">
        <v>34689255</v>
      </c>
      <c r="D185" s="29">
        <v>232356</v>
      </c>
      <c r="E185" s="29">
        <v>318038601</v>
      </c>
      <c r="F185" s="29">
        <v>2031095</v>
      </c>
      <c r="G185" s="29">
        <v>5280687</v>
      </c>
      <c r="H185" s="29">
        <v>66167034</v>
      </c>
      <c r="I185" s="29">
        <v>37245859</v>
      </c>
      <c r="J185" s="29">
        <v>5484605</v>
      </c>
      <c r="K185" s="29">
        <v>274309</v>
      </c>
      <c r="L185" s="29">
        <v>3679785</v>
      </c>
      <c r="M185" s="4"/>
      <c r="N185" s="29">
        <v>2273229</v>
      </c>
      <c r="O185" s="29">
        <v>14544</v>
      </c>
      <c r="P185" s="29">
        <v>10754863</v>
      </c>
      <c r="Q185" s="29">
        <v>74137</v>
      </c>
      <c r="R185" s="29">
        <v>323414</v>
      </c>
      <c r="S185" s="29">
        <v>2022981</v>
      </c>
      <c r="T185" s="29">
        <v>872183</v>
      </c>
      <c r="U185" s="29">
        <v>636662</v>
      </c>
      <c r="V185" s="29">
        <v>6353</v>
      </c>
      <c r="W185" s="29">
        <v>160768</v>
      </c>
      <c r="X185" s="4"/>
      <c r="Y185" s="29">
        <v>-2910223</v>
      </c>
      <c r="Z185" s="29">
        <v>-19493</v>
      </c>
      <c r="AA185" s="29">
        <v>-23136912</v>
      </c>
      <c r="AB185" s="29">
        <v>-139976</v>
      </c>
      <c r="AC185" s="29">
        <v>-363926</v>
      </c>
      <c r="AD185" s="29">
        <v>-4559997</v>
      </c>
      <c r="AE185" s="29">
        <v>-2566852</v>
      </c>
      <c r="AF185" s="29">
        <v>-330169</v>
      </c>
      <c r="AG185" s="29">
        <v>0</v>
      </c>
      <c r="AH185" s="29">
        <v>-165472</v>
      </c>
      <c r="AI185" s="4"/>
      <c r="AJ185" s="20">
        <f t="shared" si="37"/>
        <v>6.819474396929856E-2</v>
      </c>
      <c r="AK185" s="20">
        <f t="shared" si="38"/>
        <v>6.4397644475496563E-2</v>
      </c>
      <c r="AL185" s="20">
        <f t="shared" si="39"/>
        <v>3.6125278088795953E-2</v>
      </c>
      <c r="AM185" s="20">
        <f t="shared" si="40"/>
        <v>3.9350659156460945E-2</v>
      </c>
      <c r="AN185" s="20">
        <f t="shared" si="41"/>
        <v>5.6594352477647873E-2</v>
      </c>
      <c r="AO185" s="20">
        <f t="shared" si="42"/>
        <v>3.184330276533491E-2</v>
      </c>
      <c r="AP185" s="20">
        <f t="shared" si="43"/>
        <v>2.4146957417919637E-2</v>
      </c>
      <c r="AQ185" s="20">
        <f t="shared" si="44"/>
        <v>0.11165900492497161</v>
      </c>
      <c r="AR185" s="20">
        <f t="shared" si="45"/>
        <v>4.3689509033815833E-2</v>
      </c>
    </row>
    <row r="186" spans="1:44">
      <c r="A186" s="3">
        <f t="shared" si="35"/>
        <v>2026</v>
      </c>
      <c r="B186" s="3">
        <f t="shared" si="36"/>
        <v>10</v>
      </c>
      <c r="C186" s="29">
        <v>29917291</v>
      </c>
      <c r="D186" s="29">
        <v>200380</v>
      </c>
      <c r="E186" s="29">
        <v>286241755</v>
      </c>
      <c r="F186" s="29">
        <v>1655525</v>
      </c>
      <c r="G186" s="29">
        <v>4692394</v>
      </c>
      <c r="H186" s="29">
        <v>59092300</v>
      </c>
      <c r="I186" s="29">
        <v>33890688</v>
      </c>
      <c r="J186" s="29">
        <v>5489176</v>
      </c>
      <c r="K186" s="29">
        <v>274309</v>
      </c>
      <c r="L186" s="29">
        <v>3679785</v>
      </c>
      <c r="M186" s="4"/>
      <c r="N186" s="29">
        <v>2040202</v>
      </c>
      <c r="O186" s="29">
        <v>12904</v>
      </c>
      <c r="P186" s="29">
        <v>10340563</v>
      </c>
      <c r="Q186" s="29">
        <v>65146</v>
      </c>
      <c r="R186" s="29">
        <v>265563</v>
      </c>
      <c r="S186" s="29">
        <v>1881694</v>
      </c>
      <c r="T186" s="29">
        <v>818357</v>
      </c>
      <c r="U186" s="29">
        <v>637192</v>
      </c>
      <c r="V186" s="29">
        <v>6353</v>
      </c>
      <c r="W186" s="29">
        <v>160768</v>
      </c>
      <c r="X186" s="4"/>
      <c r="Y186" s="29">
        <v>-3205120</v>
      </c>
      <c r="Z186" s="29">
        <v>-21467</v>
      </c>
      <c r="AA186" s="29">
        <v>-22873863</v>
      </c>
      <c r="AB186" s="29">
        <v>-125317</v>
      </c>
      <c r="AC186" s="29">
        <v>-355195</v>
      </c>
      <c r="AD186" s="29">
        <v>-4473047</v>
      </c>
      <c r="AE186" s="29">
        <v>-2565387</v>
      </c>
      <c r="AF186" s="29">
        <v>51134</v>
      </c>
      <c r="AG186" s="29">
        <v>0</v>
      </c>
      <c r="AH186" s="29">
        <v>26326</v>
      </c>
      <c r="AI186" s="4"/>
      <c r="AJ186" s="20">
        <f t="shared" si="37"/>
        <v>7.4543348941891033E-2</v>
      </c>
      <c r="AK186" s="20">
        <f t="shared" si="38"/>
        <v>6.8700418193747642E-2</v>
      </c>
      <c r="AL186" s="20">
        <f t="shared" si="39"/>
        <v>4.0155986199215211E-2</v>
      </c>
      <c r="AM186" s="20">
        <f t="shared" si="40"/>
        <v>4.3386233453557327E-2</v>
      </c>
      <c r="AN186" s="20">
        <f t="shared" si="41"/>
        <v>4.7968710322608007E-2</v>
      </c>
      <c r="AO186" s="20">
        <f t="shared" si="42"/>
        <v>3.4844534900738924E-2</v>
      </c>
      <c r="AP186" s="20">
        <f t="shared" si="43"/>
        <v>2.5165293140521228E-2</v>
      </c>
      <c r="AQ186" s="20">
        <f t="shared" si="44"/>
        <v>0.11166251940210736</v>
      </c>
      <c r="AR186" s="20">
        <f t="shared" si="45"/>
        <v>4.3689509033815833E-2</v>
      </c>
    </row>
    <row r="187" spans="1:44">
      <c r="A187" s="3">
        <f t="shared" si="35"/>
        <v>2026</v>
      </c>
      <c r="B187" s="3">
        <f t="shared" si="36"/>
        <v>11</v>
      </c>
      <c r="C187" s="29">
        <v>22532084</v>
      </c>
      <c r="D187" s="29">
        <v>150887</v>
      </c>
      <c r="E187" s="29">
        <v>220609773</v>
      </c>
      <c r="F187" s="29">
        <v>1278447</v>
      </c>
      <c r="G187" s="29">
        <v>3630846</v>
      </c>
      <c r="H187" s="29">
        <v>49489339</v>
      </c>
      <c r="I187" s="29">
        <v>30552992</v>
      </c>
      <c r="J187" s="29">
        <v>5493750</v>
      </c>
      <c r="K187" s="29">
        <v>274309</v>
      </c>
      <c r="L187" s="29">
        <v>3679785</v>
      </c>
      <c r="M187" s="4"/>
      <c r="N187" s="29">
        <v>1679617</v>
      </c>
      <c r="O187" s="29">
        <v>10366</v>
      </c>
      <c r="P187" s="29">
        <v>8858803</v>
      </c>
      <c r="Q187" s="29">
        <v>55467</v>
      </c>
      <c r="R187" s="29">
        <v>174167</v>
      </c>
      <c r="S187" s="29">
        <v>1724433</v>
      </c>
      <c r="T187" s="29">
        <v>768875</v>
      </c>
      <c r="U187" s="29">
        <v>637723</v>
      </c>
      <c r="V187" s="29">
        <v>6353</v>
      </c>
      <c r="W187" s="29">
        <v>160768</v>
      </c>
      <c r="X187" s="4"/>
      <c r="Y187" s="29">
        <v>323235</v>
      </c>
      <c r="Z187" s="29">
        <v>2165</v>
      </c>
      <c r="AA187" s="29">
        <v>-2539625</v>
      </c>
      <c r="AB187" s="29">
        <v>-13827</v>
      </c>
      <c r="AC187" s="29">
        <v>-39270</v>
      </c>
      <c r="AD187" s="29">
        <v>-535257</v>
      </c>
      <c r="AE187" s="29">
        <v>-330449</v>
      </c>
      <c r="AF187" s="29">
        <v>655553</v>
      </c>
      <c r="AG187" s="29">
        <v>0</v>
      </c>
      <c r="AH187" s="29">
        <v>404389</v>
      </c>
      <c r="AI187" s="4"/>
      <c r="AJ187" s="20">
        <f t="shared" si="37"/>
        <v>7.2412506080558728E-2</v>
      </c>
      <c r="AK187" s="20">
        <f t="shared" si="38"/>
        <v>6.7253399138135384E-2</v>
      </c>
      <c r="AL187" s="20">
        <f t="shared" si="39"/>
        <v>4.0180513242099945E-2</v>
      </c>
      <c r="AM187" s="20">
        <f t="shared" si="40"/>
        <v>4.236774385566433E-2</v>
      </c>
      <c r="AN187" s="20">
        <f t="shared" si="41"/>
        <v>4.8691798355031561E-2</v>
      </c>
      <c r="AO187" s="20">
        <f t="shared" si="42"/>
        <v>3.3722097415496949E-2</v>
      </c>
      <c r="AP187" s="20">
        <f t="shared" si="43"/>
        <v>2.3661520771939261E-2</v>
      </c>
      <c r="AQ187" s="20">
        <f t="shared" si="44"/>
        <v>0.11166612416474481</v>
      </c>
      <c r="AR187" s="20">
        <f t="shared" si="45"/>
        <v>4.3689509033815833E-2</v>
      </c>
    </row>
    <row r="188" spans="1:44">
      <c r="A188" s="3">
        <f t="shared" si="35"/>
        <v>2026</v>
      </c>
      <c r="B188" s="3">
        <f t="shared" si="36"/>
        <v>12</v>
      </c>
      <c r="C188" s="29">
        <v>24574222</v>
      </c>
      <c r="D188" s="29">
        <v>164527</v>
      </c>
      <c r="E188" s="29">
        <v>223798983</v>
      </c>
      <c r="F188" s="29">
        <v>1367479</v>
      </c>
      <c r="G188" s="29">
        <v>3440066</v>
      </c>
      <c r="H188" s="29">
        <v>50655657</v>
      </c>
      <c r="I188" s="29">
        <v>31787475</v>
      </c>
      <c r="J188" s="29">
        <v>5498328</v>
      </c>
      <c r="K188" s="29">
        <v>274309</v>
      </c>
      <c r="L188" s="29">
        <v>3679785</v>
      </c>
      <c r="M188" s="4"/>
      <c r="N188" s="29">
        <v>1779481</v>
      </c>
      <c r="O188" s="29">
        <v>11065</v>
      </c>
      <c r="P188" s="29">
        <v>8992358</v>
      </c>
      <c r="Q188" s="29">
        <v>57937</v>
      </c>
      <c r="R188" s="29">
        <v>167503</v>
      </c>
      <c r="S188" s="29">
        <v>1708215</v>
      </c>
      <c r="T188" s="29">
        <v>752140</v>
      </c>
      <c r="U188" s="29">
        <v>638255</v>
      </c>
      <c r="V188" s="29">
        <v>6353</v>
      </c>
      <c r="W188" s="29">
        <v>160768</v>
      </c>
      <c r="X188" s="4"/>
      <c r="Y188" s="29">
        <v>1693787</v>
      </c>
      <c r="Z188" s="29">
        <v>11340</v>
      </c>
      <c r="AA188" s="29">
        <v>-385562</v>
      </c>
      <c r="AB188" s="29">
        <v>-2217</v>
      </c>
      <c r="AC188" s="29">
        <v>-5576</v>
      </c>
      <c r="AD188" s="29">
        <v>-82108</v>
      </c>
      <c r="AE188" s="29">
        <v>-51524</v>
      </c>
      <c r="AF188" s="29">
        <v>167512</v>
      </c>
      <c r="AG188" s="29">
        <v>0</v>
      </c>
      <c r="AH188" s="29">
        <v>122975</v>
      </c>
      <c r="AI188" s="4"/>
      <c r="AJ188" s="20">
        <f t="shared" si="37"/>
        <v>6.9301153374830851E-2</v>
      </c>
      <c r="AK188" s="20">
        <f t="shared" si="38"/>
        <v>6.5145823660996915E-2</v>
      </c>
      <c r="AL188" s="20">
        <f t="shared" si="39"/>
        <v>3.9602385574065979E-2</v>
      </c>
      <c r="AM188" s="20">
        <f t="shared" si="40"/>
        <v>4.2200559890881326E-2</v>
      </c>
      <c r="AN188" s="20">
        <f t="shared" si="41"/>
        <v>4.8281684294372879E-2</v>
      </c>
      <c r="AO188" s="20">
        <f t="shared" si="42"/>
        <v>3.3036030071648202E-2</v>
      </c>
      <c r="AP188" s="20">
        <f t="shared" si="43"/>
        <v>2.3353252717843991E-2</v>
      </c>
      <c r="AQ188" s="20">
        <f t="shared" si="44"/>
        <v>0.11166947280343709</v>
      </c>
      <c r="AR188" s="20">
        <f t="shared" si="45"/>
        <v>4.3689509033815833E-2</v>
      </c>
    </row>
    <row r="189" spans="1:44">
      <c r="A189" s="3">
        <f t="shared" si="35"/>
        <v>2027</v>
      </c>
      <c r="B189" s="3">
        <f t="shared" si="36"/>
        <v>1</v>
      </c>
      <c r="C189" s="29">
        <v>28328605</v>
      </c>
      <c r="D189" s="29">
        <v>189544</v>
      </c>
      <c r="E189" s="29">
        <v>229710076</v>
      </c>
      <c r="F189" s="29">
        <v>1398844</v>
      </c>
      <c r="G189" s="29">
        <v>3565410</v>
      </c>
      <c r="H189" s="29">
        <v>50978250</v>
      </c>
      <c r="I189" s="29">
        <v>32283126</v>
      </c>
      <c r="J189" s="29">
        <v>5502910</v>
      </c>
      <c r="K189" s="29">
        <v>274309</v>
      </c>
      <c r="L189" s="29">
        <v>3679785</v>
      </c>
      <c r="M189" s="4"/>
      <c r="N189" s="29">
        <v>1963205</v>
      </c>
      <c r="O189" s="29">
        <v>12348</v>
      </c>
      <c r="P189" s="29">
        <v>9097067</v>
      </c>
      <c r="Q189" s="29">
        <v>59032</v>
      </c>
      <c r="R189" s="29">
        <v>172144</v>
      </c>
      <c r="S189" s="29">
        <v>1684119</v>
      </c>
      <c r="T189" s="29">
        <v>753916</v>
      </c>
      <c r="U189" s="29">
        <v>638786</v>
      </c>
      <c r="V189" s="29">
        <v>6353</v>
      </c>
      <c r="W189" s="29">
        <v>160768</v>
      </c>
      <c r="X189" s="4"/>
      <c r="Y189" s="29">
        <v>-504238</v>
      </c>
      <c r="Z189" s="29">
        <v>-3374</v>
      </c>
      <c r="AA189" s="29">
        <v>-2373694</v>
      </c>
      <c r="AB189" s="29">
        <v>-13582</v>
      </c>
      <c r="AC189" s="29">
        <v>-34618</v>
      </c>
      <c r="AD189" s="29">
        <v>-494966</v>
      </c>
      <c r="AE189" s="29">
        <v>-313448</v>
      </c>
      <c r="AF189" s="29">
        <v>-464357</v>
      </c>
      <c r="AG189" s="29">
        <v>0</v>
      </c>
      <c r="AH189" s="29">
        <v>-322918</v>
      </c>
      <c r="AI189" s="4"/>
      <c r="AJ189" s="20">
        <f t="shared" si="37"/>
        <v>7.0704515941462084E-2</v>
      </c>
      <c r="AK189" s="20">
        <f t="shared" si="38"/>
        <v>6.6096133680614275E-2</v>
      </c>
      <c r="AL189" s="20">
        <f t="shared" si="39"/>
        <v>4.1061858605712577E-2</v>
      </c>
      <c r="AM189" s="20">
        <f t="shared" si="40"/>
        <v>4.313648148190128E-2</v>
      </c>
      <c r="AN189" s="20">
        <f t="shared" si="41"/>
        <v>4.8442605726144887E-2</v>
      </c>
      <c r="AO189" s="20">
        <f t="shared" si="42"/>
        <v>3.4058066070751639E-2</v>
      </c>
      <c r="AP189" s="20">
        <f t="shared" si="43"/>
        <v>2.4323425615496226E-2</v>
      </c>
      <c r="AQ189" s="20">
        <f t="shared" si="44"/>
        <v>0.11167308478926563</v>
      </c>
      <c r="AR189" s="20">
        <f t="shared" si="45"/>
        <v>4.3689509033815833E-2</v>
      </c>
    </row>
    <row r="190" spans="1:44">
      <c r="A190" s="3">
        <f t="shared" si="35"/>
        <v>2027</v>
      </c>
      <c r="B190" s="3">
        <f t="shared" si="36"/>
        <v>2</v>
      </c>
      <c r="C190" s="29">
        <v>26525986</v>
      </c>
      <c r="D190" s="29">
        <v>177378</v>
      </c>
      <c r="E190" s="29">
        <v>221320766</v>
      </c>
      <c r="F190" s="29">
        <v>1323381</v>
      </c>
      <c r="G190" s="29">
        <v>3530962</v>
      </c>
      <c r="H190" s="29">
        <v>48857413</v>
      </c>
      <c r="I190" s="29">
        <v>30527279</v>
      </c>
      <c r="J190" s="29">
        <v>5507496</v>
      </c>
      <c r="K190" s="29">
        <v>274309</v>
      </c>
      <c r="L190" s="29">
        <v>3679785</v>
      </c>
      <c r="M190" s="4"/>
      <c r="N190" s="29">
        <v>1875507</v>
      </c>
      <c r="O190" s="29">
        <v>11724</v>
      </c>
      <c r="P190" s="29">
        <v>9087842</v>
      </c>
      <c r="Q190" s="29">
        <v>57086</v>
      </c>
      <c r="R190" s="29">
        <v>171049</v>
      </c>
      <c r="S190" s="29">
        <v>1663989</v>
      </c>
      <c r="T190" s="29">
        <v>742528</v>
      </c>
      <c r="U190" s="29">
        <v>639319</v>
      </c>
      <c r="V190" s="29">
        <v>6353</v>
      </c>
      <c r="W190" s="29">
        <v>160768</v>
      </c>
      <c r="X190" s="4"/>
      <c r="Y190" s="29">
        <v>-2869526</v>
      </c>
      <c r="Z190" s="29">
        <v>-19188</v>
      </c>
      <c r="AA190" s="29">
        <v>-15446678</v>
      </c>
      <c r="AB190" s="29">
        <v>-86871</v>
      </c>
      <c r="AC190" s="29">
        <v>-231783</v>
      </c>
      <c r="AD190" s="29">
        <v>-3207153</v>
      </c>
      <c r="AE190" s="29">
        <v>-2003906</v>
      </c>
      <c r="AF190" s="29">
        <v>-364730</v>
      </c>
      <c r="AG190" s="29">
        <v>0</v>
      </c>
      <c r="AH190" s="29">
        <v>-214697</v>
      </c>
      <c r="AI190" s="4"/>
      <c r="AJ190" s="20">
        <f t="shared" si="37"/>
        <v>7.3657053079751997E-2</v>
      </c>
      <c r="AK190" s="20">
        <f t="shared" si="38"/>
        <v>6.8097904335306353E-2</v>
      </c>
      <c r="AL190" s="20">
        <f t="shared" si="39"/>
        <v>4.0999795969461551E-2</v>
      </c>
      <c r="AM190" s="20">
        <f t="shared" si="40"/>
        <v>4.4509674000597105E-2</v>
      </c>
      <c r="AN190" s="20">
        <f t="shared" si="41"/>
        <v>4.8493905621695768E-2</v>
      </c>
      <c r="AO190" s="20">
        <f t="shared" si="42"/>
        <v>3.3896569526788031E-2</v>
      </c>
      <c r="AP190" s="20">
        <f t="shared" si="43"/>
        <v>2.4006155909873744E-2</v>
      </c>
      <c r="AQ190" s="20">
        <f t="shared" si="44"/>
        <v>0.11167661385024701</v>
      </c>
      <c r="AR190" s="20">
        <f t="shared" si="45"/>
        <v>4.3689509033815833E-2</v>
      </c>
    </row>
    <row r="191" spans="1:44">
      <c r="A191" s="3">
        <f t="shared" si="35"/>
        <v>2027</v>
      </c>
      <c r="B191" s="3">
        <f t="shared" si="36"/>
        <v>3</v>
      </c>
      <c r="C191" s="29">
        <v>23381006</v>
      </c>
      <c r="D191" s="29">
        <v>156275</v>
      </c>
      <c r="E191" s="29">
        <v>212816181</v>
      </c>
      <c r="F191" s="29">
        <v>1175677</v>
      </c>
      <c r="G191" s="29">
        <v>3527103</v>
      </c>
      <c r="H191" s="29">
        <v>50381883</v>
      </c>
      <c r="I191" s="29">
        <v>31808133</v>
      </c>
      <c r="J191" s="29">
        <v>5512086</v>
      </c>
      <c r="K191" s="29">
        <v>274309</v>
      </c>
      <c r="L191" s="29">
        <v>3679785</v>
      </c>
      <c r="M191" s="4"/>
      <c r="N191" s="29">
        <v>1722176</v>
      </c>
      <c r="O191" s="29">
        <v>10642</v>
      </c>
      <c r="P191" s="29">
        <v>8725420</v>
      </c>
      <c r="Q191" s="29">
        <v>52329</v>
      </c>
      <c r="R191" s="29">
        <v>171043</v>
      </c>
      <c r="S191" s="29">
        <v>1707773</v>
      </c>
      <c r="T191" s="29">
        <v>763591</v>
      </c>
      <c r="U191" s="29">
        <v>639852</v>
      </c>
      <c r="V191" s="29">
        <v>6353</v>
      </c>
      <c r="W191" s="29">
        <v>160768</v>
      </c>
      <c r="X191" s="4"/>
      <c r="Y191" s="29">
        <v>342340</v>
      </c>
      <c r="Z191" s="29">
        <v>2288</v>
      </c>
      <c r="AA191" s="29">
        <v>13577039</v>
      </c>
      <c r="AB191" s="29">
        <v>70181</v>
      </c>
      <c r="AC191" s="29">
        <v>210546</v>
      </c>
      <c r="AD191" s="29">
        <v>3007482</v>
      </c>
      <c r="AE191" s="29">
        <v>1898746</v>
      </c>
      <c r="AF191" s="29">
        <v>83027</v>
      </c>
      <c r="AG191" s="29">
        <v>0</v>
      </c>
      <c r="AH191" s="29">
        <v>111998</v>
      </c>
      <c r="AI191" s="4"/>
      <c r="AJ191" s="20">
        <f t="shared" si="37"/>
        <v>7.3761311174828786E-2</v>
      </c>
      <c r="AK191" s="20">
        <f t="shared" si="38"/>
        <v>6.8172033337403043E-2</v>
      </c>
      <c r="AL191" s="20">
        <f t="shared" si="39"/>
        <v>3.785413119428209E-2</v>
      </c>
      <c r="AM191" s="20">
        <f t="shared" si="40"/>
        <v>4.0258722698933561E-2</v>
      </c>
      <c r="AN191" s="20">
        <f t="shared" si="41"/>
        <v>4.7523145891321672E-2</v>
      </c>
      <c r="AO191" s="20">
        <f t="shared" si="42"/>
        <v>3.2217741524306481E-2</v>
      </c>
      <c r="AP191" s="20">
        <f t="shared" si="43"/>
        <v>2.3850996444275536E-2</v>
      </c>
      <c r="AQ191" s="20">
        <f t="shared" si="44"/>
        <v>0.1116800794613976</v>
      </c>
      <c r="AR191" s="20">
        <f t="shared" si="45"/>
        <v>4.3689509033815833E-2</v>
      </c>
    </row>
    <row r="192" spans="1:44">
      <c r="A192" s="3">
        <f t="shared" si="35"/>
        <v>2027</v>
      </c>
      <c r="B192" s="3">
        <f t="shared" si="36"/>
        <v>4</v>
      </c>
      <c r="C192" s="29">
        <v>23294773</v>
      </c>
      <c r="D192" s="29">
        <v>155621</v>
      </c>
      <c r="E192" s="29">
        <v>225617409</v>
      </c>
      <c r="F192" s="29">
        <v>1370734</v>
      </c>
      <c r="G192" s="29">
        <v>3825841</v>
      </c>
      <c r="H192" s="29">
        <v>54917040</v>
      </c>
      <c r="I192" s="29">
        <v>33169893</v>
      </c>
      <c r="J192" s="29">
        <v>5516679</v>
      </c>
      <c r="K192" s="29">
        <v>274309</v>
      </c>
      <c r="L192" s="29">
        <v>3679785</v>
      </c>
      <c r="M192" s="4"/>
      <c r="N192" s="29">
        <v>1718253</v>
      </c>
      <c r="O192" s="29">
        <v>10609</v>
      </c>
      <c r="P192" s="29">
        <v>8540551</v>
      </c>
      <c r="Q192" s="29">
        <v>55184</v>
      </c>
      <c r="R192" s="29">
        <v>181816</v>
      </c>
      <c r="S192" s="29">
        <v>1769303</v>
      </c>
      <c r="T192" s="29">
        <v>791135</v>
      </c>
      <c r="U192" s="29">
        <v>640385</v>
      </c>
      <c r="V192" s="29">
        <v>6353</v>
      </c>
      <c r="W192" s="29">
        <v>160768</v>
      </c>
      <c r="X192" s="4"/>
      <c r="Y192" s="29">
        <v>416122</v>
      </c>
      <c r="Z192" s="29">
        <v>2780</v>
      </c>
      <c r="AA192" s="29">
        <v>3361711</v>
      </c>
      <c r="AB192" s="29">
        <v>19136</v>
      </c>
      <c r="AC192" s="29">
        <v>53410</v>
      </c>
      <c r="AD192" s="29">
        <v>766662</v>
      </c>
      <c r="AE192" s="29">
        <v>463064</v>
      </c>
      <c r="AF192" s="29">
        <v>380856</v>
      </c>
      <c r="AG192" s="29">
        <v>0</v>
      </c>
      <c r="AH192" s="29">
        <v>206175</v>
      </c>
      <c r="AI192" s="4"/>
      <c r="AJ192" s="20">
        <f t="shared" si="37"/>
        <v>7.1804109369522084E-2</v>
      </c>
      <c r="AK192" s="20">
        <f t="shared" si="38"/>
        <v>6.6844302335909045E-2</v>
      </c>
      <c r="AL192" s="20">
        <f t="shared" si="39"/>
        <v>3.7290231371343907E-2</v>
      </c>
      <c r="AM192" s="20">
        <f t="shared" si="40"/>
        <v>4.0232558451290479E-2</v>
      </c>
      <c r="AN192" s="20">
        <f t="shared" si="41"/>
        <v>4.6792980185344772E-2</v>
      </c>
      <c r="AO192" s="20">
        <f t="shared" si="42"/>
        <v>3.3008037482784455E-2</v>
      </c>
      <c r="AP192" s="20">
        <f t="shared" si="43"/>
        <v>2.3741303734545811E-2</v>
      </c>
      <c r="AQ192" s="20">
        <f t="shared" si="44"/>
        <v>0.11168346249774613</v>
      </c>
      <c r="AR192" s="20">
        <f t="shared" si="45"/>
        <v>4.3689509033815833E-2</v>
      </c>
    </row>
    <row r="193" spans="1:44">
      <c r="A193" s="3">
        <f t="shared" si="35"/>
        <v>2027</v>
      </c>
      <c r="B193" s="3">
        <f t="shared" si="36"/>
        <v>5</v>
      </c>
      <c r="C193" s="29">
        <v>25291909</v>
      </c>
      <c r="D193" s="29">
        <v>168885</v>
      </c>
      <c r="E193" s="29">
        <v>243687654</v>
      </c>
      <c r="F193" s="29">
        <v>1491926</v>
      </c>
      <c r="G193" s="29">
        <v>4091618</v>
      </c>
      <c r="H193" s="29">
        <v>55598004</v>
      </c>
      <c r="I193" s="29">
        <v>34040043</v>
      </c>
      <c r="J193" s="29">
        <v>5521276</v>
      </c>
      <c r="K193" s="29">
        <v>274309</v>
      </c>
      <c r="L193" s="29">
        <v>3679785</v>
      </c>
      <c r="M193" s="4"/>
      <c r="N193" s="29">
        <v>1816063</v>
      </c>
      <c r="O193" s="29">
        <v>11289</v>
      </c>
      <c r="P193" s="29">
        <v>9087169</v>
      </c>
      <c r="Q193" s="29">
        <v>60024</v>
      </c>
      <c r="R193" s="29">
        <v>191459</v>
      </c>
      <c r="S193" s="29">
        <v>1835181</v>
      </c>
      <c r="T193" s="29">
        <v>808155</v>
      </c>
      <c r="U193" s="29">
        <v>640918</v>
      </c>
      <c r="V193" s="29">
        <v>6353</v>
      </c>
      <c r="W193" s="29">
        <v>160768</v>
      </c>
      <c r="X193" s="4"/>
      <c r="Y193" s="29">
        <v>4360817</v>
      </c>
      <c r="Z193" s="29">
        <v>29119</v>
      </c>
      <c r="AA193" s="29">
        <v>33777837</v>
      </c>
      <c r="AB193" s="29">
        <v>194206</v>
      </c>
      <c r="AC193" s="29">
        <v>532612</v>
      </c>
      <c r="AD193" s="29">
        <v>7237276</v>
      </c>
      <c r="AE193" s="29">
        <v>4431044</v>
      </c>
      <c r="AF193" s="29">
        <v>646552</v>
      </c>
      <c r="AG193" s="29">
        <v>0</v>
      </c>
      <c r="AH193" s="29">
        <v>412302</v>
      </c>
      <c r="AI193" s="4"/>
      <c r="AJ193" s="20">
        <f t="shared" si="37"/>
        <v>6.6870885796494167E-2</v>
      </c>
      <c r="AK193" s="20">
        <f t="shared" si="38"/>
        <v>6.349870519919476E-2</v>
      </c>
      <c r="AL193" s="20">
        <f t="shared" si="39"/>
        <v>3.4290699755621323E-2</v>
      </c>
      <c r="AM193" s="20">
        <f t="shared" si="40"/>
        <v>3.6975384669116249E-2</v>
      </c>
      <c r="AN193" s="20">
        <f t="shared" si="41"/>
        <v>5.1718045320080737E-2</v>
      </c>
      <c r="AO193" s="20">
        <f t="shared" si="42"/>
        <v>3.1032015133029674E-2</v>
      </c>
      <c r="AP193" s="20">
        <f t="shared" si="43"/>
        <v>2.3180717778570809E-2</v>
      </c>
      <c r="AQ193" s="20">
        <f t="shared" si="44"/>
        <v>0.11168710796515836</v>
      </c>
      <c r="AR193" s="20">
        <f t="shared" si="45"/>
        <v>4.3689509033815833E-2</v>
      </c>
    </row>
    <row r="194" spans="1:44">
      <c r="A194" s="3">
        <f t="shared" si="35"/>
        <v>2027</v>
      </c>
      <c r="B194" s="3">
        <f t="shared" si="36"/>
        <v>6</v>
      </c>
      <c r="C194" s="29">
        <v>32232697</v>
      </c>
      <c r="D194" s="29">
        <v>215091</v>
      </c>
      <c r="E194" s="29">
        <v>294524465</v>
      </c>
      <c r="F194" s="29">
        <v>1946998</v>
      </c>
      <c r="G194" s="29">
        <v>5150388</v>
      </c>
      <c r="H194" s="29">
        <v>64873196</v>
      </c>
      <c r="I194" s="29">
        <v>37325160</v>
      </c>
      <c r="J194" s="29">
        <v>5525877</v>
      </c>
      <c r="K194" s="29">
        <v>274309</v>
      </c>
      <c r="L194" s="29">
        <v>3679785</v>
      </c>
      <c r="M194" s="4"/>
      <c r="N194" s="29">
        <v>2155429</v>
      </c>
      <c r="O194" s="29">
        <v>13658</v>
      </c>
      <c r="P194" s="29">
        <v>10099450</v>
      </c>
      <c r="Q194" s="29">
        <v>71991</v>
      </c>
      <c r="R194" s="29">
        <v>266368</v>
      </c>
      <c r="S194" s="29">
        <v>2013146</v>
      </c>
      <c r="T194" s="29">
        <v>865224</v>
      </c>
      <c r="U194" s="29">
        <v>641453</v>
      </c>
      <c r="V194" s="29">
        <v>6353</v>
      </c>
      <c r="W194" s="29">
        <v>160768</v>
      </c>
      <c r="X194" s="4"/>
      <c r="Y194" s="29">
        <v>1582214</v>
      </c>
      <c r="Z194" s="29">
        <v>10558</v>
      </c>
      <c r="AA194" s="29">
        <v>7568961</v>
      </c>
      <c r="AB194" s="29">
        <v>47269</v>
      </c>
      <c r="AC194" s="29">
        <v>125042</v>
      </c>
      <c r="AD194" s="29">
        <v>1575001</v>
      </c>
      <c r="AE194" s="29">
        <v>906186</v>
      </c>
      <c r="AF194" s="29">
        <v>-335338</v>
      </c>
      <c r="AG194" s="29">
        <v>0</v>
      </c>
      <c r="AH194" s="29">
        <v>-191812</v>
      </c>
      <c r="AI194" s="4"/>
      <c r="AJ194" s="20">
        <f t="shared" si="37"/>
        <v>6.5111512143223124E-2</v>
      </c>
      <c r="AK194" s="20">
        <f t="shared" si="38"/>
        <v>6.2308315187520717E-2</v>
      </c>
      <c r="AL194" s="20">
        <f t="shared" si="39"/>
        <v>3.3161790596157606E-2</v>
      </c>
      <c r="AM194" s="20">
        <f t="shared" si="40"/>
        <v>3.6175134445382333E-2</v>
      </c>
      <c r="AN194" s="20">
        <f t="shared" si="41"/>
        <v>5.936002093707763E-2</v>
      </c>
      <c r="AO194" s="20">
        <f t="shared" si="42"/>
        <v>2.9789713438211771E-2</v>
      </c>
      <c r="AP194" s="20">
        <f t="shared" si="43"/>
        <v>2.2608550488946631E-2</v>
      </c>
      <c r="AQ194" s="20">
        <f t="shared" si="44"/>
        <v>0.11169049841760022</v>
      </c>
      <c r="AR194" s="20">
        <f t="shared" si="45"/>
        <v>4.3689509033815833E-2</v>
      </c>
    </row>
    <row r="195" spans="1:44">
      <c r="A195" s="3">
        <f t="shared" si="35"/>
        <v>2027</v>
      </c>
      <c r="B195" s="3">
        <f t="shared" si="36"/>
        <v>7</v>
      </c>
      <c r="C195" s="29">
        <v>35735570</v>
      </c>
      <c r="D195" s="29">
        <v>238347</v>
      </c>
      <c r="E195" s="29">
        <v>317658450</v>
      </c>
      <c r="F195" s="29">
        <v>2072031</v>
      </c>
      <c r="G195" s="29">
        <v>5578620</v>
      </c>
      <c r="H195" s="29">
        <v>68058795</v>
      </c>
      <c r="I195" s="29">
        <v>38924698</v>
      </c>
      <c r="J195" s="29">
        <v>5530482</v>
      </c>
      <c r="K195" s="29">
        <v>274309</v>
      </c>
      <c r="L195" s="29">
        <v>3679785</v>
      </c>
      <c r="M195" s="4"/>
      <c r="N195" s="29">
        <v>2326797</v>
      </c>
      <c r="O195" s="29">
        <v>14851</v>
      </c>
      <c r="P195" s="29">
        <v>10534123</v>
      </c>
      <c r="Q195" s="29">
        <v>74956</v>
      </c>
      <c r="R195" s="29">
        <v>331147</v>
      </c>
      <c r="S195" s="29">
        <v>2027452</v>
      </c>
      <c r="T195" s="29">
        <v>880031</v>
      </c>
      <c r="U195" s="29">
        <v>641987</v>
      </c>
      <c r="V195" s="29">
        <v>6353</v>
      </c>
      <c r="W195" s="29">
        <v>160768</v>
      </c>
      <c r="X195" s="4"/>
      <c r="Y195" s="29">
        <v>922151</v>
      </c>
      <c r="Z195" s="29">
        <v>6151</v>
      </c>
      <c r="AA195" s="29">
        <v>7151075</v>
      </c>
      <c r="AB195" s="29">
        <v>44100</v>
      </c>
      <c r="AC195" s="29">
        <v>118734</v>
      </c>
      <c r="AD195" s="29">
        <v>1448542</v>
      </c>
      <c r="AE195" s="29">
        <v>828461</v>
      </c>
      <c r="AF195" s="29">
        <v>-294896</v>
      </c>
      <c r="AG195" s="29">
        <v>0</v>
      </c>
      <c r="AH195" s="29">
        <v>-182165</v>
      </c>
      <c r="AI195" s="4"/>
      <c r="AJ195" s="20">
        <f t="shared" si="37"/>
        <v>6.5036376600302134E-2</v>
      </c>
      <c r="AK195" s="20">
        <f t="shared" si="38"/>
        <v>6.2258564311159184E-2</v>
      </c>
      <c r="AL195" s="20">
        <f t="shared" si="39"/>
        <v>3.3240000613895537E-2</v>
      </c>
      <c r="AM195" s="20">
        <f t="shared" si="40"/>
        <v>3.5546879199980182E-2</v>
      </c>
      <c r="AN195" s="20">
        <f t="shared" si="41"/>
        <v>6.1438559363740174E-2</v>
      </c>
      <c r="AO195" s="20">
        <f t="shared" si="42"/>
        <v>3.0076890534484858E-2</v>
      </c>
      <c r="AP195" s="20">
        <f t="shared" si="43"/>
        <v>2.290096282171809E-2</v>
      </c>
      <c r="AQ195" s="20">
        <f t="shared" si="44"/>
        <v>0.11169397872413675</v>
      </c>
      <c r="AR195" s="20">
        <f t="shared" si="45"/>
        <v>4.3689509033815833E-2</v>
      </c>
    </row>
    <row r="196" spans="1:44">
      <c r="A196" s="3">
        <f t="shared" si="35"/>
        <v>2027</v>
      </c>
      <c r="B196" s="3">
        <f t="shared" si="36"/>
        <v>8</v>
      </c>
      <c r="C196" s="29">
        <v>35913609</v>
      </c>
      <c r="D196" s="29">
        <v>239453</v>
      </c>
      <c r="E196" s="29">
        <v>316861727</v>
      </c>
      <c r="F196" s="29">
        <v>2139147</v>
      </c>
      <c r="G196" s="29">
        <v>5537109</v>
      </c>
      <c r="H196" s="29">
        <v>69492689</v>
      </c>
      <c r="I196" s="29">
        <v>39495370</v>
      </c>
      <c r="J196" s="29">
        <v>5535091</v>
      </c>
      <c r="K196" s="29">
        <v>274309</v>
      </c>
      <c r="L196" s="29">
        <v>3679785</v>
      </c>
      <c r="M196" s="4"/>
      <c r="N196" s="29">
        <v>2335691</v>
      </c>
      <c r="O196" s="29">
        <v>14908</v>
      </c>
      <c r="P196" s="29">
        <v>10532484</v>
      </c>
      <c r="Q196" s="29">
        <v>76040</v>
      </c>
      <c r="R196" s="29">
        <v>340192</v>
      </c>
      <c r="S196" s="29">
        <v>2090124</v>
      </c>
      <c r="T196" s="29">
        <v>904482</v>
      </c>
      <c r="U196" s="29">
        <v>642522</v>
      </c>
      <c r="V196" s="29">
        <v>6353</v>
      </c>
      <c r="W196" s="29">
        <v>160768</v>
      </c>
      <c r="X196" s="4"/>
      <c r="Y196" s="29">
        <v>238188</v>
      </c>
      <c r="Z196" s="29">
        <v>1588</v>
      </c>
      <c r="AA196" s="29">
        <v>4725389</v>
      </c>
      <c r="AB196" s="29">
        <v>30137</v>
      </c>
      <c r="AC196" s="29">
        <v>78008</v>
      </c>
      <c r="AD196" s="29">
        <v>979033</v>
      </c>
      <c r="AE196" s="29">
        <v>556422</v>
      </c>
      <c r="AF196" s="29">
        <v>-122109</v>
      </c>
      <c r="AG196" s="29">
        <v>0</v>
      </c>
      <c r="AH196" s="29">
        <v>-67480</v>
      </c>
      <c r="AI196" s="4"/>
      <c r="AJ196" s="20">
        <f t="shared" si="37"/>
        <v>6.5444013338928991E-2</v>
      </c>
      <c r="AK196" s="20">
        <f t="shared" si="38"/>
        <v>6.2532644900545442E-2</v>
      </c>
      <c r="AL196" s="20">
        <f t="shared" si="39"/>
        <v>3.3821821861362768E-2</v>
      </c>
      <c r="AM196" s="20">
        <f t="shared" si="40"/>
        <v>3.6500146391635166E-2</v>
      </c>
      <c r="AN196" s="20">
        <f t="shared" si="41"/>
        <v>6.1244753014647289E-2</v>
      </c>
      <c r="AO196" s="20">
        <f t="shared" si="42"/>
        <v>3.0548706730757061E-2</v>
      </c>
      <c r="AP196" s="20">
        <f t="shared" si="43"/>
        <v>2.3416911931068634E-2</v>
      </c>
      <c r="AQ196" s="20">
        <f t="shared" si="44"/>
        <v>0.11169737666565245</v>
      </c>
      <c r="AR196" s="20">
        <f t="shared" si="45"/>
        <v>4.3689509033815833E-2</v>
      </c>
    </row>
    <row r="197" spans="1:44">
      <c r="A197" s="3">
        <f t="shared" si="35"/>
        <v>2027</v>
      </c>
      <c r="B197" s="3">
        <f t="shared" si="36"/>
        <v>9</v>
      </c>
      <c r="C197" s="29">
        <v>35031898</v>
      </c>
      <c r="D197" s="29">
        <v>233574</v>
      </c>
      <c r="E197" s="29">
        <v>319684819</v>
      </c>
      <c r="F197" s="29">
        <v>1984403</v>
      </c>
      <c r="G197" s="29">
        <v>5500063</v>
      </c>
      <c r="H197" s="29">
        <v>68744154</v>
      </c>
      <c r="I197" s="29">
        <v>37245859</v>
      </c>
      <c r="J197" s="29">
        <v>5539704</v>
      </c>
      <c r="K197" s="29">
        <v>274309</v>
      </c>
      <c r="L197" s="29">
        <v>3679785</v>
      </c>
      <c r="M197" s="4"/>
      <c r="N197" s="29">
        <v>2292628</v>
      </c>
      <c r="O197" s="29">
        <v>14606</v>
      </c>
      <c r="P197" s="29">
        <v>10812323</v>
      </c>
      <c r="Q197" s="29">
        <v>72431</v>
      </c>
      <c r="R197" s="29">
        <v>336850</v>
      </c>
      <c r="S197" s="29">
        <v>2100045</v>
      </c>
      <c r="T197" s="29">
        <v>872183</v>
      </c>
      <c r="U197" s="29">
        <v>643057</v>
      </c>
      <c r="V197" s="29">
        <v>6353</v>
      </c>
      <c r="W197" s="29">
        <v>160768</v>
      </c>
      <c r="X197" s="4"/>
      <c r="Y197" s="29">
        <v>-2938969</v>
      </c>
      <c r="Z197" s="29">
        <v>-19595</v>
      </c>
      <c r="AA197" s="29">
        <v>-23250364</v>
      </c>
      <c r="AB197" s="29">
        <v>-136758</v>
      </c>
      <c r="AC197" s="29">
        <v>-379045</v>
      </c>
      <c r="AD197" s="29">
        <v>-4737603</v>
      </c>
      <c r="AE197" s="29">
        <v>-2566852</v>
      </c>
      <c r="AF197" s="29">
        <v>-333486</v>
      </c>
      <c r="AG197" s="29">
        <v>0</v>
      </c>
      <c r="AH197" s="29">
        <v>-165472</v>
      </c>
      <c r="AI197" s="4"/>
      <c r="AJ197" s="20">
        <f t="shared" si="37"/>
        <v>6.8093042573058371E-2</v>
      </c>
      <c r="AK197" s="20">
        <f t="shared" si="38"/>
        <v>6.4327804723064777E-2</v>
      </c>
      <c r="AL197" s="20">
        <f t="shared" si="39"/>
        <v>3.6129964578590815E-2</v>
      </c>
      <c r="AM197" s="20">
        <f t="shared" si="40"/>
        <v>3.9349742555499535E-2</v>
      </c>
      <c r="AN197" s="20">
        <f t="shared" si="41"/>
        <v>5.6594390903052086E-2</v>
      </c>
      <c r="AO197" s="20">
        <f t="shared" si="42"/>
        <v>3.1816777116511624E-2</v>
      </c>
      <c r="AP197" s="20">
        <f t="shared" si="43"/>
        <v>2.4146957417919637E-2</v>
      </c>
      <c r="AQ197" s="20">
        <f t="shared" si="44"/>
        <v>0.11170088348990802</v>
      </c>
      <c r="AR197" s="20">
        <f t="shared" si="45"/>
        <v>4.3689509033815833E-2</v>
      </c>
    </row>
    <row r="198" spans="1:44">
      <c r="A198" s="3">
        <f t="shared" si="35"/>
        <v>2027</v>
      </c>
      <c r="B198" s="3">
        <f t="shared" si="36"/>
        <v>10</v>
      </c>
      <c r="C198" s="29">
        <v>30212793</v>
      </c>
      <c r="D198" s="29">
        <v>201437</v>
      </c>
      <c r="E198" s="29">
        <v>287714979</v>
      </c>
      <c r="F198" s="29">
        <v>1636275</v>
      </c>
      <c r="G198" s="29">
        <v>4886562</v>
      </c>
      <c r="H198" s="29">
        <v>61397702</v>
      </c>
      <c r="I198" s="29">
        <v>33890688</v>
      </c>
      <c r="J198" s="29">
        <v>5544320</v>
      </c>
      <c r="K198" s="29">
        <v>274309</v>
      </c>
      <c r="L198" s="29">
        <v>3679785</v>
      </c>
      <c r="M198" s="4"/>
      <c r="N198" s="29">
        <v>2057281</v>
      </c>
      <c r="O198" s="29">
        <v>12958</v>
      </c>
      <c r="P198" s="29">
        <v>10395132</v>
      </c>
      <c r="Q198" s="29">
        <v>64387</v>
      </c>
      <c r="R198" s="29">
        <v>276552</v>
      </c>
      <c r="S198" s="29">
        <v>1953477</v>
      </c>
      <c r="T198" s="29">
        <v>818357</v>
      </c>
      <c r="U198" s="29">
        <v>643593</v>
      </c>
      <c r="V198" s="29">
        <v>6353</v>
      </c>
      <c r="W198" s="29">
        <v>160768</v>
      </c>
      <c r="X198" s="4"/>
      <c r="Y198" s="29">
        <v>-3236778</v>
      </c>
      <c r="Z198" s="29">
        <v>-21580</v>
      </c>
      <c r="AA198" s="29">
        <v>-22985380</v>
      </c>
      <c r="AB198" s="29">
        <v>-123859</v>
      </c>
      <c r="AC198" s="29">
        <v>-369893</v>
      </c>
      <c r="AD198" s="29">
        <v>-4647557</v>
      </c>
      <c r="AE198" s="29">
        <v>-2565387</v>
      </c>
      <c r="AF198" s="29">
        <v>51648</v>
      </c>
      <c r="AG198" s="29">
        <v>0</v>
      </c>
      <c r="AH198" s="29">
        <v>26326</v>
      </c>
      <c r="AI198" s="4"/>
      <c r="AJ198" s="20">
        <f t="shared" si="37"/>
        <v>7.4408255828624661E-2</v>
      </c>
      <c r="AK198" s="20">
        <f t="shared" si="38"/>
        <v>6.8610193627499455E-2</v>
      </c>
      <c r="AL198" s="20">
        <f t="shared" si="39"/>
        <v>4.0159564472212222E-2</v>
      </c>
      <c r="AM198" s="20">
        <f t="shared" si="40"/>
        <v>4.3384634621761488E-2</v>
      </c>
      <c r="AN198" s="20">
        <f t="shared" si="41"/>
        <v>4.7968548059012329E-2</v>
      </c>
      <c r="AO198" s="20">
        <f t="shared" si="42"/>
        <v>3.4799041135204538E-2</v>
      </c>
      <c r="AP198" s="20">
        <f t="shared" si="43"/>
        <v>2.5165293140521228E-2</v>
      </c>
      <c r="AQ198" s="20">
        <f t="shared" si="44"/>
        <v>0.11170447975005018</v>
      </c>
      <c r="AR198" s="20">
        <f t="shared" si="45"/>
        <v>4.3689509033815833E-2</v>
      </c>
    </row>
    <row r="199" spans="1:44">
      <c r="A199" s="3">
        <f t="shared" si="35"/>
        <v>2027</v>
      </c>
      <c r="B199" s="3">
        <f t="shared" si="36"/>
        <v>11</v>
      </c>
      <c r="C199" s="29">
        <v>22754639</v>
      </c>
      <c r="D199" s="29">
        <v>151683</v>
      </c>
      <c r="E199" s="29">
        <v>221846878</v>
      </c>
      <c r="F199" s="29">
        <v>1263581</v>
      </c>
      <c r="G199" s="29">
        <v>3780498</v>
      </c>
      <c r="H199" s="29">
        <v>51266039</v>
      </c>
      <c r="I199" s="29">
        <v>30552992</v>
      </c>
      <c r="J199" s="29">
        <v>5548940</v>
      </c>
      <c r="K199" s="29">
        <v>274309</v>
      </c>
      <c r="L199" s="29">
        <v>3679785</v>
      </c>
      <c r="M199" s="4"/>
      <c r="N199" s="29">
        <v>1693133</v>
      </c>
      <c r="O199" s="29">
        <v>10407</v>
      </c>
      <c r="P199" s="29">
        <v>8909274</v>
      </c>
      <c r="Q199" s="29">
        <v>54820</v>
      </c>
      <c r="R199" s="29">
        <v>181345</v>
      </c>
      <c r="S199" s="29">
        <v>1784009</v>
      </c>
      <c r="T199" s="29">
        <v>768875</v>
      </c>
      <c r="U199" s="29">
        <v>644130</v>
      </c>
      <c r="V199" s="29">
        <v>6353</v>
      </c>
      <c r="W199" s="29">
        <v>160768</v>
      </c>
      <c r="X199" s="4"/>
      <c r="Y199" s="29">
        <v>326428</v>
      </c>
      <c r="Z199" s="29">
        <v>2176</v>
      </c>
      <c r="AA199" s="29">
        <v>-2553005</v>
      </c>
      <c r="AB199" s="29">
        <v>-13666</v>
      </c>
      <c r="AC199" s="29">
        <v>-40888</v>
      </c>
      <c r="AD199" s="29">
        <v>-554473</v>
      </c>
      <c r="AE199" s="29">
        <v>-330449</v>
      </c>
      <c r="AF199" s="29">
        <v>662138</v>
      </c>
      <c r="AG199" s="29">
        <v>0</v>
      </c>
      <c r="AH199" s="29">
        <v>404389</v>
      </c>
      <c r="AI199" s="4"/>
      <c r="AJ199" s="20">
        <f t="shared" si="37"/>
        <v>7.2288582786247529E-2</v>
      </c>
      <c r="AK199" s="20">
        <f t="shared" si="38"/>
        <v>6.7172526376250791E-2</v>
      </c>
      <c r="AL199" s="20">
        <f t="shared" si="39"/>
        <v>4.0189864395329011E-2</v>
      </c>
      <c r="AM199" s="20">
        <f t="shared" si="40"/>
        <v>4.2366742898491322E-2</v>
      </c>
      <c r="AN199" s="20">
        <f t="shared" si="41"/>
        <v>4.8691865339769574E-2</v>
      </c>
      <c r="AO199" s="20">
        <f t="shared" si="42"/>
        <v>3.3689585270261613E-2</v>
      </c>
      <c r="AP199" s="20">
        <f t="shared" si="43"/>
        <v>2.3661520771939261E-2</v>
      </c>
      <c r="AQ199" s="20">
        <f t="shared" si="44"/>
        <v>0.11170782204759781</v>
      </c>
      <c r="AR199" s="20">
        <f t="shared" si="45"/>
        <v>4.3689509033815833E-2</v>
      </c>
    </row>
    <row r="200" spans="1:44">
      <c r="A200" s="3">
        <f t="shared" si="35"/>
        <v>2027</v>
      </c>
      <c r="B200" s="3">
        <f t="shared" si="36"/>
        <v>12</v>
      </c>
      <c r="C200" s="29">
        <v>24816948</v>
      </c>
      <c r="D200" s="29">
        <v>165395</v>
      </c>
      <c r="E200" s="29">
        <v>224687098</v>
      </c>
      <c r="F200" s="29">
        <v>1351579</v>
      </c>
      <c r="G200" s="29">
        <v>3578072</v>
      </c>
      <c r="H200" s="29">
        <v>52846777</v>
      </c>
      <c r="I200" s="29">
        <v>31787475</v>
      </c>
      <c r="J200" s="29">
        <v>5553564</v>
      </c>
      <c r="K200" s="29">
        <v>274309</v>
      </c>
      <c r="L200" s="29">
        <v>3679785</v>
      </c>
      <c r="M200" s="4"/>
      <c r="N200" s="29">
        <v>1793982</v>
      </c>
      <c r="O200" s="29">
        <v>11110</v>
      </c>
      <c r="P200" s="29">
        <v>9030144</v>
      </c>
      <c r="Q200" s="29">
        <v>57262</v>
      </c>
      <c r="R200" s="29">
        <v>174223</v>
      </c>
      <c r="S200" s="29">
        <v>1780386</v>
      </c>
      <c r="T200" s="29">
        <v>752140</v>
      </c>
      <c r="U200" s="29">
        <v>644666</v>
      </c>
      <c r="V200" s="29">
        <v>6353</v>
      </c>
      <c r="W200" s="29">
        <v>160768</v>
      </c>
      <c r="X200" s="4"/>
      <c r="Y200" s="29">
        <v>1710517</v>
      </c>
      <c r="Z200" s="29">
        <v>11400</v>
      </c>
      <c r="AA200" s="29">
        <v>-387002</v>
      </c>
      <c r="AB200" s="29">
        <v>-2191</v>
      </c>
      <c r="AC200" s="29">
        <v>-5800</v>
      </c>
      <c r="AD200" s="29">
        <v>-85659</v>
      </c>
      <c r="AE200" s="29">
        <v>-51524</v>
      </c>
      <c r="AF200" s="29">
        <v>169195</v>
      </c>
      <c r="AG200" s="29">
        <v>0</v>
      </c>
      <c r="AH200" s="29">
        <v>122975</v>
      </c>
      <c r="AI200" s="4"/>
      <c r="AJ200" s="20">
        <f t="shared" si="37"/>
        <v>6.9195006011435314E-2</v>
      </c>
      <c r="AK200" s="20">
        <f t="shared" si="38"/>
        <v>6.507602437398638E-2</v>
      </c>
      <c r="AL200" s="20">
        <f t="shared" si="39"/>
        <v>3.9609114116792077E-2</v>
      </c>
      <c r="AM200" s="20">
        <f t="shared" si="40"/>
        <v>4.2199427446408089E-2</v>
      </c>
      <c r="AN200" s="20">
        <f t="shared" si="41"/>
        <v>4.8281676329402702E-2</v>
      </c>
      <c r="AO200" s="20">
        <f t="shared" si="42"/>
        <v>3.2994988307459373E-2</v>
      </c>
      <c r="AP200" s="20">
        <f t="shared" si="43"/>
        <v>2.3353252717843991E-2</v>
      </c>
      <c r="AQ200" s="20">
        <f t="shared" si="44"/>
        <v>0.11171142533880406</v>
      </c>
      <c r="AR200" s="20">
        <f t="shared" si="45"/>
        <v>4.3689509033815833E-2</v>
      </c>
    </row>
    <row r="201" spans="1:44">
      <c r="A201" s="3">
        <f t="shared" si="35"/>
        <v>2028</v>
      </c>
      <c r="B201" s="3">
        <f t="shared" si="36"/>
        <v>1</v>
      </c>
      <c r="C201" s="29">
        <v>28606313</v>
      </c>
      <c r="D201" s="29">
        <v>190531</v>
      </c>
      <c r="E201" s="29">
        <v>230807005</v>
      </c>
      <c r="F201" s="29">
        <v>1382578</v>
      </c>
      <c r="G201" s="29">
        <v>3707887</v>
      </c>
      <c r="H201" s="29">
        <v>53006444</v>
      </c>
      <c r="I201" s="29">
        <v>32283126</v>
      </c>
      <c r="J201" s="29">
        <v>5558192</v>
      </c>
      <c r="K201" s="29">
        <v>274309</v>
      </c>
      <c r="L201" s="29">
        <v>3679785</v>
      </c>
      <c r="M201" s="4"/>
      <c r="N201" s="29">
        <v>1979414</v>
      </c>
      <c r="O201" s="29">
        <v>12399</v>
      </c>
      <c r="P201" s="29">
        <v>9142061</v>
      </c>
      <c r="Q201" s="29">
        <v>58344</v>
      </c>
      <c r="R201" s="29">
        <v>179023</v>
      </c>
      <c r="S201" s="29">
        <v>1748947</v>
      </c>
      <c r="T201" s="29">
        <v>753916</v>
      </c>
      <c r="U201" s="29">
        <v>645204</v>
      </c>
      <c r="V201" s="29">
        <v>6353</v>
      </c>
      <c r="W201" s="29">
        <v>160768</v>
      </c>
      <c r="X201" s="4"/>
      <c r="Y201" s="29">
        <v>-509181</v>
      </c>
      <c r="Z201" s="29">
        <v>-3391</v>
      </c>
      <c r="AA201" s="29">
        <v>-2384345</v>
      </c>
      <c r="AB201" s="29">
        <v>-13424</v>
      </c>
      <c r="AC201" s="29">
        <v>-36001</v>
      </c>
      <c r="AD201" s="29">
        <v>-514659</v>
      </c>
      <c r="AE201" s="29">
        <v>-313448</v>
      </c>
      <c r="AF201" s="29">
        <v>-469022</v>
      </c>
      <c r="AG201" s="29">
        <v>0</v>
      </c>
      <c r="AH201" s="29">
        <v>-322918</v>
      </c>
      <c r="AI201" s="4"/>
      <c r="AJ201" s="20">
        <f t="shared" si="37"/>
        <v>7.059037820331325E-2</v>
      </c>
      <c r="AK201" s="20">
        <f t="shared" si="38"/>
        <v>6.6020593579648693E-2</v>
      </c>
      <c r="AL201" s="20">
        <f t="shared" si="39"/>
        <v>4.0725689355047674E-2</v>
      </c>
      <c r="AM201" s="20">
        <f t="shared" si="40"/>
        <v>4.2675114216365946E-2</v>
      </c>
      <c r="AN201" s="20">
        <f t="shared" si="41"/>
        <v>4.8231091801078686E-2</v>
      </c>
      <c r="AO201" s="20">
        <f t="shared" si="42"/>
        <v>3.3590144368977691E-2</v>
      </c>
      <c r="AP201" s="20">
        <f t="shared" si="43"/>
        <v>2.421311501017288E-2</v>
      </c>
      <c r="AQ201" s="20">
        <f t="shared" si="44"/>
        <v>0.11171477504452956</v>
      </c>
      <c r="AR201" s="20">
        <f t="shared" si="45"/>
        <v>4.3689509033815833E-2</v>
      </c>
    </row>
    <row r="202" spans="1:44">
      <c r="A202" s="3">
        <f t="shared" si="35"/>
        <v>2028</v>
      </c>
      <c r="B202" s="3">
        <f t="shared" si="36"/>
        <v>2</v>
      </c>
      <c r="C202" s="29">
        <v>26786016</v>
      </c>
      <c r="D202" s="29">
        <v>178308</v>
      </c>
      <c r="E202" s="29">
        <v>221109210</v>
      </c>
      <c r="F202" s="29">
        <v>1329932</v>
      </c>
      <c r="G202" s="29">
        <v>3733235</v>
      </c>
      <c r="H202" s="29">
        <v>51630829</v>
      </c>
      <c r="I202" s="29">
        <v>30728760</v>
      </c>
      <c r="J202" s="29">
        <v>5562824</v>
      </c>
      <c r="K202" s="29">
        <v>274309</v>
      </c>
      <c r="L202" s="29">
        <v>3679785</v>
      </c>
      <c r="M202" s="4"/>
      <c r="N202" s="29">
        <v>1890835</v>
      </c>
      <c r="O202" s="29">
        <v>11772</v>
      </c>
      <c r="P202" s="29">
        <v>9004825</v>
      </c>
      <c r="Q202" s="29">
        <v>56755</v>
      </c>
      <c r="R202" s="29">
        <v>180058</v>
      </c>
      <c r="S202" s="29">
        <v>1734287</v>
      </c>
      <c r="T202" s="29">
        <v>744039</v>
      </c>
      <c r="U202" s="29">
        <v>645741</v>
      </c>
      <c r="V202" s="29">
        <v>6353</v>
      </c>
      <c r="W202" s="29">
        <v>160768</v>
      </c>
      <c r="X202" s="4"/>
      <c r="Y202" s="29">
        <v>-2031553</v>
      </c>
      <c r="Z202" s="29">
        <v>-13524</v>
      </c>
      <c r="AA202" s="29">
        <v>-7513513</v>
      </c>
      <c r="AB202" s="29">
        <v>-42476</v>
      </c>
      <c r="AC202" s="29">
        <v>-119233</v>
      </c>
      <c r="AD202" s="29">
        <v>-1648992</v>
      </c>
      <c r="AE202" s="29">
        <v>-981419</v>
      </c>
      <c r="AF202" s="29">
        <v>-368394</v>
      </c>
      <c r="AG202" s="29">
        <v>0</v>
      </c>
      <c r="AH202" s="29">
        <v>-214697</v>
      </c>
      <c r="AI202" s="4"/>
      <c r="AJ202" s="20">
        <f t="shared" si="37"/>
        <v>7.3528225837192818E-2</v>
      </c>
      <c r="AK202" s="20">
        <f t="shared" si="38"/>
        <v>6.801240061366487E-2</v>
      </c>
      <c r="AL202" s="20">
        <f t="shared" si="39"/>
        <v>4.0667375067212699E-2</v>
      </c>
      <c r="AM202" s="20">
        <f t="shared" si="40"/>
        <v>4.4021884004620523E-2</v>
      </c>
      <c r="AN202" s="20">
        <f t="shared" si="41"/>
        <v>4.8279688342193497E-2</v>
      </c>
      <c r="AO202" s="20">
        <f t="shared" si="42"/>
        <v>3.3432264297722308E-2</v>
      </c>
      <c r="AP202" s="20">
        <f t="shared" si="43"/>
        <v>2.3901136653337929E-2</v>
      </c>
      <c r="AQ202" s="20">
        <f t="shared" si="44"/>
        <v>0.11171821412315344</v>
      </c>
      <c r="AR202" s="20">
        <f t="shared" si="45"/>
        <v>4.3689509033815833E-2</v>
      </c>
    </row>
    <row r="203" spans="1:44">
      <c r="A203" s="3">
        <f t="shared" ref="A203:A266" si="46">IF(B203=1,A202+1,A202)</f>
        <v>2028</v>
      </c>
      <c r="B203" s="3">
        <f t="shared" ref="B203:B266" si="47">IF(B202=12,1,B202+1)</f>
        <v>3</v>
      </c>
      <c r="C203" s="29">
        <v>23610212</v>
      </c>
      <c r="D203" s="29">
        <v>157089</v>
      </c>
      <c r="E203" s="29">
        <v>212459840</v>
      </c>
      <c r="F203" s="29">
        <v>1181685</v>
      </c>
      <c r="G203" s="29">
        <v>3732812</v>
      </c>
      <c r="H203" s="29">
        <v>53246558</v>
      </c>
      <c r="I203" s="29">
        <v>32011783</v>
      </c>
      <c r="J203" s="29">
        <v>5567460</v>
      </c>
      <c r="K203" s="29">
        <v>274309</v>
      </c>
      <c r="L203" s="29">
        <v>3679785</v>
      </c>
      <c r="M203" s="4"/>
      <c r="N203" s="29">
        <v>1736017</v>
      </c>
      <c r="O203" s="29">
        <v>10684</v>
      </c>
      <c r="P203" s="29">
        <v>8640184</v>
      </c>
      <c r="Q203" s="29">
        <v>52020</v>
      </c>
      <c r="R203" s="29">
        <v>180219</v>
      </c>
      <c r="S203" s="29">
        <v>1780153</v>
      </c>
      <c r="T203" s="29">
        <v>765118</v>
      </c>
      <c r="U203" s="29">
        <v>646279</v>
      </c>
      <c r="V203" s="29">
        <v>6353</v>
      </c>
      <c r="W203" s="29">
        <v>160768</v>
      </c>
      <c r="X203" s="4"/>
      <c r="Y203" s="29">
        <v>-457073</v>
      </c>
      <c r="Z203" s="29">
        <v>-3041</v>
      </c>
      <c r="AA203" s="29">
        <v>5736815</v>
      </c>
      <c r="AB203" s="29">
        <v>29833</v>
      </c>
      <c r="AC203" s="29">
        <v>94238</v>
      </c>
      <c r="AD203" s="29">
        <v>1344261</v>
      </c>
      <c r="AE203" s="29">
        <v>808169</v>
      </c>
      <c r="AF203" s="29">
        <v>83861</v>
      </c>
      <c r="AG203" s="29">
        <v>0</v>
      </c>
      <c r="AH203" s="29">
        <v>111998</v>
      </c>
      <c r="AI203" s="4"/>
      <c r="AJ203" s="20">
        <f t="shared" si="37"/>
        <v>7.3631112054107425E-2</v>
      </c>
      <c r="AK203" s="20">
        <f t="shared" si="38"/>
        <v>6.8078523622928086E-2</v>
      </c>
      <c r="AL203" s="20">
        <f t="shared" si="39"/>
        <v>3.7864134572308875E-2</v>
      </c>
      <c r="AM203" s="20">
        <f t="shared" si="40"/>
        <v>4.0258722698933561E-2</v>
      </c>
      <c r="AN203" s="20">
        <f t="shared" si="41"/>
        <v>4.7523218920750884E-2</v>
      </c>
      <c r="AO203" s="20">
        <f t="shared" si="42"/>
        <v>3.2192601169071307E-2</v>
      </c>
      <c r="AP203" s="20">
        <f t="shared" si="43"/>
        <v>2.3850996444275536E-2</v>
      </c>
      <c r="AQ203" s="20">
        <f t="shared" si="44"/>
        <v>0.11172176146447528</v>
      </c>
      <c r="AR203" s="20">
        <f t="shared" si="45"/>
        <v>4.3689509033815833E-2</v>
      </c>
    </row>
    <row r="204" spans="1:44">
      <c r="A204" s="3">
        <f t="shared" si="46"/>
        <v>2028</v>
      </c>
      <c r="B204" s="3">
        <f t="shared" si="47"/>
        <v>4</v>
      </c>
      <c r="C204" s="29">
        <v>23523127</v>
      </c>
      <c r="D204" s="29">
        <v>156437</v>
      </c>
      <c r="E204" s="29">
        <v>226396829</v>
      </c>
      <c r="F204" s="29">
        <v>1370734</v>
      </c>
      <c r="G204" s="29">
        <v>3984789</v>
      </c>
      <c r="H204" s="29">
        <v>57243557</v>
      </c>
      <c r="I204" s="29">
        <v>33169893</v>
      </c>
      <c r="J204" s="29">
        <v>5572099</v>
      </c>
      <c r="K204" s="29">
        <v>274309</v>
      </c>
      <c r="L204" s="29">
        <v>3679785</v>
      </c>
      <c r="M204" s="4"/>
      <c r="N204" s="29">
        <v>1732034</v>
      </c>
      <c r="O204" s="29">
        <v>10650</v>
      </c>
      <c r="P204" s="29">
        <v>8572320</v>
      </c>
      <c r="Q204" s="29">
        <v>55184</v>
      </c>
      <c r="R204" s="29">
        <v>189370</v>
      </c>
      <c r="S204" s="29">
        <v>1842819</v>
      </c>
      <c r="T204" s="29">
        <v>791135</v>
      </c>
      <c r="U204" s="29">
        <v>646818</v>
      </c>
      <c r="V204" s="29">
        <v>6353</v>
      </c>
      <c r="W204" s="29">
        <v>160768</v>
      </c>
      <c r="X204" s="4"/>
      <c r="Y204" s="29">
        <v>420201</v>
      </c>
      <c r="Z204" s="29">
        <v>2794</v>
      </c>
      <c r="AA204" s="29">
        <v>3372592</v>
      </c>
      <c r="AB204" s="29">
        <v>19136</v>
      </c>
      <c r="AC204" s="29">
        <v>55629</v>
      </c>
      <c r="AD204" s="29">
        <v>799141</v>
      </c>
      <c r="AE204" s="29">
        <v>463064</v>
      </c>
      <c r="AF204" s="29">
        <v>384682</v>
      </c>
      <c r="AG204" s="29">
        <v>0</v>
      </c>
      <c r="AH204" s="29">
        <v>206175</v>
      </c>
      <c r="AI204" s="4"/>
      <c r="AJ204" s="20">
        <f t="shared" ref="AJ204:AJ267" si="48">N205/C205</f>
        <v>7.1684079787340885E-2</v>
      </c>
      <c r="AK204" s="20">
        <f t="shared" ref="AK204:AK267" si="49">O205/D205</f>
        <v>6.6760911821876656E-2</v>
      </c>
      <c r="AL204" s="20">
        <f t="shared" ref="AL204:AL267" si="50">P205/E205</f>
        <v>3.7299370526598187E-2</v>
      </c>
      <c r="AM204" s="20">
        <f t="shared" ref="AM204:AM267" si="51">Q205/F205</f>
        <v>4.0232558451290479E-2</v>
      </c>
      <c r="AN204" s="20">
        <f t="shared" ref="AN204:AN267" si="52">R205/G205</f>
        <v>4.6793105781138711E-2</v>
      </c>
      <c r="AO204" s="20">
        <f t="shared" ref="AO204:AO267" si="53">S205/H205</f>
        <v>3.2984388114475072E-2</v>
      </c>
      <c r="AP204" s="20">
        <f t="shared" ref="AP204:AP267" si="54">T205/I205</f>
        <v>2.3741303734545811E-2</v>
      </c>
      <c r="AQ204" s="20">
        <f t="shared" ref="AQ204:AQ267" si="55">(U205+V205)/(J205+K205)</f>
        <v>0.11172520770623813</v>
      </c>
      <c r="AR204" s="20">
        <f t="shared" ref="AR204:AR267" si="56">W205/L205</f>
        <v>4.3689509033815833E-2</v>
      </c>
    </row>
    <row r="205" spans="1:44">
      <c r="A205" s="3">
        <f t="shared" si="46"/>
        <v>2028</v>
      </c>
      <c r="B205" s="3">
        <f t="shared" si="47"/>
        <v>5</v>
      </c>
      <c r="C205" s="29">
        <v>25539841</v>
      </c>
      <c r="D205" s="29">
        <v>169770</v>
      </c>
      <c r="E205" s="29">
        <v>244671180</v>
      </c>
      <c r="F205" s="29">
        <v>1491926</v>
      </c>
      <c r="G205" s="29">
        <v>4257016</v>
      </c>
      <c r="H205" s="29">
        <v>57915490</v>
      </c>
      <c r="I205" s="29">
        <v>34040043</v>
      </c>
      <c r="J205" s="29">
        <v>5576743</v>
      </c>
      <c r="K205" s="29">
        <v>274309</v>
      </c>
      <c r="L205" s="29">
        <v>3679785</v>
      </c>
      <c r="M205" s="4"/>
      <c r="N205" s="29">
        <v>1830800</v>
      </c>
      <c r="O205" s="29">
        <v>11334</v>
      </c>
      <c r="P205" s="29">
        <v>9126081</v>
      </c>
      <c r="Q205" s="29">
        <v>60024</v>
      </c>
      <c r="R205" s="29">
        <v>199199</v>
      </c>
      <c r="S205" s="29">
        <v>1910307</v>
      </c>
      <c r="T205" s="29">
        <v>808155</v>
      </c>
      <c r="U205" s="29">
        <v>647357</v>
      </c>
      <c r="V205" s="29">
        <v>6353</v>
      </c>
      <c r="W205" s="29">
        <v>160768</v>
      </c>
      <c r="X205" s="4"/>
      <c r="Y205" s="29">
        <v>4403566</v>
      </c>
      <c r="Z205" s="29">
        <v>29272</v>
      </c>
      <c r="AA205" s="29">
        <v>33905864</v>
      </c>
      <c r="AB205" s="29">
        <v>194206</v>
      </c>
      <c r="AC205" s="29">
        <v>554142</v>
      </c>
      <c r="AD205" s="29">
        <v>7538947</v>
      </c>
      <c r="AE205" s="29">
        <v>4431044</v>
      </c>
      <c r="AF205" s="29">
        <v>653047</v>
      </c>
      <c r="AG205" s="29">
        <v>0</v>
      </c>
      <c r="AH205" s="29">
        <v>412302</v>
      </c>
      <c r="AI205" s="4"/>
      <c r="AJ205" s="20">
        <f t="shared" si="48"/>
        <v>6.6776051610112366E-2</v>
      </c>
      <c r="AK205" s="20">
        <f t="shared" si="49"/>
        <v>6.3438254418987539E-2</v>
      </c>
      <c r="AL205" s="20">
        <f t="shared" si="50"/>
        <v>3.4297078261277238E-2</v>
      </c>
      <c r="AM205" s="20">
        <f t="shared" si="51"/>
        <v>3.6975384669116249E-2</v>
      </c>
      <c r="AN205" s="20">
        <f t="shared" si="52"/>
        <v>5.1718004414510022E-2</v>
      </c>
      <c r="AO205" s="20">
        <f t="shared" si="53"/>
        <v>3.1002924632709941E-2</v>
      </c>
      <c r="AP205" s="20">
        <f t="shared" si="54"/>
        <v>2.3180717778570809E-2</v>
      </c>
      <c r="AQ205" s="20">
        <f t="shared" si="55"/>
        <v>0.1117287620145776</v>
      </c>
      <c r="AR205" s="20">
        <f t="shared" si="56"/>
        <v>4.3689509033815833E-2</v>
      </c>
    </row>
    <row r="206" spans="1:44">
      <c r="A206" s="3">
        <f t="shared" si="46"/>
        <v>2028</v>
      </c>
      <c r="B206" s="3">
        <f t="shared" si="47"/>
        <v>6</v>
      </c>
      <c r="C206" s="29">
        <v>32548660</v>
      </c>
      <c r="D206" s="29">
        <v>216226</v>
      </c>
      <c r="E206" s="29">
        <v>295974891</v>
      </c>
      <c r="F206" s="29">
        <v>1946998</v>
      </c>
      <c r="G206" s="29">
        <v>5357786</v>
      </c>
      <c r="H206" s="29">
        <v>67330164</v>
      </c>
      <c r="I206" s="29">
        <v>37325160</v>
      </c>
      <c r="J206" s="29">
        <v>5581390</v>
      </c>
      <c r="K206" s="29">
        <v>274309</v>
      </c>
      <c r="L206" s="29">
        <v>3679785</v>
      </c>
      <c r="M206" s="4"/>
      <c r="N206" s="29">
        <v>2173471</v>
      </c>
      <c r="O206" s="29">
        <v>13717</v>
      </c>
      <c r="P206" s="29">
        <v>10151074</v>
      </c>
      <c r="Q206" s="29">
        <v>71991</v>
      </c>
      <c r="R206" s="29">
        <v>277094</v>
      </c>
      <c r="S206" s="29">
        <v>2087432</v>
      </c>
      <c r="T206" s="29">
        <v>865224</v>
      </c>
      <c r="U206" s="29">
        <v>647897</v>
      </c>
      <c r="V206" s="29">
        <v>6353</v>
      </c>
      <c r="W206" s="29">
        <v>160768</v>
      </c>
      <c r="X206" s="4"/>
      <c r="Y206" s="29">
        <v>1597723</v>
      </c>
      <c r="Z206" s="29">
        <v>10614</v>
      </c>
      <c r="AA206" s="29">
        <v>7604174</v>
      </c>
      <c r="AB206" s="29">
        <v>47269</v>
      </c>
      <c r="AC206" s="29">
        <v>130077</v>
      </c>
      <c r="AD206" s="29">
        <v>1634651</v>
      </c>
      <c r="AE206" s="29">
        <v>906186</v>
      </c>
      <c r="AF206" s="29">
        <v>-338707</v>
      </c>
      <c r="AG206" s="29">
        <v>0</v>
      </c>
      <c r="AH206" s="29">
        <v>-191812</v>
      </c>
      <c r="AI206" s="4"/>
      <c r="AJ206" s="20">
        <f t="shared" si="48"/>
        <v>6.5024900478312095E-2</v>
      </c>
      <c r="AK206" s="20">
        <f t="shared" si="49"/>
        <v>6.2248300441113256E-2</v>
      </c>
      <c r="AL206" s="20">
        <f t="shared" si="50"/>
        <v>3.3165001280423899E-2</v>
      </c>
      <c r="AM206" s="20">
        <f t="shared" si="51"/>
        <v>3.6175056918795849E-2</v>
      </c>
      <c r="AN206" s="20">
        <f t="shared" si="52"/>
        <v>5.9359930293533023E-2</v>
      </c>
      <c r="AO206" s="20">
        <f t="shared" si="53"/>
        <v>2.9808355259188592E-2</v>
      </c>
      <c r="AP206" s="20">
        <f t="shared" si="54"/>
        <v>2.2608550488946631E-2</v>
      </c>
      <c r="AQ206" s="20">
        <f t="shared" si="55"/>
        <v>0.11173206378458625</v>
      </c>
      <c r="AR206" s="20">
        <f t="shared" si="56"/>
        <v>4.3689509033815833E-2</v>
      </c>
    </row>
    <row r="207" spans="1:44">
      <c r="A207" s="3">
        <f t="shared" si="46"/>
        <v>2028</v>
      </c>
      <c r="B207" s="3">
        <f t="shared" si="47"/>
        <v>7</v>
      </c>
      <c r="C207" s="29">
        <v>36085853</v>
      </c>
      <c r="D207" s="29">
        <v>239621</v>
      </c>
      <c r="E207" s="29">
        <v>319694907</v>
      </c>
      <c r="F207" s="29">
        <v>2047654</v>
      </c>
      <c r="G207" s="29">
        <v>5802618</v>
      </c>
      <c r="H207" s="29">
        <v>70226451</v>
      </c>
      <c r="I207" s="29">
        <v>38924698</v>
      </c>
      <c r="J207" s="29">
        <v>5586041</v>
      </c>
      <c r="K207" s="29">
        <v>274309</v>
      </c>
      <c r="L207" s="29">
        <v>3679785</v>
      </c>
      <c r="M207" s="4"/>
      <c r="N207" s="29">
        <v>2346479</v>
      </c>
      <c r="O207" s="29">
        <v>14916</v>
      </c>
      <c r="P207" s="29">
        <v>10602682</v>
      </c>
      <c r="Q207" s="29">
        <v>74074</v>
      </c>
      <c r="R207" s="29">
        <v>344443</v>
      </c>
      <c r="S207" s="29">
        <v>2093335</v>
      </c>
      <c r="T207" s="29">
        <v>880031</v>
      </c>
      <c r="U207" s="29">
        <v>648436</v>
      </c>
      <c r="V207" s="29">
        <v>6353</v>
      </c>
      <c r="W207" s="29">
        <v>160768</v>
      </c>
      <c r="X207" s="4"/>
      <c r="Y207" s="29">
        <v>931190</v>
      </c>
      <c r="Z207" s="29">
        <v>6183</v>
      </c>
      <c r="AA207" s="29">
        <v>7194419</v>
      </c>
      <c r="AB207" s="29">
        <v>43582</v>
      </c>
      <c r="AC207" s="29">
        <v>123501</v>
      </c>
      <c r="AD207" s="29">
        <v>1494678</v>
      </c>
      <c r="AE207" s="29">
        <v>828461</v>
      </c>
      <c r="AF207" s="29">
        <v>-297859</v>
      </c>
      <c r="AG207" s="29">
        <v>0</v>
      </c>
      <c r="AH207" s="29">
        <v>-182165</v>
      </c>
      <c r="AI207" s="4"/>
      <c r="AJ207" s="20">
        <f t="shared" si="48"/>
        <v>6.495013447578489E-2</v>
      </c>
      <c r="AK207" s="20">
        <f t="shared" si="49"/>
        <v>6.2197538351617766E-2</v>
      </c>
      <c r="AL207" s="20">
        <f t="shared" si="50"/>
        <v>3.3244860853139394E-2</v>
      </c>
      <c r="AM207" s="20">
        <f t="shared" si="51"/>
        <v>3.5547150139949225E-2</v>
      </c>
      <c r="AN207" s="20">
        <f t="shared" si="52"/>
        <v>6.1438618773717819E-2</v>
      </c>
      <c r="AO207" s="20">
        <f t="shared" si="53"/>
        <v>3.009658397825795E-2</v>
      </c>
      <c r="AP207" s="20">
        <f t="shared" si="54"/>
        <v>2.290096282171809E-2</v>
      </c>
      <c r="AQ207" s="20">
        <f t="shared" si="55"/>
        <v>0.11173562511881917</v>
      </c>
      <c r="AR207" s="20">
        <f t="shared" si="56"/>
        <v>4.3689509033815833E-2</v>
      </c>
    </row>
    <row r="208" spans="1:44">
      <c r="A208" s="3">
        <f t="shared" si="46"/>
        <v>2028</v>
      </c>
      <c r="B208" s="3">
        <f t="shared" si="47"/>
        <v>8</v>
      </c>
      <c r="C208" s="29">
        <v>36265637</v>
      </c>
      <c r="D208" s="29">
        <v>240733</v>
      </c>
      <c r="E208" s="29">
        <v>318620735</v>
      </c>
      <c r="F208" s="29">
        <v>2113981</v>
      </c>
      <c r="G208" s="29">
        <v>5758593</v>
      </c>
      <c r="H208" s="29">
        <v>71955309</v>
      </c>
      <c r="I208" s="29">
        <v>39495370</v>
      </c>
      <c r="J208" s="29">
        <v>5590696</v>
      </c>
      <c r="K208" s="29">
        <v>274309</v>
      </c>
      <c r="L208" s="29">
        <v>3679785</v>
      </c>
      <c r="M208" s="4"/>
      <c r="N208" s="29">
        <v>2355458</v>
      </c>
      <c r="O208" s="29">
        <v>14973</v>
      </c>
      <c r="P208" s="29">
        <v>10592502</v>
      </c>
      <c r="Q208" s="29">
        <v>75146</v>
      </c>
      <c r="R208" s="29">
        <v>353800</v>
      </c>
      <c r="S208" s="29">
        <v>2165609</v>
      </c>
      <c r="T208" s="29">
        <v>904482</v>
      </c>
      <c r="U208" s="29">
        <v>648977</v>
      </c>
      <c r="V208" s="29">
        <v>6353</v>
      </c>
      <c r="W208" s="29">
        <v>160768</v>
      </c>
      <c r="X208" s="4"/>
      <c r="Y208" s="29">
        <v>240523</v>
      </c>
      <c r="Z208" s="29">
        <v>1597</v>
      </c>
      <c r="AA208" s="29">
        <v>4750170</v>
      </c>
      <c r="AB208" s="29">
        <v>29782</v>
      </c>
      <c r="AC208" s="29">
        <v>81129</v>
      </c>
      <c r="AD208" s="29">
        <v>1013727</v>
      </c>
      <c r="AE208" s="29">
        <v>556422</v>
      </c>
      <c r="AF208" s="29">
        <v>-123336</v>
      </c>
      <c r="AG208" s="29">
        <v>0</v>
      </c>
      <c r="AH208" s="29">
        <v>-67480</v>
      </c>
      <c r="AI208" s="4"/>
      <c r="AJ208" s="20">
        <f t="shared" si="48"/>
        <v>6.5355602516152245E-2</v>
      </c>
      <c r="AK208" s="20">
        <f t="shared" si="49"/>
        <v>6.2472851777090735E-2</v>
      </c>
      <c r="AL208" s="20">
        <f t="shared" si="50"/>
        <v>3.3825589070172087E-2</v>
      </c>
      <c r="AM208" s="20">
        <f t="shared" si="51"/>
        <v>3.6499250920286871E-2</v>
      </c>
      <c r="AN208" s="20">
        <f t="shared" si="52"/>
        <v>6.1244663877098773E-2</v>
      </c>
      <c r="AO208" s="20">
        <f t="shared" si="53"/>
        <v>3.0571059188191994E-2</v>
      </c>
      <c r="AP208" s="20">
        <f t="shared" si="54"/>
        <v>2.3416911931068634E-2</v>
      </c>
      <c r="AQ208" s="20">
        <f t="shared" si="55"/>
        <v>0.11173910465743865</v>
      </c>
      <c r="AR208" s="20">
        <f t="shared" si="56"/>
        <v>4.3689509033815833E-2</v>
      </c>
    </row>
    <row r="209" spans="1:44">
      <c r="A209" s="3">
        <f t="shared" si="46"/>
        <v>2028</v>
      </c>
      <c r="B209" s="3">
        <f t="shared" si="47"/>
        <v>9</v>
      </c>
      <c r="C209" s="29">
        <v>35375284</v>
      </c>
      <c r="D209" s="29">
        <v>234822</v>
      </c>
      <c r="E209" s="29">
        <v>321498200</v>
      </c>
      <c r="F209" s="29">
        <v>1937711</v>
      </c>
      <c r="G209" s="29">
        <v>5724662</v>
      </c>
      <c r="H209" s="29">
        <v>71158771</v>
      </c>
      <c r="I209" s="29">
        <v>37245859</v>
      </c>
      <c r="J209" s="29">
        <v>5595355</v>
      </c>
      <c r="K209" s="29">
        <v>274309</v>
      </c>
      <c r="L209" s="29">
        <v>3679785</v>
      </c>
      <c r="M209" s="4"/>
      <c r="N209" s="29">
        <v>2311973</v>
      </c>
      <c r="O209" s="29">
        <v>14670</v>
      </c>
      <c r="P209" s="29">
        <v>10874866</v>
      </c>
      <c r="Q209" s="29">
        <v>70725</v>
      </c>
      <c r="R209" s="29">
        <v>350605</v>
      </c>
      <c r="S209" s="29">
        <v>2175399</v>
      </c>
      <c r="T209" s="29">
        <v>872183</v>
      </c>
      <c r="U209" s="29">
        <v>649518</v>
      </c>
      <c r="V209" s="29">
        <v>6353</v>
      </c>
      <c r="W209" s="29">
        <v>160768</v>
      </c>
      <c r="X209" s="4"/>
      <c r="Y209" s="29">
        <v>-2967777</v>
      </c>
      <c r="Z209" s="29">
        <v>-19700</v>
      </c>
      <c r="AA209" s="29">
        <v>-23375335</v>
      </c>
      <c r="AB209" s="29">
        <v>-133540</v>
      </c>
      <c r="AC209" s="29">
        <v>-394523</v>
      </c>
      <c r="AD209" s="29">
        <v>-4904010</v>
      </c>
      <c r="AE209" s="29">
        <v>-2566852</v>
      </c>
      <c r="AF209" s="29">
        <v>-336836</v>
      </c>
      <c r="AG209" s="29">
        <v>0</v>
      </c>
      <c r="AH209" s="29">
        <v>-165472</v>
      </c>
      <c r="AI209" s="4"/>
      <c r="AJ209" s="20">
        <f t="shared" si="48"/>
        <v>6.7991680999344689E-2</v>
      </c>
      <c r="AK209" s="20">
        <f t="shared" si="49"/>
        <v>6.4261411054760229E-2</v>
      </c>
      <c r="AL209" s="20">
        <f t="shared" si="50"/>
        <v>3.6130310596978632E-2</v>
      </c>
      <c r="AM209" s="20">
        <f t="shared" si="51"/>
        <v>3.934974533319481E-2</v>
      </c>
      <c r="AN209" s="20">
        <f t="shared" si="52"/>
        <v>5.6594229569372906E-2</v>
      </c>
      <c r="AO209" s="20">
        <f t="shared" si="53"/>
        <v>3.183707717683467E-2</v>
      </c>
      <c r="AP209" s="20">
        <f t="shared" si="54"/>
        <v>2.4146957417919637E-2</v>
      </c>
      <c r="AQ209" s="20">
        <f t="shared" si="55"/>
        <v>0.11174250258795604</v>
      </c>
      <c r="AR209" s="20">
        <f t="shared" si="56"/>
        <v>4.3689509033815833E-2</v>
      </c>
    </row>
    <row r="210" spans="1:44">
      <c r="A210" s="3">
        <f t="shared" si="46"/>
        <v>2028</v>
      </c>
      <c r="B210" s="3">
        <f t="shared" si="47"/>
        <v>10</v>
      </c>
      <c r="C210" s="29">
        <v>30508953</v>
      </c>
      <c r="D210" s="29">
        <v>202501</v>
      </c>
      <c r="E210" s="29">
        <v>289595573</v>
      </c>
      <c r="F210" s="29">
        <v>1597774</v>
      </c>
      <c r="G210" s="29">
        <v>5080730</v>
      </c>
      <c r="H210" s="29">
        <v>63323872</v>
      </c>
      <c r="I210" s="29">
        <v>33890688</v>
      </c>
      <c r="J210" s="29">
        <v>5600018</v>
      </c>
      <c r="K210" s="29">
        <v>274309</v>
      </c>
      <c r="L210" s="29">
        <v>3679785</v>
      </c>
      <c r="M210" s="4"/>
      <c r="N210" s="29">
        <v>2074355</v>
      </c>
      <c r="O210" s="29">
        <v>13013</v>
      </c>
      <c r="P210" s="29">
        <v>10463178</v>
      </c>
      <c r="Q210" s="29">
        <v>62872</v>
      </c>
      <c r="R210" s="29">
        <v>287540</v>
      </c>
      <c r="S210" s="29">
        <v>2016047</v>
      </c>
      <c r="T210" s="29">
        <v>818357</v>
      </c>
      <c r="U210" s="29">
        <v>650059</v>
      </c>
      <c r="V210" s="29">
        <v>6353</v>
      </c>
      <c r="W210" s="29">
        <v>160768</v>
      </c>
      <c r="X210" s="4"/>
      <c r="Y210" s="29">
        <v>-3268506</v>
      </c>
      <c r="Z210" s="29">
        <v>-21694</v>
      </c>
      <c r="AA210" s="29">
        <v>-23127733</v>
      </c>
      <c r="AB210" s="29">
        <v>-120945</v>
      </c>
      <c r="AC210" s="29">
        <v>-384591</v>
      </c>
      <c r="AD210" s="29">
        <v>-4793360</v>
      </c>
      <c r="AE210" s="29">
        <v>-2565387</v>
      </c>
      <c r="AF210" s="29">
        <v>52167</v>
      </c>
      <c r="AG210" s="29">
        <v>0</v>
      </c>
      <c r="AH210" s="29">
        <v>26326</v>
      </c>
      <c r="AI210" s="4"/>
      <c r="AJ210" s="20">
        <f t="shared" si="48"/>
        <v>7.4272840180686597E-2</v>
      </c>
      <c r="AK210" s="20">
        <f t="shared" si="49"/>
        <v>6.8516417577661345E-2</v>
      </c>
      <c r="AL210" s="20">
        <f t="shared" si="50"/>
        <v>4.0161577288786929E-2</v>
      </c>
      <c r="AM210" s="20">
        <f t="shared" si="51"/>
        <v>4.338371763180289E-2</v>
      </c>
      <c r="AN210" s="20">
        <f t="shared" si="52"/>
        <v>4.7968652595956895E-2</v>
      </c>
      <c r="AO210" s="20">
        <f t="shared" si="53"/>
        <v>3.4833721926757134E-2</v>
      </c>
      <c r="AP210" s="20">
        <f t="shared" si="54"/>
        <v>2.5165293140521228E-2</v>
      </c>
      <c r="AQ210" s="20">
        <f t="shared" si="55"/>
        <v>0.11174598919474998</v>
      </c>
      <c r="AR210" s="20">
        <f t="shared" si="56"/>
        <v>4.3689509033815833E-2</v>
      </c>
    </row>
    <row r="211" spans="1:44">
      <c r="A211" s="3">
        <f t="shared" si="46"/>
        <v>2028</v>
      </c>
      <c r="B211" s="3">
        <f t="shared" si="47"/>
        <v>11</v>
      </c>
      <c r="C211" s="29">
        <v>22977686</v>
      </c>
      <c r="D211" s="29">
        <v>152489</v>
      </c>
      <c r="E211" s="29">
        <v>223115515</v>
      </c>
      <c r="F211" s="29">
        <v>1233850</v>
      </c>
      <c r="G211" s="29">
        <v>3930150</v>
      </c>
      <c r="H211" s="29">
        <v>53033150</v>
      </c>
      <c r="I211" s="29">
        <v>30552992</v>
      </c>
      <c r="J211" s="29">
        <v>5604685</v>
      </c>
      <c r="K211" s="29">
        <v>274309</v>
      </c>
      <c r="L211" s="29">
        <v>3679785</v>
      </c>
      <c r="M211" s="4"/>
      <c r="N211" s="29">
        <v>1706618</v>
      </c>
      <c r="O211" s="29">
        <v>10448</v>
      </c>
      <c r="P211" s="29">
        <v>8960671</v>
      </c>
      <c r="Q211" s="29">
        <v>53529</v>
      </c>
      <c r="R211" s="29">
        <v>188524</v>
      </c>
      <c r="S211" s="29">
        <v>1847342</v>
      </c>
      <c r="T211" s="29">
        <v>768875</v>
      </c>
      <c r="U211" s="29">
        <v>650601</v>
      </c>
      <c r="V211" s="29">
        <v>6353</v>
      </c>
      <c r="W211" s="29">
        <v>160768</v>
      </c>
      <c r="X211" s="4"/>
      <c r="Y211" s="29">
        <v>329627</v>
      </c>
      <c r="Z211" s="29">
        <v>2188</v>
      </c>
      <c r="AA211" s="29">
        <v>-2566726</v>
      </c>
      <c r="AB211" s="29">
        <v>-13345</v>
      </c>
      <c r="AC211" s="29">
        <v>-42507</v>
      </c>
      <c r="AD211" s="29">
        <v>-573586</v>
      </c>
      <c r="AE211" s="29">
        <v>-330449</v>
      </c>
      <c r="AF211" s="29">
        <v>668790</v>
      </c>
      <c r="AG211" s="29">
        <v>0</v>
      </c>
      <c r="AH211" s="29">
        <v>404389</v>
      </c>
      <c r="AI211" s="4"/>
      <c r="AJ211" s="20">
        <f t="shared" si="48"/>
        <v>7.2164399260820244E-2</v>
      </c>
      <c r="AK211" s="20">
        <f t="shared" si="49"/>
        <v>6.7088059468106864E-2</v>
      </c>
      <c r="AL211" s="20">
        <f t="shared" si="50"/>
        <v>4.0189577576224815E-2</v>
      </c>
      <c r="AM211" s="20">
        <f t="shared" si="51"/>
        <v>4.2368521348682388E-2</v>
      </c>
      <c r="AN211" s="20">
        <f t="shared" si="52"/>
        <v>4.8691969589646104E-2</v>
      </c>
      <c r="AO211" s="20">
        <f t="shared" si="53"/>
        <v>3.3715037283546127E-2</v>
      </c>
      <c r="AP211" s="20">
        <f t="shared" si="54"/>
        <v>2.3661520771939261E-2</v>
      </c>
      <c r="AQ211" s="20">
        <f t="shared" si="55"/>
        <v>0.11174941329076575</v>
      </c>
      <c r="AR211" s="20">
        <f t="shared" si="56"/>
        <v>4.3689509033815833E-2</v>
      </c>
    </row>
    <row r="212" spans="1:44">
      <c r="A212" s="3">
        <f t="shared" si="46"/>
        <v>2028</v>
      </c>
      <c r="B212" s="3">
        <f t="shared" si="47"/>
        <v>12</v>
      </c>
      <c r="C212" s="29">
        <v>25060210</v>
      </c>
      <c r="D212" s="29">
        <v>166274</v>
      </c>
      <c r="E212" s="29">
        <v>226161347</v>
      </c>
      <c r="F212" s="29">
        <v>1319777</v>
      </c>
      <c r="G212" s="29">
        <v>3722811</v>
      </c>
      <c r="H212" s="29">
        <v>54468129</v>
      </c>
      <c r="I212" s="29">
        <v>31787475</v>
      </c>
      <c r="J212" s="29">
        <v>5609355</v>
      </c>
      <c r="K212" s="29">
        <v>274309</v>
      </c>
      <c r="L212" s="29">
        <v>3679785</v>
      </c>
      <c r="M212" s="4"/>
      <c r="N212" s="29">
        <v>1808455</v>
      </c>
      <c r="O212" s="29">
        <v>11155</v>
      </c>
      <c r="P212" s="29">
        <v>9089329</v>
      </c>
      <c r="Q212" s="29">
        <v>55917</v>
      </c>
      <c r="R212" s="29">
        <v>181271</v>
      </c>
      <c r="S212" s="29">
        <v>1836395</v>
      </c>
      <c r="T212" s="29">
        <v>752140</v>
      </c>
      <c r="U212" s="29">
        <v>651143</v>
      </c>
      <c r="V212" s="29">
        <v>6353</v>
      </c>
      <c r="W212" s="29">
        <v>160768</v>
      </c>
      <c r="X212" s="4"/>
      <c r="Y212" s="29">
        <v>1727284</v>
      </c>
      <c r="Z212" s="29">
        <v>11460</v>
      </c>
      <c r="AA212" s="29">
        <v>-389391</v>
      </c>
      <c r="AB212" s="29">
        <v>-2139</v>
      </c>
      <c r="AC212" s="29">
        <v>-6034</v>
      </c>
      <c r="AD212" s="29">
        <v>-88287</v>
      </c>
      <c r="AE212" s="29">
        <v>-51524</v>
      </c>
      <c r="AF212" s="29">
        <v>170894</v>
      </c>
      <c r="AG212" s="29">
        <v>0</v>
      </c>
      <c r="AH212" s="29">
        <v>122975</v>
      </c>
      <c r="AI212" s="4"/>
      <c r="AJ212" s="20">
        <f t="shared" si="48"/>
        <v>6.9085798117743097E-2</v>
      </c>
      <c r="AK212" s="20">
        <f t="shared" si="49"/>
        <v>6.4998929822454934E-2</v>
      </c>
      <c r="AL212" s="20">
        <f t="shared" si="50"/>
        <v>3.961039541259169E-2</v>
      </c>
      <c r="AM212" s="20">
        <f t="shared" si="51"/>
        <v>4.2198530865962446E-2</v>
      </c>
      <c r="AN212" s="20">
        <f t="shared" si="52"/>
        <v>4.8281771128362606E-2</v>
      </c>
      <c r="AO212" s="20">
        <f t="shared" si="53"/>
        <v>3.302862029577442E-2</v>
      </c>
      <c r="AP212" s="20">
        <f t="shared" si="54"/>
        <v>2.3353252717843991E-2</v>
      </c>
      <c r="AQ212" s="20">
        <f t="shared" si="55"/>
        <v>0.11175273706218342</v>
      </c>
      <c r="AR212" s="20">
        <f t="shared" si="56"/>
        <v>4.3689509033815833E-2</v>
      </c>
    </row>
    <row r="213" spans="1:44">
      <c r="A213" s="3">
        <f t="shared" si="46"/>
        <v>2029</v>
      </c>
      <c r="B213" s="3">
        <f t="shared" si="47"/>
        <v>1</v>
      </c>
      <c r="C213" s="29">
        <v>28890424</v>
      </c>
      <c r="D213" s="29">
        <v>191557</v>
      </c>
      <c r="E213" s="29">
        <v>232222625</v>
      </c>
      <c r="F213" s="29">
        <v>1350047</v>
      </c>
      <c r="G213" s="29">
        <v>3857315</v>
      </c>
      <c r="H213" s="29">
        <v>54800412</v>
      </c>
      <c r="I213" s="29">
        <v>32283126</v>
      </c>
      <c r="J213" s="29">
        <v>5614030</v>
      </c>
      <c r="K213" s="29">
        <v>274309</v>
      </c>
      <c r="L213" s="29">
        <v>3679785</v>
      </c>
      <c r="M213" s="4"/>
      <c r="N213" s="29">
        <v>1995918</v>
      </c>
      <c r="O213" s="29">
        <v>12451</v>
      </c>
      <c r="P213" s="29">
        <v>9198430</v>
      </c>
      <c r="Q213" s="29">
        <v>56970</v>
      </c>
      <c r="R213" s="29">
        <v>186238</v>
      </c>
      <c r="S213" s="29">
        <v>1809982</v>
      </c>
      <c r="T213" s="29">
        <v>753916</v>
      </c>
      <c r="U213" s="29">
        <v>651685</v>
      </c>
      <c r="V213" s="29">
        <v>6353</v>
      </c>
      <c r="W213" s="29">
        <v>160768</v>
      </c>
      <c r="X213" s="4"/>
      <c r="Y213" s="29">
        <v>-514238</v>
      </c>
      <c r="Z213" s="29">
        <v>-3410</v>
      </c>
      <c r="AA213" s="29">
        <v>-2398089</v>
      </c>
      <c r="AB213" s="29">
        <v>-13108</v>
      </c>
      <c r="AC213" s="29">
        <v>-37452</v>
      </c>
      <c r="AD213" s="29">
        <v>-532077</v>
      </c>
      <c r="AE213" s="29">
        <v>-313448</v>
      </c>
      <c r="AF213" s="29">
        <v>-473734</v>
      </c>
      <c r="AG213" s="29">
        <v>0</v>
      </c>
      <c r="AH213" s="29">
        <v>-322918</v>
      </c>
      <c r="AI213" s="4"/>
      <c r="AJ213" s="20">
        <f t="shared" si="48"/>
        <v>7.0473629205448696E-2</v>
      </c>
      <c r="AK213" s="20">
        <f t="shared" si="49"/>
        <v>6.5940379766606425E-2</v>
      </c>
      <c r="AL213" s="20">
        <f t="shared" si="50"/>
        <v>4.1071614221514133E-2</v>
      </c>
      <c r="AM213" s="20">
        <f t="shared" si="51"/>
        <v>4.3134408640035329E-2</v>
      </c>
      <c r="AN213" s="20">
        <f t="shared" si="52"/>
        <v>4.8442447150676436E-2</v>
      </c>
      <c r="AO213" s="20">
        <f t="shared" si="53"/>
        <v>3.4053386361874632E-2</v>
      </c>
      <c r="AP213" s="20">
        <f t="shared" si="54"/>
        <v>2.4323425615496226E-2</v>
      </c>
      <c r="AQ213" s="20">
        <f t="shared" si="55"/>
        <v>0.11175616835994194</v>
      </c>
      <c r="AR213" s="20">
        <f t="shared" si="56"/>
        <v>4.3689509033815833E-2</v>
      </c>
    </row>
    <row r="214" spans="1:44">
      <c r="A214" s="3">
        <f t="shared" si="46"/>
        <v>2029</v>
      </c>
      <c r="B214" s="3">
        <f t="shared" si="47"/>
        <v>2</v>
      </c>
      <c r="C214" s="29">
        <v>27052048</v>
      </c>
      <c r="D214" s="29">
        <v>179268</v>
      </c>
      <c r="E214" s="29">
        <v>223548433</v>
      </c>
      <c r="F214" s="29">
        <v>1277217</v>
      </c>
      <c r="G214" s="29">
        <v>3826066</v>
      </c>
      <c r="H214" s="29">
        <v>52698665</v>
      </c>
      <c r="I214" s="29">
        <v>30527279</v>
      </c>
      <c r="J214" s="29">
        <v>5618708</v>
      </c>
      <c r="K214" s="29">
        <v>274309</v>
      </c>
      <c r="L214" s="29">
        <v>3679785</v>
      </c>
      <c r="M214" s="4"/>
      <c r="N214" s="29">
        <v>1906456</v>
      </c>
      <c r="O214" s="29">
        <v>11821</v>
      </c>
      <c r="P214" s="29">
        <v>9181495</v>
      </c>
      <c r="Q214" s="29">
        <v>55092</v>
      </c>
      <c r="R214" s="29">
        <v>185344</v>
      </c>
      <c r="S214" s="29">
        <v>1794568</v>
      </c>
      <c r="T214" s="29">
        <v>742528</v>
      </c>
      <c r="U214" s="29">
        <v>652228</v>
      </c>
      <c r="V214" s="29">
        <v>6353</v>
      </c>
      <c r="W214" s="29">
        <v>160768</v>
      </c>
      <c r="X214" s="4"/>
      <c r="Y214" s="29">
        <v>-2926435</v>
      </c>
      <c r="Z214" s="29">
        <v>-19393</v>
      </c>
      <c r="AA214" s="29">
        <v>-15592909</v>
      </c>
      <c r="AB214" s="29">
        <v>-83841</v>
      </c>
      <c r="AC214" s="29">
        <v>-251155</v>
      </c>
      <c r="AD214" s="29">
        <v>-3459305</v>
      </c>
      <c r="AE214" s="29">
        <v>-2003906</v>
      </c>
      <c r="AF214" s="29">
        <v>-372095</v>
      </c>
      <c r="AG214" s="29">
        <v>0</v>
      </c>
      <c r="AH214" s="29">
        <v>-214697</v>
      </c>
      <c r="AI214" s="4"/>
      <c r="AJ214" s="20">
        <f t="shared" si="48"/>
        <v>7.3395636204454814E-2</v>
      </c>
      <c r="AK214" s="20">
        <f t="shared" si="49"/>
        <v>6.7919916928376053E-2</v>
      </c>
      <c r="AL214" s="20">
        <f t="shared" si="50"/>
        <v>4.1005759610737831E-2</v>
      </c>
      <c r="AM214" s="20">
        <f t="shared" si="51"/>
        <v>4.4510053628163376E-2</v>
      </c>
      <c r="AN214" s="20">
        <f t="shared" si="52"/>
        <v>4.8494005148874822E-2</v>
      </c>
      <c r="AO214" s="20">
        <f t="shared" si="53"/>
        <v>3.3887363068804216E-2</v>
      </c>
      <c r="AP214" s="20">
        <f t="shared" si="54"/>
        <v>2.4006155909873744E-2</v>
      </c>
      <c r="AQ214" s="20">
        <f t="shared" si="55"/>
        <v>0.11175968797322482</v>
      </c>
      <c r="AR214" s="20">
        <f t="shared" si="56"/>
        <v>4.3689509033815833E-2</v>
      </c>
    </row>
    <row r="215" spans="1:44">
      <c r="A215" s="3">
        <f t="shared" si="46"/>
        <v>2029</v>
      </c>
      <c r="B215" s="3">
        <f t="shared" si="47"/>
        <v>3</v>
      </c>
      <c r="C215" s="29">
        <v>23844701</v>
      </c>
      <c r="D215" s="29">
        <v>157936</v>
      </c>
      <c r="E215" s="29">
        <v>215194404</v>
      </c>
      <c r="F215" s="29">
        <v>1134665</v>
      </c>
      <c r="G215" s="29">
        <v>3821029</v>
      </c>
      <c r="H215" s="29">
        <v>53965515</v>
      </c>
      <c r="I215" s="29">
        <v>31808133</v>
      </c>
      <c r="J215" s="29">
        <v>5623390</v>
      </c>
      <c r="K215" s="29">
        <v>274309</v>
      </c>
      <c r="L215" s="29">
        <v>3679785</v>
      </c>
      <c r="M215" s="4"/>
      <c r="N215" s="29">
        <v>1750097</v>
      </c>
      <c r="O215" s="29">
        <v>10727</v>
      </c>
      <c r="P215" s="29">
        <v>8824210</v>
      </c>
      <c r="Q215" s="29">
        <v>50504</v>
      </c>
      <c r="R215" s="29">
        <v>185297</v>
      </c>
      <c r="S215" s="29">
        <v>1828749</v>
      </c>
      <c r="T215" s="29">
        <v>763591</v>
      </c>
      <c r="U215" s="29">
        <v>652772</v>
      </c>
      <c r="V215" s="29">
        <v>6353</v>
      </c>
      <c r="W215" s="29">
        <v>160768</v>
      </c>
      <c r="X215" s="4"/>
      <c r="Y215" s="29">
        <v>349129</v>
      </c>
      <c r="Z215" s="29">
        <v>2312</v>
      </c>
      <c r="AA215" s="29">
        <v>13719004</v>
      </c>
      <c r="AB215" s="29">
        <v>67732</v>
      </c>
      <c r="AC215" s="29">
        <v>228091</v>
      </c>
      <c r="AD215" s="29">
        <v>3221402</v>
      </c>
      <c r="AE215" s="29">
        <v>1898746</v>
      </c>
      <c r="AF215" s="29">
        <v>84703</v>
      </c>
      <c r="AG215" s="29">
        <v>0</v>
      </c>
      <c r="AH215" s="29">
        <v>111998</v>
      </c>
      <c r="AI215" s="4"/>
      <c r="AJ215" s="20">
        <f t="shared" si="48"/>
        <v>7.3498671283234118E-2</v>
      </c>
      <c r="AK215" s="20">
        <f t="shared" si="49"/>
        <v>6.798875861542765E-2</v>
      </c>
      <c r="AL215" s="20">
        <f t="shared" si="50"/>
        <v>3.7864573029921904E-2</v>
      </c>
      <c r="AM215" s="20">
        <f t="shared" si="51"/>
        <v>4.0260564027431098E-2</v>
      </c>
      <c r="AN215" s="20">
        <f t="shared" si="52"/>
        <v>4.7523371685570324E-2</v>
      </c>
      <c r="AO215" s="20">
        <f t="shared" si="53"/>
        <v>3.2214453976591076E-2</v>
      </c>
      <c r="AP215" s="20">
        <f t="shared" si="54"/>
        <v>2.3850996444275536E-2</v>
      </c>
      <c r="AQ215" s="20">
        <f t="shared" si="55"/>
        <v>0.11176310732642697</v>
      </c>
      <c r="AR215" s="20">
        <f t="shared" si="56"/>
        <v>4.3689509033815833E-2</v>
      </c>
    </row>
    <row r="216" spans="1:44">
      <c r="A216" s="3">
        <f t="shared" si="46"/>
        <v>2029</v>
      </c>
      <c r="B216" s="3">
        <f t="shared" si="47"/>
        <v>4</v>
      </c>
      <c r="C216" s="29">
        <v>23756756</v>
      </c>
      <c r="D216" s="29">
        <v>157276</v>
      </c>
      <c r="E216" s="29">
        <v>227852325</v>
      </c>
      <c r="F216" s="29">
        <v>1338481</v>
      </c>
      <c r="G216" s="29">
        <v>4147433</v>
      </c>
      <c r="H216" s="29">
        <v>58998020</v>
      </c>
      <c r="I216" s="29">
        <v>33169893</v>
      </c>
      <c r="J216" s="29">
        <v>5628077</v>
      </c>
      <c r="K216" s="29">
        <v>274309</v>
      </c>
      <c r="L216" s="29">
        <v>3679785</v>
      </c>
      <c r="M216" s="4"/>
      <c r="N216" s="29">
        <v>1746090</v>
      </c>
      <c r="O216" s="29">
        <v>10693</v>
      </c>
      <c r="P216" s="29">
        <v>8627531</v>
      </c>
      <c r="Q216" s="29">
        <v>53888</v>
      </c>
      <c r="R216" s="29">
        <v>197100</v>
      </c>
      <c r="S216" s="29">
        <v>1900589</v>
      </c>
      <c r="T216" s="29">
        <v>791135</v>
      </c>
      <c r="U216" s="29">
        <v>653316</v>
      </c>
      <c r="V216" s="29">
        <v>6353</v>
      </c>
      <c r="W216" s="29">
        <v>160768</v>
      </c>
      <c r="X216" s="4"/>
      <c r="Y216" s="29">
        <v>424374</v>
      </c>
      <c r="Z216" s="29">
        <v>2809</v>
      </c>
      <c r="AA216" s="29">
        <v>3392911</v>
      </c>
      <c r="AB216" s="29">
        <v>18686</v>
      </c>
      <c r="AC216" s="29">
        <v>57900</v>
      </c>
      <c r="AD216" s="29">
        <v>823634</v>
      </c>
      <c r="AE216" s="29">
        <v>463064</v>
      </c>
      <c r="AF216" s="29">
        <v>388547</v>
      </c>
      <c r="AG216" s="29">
        <v>0</v>
      </c>
      <c r="AH216" s="29">
        <v>206175</v>
      </c>
      <c r="AI216" s="4"/>
      <c r="AJ216" s="20">
        <f t="shared" si="48"/>
        <v>7.1563392169712151E-2</v>
      </c>
      <c r="AK216" s="20">
        <f t="shared" si="49"/>
        <v>6.6678385187789305E-2</v>
      </c>
      <c r="AL216" s="20">
        <f t="shared" si="50"/>
        <v>3.7303510985967167E-2</v>
      </c>
      <c r="AM216" s="20">
        <f t="shared" si="51"/>
        <v>4.0232780669155185E-2</v>
      </c>
      <c r="AN216" s="20">
        <f t="shared" si="52"/>
        <v>4.6793048709504501E-2</v>
      </c>
      <c r="AO216" s="20">
        <f t="shared" si="53"/>
        <v>3.30097601543035E-2</v>
      </c>
      <c r="AP216" s="20">
        <f t="shared" si="54"/>
        <v>2.3741303734545811E-2</v>
      </c>
      <c r="AQ216" s="20">
        <f t="shared" si="55"/>
        <v>0.11176646449106123</v>
      </c>
      <c r="AR216" s="20">
        <f t="shared" si="56"/>
        <v>4.3689509033815833E-2</v>
      </c>
    </row>
    <row r="217" spans="1:44">
      <c r="A217" s="3">
        <f t="shared" si="46"/>
        <v>2029</v>
      </c>
      <c r="B217" s="3">
        <f t="shared" si="47"/>
        <v>5</v>
      </c>
      <c r="C217" s="29">
        <v>25793509</v>
      </c>
      <c r="D217" s="29">
        <v>170670</v>
      </c>
      <c r="E217" s="29">
        <v>246095629</v>
      </c>
      <c r="F217" s="29">
        <v>1456822</v>
      </c>
      <c r="G217" s="29">
        <v>4434227</v>
      </c>
      <c r="H217" s="29">
        <v>59895467</v>
      </c>
      <c r="I217" s="29">
        <v>34040043</v>
      </c>
      <c r="J217" s="29">
        <v>5632767</v>
      </c>
      <c r="K217" s="29">
        <v>274309</v>
      </c>
      <c r="L217" s="29">
        <v>3679785</v>
      </c>
      <c r="M217" s="4"/>
      <c r="N217" s="29">
        <v>1845871</v>
      </c>
      <c r="O217" s="29">
        <v>11380</v>
      </c>
      <c r="P217" s="29">
        <v>9180231</v>
      </c>
      <c r="Q217" s="29">
        <v>58612</v>
      </c>
      <c r="R217" s="29">
        <v>207491</v>
      </c>
      <c r="S217" s="29">
        <v>1977135</v>
      </c>
      <c r="T217" s="29">
        <v>808155</v>
      </c>
      <c r="U217" s="29">
        <v>653860</v>
      </c>
      <c r="V217" s="29">
        <v>6353</v>
      </c>
      <c r="W217" s="29">
        <v>160768</v>
      </c>
      <c r="X217" s="4"/>
      <c r="Y217" s="29">
        <v>4447303</v>
      </c>
      <c r="Z217" s="29">
        <v>29427</v>
      </c>
      <c r="AA217" s="29">
        <v>34091286</v>
      </c>
      <c r="AB217" s="29">
        <v>189637</v>
      </c>
      <c r="AC217" s="29">
        <v>577210</v>
      </c>
      <c r="AD217" s="29">
        <v>7796683</v>
      </c>
      <c r="AE217" s="29">
        <v>4431044</v>
      </c>
      <c r="AF217" s="29">
        <v>659608</v>
      </c>
      <c r="AG217" s="29">
        <v>0</v>
      </c>
      <c r="AH217" s="29">
        <v>412302</v>
      </c>
      <c r="AI217" s="4"/>
      <c r="AJ217" s="20">
        <f t="shared" si="48"/>
        <v>6.6681248505564325E-2</v>
      </c>
      <c r="AK217" s="20">
        <f t="shared" si="49"/>
        <v>6.3370335782272871E-2</v>
      </c>
      <c r="AL217" s="20">
        <f t="shared" si="50"/>
        <v>3.4302050907063418E-2</v>
      </c>
      <c r="AM217" s="20">
        <f t="shared" si="51"/>
        <v>3.697691861816782E-2</v>
      </c>
      <c r="AN217" s="20">
        <f t="shared" si="52"/>
        <v>5.1717999139381611E-2</v>
      </c>
      <c r="AO217" s="20">
        <f t="shared" si="53"/>
        <v>3.1026311821304949E-2</v>
      </c>
      <c r="AP217" s="20">
        <f t="shared" si="54"/>
        <v>2.3180717778570809E-2</v>
      </c>
      <c r="AQ217" s="20">
        <f t="shared" si="55"/>
        <v>0.11176990985779217</v>
      </c>
      <c r="AR217" s="20">
        <f t="shared" si="56"/>
        <v>4.3689509033815833E-2</v>
      </c>
    </row>
    <row r="218" spans="1:44">
      <c r="A218" s="3">
        <f t="shared" si="46"/>
        <v>2029</v>
      </c>
      <c r="B218" s="3">
        <f t="shared" si="47"/>
        <v>6</v>
      </c>
      <c r="C218" s="29">
        <v>32871940</v>
      </c>
      <c r="D218" s="29">
        <v>217373</v>
      </c>
      <c r="E218" s="29">
        <v>297697156</v>
      </c>
      <c r="F218" s="29">
        <v>1901186</v>
      </c>
      <c r="G218" s="29">
        <v>5575061</v>
      </c>
      <c r="H218" s="29">
        <v>69646338</v>
      </c>
      <c r="I218" s="29">
        <v>37325160</v>
      </c>
      <c r="J218" s="29">
        <v>5637461</v>
      </c>
      <c r="K218" s="29">
        <v>274309</v>
      </c>
      <c r="L218" s="29">
        <v>3679785</v>
      </c>
      <c r="M218" s="4"/>
      <c r="N218" s="29">
        <v>2191942</v>
      </c>
      <c r="O218" s="29">
        <v>13775</v>
      </c>
      <c r="P218" s="29">
        <v>10211623</v>
      </c>
      <c r="Q218" s="29">
        <v>70300</v>
      </c>
      <c r="R218" s="29">
        <v>288331</v>
      </c>
      <c r="S218" s="29">
        <v>2160869</v>
      </c>
      <c r="T218" s="29">
        <v>865224</v>
      </c>
      <c r="U218" s="29">
        <v>654405</v>
      </c>
      <c r="V218" s="29">
        <v>6353</v>
      </c>
      <c r="W218" s="29">
        <v>160768</v>
      </c>
      <c r="X218" s="4"/>
      <c r="Y218" s="29">
        <v>1613592</v>
      </c>
      <c r="Z218" s="29">
        <v>10670</v>
      </c>
      <c r="AA218" s="29">
        <v>7645988</v>
      </c>
      <c r="AB218" s="29">
        <v>46157</v>
      </c>
      <c r="AC218" s="29">
        <v>135352</v>
      </c>
      <c r="AD218" s="29">
        <v>1690884</v>
      </c>
      <c r="AE218" s="29">
        <v>906186</v>
      </c>
      <c r="AF218" s="29">
        <v>-342110</v>
      </c>
      <c r="AG218" s="29">
        <v>0</v>
      </c>
      <c r="AH218" s="29">
        <v>-191812</v>
      </c>
      <c r="AI218" s="4"/>
      <c r="AJ218" s="20">
        <f t="shared" si="48"/>
        <v>6.4939807276161263E-2</v>
      </c>
      <c r="AK218" s="20">
        <f t="shared" si="49"/>
        <v>6.2191502169084832E-2</v>
      </c>
      <c r="AL218" s="20">
        <f t="shared" si="50"/>
        <v>3.3168381176997115E-2</v>
      </c>
      <c r="AM218" s="20">
        <f t="shared" si="51"/>
        <v>3.6174977524085924E-2</v>
      </c>
      <c r="AN218" s="20">
        <f t="shared" si="52"/>
        <v>5.9360052003966497E-2</v>
      </c>
      <c r="AO218" s="20">
        <f t="shared" si="53"/>
        <v>2.9825880717058918E-2</v>
      </c>
      <c r="AP218" s="20">
        <f t="shared" si="54"/>
        <v>2.2608550488946631E-2</v>
      </c>
      <c r="AQ218" s="20">
        <f t="shared" si="55"/>
        <v>0.11177346210162248</v>
      </c>
      <c r="AR218" s="20">
        <f t="shared" si="56"/>
        <v>4.3689509033815833E-2</v>
      </c>
    </row>
    <row r="219" spans="1:44">
      <c r="A219" s="3">
        <f t="shared" si="46"/>
        <v>2029</v>
      </c>
      <c r="B219" s="3">
        <f t="shared" si="47"/>
        <v>7</v>
      </c>
      <c r="C219" s="29">
        <v>36444272</v>
      </c>
      <c r="D219" s="29">
        <v>240885</v>
      </c>
      <c r="E219" s="29">
        <v>321817153</v>
      </c>
      <c r="F219" s="29">
        <v>2023277</v>
      </c>
      <c r="G219" s="29">
        <v>6042616</v>
      </c>
      <c r="H219" s="29">
        <v>72394107</v>
      </c>
      <c r="I219" s="29">
        <v>38924698</v>
      </c>
      <c r="J219" s="29">
        <v>5642158</v>
      </c>
      <c r="K219" s="29">
        <v>274309</v>
      </c>
      <c r="L219" s="29">
        <v>3679785</v>
      </c>
      <c r="M219" s="4"/>
      <c r="N219" s="29">
        <v>2366684</v>
      </c>
      <c r="O219" s="29">
        <v>14981</v>
      </c>
      <c r="P219" s="29">
        <v>10674154</v>
      </c>
      <c r="Q219" s="29">
        <v>73192</v>
      </c>
      <c r="R219" s="29">
        <v>358690</v>
      </c>
      <c r="S219" s="29">
        <v>2159218</v>
      </c>
      <c r="T219" s="29">
        <v>880031</v>
      </c>
      <c r="U219" s="29">
        <v>654951</v>
      </c>
      <c r="V219" s="29">
        <v>6353</v>
      </c>
      <c r="W219" s="29">
        <v>160768</v>
      </c>
      <c r="X219" s="4"/>
      <c r="Y219" s="29">
        <v>940439</v>
      </c>
      <c r="Z219" s="29">
        <v>6216</v>
      </c>
      <c r="AA219" s="29">
        <v>7239588</v>
      </c>
      <c r="AB219" s="29">
        <v>43063</v>
      </c>
      <c r="AC219" s="29">
        <v>128609</v>
      </c>
      <c r="AD219" s="29">
        <v>1540813</v>
      </c>
      <c r="AE219" s="29">
        <v>828461</v>
      </c>
      <c r="AF219" s="29">
        <v>-300851</v>
      </c>
      <c r="AG219" s="29">
        <v>0</v>
      </c>
      <c r="AH219" s="29">
        <v>-182165</v>
      </c>
      <c r="AI219" s="4"/>
      <c r="AJ219" s="20">
        <f t="shared" si="48"/>
        <v>6.4865883787864786E-2</v>
      </c>
      <c r="AK219" s="20">
        <f t="shared" si="49"/>
        <v>6.2141523000380172E-2</v>
      </c>
      <c r="AL219" s="20">
        <f t="shared" si="50"/>
        <v>3.3249438848497022E-2</v>
      </c>
      <c r="AM219" s="20">
        <f t="shared" si="51"/>
        <v>3.5547444626472247E-2</v>
      </c>
      <c r="AN219" s="20">
        <f t="shared" si="52"/>
        <v>6.1438670237552409E-2</v>
      </c>
      <c r="AO219" s="20">
        <f t="shared" si="53"/>
        <v>3.011484006918333E-2</v>
      </c>
      <c r="AP219" s="20">
        <f t="shared" si="54"/>
        <v>2.290096282171809E-2</v>
      </c>
      <c r="AQ219" s="20">
        <f t="shared" si="55"/>
        <v>0.11177674543658524</v>
      </c>
      <c r="AR219" s="20">
        <f t="shared" si="56"/>
        <v>4.3689509033815833E-2</v>
      </c>
    </row>
    <row r="220" spans="1:44">
      <c r="A220" s="3">
        <f t="shared" si="46"/>
        <v>2029</v>
      </c>
      <c r="B220" s="3">
        <f t="shared" si="47"/>
        <v>8</v>
      </c>
      <c r="C220" s="29">
        <v>36625848</v>
      </c>
      <c r="D220" s="29">
        <v>241996</v>
      </c>
      <c r="E220" s="29">
        <v>320466040</v>
      </c>
      <c r="F220" s="29">
        <v>2088814</v>
      </c>
      <c r="G220" s="29">
        <v>5995898</v>
      </c>
      <c r="H220" s="29">
        <v>74417928</v>
      </c>
      <c r="I220" s="29">
        <v>39495370</v>
      </c>
      <c r="J220" s="29">
        <v>5646860</v>
      </c>
      <c r="K220" s="29">
        <v>274309</v>
      </c>
      <c r="L220" s="29">
        <v>3679785</v>
      </c>
      <c r="M220" s="4"/>
      <c r="N220" s="29">
        <v>2375768</v>
      </c>
      <c r="O220" s="29">
        <v>15038</v>
      </c>
      <c r="P220" s="29">
        <v>10655316</v>
      </c>
      <c r="Q220" s="29">
        <v>74252</v>
      </c>
      <c r="R220" s="29">
        <v>368380</v>
      </c>
      <c r="S220" s="29">
        <v>2241084</v>
      </c>
      <c r="T220" s="29">
        <v>904482</v>
      </c>
      <c r="U220" s="29">
        <v>655496</v>
      </c>
      <c r="V220" s="29">
        <v>6353</v>
      </c>
      <c r="W220" s="29">
        <v>160768</v>
      </c>
      <c r="X220" s="4"/>
      <c r="Y220" s="29">
        <v>242912</v>
      </c>
      <c r="Z220" s="29">
        <v>1605</v>
      </c>
      <c r="AA220" s="29">
        <v>4776168</v>
      </c>
      <c r="AB220" s="29">
        <v>29428</v>
      </c>
      <c r="AC220" s="29">
        <v>84472</v>
      </c>
      <c r="AD220" s="29">
        <v>1048421</v>
      </c>
      <c r="AE220" s="29">
        <v>556422</v>
      </c>
      <c r="AF220" s="29">
        <v>-124575</v>
      </c>
      <c r="AG220" s="29">
        <v>0</v>
      </c>
      <c r="AH220" s="29">
        <v>-67480</v>
      </c>
      <c r="AI220" s="4"/>
      <c r="AJ220" s="20">
        <f t="shared" si="48"/>
        <v>6.5269257955356638E-2</v>
      </c>
      <c r="AK220" s="20">
        <f t="shared" si="49"/>
        <v>6.2413685004278685E-2</v>
      </c>
      <c r="AL220" s="20">
        <f t="shared" si="50"/>
        <v>3.3827841985848796E-2</v>
      </c>
      <c r="AM220" s="20">
        <f t="shared" si="51"/>
        <v>3.6499250920286871E-2</v>
      </c>
      <c r="AN220" s="20">
        <f t="shared" si="52"/>
        <v>6.1244769488002657E-2</v>
      </c>
      <c r="AO220" s="20">
        <f t="shared" si="53"/>
        <v>3.0589950685326335E-2</v>
      </c>
      <c r="AP220" s="20">
        <f t="shared" si="54"/>
        <v>2.3416911931068634E-2</v>
      </c>
      <c r="AQ220" s="20">
        <f t="shared" si="55"/>
        <v>0.11178028561182948</v>
      </c>
      <c r="AR220" s="20">
        <f t="shared" si="56"/>
        <v>4.3689509033815833E-2</v>
      </c>
    </row>
    <row r="221" spans="1:44">
      <c r="A221" s="3">
        <f t="shared" si="46"/>
        <v>2029</v>
      </c>
      <c r="B221" s="3">
        <f t="shared" si="47"/>
        <v>9</v>
      </c>
      <c r="C221" s="29">
        <v>35726651</v>
      </c>
      <c r="D221" s="29">
        <v>236054</v>
      </c>
      <c r="E221" s="29">
        <v>323602966</v>
      </c>
      <c r="F221" s="29">
        <v>1937711</v>
      </c>
      <c r="G221" s="29">
        <v>5954484</v>
      </c>
      <c r="H221" s="29">
        <v>73331926</v>
      </c>
      <c r="I221" s="29">
        <v>37245859</v>
      </c>
      <c r="J221" s="29">
        <v>5651566</v>
      </c>
      <c r="K221" s="29">
        <v>274309</v>
      </c>
      <c r="L221" s="29">
        <v>3679785</v>
      </c>
      <c r="M221" s="4"/>
      <c r="N221" s="29">
        <v>2331852</v>
      </c>
      <c r="O221" s="29">
        <v>14733</v>
      </c>
      <c r="P221" s="29">
        <v>10946790</v>
      </c>
      <c r="Q221" s="29">
        <v>70725</v>
      </c>
      <c r="R221" s="29">
        <v>364681</v>
      </c>
      <c r="S221" s="29">
        <v>2243220</v>
      </c>
      <c r="T221" s="29">
        <v>872183</v>
      </c>
      <c r="U221" s="29">
        <v>656043</v>
      </c>
      <c r="V221" s="29">
        <v>6353</v>
      </c>
      <c r="W221" s="29">
        <v>160768</v>
      </c>
      <c r="X221" s="4"/>
      <c r="Y221" s="29">
        <v>-2997255</v>
      </c>
      <c r="Z221" s="29">
        <v>-19804</v>
      </c>
      <c r="AA221" s="29">
        <v>-23520388</v>
      </c>
      <c r="AB221" s="29">
        <v>-133540</v>
      </c>
      <c r="AC221" s="29">
        <v>-410362</v>
      </c>
      <c r="AD221" s="29">
        <v>-5053776</v>
      </c>
      <c r="AE221" s="29">
        <v>-2566852</v>
      </c>
      <c r="AF221" s="29">
        <v>-340220</v>
      </c>
      <c r="AG221" s="29">
        <v>0</v>
      </c>
      <c r="AH221" s="29">
        <v>-165472</v>
      </c>
      <c r="AI221" s="4"/>
      <c r="AJ221" s="20">
        <f t="shared" si="48"/>
        <v>6.7890963190291573E-2</v>
      </c>
      <c r="AK221" s="20">
        <f t="shared" si="49"/>
        <v>6.4189537699748E-2</v>
      </c>
      <c r="AL221" s="20">
        <f t="shared" si="50"/>
        <v>3.6132693589909219E-2</v>
      </c>
      <c r="AM221" s="20">
        <f t="shared" si="51"/>
        <v>3.934974533319481E-2</v>
      </c>
      <c r="AN221" s="20">
        <f t="shared" si="52"/>
        <v>5.6594287477591661E-2</v>
      </c>
      <c r="AO221" s="20">
        <f t="shared" si="53"/>
        <v>3.185810608358073E-2</v>
      </c>
      <c r="AP221" s="20">
        <f t="shared" si="54"/>
        <v>2.4146957417919637E-2</v>
      </c>
      <c r="AQ221" s="20">
        <f t="shared" si="55"/>
        <v>0.11178357615648372</v>
      </c>
      <c r="AR221" s="20">
        <f t="shared" si="56"/>
        <v>4.3689509033815833E-2</v>
      </c>
    </row>
    <row r="222" spans="1:44">
      <c r="A222" s="3">
        <f t="shared" si="46"/>
        <v>2029</v>
      </c>
      <c r="B222" s="3">
        <f t="shared" si="47"/>
        <v>10</v>
      </c>
      <c r="C222" s="29">
        <v>30811980</v>
      </c>
      <c r="D222" s="29">
        <v>203569</v>
      </c>
      <c r="E222" s="29">
        <v>291301366</v>
      </c>
      <c r="F222" s="29">
        <v>1597774</v>
      </c>
      <c r="G222" s="29">
        <v>5288767</v>
      </c>
      <c r="H222" s="29">
        <v>65464061</v>
      </c>
      <c r="I222" s="29">
        <v>33890688</v>
      </c>
      <c r="J222" s="29">
        <v>5656276</v>
      </c>
      <c r="K222" s="29">
        <v>274309</v>
      </c>
      <c r="L222" s="29">
        <v>3679785</v>
      </c>
      <c r="M222" s="4"/>
      <c r="N222" s="29">
        <v>2091855</v>
      </c>
      <c r="O222" s="29">
        <v>13067</v>
      </c>
      <c r="P222" s="29">
        <v>10525503</v>
      </c>
      <c r="Q222" s="29">
        <v>62872</v>
      </c>
      <c r="R222" s="29">
        <v>299314</v>
      </c>
      <c r="S222" s="29">
        <v>2085561</v>
      </c>
      <c r="T222" s="29">
        <v>818357</v>
      </c>
      <c r="U222" s="29">
        <v>656589</v>
      </c>
      <c r="V222" s="29">
        <v>6353</v>
      </c>
      <c r="W222" s="29">
        <v>160768</v>
      </c>
      <c r="X222" s="4"/>
      <c r="Y222" s="29">
        <v>-3300970</v>
      </c>
      <c r="Z222" s="29">
        <v>-21809</v>
      </c>
      <c r="AA222" s="29">
        <v>-23256855</v>
      </c>
      <c r="AB222" s="29">
        <v>-120945</v>
      </c>
      <c r="AC222" s="29">
        <v>-400338</v>
      </c>
      <c r="AD222" s="29">
        <v>-4955363</v>
      </c>
      <c r="AE222" s="29">
        <v>-2565387</v>
      </c>
      <c r="AF222" s="29">
        <v>52691</v>
      </c>
      <c r="AG222" s="29">
        <v>0</v>
      </c>
      <c r="AH222" s="29">
        <v>26326</v>
      </c>
      <c r="AI222" s="4"/>
      <c r="AJ222" s="20">
        <f t="shared" si="48"/>
        <v>7.4139091039269356E-2</v>
      </c>
      <c r="AK222" s="20">
        <f t="shared" si="49"/>
        <v>6.8424074001591714E-2</v>
      </c>
      <c r="AL222" s="20">
        <f t="shared" si="50"/>
        <v>4.0163593270293091E-2</v>
      </c>
      <c r="AM222" s="20">
        <f t="shared" si="51"/>
        <v>4.338371763180289E-2</v>
      </c>
      <c r="AN222" s="20">
        <f t="shared" si="52"/>
        <v>4.7968547525182731E-2</v>
      </c>
      <c r="AO222" s="20">
        <f t="shared" si="53"/>
        <v>3.4866147172800011E-2</v>
      </c>
      <c r="AP222" s="20">
        <f t="shared" si="54"/>
        <v>2.5165293140521228E-2</v>
      </c>
      <c r="AQ222" s="20">
        <f t="shared" si="55"/>
        <v>0.11178697345946235</v>
      </c>
      <c r="AR222" s="20">
        <f t="shared" si="56"/>
        <v>4.3689509033815833E-2</v>
      </c>
    </row>
    <row r="223" spans="1:44">
      <c r="A223" s="3">
        <f t="shared" si="46"/>
        <v>2029</v>
      </c>
      <c r="B223" s="3">
        <f t="shared" si="47"/>
        <v>11</v>
      </c>
      <c r="C223" s="29">
        <v>23205909</v>
      </c>
      <c r="D223" s="29">
        <v>153294</v>
      </c>
      <c r="E223" s="29">
        <v>224420234</v>
      </c>
      <c r="F223" s="29">
        <v>1233850</v>
      </c>
      <c r="G223" s="29">
        <v>4086928</v>
      </c>
      <c r="H223" s="29">
        <v>54800262</v>
      </c>
      <c r="I223" s="29">
        <v>30552992</v>
      </c>
      <c r="J223" s="29">
        <v>5660989</v>
      </c>
      <c r="K223" s="29">
        <v>274309</v>
      </c>
      <c r="L223" s="29">
        <v>3679785</v>
      </c>
      <c r="M223" s="4"/>
      <c r="N223" s="29">
        <v>1720465</v>
      </c>
      <c r="O223" s="29">
        <v>10489</v>
      </c>
      <c r="P223" s="29">
        <v>9013523</v>
      </c>
      <c r="Q223" s="29">
        <v>53529</v>
      </c>
      <c r="R223" s="29">
        <v>196044</v>
      </c>
      <c r="S223" s="29">
        <v>1910674</v>
      </c>
      <c r="T223" s="29">
        <v>768875</v>
      </c>
      <c r="U223" s="29">
        <v>657136</v>
      </c>
      <c r="V223" s="29">
        <v>6353</v>
      </c>
      <c r="W223" s="29">
        <v>160768</v>
      </c>
      <c r="X223" s="4"/>
      <c r="Y223" s="29">
        <v>332901</v>
      </c>
      <c r="Z223" s="29">
        <v>2199</v>
      </c>
      <c r="AA223" s="29">
        <v>-2580838</v>
      </c>
      <c r="AB223" s="29">
        <v>-13345</v>
      </c>
      <c r="AC223" s="29">
        <v>-44203</v>
      </c>
      <c r="AD223" s="29">
        <v>-592698</v>
      </c>
      <c r="AE223" s="29">
        <v>-330449</v>
      </c>
      <c r="AF223" s="29">
        <v>675509</v>
      </c>
      <c r="AG223" s="29">
        <v>0</v>
      </c>
      <c r="AH223" s="29">
        <v>404389</v>
      </c>
      <c r="AI223" s="4"/>
      <c r="AJ223" s="20">
        <f t="shared" si="48"/>
        <v>7.204240431572459E-2</v>
      </c>
      <c r="AK223" s="20">
        <f t="shared" si="49"/>
        <v>6.7007287042465863E-2</v>
      </c>
      <c r="AL223" s="20">
        <f t="shared" si="50"/>
        <v>4.0189334422916202E-2</v>
      </c>
      <c r="AM223" s="20">
        <f t="shared" si="51"/>
        <v>4.2368521348682388E-2</v>
      </c>
      <c r="AN223" s="20">
        <f t="shared" si="52"/>
        <v>4.8691873408253039E-2</v>
      </c>
      <c r="AO223" s="20">
        <f t="shared" si="53"/>
        <v>3.3739000009645304E-2</v>
      </c>
      <c r="AP223" s="20">
        <f t="shared" si="54"/>
        <v>2.3661520771939261E-2</v>
      </c>
      <c r="AQ223" s="20">
        <f t="shared" si="55"/>
        <v>0.11179043962171145</v>
      </c>
      <c r="AR223" s="20">
        <f t="shared" si="56"/>
        <v>4.3689509033815833E-2</v>
      </c>
    </row>
    <row r="224" spans="1:44">
      <c r="A224" s="3">
        <f t="shared" si="46"/>
        <v>2029</v>
      </c>
      <c r="B224" s="3">
        <f t="shared" si="47"/>
        <v>12</v>
      </c>
      <c r="C224" s="29">
        <v>25309122</v>
      </c>
      <c r="D224" s="29">
        <v>167146</v>
      </c>
      <c r="E224" s="29">
        <v>227671225</v>
      </c>
      <c r="F224" s="29">
        <v>1319777</v>
      </c>
      <c r="G224" s="29">
        <v>3874281</v>
      </c>
      <c r="H224" s="29">
        <v>56089481</v>
      </c>
      <c r="I224" s="29">
        <v>31787475</v>
      </c>
      <c r="J224" s="29">
        <v>5665707</v>
      </c>
      <c r="K224" s="29">
        <v>274309</v>
      </c>
      <c r="L224" s="29">
        <v>3679785</v>
      </c>
      <c r="M224" s="4"/>
      <c r="N224" s="29">
        <v>1823330</v>
      </c>
      <c r="O224" s="29">
        <v>11200</v>
      </c>
      <c r="P224" s="29">
        <v>9149955</v>
      </c>
      <c r="Q224" s="29">
        <v>55917</v>
      </c>
      <c r="R224" s="29">
        <v>188646</v>
      </c>
      <c r="S224" s="29">
        <v>1892403</v>
      </c>
      <c r="T224" s="29">
        <v>752140</v>
      </c>
      <c r="U224" s="29">
        <v>657684</v>
      </c>
      <c r="V224" s="29">
        <v>6353</v>
      </c>
      <c r="W224" s="29">
        <v>160768</v>
      </c>
      <c r="X224" s="4"/>
      <c r="Y224" s="29">
        <v>1744441</v>
      </c>
      <c r="Z224" s="29">
        <v>11521</v>
      </c>
      <c r="AA224" s="29">
        <v>-391839</v>
      </c>
      <c r="AB224" s="29">
        <v>-2139</v>
      </c>
      <c r="AC224" s="29">
        <v>-6280</v>
      </c>
      <c r="AD224" s="29">
        <v>-90915</v>
      </c>
      <c r="AE224" s="29">
        <v>-51524</v>
      </c>
      <c r="AF224" s="29">
        <v>172611</v>
      </c>
      <c r="AG224" s="29">
        <v>0</v>
      </c>
      <c r="AH224" s="29">
        <v>122975</v>
      </c>
      <c r="AI224" s="4"/>
      <c r="AJ224" s="20">
        <f t="shared" si="48"/>
        <v>6.8978043114134385E-2</v>
      </c>
      <c r="AK224" s="20">
        <f t="shared" si="49"/>
        <v>6.4928860733201782E-2</v>
      </c>
      <c r="AL224" s="20">
        <f t="shared" si="50"/>
        <v>3.9618023151929214E-2</v>
      </c>
      <c r="AM224" s="20">
        <f t="shared" si="51"/>
        <v>4.2198530865962446E-2</v>
      </c>
      <c r="AN224" s="20">
        <f t="shared" si="52"/>
        <v>4.8281537710530828E-2</v>
      </c>
      <c r="AO224" s="20">
        <f t="shared" si="53"/>
        <v>3.299391081996135E-2</v>
      </c>
      <c r="AP224" s="20">
        <f t="shared" si="54"/>
        <v>2.3353252717843991E-2</v>
      </c>
      <c r="AQ224" s="20">
        <f t="shared" si="55"/>
        <v>0.11179384386559069</v>
      </c>
      <c r="AR224" s="20">
        <f t="shared" si="56"/>
        <v>4.3689509033815833E-2</v>
      </c>
    </row>
    <row r="225" spans="1:44">
      <c r="A225" s="3">
        <f t="shared" si="46"/>
        <v>2030</v>
      </c>
      <c r="B225" s="3">
        <f t="shared" si="47"/>
        <v>1</v>
      </c>
      <c r="C225" s="29">
        <v>29178227</v>
      </c>
      <c r="D225" s="29">
        <v>192580</v>
      </c>
      <c r="E225" s="29">
        <v>233224711</v>
      </c>
      <c r="F225" s="29">
        <v>1350047</v>
      </c>
      <c r="G225" s="29">
        <v>4017167</v>
      </c>
      <c r="H225" s="29">
        <v>57008004</v>
      </c>
      <c r="I225" s="29">
        <v>32283126</v>
      </c>
      <c r="J225" s="29">
        <v>5670428</v>
      </c>
      <c r="K225" s="29">
        <v>274309</v>
      </c>
      <c r="L225" s="29">
        <v>3679785</v>
      </c>
      <c r="M225" s="4"/>
      <c r="N225" s="29">
        <v>2012657</v>
      </c>
      <c r="O225" s="29">
        <v>12504</v>
      </c>
      <c r="P225" s="29">
        <v>9239902</v>
      </c>
      <c r="Q225" s="29">
        <v>56970</v>
      </c>
      <c r="R225" s="29">
        <v>193955</v>
      </c>
      <c r="S225" s="29">
        <v>1880917</v>
      </c>
      <c r="T225" s="29">
        <v>753916</v>
      </c>
      <c r="U225" s="29">
        <v>658232</v>
      </c>
      <c r="V225" s="29">
        <v>6353</v>
      </c>
      <c r="W225" s="29">
        <v>160768</v>
      </c>
      <c r="X225" s="4"/>
      <c r="Y225" s="29">
        <v>-519361</v>
      </c>
      <c r="Z225" s="29">
        <v>-3428</v>
      </c>
      <c r="AA225" s="29">
        <v>-2407819</v>
      </c>
      <c r="AB225" s="29">
        <v>-13108</v>
      </c>
      <c r="AC225" s="29">
        <v>-39004</v>
      </c>
      <c r="AD225" s="29">
        <v>-553511</v>
      </c>
      <c r="AE225" s="29">
        <v>-313448</v>
      </c>
      <c r="AF225" s="29">
        <v>-478493</v>
      </c>
      <c r="AG225" s="29">
        <v>0</v>
      </c>
      <c r="AH225" s="29">
        <v>-322918</v>
      </c>
      <c r="AI225" s="4"/>
      <c r="AJ225" s="20">
        <f t="shared" si="48"/>
        <v>7.0359702898239881E-2</v>
      </c>
      <c r="AK225" s="20">
        <f t="shared" si="49"/>
        <v>6.5865771439669291E-2</v>
      </c>
      <c r="AL225" s="20">
        <f t="shared" si="50"/>
        <v>4.1079041636273142E-2</v>
      </c>
      <c r="AM225" s="20">
        <f t="shared" si="51"/>
        <v>4.3134408640035329E-2</v>
      </c>
      <c r="AN225" s="20">
        <f t="shared" si="52"/>
        <v>4.8442689933493419E-2</v>
      </c>
      <c r="AO225" s="20">
        <f t="shared" si="53"/>
        <v>3.4021330091385589E-2</v>
      </c>
      <c r="AP225" s="20">
        <f t="shared" si="54"/>
        <v>2.4323425615496226E-2</v>
      </c>
      <c r="AQ225" s="20">
        <f t="shared" si="55"/>
        <v>0.11179733562463295</v>
      </c>
      <c r="AR225" s="20">
        <f t="shared" si="56"/>
        <v>4.3689509033815833E-2</v>
      </c>
    </row>
    <row r="226" spans="1:44">
      <c r="A226" s="3">
        <f t="shared" si="46"/>
        <v>2030</v>
      </c>
      <c r="B226" s="3">
        <f t="shared" si="47"/>
        <v>2</v>
      </c>
      <c r="C226" s="29">
        <v>27321548</v>
      </c>
      <c r="D226" s="29">
        <v>180215</v>
      </c>
      <c r="E226" s="29">
        <v>224524274</v>
      </c>
      <c r="F226" s="29">
        <v>1277217</v>
      </c>
      <c r="G226" s="29">
        <v>3977050</v>
      </c>
      <c r="H226" s="29">
        <v>54808204</v>
      </c>
      <c r="I226" s="29">
        <v>30527279</v>
      </c>
      <c r="J226" s="29">
        <v>5675153</v>
      </c>
      <c r="K226" s="29">
        <v>274309</v>
      </c>
      <c r="L226" s="29">
        <v>3679785</v>
      </c>
      <c r="M226" s="4"/>
      <c r="N226" s="29">
        <v>1922336</v>
      </c>
      <c r="O226" s="29">
        <v>11870</v>
      </c>
      <c r="P226" s="29">
        <v>9223242</v>
      </c>
      <c r="Q226" s="29">
        <v>55092</v>
      </c>
      <c r="R226" s="29">
        <v>192659</v>
      </c>
      <c r="S226" s="29">
        <v>1864648</v>
      </c>
      <c r="T226" s="29">
        <v>742528</v>
      </c>
      <c r="U226" s="29">
        <v>658781</v>
      </c>
      <c r="V226" s="29">
        <v>6353</v>
      </c>
      <c r="W226" s="29">
        <v>160768</v>
      </c>
      <c r="X226" s="4"/>
      <c r="Y226" s="29">
        <v>-2955589</v>
      </c>
      <c r="Z226" s="29">
        <v>-19495</v>
      </c>
      <c r="AA226" s="29">
        <v>-15656966</v>
      </c>
      <c r="AB226" s="29">
        <v>-83841</v>
      </c>
      <c r="AC226" s="29">
        <v>-261066</v>
      </c>
      <c r="AD226" s="29">
        <v>-3597782</v>
      </c>
      <c r="AE226" s="29">
        <v>-2003906</v>
      </c>
      <c r="AF226" s="29">
        <v>-375833</v>
      </c>
      <c r="AG226" s="29">
        <v>0</v>
      </c>
      <c r="AH226" s="29">
        <v>-214697</v>
      </c>
      <c r="AI226" s="4"/>
      <c r="AJ226" s="20">
        <f t="shared" si="48"/>
        <v>7.3265559192306137E-2</v>
      </c>
      <c r="AK226" s="20">
        <f t="shared" si="49"/>
        <v>6.7831837505904588E-2</v>
      </c>
      <c r="AL226" s="20">
        <f t="shared" si="50"/>
        <v>4.1014255583927475E-2</v>
      </c>
      <c r="AM226" s="20">
        <f t="shared" si="51"/>
        <v>4.4508712803101536E-2</v>
      </c>
      <c r="AN226" s="20">
        <f t="shared" si="52"/>
        <v>4.8494008914485888E-2</v>
      </c>
      <c r="AO226" s="20">
        <f t="shared" si="53"/>
        <v>3.3859937215978138E-2</v>
      </c>
      <c r="AP226" s="20">
        <f t="shared" si="54"/>
        <v>2.4006155909873744E-2</v>
      </c>
      <c r="AQ226" s="20">
        <f t="shared" si="55"/>
        <v>0.11180072795771449</v>
      </c>
      <c r="AR226" s="20">
        <f t="shared" si="56"/>
        <v>4.3689509033815833E-2</v>
      </c>
    </row>
    <row r="227" spans="1:44">
      <c r="A227" s="3">
        <f t="shared" si="46"/>
        <v>2030</v>
      </c>
      <c r="B227" s="3">
        <f t="shared" si="47"/>
        <v>3</v>
      </c>
      <c r="C227" s="29">
        <v>24082243</v>
      </c>
      <c r="D227" s="29">
        <v>158775</v>
      </c>
      <c r="E227" s="29">
        <v>216064948</v>
      </c>
      <c r="F227" s="29">
        <v>1120994</v>
      </c>
      <c r="G227" s="29">
        <v>3978244</v>
      </c>
      <c r="H227" s="29">
        <v>56134983</v>
      </c>
      <c r="I227" s="29">
        <v>31808133</v>
      </c>
      <c r="J227" s="29">
        <v>5679883</v>
      </c>
      <c r="K227" s="29">
        <v>274309</v>
      </c>
      <c r="L227" s="29">
        <v>3679785</v>
      </c>
      <c r="M227" s="4"/>
      <c r="N227" s="29">
        <v>1764399</v>
      </c>
      <c r="O227" s="29">
        <v>10770</v>
      </c>
      <c r="P227" s="29">
        <v>8861743</v>
      </c>
      <c r="Q227" s="29">
        <v>49894</v>
      </c>
      <c r="R227" s="29">
        <v>192921</v>
      </c>
      <c r="S227" s="29">
        <v>1900727</v>
      </c>
      <c r="T227" s="29">
        <v>763591</v>
      </c>
      <c r="U227" s="29">
        <v>659330</v>
      </c>
      <c r="V227" s="29">
        <v>6353</v>
      </c>
      <c r="W227" s="29">
        <v>160768</v>
      </c>
      <c r="X227" s="4"/>
      <c r="Y227" s="29">
        <v>352607</v>
      </c>
      <c r="Z227" s="29">
        <v>2325</v>
      </c>
      <c r="AA227" s="29">
        <v>13770970</v>
      </c>
      <c r="AB227" s="29">
        <v>66916</v>
      </c>
      <c r="AC227" s="29">
        <v>237476</v>
      </c>
      <c r="AD227" s="29">
        <v>3350906</v>
      </c>
      <c r="AE227" s="29">
        <v>1898746</v>
      </c>
      <c r="AF227" s="29">
        <v>85554</v>
      </c>
      <c r="AG227" s="29">
        <v>0</v>
      </c>
      <c r="AH227" s="29">
        <v>111998</v>
      </c>
      <c r="AI227" s="4"/>
      <c r="AJ227" s="20">
        <f t="shared" si="48"/>
        <v>7.3368721915744756E-2</v>
      </c>
      <c r="AK227" s="20">
        <f t="shared" si="49"/>
        <v>6.7903381886949971E-2</v>
      </c>
      <c r="AL227" s="20">
        <f t="shared" si="50"/>
        <v>3.7873161783863254E-2</v>
      </c>
      <c r="AM227" s="20">
        <f t="shared" si="51"/>
        <v>4.0262259378154884E-2</v>
      </c>
      <c r="AN227" s="20">
        <f t="shared" si="52"/>
        <v>4.752320224575967E-2</v>
      </c>
      <c r="AO227" s="20">
        <f t="shared" si="53"/>
        <v>3.2191095058736442E-2</v>
      </c>
      <c r="AP227" s="20">
        <f t="shared" si="54"/>
        <v>2.3850996444275536E-2</v>
      </c>
      <c r="AQ227" s="20">
        <f t="shared" si="55"/>
        <v>0.11180405861795542</v>
      </c>
      <c r="AR227" s="20">
        <f t="shared" si="56"/>
        <v>4.3689509033815833E-2</v>
      </c>
    </row>
    <row r="228" spans="1:44">
      <c r="A228" s="3">
        <f t="shared" si="46"/>
        <v>2030</v>
      </c>
      <c r="B228" s="3">
        <f t="shared" si="47"/>
        <v>4</v>
      </c>
      <c r="C228" s="29">
        <v>23993426</v>
      </c>
      <c r="D228" s="29">
        <v>158107</v>
      </c>
      <c r="E228" s="29">
        <v>228755472</v>
      </c>
      <c r="F228" s="29">
        <v>1322355</v>
      </c>
      <c r="G228" s="29">
        <v>4317470</v>
      </c>
      <c r="H228" s="29">
        <v>61324537</v>
      </c>
      <c r="I228" s="29">
        <v>33169893</v>
      </c>
      <c r="J228" s="29">
        <v>5684616</v>
      </c>
      <c r="K228" s="29">
        <v>274309</v>
      </c>
      <c r="L228" s="29">
        <v>3679785</v>
      </c>
      <c r="M228" s="4"/>
      <c r="N228" s="29">
        <v>1760367</v>
      </c>
      <c r="O228" s="29">
        <v>10736</v>
      </c>
      <c r="P228" s="29">
        <v>8663693</v>
      </c>
      <c r="Q228" s="29">
        <v>53241</v>
      </c>
      <c r="R228" s="29">
        <v>205180</v>
      </c>
      <c r="S228" s="29">
        <v>1974104</v>
      </c>
      <c r="T228" s="29">
        <v>791135</v>
      </c>
      <c r="U228" s="29">
        <v>659879</v>
      </c>
      <c r="V228" s="29">
        <v>6353</v>
      </c>
      <c r="W228" s="29">
        <v>160768</v>
      </c>
      <c r="X228" s="4"/>
      <c r="Y228" s="29">
        <v>428602</v>
      </c>
      <c r="Z228" s="29">
        <v>2824</v>
      </c>
      <c r="AA228" s="29">
        <v>3405519</v>
      </c>
      <c r="AB228" s="29">
        <v>18461</v>
      </c>
      <c r="AC228" s="29">
        <v>60273</v>
      </c>
      <c r="AD228" s="29">
        <v>856113</v>
      </c>
      <c r="AE228" s="29">
        <v>463064</v>
      </c>
      <c r="AF228" s="29">
        <v>392450</v>
      </c>
      <c r="AG228" s="29">
        <v>0</v>
      </c>
      <c r="AH228" s="29">
        <v>206175</v>
      </c>
      <c r="AI228" s="4"/>
      <c r="AJ228" s="20">
        <f t="shared" si="48"/>
        <v>7.144291446950482E-2</v>
      </c>
      <c r="AK228" s="20">
        <f t="shared" si="49"/>
        <v>6.6599447481611868E-2</v>
      </c>
      <c r="AL228" s="20">
        <f t="shared" si="50"/>
        <v>3.7309444966748914E-2</v>
      </c>
      <c r="AM228" s="20">
        <f t="shared" si="51"/>
        <v>4.0230811453028273E-2</v>
      </c>
      <c r="AN228" s="20">
        <f t="shared" si="52"/>
        <v>4.6792985877076546E-2</v>
      </c>
      <c r="AO228" s="20">
        <f t="shared" si="53"/>
        <v>3.2985366723000391E-2</v>
      </c>
      <c r="AP228" s="20">
        <f t="shared" si="54"/>
        <v>2.3741303734545811E-2</v>
      </c>
      <c r="AQ228" s="20">
        <f t="shared" si="55"/>
        <v>0.11180747668127403</v>
      </c>
      <c r="AR228" s="20">
        <f t="shared" si="56"/>
        <v>4.3689509033815833E-2</v>
      </c>
    </row>
    <row r="229" spans="1:44">
      <c r="A229" s="3">
        <f t="shared" si="46"/>
        <v>2030</v>
      </c>
      <c r="B229" s="3">
        <f t="shared" si="47"/>
        <v>5</v>
      </c>
      <c r="C229" s="29">
        <v>26050463</v>
      </c>
      <c r="D229" s="29">
        <v>171578</v>
      </c>
      <c r="E229" s="29">
        <v>247408907</v>
      </c>
      <c r="F229" s="29">
        <v>1439270</v>
      </c>
      <c r="G229" s="29">
        <v>4611439</v>
      </c>
      <c r="H229" s="29">
        <v>62014954</v>
      </c>
      <c r="I229" s="29">
        <v>34040043</v>
      </c>
      <c r="J229" s="29">
        <v>5689353</v>
      </c>
      <c r="K229" s="29">
        <v>274309</v>
      </c>
      <c r="L229" s="29">
        <v>3679785</v>
      </c>
      <c r="M229" s="4"/>
      <c r="N229" s="29">
        <v>1861121</v>
      </c>
      <c r="O229" s="29">
        <v>11427</v>
      </c>
      <c r="P229" s="29">
        <v>9230689</v>
      </c>
      <c r="Q229" s="29">
        <v>57903</v>
      </c>
      <c r="R229" s="29">
        <v>215783</v>
      </c>
      <c r="S229" s="29">
        <v>2045586</v>
      </c>
      <c r="T229" s="29">
        <v>808155</v>
      </c>
      <c r="U229" s="29">
        <v>660429</v>
      </c>
      <c r="V229" s="29">
        <v>6353</v>
      </c>
      <c r="W229" s="29">
        <v>160768</v>
      </c>
      <c r="X229" s="4"/>
      <c r="Y229" s="29">
        <v>4491607</v>
      </c>
      <c r="Z229" s="29">
        <v>29583</v>
      </c>
      <c r="AA229" s="29">
        <v>34262238</v>
      </c>
      <c r="AB229" s="29">
        <v>187352</v>
      </c>
      <c r="AC229" s="29">
        <v>600278</v>
      </c>
      <c r="AD229" s="29">
        <v>8072580</v>
      </c>
      <c r="AE229" s="29">
        <v>4431044</v>
      </c>
      <c r="AF229" s="29">
        <v>666234</v>
      </c>
      <c r="AG229" s="29">
        <v>0</v>
      </c>
      <c r="AH229" s="29">
        <v>412302</v>
      </c>
      <c r="AI229" s="4"/>
      <c r="AJ229" s="20">
        <f t="shared" si="48"/>
        <v>6.6587109037526987E-2</v>
      </c>
      <c r="AK229" s="20">
        <f t="shared" si="49"/>
        <v>6.3306547564569562E-2</v>
      </c>
      <c r="AL229" s="20">
        <f t="shared" si="50"/>
        <v>3.4309026310920941E-2</v>
      </c>
      <c r="AM229" s="20">
        <f t="shared" si="51"/>
        <v>3.6976362961665482E-2</v>
      </c>
      <c r="AN229" s="20">
        <f t="shared" si="52"/>
        <v>5.1718043345890044E-2</v>
      </c>
      <c r="AO229" s="20">
        <f t="shared" si="53"/>
        <v>3.1001539450017254E-2</v>
      </c>
      <c r="AP229" s="20">
        <f t="shared" si="54"/>
        <v>2.3180717778570809E-2</v>
      </c>
      <c r="AQ229" s="20">
        <f t="shared" si="55"/>
        <v>0.11181081438368019</v>
      </c>
      <c r="AR229" s="20">
        <f t="shared" si="56"/>
        <v>4.3689509033815833E-2</v>
      </c>
    </row>
    <row r="230" spans="1:44">
      <c r="A230" s="3">
        <f t="shared" si="46"/>
        <v>2030</v>
      </c>
      <c r="B230" s="3">
        <f t="shared" si="47"/>
        <v>6</v>
      </c>
      <c r="C230" s="29">
        <v>33199414</v>
      </c>
      <c r="D230" s="29">
        <v>218524</v>
      </c>
      <c r="E230" s="29">
        <v>299068703</v>
      </c>
      <c r="F230" s="29">
        <v>1878281</v>
      </c>
      <c r="G230" s="29">
        <v>5802211</v>
      </c>
      <c r="H230" s="29">
        <v>72334924</v>
      </c>
      <c r="I230" s="29">
        <v>37325160</v>
      </c>
      <c r="J230" s="29">
        <v>5694094</v>
      </c>
      <c r="K230" s="29">
        <v>274309</v>
      </c>
      <c r="L230" s="29">
        <v>3679785</v>
      </c>
      <c r="M230" s="4"/>
      <c r="N230" s="29">
        <v>2210653</v>
      </c>
      <c r="O230" s="29">
        <v>13834</v>
      </c>
      <c r="P230" s="29">
        <v>10260756</v>
      </c>
      <c r="Q230" s="29">
        <v>69452</v>
      </c>
      <c r="R230" s="29">
        <v>300079</v>
      </c>
      <c r="S230" s="29">
        <v>2242494</v>
      </c>
      <c r="T230" s="29">
        <v>865224</v>
      </c>
      <c r="U230" s="29">
        <v>660979</v>
      </c>
      <c r="V230" s="29">
        <v>6353</v>
      </c>
      <c r="W230" s="29">
        <v>160768</v>
      </c>
      <c r="X230" s="4"/>
      <c r="Y230" s="29">
        <v>1629667</v>
      </c>
      <c r="Z230" s="29">
        <v>10727</v>
      </c>
      <c r="AA230" s="29">
        <v>7679286</v>
      </c>
      <c r="AB230" s="29">
        <v>45601</v>
      </c>
      <c r="AC230" s="29">
        <v>140867</v>
      </c>
      <c r="AD230" s="29">
        <v>1756158</v>
      </c>
      <c r="AE230" s="29">
        <v>906186</v>
      </c>
      <c r="AF230" s="29">
        <v>-345547</v>
      </c>
      <c r="AG230" s="29">
        <v>0</v>
      </c>
      <c r="AH230" s="29">
        <v>-191812</v>
      </c>
      <c r="AI230" s="4"/>
      <c r="AJ230" s="20">
        <f t="shared" si="48"/>
        <v>6.4854846591171203E-2</v>
      </c>
      <c r="AK230" s="20">
        <f t="shared" si="49"/>
        <v>6.2132474397092831E-2</v>
      </c>
      <c r="AL230" s="20">
        <f t="shared" si="50"/>
        <v>3.3176063114034891E-2</v>
      </c>
      <c r="AM230" s="20">
        <f t="shared" si="51"/>
        <v>3.6173395367452101E-2</v>
      </c>
      <c r="AN230" s="20">
        <f t="shared" si="52"/>
        <v>5.9359915088342825E-2</v>
      </c>
      <c r="AO230" s="20">
        <f t="shared" si="53"/>
        <v>2.9810196983962645E-2</v>
      </c>
      <c r="AP230" s="20">
        <f t="shared" si="54"/>
        <v>2.2608550488946631E-2</v>
      </c>
      <c r="AQ230" s="20">
        <f t="shared" si="55"/>
        <v>0.11181423932572908</v>
      </c>
      <c r="AR230" s="20">
        <f t="shared" si="56"/>
        <v>4.3689509033815833E-2</v>
      </c>
    </row>
    <row r="231" spans="1:44">
      <c r="A231" s="3">
        <f t="shared" si="46"/>
        <v>2030</v>
      </c>
      <c r="B231" s="3">
        <f t="shared" si="47"/>
        <v>7</v>
      </c>
      <c r="C231" s="29">
        <v>36807334</v>
      </c>
      <c r="D231" s="29">
        <v>242160</v>
      </c>
      <c r="E231" s="29">
        <v>323137889</v>
      </c>
      <c r="F231" s="29">
        <v>1998900</v>
      </c>
      <c r="G231" s="29">
        <v>6287947</v>
      </c>
      <c r="H231" s="29">
        <v>75416241</v>
      </c>
      <c r="I231" s="29">
        <v>38924698</v>
      </c>
      <c r="J231" s="29">
        <v>5698839</v>
      </c>
      <c r="K231" s="29">
        <v>274309</v>
      </c>
      <c r="L231" s="29">
        <v>3679785</v>
      </c>
      <c r="M231" s="4"/>
      <c r="N231" s="29">
        <v>2387134</v>
      </c>
      <c r="O231" s="29">
        <v>15046</v>
      </c>
      <c r="P231" s="29">
        <v>10720443</v>
      </c>
      <c r="Q231" s="29">
        <v>72307</v>
      </c>
      <c r="R231" s="29">
        <v>373252</v>
      </c>
      <c r="S231" s="29">
        <v>2248173</v>
      </c>
      <c r="T231" s="29">
        <v>880031</v>
      </c>
      <c r="U231" s="29">
        <v>661530</v>
      </c>
      <c r="V231" s="29">
        <v>6353</v>
      </c>
      <c r="W231" s="29">
        <v>160768</v>
      </c>
      <c r="X231" s="4"/>
      <c r="Y231" s="29">
        <v>949808</v>
      </c>
      <c r="Z231" s="29">
        <v>6249</v>
      </c>
      <c r="AA231" s="29">
        <v>7267698</v>
      </c>
      <c r="AB231" s="29">
        <v>42544</v>
      </c>
      <c r="AC231" s="29">
        <v>133831</v>
      </c>
      <c r="AD231" s="29">
        <v>1605136</v>
      </c>
      <c r="AE231" s="29">
        <v>828461</v>
      </c>
      <c r="AF231" s="29">
        <v>-303874</v>
      </c>
      <c r="AG231" s="29">
        <v>0</v>
      </c>
      <c r="AH231" s="29">
        <v>-182165</v>
      </c>
      <c r="AI231" s="4"/>
      <c r="AJ231" s="20">
        <f t="shared" si="48"/>
        <v>6.47808057752879E-2</v>
      </c>
      <c r="AK231" s="20">
        <f t="shared" si="49"/>
        <v>6.2083564543642229E-2</v>
      </c>
      <c r="AL231" s="20">
        <f t="shared" si="50"/>
        <v>3.3254870514314722E-2</v>
      </c>
      <c r="AM231" s="20">
        <f t="shared" si="51"/>
        <v>3.5546275333777855E-2</v>
      </c>
      <c r="AN231" s="20">
        <f t="shared" si="52"/>
        <v>6.1438567208314442E-2</v>
      </c>
      <c r="AO231" s="20">
        <f t="shared" si="53"/>
        <v>3.0093510317999585E-2</v>
      </c>
      <c r="AP231" s="20">
        <f t="shared" si="54"/>
        <v>2.290096282171809E-2</v>
      </c>
      <c r="AQ231" s="20">
        <f t="shared" si="55"/>
        <v>0.11181758400989512</v>
      </c>
      <c r="AR231" s="20">
        <f t="shared" si="56"/>
        <v>4.3689509033815833E-2</v>
      </c>
    </row>
    <row r="232" spans="1:44">
      <c r="A232" s="3">
        <f t="shared" si="46"/>
        <v>2030</v>
      </c>
      <c r="B232" s="3">
        <f t="shared" si="47"/>
        <v>8</v>
      </c>
      <c r="C232" s="29">
        <v>36990710</v>
      </c>
      <c r="D232" s="29">
        <v>243285</v>
      </c>
      <c r="E232" s="29">
        <v>322230754</v>
      </c>
      <c r="F232" s="29">
        <v>2063648</v>
      </c>
      <c r="G232" s="29">
        <v>6233202</v>
      </c>
      <c r="H232" s="29">
        <v>77019629</v>
      </c>
      <c r="I232" s="29">
        <v>39495370</v>
      </c>
      <c r="J232" s="29">
        <v>5703588</v>
      </c>
      <c r="K232" s="29">
        <v>274309</v>
      </c>
      <c r="L232" s="29">
        <v>3679785</v>
      </c>
      <c r="M232" s="4"/>
      <c r="N232" s="29">
        <v>2396288</v>
      </c>
      <c r="O232" s="29">
        <v>15104</v>
      </c>
      <c r="P232" s="29">
        <v>10715742</v>
      </c>
      <c r="Q232" s="29">
        <v>73355</v>
      </c>
      <c r="R232" s="29">
        <v>382959</v>
      </c>
      <c r="S232" s="29">
        <v>2317791</v>
      </c>
      <c r="T232" s="29">
        <v>904482</v>
      </c>
      <c r="U232" s="29">
        <v>662081</v>
      </c>
      <c r="V232" s="29">
        <v>6353</v>
      </c>
      <c r="W232" s="29">
        <v>160768</v>
      </c>
      <c r="X232" s="4"/>
      <c r="Y232" s="29">
        <v>245332</v>
      </c>
      <c r="Z232" s="29">
        <v>1614</v>
      </c>
      <c r="AA232" s="29">
        <v>4801029</v>
      </c>
      <c r="AB232" s="29">
        <v>29073</v>
      </c>
      <c r="AC232" s="29">
        <v>87815</v>
      </c>
      <c r="AD232" s="29">
        <v>1085075</v>
      </c>
      <c r="AE232" s="29">
        <v>556422</v>
      </c>
      <c r="AF232" s="29">
        <v>-125826</v>
      </c>
      <c r="AG232" s="29">
        <v>0</v>
      </c>
      <c r="AH232" s="29">
        <v>-67480</v>
      </c>
      <c r="AI232" s="4"/>
      <c r="AJ232" s="20">
        <f t="shared" si="48"/>
        <v>6.5182509346689149E-2</v>
      </c>
      <c r="AK232" s="20">
        <f t="shared" si="49"/>
        <v>6.235435410126209E-2</v>
      </c>
      <c r="AL232" s="20">
        <f t="shared" si="50"/>
        <v>3.3833682149976278E-2</v>
      </c>
      <c r="AM232" s="20">
        <f t="shared" si="51"/>
        <v>3.6499831536828141E-2</v>
      </c>
      <c r="AN232" s="20">
        <f t="shared" si="52"/>
        <v>6.1244753205496279E-2</v>
      </c>
      <c r="AO232" s="20">
        <f t="shared" si="53"/>
        <v>3.056850297792502E-2</v>
      </c>
      <c r="AP232" s="20">
        <f t="shared" si="54"/>
        <v>2.3416911931068634E-2</v>
      </c>
      <c r="AQ232" s="20">
        <f t="shared" si="55"/>
        <v>0.11182101577060333</v>
      </c>
      <c r="AR232" s="20">
        <f t="shared" si="56"/>
        <v>4.3689509033815833E-2</v>
      </c>
    </row>
    <row r="233" spans="1:44">
      <c r="A233" s="3">
        <f t="shared" si="46"/>
        <v>2030</v>
      </c>
      <c r="B233" s="3">
        <f t="shared" si="47"/>
        <v>9</v>
      </c>
      <c r="C233" s="29">
        <v>36082563</v>
      </c>
      <c r="D233" s="29">
        <v>237305</v>
      </c>
      <c r="E233" s="29">
        <v>325128313</v>
      </c>
      <c r="F233" s="29">
        <v>1914365</v>
      </c>
      <c r="G233" s="29">
        <v>6199976</v>
      </c>
      <c r="H233" s="29">
        <v>76150507</v>
      </c>
      <c r="I233" s="29">
        <v>37245859</v>
      </c>
      <c r="J233" s="29">
        <v>5708341</v>
      </c>
      <c r="K233" s="29">
        <v>274309</v>
      </c>
      <c r="L233" s="29">
        <v>3679785</v>
      </c>
      <c r="M233" s="4"/>
      <c r="N233" s="29">
        <v>2351952</v>
      </c>
      <c r="O233" s="29">
        <v>14797</v>
      </c>
      <c r="P233" s="29">
        <v>11000288</v>
      </c>
      <c r="Q233" s="29">
        <v>69874</v>
      </c>
      <c r="R233" s="29">
        <v>379716</v>
      </c>
      <c r="S233" s="29">
        <v>2327807</v>
      </c>
      <c r="T233" s="29">
        <v>872183</v>
      </c>
      <c r="U233" s="29">
        <v>662633</v>
      </c>
      <c r="V233" s="29">
        <v>6353</v>
      </c>
      <c r="W233" s="29">
        <v>160768</v>
      </c>
      <c r="X233" s="4"/>
      <c r="Y233" s="29">
        <v>-3027113</v>
      </c>
      <c r="Z233" s="29">
        <v>-19908</v>
      </c>
      <c r="AA233" s="29">
        <v>-23625510</v>
      </c>
      <c r="AB233" s="29">
        <v>-131931</v>
      </c>
      <c r="AC233" s="29">
        <v>-427280</v>
      </c>
      <c r="AD233" s="29">
        <v>-5248022</v>
      </c>
      <c r="AE233" s="29">
        <v>-2566852</v>
      </c>
      <c r="AF233" s="29">
        <v>-343638</v>
      </c>
      <c r="AG233" s="29">
        <v>0</v>
      </c>
      <c r="AH233" s="29">
        <v>-165472</v>
      </c>
      <c r="AI233" s="4"/>
      <c r="AJ233" s="20">
        <f t="shared" si="48"/>
        <v>6.7789809577290985E-2</v>
      </c>
      <c r="AK233" s="20">
        <f t="shared" si="49"/>
        <v>6.4122861023972161E-2</v>
      </c>
      <c r="AL233" s="20">
        <f t="shared" si="50"/>
        <v>3.6139158618939654E-2</v>
      </c>
      <c r="AM233" s="20">
        <f t="shared" si="51"/>
        <v>3.9350684563554304E-2</v>
      </c>
      <c r="AN233" s="20">
        <f t="shared" si="52"/>
        <v>5.6594291733638454E-2</v>
      </c>
      <c r="AO233" s="20">
        <f t="shared" si="53"/>
        <v>3.1837750183837381E-2</v>
      </c>
      <c r="AP233" s="20">
        <f t="shared" si="54"/>
        <v>2.4146957417919637E-2</v>
      </c>
      <c r="AQ233" s="20">
        <f t="shared" si="55"/>
        <v>0.11182436737639516</v>
      </c>
      <c r="AR233" s="20">
        <f t="shared" si="56"/>
        <v>4.3689509033815833E-2</v>
      </c>
    </row>
    <row r="234" spans="1:44">
      <c r="A234" s="3">
        <f t="shared" si="46"/>
        <v>2030</v>
      </c>
      <c r="B234" s="3">
        <f t="shared" si="47"/>
        <v>10</v>
      </c>
      <c r="C234" s="29">
        <v>31118925</v>
      </c>
      <c r="D234" s="29">
        <v>204654</v>
      </c>
      <c r="E234" s="29">
        <v>292476372</v>
      </c>
      <c r="F234" s="29">
        <v>1578524</v>
      </c>
      <c r="G234" s="29">
        <v>5506050</v>
      </c>
      <c r="H234" s="29">
        <v>68197501</v>
      </c>
      <c r="I234" s="29">
        <v>33890688</v>
      </c>
      <c r="J234" s="29">
        <v>5713098</v>
      </c>
      <c r="K234" s="29">
        <v>274309</v>
      </c>
      <c r="L234" s="29">
        <v>3679785</v>
      </c>
      <c r="M234" s="4"/>
      <c r="N234" s="29">
        <v>2109546</v>
      </c>
      <c r="O234" s="29">
        <v>13123</v>
      </c>
      <c r="P234" s="29">
        <v>10569850</v>
      </c>
      <c r="Q234" s="29">
        <v>62116</v>
      </c>
      <c r="R234" s="29">
        <v>311611</v>
      </c>
      <c r="S234" s="29">
        <v>2171255</v>
      </c>
      <c r="T234" s="29">
        <v>818357</v>
      </c>
      <c r="U234" s="29">
        <v>663185</v>
      </c>
      <c r="V234" s="29">
        <v>6353</v>
      </c>
      <c r="W234" s="29">
        <v>160768</v>
      </c>
      <c r="X234" s="4"/>
      <c r="Y234" s="29">
        <v>-3333854</v>
      </c>
      <c r="Z234" s="29">
        <v>-21925</v>
      </c>
      <c r="AA234" s="29">
        <v>-23345798</v>
      </c>
      <c r="AB234" s="29">
        <v>-119488</v>
      </c>
      <c r="AC234" s="29">
        <v>-416786</v>
      </c>
      <c r="AD234" s="29">
        <v>-5162274</v>
      </c>
      <c r="AE234" s="29">
        <v>-2565387</v>
      </c>
      <c r="AF234" s="29">
        <v>53220</v>
      </c>
      <c r="AG234" s="29">
        <v>0</v>
      </c>
      <c r="AH234" s="29">
        <v>26326</v>
      </c>
      <c r="AI234" s="4"/>
      <c r="AJ234" s="20">
        <f t="shared" si="48"/>
        <v>7.4005482251037327E-2</v>
      </c>
      <c r="AK234" s="20">
        <f t="shared" si="49"/>
        <v>6.8336080360271501E-2</v>
      </c>
      <c r="AL234" s="20">
        <f t="shared" si="50"/>
        <v>4.0170123791852204E-2</v>
      </c>
      <c r="AM234" s="20">
        <f t="shared" si="51"/>
        <v>4.338202962467104E-2</v>
      </c>
      <c r="AN234" s="20">
        <f t="shared" si="52"/>
        <v>4.7968522007844606E-2</v>
      </c>
      <c r="AO234" s="20">
        <f t="shared" si="53"/>
        <v>3.4830802567029889E-2</v>
      </c>
      <c r="AP234" s="20">
        <f t="shared" si="54"/>
        <v>2.5165293140521228E-2</v>
      </c>
      <c r="AQ234" s="20">
        <f t="shared" si="55"/>
        <v>0.11182780589596286</v>
      </c>
      <c r="AR234" s="20">
        <f t="shared" si="56"/>
        <v>4.3689509033815833E-2</v>
      </c>
    </row>
    <row r="235" spans="1:44">
      <c r="A235" s="3">
        <f t="shared" si="46"/>
        <v>2030</v>
      </c>
      <c r="B235" s="3">
        <f t="shared" si="47"/>
        <v>11</v>
      </c>
      <c r="C235" s="29">
        <v>23437088</v>
      </c>
      <c r="D235" s="29">
        <v>154106</v>
      </c>
      <c r="E235" s="29">
        <v>225404334</v>
      </c>
      <c r="F235" s="29">
        <v>1218984</v>
      </c>
      <c r="G235" s="29">
        <v>4257959</v>
      </c>
      <c r="H235" s="29">
        <v>56930385</v>
      </c>
      <c r="I235" s="29">
        <v>30552992</v>
      </c>
      <c r="J235" s="29">
        <v>5717859</v>
      </c>
      <c r="K235" s="29">
        <v>274309</v>
      </c>
      <c r="L235" s="29">
        <v>3679785</v>
      </c>
      <c r="M235" s="4"/>
      <c r="N235" s="29">
        <v>1734473</v>
      </c>
      <c r="O235" s="29">
        <v>10531</v>
      </c>
      <c r="P235" s="29">
        <v>9054520</v>
      </c>
      <c r="Q235" s="29">
        <v>52882</v>
      </c>
      <c r="R235" s="29">
        <v>204248</v>
      </c>
      <c r="S235" s="29">
        <v>1982931</v>
      </c>
      <c r="T235" s="29">
        <v>768875</v>
      </c>
      <c r="U235" s="29">
        <v>663738</v>
      </c>
      <c r="V235" s="29">
        <v>6353</v>
      </c>
      <c r="W235" s="29">
        <v>160768</v>
      </c>
      <c r="X235" s="4"/>
      <c r="Y235" s="29">
        <v>336218</v>
      </c>
      <c r="Z235" s="29">
        <v>2211</v>
      </c>
      <c r="AA235" s="29">
        <v>-2591481</v>
      </c>
      <c r="AB235" s="29">
        <v>-13184</v>
      </c>
      <c r="AC235" s="29">
        <v>-46052</v>
      </c>
      <c r="AD235" s="29">
        <v>-615737</v>
      </c>
      <c r="AE235" s="29">
        <v>-330449</v>
      </c>
      <c r="AF235" s="29">
        <v>682295</v>
      </c>
      <c r="AG235" s="29">
        <v>0</v>
      </c>
      <c r="AH235" s="29">
        <v>404389</v>
      </c>
      <c r="AI235" s="4"/>
      <c r="AJ235" s="20">
        <f t="shared" si="48"/>
        <v>7.191914103724513E-2</v>
      </c>
      <c r="AK235" s="20">
        <f t="shared" si="49"/>
        <v>6.6919785523426395E-2</v>
      </c>
      <c r="AL235" s="20">
        <f t="shared" si="50"/>
        <v>4.0198885082864719E-2</v>
      </c>
      <c r="AM235" s="20">
        <f t="shared" si="51"/>
        <v>4.2367281973640793E-2</v>
      </c>
      <c r="AN235" s="20">
        <f t="shared" si="52"/>
        <v>4.8691849300642985E-2</v>
      </c>
      <c r="AO235" s="20">
        <f t="shared" si="53"/>
        <v>3.371157513867723E-2</v>
      </c>
      <c r="AP235" s="20">
        <f t="shared" si="54"/>
        <v>2.3661520771939261E-2</v>
      </c>
      <c r="AQ235" s="20">
        <f t="shared" si="55"/>
        <v>0.11183116436351716</v>
      </c>
      <c r="AR235" s="20">
        <f t="shared" si="56"/>
        <v>4.3689509033815833E-2</v>
      </c>
    </row>
    <row r="236" spans="1:44">
      <c r="A236" s="3">
        <f t="shared" si="46"/>
        <v>2030</v>
      </c>
      <c r="B236" s="3">
        <f t="shared" si="47"/>
        <v>12</v>
      </c>
      <c r="C236" s="29">
        <v>25561248</v>
      </c>
      <c r="D236" s="29">
        <v>168037</v>
      </c>
      <c r="E236" s="29">
        <v>228495367</v>
      </c>
      <c r="F236" s="29">
        <v>1287975</v>
      </c>
      <c r="G236" s="29">
        <v>4035850</v>
      </c>
      <c r="H236" s="29">
        <v>58460751</v>
      </c>
      <c r="I236" s="29">
        <v>31787475</v>
      </c>
      <c r="J236" s="29">
        <v>5722624</v>
      </c>
      <c r="K236" s="29">
        <v>274309</v>
      </c>
      <c r="L236" s="29">
        <v>3679785</v>
      </c>
      <c r="M236" s="4"/>
      <c r="N236" s="29">
        <v>1838343</v>
      </c>
      <c r="O236" s="29">
        <v>11245</v>
      </c>
      <c r="P236" s="29">
        <v>9185259</v>
      </c>
      <c r="Q236" s="29">
        <v>54568</v>
      </c>
      <c r="R236" s="29">
        <v>196513</v>
      </c>
      <c r="S236" s="29">
        <v>1970804</v>
      </c>
      <c r="T236" s="29">
        <v>752140</v>
      </c>
      <c r="U236" s="29">
        <v>664291</v>
      </c>
      <c r="V236" s="29">
        <v>6353</v>
      </c>
      <c r="W236" s="29">
        <v>160768</v>
      </c>
      <c r="X236" s="4"/>
      <c r="Y236" s="29">
        <v>1761819</v>
      </c>
      <c r="Z236" s="29">
        <v>11582</v>
      </c>
      <c r="AA236" s="29">
        <v>-393175</v>
      </c>
      <c r="AB236" s="29">
        <v>-2088</v>
      </c>
      <c r="AC236" s="29">
        <v>-6542</v>
      </c>
      <c r="AD236" s="29">
        <v>-94759</v>
      </c>
      <c r="AE236" s="29">
        <v>-51524</v>
      </c>
      <c r="AF236" s="29">
        <v>174345</v>
      </c>
      <c r="AG236" s="29">
        <v>0</v>
      </c>
      <c r="AH236" s="29">
        <v>122975</v>
      </c>
      <c r="AI236" s="4"/>
      <c r="AJ236" s="20">
        <f t="shared" si="48"/>
        <v>6.8878330687182007E-2</v>
      </c>
      <c r="AK236" s="20">
        <f t="shared" si="49"/>
        <v>6.486098265447951E-2</v>
      </c>
      <c r="AL236" s="20">
        <f t="shared" si="50"/>
        <v>3.9620476324648872E-2</v>
      </c>
      <c r="AM236" s="20">
        <f t="shared" si="51"/>
        <v>4.2199899052382708E-2</v>
      </c>
      <c r="AN236" s="20">
        <f t="shared" si="52"/>
        <v>4.8281603015910793E-2</v>
      </c>
      <c r="AO236" s="20">
        <f t="shared" si="53"/>
        <v>3.3025286975069477E-2</v>
      </c>
      <c r="AP236" s="20">
        <f t="shared" si="54"/>
        <v>2.3353252717843991E-2</v>
      </c>
      <c r="AQ236" s="20">
        <f t="shared" si="55"/>
        <v>0.11183460958241512</v>
      </c>
      <c r="AR236" s="20">
        <f t="shared" si="56"/>
        <v>4.3689509033815833E-2</v>
      </c>
    </row>
    <row r="237" spans="1:44">
      <c r="A237" s="3">
        <f t="shared" si="46"/>
        <v>2031</v>
      </c>
      <c r="B237" s="3">
        <f t="shared" si="47"/>
        <v>1</v>
      </c>
      <c r="C237" s="29">
        <v>29457247</v>
      </c>
      <c r="D237" s="29">
        <v>193537</v>
      </c>
      <c r="E237" s="29">
        <v>234566236</v>
      </c>
      <c r="F237" s="29">
        <v>1317515</v>
      </c>
      <c r="G237" s="29">
        <v>4180495</v>
      </c>
      <c r="H237" s="29">
        <v>58801972</v>
      </c>
      <c r="I237" s="29">
        <v>32283126</v>
      </c>
      <c r="J237" s="29">
        <v>5727393</v>
      </c>
      <c r="K237" s="29">
        <v>274309</v>
      </c>
      <c r="L237" s="29">
        <v>3679785</v>
      </c>
      <c r="M237" s="4"/>
      <c r="N237" s="29">
        <v>2028966</v>
      </c>
      <c r="O237" s="29">
        <v>12553</v>
      </c>
      <c r="P237" s="29">
        <v>9293626</v>
      </c>
      <c r="Q237" s="29">
        <v>55599</v>
      </c>
      <c r="R237" s="29">
        <v>201841</v>
      </c>
      <c r="S237" s="29">
        <v>1941952</v>
      </c>
      <c r="T237" s="29">
        <v>753916</v>
      </c>
      <c r="U237" s="29">
        <v>664845</v>
      </c>
      <c r="V237" s="29">
        <v>6353</v>
      </c>
      <c r="W237" s="29">
        <v>160768</v>
      </c>
      <c r="X237" s="4"/>
      <c r="Y237" s="29">
        <v>-524327</v>
      </c>
      <c r="Z237" s="29">
        <v>-3445</v>
      </c>
      <c r="AA237" s="29">
        <v>-2420844</v>
      </c>
      <c r="AB237" s="29">
        <v>-12792</v>
      </c>
      <c r="AC237" s="29">
        <v>-40590</v>
      </c>
      <c r="AD237" s="29">
        <v>-570929</v>
      </c>
      <c r="AE237" s="29">
        <v>-313448</v>
      </c>
      <c r="AF237" s="29">
        <v>-483300</v>
      </c>
      <c r="AG237" s="29">
        <v>0</v>
      </c>
      <c r="AH237" s="29">
        <v>-322918</v>
      </c>
      <c r="AI237" s="4"/>
      <c r="AJ237" s="20">
        <f t="shared" si="48"/>
        <v>7.0252458352045175E-2</v>
      </c>
      <c r="AK237" s="20">
        <f t="shared" si="49"/>
        <v>6.5792089047902999E-2</v>
      </c>
      <c r="AL237" s="20">
        <f t="shared" si="50"/>
        <v>4.108123222226269E-2</v>
      </c>
      <c r="AM237" s="20">
        <f t="shared" si="51"/>
        <v>4.3136418009356241E-2</v>
      </c>
      <c r="AN237" s="20">
        <f t="shared" si="52"/>
        <v>4.8442511081770223E-2</v>
      </c>
      <c r="AO237" s="20">
        <f t="shared" si="53"/>
        <v>3.4049555361914584E-2</v>
      </c>
      <c r="AP237" s="20">
        <f t="shared" si="54"/>
        <v>2.4323425615496226E-2</v>
      </c>
      <c r="AQ237" s="20">
        <f t="shared" si="55"/>
        <v>0.11183797485213873</v>
      </c>
      <c r="AR237" s="20">
        <f t="shared" si="56"/>
        <v>4.3689509033815833E-2</v>
      </c>
    </row>
    <row r="238" spans="1:44">
      <c r="A238" s="3">
        <f t="shared" si="46"/>
        <v>2031</v>
      </c>
      <c r="B238" s="3">
        <f t="shared" si="47"/>
        <v>2</v>
      </c>
      <c r="C238" s="29">
        <v>27582807</v>
      </c>
      <c r="D238" s="29">
        <v>181116</v>
      </c>
      <c r="E238" s="29">
        <v>225799264</v>
      </c>
      <c r="F238" s="29">
        <v>1246441</v>
      </c>
      <c r="G238" s="29">
        <v>4138328</v>
      </c>
      <c r="H238" s="29">
        <v>56539916</v>
      </c>
      <c r="I238" s="29">
        <v>30527279</v>
      </c>
      <c r="J238" s="29">
        <v>5732166</v>
      </c>
      <c r="K238" s="29">
        <v>274309</v>
      </c>
      <c r="L238" s="29">
        <v>3679785</v>
      </c>
      <c r="M238" s="4"/>
      <c r="N238" s="29">
        <v>1937760</v>
      </c>
      <c r="O238" s="29">
        <v>11916</v>
      </c>
      <c r="P238" s="29">
        <v>9276112</v>
      </c>
      <c r="Q238" s="29">
        <v>53767</v>
      </c>
      <c r="R238" s="29">
        <v>200471</v>
      </c>
      <c r="S238" s="29">
        <v>1925159</v>
      </c>
      <c r="T238" s="29">
        <v>742528</v>
      </c>
      <c r="U238" s="29">
        <v>665399</v>
      </c>
      <c r="V238" s="29">
        <v>6353</v>
      </c>
      <c r="W238" s="29">
        <v>160768</v>
      </c>
      <c r="X238" s="4"/>
      <c r="Y238" s="29">
        <v>-2983851</v>
      </c>
      <c r="Z238" s="29">
        <v>-19593</v>
      </c>
      <c r="AA238" s="29">
        <v>-15740661</v>
      </c>
      <c r="AB238" s="29">
        <v>-81820</v>
      </c>
      <c r="AC238" s="29">
        <v>-271653</v>
      </c>
      <c r="AD238" s="29">
        <v>-3711457</v>
      </c>
      <c r="AE238" s="29">
        <v>-2003906</v>
      </c>
      <c r="AF238" s="29">
        <v>-379608</v>
      </c>
      <c r="AG238" s="29">
        <v>0</v>
      </c>
      <c r="AH238" s="29">
        <v>-214697</v>
      </c>
      <c r="AI238" s="4"/>
      <c r="AJ238" s="20">
        <f t="shared" si="48"/>
        <v>7.3143780829017138E-2</v>
      </c>
      <c r="AK238" s="20">
        <f t="shared" si="49"/>
        <v>6.7750830356583316E-2</v>
      </c>
      <c r="AL238" s="20">
        <f t="shared" si="50"/>
        <v>4.1019646380075964E-2</v>
      </c>
      <c r="AM238" s="20">
        <f t="shared" si="51"/>
        <v>4.4510910989014961E-2</v>
      </c>
      <c r="AN238" s="20">
        <f t="shared" si="52"/>
        <v>4.8494000667398549E-2</v>
      </c>
      <c r="AO238" s="20">
        <f t="shared" si="53"/>
        <v>3.388662704508616E-2</v>
      </c>
      <c r="AP238" s="20">
        <f t="shared" si="54"/>
        <v>2.4006155909873744E-2</v>
      </c>
      <c r="AQ238" s="20">
        <f t="shared" si="55"/>
        <v>0.11184126035641161</v>
      </c>
      <c r="AR238" s="20">
        <f t="shared" si="56"/>
        <v>4.3689509033815833E-2</v>
      </c>
    </row>
    <row r="239" spans="1:44">
      <c r="A239" s="3">
        <f t="shared" si="46"/>
        <v>2031</v>
      </c>
      <c r="B239" s="3">
        <f t="shared" si="47"/>
        <v>3</v>
      </c>
      <c r="C239" s="29">
        <v>24312525</v>
      </c>
      <c r="D239" s="29">
        <v>159570</v>
      </c>
      <c r="E239" s="29">
        <v>217062939</v>
      </c>
      <c r="F239" s="29">
        <v>1107324</v>
      </c>
      <c r="G239" s="29">
        <v>4135460</v>
      </c>
      <c r="H239" s="29">
        <v>58079460</v>
      </c>
      <c r="I239" s="29">
        <v>31808133</v>
      </c>
      <c r="J239" s="29">
        <v>5736943</v>
      </c>
      <c r="K239" s="29">
        <v>274309</v>
      </c>
      <c r="L239" s="29">
        <v>3679785</v>
      </c>
      <c r="M239" s="4"/>
      <c r="N239" s="29">
        <v>1778310</v>
      </c>
      <c r="O239" s="29">
        <v>10811</v>
      </c>
      <c r="P239" s="29">
        <v>8903845</v>
      </c>
      <c r="Q239" s="29">
        <v>49288</v>
      </c>
      <c r="R239" s="29">
        <v>200545</v>
      </c>
      <c r="S239" s="29">
        <v>1968117</v>
      </c>
      <c r="T239" s="29">
        <v>763591</v>
      </c>
      <c r="U239" s="29">
        <v>665953</v>
      </c>
      <c r="V239" s="29">
        <v>6353</v>
      </c>
      <c r="W239" s="29">
        <v>160768</v>
      </c>
      <c r="X239" s="4"/>
      <c r="Y239" s="29">
        <v>355979</v>
      </c>
      <c r="Z239" s="29">
        <v>2336</v>
      </c>
      <c r="AA239" s="29">
        <v>13830544</v>
      </c>
      <c r="AB239" s="29">
        <v>66100</v>
      </c>
      <c r="AC239" s="29">
        <v>246861</v>
      </c>
      <c r="AD239" s="29">
        <v>3466979</v>
      </c>
      <c r="AE239" s="29">
        <v>1898746</v>
      </c>
      <c r="AF239" s="29">
        <v>86414</v>
      </c>
      <c r="AG239" s="29">
        <v>0</v>
      </c>
      <c r="AH239" s="29">
        <v>111998</v>
      </c>
      <c r="AI239" s="4"/>
      <c r="AJ239" s="20">
        <f t="shared" si="48"/>
        <v>7.3244893695204885E-2</v>
      </c>
      <c r="AK239" s="20">
        <f t="shared" si="49"/>
        <v>6.7819115463035221E-2</v>
      </c>
      <c r="AL239" s="20">
        <f t="shared" si="50"/>
        <v>3.7876653617210966E-2</v>
      </c>
      <c r="AM239" s="20">
        <f t="shared" si="51"/>
        <v>4.0258637650825393E-2</v>
      </c>
      <c r="AN239" s="20">
        <f t="shared" si="52"/>
        <v>4.7523336726632767E-2</v>
      </c>
      <c r="AO239" s="20">
        <f t="shared" si="53"/>
        <v>3.2213656487747461E-2</v>
      </c>
      <c r="AP239" s="20">
        <f t="shared" si="54"/>
        <v>2.3850996444275536E-2</v>
      </c>
      <c r="AQ239" s="20">
        <f t="shared" si="55"/>
        <v>0.11184465109228142</v>
      </c>
      <c r="AR239" s="20">
        <f t="shared" si="56"/>
        <v>4.3689509033815833E-2</v>
      </c>
    </row>
    <row r="240" spans="1:44">
      <c r="A240" s="3">
        <f t="shared" si="46"/>
        <v>2031</v>
      </c>
      <c r="B240" s="3">
        <f t="shared" si="47"/>
        <v>4</v>
      </c>
      <c r="C240" s="29">
        <v>24222849</v>
      </c>
      <c r="D240" s="29">
        <v>158908</v>
      </c>
      <c r="E240" s="29">
        <v>229928364</v>
      </c>
      <c r="F240" s="29">
        <v>1306229</v>
      </c>
      <c r="G240" s="29">
        <v>4491204</v>
      </c>
      <c r="H240" s="29">
        <v>63273941</v>
      </c>
      <c r="I240" s="29">
        <v>33169893</v>
      </c>
      <c r="J240" s="29">
        <v>5741723</v>
      </c>
      <c r="K240" s="29">
        <v>274309</v>
      </c>
      <c r="L240" s="29">
        <v>3679785</v>
      </c>
      <c r="M240" s="4"/>
      <c r="N240" s="29">
        <v>1774200</v>
      </c>
      <c r="O240" s="29">
        <v>10777</v>
      </c>
      <c r="P240" s="29">
        <v>8708917</v>
      </c>
      <c r="Q240" s="29">
        <v>52587</v>
      </c>
      <c r="R240" s="29">
        <v>213437</v>
      </c>
      <c r="S240" s="29">
        <v>2038285</v>
      </c>
      <c r="T240" s="29">
        <v>791135</v>
      </c>
      <c r="U240" s="29">
        <v>666508</v>
      </c>
      <c r="V240" s="29">
        <v>6353</v>
      </c>
      <c r="W240" s="29">
        <v>160768</v>
      </c>
      <c r="X240" s="4"/>
      <c r="Y240" s="29">
        <v>432700</v>
      </c>
      <c r="Z240" s="29">
        <v>2839</v>
      </c>
      <c r="AA240" s="29">
        <v>3421893</v>
      </c>
      <c r="AB240" s="29">
        <v>18235</v>
      </c>
      <c r="AC240" s="29">
        <v>62699</v>
      </c>
      <c r="AD240" s="29">
        <v>883328</v>
      </c>
      <c r="AE240" s="29">
        <v>463064</v>
      </c>
      <c r="AF240" s="29">
        <v>396392</v>
      </c>
      <c r="AG240" s="29">
        <v>0</v>
      </c>
      <c r="AH240" s="29">
        <v>206175</v>
      </c>
      <c r="AI240" s="4"/>
      <c r="AJ240" s="20">
        <f t="shared" si="48"/>
        <v>7.1328735410161881E-2</v>
      </c>
      <c r="AK240" s="20">
        <f t="shared" si="49"/>
        <v>6.6518602709222496E-2</v>
      </c>
      <c r="AL240" s="20">
        <f t="shared" si="50"/>
        <v>3.7315600344012941E-2</v>
      </c>
      <c r="AM240" s="20">
        <f t="shared" si="51"/>
        <v>4.0233013860695298E-2</v>
      </c>
      <c r="AN240" s="20">
        <f t="shared" si="52"/>
        <v>4.6793175244481525E-2</v>
      </c>
      <c r="AO240" s="20">
        <f t="shared" si="53"/>
        <v>3.3011237109931535E-2</v>
      </c>
      <c r="AP240" s="20">
        <f t="shared" si="54"/>
        <v>2.3741303734545811E-2</v>
      </c>
      <c r="AQ240" s="20">
        <f t="shared" si="55"/>
        <v>0.11184810965023517</v>
      </c>
      <c r="AR240" s="20">
        <f t="shared" si="56"/>
        <v>4.3689509033815833E-2</v>
      </c>
    </row>
    <row r="241" spans="1:44">
      <c r="A241" s="3">
        <f t="shared" si="46"/>
        <v>2031</v>
      </c>
      <c r="B241" s="3">
        <f t="shared" si="47"/>
        <v>5</v>
      </c>
      <c r="C241" s="29">
        <v>26299555</v>
      </c>
      <c r="D241" s="29">
        <v>172448</v>
      </c>
      <c r="E241" s="29">
        <v>248541814</v>
      </c>
      <c r="F241" s="29">
        <v>1421718</v>
      </c>
      <c r="G241" s="29">
        <v>4800465</v>
      </c>
      <c r="H241" s="29">
        <v>64192929</v>
      </c>
      <c r="I241" s="29">
        <v>34040043</v>
      </c>
      <c r="J241" s="29">
        <v>5746508</v>
      </c>
      <c r="K241" s="29">
        <v>274309</v>
      </c>
      <c r="L241" s="29">
        <v>3679785</v>
      </c>
      <c r="M241" s="4"/>
      <c r="N241" s="29">
        <v>1875914</v>
      </c>
      <c r="O241" s="29">
        <v>11471</v>
      </c>
      <c r="P241" s="29">
        <v>9274487</v>
      </c>
      <c r="Q241" s="29">
        <v>57200</v>
      </c>
      <c r="R241" s="29">
        <v>224629</v>
      </c>
      <c r="S241" s="29">
        <v>2119088</v>
      </c>
      <c r="T241" s="29">
        <v>808155</v>
      </c>
      <c r="U241" s="29">
        <v>667064</v>
      </c>
      <c r="V241" s="29">
        <v>6353</v>
      </c>
      <c r="W241" s="29">
        <v>160768</v>
      </c>
      <c r="X241" s="4"/>
      <c r="Y241" s="29">
        <v>4534555</v>
      </c>
      <c r="Z241" s="29">
        <v>29733</v>
      </c>
      <c r="AA241" s="29">
        <v>34409710</v>
      </c>
      <c r="AB241" s="29">
        <v>185067</v>
      </c>
      <c r="AC241" s="29">
        <v>624884</v>
      </c>
      <c r="AD241" s="29">
        <v>8356090</v>
      </c>
      <c r="AE241" s="29">
        <v>4431044</v>
      </c>
      <c r="AF241" s="29">
        <v>672927</v>
      </c>
      <c r="AG241" s="29">
        <v>0</v>
      </c>
      <c r="AH241" s="29">
        <v>412302</v>
      </c>
      <c r="AI241" s="4"/>
      <c r="AJ241" s="20">
        <f t="shared" si="48"/>
        <v>6.6496374211777065E-2</v>
      </c>
      <c r="AK241" s="20">
        <f t="shared" si="49"/>
        <v>6.3247513032393177E-2</v>
      </c>
      <c r="AL241" s="20">
        <f t="shared" si="50"/>
        <v>3.4314174096182391E-2</v>
      </c>
      <c r="AM241" s="20">
        <f t="shared" si="51"/>
        <v>3.6976352489388936E-2</v>
      </c>
      <c r="AN241" s="20">
        <f t="shared" si="52"/>
        <v>5.1718114106448526E-2</v>
      </c>
      <c r="AO241" s="20">
        <f t="shared" si="53"/>
        <v>3.1025544413019746E-2</v>
      </c>
      <c r="AP241" s="20">
        <f t="shared" si="54"/>
        <v>2.3180717778570809E-2</v>
      </c>
      <c r="AQ241" s="20">
        <f t="shared" si="55"/>
        <v>0.11185148846439677</v>
      </c>
      <c r="AR241" s="20">
        <f t="shared" si="56"/>
        <v>4.3689509033815833E-2</v>
      </c>
    </row>
    <row r="242" spans="1:44">
      <c r="A242" s="3">
        <f t="shared" si="46"/>
        <v>2031</v>
      </c>
      <c r="B242" s="3">
        <f t="shared" si="47"/>
        <v>6</v>
      </c>
      <c r="C242" s="29">
        <v>33516850</v>
      </c>
      <c r="D242" s="29">
        <v>219645</v>
      </c>
      <c r="E242" s="29">
        <v>300440511</v>
      </c>
      <c r="F242" s="29">
        <v>1855375</v>
      </c>
      <c r="G242" s="29">
        <v>6039238</v>
      </c>
      <c r="H242" s="29">
        <v>74882715</v>
      </c>
      <c r="I242" s="29">
        <v>37325160</v>
      </c>
      <c r="J242" s="29">
        <v>5751297</v>
      </c>
      <c r="K242" s="29">
        <v>274309</v>
      </c>
      <c r="L242" s="29">
        <v>3679785</v>
      </c>
      <c r="M242" s="4"/>
      <c r="N242" s="29">
        <v>2228749</v>
      </c>
      <c r="O242" s="29">
        <v>13892</v>
      </c>
      <c r="P242" s="29">
        <v>10309368</v>
      </c>
      <c r="Q242" s="29">
        <v>68605</v>
      </c>
      <c r="R242" s="29">
        <v>312338</v>
      </c>
      <c r="S242" s="29">
        <v>2323277</v>
      </c>
      <c r="T242" s="29">
        <v>865224</v>
      </c>
      <c r="U242" s="29">
        <v>667620</v>
      </c>
      <c r="V242" s="29">
        <v>6353</v>
      </c>
      <c r="W242" s="29">
        <v>160768</v>
      </c>
      <c r="X242" s="4"/>
      <c r="Y242" s="29">
        <v>1645249</v>
      </c>
      <c r="Z242" s="29">
        <v>10782</v>
      </c>
      <c r="AA242" s="29">
        <v>7712591</v>
      </c>
      <c r="AB242" s="29">
        <v>45045</v>
      </c>
      <c r="AC242" s="29">
        <v>146621</v>
      </c>
      <c r="AD242" s="29">
        <v>1818013</v>
      </c>
      <c r="AE242" s="29">
        <v>906186</v>
      </c>
      <c r="AF242" s="29">
        <v>-349018</v>
      </c>
      <c r="AG242" s="29">
        <v>0</v>
      </c>
      <c r="AH242" s="29">
        <v>-191812</v>
      </c>
      <c r="AI242" s="4"/>
      <c r="AJ242" s="20">
        <f t="shared" si="48"/>
        <v>6.4773416443680593E-2</v>
      </c>
      <c r="AK242" s="20">
        <f t="shared" si="49"/>
        <v>6.207990270998702E-2</v>
      </c>
      <c r="AL242" s="20">
        <f t="shared" si="50"/>
        <v>3.3179271318285665E-2</v>
      </c>
      <c r="AM242" s="20">
        <f t="shared" si="51"/>
        <v>3.6173293499240068E-2</v>
      </c>
      <c r="AN242" s="20">
        <f t="shared" si="52"/>
        <v>5.9359912101950733E-2</v>
      </c>
      <c r="AO242" s="20">
        <f t="shared" si="53"/>
        <v>2.9828288040200272E-2</v>
      </c>
      <c r="AP242" s="20">
        <f t="shared" si="54"/>
        <v>2.2608550488946631E-2</v>
      </c>
      <c r="AQ242" s="20">
        <f t="shared" si="55"/>
        <v>0.11185478771802662</v>
      </c>
      <c r="AR242" s="20">
        <f t="shared" si="56"/>
        <v>4.3689509033815833E-2</v>
      </c>
    </row>
    <row r="243" spans="1:44">
      <c r="A243" s="3">
        <f t="shared" si="46"/>
        <v>2031</v>
      </c>
      <c r="B243" s="3">
        <f t="shared" si="47"/>
        <v>7</v>
      </c>
      <c r="C243" s="29">
        <v>37159272</v>
      </c>
      <c r="D243" s="29">
        <v>243396</v>
      </c>
      <c r="E243" s="29">
        <v>324921753</v>
      </c>
      <c r="F243" s="29">
        <v>1974523</v>
      </c>
      <c r="G243" s="29">
        <v>6543945</v>
      </c>
      <c r="H243" s="29">
        <v>77824748</v>
      </c>
      <c r="I243" s="29">
        <v>38924698</v>
      </c>
      <c r="J243" s="29">
        <v>5756090</v>
      </c>
      <c r="K243" s="29">
        <v>274309</v>
      </c>
      <c r="L243" s="29">
        <v>3679785</v>
      </c>
      <c r="M243" s="4"/>
      <c r="N243" s="29">
        <v>2406933</v>
      </c>
      <c r="O243" s="29">
        <v>15110</v>
      </c>
      <c r="P243" s="29">
        <v>10780667</v>
      </c>
      <c r="Q243" s="29">
        <v>71425</v>
      </c>
      <c r="R243" s="29">
        <v>388448</v>
      </c>
      <c r="S243" s="29">
        <v>2321379</v>
      </c>
      <c r="T243" s="29">
        <v>880031</v>
      </c>
      <c r="U243" s="29">
        <v>668176</v>
      </c>
      <c r="V243" s="29">
        <v>6353</v>
      </c>
      <c r="W243" s="29">
        <v>160768</v>
      </c>
      <c r="X243" s="4"/>
      <c r="Y243" s="29">
        <v>958890</v>
      </c>
      <c r="Z243" s="29">
        <v>6281</v>
      </c>
      <c r="AA243" s="29">
        <v>7305665</v>
      </c>
      <c r="AB243" s="29">
        <v>42025</v>
      </c>
      <c r="AC243" s="29">
        <v>139279</v>
      </c>
      <c r="AD243" s="29">
        <v>1656397</v>
      </c>
      <c r="AE243" s="29">
        <v>828461</v>
      </c>
      <c r="AF243" s="29">
        <v>-306926</v>
      </c>
      <c r="AG243" s="29">
        <v>0</v>
      </c>
      <c r="AH243" s="29">
        <v>-182165</v>
      </c>
      <c r="AI243" s="4"/>
      <c r="AJ243" s="20">
        <f t="shared" si="48"/>
        <v>6.469973732609241E-2</v>
      </c>
      <c r="AK243" s="20">
        <f t="shared" si="49"/>
        <v>6.2030213556022673E-2</v>
      </c>
      <c r="AL243" s="20">
        <f t="shared" si="50"/>
        <v>3.3259168969016047E-2</v>
      </c>
      <c r="AM243" s="20">
        <f t="shared" si="51"/>
        <v>3.5547152425272163E-2</v>
      </c>
      <c r="AN243" s="20">
        <f t="shared" si="52"/>
        <v>6.1438618916966711E-2</v>
      </c>
      <c r="AO243" s="20">
        <f t="shared" si="53"/>
        <v>3.0112390160056922E-2</v>
      </c>
      <c r="AP243" s="20">
        <f t="shared" si="54"/>
        <v>2.290096282171809E-2</v>
      </c>
      <c r="AQ243" s="20">
        <f t="shared" si="55"/>
        <v>0.11185819182313082</v>
      </c>
      <c r="AR243" s="20">
        <f t="shared" si="56"/>
        <v>4.3689509033815833E-2</v>
      </c>
    </row>
    <row r="244" spans="1:44">
      <c r="A244" s="3">
        <f t="shared" si="46"/>
        <v>2031</v>
      </c>
      <c r="B244" s="3">
        <f t="shared" si="47"/>
        <v>8</v>
      </c>
      <c r="C244" s="29">
        <v>37344402</v>
      </c>
      <c r="D244" s="29">
        <v>244526</v>
      </c>
      <c r="E244" s="29">
        <v>323777242</v>
      </c>
      <c r="F244" s="29">
        <v>1988148</v>
      </c>
      <c r="G244" s="29">
        <v>6491601</v>
      </c>
      <c r="H244" s="29">
        <v>79728510</v>
      </c>
      <c r="I244" s="29">
        <v>39495370</v>
      </c>
      <c r="J244" s="29">
        <v>5760886</v>
      </c>
      <c r="K244" s="29">
        <v>274309</v>
      </c>
      <c r="L244" s="29">
        <v>3679785</v>
      </c>
      <c r="M244" s="4"/>
      <c r="N244" s="29">
        <v>2416173</v>
      </c>
      <c r="O244" s="29">
        <v>15168</v>
      </c>
      <c r="P244" s="29">
        <v>10768562</v>
      </c>
      <c r="Q244" s="29">
        <v>70673</v>
      </c>
      <c r="R244" s="29">
        <v>398835</v>
      </c>
      <c r="S244" s="29">
        <v>2400816</v>
      </c>
      <c r="T244" s="29">
        <v>904482</v>
      </c>
      <c r="U244" s="29">
        <v>668733</v>
      </c>
      <c r="V244" s="29">
        <v>6353</v>
      </c>
      <c r="W244" s="29">
        <v>160768</v>
      </c>
      <c r="X244" s="4"/>
      <c r="Y244" s="29">
        <v>247678</v>
      </c>
      <c r="Z244" s="29">
        <v>1622</v>
      </c>
      <c r="AA244" s="29">
        <v>4822817</v>
      </c>
      <c r="AB244" s="29">
        <v>28010</v>
      </c>
      <c r="AC244" s="29">
        <v>91456</v>
      </c>
      <c r="AD244" s="29">
        <v>1123238</v>
      </c>
      <c r="AE244" s="29">
        <v>556422</v>
      </c>
      <c r="AF244" s="29">
        <v>-127090</v>
      </c>
      <c r="AG244" s="29">
        <v>0</v>
      </c>
      <c r="AH244" s="29">
        <v>-67480</v>
      </c>
      <c r="AI244" s="4"/>
      <c r="AJ244" s="20">
        <f t="shared" si="48"/>
        <v>6.5098890499512951E-2</v>
      </c>
      <c r="AK244" s="20">
        <f t="shared" si="49"/>
        <v>6.2300071691199589E-2</v>
      </c>
      <c r="AL244" s="20">
        <f t="shared" si="50"/>
        <v>3.3837104689228542E-2</v>
      </c>
      <c r="AM244" s="20">
        <f t="shared" si="51"/>
        <v>3.6501119378505004E-2</v>
      </c>
      <c r="AN244" s="20">
        <f t="shared" si="52"/>
        <v>6.1244756569489994E-2</v>
      </c>
      <c r="AO244" s="20">
        <f t="shared" si="53"/>
        <v>3.0590120983035606E-2</v>
      </c>
      <c r="AP244" s="20">
        <f t="shared" si="54"/>
        <v>2.3416911931068634E-2</v>
      </c>
      <c r="AQ244" s="20">
        <f t="shared" si="55"/>
        <v>0.11186149792152181</v>
      </c>
      <c r="AR244" s="20">
        <f t="shared" si="56"/>
        <v>4.3689509033815833E-2</v>
      </c>
    </row>
    <row r="245" spans="1:44">
      <c r="A245" s="3">
        <f t="shared" si="46"/>
        <v>2031</v>
      </c>
      <c r="B245" s="3">
        <f t="shared" si="47"/>
        <v>9</v>
      </c>
      <c r="C245" s="29">
        <v>36427564</v>
      </c>
      <c r="D245" s="29">
        <v>238523</v>
      </c>
      <c r="E245" s="29">
        <v>326717729</v>
      </c>
      <c r="F245" s="29">
        <v>1844327</v>
      </c>
      <c r="G245" s="29">
        <v>6450691</v>
      </c>
      <c r="H245" s="29">
        <v>78806586</v>
      </c>
      <c r="I245" s="29">
        <v>37245859</v>
      </c>
      <c r="J245" s="29">
        <v>5765687</v>
      </c>
      <c r="K245" s="29">
        <v>274309</v>
      </c>
      <c r="L245" s="29">
        <v>3679785</v>
      </c>
      <c r="M245" s="4"/>
      <c r="N245" s="29">
        <v>2371394</v>
      </c>
      <c r="O245" s="29">
        <v>14860</v>
      </c>
      <c r="P245" s="29">
        <v>11055182</v>
      </c>
      <c r="Q245" s="29">
        <v>67320</v>
      </c>
      <c r="R245" s="29">
        <v>395071</v>
      </c>
      <c r="S245" s="29">
        <v>2410703</v>
      </c>
      <c r="T245" s="29">
        <v>872183</v>
      </c>
      <c r="U245" s="29">
        <v>669290</v>
      </c>
      <c r="V245" s="29">
        <v>6353</v>
      </c>
      <c r="W245" s="29">
        <v>160768</v>
      </c>
      <c r="X245" s="4"/>
      <c r="Y245" s="29">
        <v>-3056057</v>
      </c>
      <c r="Z245" s="29">
        <v>-20011</v>
      </c>
      <c r="AA245" s="29">
        <v>-23735047</v>
      </c>
      <c r="AB245" s="29">
        <v>-127104</v>
      </c>
      <c r="AC245" s="29">
        <v>-444559</v>
      </c>
      <c r="AD245" s="29">
        <v>-5431070</v>
      </c>
      <c r="AE245" s="29">
        <v>-2566852</v>
      </c>
      <c r="AF245" s="29">
        <v>-347090</v>
      </c>
      <c r="AG245" s="29">
        <v>0</v>
      </c>
      <c r="AH245" s="29">
        <v>-165472</v>
      </c>
      <c r="AI245" s="4"/>
      <c r="AJ245" s="20">
        <f t="shared" si="48"/>
        <v>6.7692846165447129E-2</v>
      </c>
      <c r="AK245" s="20">
        <f t="shared" si="49"/>
        <v>6.4057752606888507E-2</v>
      </c>
      <c r="AL245" s="20">
        <f t="shared" si="50"/>
        <v>3.6139381397658162E-2</v>
      </c>
      <c r="AM245" s="20">
        <f t="shared" si="51"/>
        <v>3.934972543568304E-2</v>
      </c>
      <c r="AN245" s="20">
        <f t="shared" si="52"/>
        <v>5.6594248417684255E-2</v>
      </c>
      <c r="AO245" s="20">
        <f t="shared" si="53"/>
        <v>3.185730108769138E-2</v>
      </c>
      <c r="AP245" s="20">
        <f t="shared" si="54"/>
        <v>2.4146957417919637E-2</v>
      </c>
      <c r="AQ245" s="20">
        <f t="shared" si="55"/>
        <v>0.1118648901758718</v>
      </c>
      <c r="AR245" s="20">
        <f t="shared" si="56"/>
        <v>4.3689509033815833E-2</v>
      </c>
    </row>
    <row r="246" spans="1:44">
      <c r="A246" s="3">
        <f t="shared" si="46"/>
        <v>2031</v>
      </c>
      <c r="B246" s="3">
        <f t="shared" si="47"/>
        <v>10</v>
      </c>
      <c r="C246" s="29">
        <v>31416466</v>
      </c>
      <c r="D246" s="29">
        <v>205705</v>
      </c>
      <c r="E246" s="29">
        <v>294148062</v>
      </c>
      <c r="F246" s="29">
        <v>1520773</v>
      </c>
      <c r="G246" s="29">
        <v>5732579</v>
      </c>
      <c r="H246" s="29">
        <v>70337691</v>
      </c>
      <c r="I246" s="29">
        <v>33890688</v>
      </c>
      <c r="J246" s="29">
        <v>5770492</v>
      </c>
      <c r="K246" s="29">
        <v>274309</v>
      </c>
      <c r="L246" s="29">
        <v>3679785</v>
      </c>
      <c r="M246" s="4"/>
      <c r="N246" s="29">
        <v>2126670</v>
      </c>
      <c r="O246" s="29">
        <v>13177</v>
      </c>
      <c r="P246" s="29">
        <v>10630329</v>
      </c>
      <c r="Q246" s="29">
        <v>59842</v>
      </c>
      <c r="R246" s="29">
        <v>324431</v>
      </c>
      <c r="S246" s="29">
        <v>2240769</v>
      </c>
      <c r="T246" s="29">
        <v>818357</v>
      </c>
      <c r="U246" s="29">
        <v>669848</v>
      </c>
      <c r="V246" s="29">
        <v>6353</v>
      </c>
      <c r="W246" s="29">
        <v>160768</v>
      </c>
      <c r="X246" s="4"/>
      <c r="Y246" s="29">
        <v>-3365730</v>
      </c>
      <c r="Z246" s="29">
        <v>-22038</v>
      </c>
      <c r="AA246" s="29">
        <v>-23472338</v>
      </c>
      <c r="AB246" s="29">
        <v>-115116</v>
      </c>
      <c r="AC246" s="29">
        <v>-433933</v>
      </c>
      <c r="AD246" s="29">
        <v>-5324277</v>
      </c>
      <c r="AE246" s="29">
        <v>-2565387</v>
      </c>
      <c r="AF246" s="29">
        <v>53755</v>
      </c>
      <c r="AG246" s="29">
        <v>0</v>
      </c>
      <c r="AH246" s="29">
        <v>26326</v>
      </c>
      <c r="AI246" s="4"/>
      <c r="AJ246" s="20">
        <f t="shared" si="48"/>
        <v>7.38759592454728E-2</v>
      </c>
      <c r="AK246" s="20">
        <f t="shared" si="49"/>
        <v>6.8249602974784052E-2</v>
      </c>
      <c r="AL246" s="20">
        <f t="shared" si="50"/>
        <v>4.0171995408155428E-2</v>
      </c>
      <c r="AM246" s="20">
        <f t="shared" si="51"/>
        <v>4.3384335827968121E-2</v>
      </c>
      <c r="AN246" s="20">
        <f t="shared" si="52"/>
        <v>4.7968733150233478E-2</v>
      </c>
      <c r="AO246" s="20">
        <f t="shared" si="53"/>
        <v>3.4863993414569583E-2</v>
      </c>
      <c r="AP246" s="20">
        <f t="shared" si="54"/>
        <v>2.5165293140521228E-2</v>
      </c>
      <c r="AQ246" s="20">
        <f t="shared" si="55"/>
        <v>0.11186820307424776</v>
      </c>
      <c r="AR246" s="20">
        <f t="shared" si="56"/>
        <v>4.3689509033815833E-2</v>
      </c>
    </row>
    <row r="247" spans="1:44">
      <c r="A247" s="3">
        <f t="shared" si="46"/>
        <v>2031</v>
      </c>
      <c r="B247" s="3">
        <f t="shared" si="47"/>
        <v>11</v>
      </c>
      <c r="C247" s="29">
        <v>23661175</v>
      </c>
      <c r="D247" s="29">
        <v>154902</v>
      </c>
      <c r="E247" s="29">
        <v>226500698</v>
      </c>
      <c r="F247" s="29">
        <v>1174387</v>
      </c>
      <c r="G247" s="29">
        <v>4432554</v>
      </c>
      <c r="H247" s="29">
        <v>58874208</v>
      </c>
      <c r="I247" s="29">
        <v>30552992</v>
      </c>
      <c r="J247" s="29">
        <v>5775301</v>
      </c>
      <c r="K247" s="29">
        <v>274309</v>
      </c>
      <c r="L247" s="29">
        <v>3679785</v>
      </c>
      <c r="M247" s="4"/>
      <c r="N247" s="29">
        <v>1747992</v>
      </c>
      <c r="O247" s="29">
        <v>10572</v>
      </c>
      <c r="P247" s="29">
        <v>9098985</v>
      </c>
      <c r="Q247" s="29">
        <v>50950</v>
      </c>
      <c r="R247" s="29">
        <v>212624</v>
      </c>
      <c r="S247" s="29">
        <v>2052590</v>
      </c>
      <c r="T247" s="29">
        <v>768875</v>
      </c>
      <c r="U247" s="29">
        <v>670406</v>
      </c>
      <c r="V247" s="29">
        <v>6353</v>
      </c>
      <c r="W247" s="29">
        <v>160768</v>
      </c>
      <c r="X247" s="4"/>
      <c r="Y247" s="29">
        <v>339432</v>
      </c>
      <c r="Z247" s="29">
        <v>2222</v>
      </c>
      <c r="AA247" s="29">
        <v>-2603339</v>
      </c>
      <c r="AB247" s="29">
        <v>-12702</v>
      </c>
      <c r="AC247" s="29">
        <v>-47941</v>
      </c>
      <c r="AD247" s="29">
        <v>-636760</v>
      </c>
      <c r="AE247" s="29">
        <v>-330449</v>
      </c>
      <c r="AF247" s="29">
        <v>689149</v>
      </c>
      <c r="AG247" s="29">
        <v>0</v>
      </c>
      <c r="AH247" s="29">
        <v>404389</v>
      </c>
      <c r="AI247" s="4"/>
      <c r="AJ247" s="20">
        <f t="shared" si="48"/>
        <v>7.1799617130193907E-2</v>
      </c>
      <c r="AK247" s="20">
        <f t="shared" si="49"/>
        <v>6.6840329169380139E-2</v>
      </c>
      <c r="AL247" s="20">
        <f t="shared" si="50"/>
        <v>4.0198341081314239E-2</v>
      </c>
      <c r="AM247" s="20">
        <f t="shared" si="51"/>
        <v>4.2369164119910235E-2</v>
      </c>
      <c r="AN247" s="20">
        <f t="shared" si="52"/>
        <v>4.8691827048955562E-2</v>
      </c>
      <c r="AO247" s="20">
        <f t="shared" si="53"/>
        <v>3.3736441388335724E-2</v>
      </c>
      <c r="AP247" s="20">
        <f t="shared" si="54"/>
        <v>2.3661520771939261E-2</v>
      </c>
      <c r="AQ247" s="20">
        <f t="shared" si="55"/>
        <v>0.11187162044535383</v>
      </c>
      <c r="AR247" s="20">
        <f t="shared" si="56"/>
        <v>4.3689509033815833E-2</v>
      </c>
    </row>
    <row r="248" spans="1:44">
      <c r="A248" s="3">
        <f t="shared" si="46"/>
        <v>2031</v>
      </c>
      <c r="B248" s="3">
        <f t="shared" si="47"/>
        <v>12</v>
      </c>
      <c r="C248" s="29">
        <v>25805639</v>
      </c>
      <c r="D248" s="29">
        <v>168910</v>
      </c>
      <c r="E248" s="29">
        <v>229787393</v>
      </c>
      <c r="F248" s="29">
        <v>1256173</v>
      </c>
      <c r="G248" s="29">
        <v>4197419</v>
      </c>
      <c r="H248" s="29">
        <v>60262254</v>
      </c>
      <c r="I248" s="29">
        <v>31787475</v>
      </c>
      <c r="J248" s="29">
        <v>5780113</v>
      </c>
      <c r="K248" s="29">
        <v>274309</v>
      </c>
      <c r="L248" s="29">
        <v>3679785</v>
      </c>
      <c r="M248" s="4"/>
      <c r="N248" s="29">
        <v>1852835</v>
      </c>
      <c r="O248" s="29">
        <v>11290</v>
      </c>
      <c r="P248" s="29">
        <v>9237072</v>
      </c>
      <c r="Q248" s="29">
        <v>53223</v>
      </c>
      <c r="R248" s="29">
        <v>204380</v>
      </c>
      <c r="S248" s="29">
        <v>2033034</v>
      </c>
      <c r="T248" s="29">
        <v>752140</v>
      </c>
      <c r="U248" s="29">
        <v>670965</v>
      </c>
      <c r="V248" s="29">
        <v>6353</v>
      </c>
      <c r="W248" s="29">
        <v>160768</v>
      </c>
      <c r="X248" s="4"/>
      <c r="Y248" s="29">
        <v>1778663</v>
      </c>
      <c r="Z248" s="29">
        <v>11642</v>
      </c>
      <c r="AA248" s="29">
        <v>-395269</v>
      </c>
      <c r="AB248" s="29">
        <v>-2036</v>
      </c>
      <c r="AC248" s="29">
        <v>-6804</v>
      </c>
      <c r="AD248" s="29">
        <v>-97679</v>
      </c>
      <c r="AE248" s="29">
        <v>-51524</v>
      </c>
      <c r="AF248" s="29">
        <v>176097</v>
      </c>
      <c r="AG248" s="29">
        <v>0</v>
      </c>
      <c r="AH248" s="29">
        <v>122975</v>
      </c>
      <c r="AI248" s="4"/>
      <c r="AJ248" s="20">
        <f t="shared" si="48"/>
        <v>6.8776124860041338E-2</v>
      </c>
      <c r="AK248" s="20">
        <f t="shared" si="49"/>
        <v>6.4793062145614741E-2</v>
      </c>
      <c r="AL248" s="20">
        <f t="shared" si="50"/>
        <v>3.9627762900748077E-2</v>
      </c>
      <c r="AM248" s="20">
        <f t="shared" si="51"/>
        <v>4.2198969014400178E-2</v>
      </c>
      <c r="AN248" s="20">
        <f t="shared" si="52"/>
        <v>4.8281714297018517E-2</v>
      </c>
      <c r="AO248" s="20">
        <f t="shared" si="53"/>
        <v>3.299590318253489E-2</v>
      </c>
      <c r="AP248" s="20">
        <f t="shared" si="54"/>
        <v>2.3353252717843991E-2</v>
      </c>
      <c r="AQ248" s="20">
        <f t="shared" si="55"/>
        <v>0.11187494007085708</v>
      </c>
      <c r="AR248" s="20">
        <f t="shared" si="56"/>
        <v>4.3689509033815833E-2</v>
      </c>
    </row>
    <row r="249" spans="1:44">
      <c r="A249" s="3">
        <f t="shared" si="46"/>
        <v>2032</v>
      </c>
      <c r="B249" s="3">
        <f t="shared" si="47"/>
        <v>1</v>
      </c>
      <c r="C249" s="29">
        <v>29735566</v>
      </c>
      <c r="D249" s="29">
        <v>194527</v>
      </c>
      <c r="E249" s="29">
        <v>235303467</v>
      </c>
      <c r="F249" s="29">
        <v>1284984</v>
      </c>
      <c r="G249" s="29">
        <v>4347298</v>
      </c>
      <c r="H249" s="29">
        <v>61188960</v>
      </c>
      <c r="I249" s="29">
        <v>32283126</v>
      </c>
      <c r="J249" s="29">
        <v>5784930</v>
      </c>
      <c r="K249" s="29">
        <v>274309</v>
      </c>
      <c r="L249" s="29">
        <v>3679785</v>
      </c>
      <c r="M249" s="4"/>
      <c r="N249" s="29">
        <v>2045097</v>
      </c>
      <c r="O249" s="29">
        <v>12604</v>
      </c>
      <c r="P249" s="29">
        <v>9324550</v>
      </c>
      <c r="Q249" s="29">
        <v>54225</v>
      </c>
      <c r="R249" s="29">
        <v>209895</v>
      </c>
      <c r="S249" s="29">
        <v>2018985</v>
      </c>
      <c r="T249" s="29">
        <v>753916</v>
      </c>
      <c r="U249" s="29">
        <v>671524</v>
      </c>
      <c r="V249" s="29">
        <v>6353</v>
      </c>
      <c r="W249" s="29">
        <v>160768</v>
      </c>
      <c r="X249" s="4"/>
      <c r="Y249" s="29">
        <v>-529281</v>
      </c>
      <c r="Z249" s="29">
        <v>-3463</v>
      </c>
      <c r="AA249" s="29">
        <v>-2428002</v>
      </c>
      <c r="AB249" s="29">
        <v>-12476</v>
      </c>
      <c r="AC249" s="29">
        <v>-42209</v>
      </c>
      <c r="AD249" s="29">
        <v>-594105</v>
      </c>
      <c r="AE249" s="29">
        <v>-313448</v>
      </c>
      <c r="AF249" s="29">
        <v>-488155</v>
      </c>
      <c r="AG249" s="29">
        <v>0</v>
      </c>
      <c r="AH249" s="29">
        <v>-322918</v>
      </c>
      <c r="AI249" s="4"/>
      <c r="AJ249" s="20">
        <f t="shared" si="48"/>
        <v>7.014129777340028E-2</v>
      </c>
      <c r="AK249" s="20">
        <f t="shared" si="49"/>
        <v>6.5714599582555197E-2</v>
      </c>
      <c r="AL249" s="20">
        <f t="shared" si="50"/>
        <v>4.0746372956085526E-2</v>
      </c>
      <c r="AM249" s="20">
        <f t="shared" si="51"/>
        <v>4.2676129036433683E-2</v>
      </c>
      <c r="AN249" s="20">
        <f t="shared" si="52"/>
        <v>4.8231072087127215E-2</v>
      </c>
      <c r="AO249" s="20">
        <f t="shared" si="53"/>
        <v>3.3591105218468753E-2</v>
      </c>
      <c r="AP249" s="20">
        <f t="shared" si="54"/>
        <v>2.421311501017288E-2</v>
      </c>
      <c r="AQ249" s="20">
        <f t="shared" si="55"/>
        <v>0.11187818062486189</v>
      </c>
      <c r="AR249" s="20">
        <f t="shared" si="56"/>
        <v>4.3689509033815833E-2</v>
      </c>
    </row>
    <row r="250" spans="1:44">
      <c r="A250" s="3">
        <f t="shared" si="46"/>
        <v>2032</v>
      </c>
      <c r="B250" s="3">
        <f t="shared" si="47"/>
        <v>2</v>
      </c>
      <c r="C250" s="29">
        <v>27843397</v>
      </c>
      <c r="D250" s="29">
        <v>182060</v>
      </c>
      <c r="E250" s="29">
        <v>225085433</v>
      </c>
      <c r="F250" s="29">
        <v>1236054</v>
      </c>
      <c r="G250" s="29">
        <v>4385679</v>
      </c>
      <c r="H250" s="29">
        <v>59794341</v>
      </c>
      <c r="I250" s="29">
        <v>30728760</v>
      </c>
      <c r="J250" s="29">
        <v>5789751</v>
      </c>
      <c r="K250" s="29">
        <v>274309</v>
      </c>
      <c r="L250" s="29">
        <v>3679785</v>
      </c>
      <c r="M250" s="4"/>
      <c r="N250" s="29">
        <v>1952972</v>
      </c>
      <c r="O250" s="29">
        <v>11964</v>
      </c>
      <c r="P250" s="29">
        <v>9171415</v>
      </c>
      <c r="Q250" s="29">
        <v>52750</v>
      </c>
      <c r="R250" s="29">
        <v>211526</v>
      </c>
      <c r="S250" s="29">
        <v>2008558</v>
      </c>
      <c r="T250" s="29">
        <v>744039</v>
      </c>
      <c r="U250" s="29">
        <v>672083</v>
      </c>
      <c r="V250" s="29">
        <v>6353</v>
      </c>
      <c r="W250" s="29">
        <v>160768</v>
      </c>
      <c r="X250" s="4"/>
      <c r="Y250" s="29">
        <v>-2111749</v>
      </c>
      <c r="Z250" s="29">
        <v>-13808</v>
      </c>
      <c r="AA250" s="29">
        <v>-7640507</v>
      </c>
      <c r="AB250" s="29">
        <v>-39477</v>
      </c>
      <c r="AC250" s="29">
        <v>-140070</v>
      </c>
      <c r="AD250" s="29">
        <v>-1909720</v>
      </c>
      <c r="AE250" s="29">
        <v>-981419</v>
      </c>
      <c r="AF250" s="29">
        <v>-383422</v>
      </c>
      <c r="AG250" s="29">
        <v>0</v>
      </c>
      <c r="AH250" s="29">
        <v>-214697</v>
      </c>
      <c r="AI250" s="4"/>
      <c r="AJ250" s="20">
        <f t="shared" si="48"/>
        <v>7.3016799828377346E-2</v>
      </c>
      <c r="AK250" s="20">
        <f t="shared" si="49"/>
        <v>6.7665798037479893E-2</v>
      </c>
      <c r="AL250" s="20">
        <f t="shared" si="50"/>
        <v>4.0686983046188049E-2</v>
      </c>
      <c r="AM250" s="20">
        <f t="shared" si="51"/>
        <v>4.4020971125549951E-2</v>
      </c>
      <c r="AN250" s="20">
        <f t="shared" si="52"/>
        <v>4.8279658948269313E-2</v>
      </c>
      <c r="AO250" s="20">
        <f t="shared" si="53"/>
        <v>3.3428156670246283E-2</v>
      </c>
      <c r="AP250" s="20">
        <f t="shared" si="54"/>
        <v>2.3901136653337929E-2</v>
      </c>
      <c r="AQ250" s="20">
        <f t="shared" si="55"/>
        <v>0.11188150706431248</v>
      </c>
      <c r="AR250" s="20">
        <f t="shared" si="56"/>
        <v>4.3689509033815833E-2</v>
      </c>
    </row>
    <row r="251" spans="1:44">
      <c r="A251" s="3">
        <f t="shared" si="46"/>
        <v>2032</v>
      </c>
      <c r="B251" s="3">
        <f t="shared" si="47"/>
        <v>3</v>
      </c>
      <c r="C251" s="29">
        <v>24542215</v>
      </c>
      <c r="D251" s="29">
        <v>160406</v>
      </c>
      <c r="E251" s="29">
        <v>216380187</v>
      </c>
      <c r="F251" s="29">
        <v>1098272</v>
      </c>
      <c r="G251" s="29">
        <v>4379277</v>
      </c>
      <c r="H251" s="29">
        <v>61254260</v>
      </c>
      <c r="I251" s="29">
        <v>32011783</v>
      </c>
      <c r="J251" s="29">
        <v>5794576</v>
      </c>
      <c r="K251" s="29">
        <v>274309</v>
      </c>
      <c r="L251" s="29">
        <v>3679785</v>
      </c>
      <c r="M251" s="4"/>
      <c r="N251" s="29">
        <v>1791994</v>
      </c>
      <c r="O251" s="29">
        <v>10854</v>
      </c>
      <c r="P251" s="29">
        <v>8803857</v>
      </c>
      <c r="Q251" s="29">
        <v>48347</v>
      </c>
      <c r="R251" s="29">
        <v>211430</v>
      </c>
      <c r="S251" s="29">
        <v>2047617</v>
      </c>
      <c r="T251" s="29">
        <v>765118</v>
      </c>
      <c r="U251" s="29">
        <v>672643</v>
      </c>
      <c r="V251" s="29">
        <v>6353</v>
      </c>
      <c r="W251" s="29">
        <v>160768</v>
      </c>
      <c r="X251" s="4"/>
      <c r="Y251" s="29">
        <v>-475116</v>
      </c>
      <c r="Z251" s="29">
        <v>-3105</v>
      </c>
      <c r="AA251" s="29">
        <v>5835788</v>
      </c>
      <c r="AB251" s="29">
        <v>27727</v>
      </c>
      <c r="AC251" s="29">
        <v>110559</v>
      </c>
      <c r="AD251" s="29">
        <v>1546423</v>
      </c>
      <c r="AE251" s="29">
        <v>808169</v>
      </c>
      <c r="AF251" s="29">
        <v>87282</v>
      </c>
      <c r="AG251" s="29">
        <v>0</v>
      </c>
      <c r="AH251" s="29">
        <v>111998</v>
      </c>
      <c r="AI251" s="4"/>
      <c r="AJ251" s="20">
        <f t="shared" si="48"/>
        <v>7.311587289233816E-2</v>
      </c>
      <c r="AK251" s="20">
        <f t="shared" si="49"/>
        <v>6.7730405443471406E-2</v>
      </c>
      <c r="AL251" s="20">
        <f t="shared" si="50"/>
        <v>3.7884839543559139E-2</v>
      </c>
      <c r="AM251" s="20">
        <f t="shared" si="51"/>
        <v>4.0260570057834684E-2</v>
      </c>
      <c r="AN251" s="20">
        <f t="shared" si="52"/>
        <v>4.7523174192924261E-2</v>
      </c>
      <c r="AO251" s="20">
        <f t="shared" si="53"/>
        <v>3.2194196436136815E-2</v>
      </c>
      <c r="AP251" s="20">
        <f t="shared" si="54"/>
        <v>2.3850996444275536E-2</v>
      </c>
      <c r="AQ251" s="20">
        <f t="shared" si="55"/>
        <v>0.11188491917795274</v>
      </c>
      <c r="AR251" s="20">
        <f t="shared" si="56"/>
        <v>4.3689509033815833E-2</v>
      </c>
    </row>
    <row r="252" spans="1:44">
      <c r="A252" s="3">
        <f t="shared" si="46"/>
        <v>2032</v>
      </c>
      <c r="B252" s="3">
        <f t="shared" si="47"/>
        <v>4</v>
      </c>
      <c r="C252" s="29">
        <v>24451681</v>
      </c>
      <c r="D252" s="29">
        <v>159751</v>
      </c>
      <c r="E252" s="29">
        <v>230530104</v>
      </c>
      <c r="F252" s="29">
        <v>1273976</v>
      </c>
      <c r="G252" s="29">
        <v>4672331</v>
      </c>
      <c r="H252" s="29">
        <v>65795399</v>
      </c>
      <c r="I252" s="29">
        <v>33169893</v>
      </c>
      <c r="J252" s="29">
        <v>5799405</v>
      </c>
      <c r="K252" s="29">
        <v>274309</v>
      </c>
      <c r="L252" s="29">
        <v>3679785</v>
      </c>
      <c r="M252" s="4"/>
      <c r="N252" s="29">
        <v>1787806</v>
      </c>
      <c r="O252" s="29">
        <v>10820</v>
      </c>
      <c r="P252" s="29">
        <v>8733596</v>
      </c>
      <c r="Q252" s="29">
        <v>51291</v>
      </c>
      <c r="R252" s="29">
        <v>222044</v>
      </c>
      <c r="S252" s="29">
        <v>2118230</v>
      </c>
      <c r="T252" s="29">
        <v>791135</v>
      </c>
      <c r="U252" s="29">
        <v>673204</v>
      </c>
      <c r="V252" s="29">
        <v>6353</v>
      </c>
      <c r="W252" s="29">
        <v>160768</v>
      </c>
      <c r="X252" s="4"/>
      <c r="Y252" s="29">
        <v>436788</v>
      </c>
      <c r="Z252" s="29">
        <v>2854</v>
      </c>
      <c r="AA252" s="29">
        <v>3430294</v>
      </c>
      <c r="AB252" s="29">
        <v>17785</v>
      </c>
      <c r="AC252" s="29">
        <v>65227</v>
      </c>
      <c r="AD252" s="29">
        <v>918528</v>
      </c>
      <c r="AE252" s="29">
        <v>463064</v>
      </c>
      <c r="AF252" s="29">
        <v>400375</v>
      </c>
      <c r="AG252" s="29">
        <v>0</v>
      </c>
      <c r="AH252" s="29">
        <v>206175</v>
      </c>
      <c r="AI252" s="4"/>
      <c r="AJ252" s="20">
        <f t="shared" si="48"/>
        <v>7.1208471389908837E-2</v>
      </c>
      <c r="AK252" s="20">
        <f t="shared" si="49"/>
        <v>6.6440181342069748E-2</v>
      </c>
      <c r="AL252" s="20">
        <f t="shared" si="50"/>
        <v>3.7320533498466708E-2</v>
      </c>
      <c r="AM252" s="20">
        <f t="shared" si="51"/>
        <v>4.0231095315639391E-2</v>
      </c>
      <c r="AN252" s="20">
        <f t="shared" si="52"/>
        <v>4.6793104857024072E-2</v>
      </c>
      <c r="AO252" s="20">
        <f t="shared" si="53"/>
        <v>3.2990683233455741E-2</v>
      </c>
      <c r="AP252" s="20">
        <f t="shared" si="54"/>
        <v>2.3741303734545811E-2</v>
      </c>
      <c r="AQ252" s="20">
        <f t="shared" si="55"/>
        <v>0.11188827064893479</v>
      </c>
      <c r="AR252" s="20">
        <f t="shared" si="56"/>
        <v>4.3689509033815833E-2</v>
      </c>
    </row>
    <row r="253" spans="1:44">
      <c r="A253" s="3">
        <f t="shared" si="46"/>
        <v>2032</v>
      </c>
      <c r="B253" s="3">
        <f t="shared" si="47"/>
        <v>5</v>
      </c>
      <c r="C253" s="29">
        <v>26547993</v>
      </c>
      <c r="D253" s="29">
        <v>173374</v>
      </c>
      <c r="E253" s="29">
        <v>249540511</v>
      </c>
      <c r="F253" s="29">
        <v>1386614</v>
      </c>
      <c r="G253" s="29">
        <v>4993428</v>
      </c>
      <c r="H253" s="29">
        <v>66510414</v>
      </c>
      <c r="I253" s="29">
        <v>34040043</v>
      </c>
      <c r="J253" s="29">
        <v>5804237</v>
      </c>
      <c r="K253" s="29">
        <v>274309</v>
      </c>
      <c r="L253" s="29">
        <v>3679785</v>
      </c>
      <c r="M253" s="4"/>
      <c r="N253" s="29">
        <v>1890442</v>
      </c>
      <c r="O253" s="29">
        <v>11519</v>
      </c>
      <c r="P253" s="29">
        <v>9312985</v>
      </c>
      <c r="Q253" s="29">
        <v>55785</v>
      </c>
      <c r="R253" s="29">
        <v>233658</v>
      </c>
      <c r="S253" s="29">
        <v>2194224</v>
      </c>
      <c r="T253" s="29">
        <v>808155</v>
      </c>
      <c r="U253" s="29">
        <v>673765</v>
      </c>
      <c r="V253" s="29">
        <v>6353</v>
      </c>
      <c r="W253" s="29">
        <v>160768</v>
      </c>
      <c r="X253" s="4"/>
      <c r="Y253" s="29">
        <v>4577391</v>
      </c>
      <c r="Z253" s="29">
        <v>29893</v>
      </c>
      <c r="AA253" s="29">
        <v>34539712</v>
      </c>
      <c r="AB253" s="29">
        <v>180498</v>
      </c>
      <c r="AC253" s="29">
        <v>650002</v>
      </c>
      <c r="AD253" s="29">
        <v>8657761</v>
      </c>
      <c r="AE253" s="29">
        <v>4431044</v>
      </c>
      <c r="AF253" s="29">
        <v>679687</v>
      </c>
      <c r="AG253" s="29">
        <v>0</v>
      </c>
      <c r="AH253" s="29">
        <v>412302</v>
      </c>
      <c r="AI253" s="4"/>
      <c r="AJ253" s="20">
        <f t="shared" si="48"/>
        <v>6.6401367167295333E-2</v>
      </c>
      <c r="AK253" s="20">
        <f t="shared" si="49"/>
        <v>6.3184063831617843E-2</v>
      </c>
      <c r="AL253" s="20">
        <f t="shared" si="50"/>
        <v>3.4320165557762967E-2</v>
      </c>
      <c r="AM253" s="20">
        <f t="shared" si="51"/>
        <v>3.6975778129857868E-2</v>
      </c>
      <c r="AN253" s="20">
        <f t="shared" si="52"/>
        <v>5.1718065458293959E-2</v>
      </c>
      <c r="AO253" s="20">
        <f t="shared" si="53"/>
        <v>3.1004582630178471E-2</v>
      </c>
      <c r="AP253" s="20">
        <f t="shared" si="54"/>
        <v>2.3180717778570809E-2</v>
      </c>
      <c r="AQ253" s="20">
        <f t="shared" si="55"/>
        <v>0.11189152483083836</v>
      </c>
      <c r="AR253" s="20">
        <f t="shared" si="56"/>
        <v>4.3689509033815833E-2</v>
      </c>
    </row>
    <row r="254" spans="1:44">
      <c r="A254" s="3">
        <f t="shared" si="46"/>
        <v>2032</v>
      </c>
      <c r="B254" s="3">
        <f t="shared" si="47"/>
        <v>6</v>
      </c>
      <c r="C254" s="29">
        <v>33833460</v>
      </c>
      <c r="D254" s="29">
        <v>220831</v>
      </c>
      <c r="E254" s="29">
        <v>301443068</v>
      </c>
      <c r="F254" s="29">
        <v>1809563</v>
      </c>
      <c r="G254" s="29">
        <v>6286140</v>
      </c>
      <c r="H254" s="29">
        <v>77802918</v>
      </c>
      <c r="I254" s="29">
        <v>37325160</v>
      </c>
      <c r="J254" s="29">
        <v>5809074</v>
      </c>
      <c r="K254" s="29">
        <v>274309</v>
      </c>
      <c r="L254" s="29">
        <v>3679785</v>
      </c>
      <c r="M254" s="4"/>
      <c r="N254" s="29">
        <v>2246588</v>
      </c>
      <c r="O254" s="29">
        <v>13953</v>
      </c>
      <c r="P254" s="29">
        <v>10345576</v>
      </c>
      <c r="Q254" s="29">
        <v>66910</v>
      </c>
      <c r="R254" s="29">
        <v>325107</v>
      </c>
      <c r="S254" s="29">
        <v>2412247</v>
      </c>
      <c r="T254" s="29">
        <v>865224</v>
      </c>
      <c r="U254" s="29">
        <v>674326</v>
      </c>
      <c r="V254" s="29">
        <v>6353</v>
      </c>
      <c r="W254" s="29">
        <v>160768</v>
      </c>
      <c r="X254" s="4"/>
      <c r="Y254" s="29">
        <v>1660791</v>
      </c>
      <c r="Z254" s="29">
        <v>10840</v>
      </c>
      <c r="AA254" s="29">
        <v>7736931</v>
      </c>
      <c r="AB254" s="29">
        <v>43933</v>
      </c>
      <c r="AC254" s="29">
        <v>152616</v>
      </c>
      <c r="AD254" s="29">
        <v>1888910</v>
      </c>
      <c r="AE254" s="29">
        <v>906186</v>
      </c>
      <c r="AF254" s="29">
        <v>-352524</v>
      </c>
      <c r="AG254" s="29">
        <v>0</v>
      </c>
      <c r="AH254" s="29">
        <v>-191812</v>
      </c>
      <c r="AI254" s="4"/>
      <c r="AJ254" s="20">
        <f t="shared" si="48"/>
        <v>6.4686211502739011E-2</v>
      </c>
      <c r="AK254" s="20">
        <f t="shared" si="49"/>
        <v>6.2018608034061611E-2</v>
      </c>
      <c r="AL254" s="20">
        <f t="shared" si="50"/>
        <v>3.3184199349725968E-2</v>
      </c>
      <c r="AM254" s="20">
        <f t="shared" si="51"/>
        <v>3.617306324223557E-2</v>
      </c>
      <c r="AN254" s="20">
        <f t="shared" si="52"/>
        <v>5.936003667219774E-2</v>
      </c>
      <c r="AO254" s="20">
        <f t="shared" si="53"/>
        <v>2.9813444135050254E-2</v>
      </c>
      <c r="AP254" s="20">
        <f t="shared" si="54"/>
        <v>2.2608550488946631E-2</v>
      </c>
      <c r="AQ254" s="20">
        <f t="shared" si="55"/>
        <v>0.11189486457791303</v>
      </c>
      <c r="AR254" s="20">
        <f t="shared" si="56"/>
        <v>4.3689509033815833E-2</v>
      </c>
    </row>
    <row r="255" spans="1:44">
      <c r="A255" s="3">
        <f t="shared" si="46"/>
        <v>2032</v>
      </c>
      <c r="B255" s="3">
        <f t="shared" si="47"/>
        <v>7</v>
      </c>
      <c r="C255" s="29">
        <v>37510266</v>
      </c>
      <c r="D255" s="29">
        <v>244733</v>
      </c>
      <c r="E255" s="29">
        <v>326095136</v>
      </c>
      <c r="F255" s="29">
        <v>1925770</v>
      </c>
      <c r="G255" s="29">
        <v>6810609</v>
      </c>
      <c r="H255" s="29">
        <v>80846882</v>
      </c>
      <c r="I255" s="29">
        <v>38924698</v>
      </c>
      <c r="J255" s="29">
        <v>5813915</v>
      </c>
      <c r="K255" s="29">
        <v>274309</v>
      </c>
      <c r="L255" s="29">
        <v>3679785</v>
      </c>
      <c r="M255" s="4"/>
      <c r="N255" s="29">
        <v>2426397</v>
      </c>
      <c r="O255" s="29">
        <v>15178</v>
      </c>
      <c r="P255" s="29">
        <v>10821206</v>
      </c>
      <c r="Q255" s="29">
        <v>69661</v>
      </c>
      <c r="R255" s="29">
        <v>404278</v>
      </c>
      <c r="S255" s="29">
        <v>2410324</v>
      </c>
      <c r="T255" s="29">
        <v>880031</v>
      </c>
      <c r="U255" s="29">
        <v>674888</v>
      </c>
      <c r="V255" s="29">
        <v>6353</v>
      </c>
      <c r="W255" s="29">
        <v>160768</v>
      </c>
      <c r="X255" s="4"/>
      <c r="Y255" s="29">
        <v>967947</v>
      </c>
      <c r="Z255" s="29">
        <v>6315</v>
      </c>
      <c r="AA255" s="29">
        <v>7330639</v>
      </c>
      <c r="AB255" s="29">
        <v>40987</v>
      </c>
      <c r="AC255" s="29">
        <v>144955</v>
      </c>
      <c r="AD255" s="29">
        <v>1720720</v>
      </c>
      <c r="AE255" s="29">
        <v>828461</v>
      </c>
      <c r="AF255" s="29">
        <v>-310010</v>
      </c>
      <c r="AG255" s="29">
        <v>0</v>
      </c>
      <c r="AH255" s="29">
        <v>-182165</v>
      </c>
      <c r="AI255" s="4"/>
      <c r="AJ255" s="20">
        <f t="shared" si="48"/>
        <v>6.4612931950494709E-2</v>
      </c>
      <c r="AK255" s="20">
        <f t="shared" si="49"/>
        <v>6.1971773701549597E-2</v>
      </c>
      <c r="AL255" s="20">
        <f t="shared" si="50"/>
        <v>3.326299444496978E-2</v>
      </c>
      <c r="AM255" s="20">
        <f t="shared" si="51"/>
        <v>3.5547152425272163E-2</v>
      </c>
      <c r="AN255" s="20">
        <f t="shared" si="52"/>
        <v>6.143867168654768E-2</v>
      </c>
      <c r="AO255" s="20">
        <f t="shared" si="53"/>
        <v>3.0094311005371008E-2</v>
      </c>
      <c r="AP255" s="20">
        <f t="shared" si="54"/>
        <v>2.290096282171809E-2</v>
      </c>
      <c r="AQ255" s="20">
        <f t="shared" si="55"/>
        <v>0.11189828967963435</v>
      </c>
      <c r="AR255" s="20">
        <f t="shared" si="56"/>
        <v>4.3689509033815833E-2</v>
      </c>
    </row>
    <row r="256" spans="1:44">
      <c r="A256" s="3">
        <f t="shared" si="46"/>
        <v>2032</v>
      </c>
      <c r="B256" s="3">
        <f t="shared" si="47"/>
        <v>8</v>
      </c>
      <c r="C256" s="29">
        <v>37697144</v>
      </c>
      <c r="D256" s="29">
        <v>245870</v>
      </c>
      <c r="E256" s="29">
        <v>325093281</v>
      </c>
      <c r="F256" s="29">
        <v>1988148</v>
      </c>
      <c r="G256" s="29">
        <v>6755273</v>
      </c>
      <c r="H256" s="29">
        <v>82576471</v>
      </c>
      <c r="I256" s="29">
        <v>39495370</v>
      </c>
      <c r="J256" s="29">
        <v>5818760</v>
      </c>
      <c r="K256" s="29">
        <v>274309</v>
      </c>
      <c r="L256" s="29">
        <v>3679785</v>
      </c>
      <c r="M256" s="4"/>
      <c r="N256" s="29">
        <v>2435723</v>
      </c>
      <c r="O256" s="29">
        <v>15237</v>
      </c>
      <c r="P256" s="29">
        <v>10813576</v>
      </c>
      <c r="Q256" s="29">
        <v>70673</v>
      </c>
      <c r="R256" s="29">
        <v>415035</v>
      </c>
      <c r="S256" s="29">
        <v>2485082</v>
      </c>
      <c r="T256" s="29">
        <v>904482</v>
      </c>
      <c r="U256" s="29">
        <v>675451</v>
      </c>
      <c r="V256" s="29">
        <v>6353</v>
      </c>
      <c r="W256" s="29">
        <v>160768</v>
      </c>
      <c r="X256" s="4"/>
      <c r="Y256" s="29">
        <v>250017</v>
      </c>
      <c r="Z256" s="29">
        <v>1631</v>
      </c>
      <c r="AA256" s="29">
        <v>4841358</v>
      </c>
      <c r="AB256" s="29">
        <v>28010</v>
      </c>
      <c r="AC256" s="29">
        <v>95170</v>
      </c>
      <c r="AD256" s="29">
        <v>1163361</v>
      </c>
      <c r="AE256" s="29">
        <v>556422</v>
      </c>
      <c r="AF256" s="29">
        <v>-128367</v>
      </c>
      <c r="AG256" s="29">
        <v>0</v>
      </c>
      <c r="AH256" s="29">
        <v>-67480</v>
      </c>
      <c r="AI256" s="4"/>
      <c r="AJ256" s="20">
        <f t="shared" si="48"/>
        <v>6.5009900971251089E-2</v>
      </c>
      <c r="AK256" s="20">
        <f t="shared" si="49"/>
        <v>6.223888189330954E-2</v>
      </c>
      <c r="AL256" s="20">
        <f t="shared" si="50"/>
        <v>3.3843032910178095E-2</v>
      </c>
      <c r="AM256" s="20">
        <f t="shared" si="51"/>
        <v>3.6501119378505004E-2</v>
      </c>
      <c r="AN256" s="20">
        <f t="shared" si="52"/>
        <v>6.1244654668191935E-2</v>
      </c>
      <c r="AO256" s="20">
        <f t="shared" si="53"/>
        <v>3.0574014556324119E-2</v>
      </c>
      <c r="AP256" s="20">
        <f t="shared" si="54"/>
        <v>2.3416911931068634E-2</v>
      </c>
      <c r="AQ256" s="20">
        <f t="shared" si="55"/>
        <v>0.1119016359354127</v>
      </c>
      <c r="AR256" s="20">
        <f t="shared" si="56"/>
        <v>4.3689509033815833E-2</v>
      </c>
    </row>
    <row r="257" spans="1:44">
      <c r="A257" s="3">
        <f t="shared" si="46"/>
        <v>2032</v>
      </c>
      <c r="B257" s="3">
        <f t="shared" si="47"/>
        <v>9</v>
      </c>
      <c r="C257" s="29">
        <v>36771645</v>
      </c>
      <c r="D257" s="29">
        <v>239834</v>
      </c>
      <c r="E257" s="29">
        <v>327565441</v>
      </c>
      <c r="F257" s="29">
        <v>1844327</v>
      </c>
      <c r="G257" s="29">
        <v>6717076</v>
      </c>
      <c r="H257" s="29">
        <v>82108092</v>
      </c>
      <c r="I257" s="29">
        <v>37245859</v>
      </c>
      <c r="J257" s="29">
        <v>5823609</v>
      </c>
      <c r="K257" s="29">
        <v>274309</v>
      </c>
      <c r="L257" s="29">
        <v>3679785</v>
      </c>
      <c r="M257" s="4"/>
      <c r="N257" s="29">
        <v>2390521</v>
      </c>
      <c r="O257" s="29">
        <v>14927</v>
      </c>
      <c r="P257" s="29">
        <v>11085808</v>
      </c>
      <c r="Q257" s="29">
        <v>67320</v>
      </c>
      <c r="R257" s="29">
        <v>411385</v>
      </c>
      <c r="S257" s="29">
        <v>2510374</v>
      </c>
      <c r="T257" s="29">
        <v>872183</v>
      </c>
      <c r="U257" s="29">
        <v>676014</v>
      </c>
      <c r="V257" s="29">
        <v>6353</v>
      </c>
      <c r="W257" s="29">
        <v>160768</v>
      </c>
      <c r="X257" s="4"/>
      <c r="Y257" s="29">
        <v>-3084923</v>
      </c>
      <c r="Z257" s="29">
        <v>-20121</v>
      </c>
      <c r="AA257" s="29">
        <v>-23793468</v>
      </c>
      <c r="AB257" s="29">
        <v>-127104</v>
      </c>
      <c r="AC257" s="29">
        <v>-462917</v>
      </c>
      <c r="AD257" s="29">
        <v>-5658598</v>
      </c>
      <c r="AE257" s="29">
        <v>-2566852</v>
      </c>
      <c r="AF257" s="29">
        <v>-350577</v>
      </c>
      <c r="AG257" s="29">
        <v>0</v>
      </c>
      <c r="AH257" s="29">
        <v>-165472</v>
      </c>
      <c r="AI257" s="4"/>
      <c r="AJ257" s="20">
        <f t="shared" si="48"/>
        <v>6.7589646776588241E-2</v>
      </c>
      <c r="AK257" s="20">
        <f t="shared" si="49"/>
        <v>6.3988203157105905E-2</v>
      </c>
      <c r="AL257" s="20">
        <f t="shared" si="50"/>
        <v>3.6143231949309497E-2</v>
      </c>
      <c r="AM257" s="20">
        <f t="shared" si="51"/>
        <v>3.934972543568304E-2</v>
      </c>
      <c r="AN257" s="20">
        <f t="shared" si="52"/>
        <v>5.6594260104243448E-2</v>
      </c>
      <c r="AO257" s="20">
        <f t="shared" si="53"/>
        <v>3.1838483518203654E-2</v>
      </c>
      <c r="AP257" s="20">
        <f t="shared" si="54"/>
        <v>2.4146957417919637E-2</v>
      </c>
      <c r="AQ257" s="20">
        <f t="shared" si="55"/>
        <v>0.1119049035266111</v>
      </c>
      <c r="AR257" s="20">
        <f t="shared" si="56"/>
        <v>4.3689509033815833E-2</v>
      </c>
    </row>
    <row r="258" spans="1:44">
      <c r="A258" s="3">
        <f t="shared" si="46"/>
        <v>2032</v>
      </c>
      <c r="B258" s="3">
        <f t="shared" si="47"/>
        <v>10</v>
      </c>
      <c r="C258" s="29">
        <v>31713215</v>
      </c>
      <c r="D258" s="29">
        <v>206835</v>
      </c>
      <c r="E258" s="29">
        <v>295154623</v>
      </c>
      <c r="F258" s="29">
        <v>1520773</v>
      </c>
      <c r="G258" s="29">
        <v>5963732</v>
      </c>
      <c r="H258" s="29">
        <v>73071131</v>
      </c>
      <c r="I258" s="29">
        <v>33890688</v>
      </c>
      <c r="J258" s="29">
        <v>5828462</v>
      </c>
      <c r="K258" s="29">
        <v>274309</v>
      </c>
      <c r="L258" s="29">
        <v>3679785</v>
      </c>
      <c r="M258" s="4"/>
      <c r="N258" s="29">
        <v>2143485</v>
      </c>
      <c r="O258" s="29">
        <v>13235</v>
      </c>
      <c r="P258" s="29">
        <v>10667842</v>
      </c>
      <c r="Q258" s="29">
        <v>59842</v>
      </c>
      <c r="R258" s="29">
        <v>337513</v>
      </c>
      <c r="S258" s="29">
        <v>2326474</v>
      </c>
      <c r="T258" s="29">
        <v>818357</v>
      </c>
      <c r="U258" s="29">
        <v>676577</v>
      </c>
      <c r="V258" s="29">
        <v>6353</v>
      </c>
      <c r="W258" s="29">
        <v>160768</v>
      </c>
      <c r="X258" s="4"/>
      <c r="Y258" s="29">
        <v>-3397522</v>
      </c>
      <c r="Z258" s="29">
        <v>-22159</v>
      </c>
      <c r="AA258" s="29">
        <v>-23548531</v>
      </c>
      <c r="AB258" s="29">
        <v>-115116</v>
      </c>
      <c r="AC258" s="29">
        <v>-451430</v>
      </c>
      <c r="AD258" s="29">
        <v>-5531188</v>
      </c>
      <c r="AE258" s="29">
        <v>-2565387</v>
      </c>
      <c r="AF258" s="29">
        <v>54295</v>
      </c>
      <c r="AG258" s="29">
        <v>0</v>
      </c>
      <c r="AH258" s="29">
        <v>26326</v>
      </c>
      <c r="AI258" s="4"/>
      <c r="AJ258" s="20">
        <f t="shared" si="48"/>
        <v>7.3738887746826728E-2</v>
      </c>
      <c r="AK258" s="20">
        <f t="shared" si="49"/>
        <v>6.8152780363781112E-2</v>
      </c>
      <c r="AL258" s="20">
        <f t="shared" si="50"/>
        <v>4.0177658324283244E-2</v>
      </c>
      <c r="AM258" s="20">
        <f t="shared" si="51"/>
        <v>4.3384335827968121E-2</v>
      </c>
      <c r="AN258" s="20">
        <f t="shared" si="52"/>
        <v>4.796874061289029E-2</v>
      </c>
      <c r="AO258" s="20">
        <f t="shared" si="53"/>
        <v>3.4833715319853492E-2</v>
      </c>
      <c r="AP258" s="20">
        <f t="shared" si="54"/>
        <v>2.5165293140521228E-2</v>
      </c>
      <c r="AQ258" s="20">
        <f t="shared" si="55"/>
        <v>0.11190825636400907</v>
      </c>
      <c r="AR258" s="20">
        <f t="shared" si="56"/>
        <v>4.3689509033815833E-2</v>
      </c>
    </row>
    <row r="259" spans="1:44">
      <c r="A259" s="3">
        <f t="shared" si="46"/>
        <v>2032</v>
      </c>
      <c r="B259" s="3">
        <f t="shared" si="47"/>
        <v>11</v>
      </c>
      <c r="C259" s="29">
        <v>23884670</v>
      </c>
      <c r="D259" s="29">
        <v>155753</v>
      </c>
      <c r="E259" s="29">
        <v>227178322</v>
      </c>
      <c r="F259" s="29">
        <v>1174387</v>
      </c>
      <c r="G259" s="29">
        <v>4610711</v>
      </c>
      <c r="H259" s="29">
        <v>61181042</v>
      </c>
      <c r="I259" s="29">
        <v>30552992</v>
      </c>
      <c r="J259" s="29">
        <v>5833319</v>
      </c>
      <c r="K259" s="29">
        <v>274309</v>
      </c>
      <c r="L259" s="29">
        <v>3679785</v>
      </c>
      <c r="M259" s="4"/>
      <c r="N259" s="29">
        <v>1761229</v>
      </c>
      <c r="O259" s="29">
        <v>10615</v>
      </c>
      <c r="P259" s="29">
        <v>9127493</v>
      </c>
      <c r="Q259" s="29">
        <v>50950</v>
      </c>
      <c r="R259" s="29">
        <v>221170</v>
      </c>
      <c r="S259" s="29">
        <v>2131163</v>
      </c>
      <c r="T259" s="29">
        <v>768875</v>
      </c>
      <c r="U259" s="29">
        <v>677141</v>
      </c>
      <c r="V259" s="29">
        <v>6353</v>
      </c>
      <c r="W259" s="29">
        <v>160768</v>
      </c>
      <c r="X259" s="4"/>
      <c r="Y259" s="29">
        <v>342639</v>
      </c>
      <c r="Z259" s="29">
        <v>2234</v>
      </c>
      <c r="AA259" s="29">
        <v>-2610668</v>
      </c>
      <c r="AB259" s="29">
        <v>-12702</v>
      </c>
      <c r="AC259" s="29">
        <v>-49868</v>
      </c>
      <c r="AD259" s="29">
        <v>-661710</v>
      </c>
      <c r="AE259" s="29">
        <v>-330449</v>
      </c>
      <c r="AF259" s="29">
        <v>696073</v>
      </c>
      <c r="AG259" s="29">
        <v>0</v>
      </c>
      <c r="AH259" s="29">
        <v>404389</v>
      </c>
      <c r="AI259" s="4"/>
      <c r="AJ259" s="20">
        <f t="shared" si="48"/>
        <v>7.1673249547858794E-2</v>
      </c>
      <c r="AK259" s="20">
        <f t="shared" si="49"/>
        <v>6.675537552106639E-2</v>
      </c>
      <c r="AL259" s="20">
        <f t="shared" si="50"/>
        <v>4.0204109326554549E-2</v>
      </c>
      <c r="AM259" s="20">
        <f t="shared" si="51"/>
        <v>4.2369164119910235E-2</v>
      </c>
      <c r="AN259" s="20">
        <f t="shared" si="52"/>
        <v>4.8691912156362642E-2</v>
      </c>
      <c r="AO259" s="20">
        <f t="shared" si="53"/>
        <v>3.3710955913785791E-2</v>
      </c>
      <c r="AP259" s="20">
        <f t="shared" si="54"/>
        <v>2.3661520771939261E-2</v>
      </c>
      <c r="AQ259" s="20">
        <f t="shared" si="55"/>
        <v>0.11191153063833735</v>
      </c>
      <c r="AR259" s="20">
        <f t="shared" si="56"/>
        <v>4.3689509033815833E-2</v>
      </c>
    </row>
    <row r="260" spans="1:44">
      <c r="A260" s="3">
        <f t="shared" si="46"/>
        <v>2032</v>
      </c>
      <c r="B260" s="3">
        <f t="shared" si="47"/>
        <v>12</v>
      </c>
      <c r="C260" s="29">
        <v>26049384</v>
      </c>
      <c r="D260" s="29">
        <v>169844</v>
      </c>
      <c r="E260" s="29">
        <v>230456691</v>
      </c>
      <c r="F260" s="29">
        <v>1256173</v>
      </c>
      <c r="G260" s="29">
        <v>4372451</v>
      </c>
      <c r="H260" s="29">
        <v>62633525</v>
      </c>
      <c r="I260" s="29">
        <v>31787475</v>
      </c>
      <c r="J260" s="29">
        <v>5838180</v>
      </c>
      <c r="K260" s="29">
        <v>274309</v>
      </c>
      <c r="L260" s="29">
        <v>3679785</v>
      </c>
      <c r="M260" s="4"/>
      <c r="N260" s="29">
        <v>1867044</v>
      </c>
      <c r="O260" s="29">
        <v>11338</v>
      </c>
      <c r="P260" s="29">
        <v>9265306</v>
      </c>
      <c r="Q260" s="29">
        <v>53223</v>
      </c>
      <c r="R260" s="29">
        <v>212903</v>
      </c>
      <c r="S260" s="29">
        <v>2111436</v>
      </c>
      <c r="T260" s="29">
        <v>752140</v>
      </c>
      <c r="U260" s="29">
        <v>677705</v>
      </c>
      <c r="V260" s="29">
        <v>6353</v>
      </c>
      <c r="W260" s="29">
        <v>160768</v>
      </c>
      <c r="X260" s="4"/>
      <c r="Y260" s="29">
        <v>1795464</v>
      </c>
      <c r="Z260" s="29">
        <v>11707</v>
      </c>
      <c r="AA260" s="29">
        <v>-396354</v>
      </c>
      <c r="AB260" s="29">
        <v>-2036</v>
      </c>
      <c r="AC260" s="29">
        <v>-7087</v>
      </c>
      <c r="AD260" s="29">
        <v>-101523</v>
      </c>
      <c r="AE260" s="29">
        <v>-51524</v>
      </c>
      <c r="AF260" s="29">
        <v>177866</v>
      </c>
      <c r="AG260" s="29">
        <v>0</v>
      </c>
      <c r="AH260" s="29">
        <v>122975</v>
      </c>
      <c r="AI260" s="4"/>
      <c r="AJ260" s="20">
        <f t="shared" si="48"/>
        <v>6.867334174925592E-2</v>
      </c>
      <c r="AK260" s="20">
        <f t="shared" si="49"/>
        <v>6.472053310694359E-2</v>
      </c>
      <c r="AL260" s="20">
        <f t="shared" si="50"/>
        <v>3.9628633768508705E-2</v>
      </c>
      <c r="AM260" s="20">
        <f t="shared" si="51"/>
        <v>4.2198969014400178E-2</v>
      </c>
      <c r="AN260" s="20">
        <f t="shared" si="52"/>
        <v>4.8281570609193768E-2</v>
      </c>
      <c r="AO260" s="20">
        <f t="shared" si="53"/>
        <v>3.3028027388162171E-2</v>
      </c>
      <c r="AP260" s="20">
        <f t="shared" si="54"/>
        <v>2.3353252717843991E-2</v>
      </c>
      <c r="AQ260" s="20">
        <f t="shared" si="55"/>
        <v>0.11191488999982672</v>
      </c>
      <c r="AR260" s="20">
        <f t="shared" si="56"/>
        <v>4.3689509033815833E-2</v>
      </c>
    </row>
    <row r="261" spans="1:44">
      <c r="A261" s="3">
        <f t="shared" si="46"/>
        <v>2033</v>
      </c>
      <c r="B261" s="3">
        <f t="shared" si="47"/>
        <v>1</v>
      </c>
      <c r="C261" s="29">
        <v>30005821</v>
      </c>
      <c r="D261" s="29">
        <v>195533</v>
      </c>
      <c r="E261" s="29">
        <v>236314001</v>
      </c>
      <c r="F261" s="29">
        <v>1284984</v>
      </c>
      <c r="G261" s="29">
        <v>4528001</v>
      </c>
      <c r="H261" s="29">
        <v>63162325</v>
      </c>
      <c r="I261" s="29">
        <v>32283126</v>
      </c>
      <c r="J261" s="29">
        <v>5843045</v>
      </c>
      <c r="K261" s="29">
        <v>274309</v>
      </c>
      <c r="L261" s="29">
        <v>3679785</v>
      </c>
      <c r="M261" s="4"/>
      <c r="N261" s="29">
        <v>2060600</v>
      </c>
      <c r="O261" s="29">
        <v>12655</v>
      </c>
      <c r="P261" s="29">
        <v>9364801</v>
      </c>
      <c r="Q261" s="29">
        <v>54225</v>
      </c>
      <c r="R261" s="29">
        <v>218619</v>
      </c>
      <c r="S261" s="29">
        <v>2086127</v>
      </c>
      <c r="T261" s="29">
        <v>753916</v>
      </c>
      <c r="U261" s="29">
        <v>678270</v>
      </c>
      <c r="V261" s="29">
        <v>6353</v>
      </c>
      <c r="W261" s="29">
        <v>160768</v>
      </c>
      <c r="X261" s="4"/>
      <c r="Y261" s="29">
        <v>-534091</v>
      </c>
      <c r="Z261" s="29">
        <v>-3480</v>
      </c>
      <c r="AA261" s="29">
        <v>-2437814</v>
      </c>
      <c r="AB261" s="29">
        <v>-12476</v>
      </c>
      <c r="AC261" s="29">
        <v>-43964</v>
      </c>
      <c r="AD261" s="29">
        <v>-613266</v>
      </c>
      <c r="AE261" s="29">
        <v>-313448</v>
      </c>
      <c r="AF261" s="29">
        <v>-493059</v>
      </c>
      <c r="AG261" s="29">
        <v>0</v>
      </c>
      <c r="AH261" s="29">
        <v>-322918</v>
      </c>
      <c r="AI261" s="4"/>
      <c r="AJ261" s="20">
        <f t="shared" si="48"/>
        <v>7.0030145808848476E-2</v>
      </c>
      <c r="AK261" s="20">
        <f t="shared" si="49"/>
        <v>6.5640145781993633E-2</v>
      </c>
      <c r="AL261" s="20">
        <f t="shared" si="50"/>
        <v>4.1087785361590488E-2</v>
      </c>
      <c r="AM261" s="20">
        <f t="shared" si="51"/>
        <v>4.3136096816225537E-2</v>
      </c>
      <c r="AN261" s="20">
        <f t="shared" si="52"/>
        <v>4.8442554490454363E-2</v>
      </c>
      <c r="AO261" s="20">
        <f t="shared" si="53"/>
        <v>3.4051125001685813E-2</v>
      </c>
      <c r="AP261" s="20">
        <f t="shared" si="54"/>
        <v>2.4323425615496226E-2</v>
      </c>
      <c r="AQ261" s="20">
        <f t="shared" si="55"/>
        <v>0.11191815261904824</v>
      </c>
      <c r="AR261" s="20">
        <f t="shared" si="56"/>
        <v>4.3689509033815833E-2</v>
      </c>
    </row>
    <row r="262" spans="1:44">
      <c r="A262" s="3">
        <f t="shared" si="46"/>
        <v>2033</v>
      </c>
      <c r="B262" s="3">
        <f t="shared" si="47"/>
        <v>2</v>
      </c>
      <c r="C262" s="29">
        <v>28096443</v>
      </c>
      <c r="D262" s="29">
        <v>183013</v>
      </c>
      <c r="E262" s="29">
        <v>227468551</v>
      </c>
      <c r="F262" s="29">
        <v>1215664</v>
      </c>
      <c r="G262" s="29">
        <v>4481473</v>
      </c>
      <c r="H262" s="29">
        <v>60727509</v>
      </c>
      <c r="I262" s="29">
        <v>30527279</v>
      </c>
      <c r="J262" s="29">
        <v>5847915</v>
      </c>
      <c r="K262" s="29">
        <v>274309</v>
      </c>
      <c r="L262" s="29">
        <v>3679785</v>
      </c>
      <c r="M262" s="4"/>
      <c r="N262" s="29">
        <v>1967598</v>
      </c>
      <c r="O262" s="29">
        <v>12013</v>
      </c>
      <c r="P262" s="29">
        <v>9346179</v>
      </c>
      <c r="Q262" s="29">
        <v>52439</v>
      </c>
      <c r="R262" s="29">
        <v>217094</v>
      </c>
      <c r="S262" s="29">
        <v>2067840</v>
      </c>
      <c r="T262" s="29">
        <v>742528</v>
      </c>
      <c r="U262" s="29">
        <v>678835</v>
      </c>
      <c r="V262" s="29">
        <v>6353</v>
      </c>
      <c r="W262" s="29">
        <v>160768</v>
      </c>
      <c r="X262" s="4"/>
      <c r="Y262" s="29">
        <v>-3039415</v>
      </c>
      <c r="Z262" s="29">
        <v>-19798</v>
      </c>
      <c r="AA262" s="29">
        <v>-15850238</v>
      </c>
      <c r="AB262" s="29">
        <v>-79800</v>
      </c>
      <c r="AC262" s="29">
        <v>-294178</v>
      </c>
      <c r="AD262" s="29">
        <v>-3986343</v>
      </c>
      <c r="AE262" s="29">
        <v>-2003906</v>
      </c>
      <c r="AF262" s="29">
        <v>-387274</v>
      </c>
      <c r="AG262" s="29">
        <v>0</v>
      </c>
      <c r="AH262" s="29">
        <v>-214697</v>
      </c>
      <c r="AI262" s="4"/>
      <c r="AJ262" s="20">
        <f t="shared" si="48"/>
        <v>7.2889907484490465E-2</v>
      </c>
      <c r="AK262" s="20">
        <f t="shared" si="49"/>
        <v>6.7577875486043493E-2</v>
      </c>
      <c r="AL262" s="20">
        <f t="shared" si="50"/>
        <v>4.1025891726450291E-2</v>
      </c>
      <c r="AM262" s="20">
        <f t="shared" si="51"/>
        <v>4.451042471621814E-2</v>
      </c>
      <c r="AN262" s="20">
        <f t="shared" si="52"/>
        <v>4.8494124421368183E-2</v>
      </c>
      <c r="AO262" s="20">
        <f t="shared" si="53"/>
        <v>3.3885683439999523E-2</v>
      </c>
      <c r="AP262" s="20">
        <f t="shared" si="54"/>
        <v>2.4006155909873744E-2</v>
      </c>
      <c r="AQ262" s="20">
        <f t="shared" si="55"/>
        <v>0.11192151846135291</v>
      </c>
      <c r="AR262" s="20">
        <f t="shared" si="56"/>
        <v>4.3689509033815833E-2</v>
      </c>
    </row>
    <row r="263" spans="1:44">
      <c r="A263" s="3">
        <f t="shared" si="46"/>
        <v>2033</v>
      </c>
      <c r="B263" s="3">
        <f t="shared" si="47"/>
        <v>3</v>
      </c>
      <c r="C263" s="29">
        <v>24765253</v>
      </c>
      <c r="D263" s="29">
        <v>161251</v>
      </c>
      <c r="E263" s="29">
        <v>218709981</v>
      </c>
      <c r="F263" s="29">
        <v>1066312</v>
      </c>
      <c r="G263" s="29">
        <v>4484069</v>
      </c>
      <c r="H263" s="29">
        <v>62193404</v>
      </c>
      <c r="I263" s="29">
        <v>31808133</v>
      </c>
      <c r="J263" s="29">
        <v>5852788</v>
      </c>
      <c r="K263" s="29">
        <v>274309</v>
      </c>
      <c r="L263" s="29">
        <v>3679785</v>
      </c>
      <c r="M263" s="4"/>
      <c r="N263" s="29">
        <v>1805137</v>
      </c>
      <c r="O263" s="29">
        <v>10897</v>
      </c>
      <c r="P263" s="29">
        <v>8972772</v>
      </c>
      <c r="Q263" s="29">
        <v>47462</v>
      </c>
      <c r="R263" s="29">
        <v>217451</v>
      </c>
      <c r="S263" s="29">
        <v>2107466</v>
      </c>
      <c r="T263" s="29">
        <v>763591</v>
      </c>
      <c r="U263" s="29">
        <v>679401</v>
      </c>
      <c r="V263" s="29">
        <v>6353</v>
      </c>
      <c r="W263" s="29">
        <v>160768</v>
      </c>
      <c r="X263" s="4"/>
      <c r="Y263" s="29">
        <v>362608</v>
      </c>
      <c r="Z263" s="29">
        <v>2361</v>
      </c>
      <c r="AA263" s="29">
        <v>13928862</v>
      </c>
      <c r="AB263" s="29">
        <v>63652</v>
      </c>
      <c r="AC263" s="29">
        <v>267671</v>
      </c>
      <c r="AD263" s="29">
        <v>3712556</v>
      </c>
      <c r="AE263" s="29">
        <v>1898746</v>
      </c>
      <c r="AF263" s="29">
        <v>88159</v>
      </c>
      <c r="AG263" s="29">
        <v>0</v>
      </c>
      <c r="AH263" s="29">
        <v>111998</v>
      </c>
      <c r="AI263" s="4"/>
      <c r="AJ263" s="20">
        <f t="shared" si="48"/>
        <v>7.29884327955342E-2</v>
      </c>
      <c r="AK263" s="20">
        <f t="shared" si="49"/>
        <v>6.7649274874994558E-2</v>
      </c>
      <c r="AL263" s="20">
        <f t="shared" si="50"/>
        <v>3.7887281732286421E-2</v>
      </c>
      <c r="AM263" s="20">
        <f t="shared" si="51"/>
        <v>4.0259172397344674E-2</v>
      </c>
      <c r="AN263" s="20">
        <f t="shared" si="52"/>
        <v>4.7523232893011413E-2</v>
      </c>
      <c r="AO263" s="20">
        <f t="shared" si="53"/>
        <v>3.2217254634007077E-2</v>
      </c>
      <c r="AP263" s="20">
        <f t="shared" si="54"/>
        <v>2.3850996444275536E-2</v>
      </c>
      <c r="AQ263" s="20">
        <f t="shared" si="55"/>
        <v>0.11192480594340419</v>
      </c>
      <c r="AR263" s="20">
        <f t="shared" si="56"/>
        <v>4.3689509033815833E-2</v>
      </c>
    </row>
    <row r="264" spans="1:44">
      <c r="A264" s="3">
        <f t="shared" si="46"/>
        <v>2033</v>
      </c>
      <c r="B264" s="3">
        <f t="shared" si="47"/>
        <v>4</v>
      </c>
      <c r="C264" s="29">
        <v>24673896</v>
      </c>
      <c r="D264" s="29">
        <v>160593</v>
      </c>
      <c r="E264" s="29">
        <v>231387463</v>
      </c>
      <c r="F264" s="29">
        <v>1257850</v>
      </c>
      <c r="G264" s="29">
        <v>4864547</v>
      </c>
      <c r="H264" s="29">
        <v>67939743</v>
      </c>
      <c r="I264" s="29">
        <v>33169893</v>
      </c>
      <c r="J264" s="29">
        <v>5857665</v>
      </c>
      <c r="K264" s="29">
        <v>274309</v>
      </c>
      <c r="L264" s="29">
        <v>3679785</v>
      </c>
      <c r="M264" s="4"/>
      <c r="N264" s="29">
        <v>1800909</v>
      </c>
      <c r="O264" s="29">
        <v>10864</v>
      </c>
      <c r="P264" s="29">
        <v>8766642</v>
      </c>
      <c r="Q264" s="29">
        <v>50640</v>
      </c>
      <c r="R264" s="29">
        <v>231179</v>
      </c>
      <c r="S264" s="29">
        <v>2188832</v>
      </c>
      <c r="T264" s="29">
        <v>791135</v>
      </c>
      <c r="U264" s="29">
        <v>679967</v>
      </c>
      <c r="V264" s="29">
        <v>6353</v>
      </c>
      <c r="W264" s="29">
        <v>160768</v>
      </c>
      <c r="X264" s="4"/>
      <c r="Y264" s="29">
        <v>440757</v>
      </c>
      <c r="Z264" s="29">
        <v>2869</v>
      </c>
      <c r="AA264" s="29">
        <v>3442263</v>
      </c>
      <c r="AB264" s="29">
        <v>17560</v>
      </c>
      <c r="AC264" s="29">
        <v>67911</v>
      </c>
      <c r="AD264" s="29">
        <v>948464</v>
      </c>
      <c r="AE264" s="29">
        <v>463064</v>
      </c>
      <c r="AF264" s="29">
        <v>404397</v>
      </c>
      <c r="AG264" s="29">
        <v>0</v>
      </c>
      <c r="AH264" s="29">
        <v>206175</v>
      </c>
      <c r="AI264" s="4"/>
      <c r="AJ264" s="20">
        <f t="shared" si="48"/>
        <v>7.1090989448756706E-2</v>
      </c>
      <c r="AK264" s="20">
        <f t="shared" si="49"/>
        <v>6.6361805527664144E-2</v>
      </c>
      <c r="AL264" s="20">
        <f t="shared" si="50"/>
        <v>3.7324938014190803E-2</v>
      </c>
      <c r="AM264" s="20">
        <f t="shared" si="51"/>
        <v>4.0233386070170671E-2</v>
      </c>
      <c r="AN264" s="20">
        <f t="shared" si="52"/>
        <v>4.6793066684929378E-2</v>
      </c>
      <c r="AO264" s="20">
        <f t="shared" si="53"/>
        <v>3.3016987812120265E-2</v>
      </c>
      <c r="AP264" s="20">
        <f t="shared" si="54"/>
        <v>2.3741303734545811E-2</v>
      </c>
      <c r="AQ264" s="20">
        <f t="shared" si="55"/>
        <v>0.11192817819550893</v>
      </c>
      <c r="AR264" s="20">
        <f t="shared" si="56"/>
        <v>4.3689509033815833E-2</v>
      </c>
    </row>
    <row r="265" spans="1:44">
      <c r="A265" s="3">
        <f t="shared" si="46"/>
        <v>2033</v>
      </c>
      <c r="B265" s="3">
        <f t="shared" si="47"/>
        <v>5</v>
      </c>
      <c r="C265" s="29">
        <v>26789260</v>
      </c>
      <c r="D265" s="29">
        <v>174287</v>
      </c>
      <c r="E265" s="29">
        <v>250351253</v>
      </c>
      <c r="F265" s="29">
        <v>1369062</v>
      </c>
      <c r="G265" s="29">
        <v>5198206</v>
      </c>
      <c r="H265" s="29">
        <v>68886387</v>
      </c>
      <c r="I265" s="29">
        <v>34040043</v>
      </c>
      <c r="J265" s="29">
        <v>5862546</v>
      </c>
      <c r="K265" s="29">
        <v>274309</v>
      </c>
      <c r="L265" s="29">
        <v>3679785</v>
      </c>
      <c r="M265" s="4"/>
      <c r="N265" s="29">
        <v>1904475</v>
      </c>
      <c r="O265" s="29">
        <v>11566</v>
      </c>
      <c r="P265" s="29">
        <v>9344345</v>
      </c>
      <c r="Q265" s="29">
        <v>55082</v>
      </c>
      <c r="R265" s="29">
        <v>243240</v>
      </c>
      <c r="S265" s="29">
        <v>2274421</v>
      </c>
      <c r="T265" s="29">
        <v>808155</v>
      </c>
      <c r="U265" s="29">
        <v>680534</v>
      </c>
      <c r="V265" s="29">
        <v>6353</v>
      </c>
      <c r="W265" s="29">
        <v>160768</v>
      </c>
      <c r="X265" s="4"/>
      <c r="Y265" s="29">
        <v>4618990</v>
      </c>
      <c r="Z265" s="29">
        <v>30050</v>
      </c>
      <c r="AA265" s="29">
        <v>34645247</v>
      </c>
      <c r="AB265" s="29">
        <v>178213</v>
      </c>
      <c r="AC265" s="29">
        <v>676658</v>
      </c>
      <c r="AD265" s="29">
        <v>8967045</v>
      </c>
      <c r="AE265" s="29">
        <v>4431044</v>
      </c>
      <c r="AF265" s="29">
        <v>686516</v>
      </c>
      <c r="AG265" s="29">
        <v>0</v>
      </c>
      <c r="AH265" s="29">
        <v>412302</v>
      </c>
      <c r="AI265" s="4"/>
      <c r="AJ265" s="20">
        <f t="shared" si="48"/>
        <v>6.6308082315646957E-2</v>
      </c>
      <c r="AK265" s="20">
        <f t="shared" si="49"/>
        <v>6.31190627406997E-2</v>
      </c>
      <c r="AL265" s="20">
        <f t="shared" si="50"/>
        <v>3.4321219816825378E-2</v>
      </c>
      <c r="AM265" s="20">
        <f t="shared" si="51"/>
        <v>3.6976879165950709E-2</v>
      </c>
      <c r="AN265" s="20">
        <f t="shared" si="52"/>
        <v>5.1718106858982919E-2</v>
      </c>
      <c r="AO265" s="20">
        <f t="shared" si="53"/>
        <v>3.1024989649158778E-2</v>
      </c>
      <c r="AP265" s="20">
        <f t="shared" si="54"/>
        <v>2.3180717778570809E-2</v>
      </c>
      <c r="AQ265" s="20">
        <f t="shared" si="55"/>
        <v>0.11193145396394931</v>
      </c>
      <c r="AR265" s="20">
        <f t="shared" si="56"/>
        <v>4.3689509033815833E-2</v>
      </c>
    </row>
    <row r="266" spans="1:44">
      <c r="A266" s="3">
        <f t="shared" si="46"/>
        <v>2033</v>
      </c>
      <c r="B266" s="3">
        <f t="shared" si="47"/>
        <v>6</v>
      </c>
      <c r="C266" s="29">
        <v>34140921</v>
      </c>
      <c r="D266" s="29">
        <v>222009</v>
      </c>
      <c r="E266" s="29">
        <v>302902987</v>
      </c>
      <c r="F266" s="29">
        <v>1786657</v>
      </c>
      <c r="G266" s="29">
        <v>6537981</v>
      </c>
      <c r="H266" s="29">
        <v>80119092</v>
      </c>
      <c r="I266" s="29">
        <v>37325160</v>
      </c>
      <c r="J266" s="29">
        <v>5867432</v>
      </c>
      <c r="K266" s="29">
        <v>274309</v>
      </c>
      <c r="L266" s="29">
        <v>3679785</v>
      </c>
      <c r="M266" s="4"/>
      <c r="N266" s="29">
        <v>2263819</v>
      </c>
      <c r="O266" s="29">
        <v>14013</v>
      </c>
      <c r="P266" s="29">
        <v>10396000</v>
      </c>
      <c r="Q266" s="29">
        <v>66065</v>
      </c>
      <c r="R266" s="29">
        <v>338132</v>
      </c>
      <c r="S266" s="29">
        <v>2485694</v>
      </c>
      <c r="T266" s="29">
        <v>865224</v>
      </c>
      <c r="U266" s="29">
        <v>681101</v>
      </c>
      <c r="V266" s="29">
        <v>6353</v>
      </c>
      <c r="W266" s="29">
        <v>160768</v>
      </c>
      <c r="X266" s="4"/>
      <c r="Y266" s="29">
        <v>1675883</v>
      </c>
      <c r="Z266" s="29">
        <v>10898</v>
      </c>
      <c r="AA266" s="29">
        <v>7772376</v>
      </c>
      <c r="AB266" s="29">
        <v>43377</v>
      </c>
      <c r="AC266" s="29">
        <v>158730</v>
      </c>
      <c r="AD266" s="29">
        <v>1945143</v>
      </c>
      <c r="AE266" s="29">
        <v>906186</v>
      </c>
      <c r="AF266" s="29">
        <v>-356066</v>
      </c>
      <c r="AG266" s="29">
        <v>0</v>
      </c>
      <c r="AH266" s="29">
        <v>-191812</v>
      </c>
      <c r="AI266" s="4"/>
      <c r="AJ266" s="20">
        <f t="shared" si="48"/>
        <v>6.4601528958235649E-2</v>
      </c>
      <c r="AK266" s="20">
        <f t="shared" si="49"/>
        <v>6.1964022987571428E-2</v>
      </c>
      <c r="AL266" s="20">
        <f t="shared" si="50"/>
        <v>3.3186222972461141E-2</v>
      </c>
      <c r="AM266" s="20">
        <f t="shared" si="51"/>
        <v>3.6174530988596257E-2</v>
      </c>
      <c r="AN266" s="20">
        <f t="shared" si="52"/>
        <v>5.9359983295569657E-2</v>
      </c>
      <c r="AO266" s="20">
        <f t="shared" si="53"/>
        <v>2.983191853707327E-2</v>
      </c>
      <c r="AP266" s="20">
        <f t="shared" si="54"/>
        <v>2.2608550488946631E-2</v>
      </c>
      <c r="AQ266" s="20">
        <f t="shared" si="55"/>
        <v>0.11193466989228244</v>
      </c>
      <c r="AR266" s="20">
        <f t="shared" si="56"/>
        <v>4.3689509033815833E-2</v>
      </c>
    </row>
    <row r="267" spans="1:44">
      <c r="A267" s="3">
        <f t="shared" ref="A267:A320" si="57">IF(B267=1,A266+1,A266)</f>
        <v>2033</v>
      </c>
      <c r="B267" s="3">
        <f t="shared" ref="B267:B320" si="58">IF(B266=12,1,B266+1)</f>
        <v>7</v>
      </c>
      <c r="C267" s="29">
        <v>37851132</v>
      </c>
      <c r="D267" s="29">
        <v>246046</v>
      </c>
      <c r="E267" s="29">
        <v>327479087</v>
      </c>
      <c r="F267" s="29">
        <v>1901393</v>
      </c>
      <c r="G267" s="29">
        <v>7087940</v>
      </c>
      <c r="H267" s="29">
        <v>83496239</v>
      </c>
      <c r="I267" s="29">
        <v>38924698</v>
      </c>
      <c r="J267" s="29">
        <v>5872321</v>
      </c>
      <c r="K267" s="29">
        <v>274309</v>
      </c>
      <c r="L267" s="29">
        <v>3679785</v>
      </c>
      <c r="M267" s="4"/>
      <c r="N267" s="29">
        <v>2445241</v>
      </c>
      <c r="O267" s="29">
        <v>15246</v>
      </c>
      <c r="P267" s="29">
        <v>10867794</v>
      </c>
      <c r="Q267" s="29">
        <v>68782</v>
      </c>
      <c r="R267" s="29">
        <v>420740</v>
      </c>
      <c r="S267" s="29">
        <v>2490853</v>
      </c>
      <c r="T267" s="29">
        <v>880031</v>
      </c>
      <c r="U267" s="29">
        <v>681668</v>
      </c>
      <c r="V267" s="29">
        <v>6353</v>
      </c>
      <c r="W267" s="29">
        <v>160768</v>
      </c>
      <c r="X267" s="4"/>
      <c r="Y267" s="29">
        <v>976743</v>
      </c>
      <c r="Z267" s="29">
        <v>6349</v>
      </c>
      <c r="AA267" s="29">
        <v>7360095</v>
      </c>
      <c r="AB267" s="29">
        <v>40469</v>
      </c>
      <c r="AC267" s="29">
        <v>150857</v>
      </c>
      <c r="AD267" s="29">
        <v>1777108</v>
      </c>
      <c r="AE267" s="29">
        <v>828461</v>
      </c>
      <c r="AF267" s="29">
        <v>-313124</v>
      </c>
      <c r="AG267" s="29">
        <v>0</v>
      </c>
      <c r="AH267" s="29">
        <v>-182165</v>
      </c>
      <c r="AI267" s="4"/>
      <c r="AJ267" s="20">
        <f t="shared" si="48"/>
        <v>6.4527676393182243E-2</v>
      </c>
      <c r="AK267" s="20">
        <f t="shared" si="49"/>
        <v>6.1912428601478942E-2</v>
      </c>
      <c r="AL267" s="20">
        <f t="shared" si="50"/>
        <v>3.3264768694003702E-2</v>
      </c>
      <c r="AM267" s="20">
        <f t="shared" si="51"/>
        <v>3.5545919422592769E-2</v>
      </c>
      <c r="AN267" s="20">
        <f t="shared" si="52"/>
        <v>6.1438583947011731E-2</v>
      </c>
      <c r="AO267" s="20">
        <f t="shared" si="53"/>
        <v>3.0112063908558834E-2</v>
      </c>
      <c r="AP267" s="20">
        <f t="shared" si="54"/>
        <v>2.290096282171809E-2</v>
      </c>
      <c r="AQ267" s="20">
        <f t="shared" si="55"/>
        <v>0.11193795228629523</v>
      </c>
      <c r="AR267" s="20">
        <f t="shared" si="56"/>
        <v>4.3689509033815833E-2</v>
      </c>
    </row>
    <row r="268" spans="1:44">
      <c r="A268" s="3">
        <f t="shared" si="57"/>
        <v>2033</v>
      </c>
      <c r="B268" s="3">
        <f t="shared" si="58"/>
        <v>8</v>
      </c>
      <c r="C268" s="29">
        <v>38039693</v>
      </c>
      <c r="D268" s="29">
        <v>247204</v>
      </c>
      <c r="E268" s="29">
        <v>326430167</v>
      </c>
      <c r="F268" s="29">
        <v>1962982</v>
      </c>
      <c r="G268" s="29">
        <v>7034765</v>
      </c>
      <c r="H268" s="29">
        <v>85285353</v>
      </c>
      <c r="I268" s="29">
        <v>39495370</v>
      </c>
      <c r="J268" s="29">
        <v>5877215</v>
      </c>
      <c r="K268" s="29">
        <v>274309</v>
      </c>
      <c r="L268" s="29">
        <v>3679785</v>
      </c>
      <c r="M268" s="4"/>
      <c r="N268" s="29">
        <v>2454613</v>
      </c>
      <c r="O268" s="29">
        <v>15305</v>
      </c>
      <c r="P268" s="29">
        <v>10858624</v>
      </c>
      <c r="Q268" s="29">
        <v>69776</v>
      </c>
      <c r="R268" s="29">
        <v>432206</v>
      </c>
      <c r="S268" s="29">
        <v>2568118</v>
      </c>
      <c r="T268" s="29">
        <v>904482</v>
      </c>
      <c r="U268" s="29">
        <v>682236</v>
      </c>
      <c r="V268" s="29">
        <v>6353</v>
      </c>
      <c r="W268" s="29">
        <v>160768</v>
      </c>
      <c r="X268" s="4"/>
      <c r="Y268" s="29">
        <v>252289</v>
      </c>
      <c r="Z268" s="29">
        <v>1640</v>
      </c>
      <c r="AA268" s="29">
        <v>4860192</v>
      </c>
      <c r="AB268" s="29">
        <v>27655</v>
      </c>
      <c r="AC268" s="29">
        <v>99108</v>
      </c>
      <c r="AD268" s="29">
        <v>1201524</v>
      </c>
      <c r="AE268" s="29">
        <v>556422</v>
      </c>
      <c r="AF268" s="29">
        <v>-129656</v>
      </c>
      <c r="AG268" s="29">
        <v>0</v>
      </c>
      <c r="AH268" s="29">
        <v>-67480</v>
      </c>
      <c r="AI268" s="4"/>
      <c r="AJ268" s="20">
        <f t="shared" ref="AJ268:AJ319" si="59">N269/C269</f>
        <v>6.49224929461132E-2</v>
      </c>
      <c r="AK268" s="20">
        <f t="shared" ref="AK268:AK319" si="60">O269/D269</f>
        <v>6.2180935990212953E-2</v>
      </c>
      <c r="AL268" s="20">
        <f t="shared" ref="AL268:AL319" si="61">P269/E269</f>
        <v>3.3844255261389303E-2</v>
      </c>
      <c r="AM268" s="20">
        <f t="shared" ref="AM268:AM319" si="62">Q269/F269</f>
        <v>3.6500106261405256E-2</v>
      </c>
      <c r="AN268" s="20">
        <f t="shared" ref="AN268:AN319" si="63">R269/G269</f>
        <v>6.1244720751431884E-2</v>
      </c>
      <c r="AO268" s="20">
        <f t="shared" ref="AO268:AO319" si="64">S269/H269</f>
        <v>3.0593822838116624E-2</v>
      </c>
      <c r="AP268" s="20">
        <f t="shared" ref="AP268:AP319" si="65">T269/I269</f>
        <v>2.3416911931068634E-2</v>
      </c>
      <c r="AQ268" s="20">
        <f t="shared" ref="AQ268:AQ319" si="66">(U269+V269)/(J269+K269)</f>
        <v>0.11194131916233163</v>
      </c>
      <c r="AR268" s="20">
        <f t="shared" ref="AR268:AR319" si="67">W269/L269</f>
        <v>4.3689509033815833E-2</v>
      </c>
    </row>
    <row r="269" spans="1:44">
      <c r="A269" s="3">
        <f t="shared" si="57"/>
        <v>2033</v>
      </c>
      <c r="B269" s="3">
        <f t="shared" si="58"/>
        <v>9</v>
      </c>
      <c r="C269" s="29">
        <v>37105784</v>
      </c>
      <c r="D269" s="29">
        <v>241135</v>
      </c>
      <c r="E269" s="29">
        <v>328949475</v>
      </c>
      <c r="F269" s="29">
        <v>1820981</v>
      </c>
      <c r="G269" s="29">
        <v>6988684</v>
      </c>
      <c r="H269" s="29">
        <v>84764170</v>
      </c>
      <c r="I269" s="29">
        <v>37245859</v>
      </c>
      <c r="J269" s="29">
        <v>5882113</v>
      </c>
      <c r="K269" s="29">
        <v>274309</v>
      </c>
      <c r="L269" s="29">
        <v>3679785</v>
      </c>
      <c r="M269" s="4"/>
      <c r="N269" s="29">
        <v>2409000</v>
      </c>
      <c r="O269" s="29">
        <v>14994</v>
      </c>
      <c r="P269" s="29">
        <v>11133050</v>
      </c>
      <c r="Q269" s="29">
        <v>66466</v>
      </c>
      <c r="R269" s="29">
        <v>428020</v>
      </c>
      <c r="S269" s="29">
        <v>2593260</v>
      </c>
      <c r="T269" s="29">
        <v>872183</v>
      </c>
      <c r="U269" s="29">
        <v>682805</v>
      </c>
      <c r="V269" s="29">
        <v>6353</v>
      </c>
      <c r="W269" s="29">
        <v>160768</v>
      </c>
      <c r="X269" s="4"/>
      <c r="Y269" s="29">
        <v>-3112956</v>
      </c>
      <c r="Z269" s="29">
        <v>-20230</v>
      </c>
      <c r="AA269" s="29">
        <v>-23888851</v>
      </c>
      <c r="AB269" s="29">
        <v>-125496</v>
      </c>
      <c r="AC269" s="29">
        <v>-481635</v>
      </c>
      <c r="AD269" s="29">
        <v>-5841645</v>
      </c>
      <c r="AE269" s="29">
        <v>-2566852</v>
      </c>
      <c r="AF269" s="29">
        <v>-354099</v>
      </c>
      <c r="AG269" s="29">
        <v>0</v>
      </c>
      <c r="AH269" s="29">
        <v>-165472</v>
      </c>
      <c r="AI269" s="4"/>
      <c r="AJ269" s="20">
        <f t="shared" si="59"/>
        <v>6.7488870407055687E-2</v>
      </c>
      <c r="AK269" s="20">
        <f t="shared" si="60"/>
        <v>6.3918903972570468E-2</v>
      </c>
      <c r="AL269" s="20">
        <f t="shared" si="61"/>
        <v>3.6143086900475178E-2</v>
      </c>
      <c r="AM269" s="20">
        <f t="shared" si="62"/>
        <v>3.9350046586032979E-2</v>
      </c>
      <c r="AN269" s="20">
        <f t="shared" si="63"/>
        <v>5.6594236419933171E-2</v>
      </c>
      <c r="AO269" s="20">
        <f t="shared" si="64"/>
        <v>3.1858444812558284E-2</v>
      </c>
      <c r="AP269" s="20">
        <f t="shared" si="65"/>
        <v>2.4146957417919637E-2</v>
      </c>
      <c r="AQ269" s="20">
        <f t="shared" si="66"/>
        <v>0.11194460800957716</v>
      </c>
      <c r="AR269" s="20">
        <f t="shared" si="67"/>
        <v>4.3689509033815833E-2</v>
      </c>
    </row>
    <row r="270" spans="1:44">
      <c r="A270" s="3">
        <f t="shared" si="57"/>
        <v>2033</v>
      </c>
      <c r="B270" s="3">
        <f t="shared" si="58"/>
        <v>10</v>
      </c>
      <c r="C270" s="29">
        <v>32001395</v>
      </c>
      <c r="D270" s="29">
        <v>207951</v>
      </c>
      <c r="E270" s="29">
        <v>296435997</v>
      </c>
      <c r="F270" s="29">
        <v>1501523</v>
      </c>
      <c r="G270" s="29">
        <v>6204130</v>
      </c>
      <c r="H270" s="29">
        <v>75425339</v>
      </c>
      <c r="I270" s="29">
        <v>33890688</v>
      </c>
      <c r="J270" s="29">
        <v>5887015</v>
      </c>
      <c r="K270" s="29">
        <v>274309</v>
      </c>
      <c r="L270" s="29">
        <v>3679785</v>
      </c>
      <c r="M270" s="4"/>
      <c r="N270" s="29">
        <v>2159738</v>
      </c>
      <c r="O270" s="29">
        <v>13292</v>
      </c>
      <c r="P270" s="29">
        <v>10714112</v>
      </c>
      <c r="Q270" s="29">
        <v>59085</v>
      </c>
      <c r="R270" s="29">
        <v>351118</v>
      </c>
      <c r="S270" s="29">
        <v>2402934</v>
      </c>
      <c r="T270" s="29">
        <v>818357</v>
      </c>
      <c r="U270" s="29">
        <v>683374</v>
      </c>
      <c r="V270" s="29">
        <v>6353</v>
      </c>
      <c r="W270" s="29">
        <v>160768</v>
      </c>
      <c r="X270" s="4"/>
      <c r="Y270" s="29">
        <v>-3428395</v>
      </c>
      <c r="Z270" s="29">
        <v>-22278</v>
      </c>
      <c r="AA270" s="29">
        <v>-23645526</v>
      </c>
      <c r="AB270" s="29">
        <v>-113659</v>
      </c>
      <c r="AC270" s="29">
        <v>-469627</v>
      </c>
      <c r="AD270" s="29">
        <v>-5709392</v>
      </c>
      <c r="AE270" s="29">
        <v>-2565387</v>
      </c>
      <c r="AF270" s="29">
        <v>54840</v>
      </c>
      <c r="AG270" s="29">
        <v>0</v>
      </c>
      <c r="AH270" s="29">
        <v>26326</v>
      </c>
      <c r="AI270" s="4"/>
      <c r="AJ270" s="20">
        <f t="shared" si="59"/>
        <v>7.3605064802245782E-2</v>
      </c>
      <c r="AK270" s="20">
        <f t="shared" si="60"/>
        <v>6.8061356118369803E-2</v>
      </c>
      <c r="AL270" s="20">
        <f t="shared" si="61"/>
        <v>4.0174309068653262E-2</v>
      </c>
      <c r="AM270" s="20">
        <f t="shared" si="62"/>
        <v>4.3382569181584466E-2</v>
      </c>
      <c r="AN270" s="20">
        <f t="shared" si="63"/>
        <v>4.7968583773755832E-2</v>
      </c>
      <c r="AO270" s="20">
        <f t="shared" si="64"/>
        <v>3.4861959573905851E-2</v>
      </c>
      <c r="AP270" s="20">
        <f t="shared" si="65"/>
        <v>2.5165293140521228E-2</v>
      </c>
      <c r="AQ270" s="20">
        <f t="shared" si="66"/>
        <v>0.11194783716271323</v>
      </c>
      <c r="AR270" s="20">
        <f t="shared" si="67"/>
        <v>4.3689509033815833E-2</v>
      </c>
    </row>
    <row r="271" spans="1:44">
      <c r="A271" s="3">
        <f t="shared" si="57"/>
        <v>2033</v>
      </c>
      <c r="B271" s="3">
        <f t="shared" si="58"/>
        <v>11</v>
      </c>
      <c r="C271" s="29">
        <v>24101711</v>
      </c>
      <c r="D271" s="29">
        <v>156594</v>
      </c>
      <c r="E271" s="29">
        <v>228308718</v>
      </c>
      <c r="F271" s="29">
        <v>1159521</v>
      </c>
      <c r="G271" s="29">
        <v>4799558</v>
      </c>
      <c r="H271" s="29">
        <v>62948154</v>
      </c>
      <c r="I271" s="29">
        <v>30552992</v>
      </c>
      <c r="J271" s="29">
        <v>5891920</v>
      </c>
      <c r="K271" s="29">
        <v>274309</v>
      </c>
      <c r="L271" s="29">
        <v>3679785</v>
      </c>
      <c r="M271" s="4"/>
      <c r="N271" s="29">
        <v>1774008</v>
      </c>
      <c r="O271" s="29">
        <v>10658</v>
      </c>
      <c r="P271" s="29">
        <v>9172145</v>
      </c>
      <c r="Q271" s="29">
        <v>50303</v>
      </c>
      <c r="R271" s="29">
        <v>230228</v>
      </c>
      <c r="S271" s="29">
        <v>2194496</v>
      </c>
      <c r="T271" s="29">
        <v>768875</v>
      </c>
      <c r="U271" s="29">
        <v>683943</v>
      </c>
      <c r="V271" s="29">
        <v>6353</v>
      </c>
      <c r="W271" s="29">
        <v>160768</v>
      </c>
      <c r="X271" s="4"/>
      <c r="Y271" s="29">
        <v>345752</v>
      </c>
      <c r="Z271" s="29">
        <v>2246</v>
      </c>
      <c r="AA271" s="29">
        <v>-2622894</v>
      </c>
      <c r="AB271" s="29">
        <v>-12541</v>
      </c>
      <c r="AC271" s="29">
        <v>-51910</v>
      </c>
      <c r="AD271" s="29">
        <v>-680822</v>
      </c>
      <c r="AE271" s="29">
        <v>-330449</v>
      </c>
      <c r="AF271" s="29">
        <v>703065</v>
      </c>
      <c r="AG271" s="29">
        <v>0</v>
      </c>
      <c r="AH271" s="29">
        <v>404389</v>
      </c>
      <c r="AI271" s="4"/>
      <c r="AJ271" s="20">
        <f t="shared" si="59"/>
        <v>7.1551159298977055E-2</v>
      </c>
      <c r="AK271" s="20">
        <f t="shared" si="60"/>
        <v>6.6674084658811403E-2</v>
      </c>
      <c r="AL271" s="20">
        <f t="shared" si="61"/>
        <v>4.0208846035967492E-2</v>
      </c>
      <c r="AM271" s="20">
        <f t="shared" si="62"/>
        <v>4.2368931976211673E-2</v>
      </c>
      <c r="AN271" s="20">
        <f t="shared" si="63"/>
        <v>4.8691760102949233E-2</v>
      </c>
      <c r="AO271" s="20">
        <f t="shared" si="64"/>
        <v>3.3740852202734081E-2</v>
      </c>
      <c r="AP271" s="20">
        <f t="shared" si="65"/>
        <v>2.3661520771939261E-2</v>
      </c>
      <c r="AQ271" s="20">
        <f t="shared" si="66"/>
        <v>0.1119511325218894</v>
      </c>
      <c r="AR271" s="20">
        <f t="shared" si="67"/>
        <v>4.3689509033815833E-2</v>
      </c>
    </row>
    <row r="272" spans="1:44">
      <c r="A272" s="3">
        <f t="shared" si="57"/>
        <v>2033</v>
      </c>
      <c r="B272" s="3">
        <f t="shared" si="58"/>
        <v>12</v>
      </c>
      <c r="C272" s="29">
        <v>26286101</v>
      </c>
      <c r="D272" s="29">
        <v>170756</v>
      </c>
      <c r="E272" s="29">
        <v>231078554</v>
      </c>
      <c r="F272" s="29">
        <v>1240272</v>
      </c>
      <c r="G272" s="29">
        <v>4547484</v>
      </c>
      <c r="H272" s="29">
        <v>64975478</v>
      </c>
      <c r="I272" s="29">
        <v>31787475</v>
      </c>
      <c r="J272" s="29">
        <v>5896830</v>
      </c>
      <c r="K272" s="29">
        <v>274309</v>
      </c>
      <c r="L272" s="29">
        <v>3679785</v>
      </c>
      <c r="M272" s="4"/>
      <c r="N272" s="29">
        <v>1880801</v>
      </c>
      <c r="O272" s="29">
        <v>11385</v>
      </c>
      <c r="P272" s="29">
        <v>9291402</v>
      </c>
      <c r="Q272" s="29">
        <v>52549</v>
      </c>
      <c r="R272" s="29">
        <v>221425</v>
      </c>
      <c r="S272" s="29">
        <v>2192328</v>
      </c>
      <c r="T272" s="29">
        <v>752140</v>
      </c>
      <c r="U272" s="29">
        <v>684513</v>
      </c>
      <c r="V272" s="29">
        <v>6353</v>
      </c>
      <c r="W272" s="29">
        <v>160768</v>
      </c>
      <c r="X272" s="4"/>
      <c r="Y272" s="29">
        <v>1811779</v>
      </c>
      <c r="Z272" s="29">
        <v>11769</v>
      </c>
      <c r="AA272" s="29">
        <v>-397362</v>
      </c>
      <c r="AB272" s="29">
        <v>-2010</v>
      </c>
      <c r="AC272" s="29">
        <v>-7371</v>
      </c>
      <c r="AD272" s="29">
        <v>-105319</v>
      </c>
      <c r="AE272" s="29">
        <v>-51524</v>
      </c>
      <c r="AF272" s="29">
        <v>179653</v>
      </c>
      <c r="AG272" s="29">
        <v>0</v>
      </c>
      <c r="AH272" s="29">
        <v>122975</v>
      </c>
      <c r="AI272" s="4"/>
      <c r="AJ272" s="20">
        <f t="shared" si="59"/>
        <v>6.8574503440264431E-2</v>
      </c>
      <c r="AK272" s="20">
        <f t="shared" si="60"/>
        <v>6.4652869305026187E-2</v>
      </c>
      <c r="AL272" s="20">
        <f t="shared" si="61"/>
        <v>3.9629634767333034E-2</v>
      </c>
      <c r="AM272" s="20">
        <f t="shared" si="62"/>
        <v>4.2200045873042019E-2</v>
      </c>
      <c r="AN272" s="20">
        <f t="shared" si="63"/>
        <v>4.8281697278477746E-2</v>
      </c>
      <c r="AO272" s="20">
        <f t="shared" si="64"/>
        <v>3.3058036231749445E-2</v>
      </c>
      <c r="AP272" s="20">
        <f t="shared" si="65"/>
        <v>2.3353252717843991E-2</v>
      </c>
      <c r="AQ272" s="20">
        <f t="shared" si="66"/>
        <v>0.11195451204839077</v>
      </c>
      <c r="AR272" s="20">
        <f t="shared" si="67"/>
        <v>4.3689509033815833E-2</v>
      </c>
    </row>
    <row r="273" spans="1:44">
      <c r="A273" s="3">
        <f t="shared" si="57"/>
        <v>2034</v>
      </c>
      <c r="B273" s="3">
        <f t="shared" si="58"/>
        <v>1</v>
      </c>
      <c r="C273" s="29">
        <v>30261918</v>
      </c>
      <c r="D273" s="29">
        <v>196511</v>
      </c>
      <c r="E273" s="29">
        <v>237171830</v>
      </c>
      <c r="F273" s="29">
        <v>1268719</v>
      </c>
      <c r="G273" s="29">
        <v>4712179</v>
      </c>
      <c r="H273" s="29">
        <v>65135690</v>
      </c>
      <c r="I273" s="29">
        <v>32283126</v>
      </c>
      <c r="J273" s="29">
        <v>5901744</v>
      </c>
      <c r="K273" s="29">
        <v>274309</v>
      </c>
      <c r="L273" s="29">
        <v>3679785</v>
      </c>
      <c r="M273" s="4"/>
      <c r="N273" s="29">
        <v>2075196</v>
      </c>
      <c r="O273" s="29">
        <v>12705</v>
      </c>
      <c r="P273" s="29">
        <v>9399033</v>
      </c>
      <c r="Q273" s="29">
        <v>53540</v>
      </c>
      <c r="R273" s="29">
        <v>227512</v>
      </c>
      <c r="S273" s="29">
        <v>2153258</v>
      </c>
      <c r="T273" s="29">
        <v>753916</v>
      </c>
      <c r="U273" s="29">
        <v>685084</v>
      </c>
      <c r="V273" s="29">
        <v>6353</v>
      </c>
      <c r="W273" s="29">
        <v>160768</v>
      </c>
      <c r="X273" s="4"/>
      <c r="Y273" s="29">
        <v>-538650</v>
      </c>
      <c r="Z273" s="29">
        <v>-3498</v>
      </c>
      <c r="AA273" s="29">
        <v>-2446143</v>
      </c>
      <c r="AB273" s="29">
        <v>-12318</v>
      </c>
      <c r="AC273" s="29">
        <v>-45752</v>
      </c>
      <c r="AD273" s="29">
        <v>-632426</v>
      </c>
      <c r="AE273" s="29">
        <v>-313448</v>
      </c>
      <c r="AF273" s="29">
        <v>-498012</v>
      </c>
      <c r="AG273" s="29">
        <v>0</v>
      </c>
      <c r="AH273" s="29">
        <v>-322918</v>
      </c>
      <c r="AI273" s="4"/>
      <c r="AJ273" s="20">
        <f t="shared" si="59"/>
        <v>6.9923269967580734E-2</v>
      </c>
      <c r="AK273" s="20">
        <f t="shared" si="60"/>
        <v>6.5570294661302597E-2</v>
      </c>
      <c r="AL273" s="20">
        <f t="shared" si="61"/>
        <v>4.1093753656401992E-2</v>
      </c>
      <c r="AM273" s="20">
        <f t="shared" si="62"/>
        <v>4.3134245790134938E-2</v>
      </c>
      <c r="AN273" s="20">
        <f t="shared" si="63"/>
        <v>4.8442478012639144E-2</v>
      </c>
      <c r="AO273" s="20">
        <f t="shared" si="64"/>
        <v>3.4025750108474466E-2</v>
      </c>
      <c r="AP273" s="20">
        <f t="shared" si="65"/>
        <v>2.4323425615496226E-2</v>
      </c>
      <c r="AQ273" s="20">
        <f t="shared" si="66"/>
        <v>0.11195781374803408</v>
      </c>
      <c r="AR273" s="20">
        <f t="shared" si="67"/>
        <v>4.3689509033815833E-2</v>
      </c>
    </row>
    <row r="274" spans="1:44">
      <c r="A274" s="3">
        <f t="shared" si="57"/>
        <v>2034</v>
      </c>
      <c r="B274" s="3">
        <f t="shared" si="58"/>
        <v>2</v>
      </c>
      <c r="C274" s="29">
        <v>28336232</v>
      </c>
      <c r="D274" s="29">
        <v>183940</v>
      </c>
      <c r="E274" s="29">
        <v>227896509</v>
      </c>
      <c r="F274" s="29">
        <v>1200276</v>
      </c>
      <c r="G274" s="29">
        <v>4666772</v>
      </c>
      <c r="H274" s="29">
        <v>63010220</v>
      </c>
      <c r="I274" s="29">
        <v>30527279</v>
      </c>
      <c r="J274" s="29">
        <v>5906662</v>
      </c>
      <c r="K274" s="29">
        <v>274309</v>
      </c>
      <c r="L274" s="29">
        <v>3679785</v>
      </c>
      <c r="M274" s="4"/>
      <c r="N274" s="29">
        <v>1981362</v>
      </c>
      <c r="O274" s="29">
        <v>12061</v>
      </c>
      <c r="P274" s="29">
        <v>9365123</v>
      </c>
      <c r="Q274" s="29">
        <v>51773</v>
      </c>
      <c r="R274" s="29">
        <v>226070</v>
      </c>
      <c r="S274" s="29">
        <v>2143970</v>
      </c>
      <c r="T274" s="29">
        <v>742528</v>
      </c>
      <c r="U274" s="29">
        <v>685655</v>
      </c>
      <c r="V274" s="29">
        <v>6353</v>
      </c>
      <c r="W274" s="29">
        <v>160768</v>
      </c>
      <c r="X274" s="4"/>
      <c r="Y274" s="29">
        <v>-3065355</v>
      </c>
      <c r="Z274" s="29">
        <v>-19898</v>
      </c>
      <c r="AA274" s="29">
        <v>-15878330</v>
      </c>
      <c r="AB274" s="29">
        <v>-78790</v>
      </c>
      <c r="AC274" s="29">
        <v>-306341</v>
      </c>
      <c r="AD274" s="29">
        <v>-4136188</v>
      </c>
      <c r="AE274" s="29">
        <v>-2003906</v>
      </c>
      <c r="AF274" s="29">
        <v>-391164</v>
      </c>
      <c r="AG274" s="29">
        <v>0</v>
      </c>
      <c r="AH274" s="29">
        <v>-214697</v>
      </c>
      <c r="AI274" s="4"/>
      <c r="AJ274" s="20">
        <f t="shared" si="59"/>
        <v>7.2766395167188108E-2</v>
      </c>
      <c r="AK274" s="20">
        <f t="shared" si="60"/>
        <v>6.7496699201638671E-2</v>
      </c>
      <c r="AL274" s="20">
        <f t="shared" si="61"/>
        <v>4.1033210235731393E-2</v>
      </c>
      <c r="AM274" s="20">
        <f t="shared" si="62"/>
        <v>4.451042471621814E-2</v>
      </c>
      <c r="AN274" s="20">
        <f t="shared" si="63"/>
        <v>4.8494076042466694E-2</v>
      </c>
      <c r="AO274" s="20">
        <f t="shared" si="64"/>
        <v>3.3863931781089394E-2</v>
      </c>
      <c r="AP274" s="20">
        <f t="shared" si="65"/>
        <v>2.4006155909873744E-2</v>
      </c>
      <c r="AQ274" s="20">
        <f t="shared" si="66"/>
        <v>0.11196101970062856</v>
      </c>
      <c r="AR274" s="20">
        <f t="shared" si="67"/>
        <v>4.3689509033815833E-2</v>
      </c>
    </row>
    <row r="275" spans="1:44">
      <c r="A275" s="3">
        <f t="shared" si="57"/>
        <v>2034</v>
      </c>
      <c r="B275" s="3">
        <f t="shared" si="58"/>
        <v>3</v>
      </c>
      <c r="C275" s="29">
        <v>24976598</v>
      </c>
      <c r="D275" s="29">
        <v>162082</v>
      </c>
      <c r="E275" s="29">
        <v>219016181</v>
      </c>
      <c r="F275" s="29">
        <v>1066312</v>
      </c>
      <c r="G275" s="29">
        <v>4665209</v>
      </c>
      <c r="H275" s="29">
        <v>64539641</v>
      </c>
      <c r="I275" s="29">
        <v>31808133</v>
      </c>
      <c r="J275" s="29">
        <v>5911585</v>
      </c>
      <c r="K275" s="29">
        <v>274309</v>
      </c>
      <c r="L275" s="29">
        <v>3679785</v>
      </c>
      <c r="M275" s="4"/>
      <c r="N275" s="29">
        <v>1817457</v>
      </c>
      <c r="O275" s="29">
        <v>10940</v>
      </c>
      <c r="P275" s="29">
        <v>8986937</v>
      </c>
      <c r="Q275" s="29">
        <v>47462</v>
      </c>
      <c r="R275" s="29">
        <v>226235</v>
      </c>
      <c r="S275" s="29">
        <v>2185566</v>
      </c>
      <c r="T275" s="29">
        <v>763591</v>
      </c>
      <c r="U275" s="29">
        <v>686226</v>
      </c>
      <c r="V275" s="29">
        <v>6353</v>
      </c>
      <c r="W275" s="29">
        <v>160768</v>
      </c>
      <c r="X275" s="4"/>
      <c r="Y275" s="29">
        <v>365702</v>
      </c>
      <c r="Z275" s="29">
        <v>2373</v>
      </c>
      <c r="AA275" s="29">
        <v>13947140</v>
      </c>
      <c r="AB275" s="29">
        <v>63652</v>
      </c>
      <c r="AC275" s="29">
        <v>278484</v>
      </c>
      <c r="AD275" s="29">
        <v>3852611</v>
      </c>
      <c r="AE275" s="29">
        <v>1898746</v>
      </c>
      <c r="AF275" s="29">
        <v>89044</v>
      </c>
      <c r="AG275" s="29">
        <v>0</v>
      </c>
      <c r="AH275" s="29">
        <v>111998</v>
      </c>
      <c r="AI275" s="4"/>
      <c r="AJ275" s="20">
        <f t="shared" si="59"/>
        <v>7.2862972659632819E-2</v>
      </c>
      <c r="AK275" s="20">
        <f t="shared" si="60"/>
        <v>6.7564470269031354E-2</v>
      </c>
      <c r="AL275" s="20">
        <f t="shared" si="61"/>
        <v>3.7899446681685503E-2</v>
      </c>
      <c r="AM275" s="20">
        <f t="shared" si="62"/>
        <v>4.0259172397344674E-2</v>
      </c>
      <c r="AN275" s="20">
        <f t="shared" si="63"/>
        <v>4.7523347679855193E-2</v>
      </c>
      <c r="AO275" s="20">
        <f t="shared" si="64"/>
        <v>3.2202755413184951E-2</v>
      </c>
      <c r="AP275" s="20">
        <f t="shared" si="65"/>
        <v>2.3850996444275536E-2</v>
      </c>
      <c r="AQ275" s="20">
        <f t="shared" si="66"/>
        <v>0.11196432782733144</v>
      </c>
      <c r="AR275" s="20">
        <f t="shared" si="67"/>
        <v>4.3689509033815833E-2</v>
      </c>
    </row>
    <row r="276" spans="1:44">
      <c r="A276" s="3">
        <f t="shared" si="57"/>
        <v>2034</v>
      </c>
      <c r="B276" s="3">
        <f t="shared" si="58"/>
        <v>4</v>
      </c>
      <c r="C276" s="29">
        <v>24884450</v>
      </c>
      <c r="D276" s="29">
        <v>161431</v>
      </c>
      <c r="E276" s="29">
        <v>231291820</v>
      </c>
      <c r="F276" s="29">
        <v>1257850</v>
      </c>
      <c r="G276" s="29">
        <v>5060460</v>
      </c>
      <c r="H276" s="29">
        <v>70851080</v>
      </c>
      <c r="I276" s="29">
        <v>33169893</v>
      </c>
      <c r="J276" s="29">
        <v>5916511</v>
      </c>
      <c r="K276" s="29">
        <v>274309</v>
      </c>
      <c r="L276" s="29">
        <v>3679785</v>
      </c>
      <c r="M276" s="4"/>
      <c r="N276" s="29">
        <v>1813155</v>
      </c>
      <c r="O276" s="29">
        <v>10907</v>
      </c>
      <c r="P276" s="29">
        <v>8765832</v>
      </c>
      <c r="Q276" s="29">
        <v>50640</v>
      </c>
      <c r="R276" s="29">
        <v>240490</v>
      </c>
      <c r="S276" s="29">
        <v>2281600</v>
      </c>
      <c r="T276" s="29">
        <v>791135</v>
      </c>
      <c r="U276" s="29">
        <v>686798</v>
      </c>
      <c r="V276" s="29">
        <v>6353</v>
      </c>
      <c r="W276" s="29">
        <v>160768</v>
      </c>
      <c r="X276" s="4"/>
      <c r="Y276" s="29">
        <v>444519</v>
      </c>
      <c r="Z276" s="29">
        <v>2884</v>
      </c>
      <c r="AA276" s="29">
        <v>3440927</v>
      </c>
      <c r="AB276" s="29">
        <v>17560</v>
      </c>
      <c r="AC276" s="29">
        <v>70646</v>
      </c>
      <c r="AD276" s="29">
        <v>989108</v>
      </c>
      <c r="AE276" s="29">
        <v>463064</v>
      </c>
      <c r="AF276" s="29">
        <v>408459</v>
      </c>
      <c r="AG276" s="29">
        <v>0</v>
      </c>
      <c r="AH276" s="29">
        <v>206175</v>
      </c>
      <c r="AI276" s="4"/>
      <c r="AJ276" s="20">
        <f t="shared" si="59"/>
        <v>7.09726901588702E-2</v>
      </c>
      <c r="AK276" s="20">
        <f t="shared" si="60"/>
        <v>6.6283144425801008E-2</v>
      </c>
      <c r="AL276" s="20">
        <f t="shared" si="61"/>
        <v>3.7329140440353598E-2</v>
      </c>
      <c r="AM276" s="20">
        <f t="shared" si="62"/>
        <v>4.0233386070170671E-2</v>
      </c>
      <c r="AN276" s="20">
        <f t="shared" si="63"/>
        <v>4.6793116066577219E-2</v>
      </c>
      <c r="AO276" s="20">
        <f t="shared" si="64"/>
        <v>3.2999570361386475E-2</v>
      </c>
      <c r="AP276" s="20">
        <f t="shared" si="65"/>
        <v>2.3741303734545811E-2</v>
      </c>
      <c r="AQ276" s="20">
        <f t="shared" si="66"/>
        <v>0.11196755840697252</v>
      </c>
      <c r="AR276" s="20">
        <f t="shared" si="67"/>
        <v>4.3689509033815833E-2</v>
      </c>
    </row>
    <row r="277" spans="1:44">
      <c r="A277" s="3">
        <f t="shared" si="57"/>
        <v>2034</v>
      </c>
      <c r="B277" s="3">
        <f t="shared" si="58"/>
        <v>5</v>
      </c>
      <c r="C277" s="29">
        <v>27017843</v>
      </c>
      <c r="D277" s="29">
        <v>175218</v>
      </c>
      <c r="E277" s="29">
        <v>250820616</v>
      </c>
      <c r="F277" s="29">
        <v>1369062</v>
      </c>
      <c r="G277" s="29">
        <v>5410860</v>
      </c>
      <c r="H277" s="29">
        <v>71401869</v>
      </c>
      <c r="I277" s="29">
        <v>34040043</v>
      </c>
      <c r="J277" s="29">
        <v>5921441</v>
      </c>
      <c r="K277" s="29">
        <v>274309</v>
      </c>
      <c r="L277" s="29">
        <v>3679785</v>
      </c>
      <c r="M277" s="4"/>
      <c r="N277" s="29">
        <v>1917529</v>
      </c>
      <c r="O277" s="29">
        <v>11614</v>
      </c>
      <c r="P277" s="29">
        <v>9362918</v>
      </c>
      <c r="Q277" s="29">
        <v>55082</v>
      </c>
      <c r="R277" s="29">
        <v>253191</v>
      </c>
      <c r="S277" s="29">
        <v>2356231</v>
      </c>
      <c r="T277" s="29">
        <v>808155</v>
      </c>
      <c r="U277" s="29">
        <v>687370</v>
      </c>
      <c r="V277" s="29">
        <v>6353</v>
      </c>
      <c r="W277" s="29">
        <v>160768</v>
      </c>
      <c r="X277" s="4"/>
      <c r="Y277" s="29">
        <v>4658402</v>
      </c>
      <c r="Z277" s="29">
        <v>30211</v>
      </c>
      <c r="AA277" s="29">
        <v>34706345</v>
      </c>
      <c r="AB277" s="29">
        <v>178213</v>
      </c>
      <c r="AC277" s="29">
        <v>704340</v>
      </c>
      <c r="AD277" s="29">
        <v>9294489</v>
      </c>
      <c r="AE277" s="29">
        <v>4431044</v>
      </c>
      <c r="AF277" s="29">
        <v>693412</v>
      </c>
      <c r="AG277" s="29">
        <v>0</v>
      </c>
      <c r="AH277" s="29">
        <v>412302</v>
      </c>
      <c r="AI277" s="4"/>
      <c r="AJ277" s="20">
        <f t="shared" si="59"/>
        <v>6.6213604504200635E-2</v>
      </c>
      <c r="AK277" s="20">
        <f t="shared" si="60"/>
        <v>6.3056080711783313E-2</v>
      </c>
      <c r="AL277" s="20">
        <f t="shared" si="61"/>
        <v>3.4324212706529002E-2</v>
      </c>
      <c r="AM277" s="20">
        <f t="shared" si="62"/>
        <v>3.6976879165950709E-2</v>
      </c>
      <c r="AN277" s="20">
        <f t="shared" si="63"/>
        <v>5.1718066357748664E-2</v>
      </c>
      <c r="AO277" s="20">
        <f t="shared" si="64"/>
        <v>3.1005357162533713E-2</v>
      </c>
      <c r="AP277" s="20">
        <f t="shared" si="65"/>
        <v>2.3180717778570809E-2</v>
      </c>
      <c r="AQ277" s="20">
        <f t="shared" si="66"/>
        <v>0.1119708548329741</v>
      </c>
      <c r="AR277" s="20">
        <f t="shared" si="67"/>
        <v>4.3689509033815833E-2</v>
      </c>
    </row>
    <row r="278" spans="1:44">
      <c r="A278" s="3">
        <f t="shared" si="57"/>
        <v>2034</v>
      </c>
      <c r="B278" s="3">
        <f t="shared" si="58"/>
        <v>6</v>
      </c>
      <c r="C278" s="29">
        <v>34432214</v>
      </c>
      <c r="D278" s="29">
        <v>223214</v>
      </c>
      <c r="E278" s="29">
        <v>303506772</v>
      </c>
      <c r="F278" s="29">
        <v>1786657</v>
      </c>
      <c r="G278" s="29">
        <v>6809574</v>
      </c>
      <c r="H278" s="29">
        <v>83039295</v>
      </c>
      <c r="I278" s="29">
        <v>37325160</v>
      </c>
      <c r="J278" s="29">
        <v>5926376</v>
      </c>
      <c r="K278" s="29">
        <v>274309</v>
      </c>
      <c r="L278" s="29">
        <v>3679785</v>
      </c>
      <c r="M278" s="4"/>
      <c r="N278" s="29">
        <v>2279881</v>
      </c>
      <c r="O278" s="29">
        <v>14075</v>
      </c>
      <c r="P278" s="29">
        <v>10417631</v>
      </c>
      <c r="Q278" s="29">
        <v>66065</v>
      </c>
      <c r="R278" s="29">
        <v>352178</v>
      </c>
      <c r="S278" s="29">
        <v>2574663</v>
      </c>
      <c r="T278" s="29">
        <v>865224</v>
      </c>
      <c r="U278" s="29">
        <v>687943</v>
      </c>
      <c r="V278" s="29">
        <v>6353</v>
      </c>
      <c r="W278" s="29">
        <v>160768</v>
      </c>
      <c r="X278" s="4"/>
      <c r="Y278" s="29">
        <v>1690182</v>
      </c>
      <c r="Z278" s="29">
        <v>10957</v>
      </c>
      <c r="AA278" s="29">
        <v>7787034</v>
      </c>
      <c r="AB278" s="29">
        <v>43377</v>
      </c>
      <c r="AC278" s="29">
        <v>165324</v>
      </c>
      <c r="AD278" s="29">
        <v>2016040</v>
      </c>
      <c r="AE278" s="29">
        <v>906186</v>
      </c>
      <c r="AF278" s="29">
        <v>-359643</v>
      </c>
      <c r="AG278" s="29">
        <v>0</v>
      </c>
      <c r="AH278" s="29">
        <v>-191812</v>
      </c>
      <c r="AI278" s="4"/>
      <c r="AJ278" s="20">
        <f t="shared" si="59"/>
        <v>6.4515345693470158E-2</v>
      </c>
      <c r="AK278" s="20">
        <f t="shared" si="60"/>
        <v>6.1904550176437062E-2</v>
      </c>
      <c r="AL278" s="20">
        <f t="shared" si="61"/>
        <v>3.3188333468088853E-2</v>
      </c>
      <c r="AM278" s="20">
        <f t="shared" si="62"/>
        <v>3.6174530988596257E-2</v>
      </c>
      <c r="AN278" s="20">
        <f t="shared" si="63"/>
        <v>5.9359984695964575E-2</v>
      </c>
      <c r="AO278" s="20">
        <f t="shared" si="64"/>
        <v>2.9817920870980778E-2</v>
      </c>
      <c r="AP278" s="20">
        <f t="shared" si="65"/>
        <v>2.2608550488946631E-2</v>
      </c>
      <c r="AQ278" s="20">
        <f t="shared" si="66"/>
        <v>0.11197407384011664</v>
      </c>
      <c r="AR278" s="20">
        <f t="shared" si="67"/>
        <v>4.3689509033815833E-2</v>
      </c>
    </row>
    <row r="279" spans="1:44">
      <c r="A279" s="3">
        <f t="shared" si="57"/>
        <v>2034</v>
      </c>
      <c r="B279" s="3">
        <f t="shared" si="58"/>
        <v>7</v>
      </c>
      <c r="C279" s="29">
        <v>38174065</v>
      </c>
      <c r="D279" s="29">
        <v>247397</v>
      </c>
      <c r="E279" s="29">
        <v>328236397</v>
      </c>
      <c r="F279" s="29">
        <v>1901393</v>
      </c>
      <c r="G279" s="29">
        <v>7370605</v>
      </c>
      <c r="H279" s="29">
        <v>86518373</v>
      </c>
      <c r="I279" s="29">
        <v>38924698</v>
      </c>
      <c r="J279" s="29">
        <v>5931315</v>
      </c>
      <c r="K279" s="29">
        <v>274309</v>
      </c>
      <c r="L279" s="29">
        <v>3679785</v>
      </c>
      <c r="M279" s="4"/>
      <c r="N279" s="29">
        <v>2462813</v>
      </c>
      <c r="O279" s="29">
        <v>15315</v>
      </c>
      <c r="P279" s="29">
        <v>10893619</v>
      </c>
      <c r="Q279" s="29">
        <v>68782</v>
      </c>
      <c r="R279" s="29">
        <v>437519</v>
      </c>
      <c r="S279" s="29">
        <v>2579798</v>
      </c>
      <c r="T279" s="29">
        <v>880031</v>
      </c>
      <c r="U279" s="29">
        <v>688516</v>
      </c>
      <c r="V279" s="29">
        <v>6353</v>
      </c>
      <c r="W279" s="29">
        <v>160768</v>
      </c>
      <c r="X279" s="4"/>
      <c r="Y279" s="29">
        <v>985076</v>
      </c>
      <c r="Z279" s="29">
        <v>6384</v>
      </c>
      <c r="AA279" s="29">
        <v>7376213</v>
      </c>
      <c r="AB279" s="29">
        <v>40469</v>
      </c>
      <c r="AC279" s="29">
        <v>156874</v>
      </c>
      <c r="AD279" s="29">
        <v>1841430</v>
      </c>
      <c r="AE279" s="29">
        <v>828461</v>
      </c>
      <c r="AF279" s="29">
        <v>-316270</v>
      </c>
      <c r="AG279" s="29">
        <v>0</v>
      </c>
      <c r="AH279" s="29">
        <v>-182165</v>
      </c>
      <c r="AI279" s="4"/>
      <c r="AJ279" s="20">
        <f t="shared" si="59"/>
        <v>6.4441414770103789E-2</v>
      </c>
      <c r="AK279" s="20">
        <f t="shared" si="60"/>
        <v>6.1853803757492859E-2</v>
      </c>
      <c r="AL279" s="20">
        <f t="shared" si="61"/>
        <v>3.3269507333887283E-2</v>
      </c>
      <c r="AM279" s="20">
        <f t="shared" si="62"/>
        <v>3.5545919422592769E-2</v>
      </c>
      <c r="AN279" s="20">
        <f t="shared" si="63"/>
        <v>6.1438644284537394E-2</v>
      </c>
      <c r="AO279" s="20">
        <f t="shared" si="64"/>
        <v>3.0099727247361915E-2</v>
      </c>
      <c r="AP279" s="20">
        <f t="shared" si="65"/>
        <v>2.290096282171809E-2</v>
      </c>
      <c r="AQ279" s="20">
        <f t="shared" si="66"/>
        <v>0.11197739465291891</v>
      </c>
      <c r="AR279" s="20">
        <f t="shared" si="67"/>
        <v>4.3689509033815833E-2</v>
      </c>
    </row>
    <row r="280" spans="1:44">
      <c r="A280" s="3">
        <f t="shared" si="57"/>
        <v>2034</v>
      </c>
      <c r="B280" s="3">
        <f t="shared" si="58"/>
        <v>8</v>
      </c>
      <c r="C280" s="29">
        <v>38364226</v>
      </c>
      <c r="D280" s="29">
        <v>248570</v>
      </c>
      <c r="E280" s="29">
        <v>326633872</v>
      </c>
      <c r="F280" s="29">
        <v>1962982</v>
      </c>
      <c r="G280" s="29">
        <v>7319530</v>
      </c>
      <c r="H280" s="29">
        <v>88872101</v>
      </c>
      <c r="I280" s="29">
        <v>39495370</v>
      </c>
      <c r="J280" s="29">
        <v>5936257</v>
      </c>
      <c r="K280" s="29">
        <v>274309</v>
      </c>
      <c r="L280" s="29">
        <v>3679785</v>
      </c>
      <c r="M280" s="4"/>
      <c r="N280" s="29">
        <v>2472245</v>
      </c>
      <c r="O280" s="29">
        <v>15375</v>
      </c>
      <c r="P280" s="29">
        <v>10866948</v>
      </c>
      <c r="Q280" s="29">
        <v>69776</v>
      </c>
      <c r="R280" s="29">
        <v>449702</v>
      </c>
      <c r="S280" s="29">
        <v>2675026</v>
      </c>
      <c r="T280" s="29">
        <v>904482</v>
      </c>
      <c r="U280" s="29">
        <v>689090</v>
      </c>
      <c r="V280" s="29">
        <v>6353</v>
      </c>
      <c r="W280" s="29">
        <v>160768</v>
      </c>
      <c r="X280" s="4"/>
      <c r="Y280" s="29">
        <v>254441</v>
      </c>
      <c r="Z280" s="29">
        <v>1649</v>
      </c>
      <c r="AA280" s="29">
        <v>4863062</v>
      </c>
      <c r="AB280" s="29">
        <v>27655</v>
      </c>
      <c r="AC280" s="29">
        <v>103120</v>
      </c>
      <c r="AD280" s="29">
        <v>1252056</v>
      </c>
      <c r="AE280" s="29">
        <v>556422</v>
      </c>
      <c r="AF280" s="29">
        <v>-130959</v>
      </c>
      <c r="AG280" s="29">
        <v>0</v>
      </c>
      <c r="AH280" s="29">
        <v>-67480</v>
      </c>
      <c r="AI280" s="4"/>
      <c r="AJ280" s="20">
        <f t="shared" si="59"/>
        <v>6.48340897885889E-2</v>
      </c>
      <c r="AK280" s="20">
        <f t="shared" si="60"/>
        <v>6.2119793621400028E-2</v>
      </c>
      <c r="AL280" s="20">
        <f t="shared" si="61"/>
        <v>3.3845774381027233E-2</v>
      </c>
      <c r="AM280" s="20">
        <f t="shared" si="62"/>
        <v>3.6500735688835606E-2</v>
      </c>
      <c r="AN280" s="20">
        <f t="shared" si="63"/>
        <v>6.1244676950262818E-2</v>
      </c>
      <c r="AO280" s="20">
        <f t="shared" si="64"/>
        <v>3.0576966286051433E-2</v>
      </c>
      <c r="AP280" s="20">
        <f t="shared" si="65"/>
        <v>2.3416911931068634E-2</v>
      </c>
      <c r="AQ280" s="20">
        <f t="shared" si="66"/>
        <v>0.11198062010328029</v>
      </c>
      <c r="AR280" s="20">
        <f t="shared" si="67"/>
        <v>4.3689509033815833E-2</v>
      </c>
    </row>
    <row r="281" spans="1:44">
      <c r="A281" s="3">
        <f t="shared" si="57"/>
        <v>2034</v>
      </c>
      <c r="B281" s="3">
        <f t="shared" si="58"/>
        <v>9</v>
      </c>
      <c r="C281" s="29">
        <v>37422350</v>
      </c>
      <c r="D281" s="29">
        <v>242467</v>
      </c>
      <c r="E281" s="29">
        <v>329694835</v>
      </c>
      <c r="F281" s="29">
        <v>1797635</v>
      </c>
      <c r="G281" s="29">
        <v>7270738</v>
      </c>
      <c r="H281" s="29">
        <v>87824213</v>
      </c>
      <c r="I281" s="29">
        <v>37245859</v>
      </c>
      <c r="J281" s="29">
        <v>5941204</v>
      </c>
      <c r="K281" s="29">
        <v>274309</v>
      </c>
      <c r="L281" s="29">
        <v>3679785</v>
      </c>
      <c r="M281" s="4"/>
      <c r="N281" s="29">
        <v>2426244</v>
      </c>
      <c r="O281" s="29">
        <v>15062</v>
      </c>
      <c r="P281" s="29">
        <v>11158777</v>
      </c>
      <c r="Q281" s="29">
        <v>65615</v>
      </c>
      <c r="R281" s="29">
        <v>445294</v>
      </c>
      <c r="S281" s="29">
        <v>2685398</v>
      </c>
      <c r="T281" s="29">
        <v>872183</v>
      </c>
      <c r="U281" s="29">
        <v>689664</v>
      </c>
      <c r="V281" s="29">
        <v>6353</v>
      </c>
      <c r="W281" s="29">
        <v>160768</v>
      </c>
      <c r="X281" s="4"/>
      <c r="Y281" s="29">
        <v>-3139514</v>
      </c>
      <c r="Z281" s="29">
        <v>-20342</v>
      </c>
      <c r="AA281" s="29">
        <v>-23940218</v>
      </c>
      <c r="AB281" s="29">
        <v>-123887</v>
      </c>
      <c r="AC281" s="29">
        <v>-501073</v>
      </c>
      <c r="AD281" s="29">
        <v>-6052533</v>
      </c>
      <c r="AE281" s="29">
        <v>-2566852</v>
      </c>
      <c r="AF281" s="29">
        <v>-357656</v>
      </c>
      <c r="AG281" s="29">
        <v>0</v>
      </c>
      <c r="AH281" s="29">
        <v>-165472</v>
      </c>
      <c r="AI281" s="4"/>
      <c r="AJ281" s="20">
        <f t="shared" si="59"/>
        <v>6.7385777219702292E-2</v>
      </c>
      <c r="AK281" s="20">
        <f t="shared" si="60"/>
        <v>6.3848000535613514E-2</v>
      </c>
      <c r="AL281" s="20">
        <f t="shared" si="61"/>
        <v>3.614386772808123E-2</v>
      </c>
      <c r="AM281" s="20">
        <f t="shared" si="62"/>
        <v>3.9350057620459566E-2</v>
      </c>
      <c r="AN281" s="20">
        <f t="shared" si="63"/>
        <v>5.6594375261481256E-2</v>
      </c>
      <c r="AO281" s="20">
        <f t="shared" si="64"/>
        <v>3.1840799355373761E-2</v>
      </c>
      <c r="AP281" s="20">
        <f t="shared" si="65"/>
        <v>2.4146957417919637E-2</v>
      </c>
      <c r="AQ281" s="20">
        <f t="shared" si="66"/>
        <v>0.1119839291731292</v>
      </c>
      <c r="AR281" s="20">
        <f t="shared" si="67"/>
        <v>4.3689509033815833E-2</v>
      </c>
    </row>
    <row r="282" spans="1:44">
      <c r="A282" s="3">
        <f t="shared" si="57"/>
        <v>2034</v>
      </c>
      <c r="B282" s="3">
        <f t="shared" si="58"/>
        <v>10</v>
      </c>
      <c r="C282" s="29">
        <v>32274407</v>
      </c>
      <c r="D282" s="29">
        <v>209106</v>
      </c>
      <c r="E282" s="29">
        <v>297141830</v>
      </c>
      <c r="F282" s="29">
        <v>1463022</v>
      </c>
      <c r="G282" s="29">
        <v>6458398</v>
      </c>
      <c r="H282" s="29">
        <v>78158779</v>
      </c>
      <c r="I282" s="29">
        <v>33890688</v>
      </c>
      <c r="J282" s="29">
        <v>5946155</v>
      </c>
      <c r="K282" s="29">
        <v>274309</v>
      </c>
      <c r="L282" s="29">
        <v>3679785</v>
      </c>
      <c r="M282" s="4"/>
      <c r="N282" s="29">
        <v>2174836</v>
      </c>
      <c r="O282" s="29">
        <v>13351</v>
      </c>
      <c r="P282" s="29">
        <v>10739855</v>
      </c>
      <c r="Q282" s="29">
        <v>57570</v>
      </c>
      <c r="R282" s="29">
        <v>365509</v>
      </c>
      <c r="S282" s="29">
        <v>2488638</v>
      </c>
      <c r="T282" s="29">
        <v>818357</v>
      </c>
      <c r="U282" s="29">
        <v>690239</v>
      </c>
      <c r="V282" s="29">
        <v>6353</v>
      </c>
      <c r="W282" s="29">
        <v>160768</v>
      </c>
      <c r="X282" s="4"/>
      <c r="Y282" s="29">
        <v>-3457644</v>
      </c>
      <c r="Z282" s="29">
        <v>-22402</v>
      </c>
      <c r="AA282" s="29">
        <v>-23698954</v>
      </c>
      <c r="AB282" s="29">
        <v>-110745</v>
      </c>
      <c r="AC282" s="29">
        <v>-488874</v>
      </c>
      <c r="AD282" s="29">
        <v>-5916302</v>
      </c>
      <c r="AE282" s="29">
        <v>-2565387</v>
      </c>
      <c r="AF282" s="29">
        <v>55391</v>
      </c>
      <c r="AG282" s="29">
        <v>0</v>
      </c>
      <c r="AH282" s="29">
        <v>26326</v>
      </c>
      <c r="AI282" s="4"/>
      <c r="AJ282" s="20">
        <f t="shared" si="59"/>
        <v>7.3466637764535034E-2</v>
      </c>
      <c r="AK282" s="20">
        <f t="shared" si="60"/>
        <v>6.7973557371739921E-2</v>
      </c>
      <c r="AL282" s="20">
        <f t="shared" si="61"/>
        <v>4.0181679899260171E-2</v>
      </c>
      <c r="AM282" s="20">
        <f t="shared" si="62"/>
        <v>4.3384168739323235E-2</v>
      </c>
      <c r="AN282" s="20">
        <f t="shared" si="63"/>
        <v>4.796866645953389E-2</v>
      </c>
      <c r="AO282" s="20">
        <f t="shared" si="64"/>
        <v>3.4839176867721686E-2</v>
      </c>
      <c r="AP282" s="20">
        <f t="shared" si="65"/>
        <v>2.5165293140521228E-2</v>
      </c>
      <c r="AQ282" s="20">
        <f t="shared" si="66"/>
        <v>0.11198716102482419</v>
      </c>
      <c r="AR282" s="20">
        <f t="shared" si="67"/>
        <v>4.3689509033815833E-2</v>
      </c>
    </row>
    <row r="283" spans="1:44">
      <c r="A283" s="3">
        <f t="shared" si="57"/>
        <v>2034</v>
      </c>
      <c r="B283" s="3">
        <f t="shared" si="58"/>
        <v>11</v>
      </c>
      <c r="C283" s="29">
        <v>24307319</v>
      </c>
      <c r="D283" s="29">
        <v>157473</v>
      </c>
      <c r="E283" s="29">
        <v>228396648</v>
      </c>
      <c r="F283" s="29">
        <v>1129790</v>
      </c>
      <c r="G283" s="29">
        <v>4991967</v>
      </c>
      <c r="H283" s="29">
        <v>65608410</v>
      </c>
      <c r="I283" s="29">
        <v>30552992</v>
      </c>
      <c r="J283" s="29">
        <v>5951110</v>
      </c>
      <c r="K283" s="29">
        <v>274309</v>
      </c>
      <c r="L283" s="29">
        <v>3679785</v>
      </c>
      <c r="M283" s="4"/>
      <c r="N283" s="29">
        <v>1785777</v>
      </c>
      <c r="O283" s="29">
        <v>10704</v>
      </c>
      <c r="P283" s="29">
        <v>9177361</v>
      </c>
      <c r="Q283" s="29">
        <v>49015</v>
      </c>
      <c r="R283" s="29">
        <v>239458</v>
      </c>
      <c r="S283" s="29">
        <v>2285743</v>
      </c>
      <c r="T283" s="29">
        <v>768875</v>
      </c>
      <c r="U283" s="29">
        <v>690814</v>
      </c>
      <c r="V283" s="29">
        <v>6353</v>
      </c>
      <c r="W283" s="29">
        <v>160768</v>
      </c>
      <c r="X283" s="4"/>
      <c r="Y283" s="29">
        <v>348702</v>
      </c>
      <c r="Z283" s="29">
        <v>2259</v>
      </c>
      <c r="AA283" s="29">
        <v>-2623845</v>
      </c>
      <c r="AB283" s="29">
        <v>-12219</v>
      </c>
      <c r="AC283" s="29">
        <v>-53991</v>
      </c>
      <c r="AD283" s="29">
        <v>-709595</v>
      </c>
      <c r="AE283" s="29">
        <v>-330449</v>
      </c>
      <c r="AF283" s="29">
        <v>710128</v>
      </c>
      <c r="AG283" s="29">
        <v>0</v>
      </c>
      <c r="AH283" s="29">
        <v>404389</v>
      </c>
      <c r="AI283" s="4"/>
      <c r="AJ283" s="20">
        <f t="shared" si="59"/>
        <v>7.1422902480217709E-2</v>
      </c>
      <c r="AK283" s="20">
        <f t="shared" si="60"/>
        <v>6.6583587617339457E-2</v>
      </c>
      <c r="AL283" s="20">
        <f t="shared" si="61"/>
        <v>4.0210789184527598E-2</v>
      </c>
      <c r="AM283" s="20">
        <f t="shared" si="62"/>
        <v>4.2367621868974817E-2</v>
      </c>
      <c r="AN283" s="20">
        <f t="shared" si="63"/>
        <v>4.869189655190629E-2</v>
      </c>
      <c r="AO283" s="20">
        <f t="shared" si="64"/>
        <v>3.3717129147794934E-2</v>
      </c>
      <c r="AP283" s="20">
        <f t="shared" si="65"/>
        <v>2.3661520771939261E-2</v>
      </c>
      <c r="AQ283" s="20">
        <f t="shared" si="66"/>
        <v>0.11199045836537393</v>
      </c>
      <c r="AR283" s="20">
        <f t="shared" si="67"/>
        <v>4.3689509033815833E-2</v>
      </c>
    </row>
    <row r="284" spans="1:44">
      <c r="A284" s="3">
        <f t="shared" si="57"/>
        <v>2034</v>
      </c>
      <c r="B284" s="3">
        <f t="shared" si="58"/>
        <v>12</v>
      </c>
      <c r="C284" s="29">
        <v>26510334</v>
      </c>
      <c r="D284" s="29">
        <v>171724</v>
      </c>
      <c r="E284" s="29">
        <v>231513586</v>
      </c>
      <c r="F284" s="29">
        <v>1208470</v>
      </c>
      <c r="G284" s="29">
        <v>4732615</v>
      </c>
      <c r="H284" s="29">
        <v>67346748</v>
      </c>
      <c r="I284" s="29">
        <v>31787475</v>
      </c>
      <c r="J284" s="29">
        <v>5956070</v>
      </c>
      <c r="K284" s="29">
        <v>274309</v>
      </c>
      <c r="L284" s="29">
        <v>3679785</v>
      </c>
      <c r="M284" s="4"/>
      <c r="N284" s="29">
        <v>1893445</v>
      </c>
      <c r="O284" s="29">
        <v>11434</v>
      </c>
      <c r="P284" s="29">
        <v>9309344</v>
      </c>
      <c r="Q284" s="29">
        <v>51200</v>
      </c>
      <c r="R284" s="29">
        <v>230440</v>
      </c>
      <c r="S284" s="29">
        <v>2270739</v>
      </c>
      <c r="T284" s="29">
        <v>752140</v>
      </c>
      <c r="U284" s="29">
        <v>691390</v>
      </c>
      <c r="V284" s="29">
        <v>6353</v>
      </c>
      <c r="W284" s="29">
        <v>160768</v>
      </c>
      <c r="X284" s="4"/>
      <c r="Y284" s="29">
        <v>1827235</v>
      </c>
      <c r="Z284" s="29">
        <v>11836</v>
      </c>
      <c r="AA284" s="29">
        <v>-398067</v>
      </c>
      <c r="AB284" s="29">
        <v>-1959</v>
      </c>
      <c r="AC284" s="29">
        <v>-7671</v>
      </c>
      <c r="AD284" s="29">
        <v>-109162</v>
      </c>
      <c r="AE284" s="29">
        <v>-51524</v>
      </c>
      <c r="AF284" s="29">
        <v>181457</v>
      </c>
      <c r="AG284" s="29">
        <v>0</v>
      </c>
      <c r="AH284" s="29">
        <v>122975</v>
      </c>
      <c r="AI284" s="4"/>
      <c r="AJ284" s="20">
        <f t="shared" si="59"/>
        <v>6.8460189752892961E-2</v>
      </c>
      <c r="AK284" s="20">
        <f t="shared" si="60"/>
        <v>6.4577167286433437E-2</v>
      </c>
      <c r="AL284" s="20">
        <f t="shared" si="61"/>
        <v>3.9629917361649496E-2</v>
      </c>
      <c r="AM284" s="20">
        <f t="shared" si="62"/>
        <v>4.2201543941167478E-2</v>
      </c>
      <c r="AN284" s="20">
        <f t="shared" si="63"/>
        <v>4.8281700493156963E-2</v>
      </c>
      <c r="AO284" s="20">
        <f t="shared" si="64"/>
        <v>3.3030250473326153E-2</v>
      </c>
      <c r="AP284" s="20">
        <f t="shared" si="65"/>
        <v>2.3353252717843991E-2</v>
      </c>
      <c r="AQ284" s="20">
        <f t="shared" si="66"/>
        <v>0.11199369657670742</v>
      </c>
      <c r="AR284" s="20">
        <f t="shared" si="67"/>
        <v>4.3689509033815833E-2</v>
      </c>
    </row>
    <row r="285" spans="1:44">
      <c r="A285" s="3">
        <f t="shared" si="57"/>
        <v>2035</v>
      </c>
      <c r="B285" s="3">
        <f t="shared" si="58"/>
        <v>1</v>
      </c>
      <c r="C285" s="29">
        <v>30522644</v>
      </c>
      <c r="D285" s="29">
        <v>197655</v>
      </c>
      <c r="E285" s="29">
        <v>237681293</v>
      </c>
      <c r="F285" s="29">
        <v>1236187</v>
      </c>
      <c r="G285" s="29">
        <v>4903307</v>
      </c>
      <c r="H285" s="29">
        <v>67522679</v>
      </c>
      <c r="I285" s="29">
        <v>32283126</v>
      </c>
      <c r="J285" s="29">
        <v>5961033</v>
      </c>
      <c r="K285" s="29">
        <v>274309</v>
      </c>
      <c r="L285" s="29">
        <v>3679785</v>
      </c>
      <c r="M285" s="4"/>
      <c r="N285" s="29">
        <v>2089586</v>
      </c>
      <c r="O285" s="29">
        <v>12764</v>
      </c>
      <c r="P285" s="29">
        <v>9419290</v>
      </c>
      <c r="Q285" s="29">
        <v>52169</v>
      </c>
      <c r="R285" s="29">
        <v>236740</v>
      </c>
      <c r="S285" s="29">
        <v>2230291</v>
      </c>
      <c r="T285" s="29">
        <v>753916</v>
      </c>
      <c r="U285" s="29">
        <v>691966</v>
      </c>
      <c r="V285" s="29">
        <v>6353</v>
      </c>
      <c r="W285" s="29">
        <v>160768</v>
      </c>
      <c r="X285" s="4"/>
      <c r="Y285" s="29">
        <v>-543291</v>
      </c>
      <c r="Z285" s="29">
        <v>-3518</v>
      </c>
      <c r="AA285" s="29">
        <v>-2451090</v>
      </c>
      <c r="AB285" s="29">
        <v>-12003</v>
      </c>
      <c r="AC285" s="29">
        <v>-47608</v>
      </c>
      <c r="AD285" s="29">
        <v>-655602</v>
      </c>
      <c r="AE285" s="29">
        <v>-313448</v>
      </c>
      <c r="AF285" s="29">
        <v>-503015</v>
      </c>
      <c r="AG285" s="29">
        <v>0</v>
      </c>
      <c r="AH285" s="29">
        <v>-322918</v>
      </c>
      <c r="AI285" s="4"/>
      <c r="AJ285" s="20">
        <f t="shared" si="59"/>
        <v>6.979921275284548E-2</v>
      </c>
      <c r="AK285" s="20">
        <f t="shared" si="60"/>
        <v>6.548773962718954E-2</v>
      </c>
      <c r="AL285" s="20">
        <f t="shared" si="61"/>
        <v>4.1087051808621121E-2</v>
      </c>
      <c r="AM285" s="20">
        <f t="shared" si="62"/>
        <v>4.3133817870884994E-2</v>
      </c>
      <c r="AN285" s="20">
        <f t="shared" si="63"/>
        <v>4.8442528431653614E-2</v>
      </c>
      <c r="AO285" s="20">
        <f t="shared" si="64"/>
        <v>3.4052507010579651E-2</v>
      </c>
      <c r="AP285" s="20">
        <f t="shared" si="65"/>
        <v>2.4323425615496226E-2</v>
      </c>
      <c r="AQ285" s="20">
        <f t="shared" si="66"/>
        <v>0.11199700014903106</v>
      </c>
      <c r="AR285" s="20">
        <f t="shared" si="67"/>
        <v>4.3689509033815833E-2</v>
      </c>
    </row>
    <row r="286" spans="1:44">
      <c r="A286" s="3">
        <f t="shared" si="57"/>
        <v>2035</v>
      </c>
      <c r="B286" s="3">
        <f t="shared" si="58"/>
        <v>2</v>
      </c>
      <c r="C286" s="29">
        <v>28580351</v>
      </c>
      <c r="D286" s="29">
        <v>185027</v>
      </c>
      <c r="E286" s="29">
        <v>228764552</v>
      </c>
      <c r="F286" s="29">
        <v>1169500</v>
      </c>
      <c r="G286" s="29">
        <v>4858933</v>
      </c>
      <c r="H286" s="29">
        <v>64915103</v>
      </c>
      <c r="I286" s="29">
        <v>30527279</v>
      </c>
      <c r="J286" s="29">
        <v>5966001</v>
      </c>
      <c r="K286" s="29">
        <v>274309</v>
      </c>
      <c r="L286" s="29">
        <v>3679785</v>
      </c>
      <c r="M286" s="4"/>
      <c r="N286" s="29">
        <v>1994886</v>
      </c>
      <c r="O286" s="29">
        <v>12117</v>
      </c>
      <c r="P286" s="29">
        <v>9399261</v>
      </c>
      <c r="Q286" s="29">
        <v>50445</v>
      </c>
      <c r="R286" s="29">
        <v>235379</v>
      </c>
      <c r="S286" s="29">
        <v>2210522</v>
      </c>
      <c r="T286" s="29">
        <v>742528</v>
      </c>
      <c r="U286" s="29">
        <v>692543</v>
      </c>
      <c r="V286" s="29">
        <v>6353</v>
      </c>
      <c r="W286" s="29">
        <v>160768</v>
      </c>
      <c r="X286" s="4"/>
      <c r="Y286" s="29">
        <v>-3091763</v>
      </c>
      <c r="Z286" s="29">
        <v>-20016</v>
      </c>
      <c r="AA286" s="29">
        <v>-15935311</v>
      </c>
      <c r="AB286" s="29">
        <v>-76770</v>
      </c>
      <c r="AC286" s="29">
        <v>-318956</v>
      </c>
      <c r="AD286" s="29">
        <v>-4261230</v>
      </c>
      <c r="AE286" s="29">
        <v>-2003906</v>
      </c>
      <c r="AF286" s="29">
        <v>-395094</v>
      </c>
      <c r="AG286" s="29">
        <v>0</v>
      </c>
      <c r="AH286" s="29">
        <v>-214697</v>
      </c>
      <c r="AI286" s="4"/>
      <c r="AJ286" s="20">
        <f t="shared" si="59"/>
        <v>7.2624220275827475E-2</v>
      </c>
      <c r="AK286" s="20">
        <f t="shared" si="60"/>
        <v>6.7402223844073322E-2</v>
      </c>
      <c r="AL286" s="20">
        <f t="shared" si="61"/>
        <v>4.103196227537554E-2</v>
      </c>
      <c r="AM286" s="20">
        <f t="shared" si="62"/>
        <v>4.4511391089251853E-2</v>
      </c>
      <c r="AN286" s="20">
        <f t="shared" si="63"/>
        <v>4.8493978198341517E-2</v>
      </c>
      <c r="AO286" s="20">
        <f t="shared" si="64"/>
        <v>3.3891192480407006E-2</v>
      </c>
      <c r="AP286" s="20">
        <f t="shared" si="65"/>
        <v>2.4006155909873744E-2</v>
      </c>
      <c r="AQ286" s="20">
        <f t="shared" si="66"/>
        <v>0.11200024466473166</v>
      </c>
      <c r="AR286" s="20">
        <f t="shared" si="67"/>
        <v>4.3689509033815833E-2</v>
      </c>
    </row>
    <row r="287" spans="1:44">
      <c r="A287" s="3">
        <f t="shared" si="57"/>
        <v>2035</v>
      </c>
      <c r="B287" s="3">
        <f t="shared" si="58"/>
        <v>3</v>
      </c>
      <c r="C287" s="29">
        <v>25191761</v>
      </c>
      <c r="D287" s="29">
        <v>163051</v>
      </c>
      <c r="E287" s="29">
        <v>219440541</v>
      </c>
      <c r="F287" s="29">
        <v>1038970</v>
      </c>
      <c r="G287" s="29">
        <v>4856603</v>
      </c>
      <c r="H287" s="29">
        <v>66837660</v>
      </c>
      <c r="I287" s="29">
        <v>31808133</v>
      </c>
      <c r="J287" s="29">
        <v>5970972</v>
      </c>
      <c r="K287" s="29">
        <v>274309</v>
      </c>
      <c r="L287" s="29">
        <v>3679785</v>
      </c>
      <c r="M287" s="4"/>
      <c r="N287" s="29">
        <v>1829532</v>
      </c>
      <c r="O287" s="29">
        <v>10990</v>
      </c>
      <c r="P287" s="29">
        <v>9004076</v>
      </c>
      <c r="Q287" s="29">
        <v>46246</v>
      </c>
      <c r="R287" s="29">
        <v>235516</v>
      </c>
      <c r="S287" s="29">
        <v>2265208</v>
      </c>
      <c r="T287" s="29">
        <v>763591</v>
      </c>
      <c r="U287" s="29">
        <v>693120</v>
      </c>
      <c r="V287" s="29">
        <v>6353</v>
      </c>
      <c r="W287" s="29">
        <v>160768</v>
      </c>
      <c r="X287" s="4"/>
      <c r="Y287" s="29">
        <v>368853</v>
      </c>
      <c r="Z287" s="29">
        <v>2387</v>
      </c>
      <c r="AA287" s="29">
        <v>13972472</v>
      </c>
      <c r="AB287" s="29">
        <v>62020</v>
      </c>
      <c r="AC287" s="29">
        <v>289909</v>
      </c>
      <c r="AD287" s="29">
        <v>3989789</v>
      </c>
      <c r="AE287" s="29">
        <v>1898746</v>
      </c>
      <c r="AF287" s="29">
        <v>89939</v>
      </c>
      <c r="AG287" s="29">
        <v>0</v>
      </c>
      <c r="AH287" s="29">
        <v>111998</v>
      </c>
      <c r="AI287" s="4"/>
      <c r="AJ287" s="20">
        <f t="shared" si="59"/>
        <v>7.271729832831457E-2</v>
      </c>
      <c r="AK287" s="20">
        <f t="shared" si="60"/>
        <v>6.7462980636025002E-2</v>
      </c>
      <c r="AL287" s="20">
        <f t="shared" si="61"/>
        <v>3.789408167519577E-2</v>
      </c>
      <c r="AM287" s="20">
        <f t="shared" si="62"/>
        <v>4.0259563298539407E-2</v>
      </c>
      <c r="AN287" s="20">
        <f t="shared" si="63"/>
        <v>4.7523266423184447E-2</v>
      </c>
      <c r="AO287" s="20">
        <f t="shared" si="64"/>
        <v>3.2223951463039656E-2</v>
      </c>
      <c r="AP287" s="20">
        <f t="shared" si="65"/>
        <v>2.3850996444275536E-2</v>
      </c>
      <c r="AQ287" s="20">
        <f t="shared" si="66"/>
        <v>0.11200339442042143</v>
      </c>
      <c r="AR287" s="20">
        <f t="shared" si="67"/>
        <v>4.3689509033815833E-2</v>
      </c>
    </row>
    <row r="288" spans="1:44">
      <c r="A288" s="3">
        <f t="shared" si="57"/>
        <v>2035</v>
      </c>
      <c r="B288" s="3">
        <f t="shared" si="58"/>
        <v>4</v>
      </c>
      <c r="C288" s="29">
        <v>25098801</v>
      </c>
      <c r="D288" s="29">
        <v>162415</v>
      </c>
      <c r="E288" s="29">
        <v>232040509</v>
      </c>
      <c r="F288" s="29">
        <v>1225597</v>
      </c>
      <c r="G288" s="29">
        <v>5267462</v>
      </c>
      <c r="H288" s="29">
        <v>72995424</v>
      </c>
      <c r="I288" s="29">
        <v>33169893</v>
      </c>
      <c r="J288" s="29">
        <v>5975948</v>
      </c>
      <c r="K288" s="29">
        <v>274309</v>
      </c>
      <c r="L288" s="29">
        <v>3679785</v>
      </c>
      <c r="M288" s="4"/>
      <c r="N288" s="29">
        <v>1825117</v>
      </c>
      <c r="O288" s="29">
        <v>10957</v>
      </c>
      <c r="P288" s="29">
        <v>8792962</v>
      </c>
      <c r="Q288" s="29">
        <v>49342</v>
      </c>
      <c r="R288" s="29">
        <v>250327</v>
      </c>
      <c r="S288" s="29">
        <v>2352201</v>
      </c>
      <c r="T288" s="29">
        <v>791135</v>
      </c>
      <c r="U288" s="29">
        <v>693697</v>
      </c>
      <c r="V288" s="29">
        <v>6353</v>
      </c>
      <c r="W288" s="29">
        <v>160768</v>
      </c>
      <c r="X288" s="4"/>
      <c r="Y288" s="29">
        <v>448348</v>
      </c>
      <c r="Z288" s="29">
        <v>2901</v>
      </c>
      <c r="AA288" s="29">
        <v>3451379</v>
      </c>
      <c r="AB288" s="29">
        <v>17110</v>
      </c>
      <c r="AC288" s="29">
        <v>73536</v>
      </c>
      <c r="AD288" s="29">
        <v>1019043</v>
      </c>
      <c r="AE288" s="29">
        <v>463064</v>
      </c>
      <c r="AF288" s="29">
        <v>412563</v>
      </c>
      <c r="AG288" s="29">
        <v>0</v>
      </c>
      <c r="AH288" s="29">
        <v>206175</v>
      </c>
      <c r="AI288" s="4"/>
      <c r="AJ288" s="20">
        <f t="shared" si="59"/>
        <v>7.0837183865682621E-2</v>
      </c>
      <c r="AK288" s="20">
        <f t="shared" si="60"/>
        <v>6.6189817125743067E-2</v>
      </c>
      <c r="AL288" s="20">
        <f t="shared" si="61"/>
        <v>3.7323787115756665E-2</v>
      </c>
      <c r="AM288" s="20">
        <f t="shared" si="62"/>
        <v>4.0233650534724483E-2</v>
      </c>
      <c r="AN288" s="20">
        <f t="shared" si="63"/>
        <v>4.6793065300041375E-2</v>
      </c>
      <c r="AO288" s="20">
        <f t="shared" si="64"/>
        <v>3.3021855822363527E-2</v>
      </c>
      <c r="AP288" s="20">
        <f t="shared" si="65"/>
        <v>2.3741303734545811E-2</v>
      </c>
      <c r="AQ288" s="20">
        <f t="shared" si="66"/>
        <v>0.11200662740676333</v>
      </c>
      <c r="AR288" s="20">
        <f t="shared" si="67"/>
        <v>4.3689509033815833E-2</v>
      </c>
    </row>
    <row r="289" spans="1:44">
      <c r="A289" s="3">
        <f t="shared" si="57"/>
        <v>2035</v>
      </c>
      <c r="B289" s="3">
        <f t="shared" si="58"/>
        <v>5</v>
      </c>
      <c r="C289" s="29">
        <v>27250561</v>
      </c>
      <c r="D289" s="29">
        <v>176296</v>
      </c>
      <c r="E289" s="29">
        <v>251714355</v>
      </c>
      <c r="F289" s="29">
        <v>1333958</v>
      </c>
      <c r="G289" s="29">
        <v>5631390</v>
      </c>
      <c r="H289" s="29">
        <v>73579844</v>
      </c>
      <c r="I289" s="29">
        <v>34040043</v>
      </c>
      <c r="J289" s="29">
        <v>5980928</v>
      </c>
      <c r="K289" s="29">
        <v>274309</v>
      </c>
      <c r="L289" s="29">
        <v>3679785</v>
      </c>
      <c r="M289" s="4"/>
      <c r="N289" s="29">
        <v>1930353</v>
      </c>
      <c r="O289" s="29">
        <v>11669</v>
      </c>
      <c r="P289" s="29">
        <v>9394933</v>
      </c>
      <c r="Q289" s="29">
        <v>53670</v>
      </c>
      <c r="R289" s="29">
        <v>263510</v>
      </c>
      <c r="S289" s="29">
        <v>2429743</v>
      </c>
      <c r="T289" s="29">
        <v>808155</v>
      </c>
      <c r="U289" s="29">
        <v>694275</v>
      </c>
      <c r="V289" s="29">
        <v>6353</v>
      </c>
      <c r="W289" s="29">
        <v>160768</v>
      </c>
      <c r="X289" s="4"/>
      <c r="Y289" s="29">
        <v>4698527</v>
      </c>
      <c r="Z289" s="29">
        <v>30397</v>
      </c>
      <c r="AA289" s="29">
        <v>34822684</v>
      </c>
      <c r="AB289" s="29">
        <v>173643</v>
      </c>
      <c r="AC289" s="29">
        <v>733047</v>
      </c>
      <c r="AD289" s="29">
        <v>9577999</v>
      </c>
      <c r="AE289" s="29">
        <v>4431044</v>
      </c>
      <c r="AF289" s="29">
        <v>700378</v>
      </c>
      <c r="AG289" s="29">
        <v>0</v>
      </c>
      <c r="AH289" s="29">
        <v>412302</v>
      </c>
      <c r="AI289" s="4"/>
      <c r="AJ289" s="20">
        <f t="shared" si="59"/>
        <v>6.6106209316883574E-2</v>
      </c>
      <c r="AK289" s="20">
        <f t="shared" si="60"/>
        <v>6.2982520191271665E-2</v>
      </c>
      <c r="AL289" s="20">
        <f t="shared" si="61"/>
        <v>3.4324542758257665E-2</v>
      </c>
      <c r="AM289" s="20">
        <f t="shared" si="62"/>
        <v>3.6975680175093423E-2</v>
      </c>
      <c r="AN289" s="20">
        <f t="shared" si="63"/>
        <v>5.171802896330506E-2</v>
      </c>
      <c r="AO289" s="20">
        <f t="shared" si="64"/>
        <v>3.1031836582066572E-2</v>
      </c>
      <c r="AP289" s="20">
        <f t="shared" si="65"/>
        <v>2.3180717778570809E-2</v>
      </c>
      <c r="AQ289" s="20">
        <f t="shared" si="66"/>
        <v>0.11200994341893042</v>
      </c>
      <c r="AR289" s="20">
        <f t="shared" si="67"/>
        <v>4.3689509033815833E-2</v>
      </c>
    </row>
    <row r="290" spans="1:44">
      <c r="A290" s="3">
        <f t="shared" si="57"/>
        <v>2035</v>
      </c>
      <c r="B290" s="3">
        <f t="shared" si="58"/>
        <v>6</v>
      </c>
      <c r="C290" s="29">
        <v>34728780</v>
      </c>
      <c r="D290" s="29">
        <v>224602</v>
      </c>
      <c r="E290" s="29">
        <v>303927632</v>
      </c>
      <c r="F290" s="29">
        <v>1717940</v>
      </c>
      <c r="G290" s="29">
        <v>7081167</v>
      </c>
      <c r="H290" s="29">
        <v>86281938</v>
      </c>
      <c r="I290" s="29">
        <v>37325160</v>
      </c>
      <c r="J290" s="29">
        <v>5985912</v>
      </c>
      <c r="K290" s="29">
        <v>274309</v>
      </c>
      <c r="L290" s="29">
        <v>3679785</v>
      </c>
      <c r="M290" s="4"/>
      <c r="N290" s="29">
        <v>2295788</v>
      </c>
      <c r="O290" s="29">
        <v>14146</v>
      </c>
      <c r="P290" s="29">
        <v>10432177</v>
      </c>
      <c r="Q290" s="29">
        <v>63522</v>
      </c>
      <c r="R290" s="29">
        <v>366224</v>
      </c>
      <c r="S290" s="29">
        <v>2677487</v>
      </c>
      <c r="T290" s="29">
        <v>865224</v>
      </c>
      <c r="U290" s="29">
        <v>694854</v>
      </c>
      <c r="V290" s="29">
        <v>6353</v>
      </c>
      <c r="W290" s="29">
        <v>160768</v>
      </c>
      <c r="X290" s="4"/>
      <c r="Y290" s="29">
        <v>1704739</v>
      </c>
      <c r="Z290" s="29">
        <v>11025</v>
      </c>
      <c r="AA290" s="29">
        <v>7797252</v>
      </c>
      <c r="AB290" s="29">
        <v>41708</v>
      </c>
      <c r="AC290" s="29">
        <v>171918</v>
      </c>
      <c r="AD290" s="29">
        <v>2094765</v>
      </c>
      <c r="AE290" s="29">
        <v>906186</v>
      </c>
      <c r="AF290" s="29">
        <v>-363256</v>
      </c>
      <c r="AG290" s="29">
        <v>0</v>
      </c>
      <c r="AH290" s="29">
        <v>-191812</v>
      </c>
      <c r="AI290" s="4"/>
      <c r="AJ290" s="20">
        <f t="shared" si="59"/>
        <v>6.4417043751424249E-2</v>
      </c>
      <c r="AK290" s="20">
        <f t="shared" si="60"/>
        <v>6.1837739699065704E-2</v>
      </c>
      <c r="AL290" s="20">
        <f t="shared" si="61"/>
        <v>3.3186036880179973E-2</v>
      </c>
      <c r="AM290" s="20">
        <f t="shared" si="62"/>
        <v>3.617424636075136E-2</v>
      </c>
      <c r="AN290" s="20">
        <f t="shared" si="63"/>
        <v>5.9360007604231026E-2</v>
      </c>
      <c r="AO290" s="20">
        <f t="shared" si="64"/>
        <v>2.983801392071285E-2</v>
      </c>
      <c r="AP290" s="20">
        <f t="shared" si="65"/>
        <v>2.2608550488946631E-2</v>
      </c>
      <c r="AQ290" s="20">
        <f t="shared" si="66"/>
        <v>0.11201318264083449</v>
      </c>
      <c r="AR290" s="20">
        <f t="shared" si="67"/>
        <v>4.3689509033815833E-2</v>
      </c>
    </row>
    <row r="291" spans="1:44">
      <c r="A291" s="3">
        <f t="shared" si="57"/>
        <v>2035</v>
      </c>
      <c r="B291" s="3">
        <f t="shared" si="58"/>
        <v>7</v>
      </c>
      <c r="C291" s="29">
        <v>38502838</v>
      </c>
      <c r="D291" s="29">
        <v>248958</v>
      </c>
      <c r="E291" s="29">
        <v>329007017</v>
      </c>
      <c r="F291" s="29">
        <v>1828262</v>
      </c>
      <c r="G291" s="29">
        <v>7679935</v>
      </c>
      <c r="H291" s="29">
        <v>89649432</v>
      </c>
      <c r="I291" s="29">
        <v>38924698</v>
      </c>
      <c r="J291" s="29">
        <v>5990900</v>
      </c>
      <c r="K291" s="29">
        <v>274309</v>
      </c>
      <c r="L291" s="29">
        <v>3679785</v>
      </c>
      <c r="M291" s="4"/>
      <c r="N291" s="29">
        <v>2480239</v>
      </c>
      <c r="O291" s="29">
        <v>15395</v>
      </c>
      <c r="P291" s="29">
        <v>10918439</v>
      </c>
      <c r="Q291" s="29">
        <v>66136</v>
      </c>
      <c r="R291" s="29">
        <v>455881</v>
      </c>
      <c r="S291" s="29">
        <v>2674961</v>
      </c>
      <c r="T291" s="29">
        <v>880031</v>
      </c>
      <c r="U291" s="29">
        <v>695433</v>
      </c>
      <c r="V291" s="29">
        <v>6353</v>
      </c>
      <c r="W291" s="29">
        <v>160768</v>
      </c>
      <c r="X291" s="4"/>
      <c r="Y291" s="29">
        <v>993560</v>
      </c>
      <c r="Z291" s="29">
        <v>6424</v>
      </c>
      <c r="AA291" s="29">
        <v>7392615</v>
      </c>
      <c r="AB291" s="29">
        <v>38912</v>
      </c>
      <c r="AC291" s="29">
        <v>163457</v>
      </c>
      <c r="AD291" s="29">
        <v>1908070</v>
      </c>
      <c r="AE291" s="29">
        <v>828461</v>
      </c>
      <c r="AF291" s="29">
        <v>-319447</v>
      </c>
      <c r="AG291" s="29">
        <v>0</v>
      </c>
      <c r="AH291" s="29">
        <v>-182165</v>
      </c>
      <c r="AI291" s="4"/>
      <c r="AJ291" s="20">
        <f t="shared" si="59"/>
        <v>6.4342158833784982E-2</v>
      </c>
      <c r="AK291" s="20">
        <f t="shared" si="60"/>
        <v>6.1788455388551329E-2</v>
      </c>
      <c r="AL291" s="20">
        <f t="shared" si="61"/>
        <v>3.3264682765243442E-2</v>
      </c>
      <c r="AM291" s="20">
        <f t="shared" si="62"/>
        <v>3.5546280416830243E-2</v>
      </c>
      <c r="AN291" s="20">
        <f t="shared" si="63"/>
        <v>6.1438566027078853E-2</v>
      </c>
      <c r="AO291" s="20">
        <f t="shared" si="64"/>
        <v>3.0115990675880718E-2</v>
      </c>
      <c r="AP291" s="20">
        <f t="shared" si="65"/>
        <v>2.290096282171809E-2</v>
      </c>
      <c r="AQ291" s="20">
        <f t="shared" si="66"/>
        <v>0.11201648686916307</v>
      </c>
      <c r="AR291" s="20">
        <f t="shared" si="67"/>
        <v>4.3689509033815833E-2</v>
      </c>
    </row>
    <row r="292" spans="1:44">
      <c r="A292" s="3">
        <f t="shared" si="57"/>
        <v>2035</v>
      </c>
      <c r="B292" s="3">
        <f t="shared" si="58"/>
        <v>8</v>
      </c>
      <c r="C292" s="29">
        <v>38694614</v>
      </c>
      <c r="D292" s="29">
        <v>250160</v>
      </c>
      <c r="E292" s="29">
        <v>327851135</v>
      </c>
      <c r="F292" s="29">
        <v>1887483</v>
      </c>
      <c r="G292" s="29">
        <v>7620116</v>
      </c>
      <c r="H292" s="29">
        <v>91580982</v>
      </c>
      <c r="I292" s="29">
        <v>39495370</v>
      </c>
      <c r="J292" s="29">
        <v>5995893</v>
      </c>
      <c r="K292" s="29">
        <v>274309</v>
      </c>
      <c r="L292" s="29">
        <v>3679785</v>
      </c>
      <c r="M292" s="4"/>
      <c r="N292" s="29">
        <v>2489695</v>
      </c>
      <c r="O292" s="29">
        <v>15457</v>
      </c>
      <c r="P292" s="29">
        <v>10905864</v>
      </c>
      <c r="Q292" s="29">
        <v>67093</v>
      </c>
      <c r="R292" s="29">
        <v>468169</v>
      </c>
      <c r="S292" s="29">
        <v>2758052</v>
      </c>
      <c r="T292" s="29">
        <v>904482</v>
      </c>
      <c r="U292" s="29">
        <v>696013</v>
      </c>
      <c r="V292" s="29">
        <v>6353</v>
      </c>
      <c r="W292" s="29">
        <v>160768</v>
      </c>
      <c r="X292" s="4"/>
      <c r="Y292" s="29">
        <v>256632</v>
      </c>
      <c r="Z292" s="29">
        <v>1659</v>
      </c>
      <c r="AA292" s="29">
        <v>4880211</v>
      </c>
      <c r="AB292" s="29">
        <v>26591</v>
      </c>
      <c r="AC292" s="29">
        <v>107354</v>
      </c>
      <c r="AD292" s="29">
        <v>1290219</v>
      </c>
      <c r="AE292" s="29">
        <v>556422</v>
      </c>
      <c r="AF292" s="29">
        <v>-132275</v>
      </c>
      <c r="AG292" s="29">
        <v>0</v>
      </c>
      <c r="AH292" s="29">
        <v>-67480</v>
      </c>
      <c r="AI292" s="4"/>
      <c r="AJ292" s="20">
        <f t="shared" si="59"/>
        <v>6.473233925453814E-2</v>
      </c>
      <c r="AK292" s="20">
        <f t="shared" si="60"/>
        <v>6.2052799383652026E-2</v>
      </c>
      <c r="AL292" s="20">
        <f t="shared" si="61"/>
        <v>3.3841681296091518E-2</v>
      </c>
      <c r="AM292" s="20">
        <f t="shared" si="62"/>
        <v>3.649973956905532E-2</v>
      </c>
      <c r="AN292" s="20">
        <f t="shared" si="63"/>
        <v>6.1244659860676093E-2</v>
      </c>
      <c r="AO292" s="20">
        <f t="shared" si="64"/>
        <v>3.0597137705252041E-2</v>
      </c>
      <c r="AP292" s="20">
        <f t="shared" si="65"/>
        <v>2.3416911931068634E-2</v>
      </c>
      <c r="AQ292" s="20">
        <f t="shared" si="66"/>
        <v>0.11201973228573824</v>
      </c>
      <c r="AR292" s="20">
        <f t="shared" si="67"/>
        <v>4.3689509033815833E-2</v>
      </c>
    </row>
    <row r="293" spans="1:44">
      <c r="A293" s="3">
        <f t="shared" si="57"/>
        <v>2035</v>
      </c>
      <c r="B293" s="3">
        <f t="shared" si="58"/>
        <v>9</v>
      </c>
      <c r="C293" s="29">
        <v>37744627</v>
      </c>
      <c r="D293" s="29">
        <v>244018</v>
      </c>
      <c r="E293" s="29">
        <v>330691401</v>
      </c>
      <c r="F293" s="29">
        <v>1750944</v>
      </c>
      <c r="G293" s="29">
        <v>7563239</v>
      </c>
      <c r="H293" s="29">
        <v>90721754</v>
      </c>
      <c r="I293" s="29">
        <v>37245859</v>
      </c>
      <c r="J293" s="29">
        <v>6000889</v>
      </c>
      <c r="K293" s="29">
        <v>274309</v>
      </c>
      <c r="L293" s="29">
        <v>3679785</v>
      </c>
      <c r="M293" s="4"/>
      <c r="N293" s="29">
        <v>2443298</v>
      </c>
      <c r="O293" s="29">
        <v>15142</v>
      </c>
      <c r="P293" s="29">
        <v>11191153</v>
      </c>
      <c r="Q293" s="29">
        <v>63909</v>
      </c>
      <c r="R293" s="29">
        <v>463208</v>
      </c>
      <c r="S293" s="29">
        <v>2775826</v>
      </c>
      <c r="T293" s="29">
        <v>872183</v>
      </c>
      <c r="U293" s="29">
        <v>696593</v>
      </c>
      <c r="V293" s="29">
        <v>6353</v>
      </c>
      <c r="W293" s="29">
        <v>160768</v>
      </c>
      <c r="X293" s="4"/>
      <c r="Y293" s="29">
        <v>-3166551</v>
      </c>
      <c r="Z293" s="29">
        <v>-20472</v>
      </c>
      <c r="AA293" s="29">
        <v>-24008898</v>
      </c>
      <c r="AB293" s="29">
        <v>-120669</v>
      </c>
      <c r="AC293" s="29">
        <v>-521232</v>
      </c>
      <c r="AD293" s="29">
        <v>-6252221</v>
      </c>
      <c r="AE293" s="29">
        <v>-2566852</v>
      </c>
      <c r="AF293" s="29">
        <v>-361249</v>
      </c>
      <c r="AG293" s="29">
        <v>0</v>
      </c>
      <c r="AH293" s="29">
        <v>-165472</v>
      </c>
      <c r="AI293" s="4"/>
      <c r="AJ293" s="20">
        <f t="shared" si="59"/>
        <v>6.7267800942174688E-2</v>
      </c>
      <c r="AK293" s="20">
        <f t="shared" si="60"/>
        <v>6.3769934044211288E-2</v>
      </c>
      <c r="AL293" s="20">
        <f t="shared" si="61"/>
        <v>3.6139802822090818E-2</v>
      </c>
      <c r="AM293" s="20">
        <f t="shared" si="62"/>
        <v>3.9351088676051346E-2</v>
      </c>
      <c r="AN293" s="20">
        <f t="shared" si="63"/>
        <v>5.6594314236782628E-2</v>
      </c>
      <c r="AO293" s="20">
        <f t="shared" si="64"/>
        <v>3.1862816167697407E-2</v>
      </c>
      <c r="AP293" s="20">
        <f t="shared" si="65"/>
        <v>2.4146957417919637E-2</v>
      </c>
      <c r="AQ293" s="20">
        <f t="shared" si="66"/>
        <v>0.11202288335130782</v>
      </c>
      <c r="AR293" s="20">
        <f t="shared" si="67"/>
        <v>4.3689509033815833E-2</v>
      </c>
    </row>
    <row r="294" spans="1:44">
      <c r="A294" s="3">
        <f t="shared" si="57"/>
        <v>2035</v>
      </c>
      <c r="B294" s="3">
        <f t="shared" si="58"/>
        <v>10</v>
      </c>
      <c r="C294" s="29">
        <v>32552350</v>
      </c>
      <c r="D294" s="29">
        <v>210444</v>
      </c>
      <c r="E294" s="29">
        <v>297838537</v>
      </c>
      <c r="F294" s="29">
        <v>1443772</v>
      </c>
      <c r="G294" s="29">
        <v>6721912</v>
      </c>
      <c r="H294" s="29">
        <v>80941025</v>
      </c>
      <c r="I294" s="29">
        <v>33890688</v>
      </c>
      <c r="J294" s="29">
        <v>6005890</v>
      </c>
      <c r="K294" s="29">
        <v>274309</v>
      </c>
      <c r="L294" s="29">
        <v>3679785</v>
      </c>
      <c r="M294" s="4"/>
      <c r="N294" s="29">
        <v>2189725</v>
      </c>
      <c r="O294" s="29">
        <v>13420</v>
      </c>
      <c r="P294" s="29">
        <v>10763826</v>
      </c>
      <c r="Q294" s="29">
        <v>56814</v>
      </c>
      <c r="R294" s="29">
        <v>380422</v>
      </c>
      <c r="S294" s="29">
        <v>2579009</v>
      </c>
      <c r="T294" s="29">
        <v>818357</v>
      </c>
      <c r="U294" s="29">
        <v>697173</v>
      </c>
      <c r="V294" s="29">
        <v>6353</v>
      </c>
      <c r="W294" s="29">
        <v>160768</v>
      </c>
      <c r="X294" s="4"/>
      <c r="Y294" s="29">
        <v>-3487421</v>
      </c>
      <c r="Z294" s="29">
        <v>-22545</v>
      </c>
      <c r="AA294" s="29">
        <v>-23751692</v>
      </c>
      <c r="AB294" s="29">
        <v>-109288</v>
      </c>
      <c r="AC294" s="29">
        <v>-508821</v>
      </c>
      <c r="AD294" s="29">
        <v>-6126907</v>
      </c>
      <c r="AE294" s="29">
        <v>-2565387</v>
      </c>
      <c r="AF294" s="29">
        <v>55947</v>
      </c>
      <c r="AG294" s="29">
        <v>0</v>
      </c>
      <c r="AH294" s="29">
        <v>26326</v>
      </c>
      <c r="AI294" s="4"/>
      <c r="AJ294" s="20">
        <f t="shared" si="59"/>
        <v>7.330997505776686E-2</v>
      </c>
      <c r="AK294" s="20">
        <f t="shared" si="60"/>
        <v>6.7863024589698451E-2</v>
      </c>
      <c r="AL294" s="20">
        <f t="shared" si="61"/>
        <v>4.0173979093113016E-2</v>
      </c>
      <c r="AM294" s="20">
        <f t="shared" si="62"/>
        <v>4.3385019965486438E-2</v>
      </c>
      <c r="AN294" s="20">
        <f t="shared" si="63"/>
        <v>4.7968582503363284E-2</v>
      </c>
      <c r="AO294" s="20">
        <f t="shared" si="64"/>
        <v>3.4870438848123783E-2</v>
      </c>
      <c r="AP294" s="20">
        <f t="shared" si="65"/>
        <v>2.5165293140521228E-2</v>
      </c>
      <c r="AQ294" s="20">
        <f t="shared" si="66"/>
        <v>0.11202611721115177</v>
      </c>
      <c r="AR294" s="20">
        <f t="shared" si="67"/>
        <v>4.3689509033815833E-2</v>
      </c>
    </row>
    <row r="295" spans="1:44">
      <c r="A295" s="3">
        <f t="shared" si="57"/>
        <v>2035</v>
      </c>
      <c r="B295" s="3">
        <f t="shared" si="58"/>
        <v>11</v>
      </c>
      <c r="C295" s="29">
        <v>24516650</v>
      </c>
      <c r="D295" s="29">
        <v>158481</v>
      </c>
      <c r="E295" s="29">
        <v>229053039</v>
      </c>
      <c r="F295" s="29">
        <v>1114924</v>
      </c>
      <c r="G295" s="29">
        <v>5195067</v>
      </c>
      <c r="H295" s="29">
        <v>67728944</v>
      </c>
      <c r="I295" s="29">
        <v>30552992</v>
      </c>
      <c r="J295" s="29">
        <v>6010895</v>
      </c>
      <c r="K295" s="29">
        <v>274309</v>
      </c>
      <c r="L295" s="29">
        <v>3679785</v>
      </c>
      <c r="M295" s="4"/>
      <c r="N295" s="29">
        <v>1797315</v>
      </c>
      <c r="O295" s="29">
        <v>10755</v>
      </c>
      <c r="P295" s="29">
        <v>9201972</v>
      </c>
      <c r="Q295" s="29">
        <v>48371</v>
      </c>
      <c r="R295" s="29">
        <v>249200</v>
      </c>
      <c r="S295" s="29">
        <v>2361738</v>
      </c>
      <c r="T295" s="29">
        <v>768875</v>
      </c>
      <c r="U295" s="29">
        <v>697754</v>
      </c>
      <c r="V295" s="29">
        <v>6353</v>
      </c>
      <c r="W295" s="29">
        <v>160768</v>
      </c>
      <c r="X295" s="4"/>
      <c r="Y295" s="29">
        <v>351705</v>
      </c>
      <c r="Z295" s="29">
        <v>2273</v>
      </c>
      <c r="AA295" s="29">
        <v>-2630944</v>
      </c>
      <c r="AB295" s="29">
        <v>-12059</v>
      </c>
      <c r="AC295" s="29">
        <v>-56188</v>
      </c>
      <c r="AD295" s="29">
        <v>-732529</v>
      </c>
      <c r="AE295" s="29">
        <v>-330449</v>
      </c>
      <c r="AF295" s="29">
        <v>717262</v>
      </c>
      <c r="AG295" s="29">
        <v>0</v>
      </c>
      <c r="AH295" s="29">
        <v>404389</v>
      </c>
      <c r="AI295" s="4"/>
      <c r="AJ295" s="20">
        <f t="shared" si="59"/>
        <v>7.1278553068833142E-2</v>
      </c>
      <c r="AK295" s="20">
        <f t="shared" si="60"/>
        <v>6.6488069062883334E-2</v>
      </c>
      <c r="AL295" s="20">
        <f t="shared" si="61"/>
        <v>4.0200287784724537E-2</v>
      </c>
      <c r="AM295" s="20">
        <f t="shared" si="62"/>
        <v>4.236735987603233E-2</v>
      </c>
      <c r="AN295" s="20">
        <f t="shared" si="63"/>
        <v>4.869188229172839E-2</v>
      </c>
      <c r="AO295" s="20">
        <f t="shared" si="64"/>
        <v>3.374071760287678E-2</v>
      </c>
      <c r="AP295" s="20">
        <f t="shared" si="65"/>
        <v>2.3661520771939261E-2</v>
      </c>
      <c r="AQ295" s="20">
        <f t="shared" si="66"/>
        <v>0.11202943366146742</v>
      </c>
      <c r="AR295" s="20">
        <f t="shared" si="67"/>
        <v>4.3689509033815833E-2</v>
      </c>
    </row>
    <row r="296" spans="1:44">
      <c r="A296" s="3">
        <f t="shared" si="57"/>
        <v>2035</v>
      </c>
      <c r="B296" s="3">
        <f t="shared" si="58"/>
        <v>12</v>
      </c>
      <c r="C296" s="29">
        <v>26738632</v>
      </c>
      <c r="D296" s="29">
        <v>172828</v>
      </c>
      <c r="E296" s="29">
        <v>232367441</v>
      </c>
      <c r="F296" s="29">
        <v>1192569</v>
      </c>
      <c r="G296" s="29">
        <v>4927844</v>
      </c>
      <c r="H296" s="29">
        <v>69328401</v>
      </c>
      <c r="I296" s="29">
        <v>31787475</v>
      </c>
      <c r="J296" s="29">
        <v>6015904</v>
      </c>
      <c r="K296" s="29">
        <v>274309</v>
      </c>
      <c r="L296" s="29">
        <v>3679785</v>
      </c>
      <c r="M296" s="4"/>
      <c r="N296" s="29">
        <v>1905891</v>
      </c>
      <c r="O296" s="29">
        <v>11491</v>
      </c>
      <c r="P296" s="29">
        <v>9341238</v>
      </c>
      <c r="Q296" s="29">
        <v>50526</v>
      </c>
      <c r="R296" s="29">
        <v>239946</v>
      </c>
      <c r="S296" s="29">
        <v>2339190</v>
      </c>
      <c r="T296" s="29">
        <v>752140</v>
      </c>
      <c r="U296" s="29">
        <v>698336</v>
      </c>
      <c r="V296" s="29">
        <v>6353</v>
      </c>
      <c r="W296" s="29">
        <v>160768</v>
      </c>
      <c r="X296" s="4"/>
      <c r="Y296" s="29">
        <v>1842970</v>
      </c>
      <c r="Z296" s="29">
        <v>11912</v>
      </c>
      <c r="AA296" s="29">
        <v>-399451</v>
      </c>
      <c r="AB296" s="29">
        <v>-1933</v>
      </c>
      <c r="AC296" s="29">
        <v>-7988</v>
      </c>
      <c r="AD296" s="29">
        <v>-112374</v>
      </c>
      <c r="AE296" s="29">
        <v>-51524</v>
      </c>
      <c r="AF296" s="29">
        <v>183280</v>
      </c>
      <c r="AG296" s="29">
        <v>0</v>
      </c>
      <c r="AH296" s="29">
        <v>122975</v>
      </c>
      <c r="AI296" s="4"/>
      <c r="AJ296" s="20">
        <f t="shared" si="59"/>
        <v>6.834465280856053E-2</v>
      </c>
      <c r="AK296" s="20">
        <f t="shared" si="60"/>
        <v>6.4498931220922928E-2</v>
      </c>
      <c r="AL296" s="20">
        <f t="shared" si="61"/>
        <v>3.963457305379417E-2</v>
      </c>
      <c r="AM296" s="20">
        <f t="shared" si="62"/>
        <v>4.2200239031675794E-2</v>
      </c>
      <c r="AN296" s="20">
        <f t="shared" si="63"/>
        <v>4.8281628040410897E-2</v>
      </c>
      <c r="AO296" s="20">
        <f t="shared" si="64"/>
        <v>3.3012330907207996E-2</v>
      </c>
      <c r="AP296" s="20">
        <f t="shared" si="65"/>
        <v>2.3353252717843991E-2</v>
      </c>
      <c r="AQ296" s="20">
        <f t="shared" si="66"/>
        <v>0.11203267364825345</v>
      </c>
      <c r="AR296" s="20">
        <f t="shared" si="67"/>
        <v>4.3689509033815833E-2</v>
      </c>
    </row>
    <row r="297" spans="1:44">
      <c r="A297" s="3">
        <f t="shared" si="57"/>
        <v>2036</v>
      </c>
      <c r="B297" s="3">
        <f t="shared" si="58"/>
        <v>1</v>
      </c>
      <c r="C297" s="29">
        <v>30768947</v>
      </c>
      <c r="D297" s="29">
        <v>198825</v>
      </c>
      <c r="E297" s="29">
        <v>237457913</v>
      </c>
      <c r="F297" s="29">
        <v>1219922</v>
      </c>
      <c r="G297" s="29">
        <v>5104861</v>
      </c>
      <c r="H297" s="29">
        <v>70447858</v>
      </c>
      <c r="I297" s="29">
        <v>32283126</v>
      </c>
      <c r="J297" s="29">
        <v>6020917</v>
      </c>
      <c r="K297" s="29">
        <v>274309</v>
      </c>
      <c r="L297" s="29">
        <v>3679785</v>
      </c>
      <c r="M297" s="4"/>
      <c r="N297" s="29">
        <v>2102893</v>
      </c>
      <c r="O297" s="29">
        <v>12824</v>
      </c>
      <c r="P297" s="29">
        <v>9411543</v>
      </c>
      <c r="Q297" s="29">
        <v>51481</v>
      </c>
      <c r="R297" s="29">
        <v>246471</v>
      </c>
      <c r="S297" s="29">
        <v>2325648</v>
      </c>
      <c r="T297" s="29">
        <v>753916</v>
      </c>
      <c r="U297" s="29">
        <v>698918</v>
      </c>
      <c r="V297" s="29">
        <v>6353</v>
      </c>
      <c r="W297" s="29">
        <v>160768</v>
      </c>
      <c r="X297" s="4"/>
      <c r="Y297" s="29">
        <v>-547675</v>
      </c>
      <c r="Z297" s="29">
        <v>-3539</v>
      </c>
      <c r="AA297" s="29">
        <v>-2448921</v>
      </c>
      <c r="AB297" s="29">
        <v>-11845</v>
      </c>
      <c r="AC297" s="29">
        <v>-49565</v>
      </c>
      <c r="AD297" s="29">
        <v>-684003</v>
      </c>
      <c r="AE297" s="29">
        <v>-313448</v>
      </c>
      <c r="AF297" s="29">
        <v>-508069</v>
      </c>
      <c r="AG297" s="29">
        <v>0</v>
      </c>
      <c r="AH297" s="29">
        <v>-322918</v>
      </c>
      <c r="AI297" s="4"/>
      <c r="AJ297" s="20">
        <f t="shared" si="59"/>
        <v>6.9675186961745891E-2</v>
      </c>
      <c r="AK297" s="20">
        <f t="shared" si="60"/>
        <v>6.5401229261583427E-2</v>
      </c>
      <c r="AL297" s="20">
        <f t="shared" si="61"/>
        <v>4.0751197276674325E-2</v>
      </c>
      <c r="AM297" s="20">
        <f t="shared" si="62"/>
        <v>4.2675179318754905E-2</v>
      </c>
      <c r="AN297" s="20">
        <f t="shared" si="63"/>
        <v>4.8230990436519613E-2</v>
      </c>
      <c r="AO297" s="20">
        <f t="shared" si="64"/>
        <v>3.3601187821716519E-2</v>
      </c>
      <c r="AP297" s="20">
        <f t="shared" si="65"/>
        <v>2.421311501017288E-2</v>
      </c>
      <c r="AQ297" s="20">
        <f t="shared" si="66"/>
        <v>0.11203581956508352</v>
      </c>
      <c r="AR297" s="20">
        <f t="shared" si="67"/>
        <v>4.3689509033815833E-2</v>
      </c>
    </row>
    <row r="298" spans="1:44">
      <c r="A298" s="3">
        <f t="shared" si="57"/>
        <v>2036</v>
      </c>
      <c r="B298" s="3">
        <f t="shared" si="58"/>
        <v>2</v>
      </c>
      <c r="C298" s="29">
        <v>28810974</v>
      </c>
      <c r="D298" s="29">
        <v>186128</v>
      </c>
      <c r="E298" s="29">
        <v>227150504</v>
      </c>
      <c r="F298" s="29">
        <v>1173469</v>
      </c>
      <c r="G298" s="29">
        <v>5142793</v>
      </c>
      <c r="H298" s="29">
        <v>68662156</v>
      </c>
      <c r="I298" s="29">
        <v>30728760</v>
      </c>
      <c r="J298" s="29">
        <v>6025935</v>
      </c>
      <c r="K298" s="29">
        <v>274309</v>
      </c>
      <c r="L298" s="29">
        <v>3679785</v>
      </c>
      <c r="M298" s="4"/>
      <c r="N298" s="29">
        <v>2007410</v>
      </c>
      <c r="O298" s="29">
        <v>12173</v>
      </c>
      <c r="P298" s="29">
        <v>9256655</v>
      </c>
      <c r="Q298" s="29">
        <v>50078</v>
      </c>
      <c r="R298" s="29">
        <v>248042</v>
      </c>
      <c r="S298" s="29">
        <v>2307130</v>
      </c>
      <c r="T298" s="29">
        <v>744039</v>
      </c>
      <c r="U298" s="29">
        <v>699500</v>
      </c>
      <c r="V298" s="29">
        <v>6353</v>
      </c>
      <c r="W298" s="29">
        <v>160768</v>
      </c>
      <c r="X298" s="4"/>
      <c r="Y298" s="29">
        <v>-2185133</v>
      </c>
      <c r="Z298" s="29">
        <v>-14117</v>
      </c>
      <c r="AA298" s="29">
        <v>-7706461</v>
      </c>
      <c r="AB298" s="29">
        <v>-37478</v>
      </c>
      <c r="AC298" s="29">
        <v>-164251</v>
      </c>
      <c r="AD298" s="29">
        <v>-2192941</v>
      </c>
      <c r="AE298" s="29">
        <v>-981419</v>
      </c>
      <c r="AF298" s="29">
        <v>-399063</v>
      </c>
      <c r="AG298" s="29">
        <v>0</v>
      </c>
      <c r="AH298" s="29">
        <v>-214697</v>
      </c>
      <c r="AI298" s="4"/>
      <c r="AJ298" s="20">
        <f t="shared" si="59"/>
        <v>7.248343987775252E-2</v>
      </c>
      <c r="AK298" s="20">
        <f t="shared" si="60"/>
        <v>6.7302357624938275E-2</v>
      </c>
      <c r="AL298" s="20">
        <f t="shared" si="61"/>
        <v>4.0698821651603753E-2</v>
      </c>
      <c r="AM298" s="20">
        <f t="shared" si="62"/>
        <v>4.4022853021541956E-2</v>
      </c>
      <c r="AN298" s="20">
        <f t="shared" si="63"/>
        <v>4.8279712460343772E-2</v>
      </c>
      <c r="AO298" s="20">
        <f t="shared" si="64"/>
        <v>3.3438790891356367E-2</v>
      </c>
      <c r="AP298" s="20">
        <f t="shared" si="65"/>
        <v>2.3901136653337929E-2</v>
      </c>
      <c r="AQ298" s="20">
        <f t="shared" si="66"/>
        <v>0.11203906576488062</v>
      </c>
      <c r="AR298" s="20">
        <f t="shared" si="67"/>
        <v>4.3689509033815833E-2</v>
      </c>
    </row>
    <row r="299" spans="1:44">
      <c r="A299" s="3">
        <f t="shared" si="57"/>
        <v>2036</v>
      </c>
      <c r="B299" s="3">
        <f t="shared" si="58"/>
        <v>3</v>
      </c>
      <c r="C299" s="29">
        <v>25395042</v>
      </c>
      <c r="D299" s="29">
        <v>164021</v>
      </c>
      <c r="E299" s="29">
        <v>217849747</v>
      </c>
      <c r="F299" s="29">
        <v>1042663</v>
      </c>
      <c r="G299" s="29">
        <v>5136961</v>
      </c>
      <c r="H299" s="29">
        <v>70520313</v>
      </c>
      <c r="I299" s="29">
        <v>32011783</v>
      </c>
      <c r="J299" s="29">
        <v>6030956</v>
      </c>
      <c r="K299" s="29">
        <v>274309</v>
      </c>
      <c r="L299" s="29">
        <v>3679785</v>
      </c>
      <c r="M299" s="4"/>
      <c r="N299" s="29">
        <v>1840720</v>
      </c>
      <c r="O299" s="29">
        <v>11039</v>
      </c>
      <c r="P299" s="29">
        <v>8866228</v>
      </c>
      <c r="Q299" s="29">
        <v>45901</v>
      </c>
      <c r="R299" s="29">
        <v>248011</v>
      </c>
      <c r="S299" s="29">
        <v>2358114</v>
      </c>
      <c r="T299" s="29">
        <v>765118</v>
      </c>
      <c r="U299" s="29">
        <v>700083</v>
      </c>
      <c r="V299" s="29">
        <v>6353</v>
      </c>
      <c r="W299" s="29">
        <v>160768</v>
      </c>
      <c r="X299" s="4"/>
      <c r="Y299" s="29">
        <v>-491626</v>
      </c>
      <c r="Z299" s="29">
        <v>-3175</v>
      </c>
      <c r="AA299" s="29">
        <v>5872889</v>
      </c>
      <c r="AB299" s="29">
        <v>26323</v>
      </c>
      <c r="AC299" s="29">
        <v>129688</v>
      </c>
      <c r="AD299" s="29">
        <v>1780354</v>
      </c>
      <c r="AE299" s="29">
        <v>808169</v>
      </c>
      <c r="AF299" s="29">
        <v>90842</v>
      </c>
      <c r="AG299" s="29">
        <v>0</v>
      </c>
      <c r="AH299" s="29">
        <v>111998</v>
      </c>
      <c r="AI299" s="4"/>
      <c r="AJ299" s="20">
        <f t="shared" si="59"/>
        <v>7.2575984243674771E-2</v>
      </c>
      <c r="AK299" s="20">
        <f t="shared" si="60"/>
        <v>6.7370134838200285E-2</v>
      </c>
      <c r="AL299" s="20">
        <f t="shared" si="61"/>
        <v>3.7895762341057786E-2</v>
      </c>
      <c r="AM299" s="20">
        <f t="shared" si="62"/>
        <v>4.0259103612115522E-2</v>
      </c>
      <c r="AN299" s="20">
        <f t="shared" si="63"/>
        <v>4.7523311899598984E-2</v>
      </c>
      <c r="AO299" s="20">
        <f t="shared" si="64"/>
        <v>3.2208417861083832E-2</v>
      </c>
      <c r="AP299" s="20">
        <f t="shared" si="65"/>
        <v>2.3850996444275536E-2</v>
      </c>
      <c r="AQ299" s="20">
        <f t="shared" si="66"/>
        <v>0.11204221802132422</v>
      </c>
      <c r="AR299" s="20">
        <f t="shared" si="67"/>
        <v>4.3689509033815833E-2</v>
      </c>
    </row>
    <row r="300" spans="1:44">
      <c r="A300" s="3">
        <f t="shared" si="57"/>
        <v>2036</v>
      </c>
      <c r="B300" s="3">
        <f t="shared" si="58"/>
        <v>4</v>
      </c>
      <c r="C300" s="29">
        <v>25301331</v>
      </c>
      <c r="D300" s="29">
        <v>163381</v>
      </c>
      <c r="E300" s="29">
        <v>232041090</v>
      </c>
      <c r="F300" s="29">
        <v>1193345</v>
      </c>
      <c r="G300" s="29">
        <v>5481857</v>
      </c>
      <c r="H300" s="29">
        <v>75711822</v>
      </c>
      <c r="I300" s="29">
        <v>33169893</v>
      </c>
      <c r="J300" s="29">
        <v>6035982</v>
      </c>
      <c r="K300" s="29">
        <v>274309</v>
      </c>
      <c r="L300" s="29">
        <v>3679785</v>
      </c>
      <c r="M300" s="4"/>
      <c r="N300" s="29">
        <v>1836269</v>
      </c>
      <c r="O300" s="29">
        <v>11007</v>
      </c>
      <c r="P300" s="29">
        <v>8793374</v>
      </c>
      <c r="Q300" s="29">
        <v>48043</v>
      </c>
      <c r="R300" s="29">
        <v>260516</v>
      </c>
      <c r="S300" s="29">
        <v>2438558</v>
      </c>
      <c r="T300" s="29">
        <v>791135</v>
      </c>
      <c r="U300" s="29">
        <v>700666</v>
      </c>
      <c r="V300" s="29">
        <v>6353</v>
      </c>
      <c r="W300" s="29">
        <v>160768</v>
      </c>
      <c r="X300" s="4"/>
      <c r="Y300" s="29">
        <v>451965</v>
      </c>
      <c r="Z300" s="29">
        <v>2919</v>
      </c>
      <c r="AA300" s="29">
        <v>3451388</v>
      </c>
      <c r="AB300" s="29">
        <v>16660</v>
      </c>
      <c r="AC300" s="29">
        <v>76529</v>
      </c>
      <c r="AD300" s="29">
        <v>1056965</v>
      </c>
      <c r="AE300" s="29">
        <v>463064</v>
      </c>
      <c r="AF300" s="29">
        <v>416707</v>
      </c>
      <c r="AG300" s="29">
        <v>0</v>
      </c>
      <c r="AH300" s="29">
        <v>206175</v>
      </c>
      <c r="AI300" s="4"/>
      <c r="AJ300" s="20">
        <f t="shared" si="59"/>
        <v>7.0706345961303582E-2</v>
      </c>
      <c r="AK300" s="20">
        <f t="shared" si="60"/>
        <v>6.6100557651211436E-2</v>
      </c>
      <c r="AL300" s="20">
        <f t="shared" si="61"/>
        <v>3.732547554062686E-2</v>
      </c>
      <c r="AM300" s="20">
        <f t="shared" si="62"/>
        <v>4.0233929294593539E-2</v>
      </c>
      <c r="AN300" s="20">
        <f t="shared" si="63"/>
        <v>4.6793096551484045E-2</v>
      </c>
      <c r="AO300" s="20">
        <f t="shared" si="64"/>
        <v>3.3009286556594138E-2</v>
      </c>
      <c r="AP300" s="20">
        <f t="shared" si="65"/>
        <v>2.3741303734545811E-2</v>
      </c>
      <c r="AQ300" s="20">
        <f t="shared" si="66"/>
        <v>0.11204545263811611</v>
      </c>
      <c r="AR300" s="20">
        <f t="shared" si="67"/>
        <v>4.3689509033815833E-2</v>
      </c>
    </row>
    <row r="301" spans="1:44">
      <c r="A301" s="3">
        <f t="shared" si="57"/>
        <v>2036</v>
      </c>
      <c r="B301" s="3">
        <f t="shared" si="58"/>
        <v>5</v>
      </c>
      <c r="C301" s="29">
        <v>27470448</v>
      </c>
      <c r="D301" s="29">
        <v>177351</v>
      </c>
      <c r="E301" s="29">
        <v>251687644</v>
      </c>
      <c r="F301" s="29">
        <v>1298854</v>
      </c>
      <c r="G301" s="29">
        <v>5859796</v>
      </c>
      <c r="H301" s="29">
        <v>76491323</v>
      </c>
      <c r="I301" s="29">
        <v>34040043</v>
      </c>
      <c r="J301" s="29">
        <v>6041012</v>
      </c>
      <c r="K301" s="29">
        <v>274309</v>
      </c>
      <c r="L301" s="29">
        <v>3679785</v>
      </c>
      <c r="M301" s="4"/>
      <c r="N301" s="29">
        <v>1942335</v>
      </c>
      <c r="O301" s="29">
        <v>11723</v>
      </c>
      <c r="P301" s="29">
        <v>9394361</v>
      </c>
      <c r="Q301" s="29">
        <v>52258</v>
      </c>
      <c r="R301" s="29">
        <v>274198</v>
      </c>
      <c r="S301" s="29">
        <v>2524924</v>
      </c>
      <c r="T301" s="29">
        <v>808155</v>
      </c>
      <c r="U301" s="29">
        <v>701250</v>
      </c>
      <c r="V301" s="29">
        <v>6353</v>
      </c>
      <c r="W301" s="29">
        <v>160768</v>
      </c>
      <c r="X301" s="4"/>
      <c r="Y301" s="29">
        <v>4736440</v>
      </c>
      <c r="Z301" s="29">
        <v>30579</v>
      </c>
      <c r="AA301" s="29">
        <v>34819207</v>
      </c>
      <c r="AB301" s="29">
        <v>169074</v>
      </c>
      <c r="AC301" s="29">
        <v>762778</v>
      </c>
      <c r="AD301" s="29">
        <v>9956991</v>
      </c>
      <c r="AE301" s="29">
        <v>4431044</v>
      </c>
      <c r="AF301" s="29">
        <v>707414</v>
      </c>
      <c r="AG301" s="29">
        <v>0</v>
      </c>
      <c r="AH301" s="29">
        <v>412302</v>
      </c>
      <c r="AI301" s="4"/>
      <c r="AJ301" s="20">
        <f t="shared" si="59"/>
        <v>6.6002433602996402E-2</v>
      </c>
      <c r="AK301" s="20">
        <f t="shared" si="60"/>
        <v>6.2914068481450175E-2</v>
      </c>
      <c r="AL301" s="20">
        <f t="shared" si="61"/>
        <v>3.4322072870027504E-2</v>
      </c>
      <c r="AM301" s="20">
        <f t="shared" si="62"/>
        <v>3.6975659485296457E-2</v>
      </c>
      <c r="AN301" s="20">
        <f t="shared" si="63"/>
        <v>5.1718057563012447E-2</v>
      </c>
      <c r="AO301" s="20">
        <f t="shared" si="64"/>
        <v>3.1013145749494958E-2</v>
      </c>
      <c r="AP301" s="20">
        <f t="shared" si="65"/>
        <v>2.3180717778570809E-2</v>
      </c>
      <c r="AQ301" s="20">
        <f t="shared" si="66"/>
        <v>0.11204876941247763</v>
      </c>
      <c r="AR301" s="20">
        <f t="shared" si="67"/>
        <v>4.3689509033815833E-2</v>
      </c>
    </row>
    <row r="302" spans="1:44">
      <c r="A302" s="3">
        <f t="shared" si="57"/>
        <v>2036</v>
      </c>
      <c r="B302" s="3">
        <f t="shared" si="58"/>
        <v>6</v>
      </c>
      <c r="C302" s="29">
        <v>35008997</v>
      </c>
      <c r="D302" s="29">
        <v>225959</v>
      </c>
      <c r="E302" s="29">
        <v>304392804</v>
      </c>
      <c r="F302" s="29">
        <v>1695034</v>
      </c>
      <c r="G302" s="29">
        <v>7372512</v>
      </c>
      <c r="H302" s="29">
        <v>89202141</v>
      </c>
      <c r="I302" s="29">
        <v>37325160</v>
      </c>
      <c r="J302" s="29">
        <v>6046046</v>
      </c>
      <c r="K302" s="29">
        <v>274309</v>
      </c>
      <c r="L302" s="29">
        <v>3679785</v>
      </c>
      <c r="M302" s="4"/>
      <c r="N302" s="29">
        <v>2310679</v>
      </c>
      <c r="O302" s="29">
        <v>14216</v>
      </c>
      <c r="P302" s="29">
        <v>10447392</v>
      </c>
      <c r="Q302" s="29">
        <v>62675</v>
      </c>
      <c r="R302" s="29">
        <v>381292</v>
      </c>
      <c r="S302" s="29">
        <v>2766439</v>
      </c>
      <c r="T302" s="29">
        <v>865224</v>
      </c>
      <c r="U302" s="29">
        <v>701835</v>
      </c>
      <c r="V302" s="29">
        <v>6353</v>
      </c>
      <c r="W302" s="29">
        <v>160768</v>
      </c>
      <c r="X302" s="4"/>
      <c r="Y302" s="29">
        <v>1718494</v>
      </c>
      <c r="Z302" s="29">
        <v>11092</v>
      </c>
      <c r="AA302" s="29">
        <v>7808546</v>
      </c>
      <c r="AB302" s="29">
        <v>41152</v>
      </c>
      <c r="AC302" s="29">
        <v>178991</v>
      </c>
      <c r="AD302" s="29">
        <v>2165662</v>
      </c>
      <c r="AE302" s="29">
        <v>906186</v>
      </c>
      <c r="AF302" s="29">
        <v>-366905</v>
      </c>
      <c r="AG302" s="29">
        <v>0</v>
      </c>
      <c r="AH302" s="29">
        <v>-191812</v>
      </c>
      <c r="AI302" s="4"/>
      <c r="AJ302" s="20">
        <f t="shared" si="59"/>
        <v>6.4322956299301945E-2</v>
      </c>
      <c r="AK302" s="20">
        <f t="shared" si="60"/>
        <v>6.1776108021351944E-2</v>
      </c>
      <c r="AL302" s="20">
        <f t="shared" si="61"/>
        <v>3.3183296968490601E-2</v>
      </c>
      <c r="AM302" s="20">
        <f t="shared" si="62"/>
        <v>3.6174126302881665E-2</v>
      </c>
      <c r="AN302" s="20">
        <f t="shared" si="63"/>
        <v>5.9359950386504691E-2</v>
      </c>
      <c r="AO302" s="20">
        <f t="shared" si="64"/>
        <v>2.9824963029382315E-2</v>
      </c>
      <c r="AP302" s="20">
        <f t="shared" si="65"/>
        <v>2.2608550488946631E-2</v>
      </c>
      <c r="AQ302" s="20">
        <f t="shared" si="66"/>
        <v>0.11205183424147176</v>
      </c>
      <c r="AR302" s="20">
        <f t="shared" si="67"/>
        <v>4.3689509033815833E-2</v>
      </c>
    </row>
    <row r="303" spans="1:44">
      <c r="A303" s="3">
        <f t="shared" si="57"/>
        <v>2036</v>
      </c>
      <c r="B303" s="3">
        <f t="shared" si="58"/>
        <v>7</v>
      </c>
      <c r="C303" s="29">
        <v>38813499</v>
      </c>
      <c r="D303" s="29">
        <v>250469</v>
      </c>
      <c r="E303" s="29">
        <v>329604982</v>
      </c>
      <c r="F303" s="29">
        <v>1803886</v>
      </c>
      <c r="G303" s="29">
        <v>7994599</v>
      </c>
      <c r="H303" s="29">
        <v>92671565</v>
      </c>
      <c r="I303" s="29">
        <v>38924698</v>
      </c>
      <c r="J303" s="29">
        <v>6051085</v>
      </c>
      <c r="K303" s="29">
        <v>274309</v>
      </c>
      <c r="L303" s="29">
        <v>3679785</v>
      </c>
      <c r="M303" s="4"/>
      <c r="N303" s="29">
        <v>2496599</v>
      </c>
      <c r="O303" s="29">
        <v>15473</v>
      </c>
      <c r="P303" s="29">
        <v>10937380</v>
      </c>
      <c r="Q303" s="29">
        <v>65254</v>
      </c>
      <c r="R303" s="29">
        <v>474559</v>
      </c>
      <c r="S303" s="29">
        <v>2763926</v>
      </c>
      <c r="T303" s="29">
        <v>880031</v>
      </c>
      <c r="U303" s="29">
        <v>702419</v>
      </c>
      <c r="V303" s="29">
        <v>6353</v>
      </c>
      <c r="W303" s="29">
        <v>160768</v>
      </c>
      <c r="X303" s="4"/>
      <c r="Y303" s="29">
        <v>1001577</v>
      </c>
      <c r="Z303" s="29">
        <v>6463</v>
      </c>
      <c r="AA303" s="29">
        <v>7405342</v>
      </c>
      <c r="AB303" s="29">
        <v>38393</v>
      </c>
      <c r="AC303" s="29">
        <v>170155</v>
      </c>
      <c r="AD303" s="29">
        <v>1972392</v>
      </c>
      <c r="AE303" s="29">
        <v>828461</v>
      </c>
      <c r="AF303" s="29">
        <v>-322656</v>
      </c>
      <c r="AG303" s="29">
        <v>0</v>
      </c>
      <c r="AH303" s="29">
        <v>-182165</v>
      </c>
      <c r="AI303" s="4"/>
      <c r="AJ303" s="20">
        <f t="shared" si="59"/>
        <v>6.4248530680094881E-2</v>
      </c>
      <c r="AK303" s="20">
        <f t="shared" si="60"/>
        <v>6.1725451865272826E-2</v>
      </c>
      <c r="AL303" s="20">
        <f t="shared" si="61"/>
        <v>3.3266240603431529E-2</v>
      </c>
      <c r="AM303" s="20">
        <f t="shared" si="62"/>
        <v>3.554659896601866E-2</v>
      </c>
      <c r="AN303" s="20">
        <f t="shared" si="63"/>
        <v>6.1438624270200193E-2</v>
      </c>
      <c r="AO303" s="20">
        <f t="shared" si="64"/>
        <v>3.0105647398130035E-2</v>
      </c>
      <c r="AP303" s="20">
        <f t="shared" si="65"/>
        <v>2.290096282171809E-2</v>
      </c>
      <c r="AQ303" s="20">
        <f t="shared" si="66"/>
        <v>0.11205515702235991</v>
      </c>
      <c r="AR303" s="20">
        <f t="shared" si="67"/>
        <v>4.3689509033815833E-2</v>
      </c>
    </row>
    <row r="304" spans="1:44">
      <c r="A304" s="3">
        <f t="shared" si="57"/>
        <v>2036</v>
      </c>
      <c r="B304" s="3">
        <f t="shared" si="58"/>
        <v>8</v>
      </c>
      <c r="C304" s="29">
        <v>39006822</v>
      </c>
      <c r="D304" s="29">
        <v>251679</v>
      </c>
      <c r="E304" s="29">
        <v>327660439</v>
      </c>
      <c r="F304" s="29">
        <v>1862316</v>
      </c>
      <c r="G304" s="29">
        <v>7925975</v>
      </c>
      <c r="H304" s="29">
        <v>95413992</v>
      </c>
      <c r="I304" s="29">
        <v>39495370</v>
      </c>
      <c r="J304" s="29">
        <v>6056127</v>
      </c>
      <c r="K304" s="29">
        <v>274309</v>
      </c>
      <c r="L304" s="29">
        <v>3679785</v>
      </c>
      <c r="M304" s="4"/>
      <c r="N304" s="29">
        <v>2506131</v>
      </c>
      <c r="O304" s="29">
        <v>15535</v>
      </c>
      <c r="P304" s="29">
        <v>10900031</v>
      </c>
      <c r="Q304" s="29">
        <v>66199</v>
      </c>
      <c r="R304" s="29">
        <v>486961</v>
      </c>
      <c r="S304" s="29">
        <v>2872500</v>
      </c>
      <c r="T304" s="29">
        <v>904482</v>
      </c>
      <c r="U304" s="29">
        <v>703005</v>
      </c>
      <c r="V304" s="29">
        <v>6353</v>
      </c>
      <c r="W304" s="29">
        <v>160768</v>
      </c>
      <c r="X304" s="4"/>
      <c r="Y304" s="29">
        <v>258703</v>
      </c>
      <c r="Z304" s="29">
        <v>1669</v>
      </c>
      <c r="AA304" s="29">
        <v>4877524</v>
      </c>
      <c r="AB304" s="29">
        <v>26237</v>
      </c>
      <c r="AC304" s="29">
        <v>111663</v>
      </c>
      <c r="AD304" s="29">
        <v>1344220</v>
      </c>
      <c r="AE304" s="29">
        <v>556422</v>
      </c>
      <c r="AF304" s="29">
        <v>-133603</v>
      </c>
      <c r="AG304" s="29">
        <v>0</v>
      </c>
      <c r="AH304" s="29">
        <v>-67480</v>
      </c>
      <c r="AI304" s="4"/>
      <c r="AJ304" s="20">
        <f t="shared" si="59"/>
        <v>6.4636337665184285E-2</v>
      </c>
      <c r="AK304" s="20">
        <f t="shared" si="60"/>
        <v>6.1987780040733201E-2</v>
      </c>
      <c r="AL304" s="20">
        <f t="shared" si="61"/>
        <v>3.384003757541694E-2</v>
      </c>
      <c r="AM304" s="20">
        <f t="shared" si="62"/>
        <v>3.6500389558218986E-2</v>
      </c>
      <c r="AN304" s="20">
        <f t="shared" si="63"/>
        <v>6.1244696813981307E-2</v>
      </c>
      <c r="AO304" s="20">
        <f t="shared" si="64"/>
        <v>3.0582624567210805E-2</v>
      </c>
      <c r="AP304" s="20">
        <f t="shared" si="65"/>
        <v>2.3416911931068634E-2</v>
      </c>
      <c r="AQ304" s="20">
        <f t="shared" si="66"/>
        <v>0.11205838607727303</v>
      </c>
      <c r="AR304" s="20">
        <f t="shared" si="67"/>
        <v>4.3689509033815833E-2</v>
      </c>
    </row>
    <row r="305" spans="1:44">
      <c r="A305" s="3">
        <f t="shared" si="57"/>
        <v>2036</v>
      </c>
      <c r="B305" s="3">
        <f t="shared" si="58"/>
        <v>9</v>
      </c>
      <c r="C305" s="29">
        <v>38049170</v>
      </c>
      <c r="D305" s="29">
        <v>245500</v>
      </c>
      <c r="E305" s="29">
        <v>331012162</v>
      </c>
      <c r="F305" s="29">
        <v>1727598</v>
      </c>
      <c r="G305" s="29">
        <v>7876633</v>
      </c>
      <c r="H305" s="29">
        <v>94023258</v>
      </c>
      <c r="I305" s="29">
        <v>37245859</v>
      </c>
      <c r="J305" s="29">
        <v>6061174</v>
      </c>
      <c r="K305" s="29">
        <v>274309</v>
      </c>
      <c r="L305" s="29">
        <v>3679785</v>
      </c>
      <c r="M305" s="4"/>
      <c r="N305" s="29">
        <v>2459359</v>
      </c>
      <c r="O305" s="29">
        <v>15218</v>
      </c>
      <c r="P305" s="29">
        <v>11201464</v>
      </c>
      <c r="Q305" s="29">
        <v>63058</v>
      </c>
      <c r="R305" s="29">
        <v>482402</v>
      </c>
      <c r="S305" s="29">
        <v>2875478</v>
      </c>
      <c r="T305" s="29">
        <v>872183</v>
      </c>
      <c r="U305" s="29">
        <v>703591</v>
      </c>
      <c r="V305" s="29">
        <v>6353</v>
      </c>
      <c r="W305" s="29">
        <v>160768</v>
      </c>
      <c r="X305" s="4"/>
      <c r="Y305" s="29">
        <v>-3192100</v>
      </c>
      <c r="Z305" s="29">
        <v>-20596</v>
      </c>
      <c r="AA305" s="29">
        <v>-24031004</v>
      </c>
      <c r="AB305" s="29">
        <v>-119060</v>
      </c>
      <c r="AC305" s="29">
        <v>-542830</v>
      </c>
      <c r="AD305" s="29">
        <v>-6479749</v>
      </c>
      <c r="AE305" s="29">
        <v>-2566852</v>
      </c>
      <c r="AF305" s="29">
        <v>-364878</v>
      </c>
      <c r="AG305" s="29">
        <v>0</v>
      </c>
      <c r="AH305" s="29">
        <v>-165472</v>
      </c>
      <c r="AI305" s="4"/>
      <c r="AJ305" s="20">
        <f t="shared" si="59"/>
        <v>6.7156517882463379E-2</v>
      </c>
      <c r="AK305" s="20">
        <f t="shared" si="60"/>
        <v>6.3696734396992277E-2</v>
      </c>
      <c r="AL305" s="20">
        <f t="shared" si="61"/>
        <v>3.6137742361265393E-2</v>
      </c>
      <c r="AM305" s="20">
        <f t="shared" si="62"/>
        <v>3.9350041627998725E-2</v>
      </c>
      <c r="AN305" s="20">
        <f t="shared" si="63"/>
        <v>5.659437019982784E-2</v>
      </c>
      <c r="AO305" s="20">
        <f t="shared" si="64"/>
        <v>3.1847732520711665E-2</v>
      </c>
      <c r="AP305" s="20">
        <f t="shared" si="65"/>
        <v>2.4146957417919637E-2</v>
      </c>
      <c r="AQ305" s="20">
        <f t="shared" si="66"/>
        <v>0.11206153929621701</v>
      </c>
      <c r="AR305" s="20">
        <f t="shared" si="67"/>
        <v>4.3689509033815833E-2</v>
      </c>
    </row>
    <row r="306" spans="1:44">
      <c r="A306" s="3">
        <f t="shared" si="57"/>
        <v>2036</v>
      </c>
      <c r="B306" s="3">
        <f t="shared" si="58"/>
        <v>10</v>
      </c>
      <c r="C306" s="29">
        <v>32814998</v>
      </c>
      <c r="D306" s="29">
        <v>211722</v>
      </c>
      <c r="E306" s="29">
        <v>298156091</v>
      </c>
      <c r="F306" s="29">
        <v>1424522</v>
      </c>
      <c r="G306" s="29">
        <v>6994671</v>
      </c>
      <c r="H306" s="29">
        <v>83888484</v>
      </c>
      <c r="I306" s="29">
        <v>33890688</v>
      </c>
      <c r="J306" s="29">
        <v>6066225</v>
      </c>
      <c r="K306" s="29">
        <v>274309</v>
      </c>
      <c r="L306" s="29">
        <v>3679785</v>
      </c>
      <c r="M306" s="4"/>
      <c r="N306" s="29">
        <v>2203741</v>
      </c>
      <c r="O306" s="29">
        <v>13486</v>
      </c>
      <c r="P306" s="29">
        <v>10774688</v>
      </c>
      <c r="Q306" s="29">
        <v>56055</v>
      </c>
      <c r="R306" s="29">
        <v>395859</v>
      </c>
      <c r="S306" s="29">
        <v>2671658</v>
      </c>
      <c r="T306" s="29">
        <v>818357</v>
      </c>
      <c r="U306" s="29">
        <v>704177</v>
      </c>
      <c r="V306" s="29">
        <v>6353</v>
      </c>
      <c r="W306" s="29">
        <v>160768</v>
      </c>
      <c r="X306" s="4"/>
      <c r="Y306" s="29">
        <v>-3515559</v>
      </c>
      <c r="Z306" s="29">
        <v>-22682</v>
      </c>
      <c r="AA306" s="29">
        <v>-23775730</v>
      </c>
      <c r="AB306" s="29">
        <v>-107831</v>
      </c>
      <c r="AC306" s="29">
        <v>-529468</v>
      </c>
      <c r="AD306" s="29">
        <v>-6350017</v>
      </c>
      <c r="AE306" s="29">
        <v>-2565387</v>
      </c>
      <c r="AF306" s="29">
        <v>56509</v>
      </c>
      <c r="AG306" s="29">
        <v>0</v>
      </c>
      <c r="AH306" s="29">
        <v>26326</v>
      </c>
      <c r="AI306" s="4"/>
      <c r="AJ306" s="20">
        <f t="shared" si="59"/>
        <v>7.3161466862837934E-2</v>
      </c>
      <c r="AK306" s="20">
        <f t="shared" si="60"/>
        <v>6.7765039385881284E-2</v>
      </c>
      <c r="AL306" s="20">
        <f t="shared" si="61"/>
        <v>4.0172889344696504E-2</v>
      </c>
      <c r="AM306" s="20">
        <f t="shared" si="62"/>
        <v>4.338312763224518E-2</v>
      </c>
      <c r="AN306" s="20">
        <f t="shared" si="63"/>
        <v>4.7968562662522841E-2</v>
      </c>
      <c r="AO306" s="20">
        <f t="shared" si="64"/>
        <v>3.4846478665640238E-2</v>
      </c>
      <c r="AP306" s="20">
        <f t="shared" si="65"/>
        <v>2.5165293140521228E-2</v>
      </c>
      <c r="AQ306" s="20">
        <f t="shared" si="66"/>
        <v>0.11206477444410598</v>
      </c>
      <c r="AR306" s="20">
        <f t="shared" si="67"/>
        <v>4.3689509033815833E-2</v>
      </c>
    </row>
    <row r="307" spans="1:44">
      <c r="A307" s="3">
        <f t="shared" si="57"/>
        <v>2036</v>
      </c>
      <c r="B307" s="3">
        <f t="shared" si="58"/>
        <v>11</v>
      </c>
      <c r="C307" s="29">
        <v>24714458</v>
      </c>
      <c r="D307" s="29">
        <v>159448</v>
      </c>
      <c r="E307" s="29">
        <v>229172712</v>
      </c>
      <c r="F307" s="29">
        <v>1100059</v>
      </c>
      <c r="G307" s="29">
        <v>5408855</v>
      </c>
      <c r="H307" s="29">
        <v>70212489</v>
      </c>
      <c r="I307" s="29">
        <v>30552992</v>
      </c>
      <c r="J307" s="29">
        <v>6071280</v>
      </c>
      <c r="K307" s="29">
        <v>274309</v>
      </c>
      <c r="L307" s="29">
        <v>3679785</v>
      </c>
      <c r="M307" s="4"/>
      <c r="N307" s="29">
        <v>1808146</v>
      </c>
      <c r="O307" s="29">
        <v>10805</v>
      </c>
      <c r="P307" s="29">
        <v>9206530</v>
      </c>
      <c r="Q307" s="29">
        <v>47724</v>
      </c>
      <c r="R307" s="29">
        <v>259455</v>
      </c>
      <c r="S307" s="29">
        <v>2446658</v>
      </c>
      <c r="T307" s="29">
        <v>768875</v>
      </c>
      <c r="U307" s="29">
        <v>704764</v>
      </c>
      <c r="V307" s="29">
        <v>6353</v>
      </c>
      <c r="W307" s="29">
        <v>160768</v>
      </c>
      <c r="X307" s="4"/>
      <c r="Y307" s="29">
        <v>354542</v>
      </c>
      <c r="Z307" s="29">
        <v>2287</v>
      </c>
      <c r="AA307" s="29">
        <v>-2632239</v>
      </c>
      <c r="AB307" s="29">
        <v>-11898</v>
      </c>
      <c r="AC307" s="29">
        <v>-58500</v>
      </c>
      <c r="AD307" s="29">
        <v>-759391</v>
      </c>
      <c r="AE307" s="29">
        <v>-330449</v>
      </c>
      <c r="AF307" s="29">
        <v>724468</v>
      </c>
      <c r="AG307" s="29">
        <v>0</v>
      </c>
      <c r="AH307" s="29">
        <v>404389</v>
      </c>
      <c r="AI307" s="4"/>
      <c r="AJ307" s="20">
        <f t="shared" si="59"/>
        <v>7.114234694725545E-2</v>
      </c>
      <c r="AK307" s="20">
        <f t="shared" si="60"/>
        <v>6.6395219774216002E-2</v>
      </c>
      <c r="AL307" s="20">
        <f t="shared" si="61"/>
        <v>4.0204355540205017E-2</v>
      </c>
      <c r="AM307" s="20">
        <f t="shared" si="62"/>
        <v>4.2367090802163394E-2</v>
      </c>
      <c r="AN307" s="20">
        <f t="shared" si="63"/>
        <v>4.8691898741387296E-2</v>
      </c>
      <c r="AO307" s="20">
        <f t="shared" si="64"/>
        <v>3.3724513920394543E-2</v>
      </c>
      <c r="AP307" s="20">
        <f t="shared" si="65"/>
        <v>2.3661520771939261E-2</v>
      </c>
      <c r="AQ307" s="20">
        <f t="shared" si="66"/>
        <v>0.11206791620824895</v>
      </c>
      <c r="AR307" s="20">
        <f t="shared" si="67"/>
        <v>4.3689509033815833E-2</v>
      </c>
    </row>
    <row r="308" spans="1:44">
      <c r="A308" s="3">
        <f t="shared" si="57"/>
        <v>2036</v>
      </c>
      <c r="B308" s="3">
        <f t="shared" si="58"/>
        <v>12</v>
      </c>
      <c r="C308" s="29">
        <v>26954368</v>
      </c>
      <c r="D308" s="29">
        <v>173883</v>
      </c>
      <c r="E308" s="29">
        <v>232122114</v>
      </c>
      <c r="F308" s="29">
        <v>1176668</v>
      </c>
      <c r="G308" s="29">
        <v>5126438</v>
      </c>
      <c r="H308" s="29">
        <v>72240122</v>
      </c>
      <c r="I308" s="29">
        <v>31787475</v>
      </c>
      <c r="J308" s="29">
        <v>6076340</v>
      </c>
      <c r="K308" s="29">
        <v>274309</v>
      </c>
      <c r="L308" s="29">
        <v>3679785</v>
      </c>
      <c r="M308" s="4"/>
      <c r="N308" s="29">
        <v>1917597</v>
      </c>
      <c r="O308" s="29">
        <v>11545</v>
      </c>
      <c r="P308" s="29">
        <v>9332320</v>
      </c>
      <c r="Q308" s="29">
        <v>49852</v>
      </c>
      <c r="R308" s="29">
        <v>249616</v>
      </c>
      <c r="S308" s="29">
        <v>2436263</v>
      </c>
      <c r="T308" s="29">
        <v>752140</v>
      </c>
      <c r="U308" s="29">
        <v>705351</v>
      </c>
      <c r="V308" s="29">
        <v>6353</v>
      </c>
      <c r="W308" s="29">
        <v>160768</v>
      </c>
      <c r="X308" s="4"/>
      <c r="Y308" s="29">
        <v>1857840</v>
      </c>
      <c r="Z308" s="29">
        <v>11985</v>
      </c>
      <c r="AA308" s="29">
        <v>-399053</v>
      </c>
      <c r="AB308" s="29">
        <v>-1907</v>
      </c>
      <c r="AC308" s="29">
        <v>-8309</v>
      </c>
      <c r="AD308" s="29">
        <v>-117094</v>
      </c>
      <c r="AE308" s="29">
        <v>-51524</v>
      </c>
      <c r="AF308" s="29">
        <v>185121</v>
      </c>
      <c r="AG308" s="29">
        <v>0</v>
      </c>
      <c r="AH308" s="29">
        <v>122975</v>
      </c>
      <c r="AI308" s="4"/>
      <c r="AJ308" s="20">
        <f t="shared" si="59"/>
        <v>6.8224772657646718E-2</v>
      </c>
      <c r="AK308" s="20">
        <f t="shared" si="60"/>
        <v>6.4417607246043562E-2</v>
      </c>
      <c r="AL308" s="20">
        <f t="shared" si="61"/>
        <v>3.9624554163263333E-2</v>
      </c>
      <c r="AM308" s="20">
        <f t="shared" si="62"/>
        <v>4.2200595518985494E-2</v>
      </c>
      <c r="AN308" s="20">
        <f t="shared" si="63"/>
        <v>4.828161191316805E-2</v>
      </c>
      <c r="AO308" s="20">
        <f t="shared" si="64"/>
        <v>3.3039748583091451E-2</v>
      </c>
      <c r="AP308" s="20">
        <f t="shared" si="65"/>
        <v>2.3353252717843991E-2</v>
      </c>
      <c r="AQ308" s="20">
        <f t="shared" si="66"/>
        <v>0.11207115740927216</v>
      </c>
      <c r="AR308" s="20">
        <f t="shared" si="67"/>
        <v>4.3689509033815833E-2</v>
      </c>
    </row>
    <row r="309" spans="1:44">
      <c r="A309" s="3">
        <f t="shared" si="57"/>
        <v>2037</v>
      </c>
      <c r="B309" s="3">
        <f t="shared" si="58"/>
        <v>1</v>
      </c>
      <c r="C309" s="29">
        <v>31019627</v>
      </c>
      <c r="D309" s="29">
        <v>200054</v>
      </c>
      <c r="E309" s="29">
        <v>238234630</v>
      </c>
      <c r="F309" s="29">
        <v>1203656</v>
      </c>
      <c r="G309" s="29">
        <v>5309889</v>
      </c>
      <c r="H309" s="29">
        <v>72421223</v>
      </c>
      <c r="I309" s="29">
        <v>32283126</v>
      </c>
      <c r="J309" s="29">
        <v>6081403</v>
      </c>
      <c r="K309" s="29">
        <v>274309</v>
      </c>
      <c r="L309" s="29">
        <v>3679785</v>
      </c>
      <c r="M309" s="4"/>
      <c r="N309" s="29">
        <v>2116307</v>
      </c>
      <c r="O309" s="29">
        <v>12887</v>
      </c>
      <c r="P309" s="29">
        <v>9439941</v>
      </c>
      <c r="Q309" s="29">
        <v>50795</v>
      </c>
      <c r="R309" s="29">
        <v>256370</v>
      </c>
      <c r="S309" s="29">
        <v>2392779</v>
      </c>
      <c r="T309" s="29">
        <v>753916</v>
      </c>
      <c r="U309" s="29">
        <v>705939</v>
      </c>
      <c r="V309" s="29">
        <v>6353</v>
      </c>
      <c r="W309" s="29">
        <v>160768</v>
      </c>
      <c r="X309" s="4"/>
      <c r="Y309" s="29">
        <v>-552137</v>
      </c>
      <c r="Z309" s="29">
        <v>-3561</v>
      </c>
      <c r="AA309" s="29">
        <v>-2456462</v>
      </c>
      <c r="AB309" s="29">
        <v>-11687</v>
      </c>
      <c r="AC309" s="29">
        <v>-51556</v>
      </c>
      <c r="AD309" s="29">
        <v>-703164</v>
      </c>
      <c r="AE309" s="29">
        <v>-313448</v>
      </c>
      <c r="AF309" s="29">
        <v>-513173</v>
      </c>
      <c r="AG309" s="29">
        <v>0</v>
      </c>
      <c r="AH309" s="29">
        <v>-322918</v>
      </c>
      <c r="AI309" s="4"/>
      <c r="AJ309" s="20">
        <f t="shared" si="59"/>
        <v>6.9547693586949233E-2</v>
      </c>
      <c r="AK309" s="20">
        <f t="shared" si="60"/>
        <v>6.5316409733383887E-2</v>
      </c>
      <c r="AL309" s="20">
        <f t="shared" si="61"/>
        <v>4.1083782648618533E-2</v>
      </c>
      <c r="AM309" s="20">
        <f t="shared" si="62"/>
        <v>4.3136039229909294E-2</v>
      </c>
      <c r="AN309" s="20">
        <f t="shared" si="63"/>
        <v>4.8442545029829913E-2</v>
      </c>
      <c r="AO309" s="20">
        <f t="shared" si="64"/>
        <v>3.4062683402176955E-2</v>
      </c>
      <c r="AP309" s="20">
        <f t="shared" si="65"/>
        <v>2.4323425615496226E-2</v>
      </c>
      <c r="AQ309" s="20">
        <f t="shared" si="66"/>
        <v>0.11207430535248822</v>
      </c>
      <c r="AR309" s="20">
        <f t="shared" si="67"/>
        <v>4.3689509033815833E-2</v>
      </c>
    </row>
    <row r="310" spans="1:44">
      <c r="A310" s="3">
        <f t="shared" si="57"/>
        <v>2037</v>
      </c>
      <c r="B310" s="3">
        <f t="shared" si="58"/>
        <v>2</v>
      </c>
      <c r="C310" s="29">
        <v>29045708</v>
      </c>
      <c r="D310" s="29">
        <v>187273</v>
      </c>
      <c r="E310" s="29">
        <v>229105827</v>
      </c>
      <c r="F310" s="29">
        <v>1138723</v>
      </c>
      <c r="G310" s="29">
        <v>5263844</v>
      </c>
      <c r="H310" s="29">
        <v>69795382</v>
      </c>
      <c r="I310" s="29">
        <v>30527279</v>
      </c>
      <c r="J310" s="29">
        <v>6086471</v>
      </c>
      <c r="K310" s="29">
        <v>274309</v>
      </c>
      <c r="L310" s="29">
        <v>3679785</v>
      </c>
      <c r="M310" s="4"/>
      <c r="N310" s="29">
        <v>2020062</v>
      </c>
      <c r="O310" s="29">
        <v>12232</v>
      </c>
      <c r="P310" s="29">
        <v>9412534</v>
      </c>
      <c r="Q310" s="29">
        <v>49120</v>
      </c>
      <c r="R310" s="29">
        <v>254994</v>
      </c>
      <c r="S310" s="29">
        <v>2377418</v>
      </c>
      <c r="T310" s="29">
        <v>742528</v>
      </c>
      <c r="U310" s="29">
        <v>706527</v>
      </c>
      <c r="V310" s="29">
        <v>6353</v>
      </c>
      <c r="W310" s="29">
        <v>160768</v>
      </c>
      <c r="X310" s="4"/>
      <c r="Y310" s="29">
        <v>-3142105</v>
      </c>
      <c r="Z310" s="29">
        <v>-20259</v>
      </c>
      <c r="AA310" s="29">
        <v>-15957714</v>
      </c>
      <c r="AB310" s="29">
        <v>-74749</v>
      </c>
      <c r="AC310" s="29">
        <v>-345535</v>
      </c>
      <c r="AD310" s="29">
        <v>-4581587</v>
      </c>
      <c r="AE310" s="29">
        <v>-2003906</v>
      </c>
      <c r="AF310" s="29">
        <v>-403072</v>
      </c>
      <c r="AG310" s="29">
        <v>0</v>
      </c>
      <c r="AH310" s="29">
        <v>-214697</v>
      </c>
      <c r="AI310" s="4"/>
      <c r="AJ310" s="20">
        <f t="shared" si="59"/>
        <v>7.2338072817919263E-2</v>
      </c>
      <c r="AK310" s="20">
        <f t="shared" si="60"/>
        <v>6.7203926439846087E-2</v>
      </c>
      <c r="AL310" s="20">
        <f t="shared" si="61"/>
        <v>4.1029102683986421E-2</v>
      </c>
      <c r="AM310" s="20">
        <f t="shared" si="62"/>
        <v>4.4509400185245775E-2</v>
      </c>
      <c r="AN310" s="20">
        <f t="shared" si="63"/>
        <v>4.8493933814268156E-2</v>
      </c>
      <c r="AO310" s="20">
        <f t="shared" si="64"/>
        <v>3.3897760365048275E-2</v>
      </c>
      <c r="AP310" s="20">
        <f t="shared" si="65"/>
        <v>2.4006155909873744E-2</v>
      </c>
      <c r="AQ310" s="20">
        <f t="shared" si="66"/>
        <v>0.11207753494740375</v>
      </c>
      <c r="AR310" s="20">
        <f t="shared" si="67"/>
        <v>4.3689509033815833E-2</v>
      </c>
    </row>
    <row r="311" spans="1:44">
      <c r="A311" s="3">
        <f t="shared" si="57"/>
        <v>2037</v>
      </c>
      <c r="B311" s="3">
        <f t="shared" si="58"/>
        <v>3</v>
      </c>
      <c r="C311" s="29">
        <v>25601940</v>
      </c>
      <c r="D311" s="29">
        <v>165035</v>
      </c>
      <c r="E311" s="29">
        <v>219747945</v>
      </c>
      <c r="F311" s="29">
        <v>1011629</v>
      </c>
      <c r="G311" s="29">
        <v>5259895</v>
      </c>
      <c r="H311" s="29">
        <v>71658687</v>
      </c>
      <c r="I311" s="29">
        <v>31808133</v>
      </c>
      <c r="J311" s="29">
        <v>6091543</v>
      </c>
      <c r="K311" s="29">
        <v>274309</v>
      </c>
      <c r="L311" s="29">
        <v>3679785</v>
      </c>
      <c r="M311" s="4"/>
      <c r="N311" s="29">
        <v>1851995</v>
      </c>
      <c r="O311" s="29">
        <v>11091</v>
      </c>
      <c r="P311" s="29">
        <v>9016061</v>
      </c>
      <c r="Q311" s="29">
        <v>45027</v>
      </c>
      <c r="R311" s="29">
        <v>255073</v>
      </c>
      <c r="S311" s="29">
        <v>2429069</v>
      </c>
      <c r="T311" s="29">
        <v>763591</v>
      </c>
      <c r="U311" s="29">
        <v>707116</v>
      </c>
      <c r="V311" s="29">
        <v>6353</v>
      </c>
      <c r="W311" s="29">
        <v>160768</v>
      </c>
      <c r="X311" s="4"/>
      <c r="Y311" s="29">
        <v>374858</v>
      </c>
      <c r="Z311" s="29">
        <v>2416</v>
      </c>
      <c r="AA311" s="29">
        <v>13990822</v>
      </c>
      <c r="AB311" s="29">
        <v>60388</v>
      </c>
      <c r="AC311" s="29">
        <v>313983</v>
      </c>
      <c r="AD311" s="29">
        <v>4277574</v>
      </c>
      <c r="AE311" s="29">
        <v>1898746</v>
      </c>
      <c r="AF311" s="29">
        <v>91755</v>
      </c>
      <c r="AG311" s="29">
        <v>0</v>
      </c>
      <c r="AH311" s="29">
        <v>111998</v>
      </c>
      <c r="AI311" s="4"/>
      <c r="AJ311" s="20">
        <f t="shared" si="59"/>
        <v>7.2430048519911777E-2</v>
      </c>
      <c r="AK311" s="20">
        <f t="shared" si="60"/>
        <v>6.7266456192857274E-2</v>
      </c>
      <c r="AL311" s="20">
        <f t="shared" si="61"/>
        <v>3.7890147502135874E-2</v>
      </c>
      <c r="AM311" s="20">
        <f t="shared" si="62"/>
        <v>4.0259103612115522E-2</v>
      </c>
      <c r="AN311" s="20">
        <f t="shared" si="63"/>
        <v>4.7523181110082614E-2</v>
      </c>
      <c r="AO311" s="20">
        <f t="shared" si="64"/>
        <v>3.2229920838919041E-2</v>
      </c>
      <c r="AP311" s="20">
        <f t="shared" si="65"/>
        <v>2.3850996444275536E-2</v>
      </c>
      <c r="AQ311" s="20">
        <f t="shared" si="66"/>
        <v>0.1120806890299184</v>
      </c>
      <c r="AR311" s="20">
        <f t="shared" si="67"/>
        <v>4.3689509033815833E-2</v>
      </c>
    </row>
    <row r="312" spans="1:44">
      <c r="A312" s="3">
        <f t="shared" si="57"/>
        <v>2037</v>
      </c>
      <c r="B312" s="3">
        <f t="shared" si="58"/>
        <v>4</v>
      </c>
      <c r="C312" s="29">
        <v>25507466</v>
      </c>
      <c r="D312" s="29">
        <v>164391</v>
      </c>
      <c r="E312" s="29">
        <v>232427414</v>
      </c>
      <c r="F312" s="29">
        <v>1193345</v>
      </c>
      <c r="G312" s="29">
        <v>5707341</v>
      </c>
      <c r="H312" s="29">
        <v>78051107</v>
      </c>
      <c r="I312" s="29">
        <v>33169893</v>
      </c>
      <c r="J312" s="29">
        <v>6096619</v>
      </c>
      <c r="K312" s="29">
        <v>274309</v>
      </c>
      <c r="L312" s="29">
        <v>3679785</v>
      </c>
      <c r="M312" s="4"/>
      <c r="N312" s="29">
        <v>1847507</v>
      </c>
      <c r="O312" s="29">
        <v>11058</v>
      </c>
      <c r="P312" s="29">
        <v>8806709</v>
      </c>
      <c r="Q312" s="29">
        <v>48043</v>
      </c>
      <c r="R312" s="29">
        <v>271231</v>
      </c>
      <c r="S312" s="29">
        <v>2515581</v>
      </c>
      <c r="T312" s="29">
        <v>791135</v>
      </c>
      <c r="U312" s="29">
        <v>707705</v>
      </c>
      <c r="V312" s="29">
        <v>6353</v>
      </c>
      <c r="W312" s="29">
        <v>160768</v>
      </c>
      <c r="X312" s="4"/>
      <c r="Y312" s="29">
        <v>455648</v>
      </c>
      <c r="Z312" s="29">
        <v>2937</v>
      </c>
      <c r="AA312" s="29">
        <v>3456781</v>
      </c>
      <c r="AB312" s="29">
        <v>16660</v>
      </c>
      <c r="AC312" s="29">
        <v>79677</v>
      </c>
      <c r="AD312" s="29">
        <v>1089623</v>
      </c>
      <c r="AE312" s="29">
        <v>463064</v>
      </c>
      <c r="AF312" s="29">
        <v>420893</v>
      </c>
      <c r="AG312" s="29">
        <v>0</v>
      </c>
      <c r="AH312" s="29">
        <v>206175</v>
      </c>
      <c r="AI312" s="4"/>
      <c r="AJ312" s="20">
        <f t="shared" si="59"/>
        <v>7.0571856870675881E-2</v>
      </c>
      <c r="AK312" s="20">
        <f t="shared" si="60"/>
        <v>6.6008394649391691E-2</v>
      </c>
      <c r="AL312" s="20">
        <f t="shared" si="61"/>
        <v>3.7322174174868175E-2</v>
      </c>
      <c r="AM312" s="20">
        <f t="shared" si="62"/>
        <v>4.0233929294593539E-2</v>
      </c>
      <c r="AN312" s="20">
        <f t="shared" si="63"/>
        <v>4.6793036440806693E-2</v>
      </c>
      <c r="AO312" s="20">
        <f t="shared" si="64"/>
        <v>3.3033393893406635E-2</v>
      </c>
      <c r="AP312" s="20">
        <f t="shared" si="65"/>
        <v>2.3741303734545811E-2</v>
      </c>
      <c r="AQ312" s="20">
        <f t="shared" si="66"/>
        <v>0.11208390703338092</v>
      </c>
      <c r="AR312" s="20">
        <f t="shared" si="67"/>
        <v>4.3689509033815833E-2</v>
      </c>
    </row>
    <row r="313" spans="1:44">
      <c r="A313" s="3">
        <f t="shared" si="57"/>
        <v>2037</v>
      </c>
      <c r="B313" s="3">
        <f t="shared" si="58"/>
        <v>5</v>
      </c>
      <c r="C313" s="29">
        <v>27694255</v>
      </c>
      <c r="D313" s="29">
        <v>178447</v>
      </c>
      <c r="E313" s="29">
        <v>252010640</v>
      </c>
      <c r="F313" s="29">
        <v>1298854</v>
      </c>
      <c r="G313" s="29">
        <v>6096078</v>
      </c>
      <c r="H313" s="29">
        <v>79065294</v>
      </c>
      <c r="I313" s="29">
        <v>34040043</v>
      </c>
      <c r="J313" s="29">
        <v>6101700</v>
      </c>
      <c r="K313" s="29">
        <v>274309</v>
      </c>
      <c r="L313" s="29">
        <v>3679785</v>
      </c>
      <c r="M313" s="4"/>
      <c r="N313" s="29">
        <v>1954435</v>
      </c>
      <c r="O313" s="29">
        <v>11779</v>
      </c>
      <c r="P313" s="29">
        <v>9405585</v>
      </c>
      <c r="Q313" s="29">
        <v>52258</v>
      </c>
      <c r="R313" s="29">
        <v>285254</v>
      </c>
      <c r="S313" s="29">
        <v>2611795</v>
      </c>
      <c r="T313" s="29">
        <v>808155</v>
      </c>
      <c r="U313" s="29">
        <v>708295</v>
      </c>
      <c r="V313" s="29">
        <v>6353</v>
      </c>
      <c r="W313" s="29">
        <v>160768</v>
      </c>
      <c r="X313" s="4"/>
      <c r="Y313" s="29">
        <v>4775029</v>
      </c>
      <c r="Z313" s="29">
        <v>30768</v>
      </c>
      <c r="AA313" s="29">
        <v>34861252</v>
      </c>
      <c r="AB313" s="29">
        <v>169074</v>
      </c>
      <c r="AC313" s="29">
        <v>793536</v>
      </c>
      <c r="AD313" s="29">
        <v>10292048</v>
      </c>
      <c r="AE313" s="29">
        <v>4431044</v>
      </c>
      <c r="AF313" s="29">
        <v>714521</v>
      </c>
      <c r="AG313" s="29">
        <v>0</v>
      </c>
      <c r="AH313" s="29">
        <v>412302</v>
      </c>
      <c r="AI313" s="4"/>
      <c r="AJ313" s="20">
        <f t="shared" si="59"/>
        <v>6.5896907031890578E-2</v>
      </c>
      <c r="AK313" s="20">
        <f t="shared" si="60"/>
        <v>6.2839775506254511E-2</v>
      </c>
      <c r="AL313" s="20">
        <f t="shared" si="61"/>
        <v>3.431930586348575E-2</v>
      </c>
      <c r="AM313" s="20">
        <f t="shared" si="62"/>
        <v>3.6975659485296457E-2</v>
      </c>
      <c r="AN313" s="20">
        <f t="shared" si="63"/>
        <v>5.1718114247654955E-2</v>
      </c>
      <c r="AO313" s="20">
        <f t="shared" si="64"/>
        <v>3.1035969082376273E-2</v>
      </c>
      <c r="AP313" s="20">
        <f t="shared" si="65"/>
        <v>2.3180717778570809E-2</v>
      </c>
      <c r="AQ313" s="20">
        <f t="shared" si="66"/>
        <v>0.11208704965010702</v>
      </c>
      <c r="AR313" s="20">
        <f t="shared" si="67"/>
        <v>4.3689509033815833E-2</v>
      </c>
    </row>
    <row r="314" spans="1:44">
      <c r="A314" s="3">
        <f t="shared" si="57"/>
        <v>2037</v>
      </c>
      <c r="B314" s="3">
        <f t="shared" si="58"/>
        <v>6</v>
      </c>
      <c r="C314" s="29">
        <v>35294221</v>
      </c>
      <c r="D314" s="29">
        <v>227356</v>
      </c>
      <c r="E314" s="29">
        <v>304799871</v>
      </c>
      <c r="F314" s="29">
        <v>1695034</v>
      </c>
      <c r="G314" s="29">
        <v>7673733</v>
      </c>
      <c r="H314" s="29">
        <v>92213167</v>
      </c>
      <c r="I314" s="29">
        <v>37325160</v>
      </c>
      <c r="J314" s="29">
        <v>6106785</v>
      </c>
      <c r="K314" s="29">
        <v>274309</v>
      </c>
      <c r="L314" s="29">
        <v>3679785</v>
      </c>
      <c r="M314" s="4"/>
      <c r="N314" s="29">
        <v>2325780</v>
      </c>
      <c r="O314" s="29">
        <v>14287</v>
      </c>
      <c r="P314" s="29">
        <v>10460520</v>
      </c>
      <c r="Q314" s="29">
        <v>62675</v>
      </c>
      <c r="R314" s="29">
        <v>396871</v>
      </c>
      <c r="S314" s="29">
        <v>2861925</v>
      </c>
      <c r="T314" s="29">
        <v>865224</v>
      </c>
      <c r="U314" s="29">
        <v>708885</v>
      </c>
      <c r="V314" s="29">
        <v>6353</v>
      </c>
      <c r="W314" s="29">
        <v>160768</v>
      </c>
      <c r="X314" s="4"/>
      <c r="Y314" s="29">
        <v>1732495</v>
      </c>
      <c r="Z314" s="29">
        <v>11160</v>
      </c>
      <c r="AA314" s="29">
        <v>7818428</v>
      </c>
      <c r="AB314" s="29">
        <v>41152</v>
      </c>
      <c r="AC314" s="29">
        <v>186304</v>
      </c>
      <c r="AD314" s="29">
        <v>2238765</v>
      </c>
      <c r="AE314" s="29">
        <v>906186</v>
      </c>
      <c r="AF314" s="29">
        <v>-370591</v>
      </c>
      <c r="AG314" s="29">
        <v>0</v>
      </c>
      <c r="AH314" s="29">
        <v>-191812</v>
      </c>
      <c r="AI314" s="4"/>
      <c r="AJ314" s="20">
        <f t="shared" si="59"/>
        <v>6.4228205028274546E-2</v>
      </c>
      <c r="AK314" s="20">
        <f t="shared" si="60"/>
        <v>6.1711591954319453E-2</v>
      </c>
      <c r="AL314" s="20">
        <f t="shared" si="61"/>
        <v>3.3181717763753858E-2</v>
      </c>
      <c r="AM314" s="20">
        <f t="shared" si="62"/>
        <v>3.6174126302881665E-2</v>
      </c>
      <c r="AN314" s="20">
        <f t="shared" si="63"/>
        <v>5.935994252036509E-2</v>
      </c>
      <c r="AO314" s="20">
        <f t="shared" si="64"/>
        <v>2.9844838496316382E-2</v>
      </c>
      <c r="AP314" s="20">
        <f t="shared" si="65"/>
        <v>2.2608550488946631E-2</v>
      </c>
      <c r="AQ314" s="20">
        <f t="shared" si="66"/>
        <v>0.11209027364233064</v>
      </c>
      <c r="AR314" s="20">
        <f t="shared" si="67"/>
        <v>4.3689509033815833E-2</v>
      </c>
    </row>
    <row r="315" spans="1:44">
      <c r="A315" s="3">
        <f t="shared" si="57"/>
        <v>2037</v>
      </c>
      <c r="B315" s="3">
        <f t="shared" si="58"/>
        <v>7</v>
      </c>
      <c r="C315" s="29">
        <v>39129725</v>
      </c>
      <c r="D315" s="29">
        <v>252011</v>
      </c>
      <c r="E315" s="29">
        <v>329893560</v>
      </c>
      <c r="F315" s="29">
        <v>1803886</v>
      </c>
      <c r="G315" s="29">
        <v>8314597</v>
      </c>
      <c r="H315" s="29">
        <v>96043475</v>
      </c>
      <c r="I315" s="29">
        <v>38924698</v>
      </c>
      <c r="J315" s="29">
        <v>6111874</v>
      </c>
      <c r="K315" s="29">
        <v>274309</v>
      </c>
      <c r="L315" s="29">
        <v>3679785</v>
      </c>
      <c r="M315" s="4"/>
      <c r="N315" s="29">
        <v>2513232</v>
      </c>
      <c r="O315" s="29">
        <v>15552</v>
      </c>
      <c r="P315" s="29">
        <v>10946435</v>
      </c>
      <c r="Q315" s="29">
        <v>65254</v>
      </c>
      <c r="R315" s="29">
        <v>493554</v>
      </c>
      <c r="S315" s="29">
        <v>2866402</v>
      </c>
      <c r="T315" s="29">
        <v>880031</v>
      </c>
      <c r="U315" s="29">
        <v>709476</v>
      </c>
      <c r="V315" s="29">
        <v>6353</v>
      </c>
      <c r="W315" s="29">
        <v>160768</v>
      </c>
      <c r="X315" s="4"/>
      <c r="Y315" s="29">
        <v>1009737</v>
      </c>
      <c r="Z315" s="29">
        <v>6503</v>
      </c>
      <c r="AA315" s="29">
        <v>7411484</v>
      </c>
      <c r="AB315" s="29">
        <v>38393</v>
      </c>
      <c r="AC315" s="29">
        <v>176965</v>
      </c>
      <c r="AD315" s="29">
        <v>2044159</v>
      </c>
      <c r="AE315" s="29">
        <v>828461</v>
      </c>
      <c r="AF315" s="29">
        <v>-325897</v>
      </c>
      <c r="AG315" s="29">
        <v>0</v>
      </c>
      <c r="AH315" s="29">
        <v>-182165</v>
      </c>
      <c r="AI315" s="4"/>
      <c r="AJ315" s="20">
        <f t="shared" si="59"/>
        <v>6.4154230692707953E-2</v>
      </c>
      <c r="AK315" s="20">
        <f t="shared" si="60"/>
        <v>6.1659848042080655E-2</v>
      </c>
      <c r="AL315" s="20">
        <f t="shared" si="61"/>
        <v>3.3260695281284634E-2</v>
      </c>
      <c r="AM315" s="20">
        <f t="shared" si="62"/>
        <v>3.554659896601866E-2</v>
      </c>
      <c r="AN315" s="20">
        <f t="shared" si="63"/>
        <v>6.1438672258055292E-2</v>
      </c>
      <c r="AO315" s="20">
        <f t="shared" si="64"/>
        <v>3.0120663099622042E-2</v>
      </c>
      <c r="AP315" s="20">
        <f t="shared" si="65"/>
        <v>2.290096282171809E-2</v>
      </c>
      <c r="AQ315" s="20">
        <f t="shared" si="66"/>
        <v>0.11209342234633585</v>
      </c>
      <c r="AR315" s="20">
        <f t="shared" si="67"/>
        <v>4.3689509033815833E-2</v>
      </c>
    </row>
    <row r="316" spans="1:44">
      <c r="A316" s="3">
        <f t="shared" si="57"/>
        <v>2037</v>
      </c>
      <c r="B316" s="3">
        <f t="shared" si="58"/>
        <v>8</v>
      </c>
      <c r="C316" s="29">
        <v>39324624</v>
      </c>
      <c r="D316" s="29">
        <v>253228</v>
      </c>
      <c r="E316" s="29">
        <v>328617935</v>
      </c>
      <c r="F316" s="29">
        <v>1862316</v>
      </c>
      <c r="G316" s="29">
        <v>8252929</v>
      </c>
      <c r="H316" s="29">
        <v>98122873</v>
      </c>
      <c r="I316" s="29">
        <v>39495370</v>
      </c>
      <c r="J316" s="29">
        <v>6116967</v>
      </c>
      <c r="K316" s="29">
        <v>274309</v>
      </c>
      <c r="L316" s="29">
        <v>3679785</v>
      </c>
      <c r="M316" s="4"/>
      <c r="N316" s="29">
        <v>2522841</v>
      </c>
      <c r="O316" s="29">
        <v>15614</v>
      </c>
      <c r="P316" s="29">
        <v>10930061</v>
      </c>
      <c r="Q316" s="29">
        <v>66199</v>
      </c>
      <c r="R316" s="29">
        <v>507049</v>
      </c>
      <c r="S316" s="29">
        <v>2955526</v>
      </c>
      <c r="T316" s="29">
        <v>904482</v>
      </c>
      <c r="U316" s="29">
        <v>710067</v>
      </c>
      <c r="V316" s="29">
        <v>6353</v>
      </c>
      <c r="W316" s="29">
        <v>160768</v>
      </c>
      <c r="X316" s="4"/>
      <c r="Y316" s="29">
        <v>260811</v>
      </c>
      <c r="Z316" s="29">
        <v>1679</v>
      </c>
      <c r="AA316" s="29">
        <v>4891014</v>
      </c>
      <c r="AB316" s="29">
        <v>26237</v>
      </c>
      <c r="AC316" s="29">
        <v>116270</v>
      </c>
      <c r="AD316" s="29">
        <v>1382383</v>
      </c>
      <c r="AE316" s="29">
        <v>556422</v>
      </c>
      <c r="AF316" s="29">
        <v>-134946</v>
      </c>
      <c r="AG316" s="29">
        <v>0</v>
      </c>
      <c r="AH316" s="29">
        <v>-67480</v>
      </c>
      <c r="AI316" s="4"/>
      <c r="AJ316" s="20">
        <f t="shared" si="59"/>
        <v>6.4539667165365341E-2</v>
      </c>
      <c r="AK316" s="20">
        <f t="shared" si="60"/>
        <v>6.1920319338005188E-2</v>
      </c>
      <c r="AL316" s="20">
        <f t="shared" si="61"/>
        <v>3.3836827577409002E-2</v>
      </c>
      <c r="AM316" s="20">
        <f t="shared" si="62"/>
        <v>3.6500389558218986E-2</v>
      </c>
      <c r="AN316" s="20">
        <f t="shared" si="63"/>
        <v>6.1244745431805012E-2</v>
      </c>
      <c r="AO316" s="20">
        <f t="shared" si="64"/>
        <v>3.06029213400347E-2</v>
      </c>
      <c r="AP316" s="20">
        <f t="shared" si="65"/>
        <v>2.3416911931068634E-2</v>
      </c>
      <c r="AQ316" s="20">
        <f t="shared" si="66"/>
        <v>0.11209665227465627</v>
      </c>
      <c r="AR316" s="20">
        <f t="shared" si="67"/>
        <v>4.3689509033815833E-2</v>
      </c>
    </row>
    <row r="317" spans="1:44">
      <c r="A317" s="3">
        <f t="shared" si="57"/>
        <v>2037</v>
      </c>
      <c r="B317" s="3">
        <f t="shared" si="58"/>
        <v>9</v>
      </c>
      <c r="C317" s="29">
        <v>38359169</v>
      </c>
      <c r="D317" s="29">
        <v>247011</v>
      </c>
      <c r="E317" s="29">
        <v>331536991</v>
      </c>
      <c r="F317" s="29">
        <v>1727598</v>
      </c>
      <c r="G317" s="29">
        <v>8195250</v>
      </c>
      <c r="H317" s="29">
        <v>97162260</v>
      </c>
      <c r="I317" s="29">
        <v>37245859</v>
      </c>
      <c r="J317" s="29">
        <v>6122064</v>
      </c>
      <c r="K317" s="29">
        <v>274309</v>
      </c>
      <c r="L317" s="29">
        <v>3679785</v>
      </c>
      <c r="M317" s="4"/>
      <c r="N317" s="29">
        <v>2475688</v>
      </c>
      <c r="O317" s="29">
        <v>15295</v>
      </c>
      <c r="P317" s="29">
        <v>11218160</v>
      </c>
      <c r="Q317" s="29">
        <v>63058</v>
      </c>
      <c r="R317" s="29">
        <v>501916</v>
      </c>
      <c r="S317" s="29">
        <v>2973449</v>
      </c>
      <c r="T317" s="29">
        <v>872183</v>
      </c>
      <c r="U317" s="29">
        <v>710659</v>
      </c>
      <c r="V317" s="29">
        <v>6353</v>
      </c>
      <c r="W317" s="29">
        <v>160768</v>
      </c>
      <c r="X317" s="4"/>
      <c r="Y317" s="29">
        <v>-3218107</v>
      </c>
      <c r="Z317" s="29">
        <v>-20723</v>
      </c>
      <c r="AA317" s="29">
        <v>-24067173</v>
      </c>
      <c r="AB317" s="29">
        <v>-119060</v>
      </c>
      <c r="AC317" s="29">
        <v>-564787</v>
      </c>
      <c r="AD317" s="29">
        <v>-6696078</v>
      </c>
      <c r="AE317" s="29">
        <v>-2566852</v>
      </c>
      <c r="AF317" s="29">
        <v>-368544</v>
      </c>
      <c r="AG317" s="29">
        <v>0</v>
      </c>
      <c r="AH317" s="29">
        <v>-165472</v>
      </c>
      <c r="AI317" s="4"/>
      <c r="AJ317" s="20">
        <f t="shared" si="59"/>
        <v>6.7044384660305142E-2</v>
      </c>
      <c r="AK317" s="20">
        <f t="shared" si="60"/>
        <v>6.3616946367797203E-2</v>
      </c>
      <c r="AL317" s="20">
        <f t="shared" si="61"/>
        <v>3.6136441641709378E-2</v>
      </c>
      <c r="AM317" s="20">
        <f t="shared" si="62"/>
        <v>3.9350041627998725E-2</v>
      </c>
      <c r="AN317" s="20">
        <f t="shared" si="63"/>
        <v>5.659428948127395E-2</v>
      </c>
      <c r="AO317" s="20">
        <f t="shared" si="64"/>
        <v>3.1835085694810528E-2</v>
      </c>
      <c r="AP317" s="20">
        <f t="shared" si="65"/>
        <v>2.4146957417919637E-2</v>
      </c>
      <c r="AQ317" s="20">
        <f t="shared" si="66"/>
        <v>0.11209978950163829</v>
      </c>
      <c r="AR317" s="20">
        <f t="shared" si="67"/>
        <v>4.3689509033815833E-2</v>
      </c>
    </row>
    <row r="318" spans="1:44">
      <c r="A318" s="3">
        <f t="shared" si="57"/>
        <v>2037</v>
      </c>
      <c r="B318" s="3">
        <f t="shared" si="58"/>
        <v>10</v>
      </c>
      <c r="C318" s="29">
        <v>33082353</v>
      </c>
      <c r="D318" s="29">
        <v>213025</v>
      </c>
      <c r="E318" s="29">
        <v>298289580</v>
      </c>
      <c r="F318" s="29">
        <v>1424522</v>
      </c>
      <c r="G318" s="29">
        <v>7281300</v>
      </c>
      <c r="H318" s="29">
        <v>87049962</v>
      </c>
      <c r="I318" s="29">
        <v>33890688</v>
      </c>
      <c r="J318" s="29">
        <v>6127166</v>
      </c>
      <c r="K318" s="29">
        <v>274309</v>
      </c>
      <c r="L318" s="29">
        <v>3679785</v>
      </c>
      <c r="M318" s="4"/>
      <c r="N318" s="29">
        <v>2217986</v>
      </c>
      <c r="O318" s="29">
        <v>13552</v>
      </c>
      <c r="P318" s="29">
        <v>10779124</v>
      </c>
      <c r="Q318" s="29">
        <v>56055</v>
      </c>
      <c r="R318" s="29">
        <v>412080</v>
      </c>
      <c r="S318" s="29">
        <v>2771243</v>
      </c>
      <c r="T318" s="29">
        <v>818357</v>
      </c>
      <c r="U318" s="29">
        <v>711251</v>
      </c>
      <c r="V318" s="29">
        <v>6353</v>
      </c>
      <c r="W318" s="29">
        <v>160768</v>
      </c>
      <c r="X318" s="4"/>
      <c r="Y318" s="29">
        <v>-3544201</v>
      </c>
      <c r="Z318" s="29">
        <v>-22822</v>
      </c>
      <c r="AA318" s="29">
        <v>-23785834</v>
      </c>
      <c r="AB318" s="29">
        <v>-107831</v>
      </c>
      <c r="AC318" s="29">
        <v>-551165</v>
      </c>
      <c r="AD318" s="29">
        <v>-6589328</v>
      </c>
      <c r="AE318" s="29">
        <v>-2565387</v>
      </c>
      <c r="AF318" s="29">
        <v>57077</v>
      </c>
      <c r="AG318" s="29">
        <v>0</v>
      </c>
      <c r="AH318" s="29">
        <v>26326</v>
      </c>
      <c r="AI318" s="4"/>
      <c r="AJ318" s="20">
        <f t="shared" si="59"/>
        <v>7.3013327556013502E-2</v>
      </c>
      <c r="AK318" s="20">
        <f t="shared" si="60"/>
        <v>6.766443923602454E-2</v>
      </c>
      <c r="AL318" s="20">
        <f t="shared" si="61"/>
        <v>4.0172941622817364E-2</v>
      </c>
      <c r="AM318" s="20">
        <f t="shared" si="62"/>
        <v>4.338312763224518E-2</v>
      </c>
      <c r="AN318" s="20">
        <f t="shared" si="63"/>
        <v>4.7968558579025683E-2</v>
      </c>
      <c r="AO318" s="20">
        <f t="shared" si="64"/>
        <v>3.4826380770665619E-2</v>
      </c>
      <c r="AP318" s="20">
        <f t="shared" si="65"/>
        <v>2.5165293140521228E-2</v>
      </c>
      <c r="AQ318" s="20">
        <f t="shared" si="66"/>
        <v>0.11210300782898086</v>
      </c>
      <c r="AR318" s="20">
        <f t="shared" si="67"/>
        <v>4.3689509033815833E-2</v>
      </c>
    </row>
    <row r="319" spans="1:44">
      <c r="A319" s="3">
        <f t="shared" si="57"/>
        <v>2037</v>
      </c>
      <c r="B319" s="3">
        <f t="shared" si="58"/>
        <v>11</v>
      </c>
      <c r="C319" s="29">
        <v>24915821</v>
      </c>
      <c r="D319" s="29">
        <v>160424</v>
      </c>
      <c r="E319" s="29">
        <v>229143912</v>
      </c>
      <c r="F319" s="29">
        <v>1100059</v>
      </c>
      <c r="G319" s="29">
        <v>5629771</v>
      </c>
      <c r="H319" s="29">
        <v>72872746</v>
      </c>
      <c r="I319" s="29">
        <v>30552992</v>
      </c>
      <c r="J319" s="29">
        <v>6132272</v>
      </c>
      <c r="K319" s="29">
        <v>274309</v>
      </c>
      <c r="L319" s="29">
        <v>3679785</v>
      </c>
      <c r="M319" s="4"/>
      <c r="N319" s="29">
        <v>1819187</v>
      </c>
      <c r="O319" s="29">
        <v>10855</v>
      </c>
      <c r="P319" s="29">
        <v>9205385</v>
      </c>
      <c r="Q319" s="29">
        <v>47724</v>
      </c>
      <c r="R319" s="29">
        <v>270052</v>
      </c>
      <c r="S319" s="29">
        <v>2537894</v>
      </c>
      <c r="T319" s="29">
        <v>768875</v>
      </c>
      <c r="U319" s="29">
        <v>711844</v>
      </c>
      <c r="V319" s="29">
        <v>6353</v>
      </c>
      <c r="W319" s="29">
        <v>160768</v>
      </c>
      <c r="X319" s="4"/>
      <c r="Y319" s="29">
        <v>357431</v>
      </c>
      <c r="Z319" s="29">
        <v>2301</v>
      </c>
      <c r="AA319" s="29">
        <v>-2631927</v>
      </c>
      <c r="AB319" s="29">
        <v>-11898</v>
      </c>
      <c r="AC319" s="29">
        <v>-60889</v>
      </c>
      <c r="AD319" s="29">
        <v>-788163</v>
      </c>
      <c r="AE319" s="29">
        <v>-330449</v>
      </c>
      <c r="AF319" s="29">
        <v>731746</v>
      </c>
      <c r="AG319" s="29">
        <v>0</v>
      </c>
      <c r="AH319" s="29">
        <v>404389</v>
      </c>
      <c r="AI319" s="4"/>
      <c r="AJ319" s="20">
        <f t="shared" si="59"/>
        <v>7.1005845519687333E-2</v>
      </c>
      <c r="AK319" s="20">
        <f t="shared" si="60"/>
        <v>6.6303521517207475E-2</v>
      </c>
      <c r="AL319" s="20">
        <f t="shared" si="61"/>
        <v>4.0202239506096527E-2</v>
      </c>
      <c r="AM319" s="20">
        <f t="shared" si="62"/>
        <v>4.2365952857033325E-2</v>
      </c>
      <c r="AN319" s="20">
        <f t="shared" si="63"/>
        <v>4.8691794713006303E-2</v>
      </c>
      <c r="AO319" s="20">
        <f t="shared" si="64"/>
        <v>3.3705629441361164E-2</v>
      </c>
      <c r="AP319" s="20">
        <f t="shared" si="65"/>
        <v>2.3661520771939261E-2</v>
      </c>
      <c r="AQ319" s="20">
        <f t="shared" si="66"/>
        <v>0.11210615109181025</v>
      </c>
      <c r="AR319" s="20">
        <f t="shared" si="67"/>
        <v>4.3689509033815833E-2</v>
      </c>
    </row>
    <row r="320" spans="1:44">
      <c r="A320" s="3">
        <f t="shared" si="57"/>
        <v>2037</v>
      </c>
      <c r="B320" s="3">
        <f t="shared" si="58"/>
        <v>12</v>
      </c>
      <c r="C320" s="29">
        <v>27173974</v>
      </c>
      <c r="D320" s="29">
        <v>174953</v>
      </c>
      <c r="E320" s="29">
        <v>232274697</v>
      </c>
      <c r="F320" s="29">
        <v>1160767</v>
      </c>
      <c r="G320" s="29">
        <v>5338497</v>
      </c>
      <c r="H320" s="29">
        <v>74791542</v>
      </c>
      <c r="I320" s="29">
        <v>31787475</v>
      </c>
      <c r="J320" s="29">
        <v>6137382</v>
      </c>
      <c r="K320" s="29">
        <v>274309</v>
      </c>
      <c r="L320" s="29">
        <v>3679785</v>
      </c>
      <c r="M320" s="4"/>
      <c r="N320" s="29">
        <v>1929511</v>
      </c>
      <c r="O320" s="29">
        <v>11600</v>
      </c>
      <c r="P320" s="29">
        <v>9337963</v>
      </c>
      <c r="Q320" s="29">
        <v>49177</v>
      </c>
      <c r="R320" s="29">
        <v>259941</v>
      </c>
      <c r="S320" s="29">
        <v>2520896</v>
      </c>
      <c r="T320" s="29">
        <v>752140</v>
      </c>
      <c r="U320" s="29">
        <v>712437</v>
      </c>
      <c r="V320" s="29">
        <v>6353</v>
      </c>
      <c r="W320" s="29">
        <v>160768</v>
      </c>
      <c r="X320" s="4"/>
      <c r="Y320" s="29">
        <v>1872976</v>
      </c>
      <c r="Z320" s="29">
        <v>12059</v>
      </c>
      <c r="AA320" s="29">
        <v>-399301</v>
      </c>
      <c r="AB320" s="29">
        <v>-1881</v>
      </c>
      <c r="AC320" s="29">
        <v>-8653</v>
      </c>
      <c r="AD320" s="29">
        <v>-121230</v>
      </c>
      <c r="AE320" s="29">
        <v>-51524</v>
      </c>
      <c r="AF320" s="29">
        <v>186981</v>
      </c>
      <c r="AG320" s="29">
        <v>0</v>
      </c>
      <c r="AH320" s="29">
        <v>122975</v>
      </c>
      <c r="AI320" s="4"/>
      <c r="AJ320" s="20">
        <f t="shared" ref="AJ320:AR320" si="68">AJ308</f>
        <v>6.8224772657646718E-2</v>
      </c>
      <c r="AK320" s="20">
        <f t="shared" si="68"/>
        <v>6.4417607246043562E-2</v>
      </c>
      <c r="AL320" s="20">
        <f t="shared" si="68"/>
        <v>3.9624554163263333E-2</v>
      </c>
      <c r="AM320" s="20">
        <f t="shared" si="68"/>
        <v>4.2200595518985494E-2</v>
      </c>
      <c r="AN320" s="20">
        <f t="shared" si="68"/>
        <v>4.828161191316805E-2</v>
      </c>
      <c r="AO320" s="20">
        <f t="shared" si="68"/>
        <v>3.3039748583091451E-2</v>
      </c>
      <c r="AP320" s="20">
        <f t="shared" si="68"/>
        <v>2.3353252717843991E-2</v>
      </c>
      <c r="AQ320" s="20">
        <f t="shared" si="68"/>
        <v>0.11207115740927216</v>
      </c>
      <c r="AR320" s="20">
        <f t="shared" si="68"/>
        <v>4.3689509033815833E-2</v>
      </c>
    </row>
  </sheetData>
  <mergeCells count="1">
    <mergeCell ref="F1:I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32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" sqref="F1:I3"/>
    </sheetView>
  </sheetViews>
  <sheetFormatPr defaultRowHeight="12.75"/>
  <cols>
    <col min="1" max="2" width="7.7109375" style="3" customWidth="1"/>
    <col min="3" max="257" width="13.7109375" style="3" customWidth="1"/>
    <col min="258" max="16384" width="9.140625" style="3"/>
  </cols>
  <sheetData>
    <row r="1" spans="1:35">
      <c r="A1" s="3" t="s">
        <v>0</v>
      </c>
      <c r="B1" s="28" t="s">
        <v>48</v>
      </c>
      <c r="F1" s="26" t="s">
        <v>51</v>
      </c>
      <c r="G1" s="27"/>
      <c r="H1" s="27"/>
      <c r="I1" s="27"/>
    </row>
    <row r="2" spans="1:35">
      <c r="A2" s="3" t="s">
        <v>1</v>
      </c>
      <c r="B2" s="28" t="s">
        <v>49</v>
      </c>
      <c r="F2" s="27"/>
      <c r="G2" s="27"/>
      <c r="H2" s="27"/>
      <c r="I2" s="27"/>
    </row>
    <row r="3" spans="1:35">
      <c r="A3" s="3" t="s">
        <v>2</v>
      </c>
      <c r="B3" s="3" t="str">
        <f>control!B2</f>
        <v>B2013A</v>
      </c>
      <c r="F3" s="27"/>
      <c r="G3" s="27"/>
      <c r="H3" s="27"/>
      <c r="I3" s="27"/>
    </row>
    <row r="4" spans="1:35">
      <c r="A4" s="3" t="s">
        <v>3</v>
      </c>
      <c r="B4" s="28" t="s">
        <v>53</v>
      </c>
    </row>
    <row r="6" spans="1:35" ht="15.75">
      <c r="AD6" s="17" t="s">
        <v>43</v>
      </c>
      <c r="AE6" s="18"/>
      <c r="AF6" s="18"/>
      <c r="AG6" s="18"/>
      <c r="AH6" s="18"/>
      <c r="AI6" s="18"/>
    </row>
    <row r="7" spans="1:35"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  <c r="H7" s="4" t="s">
        <v>4</v>
      </c>
      <c r="I7" s="4" t="s">
        <v>4</v>
      </c>
      <c r="J7" s="4" t="s">
        <v>4</v>
      </c>
      <c r="K7" s="4"/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6</v>
      </c>
      <c r="R7" s="3" t="s">
        <v>6</v>
      </c>
      <c r="S7" s="3" t="s">
        <v>6</v>
      </c>
      <c r="U7" s="19" t="s">
        <v>5</v>
      </c>
      <c r="V7" s="19" t="s">
        <v>5</v>
      </c>
      <c r="W7" s="19" t="s">
        <v>5</v>
      </c>
      <c r="X7" s="19" t="s">
        <v>5</v>
      </c>
      <c r="Y7" s="19" t="s">
        <v>5</v>
      </c>
      <c r="Z7" s="19" t="s">
        <v>5</v>
      </c>
      <c r="AA7" s="19" t="s">
        <v>5</v>
      </c>
      <c r="AB7" s="19" t="s">
        <v>5</v>
      </c>
      <c r="AC7" s="19"/>
      <c r="AD7" s="3" t="s">
        <v>39</v>
      </c>
      <c r="AE7" s="3" t="s">
        <v>39</v>
      </c>
      <c r="AF7" s="3" t="s">
        <v>39</v>
      </c>
      <c r="AG7" s="3" t="s">
        <v>39</v>
      </c>
      <c r="AH7" s="3" t="s">
        <v>39</v>
      </c>
      <c r="AI7" s="3" t="s">
        <v>39</v>
      </c>
    </row>
    <row r="8" spans="1:35">
      <c r="C8" s="19" t="s">
        <v>11</v>
      </c>
      <c r="D8" s="3" t="s">
        <v>13</v>
      </c>
      <c r="E8" s="19" t="s">
        <v>14</v>
      </c>
      <c r="F8" s="19" t="s">
        <v>15</v>
      </c>
      <c r="G8" s="3" t="s">
        <v>16</v>
      </c>
      <c r="H8" s="19" t="s">
        <v>17</v>
      </c>
      <c r="I8" s="19" t="s">
        <v>10</v>
      </c>
      <c r="J8" s="19" t="s">
        <v>19</v>
      </c>
      <c r="K8" s="19"/>
      <c r="L8" s="19" t="str">
        <f t="shared" ref="L8:S8" si="0">C8</f>
        <v>GS Group</v>
      </c>
      <c r="M8" s="19" t="str">
        <f t="shared" si="0"/>
        <v>GSD</v>
      </c>
      <c r="N8" s="19" t="str">
        <f t="shared" si="0"/>
        <v>GSDT</v>
      </c>
      <c r="O8" s="19" t="str">
        <f t="shared" si="0"/>
        <v>GSTOU</v>
      </c>
      <c r="P8" s="19" t="str">
        <f t="shared" si="0"/>
        <v>LP</v>
      </c>
      <c r="Q8" s="19" t="str">
        <f t="shared" si="0"/>
        <v>LPT</v>
      </c>
      <c r="R8" s="19" t="str">
        <f t="shared" si="0"/>
        <v>OS-II Group</v>
      </c>
      <c r="S8" s="19" t="str">
        <f t="shared" si="0"/>
        <v>OS-III</v>
      </c>
      <c r="T8" s="19"/>
      <c r="U8" s="19" t="str">
        <f t="shared" ref="U8:AB8" si="1">C8</f>
        <v>GS Group</v>
      </c>
      <c r="V8" s="19" t="str">
        <f t="shared" si="1"/>
        <v>GSD</v>
      </c>
      <c r="W8" s="19" t="str">
        <f t="shared" si="1"/>
        <v>GSDT</v>
      </c>
      <c r="X8" s="19" t="str">
        <f t="shared" si="1"/>
        <v>GSTOU</v>
      </c>
      <c r="Y8" s="19" t="str">
        <f t="shared" si="1"/>
        <v>LP</v>
      </c>
      <c r="Z8" s="19" t="str">
        <f t="shared" si="1"/>
        <v>LPT</v>
      </c>
      <c r="AA8" s="19" t="str">
        <f t="shared" si="1"/>
        <v>OS-II Group</v>
      </c>
      <c r="AB8" s="19" t="str">
        <f t="shared" si="1"/>
        <v>OS-III</v>
      </c>
      <c r="AC8" s="19"/>
      <c r="AD8" s="19" t="s">
        <v>40</v>
      </c>
      <c r="AE8" s="19" t="str">
        <f>E8</f>
        <v>GSDT</v>
      </c>
      <c r="AF8" s="19" t="str">
        <f>F8</f>
        <v>GSTOU</v>
      </c>
      <c r="AG8" s="19" t="str">
        <f>G8</f>
        <v>LP</v>
      </c>
      <c r="AH8" s="19" t="str">
        <f>H8</f>
        <v>LPT</v>
      </c>
      <c r="AI8" s="19" t="s">
        <v>41</v>
      </c>
    </row>
    <row r="9" spans="1:35">
      <c r="A9" s="3">
        <f>control!B1-1</f>
        <v>2012</v>
      </c>
      <c r="B9" s="3">
        <v>1</v>
      </c>
      <c r="C9" s="29">
        <v>25862</v>
      </c>
      <c r="D9" s="29">
        <v>4381971</v>
      </c>
      <c r="E9" s="29">
        <v>175000</v>
      </c>
      <c r="F9" s="29">
        <v>18491</v>
      </c>
      <c r="G9" s="29">
        <v>6699363</v>
      </c>
      <c r="H9" s="29">
        <v>51183148</v>
      </c>
      <c r="I9" s="29">
        <v>76376</v>
      </c>
      <c r="J9" s="29">
        <v>15</v>
      </c>
      <c r="K9" s="4"/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4"/>
      <c r="U9" s="29">
        <v>0</v>
      </c>
      <c r="V9" s="29">
        <v>-40063</v>
      </c>
      <c r="W9" s="29">
        <v>-15693</v>
      </c>
      <c r="X9" s="29">
        <v>-1379</v>
      </c>
      <c r="Y9" s="29">
        <v>396582</v>
      </c>
      <c r="Z9" s="29">
        <v>-25617995</v>
      </c>
      <c r="AA9" s="29">
        <v>18053</v>
      </c>
      <c r="AB9" s="29">
        <v>0</v>
      </c>
      <c r="AC9" s="4"/>
      <c r="AD9" s="20">
        <f t="shared" ref="AD9:AD14" si="2">(L10+M10)/(C10+D10)</f>
        <v>0</v>
      </c>
      <c r="AE9" s="20">
        <f t="shared" ref="AE9:AE14" si="3">N10/E10</f>
        <v>0</v>
      </c>
      <c r="AF9" s="20">
        <f t="shared" ref="AF9:AF14" si="4">O10/F10</f>
        <v>0</v>
      </c>
      <c r="AG9" s="20">
        <f t="shared" ref="AG9:AG14" si="5">P10/G10</f>
        <v>0</v>
      </c>
      <c r="AH9" s="20">
        <f t="shared" ref="AH9:AH14" si="6">Q10/H10</f>
        <v>0</v>
      </c>
      <c r="AI9" s="20">
        <f t="shared" ref="AI9:AI14" si="7">(R10+S10)/(I10+J10)</f>
        <v>0</v>
      </c>
    </row>
    <row r="10" spans="1:35">
      <c r="A10" s="3">
        <f>IF(B10=1,A9+1,A9)</f>
        <v>2012</v>
      </c>
      <c r="B10" s="3">
        <f>IF(B9=12,1,B9+1)</f>
        <v>2</v>
      </c>
      <c r="C10" s="29">
        <v>22434</v>
      </c>
      <c r="D10" s="29">
        <v>4349687</v>
      </c>
      <c r="E10" s="29">
        <v>157920</v>
      </c>
      <c r="F10" s="29">
        <v>18185</v>
      </c>
      <c r="G10" s="29">
        <v>8599902</v>
      </c>
      <c r="H10" s="29">
        <v>32800473</v>
      </c>
      <c r="I10" s="29">
        <v>79766</v>
      </c>
      <c r="J10" s="29">
        <v>15</v>
      </c>
      <c r="K10" s="4"/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4"/>
      <c r="U10" s="29">
        <v>0</v>
      </c>
      <c r="V10" s="29">
        <v>-368728</v>
      </c>
      <c r="W10" s="29">
        <v>1323</v>
      </c>
      <c r="X10" s="29">
        <v>823</v>
      </c>
      <c r="Y10" s="29">
        <v>-1699644</v>
      </c>
      <c r="Z10" s="29">
        <v>475485</v>
      </c>
      <c r="AA10" s="29">
        <v>-26708</v>
      </c>
      <c r="AB10" s="29">
        <v>0</v>
      </c>
      <c r="AC10" s="4"/>
      <c r="AD10" s="20">
        <f t="shared" si="2"/>
        <v>0</v>
      </c>
      <c r="AE10" s="20">
        <f t="shared" si="3"/>
        <v>0</v>
      </c>
      <c r="AF10" s="20">
        <f t="shared" si="4"/>
        <v>0</v>
      </c>
      <c r="AG10" s="20">
        <f t="shared" si="5"/>
        <v>0</v>
      </c>
      <c r="AH10" s="20">
        <f t="shared" si="6"/>
        <v>0</v>
      </c>
      <c r="AI10" s="20">
        <f t="shared" si="7"/>
        <v>0</v>
      </c>
    </row>
    <row r="11" spans="1:35">
      <c r="A11" s="3">
        <f t="shared" ref="A11:A74" si="8">IF(B11=1,A10+1,A10)</f>
        <v>2012</v>
      </c>
      <c r="B11" s="3">
        <f t="shared" ref="B11:B74" si="9">IF(B10=12,1,B10+1)</f>
        <v>3</v>
      </c>
      <c r="C11" s="29">
        <v>22155</v>
      </c>
      <c r="D11" s="29">
        <v>4349001</v>
      </c>
      <c r="E11" s="29">
        <v>168960</v>
      </c>
      <c r="F11" s="29">
        <v>21562</v>
      </c>
      <c r="G11" s="29">
        <v>6591703</v>
      </c>
      <c r="H11" s="29">
        <v>30328639</v>
      </c>
      <c r="I11" s="29">
        <v>82185</v>
      </c>
      <c r="J11" s="29">
        <v>15</v>
      </c>
      <c r="K11" s="4"/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4"/>
      <c r="U11" s="29">
        <v>0</v>
      </c>
      <c r="V11" s="29">
        <v>531703</v>
      </c>
      <c r="W11" s="29">
        <v>20099</v>
      </c>
      <c r="X11" s="29">
        <v>3462</v>
      </c>
      <c r="Y11" s="29">
        <v>604225</v>
      </c>
      <c r="Z11" s="29">
        <v>1967246</v>
      </c>
      <c r="AA11" s="29">
        <v>16332</v>
      </c>
      <c r="AB11" s="29">
        <v>0</v>
      </c>
      <c r="AC11" s="4"/>
      <c r="AD11" s="20">
        <f t="shared" si="2"/>
        <v>0</v>
      </c>
      <c r="AE11" s="20">
        <f t="shared" si="3"/>
        <v>0</v>
      </c>
      <c r="AF11" s="20">
        <f t="shared" si="4"/>
        <v>0</v>
      </c>
      <c r="AG11" s="20">
        <f t="shared" si="5"/>
        <v>0</v>
      </c>
      <c r="AH11" s="20">
        <f t="shared" si="6"/>
        <v>0</v>
      </c>
      <c r="AI11" s="20">
        <f t="shared" si="7"/>
        <v>0</v>
      </c>
    </row>
    <row r="12" spans="1:35">
      <c r="A12" s="3">
        <f t="shared" si="8"/>
        <v>2012</v>
      </c>
      <c r="B12" s="3">
        <f t="shared" si="9"/>
        <v>4</v>
      </c>
      <c r="C12" s="29">
        <v>29322</v>
      </c>
      <c r="D12" s="29">
        <v>4707094</v>
      </c>
      <c r="E12" s="29">
        <v>184400</v>
      </c>
      <c r="F12" s="29">
        <v>20082</v>
      </c>
      <c r="G12" s="29">
        <v>7485765</v>
      </c>
      <c r="H12" s="29">
        <v>32980058</v>
      </c>
      <c r="I12" s="29">
        <v>80547</v>
      </c>
      <c r="J12" s="29">
        <v>15</v>
      </c>
      <c r="K12" s="4"/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4"/>
      <c r="U12" s="29">
        <v>0</v>
      </c>
      <c r="V12" s="29">
        <v>-162399</v>
      </c>
      <c r="W12" s="29">
        <v>-5547</v>
      </c>
      <c r="X12" s="29">
        <v>-2327</v>
      </c>
      <c r="Y12" s="29">
        <v>-85260</v>
      </c>
      <c r="Z12" s="29">
        <v>-654116</v>
      </c>
      <c r="AA12" s="29">
        <v>-6993</v>
      </c>
      <c r="AB12" s="29">
        <v>0</v>
      </c>
      <c r="AC12" s="4"/>
      <c r="AD12" s="20">
        <f t="shared" si="2"/>
        <v>0</v>
      </c>
      <c r="AE12" s="20">
        <f t="shared" si="3"/>
        <v>0</v>
      </c>
      <c r="AF12" s="20">
        <f t="shared" si="4"/>
        <v>0</v>
      </c>
      <c r="AG12" s="20">
        <f t="shared" si="5"/>
        <v>0</v>
      </c>
      <c r="AH12" s="20">
        <f t="shared" si="6"/>
        <v>0</v>
      </c>
      <c r="AI12" s="20">
        <f t="shared" si="7"/>
        <v>0</v>
      </c>
    </row>
    <row r="13" spans="1:35">
      <c r="A13" s="3">
        <f t="shared" si="8"/>
        <v>2012</v>
      </c>
      <c r="B13" s="3">
        <f t="shared" si="9"/>
        <v>5</v>
      </c>
      <c r="C13" s="29">
        <v>30496</v>
      </c>
      <c r="D13" s="29">
        <v>4841367</v>
      </c>
      <c r="E13" s="29">
        <v>197600</v>
      </c>
      <c r="F13" s="29">
        <v>21297</v>
      </c>
      <c r="G13" s="29">
        <v>7483362</v>
      </c>
      <c r="H13" s="29">
        <v>35036381</v>
      </c>
      <c r="I13" s="29">
        <v>82517</v>
      </c>
      <c r="J13" s="29">
        <v>15</v>
      </c>
      <c r="K13" s="4"/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4"/>
      <c r="U13" s="29">
        <v>0</v>
      </c>
      <c r="V13" s="29">
        <v>927787</v>
      </c>
      <c r="W13" s="29">
        <v>40748</v>
      </c>
      <c r="X13" s="29">
        <v>4294</v>
      </c>
      <c r="Y13" s="29">
        <v>1373941</v>
      </c>
      <c r="Z13" s="29">
        <v>7027876</v>
      </c>
      <c r="AA13" s="29">
        <v>15354</v>
      </c>
      <c r="AB13" s="29">
        <v>0</v>
      </c>
      <c r="AC13" s="4"/>
      <c r="AD13" s="20">
        <f t="shared" si="2"/>
        <v>0</v>
      </c>
      <c r="AE13" s="20">
        <f t="shared" si="3"/>
        <v>0</v>
      </c>
      <c r="AF13" s="20">
        <f t="shared" si="4"/>
        <v>0</v>
      </c>
      <c r="AG13" s="20">
        <f t="shared" si="5"/>
        <v>0</v>
      </c>
      <c r="AH13" s="20">
        <f t="shared" si="6"/>
        <v>0</v>
      </c>
      <c r="AI13" s="20">
        <f t="shared" si="7"/>
        <v>0</v>
      </c>
    </row>
    <row r="14" spans="1:35">
      <c r="A14" s="3">
        <f t="shared" si="8"/>
        <v>2012</v>
      </c>
      <c r="B14" s="3">
        <f t="shared" si="9"/>
        <v>6</v>
      </c>
      <c r="C14" s="29">
        <v>36526</v>
      </c>
      <c r="D14" s="29">
        <v>5438577</v>
      </c>
      <c r="E14" s="29">
        <v>208680</v>
      </c>
      <c r="F14" s="29">
        <v>20622</v>
      </c>
      <c r="G14" s="29">
        <v>8578951</v>
      </c>
      <c r="H14" s="29">
        <v>36808160</v>
      </c>
      <c r="I14" s="29">
        <v>78629</v>
      </c>
      <c r="J14" s="29">
        <v>15</v>
      </c>
      <c r="K14" s="4"/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4"/>
      <c r="U14" s="29">
        <v>0</v>
      </c>
      <c r="V14" s="29">
        <v>-554665</v>
      </c>
      <c r="W14" s="29">
        <v>-28733</v>
      </c>
      <c r="X14" s="29">
        <v>-3980</v>
      </c>
      <c r="Y14" s="29">
        <v>-692772</v>
      </c>
      <c r="Z14" s="29">
        <v>-3029152</v>
      </c>
      <c r="AA14" s="29">
        <v>-16020</v>
      </c>
      <c r="AB14" s="29">
        <v>0</v>
      </c>
      <c r="AC14" s="4"/>
      <c r="AD14" s="20">
        <f t="shared" si="2"/>
        <v>0</v>
      </c>
      <c r="AE14" s="20">
        <f t="shared" si="3"/>
        <v>0</v>
      </c>
      <c r="AF14" s="20">
        <f t="shared" si="4"/>
        <v>0</v>
      </c>
      <c r="AG14" s="20">
        <f t="shared" si="5"/>
        <v>0</v>
      </c>
      <c r="AH14" s="20">
        <f t="shared" si="6"/>
        <v>0</v>
      </c>
      <c r="AI14" s="20">
        <f t="shared" si="7"/>
        <v>0</v>
      </c>
    </row>
    <row r="15" spans="1:35">
      <c r="A15" s="3">
        <f t="shared" si="8"/>
        <v>2012</v>
      </c>
      <c r="B15" s="3">
        <f t="shared" si="9"/>
        <v>7</v>
      </c>
      <c r="C15" s="29">
        <v>38141</v>
      </c>
      <c r="D15" s="29">
        <v>5756539</v>
      </c>
      <c r="E15" s="29">
        <v>204640</v>
      </c>
      <c r="F15" s="29">
        <v>19202</v>
      </c>
      <c r="G15" s="29">
        <v>8195937</v>
      </c>
      <c r="H15" s="29">
        <v>40918839</v>
      </c>
      <c r="I15" s="29">
        <v>82565</v>
      </c>
      <c r="J15" s="29">
        <v>15</v>
      </c>
      <c r="K15" s="4"/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4"/>
      <c r="U15" s="29">
        <v>0</v>
      </c>
      <c r="V15" s="29">
        <v>144929</v>
      </c>
      <c r="W15" s="29">
        <v>-1144</v>
      </c>
      <c r="X15" s="29">
        <v>-599</v>
      </c>
      <c r="Y15" s="29">
        <v>-71633</v>
      </c>
      <c r="Z15" s="29">
        <v>2894602</v>
      </c>
      <c r="AA15" s="29">
        <v>2167</v>
      </c>
      <c r="AB15" s="29">
        <v>0</v>
      </c>
      <c r="AC15" s="4"/>
      <c r="AD15" s="20">
        <f>(L16+M16)/(C16+D16)</f>
        <v>0</v>
      </c>
      <c r="AE15" s="20">
        <f>N16/E16</f>
        <v>0</v>
      </c>
      <c r="AF15" s="20">
        <f>O16/F16</f>
        <v>0</v>
      </c>
      <c r="AG15" s="20">
        <f>P16/G16</f>
        <v>0</v>
      </c>
      <c r="AH15" s="20">
        <f>Q16/H16</f>
        <v>0</v>
      </c>
      <c r="AI15" s="20">
        <f>(R16+S16)/(I16+J16)</f>
        <v>0</v>
      </c>
    </row>
    <row r="16" spans="1:35">
      <c r="A16" s="3">
        <f t="shared" si="8"/>
        <v>2012</v>
      </c>
      <c r="B16" s="3">
        <f t="shared" si="9"/>
        <v>8</v>
      </c>
      <c r="C16" s="29">
        <v>35881</v>
      </c>
      <c r="D16" s="29">
        <v>5583897</v>
      </c>
      <c r="E16" s="29">
        <v>200160</v>
      </c>
      <c r="F16" s="29">
        <v>19362</v>
      </c>
      <c r="G16" s="29">
        <v>8801466</v>
      </c>
      <c r="H16" s="29">
        <v>40986002</v>
      </c>
      <c r="I16" s="29">
        <v>80597</v>
      </c>
      <c r="J16" s="29">
        <v>15</v>
      </c>
      <c r="K16" s="4"/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4"/>
      <c r="U16" s="29">
        <v>0</v>
      </c>
      <c r="V16" s="29">
        <v>-107149</v>
      </c>
      <c r="W16" s="29">
        <v>-3801</v>
      </c>
      <c r="X16" s="29">
        <v>-85</v>
      </c>
      <c r="Y16" s="29">
        <v>162033</v>
      </c>
      <c r="Z16" s="29">
        <v>1133989</v>
      </c>
      <c r="AA16" s="29">
        <v>-1609</v>
      </c>
      <c r="AB16" s="29">
        <v>0</v>
      </c>
      <c r="AC16" s="4"/>
      <c r="AD16" s="20">
        <f t="shared" ref="AD16:AD79" si="10">(L17+M17)/(C17+D17)</f>
        <v>0</v>
      </c>
      <c r="AE16" s="20">
        <f t="shared" ref="AE16:AE79" si="11">N17/E17</f>
        <v>0</v>
      </c>
      <c r="AF16" s="20">
        <f t="shared" ref="AF16:AF79" si="12">O17/F17</f>
        <v>0</v>
      </c>
      <c r="AG16" s="20">
        <f t="shared" ref="AG16:AG79" si="13">P17/G17</f>
        <v>0</v>
      </c>
      <c r="AH16" s="20">
        <f t="shared" ref="AH16:AH79" si="14">Q17/H17</f>
        <v>0</v>
      </c>
      <c r="AI16" s="20">
        <f t="shared" ref="AI16:AI79" si="15">(R17+S17)/(I17+J17)</f>
        <v>0</v>
      </c>
    </row>
    <row r="17" spans="1:35">
      <c r="A17" s="3">
        <f t="shared" si="8"/>
        <v>2012</v>
      </c>
      <c r="B17" s="3">
        <f t="shared" si="9"/>
        <v>9</v>
      </c>
      <c r="C17" s="29">
        <v>34982</v>
      </c>
      <c r="D17" s="29">
        <v>5582113</v>
      </c>
      <c r="E17" s="29">
        <v>211320</v>
      </c>
      <c r="F17" s="29">
        <v>16714</v>
      </c>
      <c r="G17" s="29">
        <v>8349549</v>
      </c>
      <c r="H17" s="29">
        <v>42965522</v>
      </c>
      <c r="I17" s="29">
        <v>80658</v>
      </c>
      <c r="J17" s="29">
        <v>15</v>
      </c>
      <c r="K17" s="4"/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4"/>
      <c r="U17" s="29">
        <v>0</v>
      </c>
      <c r="V17" s="29">
        <v>-305279</v>
      </c>
      <c r="W17" s="29">
        <v>-6295</v>
      </c>
      <c r="X17" s="29">
        <v>-2149</v>
      </c>
      <c r="Y17" s="29">
        <v>-718784</v>
      </c>
      <c r="Z17" s="29">
        <v>-2334393</v>
      </c>
      <c r="AA17" s="29">
        <v>-4366</v>
      </c>
      <c r="AB17" s="29">
        <v>0</v>
      </c>
      <c r="AC17" s="4"/>
      <c r="AD17" s="20">
        <f t="shared" si="10"/>
        <v>0</v>
      </c>
      <c r="AE17" s="20">
        <f t="shared" si="11"/>
        <v>0</v>
      </c>
      <c r="AF17" s="20">
        <f t="shared" si="12"/>
        <v>0</v>
      </c>
      <c r="AG17" s="20">
        <f t="shared" si="13"/>
        <v>0</v>
      </c>
      <c r="AH17" s="20">
        <f t="shared" si="14"/>
        <v>0</v>
      </c>
      <c r="AI17" s="20">
        <f t="shared" si="15"/>
        <v>0</v>
      </c>
    </row>
    <row r="18" spans="1:35">
      <c r="A18" s="3">
        <f t="shared" si="8"/>
        <v>2012</v>
      </c>
      <c r="B18" s="3">
        <f t="shared" si="9"/>
        <v>10</v>
      </c>
      <c r="C18" s="29">
        <v>30743</v>
      </c>
      <c r="D18" s="29">
        <v>5018641</v>
      </c>
      <c r="E18" s="29">
        <v>210040</v>
      </c>
      <c r="F18" s="29">
        <v>15078</v>
      </c>
      <c r="G18" s="29">
        <v>7457232</v>
      </c>
      <c r="H18" s="29">
        <v>40834370</v>
      </c>
      <c r="I18" s="29">
        <v>80770</v>
      </c>
      <c r="J18" s="29">
        <v>15</v>
      </c>
      <c r="K18" s="4"/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4"/>
      <c r="U18" s="29">
        <v>0</v>
      </c>
      <c r="V18" s="29">
        <v>-23787</v>
      </c>
      <c r="W18" s="29">
        <v>8094</v>
      </c>
      <c r="X18" s="29">
        <v>-57</v>
      </c>
      <c r="Y18" s="29">
        <v>-99545</v>
      </c>
      <c r="Z18" s="29">
        <v>-2320357</v>
      </c>
      <c r="AA18" s="29">
        <v>3362</v>
      </c>
      <c r="AB18" s="29">
        <v>0</v>
      </c>
      <c r="AC18" s="4"/>
      <c r="AD18" s="20">
        <f t="shared" si="10"/>
        <v>3.9495792169258505E-2</v>
      </c>
      <c r="AE18" s="20">
        <f t="shared" si="11"/>
        <v>3.2681517460849178E-2</v>
      </c>
      <c r="AF18" s="20">
        <f t="shared" si="12"/>
        <v>4.8347553201922133E-2</v>
      </c>
      <c r="AG18" s="20">
        <f t="shared" si="13"/>
        <v>2.9379924033151032E-2</v>
      </c>
      <c r="AH18" s="20">
        <f t="shared" si="14"/>
        <v>2.3304024824602556E-2</v>
      </c>
      <c r="AI18" s="20">
        <f t="shared" si="15"/>
        <v>7.5721602731686502E-2</v>
      </c>
    </row>
    <row r="19" spans="1:35">
      <c r="A19" s="3">
        <f t="shared" si="8"/>
        <v>2012</v>
      </c>
      <c r="B19" s="3">
        <f t="shared" si="9"/>
        <v>11</v>
      </c>
      <c r="C19" s="29">
        <v>19640</v>
      </c>
      <c r="D19" s="29">
        <v>4216153</v>
      </c>
      <c r="E19" s="29">
        <v>191056</v>
      </c>
      <c r="F19" s="29">
        <v>20394</v>
      </c>
      <c r="G19" s="29">
        <v>7417446</v>
      </c>
      <c r="H19" s="29">
        <v>29651230</v>
      </c>
      <c r="I19" s="29">
        <v>74957</v>
      </c>
      <c r="J19" s="29">
        <v>15</v>
      </c>
      <c r="K19" s="4"/>
      <c r="L19" s="29">
        <v>1292</v>
      </c>
      <c r="M19" s="29">
        <v>166004</v>
      </c>
      <c r="N19" s="29">
        <v>6244</v>
      </c>
      <c r="O19" s="29">
        <v>986</v>
      </c>
      <c r="P19" s="29">
        <v>217924</v>
      </c>
      <c r="Q19" s="29">
        <v>690993</v>
      </c>
      <c r="R19" s="29">
        <v>5676</v>
      </c>
      <c r="S19" s="29">
        <v>1</v>
      </c>
      <c r="T19" s="4"/>
      <c r="U19" s="29">
        <v>0</v>
      </c>
      <c r="V19" s="29">
        <v>197451</v>
      </c>
      <c r="W19" s="29">
        <v>19996</v>
      </c>
      <c r="X19" s="29">
        <v>1497</v>
      </c>
      <c r="Y19" s="29">
        <v>313227</v>
      </c>
      <c r="Z19" s="29">
        <v>385236</v>
      </c>
      <c r="AA19" s="29">
        <v>10001</v>
      </c>
      <c r="AB19" s="29">
        <v>0</v>
      </c>
      <c r="AC19" s="4"/>
      <c r="AD19" s="20">
        <f t="shared" si="10"/>
        <v>3.8785728095989215E-2</v>
      </c>
      <c r="AE19" s="20">
        <f t="shared" si="11"/>
        <v>3.3751140993387801E-2</v>
      </c>
      <c r="AF19" s="20">
        <f t="shared" si="12"/>
        <v>4.9464884723923117E-2</v>
      </c>
      <c r="AG19" s="20">
        <f t="shared" si="13"/>
        <v>2.8227722198742596E-2</v>
      </c>
      <c r="AH19" s="20">
        <f t="shared" si="14"/>
        <v>2.1525540576366957E-2</v>
      </c>
      <c r="AI19" s="20">
        <f t="shared" si="15"/>
        <v>7.5721602731686502E-2</v>
      </c>
    </row>
    <row r="20" spans="1:35">
      <c r="A20" s="3">
        <f t="shared" si="8"/>
        <v>2012</v>
      </c>
      <c r="B20" s="3">
        <f t="shared" si="9"/>
        <v>12</v>
      </c>
      <c r="C20" s="29">
        <v>22130</v>
      </c>
      <c r="D20" s="29">
        <v>4389699</v>
      </c>
      <c r="E20" s="29">
        <v>179668</v>
      </c>
      <c r="F20" s="29">
        <v>18781</v>
      </c>
      <c r="G20" s="29">
        <v>7699346</v>
      </c>
      <c r="H20" s="29">
        <v>31903078</v>
      </c>
      <c r="I20" s="29">
        <v>74957</v>
      </c>
      <c r="J20" s="29">
        <v>15</v>
      </c>
      <c r="K20" s="4"/>
      <c r="L20" s="29">
        <v>1412</v>
      </c>
      <c r="M20" s="29">
        <v>169704</v>
      </c>
      <c r="N20" s="29">
        <v>6064</v>
      </c>
      <c r="O20" s="29">
        <v>929</v>
      </c>
      <c r="P20" s="29">
        <v>217335</v>
      </c>
      <c r="Q20" s="29">
        <v>686731</v>
      </c>
      <c r="R20" s="29">
        <v>5676</v>
      </c>
      <c r="S20" s="29">
        <v>1</v>
      </c>
      <c r="T20" s="4"/>
      <c r="U20" s="29">
        <v>0</v>
      </c>
      <c r="V20" s="29">
        <v>16579</v>
      </c>
      <c r="W20" s="29">
        <v>-8087</v>
      </c>
      <c r="X20" s="29">
        <v>443</v>
      </c>
      <c r="Y20" s="29">
        <v>132268</v>
      </c>
      <c r="Z20" s="29">
        <v>499195</v>
      </c>
      <c r="AA20" s="29">
        <v>937</v>
      </c>
      <c r="AB20" s="29">
        <v>0</v>
      </c>
      <c r="AC20" s="4"/>
      <c r="AD20" s="20">
        <f t="shared" si="10"/>
        <v>3.8048956005488202E-2</v>
      </c>
      <c r="AE20" s="20">
        <f t="shared" si="11"/>
        <v>3.3602030320647555E-2</v>
      </c>
      <c r="AF20" s="20">
        <f t="shared" si="12"/>
        <v>5.0660291438979967E-2</v>
      </c>
      <c r="AG20" s="20">
        <f t="shared" si="13"/>
        <v>2.9994274591591954E-2</v>
      </c>
      <c r="AH20" s="20">
        <f t="shared" si="14"/>
        <v>2.4727944964272341E-2</v>
      </c>
      <c r="AI20" s="20">
        <f t="shared" si="15"/>
        <v>7.6481886570986507E-2</v>
      </c>
    </row>
    <row r="21" spans="1:35">
      <c r="A21" s="3">
        <f t="shared" si="8"/>
        <v>2013</v>
      </c>
      <c r="B21" s="3">
        <f t="shared" si="9"/>
        <v>1</v>
      </c>
      <c r="C21" s="29">
        <v>28225</v>
      </c>
      <c r="D21" s="29">
        <v>4585305</v>
      </c>
      <c r="E21" s="29">
        <v>178888</v>
      </c>
      <c r="F21" s="29">
        <v>17568</v>
      </c>
      <c r="G21" s="29">
        <v>7166301</v>
      </c>
      <c r="H21" s="29">
        <v>20423533</v>
      </c>
      <c r="I21" s="29">
        <v>74957</v>
      </c>
      <c r="J21" s="29">
        <v>15</v>
      </c>
      <c r="K21" s="4"/>
      <c r="L21" s="29">
        <v>1739</v>
      </c>
      <c r="M21" s="29">
        <v>173801</v>
      </c>
      <c r="N21" s="29">
        <v>6011</v>
      </c>
      <c r="O21" s="29">
        <v>890</v>
      </c>
      <c r="P21" s="29">
        <v>214948</v>
      </c>
      <c r="Q21" s="29">
        <v>505032</v>
      </c>
      <c r="R21" s="29">
        <v>5733</v>
      </c>
      <c r="S21" s="29">
        <v>1</v>
      </c>
      <c r="T21" s="4"/>
      <c r="U21" s="29">
        <v>0</v>
      </c>
      <c r="V21" s="29">
        <v>-155985</v>
      </c>
      <c r="W21" s="29">
        <v>-13750</v>
      </c>
      <c r="X21" s="29">
        <v>-915</v>
      </c>
      <c r="Y21" s="29">
        <v>-410993</v>
      </c>
      <c r="Z21" s="29">
        <v>-522714</v>
      </c>
      <c r="AA21" s="29">
        <v>-7189</v>
      </c>
      <c r="AB21" s="29">
        <v>0</v>
      </c>
      <c r="AC21" s="4"/>
      <c r="AD21" s="20">
        <f t="shared" si="10"/>
        <v>3.8710870444284277E-2</v>
      </c>
      <c r="AE21" s="20">
        <f t="shared" si="11"/>
        <v>3.4544032980311321E-2</v>
      </c>
      <c r="AF21" s="20">
        <f t="shared" si="12"/>
        <v>4.7245482591449978E-2</v>
      </c>
      <c r="AG21" s="20">
        <f t="shared" si="13"/>
        <v>3.1648762900480173E-2</v>
      </c>
      <c r="AH21" s="20">
        <f t="shared" si="14"/>
        <v>2.4596506606068966E-2</v>
      </c>
      <c r="AI21" s="20">
        <f t="shared" si="15"/>
        <v>7.6481886570986507E-2</v>
      </c>
    </row>
    <row r="22" spans="1:35">
      <c r="A22" s="3">
        <f t="shared" si="8"/>
        <v>2013</v>
      </c>
      <c r="B22" s="3">
        <f t="shared" si="9"/>
        <v>2</v>
      </c>
      <c r="C22" s="29">
        <v>28059</v>
      </c>
      <c r="D22" s="29">
        <v>4460396</v>
      </c>
      <c r="E22" s="29">
        <v>168828</v>
      </c>
      <c r="F22" s="29">
        <v>22690</v>
      </c>
      <c r="G22" s="29">
        <v>6423695</v>
      </c>
      <c r="H22" s="29">
        <v>21345145</v>
      </c>
      <c r="I22" s="29">
        <v>74957</v>
      </c>
      <c r="J22" s="29">
        <v>15</v>
      </c>
      <c r="K22" s="4"/>
      <c r="L22" s="29">
        <v>1730</v>
      </c>
      <c r="M22" s="29">
        <v>172022</v>
      </c>
      <c r="N22" s="29">
        <v>5832</v>
      </c>
      <c r="O22" s="29">
        <v>1072</v>
      </c>
      <c r="P22" s="29">
        <v>203302</v>
      </c>
      <c r="Q22" s="29">
        <v>525016</v>
      </c>
      <c r="R22" s="29">
        <v>5733</v>
      </c>
      <c r="S22" s="29">
        <v>1</v>
      </c>
      <c r="T22" s="4"/>
      <c r="U22" s="29">
        <v>0</v>
      </c>
      <c r="V22" s="29">
        <v>-255580</v>
      </c>
      <c r="W22" s="29">
        <v>-5601</v>
      </c>
      <c r="X22" s="29">
        <v>-772</v>
      </c>
      <c r="Y22" s="29">
        <v>-463049</v>
      </c>
      <c r="Z22" s="29">
        <v>-667220</v>
      </c>
      <c r="AA22" s="29">
        <v>-3751</v>
      </c>
      <c r="AB22" s="29">
        <v>0</v>
      </c>
      <c r="AC22" s="4"/>
      <c r="AD22" s="20">
        <f t="shared" si="10"/>
        <v>3.8552677582923821E-2</v>
      </c>
      <c r="AE22" s="20">
        <f t="shared" si="11"/>
        <v>3.5972242728480736E-2</v>
      </c>
      <c r="AF22" s="20">
        <f t="shared" si="12"/>
        <v>4.7895298649463965E-2</v>
      </c>
      <c r="AG22" s="20">
        <f t="shared" si="13"/>
        <v>2.9659086455731828E-2</v>
      </c>
      <c r="AH22" s="20">
        <f t="shared" si="14"/>
        <v>2.5343792239915827E-2</v>
      </c>
      <c r="AI22" s="20">
        <f t="shared" si="15"/>
        <v>7.6481886570986507E-2</v>
      </c>
    </row>
    <row r="23" spans="1:35">
      <c r="A23" s="3">
        <f t="shared" si="8"/>
        <v>2013</v>
      </c>
      <c r="B23" s="3">
        <f t="shared" si="9"/>
        <v>3</v>
      </c>
      <c r="C23" s="29">
        <v>29343</v>
      </c>
      <c r="D23" s="29">
        <v>4469696</v>
      </c>
      <c r="E23" s="29">
        <v>169325</v>
      </c>
      <c r="F23" s="29">
        <v>21547</v>
      </c>
      <c r="G23" s="29">
        <v>7017175</v>
      </c>
      <c r="H23" s="29">
        <v>20666915</v>
      </c>
      <c r="I23" s="29">
        <v>74957</v>
      </c>
      <c r="J23" s="29">
        <v>15</v>
      </c>
      <c r="K23" s="4"/>
      <c r="L23" s="29">
        <v>1811</v>
      </c>
      <c r="M23" s="29">
        <v>171639</v>
      </c>
      <c r="N23" s="29">
        <v>6091</v>
      </c>
      <c r="O23" s="29">
        <v>1032</v>
      </c>
      <c r="P23" s="29">
        <v>208123</v>
      </c>
      <c r="Q23" s="29">
        <v>523778</v>
      </c>
      <c r="R23" s="29">
        <v>5733</v>
      </c>
      <c r="S23" s="29">
        <v>1</v>
      </c>
      <c r="T23" s="4"/>
      <c r="U23" s="29">
        <v>0</v>
      </c>
      <c r="V23" s="29">
        <v>94701</v>
      </c>
      <c r="W23" s="29">
        <v>13954</v>
      </c>
      <c r="X23" s="29">
        <v>-437</v>
      </c>
      <c r="Y23" s="29">
        <v>130614</v>
      </c>
      <c r="Z23" s="29">
        <v>208165</v>
      </c>
      <c r="AA23" s="29">
        <v>1589</v>
      </c>
      <c r="AB23" s="29">
        <v>0</v>
      </c>
      <c r="AC23" s="4"/>
      <c r="AD23" s="20">
        <f t="shared" si="10"/>
        <v>3.7329825448433614E-2</v>
      </c>
      <c r="AE23" s="20">
        <f t="shared" si="11"/>
        <v>3.4825449497172652E-2</v>
      </c>
      <c r="AF23" s="20">
        <f t="shared" si="12"/>
        <v>4.8538469058558999E-2</v>
      </c>
      <c r="AG23" s="20">
        <f t="shared" si="13"/>
        <v>2.9627862450088076E-2</v>
      </c>
      <c r="AH23" s="20">
        <f t="shared" si="14"/>
        <v>2.6035182359993428E-2</v>
      </c>
      <c r="AI23" s="20">
        <f t="shared" si="15"/>
        <v>7.6481886570986507E-2</v>
      </c>
    </row>
    <row r="24" spans="1:35">
      <c r="A24" s="3">
        <f t="shared" si="8"/>
        <v>2013</v>
      </c>
      <c r="B24" s="3">
        <f t="shared" si="9"/>
        <v>4</v>
      </c>
      <c r="C24" s="29">
        <v>28986</v>
      </c>
      <c r="D24" s="29">
        <v>4753383</v>
      </c>
      <c r="E24" s="29">
        <v>177198</v>
      </c>
      <c r="F24" s="29">
        <v>20458</v>
      </c>
      <c r="G24" s="29">
        <v>7222222</v>
      </c>
      <c r="H24" s="29">
        <v>22037180</v>
      </c>
      <c r="I24" s="29">
        <v>74957</v>
      </c>
      <c r="J24" s="29">
        <v>15</v>
      </c>
      <c r="K24" s="4"/>
      <c r="L24" s="29">
        <v>1794</v>
      </c>
      <c r="M24" s="29">
        <v>176731</v>
      </c>
      <c r="N24" s="29">
        <v>6171</v>
      </c>
      <c r="O24" s="29">
        <v>993</v>
      </c>
      <c r="P24" s="29">
        <v>213979</v>
      </c>
      <c r="Q24" s="29">
        <v>573742</v>
      </c>
      <c r="R24" s="29">
        <v>5733</v>
      </c>
      <c r="S24" s="29">
        <v>1</v>
      </c>
      <c r="T24" s="4"/>
      <c r="U24" s="29">
        <v>0</v>
      </c>
      <c r="V24" s="29">
        <v>248378</v>
      </c>
      <c r="W24" s="29">
        <v>11107</v>
      </c>
      <c r="X24" s="29">
        <v>1804</v>
      </c>
      <c r="Y24" s="29">
        <v>345610</v>
      </c>
      <c r="Z24" s="29">
        <v>668555</v>
      </c>
      <c r="AA24" s="29">
        <v>4964</v>
      </c>
      <c r="AB24" s="29">
        <v>0</v>
      </c>
      <c r="AC24" s="4"/>
      <c r="AD24" s="20">
        <f t="shared" si="10"/>
        <v>3.7972684882187552E-2</v>
      </c>
      <c r="AE24" s="20">
        <f t="shared" si="11"/>
        <v>3.3892773179525625E-2</v>
      </c>
      <c r="AF24" s="20">
        <f t="shared" si="12"/>
        <v>4.4218352572882022E-2</v>
      </c>
      <c r="AG24" s="20">
        <f t="shared" si="13"/>
        <v>3.0429460348497347E-2</v>
      </c>
      <c r="AH24" s="20">
        <f t="shared" si="14"/>
        <v>2.4084944653125669E-2</v>
      </c>
      <c r="AI24" s="20">
        <f t="shared" si="15"/>
        <v>7.6481886570986507E-2</v>
      </c>
    </row>
    <row r="25" spans="1:35">
      <c r="A25" s="3">
        <f t="shared" si="8"/>
        <v>2013</v>
      </c>
      <c r="B25" s="3">
        <f t="shared" si="9"/>
        <v>5</v>
      </c>
      <c r="C25" s="29">
        <v>22800</v>
      </c>
      <c r="D25" s="29">
        <v>4999547</v>
      </c>
      <c r="E25" s="29">
        <v>196089</v>
      </c>
      <c r="F25" s="29">
        <v>30666</v>
      </c>
      <c r="G25" s="29">
        <v>7364475</v>
      </c>
      <c r="H25" s="29">
        <v>26357586</v>
      </c>
      <c r="I25" s="29">
        <v>74957</v>
      </c>
      <c r="J25" s="29">
        <v>15</v>
      </c>
      <c r="K25" s="4"/>
      <c r="L25" s="29">
        <v>1492</v>
      </c>
      <c r="M25" s="29">
        <v>189220</v>
      </c>
      <c r="N25" s="29">
        <v>6646</v>
      </c>
      <c r="O25" s="29">
        <v>1356</v>
      </c>
      <c r="P25" s="29">
        <v>224097</v>
      </c>
      <c r="Q25" s="29">
        <v>634821</v>
      </c>
      <c r="R25" s="29">
        <v>5733</v>
      </c>
      <c r="S25" s="29">
        <v>1</v>
      </c>
      <c r="T25" s="4"/>
      <c r="U25" s="29">
        <v>0</v>
      </c>
      <c r="V25" s="29">
        <v>650621</v>
      </c>
      <c r="W25" s="29">
        <v>23230</v>
      </c>
      <c r="X25" s="29">
        <v>5345</v>
      </c>
      <c r="Y25" s="29">
        <v>873193</v>
      </c>
      <c r="Z25" s="29">
        <v>986872</v>
      </c>
      <c r="AA25" s="29">
        <v>8870</v>
      </c>
      <c r="AB25" s="29">
        <v>0</v>
      </c>
      <c r="AC25" s="4"/>
      <c r="AD25" s="20">
        <f t="shared" si="10"/>
        <v>3.6011022944163008E-2</v>
      </c>
      <c r="AE25" s="20">
        <f t="shared" si="11"/>
        <v>3.1352743946390621E-2</v>
      </c>
      <c r="AF25" s="20">
        <f t="shared" si="12"/>
        <v>5.3461274845784786E-2</v>
      </c>
      <c r="AG25" s="20">
        <f t="shared" si="13"/>
        <v>2.9964682407883962E-2</v>
      </c>
      <c r="AH25" s="20">
        <f t="shared" si="14"/>
        <v>2.6874025201655913E-2</v>
      </c>
      <c r="AI25" s="20">
        <f t="shared" si="15"/>
        <v>7.6481886570986507E-2</v>
      </c>
    </row>
    <row r="26" spans="1:35">
      <c r="A26" s="3">
        <f t="shared" si="8"/>
        <v>2013</v>
      </c>
      <c r="B26" s="3">
        <f t="shared" si="9"/>
        <v>6</v>
      </c>
      <c r="C26" s="29">
        <v>26229</v>
      </c>
      <c r="D26" s="29">
        <v>5621264</v>
      </c>
      <c r="E26" s="29">
        <v>215037</v>
      </c>
      <c r="F26" s="29">
        <v>29180</v>
      </c>
      <c r="G26" s="29">
        <v>7888420</v>
      </c>
      <c r="H26" s="29">
        <v>24819877</v>
      </c>
      <c r="I26" s="29">
        <v>74957</v>
      </c>
      <c r="J26" s="29">
        <v>15</v>
      </c>
      <c r="K26" s="4"/>
      <c r="L26" s="29">
        <v>1659</v>
      </c>
      <c r="M26" s="29">
        <v>201713</v>
      </c>
      <c r="N26" s="29">
        <v>6742</v>
      </c>
      <c r="O26" s="29">
        <v>1560</v>
      </c>
      <c r="P26" s="29">
        <v>236374</v>
      </c>
      <c r="Q26" s="29">
        <v>667010</v>
      </c>
      <c r="R26" s="29">
        <v>5733</v>
      </c>
      <c r="S26" s="29">
        <v>1</v>
      </c>
      <c r="T26" s="4"/>
      <c r="U26" s="29">
        <v>0</v>
      </c>
      <c r="V26" s="29">
        <v>-22453</v>
      </c>
      <c r="W26" s="29">
        <v>-5815</v>
      </c>
      <c r="X26" s="29">
        <v>-1300</v>
      </c>
      <c r="Y26" s="29">
        <v>29327</v>
      </c>
      <c r="Z26" s="29">
        <v>27682</v>
      </c>
      <c r="AA26" s="29">
        <v>-4625</v>
      </c>
      <c r="AB26" s="29">
        <v>0</v>
      </c>
      <c r="AC26" s="4"/>
      <c r="AD26" s="20">
        <f t="shared" si="10"/>
        <v>3.4898997021760234E-2</v>
      </c>
      <c r="AE26" s="20">
        <f t="shared" si="11"/>
        <v>3.0607228450281361E-2</v>
      </c>
      <c r="AF26" s="20">
        <f t="shared" si="12"/>
        <v>7.6574932476823121E-2</v>
      </c>
      <c r="AG26" s="20">
        <f t="shared" si="13"/>
        <v>2.9570507964782076E-2</v>
      </c>
      <c r="AH26" s="20">
        <f t="shared" si="14"/>
        <v>2.5111409739887187E-2</v>
      </c>
      <c r="AI26" s="20">
        <f t="shared" si="15"/>
        <v>7.6481886570986507E-2</v>
      </c>
    </row>
    <row r="27" spans="1:35">
      <c r="A27" s="3">
        <f t="shared" si="8"/>
        <v>2013</v>
      </c>
      <c r="B27" s="3">
        <f t="shared" si="9"/>
        <v>7</v>
      </c>
      <c r="C27" s="29">
        <v>28263</v>
      </c>
      <c r="D27" s="29">
        <v>5998787</v>
      </c>
      <c r="E27" s="29">
        <v>227822</v>
      </c>
      <c r="F27" s="29">
        <v>27398</v>
      </c>
      <c r="G27" s="29">
        <v>7931416</v>
      </c>
      <c r="H27" s="29">
        <v>27601716</v>
      </c>
      <c r="I27" s="29">
        <v>74957</v>
      </c>
      <c r="J27" s="29">
        <v>15</v>
      </c>
      <c r="K27" s="4"/>
      <c r="L27" s="29">
        <v>1758</v>
      </c>
      <c r="M27" s="29">
        <v>208580</v>
      </c>
      <c r="N27" s="29">
        <v>6973</v>
      </c>
      <c r="O27" s="29">
        <v>2098</v>
      </c>
      <c r="P27" s="29">
        <v>234536</v>
      </c>
      <c r="Q27" s="29">
        <v>693118</v>
      </c>
      <c r="R27" s="29">
        <v>5733</v>
      </c>
      <c r="S27" s="29">
        <v>1</v>
      </c>
      <c r="T27" s="4"/>
      <c r="U27" s="29">
        <v>0</v>
      </c>
      <c r="V27" s="29">
        <v>-48296</v>
      </c>
      <c r="W27" s="29">
        <v>-8450</v>
      </c>
      <c r="X27" s="29">
        <v>-2055</v>
      </c>
      <c r="Y27" s="29">
        <v>-151928</v>
      </c>
      <c r="Z27" s="29">
        <v>-32529</v>
      </c>
      <c r="AA27" s="29">
        <v>-4113</v>
      </c>
      <c r="AB27" s="29">
        <v>0</v>
      </c>
      <c r="AC27" s="4"/>
      <c r="AD27" s="20">
        <f t="shared" si="10"/>
        <v>3.4905442806342675E-2</v>
      </c>
      <c r="AE27" s="20">
        <f t="shared" si="11"/>
        <v>3.1537367098044028E-2</v>
      </c>
      <c r="AF27" s="20">
        <f t="shared" si="12"/>
        <v>7.5915307985521638E-2</v>
      </c>
      <c r="AG27" s="20">
        <f t="shared" si="13"/>
        <v>2.9628420971629005E-2</v>
      </c>
      <c r="AH27" s="20">
        <f t="shared" si="14"/>
        <v>2.3402482093096814E-2</v>
      </c>
      <c r="AI27" s="20">
        <f t="shared" si="15"/>
        <v>7.6481886570986507E-2</v>
      </c>
    </row>
    <row r="28" spans="1:35">
      <c r="A28" s="3">
        <f t="shared" si="8"/>
        <v>2013</v>
      </c>
      <c r="B28" s="3">
        <f t="shared" si="9"/>
        <v>8</v>
      </c>
      <c r="C28" s="29">
        <v>29992</v>
      </c>
      <c r="D28" s="29">
        <v>5992765</v>
      </c>
      <c r="E28" s="29">
        <v>219993</v>
      </c>
      <c r="F28" s="29">
        <v>31219</v>
      </c>
      <c r="G28" s="29">
        <v>8095909</v>
      </c>
      <c r="H28" s="29">
        <v>31439272</v>
      </c>
      <c r="I28" s="29">
        <v>74957</v>
      </c>
      <c r="J28" s="29">
        <v>15</v>
      </c>
      <c r="K28" s="4"/>
      <c r="L28" s="29">
        <v>1843</v>
      </c>
      <c r="M28" s="29">
        <v>208384</v>
      </c>
      <c r="N28" s="29">
        <v>6938</v>
      </c>
      <c r="O28" s="29">
        <v>2370</v>
      </c>
      <c r="P28" s="29">
        <v>239869</v>
      </c>
      <c r="Q28" s="29">
        <v>735757</v>
      </c>
      <c r="R28" s="29">
        <v>5733</v>
      </c>
      <c r="S28" s="29">
        <v>1</v>
      </c>
      <c r="T28" s="4"/>
      <c r="U28" s="29">
        <v>0</v>
      </c>
      <c r="V28" s="29">
        <v>-83635</v>
      </c>
      <c r="W28" s="29">
        <v>1580</v>
      </c>
      <c r="X28" s="29">
        <v>-1814</v>
      </c>
      <c r="Y28" s="29">
        <v>82750</v>
      </c>
      <c r="Z28" s="29">
        <v>-98057</v>
      </c>
      <c r="AA28" s="29">
        <v>-341</v>
      </c>
      <c r="AB28" s="29">
        <v>0</v>
      </c>
      <c r="AC28" s="4"/>
      <c r="AD28" s="20">
        <f t="shared" si="10"/>
        <v>3.5570222308541975E-2</v>
      </c>
      <c r="AE28" s="20">
        <f t="shared" si="11"/>
        <v>3.0901845234554796E-2</v>
      </c>
      <c r="AF28" s="20">
        <f t="shared" si="12"/>
        <v>7.6915170618062217E-2</v>
      </c>
      <c r="AG28" s="20">
        <f t="shared" si="13"/>
        <v>2.945582551519127E-2</v>
      </c>
      <c r="AH28" s="20">
        <f t="shared" si="14"/>
        <v>2.6174093524893784E-2</v>
      </c>
      <c r="AI28" s="20">
        <f t="shared" si="15"/>
        <v>7.6481886570986507E-2</v>
      </c>
    </row>
    <row r="29" spans="1:35">
      <c r="A29" s="3">
        <f t="shared" si="8"/>
        <v>2013</v>
      </c>
      <c r="B29" s="3">
        <f t="shared" si="9"/>
        <v>9</v>
      </c>
      <c r="C29" s="29">
        <v>32094</v>
      </c>
      <c r="D29" s="29">
        <v>5811811</v>
      </c>
      <c r="E29" s="29">
        <v>218563</v>
      </c>
      <c r="F29" s="29">
        <v>29188</v>
      </c>
      <c r="G29" s="29">
        <v>8051039</v>
      </c>
      <c r="H29" s="29">
        <v>26279955</v>
      </c>
      <c r="I29" s="29">
        <v>74957</v>
      </c>
      <c r="J29" s="29">
        <v>15</v>
      </c>
      <c r="K29" s="4"/>
      <c r="L29" s="29">
        <v>1945</v>
      </c>
      <c r="M29" s="29">
        <v>205924</v>
      </c>
      <c r="N29" s="29">
        <v>6754</v>
      </c>
      <c r="O29" s="29">
        <v>2245</v>
      </c>
      <c r="P29" s="29">
        <v>237150</v>
      </c>
      <c r="Q29" s="29">
        <v>687854</v>
      </c>
      <c r="R29" s="29">
        <v>5733</v>
      </c>
      <c r="S29" s="29">
        <v>1</v>
      </c>
      <c r="T29" s="4"/>
      <c r="U29" s="29">
        <v>0</v>
      </c>
      <c r="V29" s="29">
        <v>-382324</v>
      </c>
      <c r="W29" s="29">
        <v>-17508</v>
      </c>
      <c r="X29" s="29">
        <v>-260</v>
      </c>
      <c r="Y29" s="29">
        <v>-500123</v>
      </c>
      <c r="Z29" s="29">
        <v>-799776</v>
      </c>
      <c r="AA29" s="29">
        <v>-4227</v>
      </c>
      <c r="AB29" s="29">
        <v>0</v>
      </c>
      <c r="AC29" s="4"/>
      <c r="AD29" s="20">
        <f t="shared" si="10"/>
        <v>3.6291241344796284E-2</v>
      </c>
      <c r="AE29" s="20">
        <f t="shared" si="11"/>
        <v>3.1374288181093335E-2</v>
      </c>
      <c r="AF29" s="20">
        <f t="shared" si="12"/>
        <v>6.4793161841786948E-2</v>
      </c>
      <c r="AG29" s="20">
        <f t="shared" si="13"/>
        <v>2.9397609928262933E-2</v>
      </c>
      <c r="AH29" s="20">
        <f t="shared" si="14"/>
        <v>2.6321602161088108E-2</v>
      </c>
      <c r="AI29" s="20">
        <f t="shared" si="15"/>
        <v>7.6481886570986507E-2</v>
      </c>
    </row>
    <row r="30" spans="1:35">
      <c r="A30" s="3">
        <f t="shared" si="8"/>
        <v>2013</v>
      </c>
      <c r="B30" s="3">
        <f t="shared" si="9"/>
        <v>10</v>
      </c>
      <c r="C30" s="29">
        <v>26220</v>
      </c>
      <c r="D30" s="29">
        <v>5314931</v>
      </c>
      <c r="E30" s="29">
        <v>211957</v>
      </c>
      <c r="F30" s="29">
        <v>24802</v>
      </c>
      <c r="G30" s="29">
        <v>7561363</v>
      </c>
      <c r="H30" s="29">
        <v>24461011</v>
      </c>
      <c r="I30" s="29">
        <v>74957</v>
      </c>
      <c r="J30" s="29">
        <v>15</v>
      </c>
      <c r="K30" s="4"/>
      <c r="L30" s="29">
        <v>1659</v>
      </c>
      <c r="M30" s="29">
        <v>192178</v>
      </c>
      <c r="N30" s="29">
        <v>6650</v>
      </c>
      <c r="O30" s="29">
        <v>1607</v>
      </c>
      <c r="P30" s="29">
        <v>222286</v>
      </c>
      <c r="Q30" s="29">
        <v>643853</v>
      </c>
      <c r="R30" s="29">
        <v>5733</v>
      </c>
      <c r="S30" s="29">
        <v>1</v>
      </c>
      <c r="T30" s="4"/>
      <c r="U30" s="29">
        <v>0</v>
      </c>
      <c r="V30" s="29">
        <v>-198345</v>
      </c>
      <c r="W30" s="29">
        <v>-3099</v>
      </c>
      <c r="X30" s="29">
        <v>-2592</v>
      </c>
      <c r="Y30" s="29">
        <v>-377294</v>
      </c>
      <c r="Z30" s="29">
        <v>-226843</v>
      </c>
      <c r="AA30" s="29">
        <v>-490</v>
      </c>
      <c r="AB30" s="29">
        <v>0</v>
      </c>
      <c r="AC30" s="4"/>
      <c r="AD30" s="20">
        <f t="shared" si="10"/>
        <v>3.9693720252495131E-2</v>
      </c>
      <c r="AE30" s="20">
        <f t="shared" si="11"/>
        <v>3.2950038399629678E-2</v>
      </c>
      <c r="AF30" s="20">
        <f t="shared" si="12"/>
        <v>4.8639858072146658E-2</v>
      </c>
      <c r="AG30" s="20">
        <f t="shared" si="13"/>
        <v>3.0903778722613528E-2</v>
      </c>
      <c r="AH30" s="20">
        <f t="shared" si="14"/>
        <v>2.6622322943789929E-2</v>
      </c>
      <c r="AI30" s="20">
        <f t="shared" si="15"/>
        <v>7.6481886570986507E-2</v>
      </c>
    </row>
    <row r="31" spans="1:35">
      <c r="A31" s="3">
        <f t="shared" si="8"/>
        <v>2013</v>
      </c>
      <c r="B31" s="3">
        <f t="shared" si="9"/>
        <v>11</v>
      </c>
      <c r="C31" s="29">
        <v>22628</v>
      </c>
      <c r="D31" s="29">
        <v>4421022</v>
      </c>
      <c r="E31" s="29">
        <v>190106</v>
      </c>
      <c r="F31" s="29">
        <v>20292</v>
      </c>
      <c r="G31" s="29">
        <v>6823761</v>
      </c>
      <c r="H31" s="29">
        <v>21753699</v>
      </c>
      <c r="I31" s="29">
        <v>74957</v>
      </c>
      <c r="J31" s="29">
        <v>15</v>
      </c>
      <c r="K31" s="4"/>
      <c r="L31" s="29">
        <v>1501</v>
      </c>
      <c r="M31" s="29">
        <v>174884</v>
      </c>
      <c r="N31" s="29">
        <v>6264</v>
      </c>
      <c r="O31" s="29">
        <v>987</v>
      </c>
      <c r="P31" s="29">
        <v>210880</v>
      </c>
      <c r="Q31" s="29">
        <v>579134</v>
      </c>
      <c r="R31" s="29">
        <v>5733</v>
      </c>
      <c r="S31" s="29">
        <v>1</v>
      </c>
      <c r="T31" s="4"/>
      <c r="U31" s="29">
        <v>0</v>
      </c>
      <c r="V31" s="29">
        <v>207045</v>
      </c>
      <c r="W31" s="29">
        <v>19896</v>
      </c>
      <c r="X31" s="29">
        <v>1490</v>
      </c>
      <c r="Y31" s="29">
        <v>288157</v>
      </c>
      <c r="Z31" s="29">
        <v>282629</v>
      </c>
      <c r="AA31" s="29">
        <v>10001</v>
      </c>
      <c r="AB31" s="29">
        <v>0</v>
      </c>
      <c r="AC31" s="4"/>
      <c r="AD31" s="20">
        <f t="shared" si="10"/>
        <v>3.8616047291584819E-2</v>
      </c>
      <c r="AE31" s="20">
        <f t="shared" si="11"/>
        <v>3.3738243651020905E-2</v>
      </c>
      <c r="AF31" s="20">
        <f t="shared" si="12"/>
        <v>4.9517989780329771E-2</v>
      </c>
      <c r="AG31" s="20">
        <f t="shared" si="13"/>
        <v>2.9572452784225094E-2</v>
      </c>
      <c r="AH31" s="20">
        <f t="shared" si="14"/>
        <v>2.4192661079088566E-2</v>
      </c>
      <c r="AI31" s="20">
        <f t="shared" si="15"/>
        <v>7.6481886570986507E-2</v>
      </c>
    </row>
    <row r="32" spans="1:35">
      <c r="A32" s="3">
        <f t="shared" si="8"/>
        <v>2013</v>
      </c>
      <c r="B32" s="3">
        <f t="shared" si="9"/>
        <v>12</v>
      </c>
      <c r="C32" s="29">
        <v>25901</v>
      </c>
      <c r="D32" s="29">
        <v>4764465</v>
      </c>
      <c r="E32" s="29">
        <v>181604</v>
      </c>
      <c r="F32" s="29">
        <v>18983</v>
      </c>
      <c r="G32" s="29">
        <v>7093392</v>
      </c>
      <c r="H32" s="29">
        <v>23585293</v>
      </c>
      <c r="I32" s="29">
        <v>74957</v>
      </c>
      <c r="J32" s="29">
        <v>15</v>
      </c>
      <c r="K32" s="4"/>
      <c r="L32" s="29">
        <v>1661</v>
      </c>
      <c r="M32" s="29">
        <v>183324</v>
      </c>
      <c r="N32" s="29">
        <v>6127</v>
      </c>
      <c r="O32" s="29">
        <v>940</v>
      </c>
      <c r="P32" s="29">
        <v>209769</v>
      </c>
      <c r="Q32" s="29">
        <v>570591</v>
      </c>
      <c r="R32" s="29">
        <v>5733</v>
      </c>
      <c r="S32" s="29">
        <v>1</v>
      </c>
      <c r="T32" s="4"/>
      <c r="U32" s="29">
        <v>0</v>
      </c>
      <c r="V32" s="29">
        <v>17994</v>
      </c>
      <c r="W32" s="29">
        <v>-8174</v>
      </c>
      <c r="X32" s="29">
        <v>447</v>
      </c>
      <c r="Y32" s="29">
        <v>121858</v>
      </c>
      <c r="Z32" s="29">
        <v>369045</v>
      </c>
      <c r="AA32" s="29">
        <v>937</v>
      </c>
      <c r="AB32" s="29">
        <v>0</v>
      </c>
      <c r="AC32" s="4"/>
      <c r="AD32" s="20">
        <f t="shared" si="10"/>
        <v>3.8055528301744981E-2</v>
      </c>
      <c r="AE32" s="20">
        <f t="shared" si="11"/>
        <v>3.3602030320647555E-2</v>
      </c>
      <c r="AF32" s="20">
        <f t="shared" si="12"/>
        <v>5.0660291438979967E-2</v>
      </c>
      <c r="AG32" s="20">
        <f t="shared" si="13"/>
        <v>2.9634108163835129E-2</v>
      </c>
      <c r="AH32" s="20">
        <f t="shared" si="14"/>
        <v>2.4721150390428364E-2</v>
      </c>
      <c r="AI32" s="20">
        <f t="shared" si="15"/>
        <v>7.6481886570986507E-2</v>
      </c>
    </row>
    <row r="33" spans="1:35">
      <c r="A33" s="3">
        <f t="shared" si="8"/>
        <v>2014</v>
      </c>
      <c r="B33" s="3">
        <f t="shared" si="9"/>
        <v>1</v>
      </c>
      <c r="C33" s="29">
        <v>31047</v>
      </c>
      <c r="D33" s="29">
        <v>4891812</v>
      </c>
      <c r="E33" s="29">
        <v>178888</v>
      </c>
      <c r="F33" s="29">
        <v>17568</v>
      </c>
      <c r="G33" s="29">
        <v>6973181</v>
      </c>
      <c r="H33" s="29">
        <v>20431533</v>
      </c>
      <c r="I33" s="29">
        <v>74957</v>
      </c>
      <c r="J33" s="29">
        <v>15</v>
      </c>
      <c r="K33" s="4"/>
      <c r="L33" s="29">
        <v>1912</v>
      </c>
      <c r="M33" s="29">
        <v>185430</v>
      </c>
      <c r="N33" s="29">
        <v>6011</v>
      </c>
      <c r="O33" s="29">
        <v>890</v>
      </c>
      <c r="P33" s="29">
        <v>206644</v>
      </c>
      <c r="Q33" s="29">
        <v>505091</v>
      </c>
      <c r="R33" s="29">
        <v>5733</v>
      </c>
      <c r="S33" s="29">
        <v>1</v>
      </c>
      <c r="T33" s="4"/>
      <c r="U33" s="29">
        <v>0</v>
      </c>
      <c r="V33" s="29">
        <v>-166411</v>
      </c>
      <c r="W33" s="29">
        <v>-13750</v>
      </c>
      <c r="X33" s="29">
        <v>-915</v>
      </c>
      <c r="Y33" s="29">
        <v>-399918</v>
      </c>
      <c r="Z33" s="29">
        <v>-522918</v>
      </c>
      <c r="AA33" s="29">
        <v>-7189</v>
      </c>
      <c r="AB33" s="29">
        <v>0</v>
      </c>
      <c r="AC33" s="4"/>
      <c r="AD33" s="20">
        <f t="shared" si="10"/>
        <v>3.8717338612172261E-2</v>
      </c>
      <c r="AE33" s="20">
        <f t="shared" si="11"/>
        <v>3.4544032980311321E-2</v>
      </c>
      <c r="AF33" s="20">
        <f t="shared" si="12"/>
        <v>4.7245482591449978E-2</v>
      </c>
      <c r="AG33" s="20">
        <f t="shared" si="13"/>
        <v>3.1648762900480173E-2</v>
      </c>
      <c r="AH33" s="20">
        <f t="shared" si="14"/>
        <v>2.4590878340325997E-2</v>
      </c>
      <c r="AI33" s="20">
        <f t="shared" si="15"/>
        <v>7.6481886570986507E-2</v>
      </c>
    </row>
    <row r="34" spans="1:35">
      <c r="A34" s="3">
        <f t="shared" si="8"/>
        <v>2014</v>
      </c>
      <c r="B34" s="3">
        <f t="shared" si="9"/>
        <v>2</v>
      </c>
      <c r="C34" s="29">
        <v>30865</v>
      </c>
      <c r="D34" s="29">
        <v>4695932</v>
      </c>
      <c r="E34" s="29">
        <v>168828</v>
      </c>
      <c r="F34" s="29">
        <v>22690</v>
      </c>
      <c r="G34" s="29">
        <v>6423695</v>
      </c>
      <c r="H34" s="29">
        <v>21352145</v>
      </c>
      <c r="I34" s="29">
        <v>74957</v>
      </c>
      <c r="J34" s="29">
        <v>15</v>
      </c>
      <c r="K34" s="4"/>
      <c r="L34" s="29">
        <v>1903</v>
      </c>
      <c r="M34" s="29">
        <v>181106</v>
      </c>
      <c r="N34" s="29">
        <v>5832</v>
      </c>
      <c r="O34" s="29">
        <v>1072</v>
      </c>
      <c r="P34" s="29">
        <v>203302</v>
      </c>
      <c r="Q34" s="29">
        <v>525068</v>
      </c>
      <c r="R34" s="29">
        <v>5733</v>
      </c>
      <c r="S34" s="29">
        <v>1</v>
      </c>
      <c r="T34" s="4"/>
      <c r="U34" s="29">
        <v>0</v>
      </c>
      <c r="V34" s="29">
        <v>-269076</v>
      </c>
      <c r="W34" s="29">
        <v>-5601</v>
      </c>
      <c r="X34" s="29">
        <v>-772</v>
      </c>
      <c r="Y34" s="29">
        <v>-463049</v>
      </c>
      <c r="Z34" s="29">
        <v>-667439</v>
      </c>
      <c r="AA34" s="29">
        <v>-3751</v>
      </c>
      <c r="AB34" s="29">
        <v>0</v>
      </c>
      <c r="AC34" s="4"/>
      <c r="AD34" s="20">
        <f t="shared" si="10"/>
        <v>3.8553135787351284E-2</v>
      </c>
      <c r="AE34" s="20">
        <f t="shared" si="11"/>
        <v>3.5972242728480736E-2</v>
      </c>
      <c r="AF34" s="20">
        <f t="shared" si="12"/>
        <v>4.7895298649463965E-2</v>
      </c>
      <c r="AG34" s="20">
        <f t="shared" si="13"/>
        <v>2.9659086455731828E-2</v>
      </c>
      <c r="AH34" s="20">
        <f t="shared" si="14"/>
        <v>2.5336839353390327E-2</v>
      </c>
      <c r="AI34" s="20">
        <f t="shared" si="15"/>
        <v>7.6481886570986507E-2</v>
      </c>
    </row>
    <row r="35" spans="1:35">
      <c r="A35" s="3">
        <f t="shared" si="8"/>
        <v>2014</v>
      </c>
      <c r="B35" s="3">
        <f t="shared" si="9"/>
        <v>3</v>
      </c>
      <c r="C35" s="29">
        <v>30740</v>
      </c>
      <c r="D35" s="29">
        <v>4705710</v>
      </c>
      <c r="E35" s="29">
        <v>169325</v>
      </c>
      <c r="F35" s="29">
        <v>21547</v>
      </c>
      <c r="G35" s="29">
        <v>7017175</v>
      </c>
      <c r="H35" s="29">
        <v>20674915</v>
      </c>
      <c r="I35" s="29">
        <v>74957</v>
      </c>
      <c r="J35" s="29">
        <v>15</v>
      </c>
      <c r="K35" s="4"/>
      <c r="L35" s="29">
        <v>1897</v>
      </c>
      <c r="M35" s="29">
        <v>180708</v>
      </c>
      <c r="N35" s="29">
        <v>6091</v>
      </c>
      <c r="O35" s="29">
        <v>1032</v>
      </c>
      <c r="P35" s="29">
        <v>208123</v>
      </c>
      <c r="Q35" s="29">
        <v>523837</v>
      </c>
      <c r="R35" s="29">
        <v>5733</v>
      </c>
      <c r="S35" s="29">
        <v>1</v>
      </c>
      <c r="T35" s="4"/>
      <c r="U35" s="29">
        <v>0</v>
      </c>
      <c r="V35" s="29">
        <v>99702</v>
      </c>
      <c r="W35" s="29">
        <v>13954</v>
      </c>
      <c r="X35" s="29">
        <v>-437</v>
      </c>
      <c r="Y35" s="29">
        <v>130614</v>
      </c>
      <c r="Z35" s="29">
        <v>208246</v>
      </c>
      <c r="AA35" s="29">
        <v>1589</v>
      </c>
      <c r="AB35" s="29">
        <v>0</v>
      </c>
      <c r="AC35" s="4"/>
      <c r="AD35" s="20">
        <f t="shared" si="10"/>
        <v>3.7328175602734798E-2</v>
      </c>
      <c r="AE35" s="20">
        <f t="shared" si="11"/>
        <v>3.4825449497172652E-2</v>
      </c>
      <c r="AF35" s="20">
        <f t="shared" si="12"/>
        <v>4.8538469058558999E-2</v>
      </c>
      <c r="AG35" s="20">
        <f t="shared" si="13"/>
        <v>2.9627862450088076E-2</v>
      </c>
      <c r="AH35" s="20">
        <f t="shared" si="14"/>
        <v>2.6028456106958527E-2</v>
      </c>
      <c r="AI35" s="20">
        <f t="shared" si="15"/>
        <v>7.6481886570986507E-2</v>
      </c>
    </row>
    <row r="36" spans="1:35">
      <c r="A36" s="3">
        <f t="shared" si="8"/>
        <v>2014</v>
      </c>
      <c r="B36" s="3">
        <f t="shared" si="9"/>
        <v>4</v>
      </c>
      <c r="C36" s="29">
        <v>30366</v>
      </c>
      <c r="D36" s="29">
        <v>4971834</v>
      </c>
      <c r="E36" s="29">
        <v>177198</v>
      </c>
      <c r="F36" s="29">
        <v>20458</v>
      </c>
      <c r="G36" s="29">
        <v>7222222</v>
      </c>
      <c r="H36" s="29">
        <v>22045180</v>
      </c>
      <c r="I36" s="29">
        <v>74957</v>
      </c>
      <c r="J36" s="29">
        <v>15</v>
      </c>
      <c r="K36" s="4"/>
      <c r="L36" s="29">
        <v>1879</v>
      </c>
      <c r="M36" s="29">
        <v>184844</v>
      </c>
      <c r="N36" s="29">
        <v>6171</v>
      </c>
      <c r="O36" s="29">
        <v>993</v>
      </c>
      <c r="P36" s="29">
        <v>213979</v>
      </c>
      <c r="Q36" s="29">
        <v>573802</v>
      </c>
      <c r="R36" s="29">
        <v>5733</v>
      </c>
      <c r="S36" s="29">
        <v>1</v>
      </c>
      <c r="T36" s="4"/>
      <c r="U36" s="29">
        <v>0</v>
      </c>
      <c r="V36" s="29">
        <v>259792</v>
      </c>
      <c r="W36" s="29">
        <v>11107</v>
      </c>
      <c r="X36" s="29">
        <v>1804</v>
      </c>
      <c r="Y36" s="29">
        <v>345610</v>
      </c>
      <c r="Z36" s="29">
        <v>668798</v>
      </c>
      <c r="AA36" s="29">
        <v>4964</v>
      </c>
      <c r="AB36" s="29">
        <v>0</v>
      </c>
      <c r="AC36" s="4"/>
      <c r="AD36" s="20">
        <f t="shared" si="10"/>
        <v>3.7977237761937246E-2</v>
      </c>
      <c r="AE36" s="20">
        <f t="shared" si="11"/>
        <v>3.3892773179525625E-2</v>
      </c>
      <c r="AF36" s="20">
        <f t="shared" si="12"/>
        <v>4.4218352572882022E-2</v>
      </c>
      <c r="AG36" s="20">
        <f t="shared" si="13"/>
        <v>3.0429460348497347E-2</v>
      </c>
      <c r="AH36" s="20">
        <f t="shared" si="14"/>
        <v>2.4079874424183099E-2</v>
      </c>
      <c r="AI36" s="20">
        <f t="shared" si="15"/>
        <v>7.6481886570986507E-2</v>
      </c>
    </row>
    <row r="37" spans="1:35">
      <c r="A37" s="3">
        <f t="shared" si="8"/>
        <v>2014</v>
      </c>
      <c r="B37" s="3">
        <f t="shared" si="9"/>
        <v>5</v>
      </c>
      <c r="C37" s="29">
        <v>23886</v>
      </c>
      <c r="D37" s="29">
        <v>5095470</v>
      </c>
      <c r="E37" s="29">
        <v>196089</v>
      </c>
      <c r="F37" s="29">
        <v>30666</v>
      </c>
      <c r="G37" s="29">
        <v>7364475</v>
      </c>
      <c r="H37" s="29">
        <v>26365586</v>
      </c>
      <c r="I37" s="29">
        <v>74957</v>
      </c>
      <c r="J37" s="29">
        <v>15</v>
      </c>
      <c r="K37" s="4"/>
      <c r="L37" s="29">
        <v>1563</v>
      </c>
      <c r="M37" s="29">
        <v>192856</v>
      </c>
      <c r="N37" s="29">
        <v>6646</v>
      </c>
      <c r="O37" s="29">
        <v>1356</v>
      </c>
      <c r="P37" s="29">
        <v>224097</v>
      </c>
      <c r="Q37" s="29">
        <v>634880</v>
      </c>
      <c r="R37" s="29">
        <v>5733</v>
      </c>
      <c r="S37" s="29">
        <v>1</v>
      </c>
      <c r="T37" s="4"/>
      <c r="U37" s="29">
        <v>0</v>
      </c>
      <c r="V37" s="29">
        <v>663104</v>
      </c>
      <c r="W37" s="29">
        <v>23230</v>
      </c>
      <c r="X37" s="29">
        <v>5345</v>
      </c>
      <c r="Y37" s="29">
        <v>873193</v>
      </c>
      <c r="Z37" s="29">
        <v>987172</v>
      </c>
      <c r="AA37" s="29">
        <v>8870</v>
      </c>
      <c r="AB37" s="29">
        <v>0</v>
      </c>
      <c r="AC37" s="4"/>
      <c r="AD37" s="20">
        <f t="shared" si="10"/>
        <v>3.6014439545217901E-2</v>
      </c>
      <c r="AE37" s="20">
        <f t="shared" si="11"/>
        <v>3.1352743946390621E-2</v>
      </c>
      <c r="AF37" s="20">
        <f t="shared" si="12"/>
        <v>5.3461274845784786E-2</v>
      </c>
      <c r="AG37" s="20">
        <f t="shared" si="13"/>
        <v>2.9964682407883962E-2</v>
      </c>
      <c r="AH37" s="20">
        <f t="shared" si="14"/>
        <v>2.6867782533319302E-2</v>
      </c>
      <c r="AI37" s="20">
        <f t="shared" si="15"/>
        <v>7.6481886570986507E-2</v>
      </c>
    </row>
    <row r="38" spans="1:35">
      <c r="A38" s="3">
        <f t="shared" si="8"/>
        <v>2014</v>
      </c>
      <c r="B38" s="3">
        <f t="shared" si="9"/>
        <v>6</v>
      </c>
      <c r="C38" s="29">
        <v>27478</v>
      </c>
      <c r="D38" s="29">
        <v>5729213</v>
      </c>
      <c r="E38" s="29">
        <v>215037</v>
      </c>
      <c r="F38" s="29">
        <v>29180</v>
      </c>
      <c r="G38" s="29">
        <v>7888420</v>
      </c>
      <c r="H38" s="29">
        <v>24827877</v>
      </c>
      <c r="I38" s="29">
        <v>74957</v>
      </c>
      <c r="J38" s="29">
        <v>15</v>
      </c>
      <c r="K38" s="4"/>
      <c r="L38" s="29">
        <v>1738</v>
      </c>
      <c r="M38" s="29">
        <v>205586</v>
      </c>
      <c r="N38" s="29">
        <v>6742</v>
      </c>
      <c r="O38" s="29">
        <v>1560</v>
      </c>
      <c r="P38" s="29">
        <v>236374</v>
      </c>
      <c r="Q38" s="29">
        <v>667070</v>
      </c>
      <c r="R38" s="29">
        <v>5733</v>
      </c>
      <c r="S38" s="29">
        <v>1</v>
      </c>
      <c r="T38" s="4"/>
      <c r="U38" s="29">
        <v>0</v>
      </c>
      <c r="V38" s="29">
        <v>-22884</v>
      </c>
      <c r="W38" s="29">
        <v>-5815</v>
      </c>
      <c r="X38" s="29">
        <v>-1300</v>
      </c>
      <c r="Y38" s="29">
        <v>29327</v>
      </c>
      <c r="Z38" s="29">
        <v>27691</v>
      </c>
      <c r="AA38" s="29">
        <v>-4625</v>
      </c>
      <c r="AB38" s="29">
        <v>0</v>
      </c>
      <c r="AC38" s="4"/>
      <c r="AD38" s="20">
        <f t="shared" si="10"/>
        <v>3.4902452470594786E-2</v>
      </c>
      <c r="AE38" s="20">
        <f t="shared" si="11"/>
        <v>3.0607228450281361E-2</v>
      </c>
      <c r="AF38" s="20">
        <f t="shared" si="12"/>
        <v>7.6574932476823121E-2</v>
      </c>
      <c r="AG38" s="20">
        <f t="shared" si="13"/>
        <v>2.9570507964782076E-2</v>
      </c>
      <c r="AH38" s="20">
        <f t="shared" si="14"/>
        <v>2.5106270560696822E-2</v>
      </c>
      <c r="AI38" s="20">
        <f t="shared" si="15"/>
        <v>7.6481886570986507E-2</v>
      </c>
    </row>
    <row r="39" spans="1:35">
      <c r="A39" s="3">
        <f t="shared" si="8"/>
        <v>2014</v>
      </c>
      <c r="B39" s="3">
        <f t="shared" si="9"/>
        <v>7</v>
      </c>
      <c r="C39" s="29">
        <v>29609</v>
      </c>
      <c r="D39" s="29">
        <v>6114114</v>
      </c>
      <c r="E39" s="29">
        <v>227822</v>
      </c>
      <c r="F39" s="29">
        <v>27398</v>
      </c>
      <c r="G39" s="29">
        <v>7931416</v>
      </c>
      <c r="H39" s="29">
        <v>27609716</v>
      </c>
      <c r="I39" s="29">
        <v>74957</v>
      </c>
      <c r="J39" s="29">
        <v>15</v>
      </c>
      <c r="K39" s="4"/>
      <c r="L39" s="29">
        <v>1842</v>
      </c>
      <c r="M39" s="29">
        <v>212589</v>
      </c>
      <c r="N39" s="29">
        <v>6973</v>
      </c>
      <c r="O39" s="29">
        <v>2098</v>
      </c>
      <c r="P39" s="29">
        <v>234536</v>
      </c>
      <c r="Q39" s="29">
        <v>693177</v>
      </c>
      <c r="R39" s="29">
        <v>5733</v>
      </c>
      <c r="S39" s="29">
        <v>1</v>
      </c>
      <c r="T39" s="4"/>
      <c r="U39" s="29">
        <v>0</v>
      </c>
      <c r="V39" s="29">
        <v>-49225</v>
      </c>
      <c r="W39" s="29">
        <v>-8450</v>
      </c>
      <c r="X39" s="29">
        <v>-2055</v>
      </c>
      <c r="Y39" s="29">
        <v>-151928</v>
      </c>
      <c r="Z39" s="29">
        <v>-32538</v>
      </c>
      <c r="AA39" s="29">
        <v>-4113</v>
      </c>
      <c r="AB39" s="29">
        <v>0</v>
      </c>
      <c r="AC39" s="4"/>
      <c r="AD39" s="20">
        <f t="shared" si="10"/>
        <v>3.4908331343451816E-2</v>
      </c>
      <c r="AE39" s="20">
        <f t="shared" si="11"/>
        <v>3.1537367098044028E-2</v>
      </c>
      <c r="AF39" s="20">
        <f t="shared" si="12"/>
        <v>7.5915307985521638E-2</v>
      </c>
      <c r="AG39" s="20">
        <f t="shared" si="13"/>
        <v>2.9628420971629005E-2</v>
      </c>
      <c r="AH39" s="20">
        <f t="shared" si="14"/>
        <v>2.3398436595708526E-2</v>
      </c>
      <c r="AI39" s="20">
        <f t="shared" si="15"/>
        <v>7.6481886570986507E-2</v>
      </c>
    </row>
    <row r="40" spans="1:35">
      <c r="A40" s="3">
        <f t="shared" si="8"/>
        <v>2014</v>
      </c>
      <c r="B40" s="3">
        <f t="shared" si="9"/>
        <v>8</v>
      </c>
      <c r="C40" s="29">
        <v>31421</v>
      </c>
      <c r="D40" s="29">
        <v>6107973</v>
      </c>
      <c r="E40" s="29">
        <v>219993</v>
      </c>
      <c r="F40" s="29">
        <v>31219</v>
      </c>
      <c r="G40" s="29">
        <v>8095909</v>
      </c>
      <c r="H40" s="29">
        <v>31447272</v>
      </c>
      <c r="I40" s="29">
        <v>74957</v>
      </c>
      <c r="J40" s="29">
        <v>15</v>
      </c>
      <c r="K40" s="4"/>
      <c r="L40" s="29">
        <v>1931</v>
      </c>
      <c r="M40" s="29">
        <v>212385</v>
      </c>
      <c r="N40" s="29">
        <v>6938</v>
      </c>
      <c r="O40" s="29">
        <v>2370</v>
      </c>
      <c r="P40" s="29">
        <v>239869</v>
      </c>
      <c r="Q40" s="29">
        <v>735817</v>
      </c>
      <c r="R40" s="29">
        <v>5733</v>
      </c>
      <c r="S40" s="29">
        <v>1</v>
      </c>
      <c r="T40" s="4"/>
      <c r="U40" s="29">
        <v>0</v>
      </c>
      <c r="V40" s="29">
        <v>-85243</v>
      </c>
      <c r="W40" s="29">
        <v>1580</v>
      </c>
      <c r="X40" s="29">
        <v>-1814</v>
      </c>
      <c r="Y40" s="29">
        <v>82750</v>
      </c>
      <c r="Z40" s="29">
        <v>-98081</v>
      </c>
      <c r="AA40" s="29">
        <v>-341</v>
      </c>
      <c r="AB40" s="29">
        <v>0</v>
      </c>
      <c r="AC40" s="4"/>
      <c r="AD40" s="20">
        <f t="shared" si="10"/>
        <v>3.5573368688029329E-2</v>
      </c>
      <c r="AE40" s="20">
        <f t="shared" si="11"/>
        <v>3.0901845234554796E-2</v>
      </c>
      <c r="AF40" s="20">
        <f t="shared" si="12"/>
        <v>7.6915170618062217E-2</v>
      </c>
      <c r="AG40" s="20">
        <f t="shared" si="13"/>
        <v>2.945582551519127E-2</v>
      </c>
      <c r="AH40" s="20">
        <f t="shared" si="14"/>
        <v>2.616837254932915E-2</v>
      </c>
      <c r="AI40" s="20">
        <f t="shared" si="15"/>
        <v>7.6481886570986507E-2</v>
      </c>
    </row>
    <row r="41" spans="1:35">
      <c r="A41" s="3">
        <f t="shared" si="8"/>
        <v>2014</v>
      </c>
      <c r="B41" s="3">
        <f t="shared" si="9"/>
        <v>9</v>
      </c>
      <c r="C41" s="29">
        <v>33622</v>
      </c>
      <c r="D41" s="29">
        <v>5923531</v>
      </c>
      <c r="E41" s="29">
        <v>218563</v>
      </c>
      <c r="F41" s="29">
        <v>29188</v>
      </c>
      <c r="G41" s="29">
        <v>8051039</v>
      </c>
      <c r="H41" s="29">
        <v>26287955</v>
      </c>
      <c r="I41" s="29">
        <v>74957</v>
      </c>
      <c r="J41" s="29">
        <v>15</v>
      </c>
      <c r="K41" s="4"/>
      <c r="L41" s="29">
        <v>2038</v>
      </c>
      <c r="M41" s="29">
        <v>209878</v>
      </c>
      <c r="N41" s="29">
        <v>6754</v>
      </c>
      <c r="O41" s="29">
        <v>2245</v>
      </c>
      <c r="P41" s="29">
        <v>237150</v>
      </c>
      <c r="Q41" s="29">
        <v>687913</v>
      </c>
      <c r="R41" s="29">
        <v>5733</v>
      </c>
      <c r="S41" s="29">
        <v>1</v>
      </c>
      <c r="T41" s="4"/>
      <c r="U41" s="29">
        <v>0</v>
      </c>
      <c r="V41" s="29">
        <v>-389673</v>
      </c>
      <c r="W41" s="29">
        <v>-17508</v>
      </c>
      <c r="X41" s="29">
        <v>-260</v>
      </c>
      <c r="Y41" s="29">
        <v>-500123</v>
      </c>
      <c r="Z41" s="29">
        <v>-800020</v>
      </c>
      <c r="AA41" s="29">
        <v>-4227</v>
      </c>
      <c r="AB41" s="29">
        <v>0</v>
      </c>
      <c r="AC41" s="4"/>
      <c r="AD41" s="20">
        <f t="shared" si="10"/>
        <v>3.6295027619235663E-2</v>
      </c>
      <c r="AE41" s="20">
        <f t="shared" si="11"/>
        <v>3.1374288181093335E-2</v>
      </c>
      <c r="AF41" s="20">
        <f t="shared" si="12"/>
        <v>6.4793161841786948E-2</v>
      </c>
      <c r="AG41" s="20">
        <f t="shared" si="13"/>
        <v>2.9397609928262933E-2</v>
      </c>
      <c r="AH41" s="20">
        <f t="shared" si="14"/>
        <v>2.6315407680351281E-2</v>
      </c>
      <c r="AI41" s="20">
        <f t="shared" si="15"/>
        <v>7.6481886570986507E-2</v>
      </c>
    </row>
    <row r="42" spans="1:35">
      <c r="A42" s="3">
        <f t="shared" si="8"/>
        <v>2014</v>
      </c>
      <c r="B42" s="3">
        <f t="shared" si="9"/>
        <v>10</v>
      </c>
      <c r="C42" s="29">
        <v>27468</v>
      </c>
      <c r="D42" s="29">
        <v>5417107</v>
      </c>
      <c r="E42" s="29">
        <v>211957</v>
      </c>
      <c r="F42" s="29">
        <v>24802</v>
      </c>
      <c r="G42" s="29">
        <v>7561363</v>
      </c>
      <c r="H42" s="29">
        <v>24469011</v>
      </c>
      <c r="I42" s="29">
        <v>74957</v>
      </c>
      <c r="J42" s="29">
        <v>15</v>
      </c>
      <c r="K42" s="4"/>
      <c r="L42" s="29">
        <v>1738</v>
      </c>
      <c r="M42" s="29">
        <v>195873</v>
      </c>
      <c r="N42" s="29">
        <v>6650</v>
      </c>
      <c r="O42" s="29">
        <v>1607</v>
      </c>
      <c r="P42" s="29">
        <v>222286</v>
      </c>
      <c r="Q42" s="29">
        <v>643912</v>
      </c>
      <c r="R42" s="29">
        <v>5733</v>
      </c>
      <c r="S42" s="29">
        <v>1</v>
      </c>
      <c r="T42" s="4"/>
      <c r="U42" s="29">
        <v>0</v>
      </c>
      <c r="V42" s="29">
        <v>-202158</v>
      </c>
      <c r="W42" s="29">
        <v>-3099</v>
      </c>
      <c r="X42" s="29">
        <v>-2592</v>
      </c>
      <c r="Y42" s="29">
        <v>-377294</v>
      </c>
      <c r="Z42" s="29">
        <v>-226917</v>
      </c>
      <c r="AA42" s="29">
        <v>-490</v>
      </c>
      <c r="AB42" s="29">
        <v>0</v>
      </c>
      <c r="AC42" s="4"/>
      <c r="AD42" s="20">
        <f t="shared" si="10"/>
        <v>3.9692464718704724E-2</v>
      </c>
      <c r="AE42" s="20">
        <f t="shared" si="11"/>
        <v>3.2950038399629678E-2</v>
      </c>
      <c r="AF42" s="20">
        <f t="shared" si="12"/>
        <v>4.8639858072146658E-2</v>
      </c>
      <c r="AG42" s="20">
        <f t="shared" si="13"/>
        <v>3.0903778722613528E-2</v>
      </c>
      <c r="AH42" s="20">
        <f t="shared" si="14"/>
        <v>2.6615247274580905E-2</v>
      </c>
      <c r="AI42" s="20">
        <f t="shared" si="15"/>
        <v>7.6481886570986507E-2</v>
      </c>
    </row>
    <row r="43" spans="1:35">
      <c r="A43" s="3">
        <f t="shared" si="8"/>
        <v>2014</v>
      </c>
      <c r="B43" s="3">
        <f t="shared" si="9"/>
        <v>11</v>
      </c>
      <c r="C43" s="29">
        <v>22628</v>
      </c>
      <c r="D43" s="29">
        <v>4505763</v>
      </c>
      <c r="E43" s="29">
        <v>190106</v>
      </c>
      <c r="F43" s="29">
        <v>20292</v>
      </c>
      <c r="G43" s="29">
        <v>6823761</v>
      </c>
      <c r="H43" s="29">
        <v>21761699</v>
      </c>
      <c r="I43" s="29">
        <v>74957</v>
      </c>
      <c r="J43" s="29">
        <v>15</v>
      </c>
      <c r="K43" s="4"/>
      <c r="L43" s="29">
        <v>1501</v>
      </c>
      <c r="M43" s="29">
        <v>178242</v>
      </c>
      <c r="N43" s="29">
        <v>6264</v>
      </c>
      <c r="O43" s="29">
        <v>987</v>
      </c>
      <c r="P43" s="29">
        <v>210880</v>
      </c>
      <c r="Q43" s="29">
        <v>579193</v>
      </c>
      <c r="R43" s="29">
        <v>5733</v>
      </c>
      <c r="S43" s="29">
        <v>1</v>
      </c>
      <c r="T43" s="4"/>
      <c r="U43" s="29">
        <v>0</v>
      </c>
      <c r="V43" s="29">
        <v>211014</v>
      </c>
      <c r="W43" s="29">
        <v>19896</v>
      </c>
      <c r="X43" s="29">
        <v>1490</v>
      </c>
      <c r="Y43" s="29">
        <v>288157</v>
      </c>
      <c r="Z43" s="29">
        <v>282733</v>
      </c>
      <c r="AA43" s="29">
        <v>10001</v>
      </c>
      <c r="AB43" s="29">
        <v>0</v>
      </c>
      <c r="AC43" s="4"/>
      <c r="AD43" s="20">
        <f t="shared" si="10"/>
        <v>3.8616047291584819E-2</v>
      </c>
      <c r="AE43" s="20">
        <f t="shared" si="11"/>
        <v>3.3738243651020905E-2</v>
      </c>
      <c r="AF43" s="20">
        <f t="shared" si="12"/>
        <v>4.9517989780329771E-2</v>
      </c>
      <c r="AG43" s="20">
        <f t="shared" si="13"/>
        <v>2.9572452784225094E-2</v>
      </c>
      <c r="AH43" s="20">
        <f t="shared" si="14"/>
        <v>2.4183401740117388E-2</v>
      </c>
      <c r="AI43" s="20">
        <f t="shared" si="15"/>
        <v>7.6481886570986507E-2</v>
      </c>
    </row>
    <row r="44" spans="1:35">
      <c r="A44" s="3">
        <f t="shared" si="8"/>
        <v>2014</v>
      </c>
      <c r="B44" s="3">
        <f t="shared" si="9"/>
        <v>12</v>
      </c>
      <c r="C44" s="29">
        <v>25901</v>
      </c>
      <c r="D44" s="29">
        <v>4764465</v>
      </c>
      <c r="E44" s="29">
        <v>181604</v>
      </c>
      <c r="F44" s="29">
        <v>18983</v>
      </c>
      <c r="G44" s="29">
        <v>7093392</v>
      </c>
      <c r="H44" s="29">
        <v>23598293</v>
      </c>
      <c r="I44" s="29">
        <v>74957</v>
      </c>
      <c r="J44" s="29">
        <v>15</v>
      </c>
      <c r="K44" s="4"/>
      <c r="L44" s="29">
        <v>1661</v>
      </c>
      <c r="M44" s="29">
        <v>183324</v>
      </c>
      <c r="N44" s="29">
        <v>6127</v>
      </c>
      <c r="O44" s="29">
        <v>940</v>
      </c>
      <c r="P44" s="29">
        <v>209769</v>
      </c>
      <c r="Q44" s="29">
        <v>570687</v>
      </c>
      <c r="R44" s="29">
        <v>5733</v>
      </c>
      <c r="S44" s="29">
        <v>1</v>
      </c>
      <c r="T44" s="4"/>
      <c r="U44" s="29">
        <v>0</v>
      </c>
      <c r="V44" s="29">
        <v>17994</v>
      </c>
      <c r="W44" s="29">
        <v>-8174</v>
      </c>
      <c r="X44" s="29">
        <v>447</v>
      </c>
      <c r="Y44" s="29">
        <v>121858</v>
      </c>
      <c r="Z44" s="29">
        <v>369248</v>
      </c>
      <c r="AA44" s="29">
        <v>937</v>
      </c>
      <c r="AB44" s="29">
        <v>0</v>
      </c>
      <c r="AC44" s="4"/>
      <c r="AD44" s="20">
        <f t="shared" si="10"/>
        <v>3.8055528301744981E-2</v>
      </c>
      <c r="AE44" s="20">
        <f t="shared" si="11"/>
        <v>3.3602030320647555E-2</v>
      </c>
      <c r="AF44" s="20">
        <f t="shared" si="12"/>
        <v>5.0660291438979967E-2</v>
      </c>
      <c r="AG44" s="20">
        <f t="shared" si="13"/>
        <v>2.9634108163835129E-2</v>
      </c>
      <c r="AH44" s="20">
        <f t="shared" si="14"/>
        <v>2.4721150390428364E-2</v>
      </c>
      <c r="AI44" s="20">
        <f t="shared" si="15"/>
        <v>7.6481886570986507E-2</v>
      </c>
    </row>
    <row r="45" spans="1:35">
      <c r="A45" s="3">
        <f t="shared" si="8"/>
        <v>2015</v>
      </c>
      <c r="B45" s="3">
        <f t="shared" si="9"/>
        <v>1</v>
      </c>
      <c r="C45" s="29">
        <v>31047</v>
      </c>
      <c r="D45" s="29">
        <v>4891812</v>
      </c>
      <c r="E45" s="29">
        <v>178888</v>
      </c>
      <c r="F45" s="29">
        <v>17568</v>
      </c>
      <c r="G45" s="29">
        <v>6973181</v>
      </c>
      <c r="H45" s="29">
        <v>20431533</v>
      </c>
      <c r="I45" s="29">
        <v>74957</v>
      </c>
      <c r="J45" s="29">
        <v>15</v>
      </c>
      <c r="K45" s="4"/>
      <c r="L45" s="29">
        <v>1912</v>
      </c>
      <c r="M45" s="29">
        <v>185430</v>
      </c>
      <c r="N45" s="29">
        <v>6011</v>
      </c>
      <c r="O45" s="29">
        <v>890</v>
      </c>
      <c r="P45" s="29">
        <v>206644</v>
      </c>
      <c r="Q45" s="29">
        <v>505091</v>
      </c>
      <c r="R45" s="29">
        <v>5733</v>
      </c>
      <c r="S45" s="29">
        <v>1</v>
      </c>
      <c r="T45" s="4"/>
      <c r="U45" s="29">
        <v>0</v>
      </c>
      <c r="V45" s="29">
        <v>-166411</v>
      </c>
      <c r="W45" s="29">
        <v>-13750</v>
      </c>
      <c r="X45" s="29">
        <v>-915</v>
      </c>
      <c r="Y45" s="29">
        <v>-399918</v>
      </c>
      <c r="Z45" s="29">
        <v>-522918</v>
      </c>
      <c r="AA45" s="29">
        <v>-7189</v>
      </c>
      <c r="AB45" s="29">
        <v>0</v>
      </c>
      <c r="AC45" s="4"/>
      <c r="AD45" s="20">
        <f t="shared" si="10"/>
        <v>3.8717338612172261E-2</v>
      </c>
      <c r="AE45" s="20">
        <f t="shared" si="11"/>
        <v>3.4544032980311321E-2</v>
      </c>
      <c r="AF45" s="20">
        <f t="shared" si="12"/>
        <v>4.7245482591449978E-2</v>
      </c>
      <c r="AG45" s="20">
        <f t="shared" si="13"/>
        <v>3.1648762900480173E-2</v>
      </c>
      <c r="AH45" s="20">
        <f t="shared" si="14"/>
        <v>2.4590878340325997E-2</v>
      </c>
      <c r="AI45" s="20">
        <f t="shared" si="15"/>
        <v>7.6481886570986507E-2</v>
      </c>
    </row>
    <row r="46" spans="1:35">
      <c r="A46" s="3">
        <f t="shared" si="8"/>
        <v>2015</v>
      </c>
      <c r="B46" s="3">
        <f t="shared" si="9"/>
        <v>2</v>
      </c>
      <c r="C46" s="29">
        <v>30865</v>
      </c>
      <c r="D46" s="29">
        <v>4695932</v>
      </c>
      <c r="E46" s="29">
        <v>168828</v>
      </c>
      <c r="F46" s="29">
        <v>22690</v>
      </c>
      <c r="G46" s="29">
        <v>6423695</v>
      </c>
      <c r="H46" s="29">
        <v>21352145</v>
      </c>
      <c r="I46" s="29">
        <v>74957</v>
      </c>
      <c r="J46" s="29">
        <v>15</v>
      </c>
      <c r="K46" s="4"/>
      <c r="L46" s="29">
        <v>1903</v>
      </c>
      <c r="M46" s="29">
        <v>181106</v>
      </c>
      <c r="N46" s="29">
        <v>5832</v>
      </c>
      <c r="O46" s="29">
        <v>1072</v>
      </c>
      <c r="P46" s="29">
        <v>203302</v>
      </c>
      <c r="Q46" s="29">
        <v>525068</v>
      </c>
      <c r="R46" s="29">
        <v>5733</v>
      </c>
      <c r="S46" s="29">
        <v>1</v>
      </c>
      <c r="T46" s="4"/>
      <c r="U46" s="29">
        <v>0</v>
      </c>
      <c r="V46" s="29">
        <v>-269076</v>
      </c>
      <c r="W46" s="29">
        <v>-5601</v>
      </c>
      <c r="X46" s="29">
        <v>-772</v>
      </c>
      <c r="Y46" s="29">
        <v>-463049</v>
      </c>
      <c r="Z46" s="29">
        <v>-667439</v>
      </c>
      <c r="AA46" s="29">
        <v>-3751</v>
      </c>
      <c r="AB46" s="29">
        <v>0</v>
      </c>
      <c r="AC46" s="4"/>
      <c r="AD46" s="20">
        <f t="shared" si="10"/>
        <v>3.8553135787351284E-2</v>
      </c>
      <c r="AE46" s="20">
        <f t="shared" si="11"/>
        <v>3.5972242728480736E-2</v>
      </c>
      <c r="AF46" s="20">
        <f t="shared" si="12"/>
        <v>4.7895298649463965E-2</v>
      </c>
      <c r="AG46" s="20">
        <f t="shared" si="13"/>
        <v>2.9659086455731828E-2</v>
      </c>
      <c r="AH46" s="20">
        <f t="shared" si="14"/>
        <v>2.5336839353390327E-2</v>
      </c>
      <c r="AI46" s="20">
        <f t="shared" si="15"/>
        <v>7.6481886570986507E-2</v>
      </c>
    </row>
    <row r="47" spans="1:35">
      <c r="A47" s="3">
        <f t="shared" si="8"/>
        <v>2015</v>
      </c>
      <c r="B47" s="3">
        <f t="shared" si="9"/>
        <v>3</v>
      </c>
      <c r="C47" s="29">
        <v>30740</v>
      </c>
      <c r="D47" s="29">
        <v>4705710</v>
      </c>
      <c r="E47" s="29">
        <v>169325</v>
      </c>
      <c r="F47" s="29">
        <v>21547</v>
      </c>
      <c r="G47" s="29">
        <v>7017175</v>
      </c>
      <c r="H47" s="29">
        <v>20674915</v>
      </c>
      <c r="I47" s="29">
        <v>74957</v>
      </c>
      <c r="J47" s="29">
        <v>15</v>
      </c>
      <c r="K47" s="4"/>
      <c r="L47" s="29">
        <v>1897</v>
      </c>
      <c r="M47" s="29">
        <v>180708</v>
      </c>
      <c r="N47" s="29">
        <v>6091</v>
      </c>
      <c r="O47" s="29">
        <v>1032</v>
      </c>
      <c r="P47" s="29">
        <v>208123</v>
      </c>
      <c r="Q47" s="29">
        <v>523837</v>
      </c>
      <c r="R47" s="29">
        <v>5733</v>
      </c>
      <c r="S47" s="29">
        <v>1</v>
      </c>
      <c r="T47" s="4"/>
      <c r="U47" s="29">
        <v>0</v>
      </c>
      <c r="V47" s="29">
        <v>99702</v>
      </c>
      <c r="W47" s="29">
        <v>13954</v>
      </c>
      <c r="X47" s="29">
        <v>-437</v>
      </c>
      <c r="Y47" s="29">
        <v>130614</v>
      </c>
      <c r="Z47" s="29">
        <v>208246</v>
      </c>
      <c r="AA47" s="29">
        <v>1589</v>
      </c>
      <c r="AB47" s="29">
        <v>0</v>
      </c>
      <c r="AC47" s="4"/>
      <c r="AD47" s="20">
        <f t="shared" si="10"/>
        <v>3.7328175602734798E-2</v>
      </c>
      <c r="AE47" s="20">
        <f t="shared" si="11"/>
        <v>3.4825449497172652E-2</v>
      </c>
      <c r="AF47" s="20">
        <f t="shared" si="12"/>
        <v>4.8538469058558999E-2</v>
      </c>
      <c r="AG47" s="20">
        <f t="shared" si="13"/>
        <v>2.9627862450088076E-2</v>
      </c>
      <c r="AH47" s="20">
        <f t="shared" si="14"/>
        <v>2.6028456106958527E-2</v>
      </c>
      <c r="AI47" s="20">
        <f t="shared" si="15"/>
        <v>7.6481886570986507E-2</v>
      </c>
    </row>
    <row r="48" spans="1:35">
      <c r="A48" s="3">
        <f t="shared" si="8"/>
        <v>2015</v>
      </c>
      <c r="B48" s="3">
        <f t="shared" si="9"/>
        <v>4</v>
      </c>
      <c r="C48" s="29">
        <v>30366</v>
      </c>
      <c r="D48" s="29">
        <v>4971834</v>
      </c>
      <c r="E48" s="29">
        <v>177198</v>
      </c>
      <c r="F48" s="29">
        <v>20458</v>
      </c>
      <c r="G48" s="29">
        <v>7222222</v>
      </c>
      <c r="H48" s="29">
        <v>22045180</v>
      </c>
      <c r="I48" s="29">
        <v>74957</v>
      </c>
      <c r="J48" s="29">
        <v>15</v>
      </c>
      <c r="K48" s="4"/>
      <c r="L48" s="29">
        <v>1879</v>
      </c>
      <c r="M48" s="29">
        <v>184844</v>
      </c>
      <c r="N48" s="29">
        <v>6171</v>
      </c>
      <c r="O48" s="29">
        <v>993</v>
      </c>
      <c r="P48" s="29">
        <v>213979</v>
      </c>
      <c r="Q48" s="29">
        <v>573802</v>
      </c>
      <c r="R48" s="29">
        <v>5733</v>
      </c>
      <c r="S48" s="29">
        <v>1</v>
      </c>
      <c r="T48" s="4"/>
      <c r="U48" s="29">
        <v>0</v>
      </c>
      <c r="V48" s="29">
        <v>259792</v>
      </c>
      <c r="W48" s="29">
        <v>11107</v>
      </c>
      <c r="X48" s="29">
        <v>1804</v>
      </c>
      <c r="Y48" s="29">
        <v>345610</v>
      </c>
      <c r="Z48" s="29">
        <v>668798</v>
      </c>
      <c r="AA48" s="29">
        <v>4964</v>
      </c>
      <c r="AB48" s="29">
        <v>0</v>
      </c>
      <c r="AC48" s="4"/>
      <c r="AD48" s="20">
        <f t="shared" si="10"/>
        <v>3.7977237761937246E-2</v>
      </c>
      <c r="AE48" s="20">
        <f t="shared" si="11"/>
        <v>3.3892773179525625E-2</v>
      </c>
      <c r="AF48" s="20">
        <f t="shared" si="12"/>
        <v>4.4218352572882022E-2</v>
      </c>
      <c r="AG48" s="20">
        <f t="shared" si="13"/>
        <v>3.0429460348497347E-2</v>
      </c>
      <c r="AH48" s="20">
        <f t="shared" si="14"/>
        <v>2.4079874424183099E-2</v>
      </c>
      <c r="AI48" s="20">
        <f t="shared" si="15"/>
        <v>7.6481886570986507E-2</v>
      </c>
    </row>
    <row r="49" spans="1:35">
      <c r="A49" s="3">
        <f t="shared" si="8"/>
        <v>2015</v>
      </c>
      <c r="B49" s="3">
        <f t="shared" si="9"/>
        <v>5</v>
      </c>
      <c r="C49" s="29">
        <v>23886</v>
      </c>
      <c r="D49" s="29">
        <v>5095470</v>
      </c>
      <c r="E49" s="29">
        <v>196089</v>
      </c>
      <c r="F49" s="29">
        <v>30666</v>
      </c>
      <c r="G49" s="29">
        <v>7364475</v>
      </c>
      <c r="H49" s="29">
        <v>26365586</v>
      </c>
      <c r="I49" s="29">
        <v>74957</v>
      </c>
      <c r="J49" s="29">
        <v>15</v>
      </c>
      <c r="K49" s="4"/>
      <c r="L49" s="29">
        <v>1563</v>
      </c>
      <c r="M49" s="29">
        <v>192856</v>
      </c>
      <c r="N49" s="29">
        <v>6646</v>
      </c>
      <c r="O49" s="29">
        <v>1356</v>
      </c>
      <c r="P49" s="29">
        <v>224097</v>
      </c>
      <c r="Q49" s="29">
        <v>634880</v>
      </c>
      <c r="R49" s="29">
        <v>5733</v>
      </c>
      <c r="S49" s="29">
        <v>1</v>
      </c>
      <c r="T49" s="4"/>
      <c r="U49" s="29">
        <v>0</v>
      </c>
      <c r="V49" s="29">
        <v>663104</v>
      </c>
      <c r="W49" s="29">
        <v>23230</v>
      </c>
      <c r="X49" s="29">
        <v>5345</v>
      </c>
      <c r="Y49" s="29">
        <v>873193</v>
      </c>
      <c r="Z49" s="29">
        <v>987172</v>
      </c>
      <c r="AA49" s="29">
        <v>8870</v>
      </c>
      <c r="AB49" s="29">
        <v>0</v>
      </c>
      <c r="AC49" s="4"/>
      <c r="AD49" s="20">
        <f t="shared" si="10"/>
        <v>3.6014439545217901E-2</v>
      </c>
      <c r="AE49" s="20">
        <f t="shared" si="11"/>
        <v>3.1352743946390621E-2</v>
      </c>
      <c r="AF49" s="20">
        <f t="shared" si="12"/>
        <v>5.3461274845784786E-2</v>
      </c>
      <c r="AG49" s="20">
        <f t="shared" si="13"/>
        <v>2.9964682407883962E-2</v>
      </c>
      <c r="AH49" s="20">
        <f t="shared" si="14"/>
        <v>2.6867782533319302E-2</v>
      </c>
      <c r="AI49" s="20">
        <f t="shared" si="15"/>
        <v>7.6481886570986507E-2</v>
      </c>
    </row>
    <row r="50" spans="1:35">
      <c r="A50" s="3">
        <f t="shared" si="8"/>
        <v>2015</v>
      </c>
      <c r="B50" s="3">
        <f t="shared" si="9"/>
        <v>6</v>
      </c>
      <c r="C50" s="29">
        <v>27478</v>
      </c>
      <c r="D50" s="29">
        <v>5729213</v>
      </c>
      <c r="E50" s="29">
        <v>215037</v>
      </c>
      <c r="F50" s="29">
        <v>29180</v>
      </c>
      <c r="G50" s="29">
        <v>7888420</v>
      </c>
      <c r="H50" s="29">
        <v>24827877</v>
      </c>
      <c r="I50" s="29">
        <v>74957</v>
      </c>
      <c r="J50" s="29">
        <v>15</v>
      </c>
      <c r="K50" s="4"/>
      <c r="L50" s="29">
        <v>1738</v>
      </c>
      <c r="M50" s="29">
        <v>205586</v>
      </c>
      <c r="N50" s="29">
        <v>6742</v>
      </c>
      <c r="O50" s="29">
        <v>1560</v>
      </c>
      <c r="P50" s="29">
        <v>236374</v>
      </c>
      <c r="Q50" s="29">
        <v>667070</v>
      </c>
      <c r="R50" s="29">
        <v>5733</v>
      </c>
      <c r="S50" s="29">
        <v>1</v>
      </c>
      <c r="T50" s="4"/>
      <c r="U50" s="29">
        <v>0</v>
      </c>
      <c r="V50" s="29">
        <v>-22884</v>
      </c>
      <c r="W50" s="29">
        <v>-5815</v>
      </c>
      <c r="X50" s="29">
        <v>-1300</v>
      </c>
      <c r="Y50" s="29">
        <v>29327</v>
      </c>
      <c r="Z50" s="29">
        <v>27691</v>
      </c>
      <c r="AA50" s="29">
        <v>-4625</v>
      </c>
      <c r="AB50" s="29">
        <v>0</v>
      </c>
      <c r="AC50" s="4"/>
      <c r="AD50" s="20">
        <f t="shared" si="10"/>
        <v>3.4901845081481149E-2</v>
      </c>
      <c r="AE50" s="20">
        <f t="shared" si="11"/>
        <v>3.0607228450281361E-2</v>
      </c>
      <c r="AF50" s="20">
        <f t="shared" si="12"/>
        <v>7.6574932476823121E-2</v>
      </c>
      <c r="AG50" s="20">
        <f t="shared" si="13"/>
        <v>2.9570507964782076E-2</v>
      </c>
      <c r="AH50" s="20">
        <f t="shared" si="14"/>
        <v>2.5106270560696822E-2</v>
      </c>
      <c r="AI50" s="20">
        <f t="shared" si="15"/>
        <v>7.6481886570986507E-2</v>
      </c>
    </row>
    <row r="51" spans="1:35">
      <c r="A51" s="3">
        <f t="shared" si="8"/>
        <v>2015</v>
      </c>
      <c r="B51" s="3">
        <f t="shared" si="9"/>
        <v>7</v>
      </c>
      <c r="C51" s="29">
        <v>29609</v>
      </c>
      <c r="D51" s="29">
        <v>6152557</v>
      </c>
      <c r="E51" s="29">
        <v>227822</v>
      </c>
      <c r="F51" s="29">
        <v>27398</v>
      </c>
      <c r="G51" s="29">
        <v>7931416</v>
      </c>
      <c r="H51" s="29">
        <v>27609716</v>
      </c>
      <c r="I51" s="29">
        <v>74957</v>
      </c>
      <c r="J51" s="29">
        <v>15</v>
      </c>
      <c r="K51" s="4"/>
      <c r="L51" s="29">
        <v>1842</v>
      </c>
      <c r="M51" s="29">
        <v>213927</v>
      </c>
      <c r="N51" s="29">
        <v>6973</v>
      </c>
      <c r="O51" s="29">
        <v>2098</v>
      </c>
      <c r="P51" s="29">
        <v>234536</v>
      </c>
      <c r="Q51" s="29">
        <v>693177</v>
      </c>
      <c r="R51" s="29">
        <v>5733</v>
      </c>
      <c r="S51" s="29">
        <v>1</v>
      </c>
      <c r="T51" s="4"/>
      <c r="U51" s="29">
        <v>0</v>
      </c>
      <c r="V51" s="29">
        <v>-49534</v>
      </c>
      <c r="W51" s="29">
        <v>-8450</v>
      </c>
      <c r="X51" s="29">
        <v>-2055</v>
      </c>
      <c r="Y51" s="29">
        <v>-151928</v>
      </c>
      <c r="Z51" s="29">
        <v>-32538</v>
      </c>
      <c r="AA51" s="29">
        <v>-4113</v>
      </c>
      <c r="AB51" s="29">
        <v>0</v>
      </c>
      <c r="AC51" s="4"/>
      <c r="AD51" s="20">
        <f t="shared" si="10"/>
        <v>3.4906373668800873E-2</v>
      </c>
      <c r="AE51" s="20">
        <f t="shared" si="11"/>
        <v>3.1537367098044028E-2</v>
      </c>
      <c r="AF51" s="20">
        <f t="shared" si="12"/>
        <v>7.5915307985521638E-2</v>
      </c>
      <c r="AG51" s="20">
        <f t="shared" si="13"/>
        <v>2.9628420971629005E-2</v>
      </c>
      <c r="AH51" s="20">
        <f t="shared" si="14"/>
        <v>2.3398436595708526E-2</v>
      </c>
      <c r="AI51" s="20">
        <f t="shared" si="15"/>
        <v>7.6481886570986507E-2</v>
      </c>
    </row>
    <row r="52" spans="1:35">
      <c r="A52" s="3">
        <f t="shared" si="8"/>
        <v>2015</v>
      </c>
      <c r="B52" s="3">
        <f t="shared" si="9"/>
        <v>8</v>
      </c>
      <c r="C52" s="29">
        <v>31421</v>
      </c>
      <c r="D52" s="29">
        <v>6184779</v>
      </c>
      <c r="E52" s="29">
        <v>219993</v>
      </c>
      <c r="F52" s="29">
        <v>31219</v>
      </c>
      <c r="G52" s="29">
        <v>8095909</v>
      </c>
      <c r="H52" s="29">
        <v>31447272</v>
      </c>
      <c r="I52" s="29">
        <v>74957</v>
      </c>
      <c r="J52" s="29">
        <v>15</v>
      </c>
      <c r="K52" s="4"/>
      <c r="L52" s="29">
        <v>1931</v>
      </c>
      <c r="M52" s="29">
        <v>215054</v>
      </c>
      <c r="N52" s="29">
        <v>6938</v>
      </c>
      <c r="O52" s="29">
        <v>2370</v>
      </c>
      <c r="P52" s="29">
        <v>239869</v>
      </c>
      <c r="Q52" s="29">
        <v>735817</v>
      </c>
      <c r="R52" s="29">
        <v>5733</v>
      </c>
      <c r="S52" s="29">
        <v>1</v>
      </c>
      <c r="T52" s="4"/>
      <c r="U52" s="29">
        <v>0</v>
      </c>
      <c r="V52" s="29">
        <v>-86315</v>
      </c>
      <c r="W52" s="29">
        <v>1580</v>
      </c>
      <c r="X52" s="29">
        <v>-1814</v>
      </c>
      <c r="Y52" s="29">
        <v>82750</v>
      </c>
      <c r="Z52" s="29">
        <v>-98081</v>
      </c>
      <c r="AA52" s="29">
        <v>-341</v>
      </c>
      <c r="AB52" s="29">
        <v>0</v>
      </c>
      <c r="AC52" s="4"/>
      <c r="AD52" s="20">
        <f t="shared" si="10"/>
        <v>3.5571792912466656E-2</v>
      </c>
      <c r="AE52" s="20">
        <f t="shared" si="11"/>
        <v>3.0901845234554796E-2</v>
      </c>
      <c r="AF52" s="20">
        <f t="shared" si="12"/>
        <v>7.6915170618062217E-2</v>
      </c>
      <c r="AG52" s="20">
        <f t="shared" si="13"/>
        <v>2.945582551519127E-2</v>
      </c>
      <c r="AH52" s="20">
        <f t="shared" si="14"/>
        <v>2.616837254932915E-2</v>
      </c>
      <c r="AI52" s="20">
        <f t="shared" si="15"/>
        <v>7.6481886570986507E-2</v>
      </c>
    </row>
    <row r="53" spans="1:35">
      <c r="A53" s="3">
        <f t="shared" si="8"/>
        <v>2015</v>
      </c>
      <c r="B53" s="3">
        <f t="shared" si="9"/>
        <v>9</v>
      </c>
      <c r="C53" s="29">
        <v>33622</v>
      </c>
      <c r="D53" s="29">
        <v>5998011</v>
      </c>
      <c r="E53" s="29">
        <v>218563</v>
      </c>
      <c r="F53" s="29">
        <v>29188</v>
      </c>
      <c r="G53" s="29">
        <v>8051039</v>
      </c>
      <c r="H53" s="29">
        <v>26287955</v>
      </c>
      <c r="I53" s="29">
        <v>74957</v>
      </c>
      <c r="J53" s="29">
        <v>15</v>
      </c>
      <c r="K53" s="4"/>
      <c r="L53" s="29">
        <v>2038</v>
      </c>
      <c r="M53" s="29">
        <v>212518</v>
      </c>
      <c r="N53" s="29">
        <v>6754</v>
      </c>
      <c r="O53" s="29">
        <v>2245</v>
      </c>
      <c r="P53" s="29">
        <v>237150</v>
      </c>
      <c r="Q53" s="29">
        <v>687913</v>
      </c>
      <c r="R53" s="29">
        <v>5733</v>
      </c>
      <c r="S53" s="29">
        <v>1</v>
      </c>
      <c r="T53" s="4"/>
      <c r="U53" s="29">
        <v>0</v>
      </c>
      <c r="V53" s="29">
        <v>-394573</v>
      </c>
      <c r="W53" s="29">
        <v>-17508</v>
      </c>
      <c r="X53" s="29">
        <v>-260</v>
      </c>
      <c r="Y53" s="29">
        <v>-500123</v>
      </c>
      <c r="Z53" s="29">
        <v>-800020</v>
      </c>
      <c r="AA53" s="29">
        <v>-4227</v>
      </c>
      <c r="AB53" s="29">
        <v>0</v>
      </c>
      <c r="AC53" s="4"/>
      <c r="AD53" s="20">
        <f t="shared" si="10"/>
        <v>3.6293883278804617E-2</v>
      </c>
      <c r="AE53" s="20">
        <f t="shared" si="11"/>
        <v>3.1374288181093335E-2</v>
      </c>
      <c r="AF53" s="20">
        <f t="shared" si="12"/>
        <v>6.4793161841786948E-2</v>
      </c>
      <c r="AG53" s="20">
        <f t="shared" si="13"/>
        <v>2.9397609928262933E-2</v>
      </c>
      <c r="AH53" s="20">
        <f t="shared" si="14"/>
        <v>2.6315407680351281E-2</v>
      </c>
      <c r="AI53" s="20">
        <f t="shared" si="15"/>
        <v>7.6481886570986507E-2</v>
      </c>
    </row>
    <row r="54" spans="1:35">
      <c r="A54" s="3">
        <f t="shared" si="8"/>
        <v>2015</v>
      </c>
      <c r="B54" s="3">
        <f t="shared" si="9"/>
        <v>10</v>
      </c>
      <c r="C54" s="29">
        <v>27468</v>
      </c>
      <c r="D54" s="29">
        <v>5485224</v>
      </c>
      <c r="E54" s="29">
        <v>211957</v>
      </c>
      <c r="F54" s="29">
        <v>24802</v>
      </c>
      <c r="G54" s="29">
        <v>7561363</v>
      </c>
      <c r="H54" s="29">
        <v>24469011</v>
      </c>
      <c r="I54" s="29">
        <v>74957</v>
      </c>
      <c r="J54" s="29">
        <v>15</v>
      </c>
      <c r="K54" s="4"/>
      <c r="L54" s="29">
        <v>1738</v>
      </c>
      <c r="M54" s="29">
        <v>198339</v>
      </c>
      <c r="N54" s="29">
        <v>6650</v>
      </c>
      <c r="O54" s="29">
        <v>1607</v>
      </c>
      <c r="P54" s="29">
        <v>222286</v>
      </c>
      <c r="Q54" s="29">
        <v>643912</v>
      </c>
      <c r="R54" s="29">
        <v>5733</v>
      </c>
      <c r="S54" s="29">
        <v>1</v>
      </c>
      <c r="T54" s="4"/>
      <c r="U54" s="29">
        <v>0</v>
      </c>
      <c r="V54" s="29">
        <v>-204700</v>
      </c>
      <c r="W54" s="29">
        <v>-3099</v>
      </c>
      <c r="X54" s="29">
        <v>-2592</v>
      </c>
      <c r="Y54" s="29">
        <v>-377294</v>
      </c>
      <c r="Z54" s="29">
        <v>-226917</v>
      </c>
      <c r="AA54" s="29">
        <v>-490</v>
      </c>
      <c r="AB54" s="29">
        <v>0</v>
      </c>
      <c r="AC54" s="4"/>
      <c r="AD54" s="20">
        <f t="shared" si="10"/>
        <v>3.9690853750966489E-2</v>
      </c>
      <c r="AE54" s="20">
        <f t="shared" si="11"/>
        <v>3.2950038399629678E-2</v>
      </c>
      <c r="AF54" s="20">
        <f t="shared" si="12"/>
        <v>4.8639858072146658E-2</v>
      </c>
      <c r="AG54" s="20">
        <f t="shared" si="13"/>
        <v>3.0903778722613528E-2</v>
      </c>
      <c r="AH54" s="20">
        <f t="shared" si="14"/>
        <v>2.6615247274580905E-2</v>
      </c>
      <c r="AI54" s="20">
        <f t="shared" si="15"/>
        <v>7.6481886570986507E-2</v>
      </c>
    </row>
    <row r="55" spans="1:35">
      <c r="A55" s="3">
        <f t="shared" si="8"/>
        <v>2015</v>
      </c>
      <c r="B55" s="3">
        <f t="shared" si="9"/>
        <v>11</v>
      </c>
      <c r="C55" s="29">
        <v>22628</v>
      </c>
      <c r="D55" s="29">
        <v>4562257</v>
      </c>
      <c r="E55" s="29">
        <v>190106</v>
      </c>
      <c r="F55" s="29">
        <v>20292</v>
      </c>
      <c r="G55" s="29">
        <v>6823761</v>
      </c>
      <c r="H55" s="29">
        <v>21761699</v>
      </c>
      <c r="I55" s="29">
        <v>74957</v>
      </c>
      <c r="J55" s="29">
        <v>15</v>
      </c>
      <c r="K55" s="4"/>
      <c r="L55" s="29">
        <v>1501</v>
      </c>
      <c r="M55" s="29">
        <v>180477</v>
      </c>
      <c r="N55" s="29">
        <v>6264</v>
      </c>
      <c r="O55" s="29">
        <v>987</v>
      </c>
      <c r="P55" s="29">
        <v>210880</v>
      </c>
      <c r="Q55" s="29">
        <v>579193</v>
      </c>
      <c r="R55" s="29">
        <v>5733</v>
      </c>
      <c r="S55" s="29">
        <v>1</v>
      </c>
      <c r="T55" s="4"/>
      <c r="U55" s="29">
        <v>0</v>
      </c>
      <c r="V55" s="29">
        <v>213660</v>
      </c>
      <c r="W55" s="29">
        <v>19896</v>
      </c>
      <c r="X55" s="29">
        <v>1490</v>
      </c>
      <c r="Y55" s="29">
        <v>288157</v>
      </c>
      <c r="Z55" s="29">
        <v>282733</v>
      </c>
      <c r="AA55" s="29">
        <v>10001</v>
      </c>
      <c r="AB55" s="29">
        <v>0</v>
      </c>
      <c r="AC55" s="4"/>
      <c r="AD55" s="20">
        <f t="shared" si="10"/>
        <v>3.8613977541535664E-2</v>
      </c>
      <c r="AE55" s="20">
        <f t="shared" si="11"/>
        <v>3.3738243651020905E-2</v>
      </c>
      <c r="AF55" s="20">
        <f t="shared" si="12"/>
        <v>4.9517989780329771E-2</v>
      </c>
      <c r="AG55" s="20">
        <f t="shared" si="13"/>
        <v>2.9572452784225094E-2</v>
      </c>
      <c r="AH55" s="20">
        <f t="shared" si="14"/>
        <v>2.4183401740117388E-2</v>
      </c>
      <c r="AI55" s="20">
        <f t="shared" si="15"/>
        <v>7.6481886570986507E-2</v>
      </c>
    </row>
    <row r="56" spans="1:35">
      <c r="A56" s="3">
        <f t="shared" si="8"/>
        <v>2015</v>
      </c>
      <c r="B56" s="3">
        <f t="shared" si="9"/>
        <v>12</v>
      </c>
      <c r="C56" s="29">
        <v>25901</v>
      </c>
      <c r="D56" s="29">
        <v>4824208</v>
      </c>
      <c r="E56" s="29">
        <v>181604</v>
      </c>
      <c r="F56" s="29">
        <v>18983</v>
      </c>
      <c r="G56" s="29">
        <v>7093392</v>
      </c>
      <c r="H56" s="29">
        <v>23598293</v>
      </c>
      <c r="I56" s="29">
        <v>74957</v>
      </c>
      <c r="J56" s="29">
        <v>15</v>
      </c>
      <c r="K56" s="4"/>
      <c r="L56" s="29">
        <v>1661</v>
      </c>
      <c r="M56" s="29">
        <v>185621</v>
      </c>
      <c r="N56" s="29">
        <v>6127</v>
      </c>
      <c r="O56" s="29">
        <v>940</v>
      </c>
      <c r="P56" s="29">
        <v>209769</v>
      </c>
      <c r="Q56" s="29">
        <v>570687</v>
      </c>
      <c r="R56" s="29">
        <v>5733</v>
      </c>
      <c r="S56" s="29">
        <v>1</v>
      </c>
      <c r="T56" s="4"/>
      <c r="U56" s="29">
        <v>0</v>
      </c>
      <c r="V56" s="29">
        <v>18220</v>
      </c>
      <c r="W56" s="29">
        <v>-8174</v>
      </c>
      <c r="X56" s="29">
        <v>447</v>
      </c>
      <c r="Y56" s="29">
        <v>121858</v>
      </c>
      <c r="Z56" s="29">
        <v>369248</v>
      </c>
      <c r="AA56" s="29">
        <v>937</v>
      </c>
      <c r="AB56" s="29">
        <v>0</v>
      </c>
      <c r="AC56" s="4"/>
      <c r="AD56" s="20">
        <f t="shared" si="10"/>
        <v>3.8054147929812057E-2</v>
      </c>
      <c r="AE56" s="20">
        <f t="shared" si="11"/>
        <v>3.3602030320647555E-2</v>
      </c>
      <c r="AF56" s="20">
        <f t="shared" si="12"/>
        <v>5.0660291438979967E-2</v>
      </c>
      <c r="AG56" s="20">
        <f t="shared" si="13"/>
        <v>2.9662784468123388E-2</v>
      </c>
      <c r="AH56" s="20">
        <f t="shared" si="14"/>
        <v>2.4727076991185062E-2</v>
      </c>
      <c r="AI56" s="20">
        <f t="shared" si="15"/>
        <v>7.6481886570986507E-2</v>
      </c>
    </row>
    <row r="57" spans="1:35">
      <c r="A57" s="3">
        <f t="shared" si="8"/>
        <v>2016</v>
      </c>
      <c r="B57" s="3">
        <f t="shared" si="9"/>
        <v>1</v>
      </c>
      <c r="C57" s="29">
        <v>31047</v>
      </c>
      <c r="D57" s="29">
        <v>4953114</v>
      </c>
      <c r="E57" s="29">
        <v>178888</v>
      </c>
      <c r="F57" s="29">
        <v>17568</v>
      </c>
      <c r="G57" s="29">
        <v>6964181</v>
      </c>
      <c r="H57" s="29">
        <v>20424533</v>
      </c>
      <c r="I57" s="29">
        <v>74957</v>
      </c>
      <c r="J57" s="29">
        <v>15</v>
      </c>
      <c r="K57" s="4"/>
      <c r="L57" s="29">
        <v>1912</v>
      </c>
      <c r="M57" s="29">
        <v>187756</v>
      </c>
      <c r="N57" s="29">
        <v>6011</v>
      </c>
      <c r="O57" s="29">
        <v>890</v>
      </c>
      <c r="P57" s="29">
        <v>206577</v>
      </c>
      <c r="Q57" s="29">
        <v>505039</v>
      </c>
      <c r="R57" s="29">
        <v>5733</v>
      </c>
      <c r="S57" s="29">
        <v>1</v>
      </c>
      <c r="T57" s="4"/>
      <c r="U57" s="29">
        <v>0</v>
      </c>
      <c r="V57" s="29">
        <v>-168497</v>
      </c>
      <c r="W57" s="29">
        <v>-13750</v>
      </c>
      <c r="X57" s="29">
        <v>-915</v>
      </c>
      <c r="Y57" s="29">
        <v>-399402</v>
      </c>
      <c r="Z57" s="29">
        <v>-522739</v>
      </c>
      <c r="AA57" s="29">
        <v>-7189</v>
      </c>
      <c r="AB57" s="29">
        <v>0</v>
      </c>
      <c r="AC57" s="4"/>
      <c r="AD57" s="20">
        <f t="shared" si="10"/>
        <v>3.8326299828648214E-2</v>
      </c>
      <c r="AE57" s="20">
        <f t="shared" si="11"/>
        <v>3.4224630082721662E-2</v>
      </c>
      <c r="AF57" s="20">
        <f t="shared" si="12"/>
        <v>4.7074122236670998E-2</v>
      </c>
      <c r="AG57" s="20">
        <f t="shared" si="13"/>
        <v>3.1082960523204799E-2</v>
      </c>
      <c r="AH57" s="20">
        <f t="shared" si="14"/>
        <v>2.4492506742681327E-2</v>
      </c>
      <c r="AI57" s="20">
        <f t="shared" si="15"/>
        <v>7.6481886570986507E-2</v>
      </c>
    </row>
    <row r="58" spans="1:35">
      <c r="A58" s="3">
        <f t="shared" si="8"/>
        <v>2016</v>
      </c>
      <c r="B58" s="3">
        <f t="shared" si="9"/>
        <v>2</v>
      </c>
      <c r="C58" s="29">
        <v>31383</v>
      </c>
      <c r="D58" s="29">
        <v>4835797</v>
      </c>
      <c r="E58" s="29">
        <v>171660</v>
      </c>
      <c r="F58" s="29">
        <v>23070</v>
      </c>
      <c r="G58" s="29">
        <v>6576851</v>
      </c>
      <c r="H58" s="29">
        <v>21475507</v>
      </c>
      <c r="I58" s="29">
        <v>74957</v>
      </c>
      <c r="J58" s="29">
        <v>15</v>
      </c>
      <c r="K58" s="4"/>
      <c r="L58" s="29">
        <v>1929</v>
      </c>
      <c r="M58" s="29">
        <v>184612</v>
      </c>
      <c r="N58" s="29">
        <v>5875</v>
      </c>
      <c r="O58" s="29">
        <v>1086</v>
      </c>
      <c r="P58" s="29">
        <v>204428</v>
      </c>
      <c r="Q58" s="29">
        <v>525989</v>
      </c>
      <c r="R58" s="29">
        <v>5733</v>
      </c>
      <c r="S58" s="29">
        <v>1</v>
      </c>
      <c r="T58" s="4"/>
      <c r="U58" s="29">
        <v>0</v>
      </c>
      <c r="V58" s="29">
        <v>-277090</v>
      </c>
      <c r="W58" s="29">
        <v>-5695</v>
      </c>
      <c r="X58" s="29">
        <v>-785</v>
      </c>
      <c r="Y58" s="29">
        <v>-474089</v>
      </c>
      <c r="Z58" s="29">
        <v>-671295</v>
      </c>
      <c r="AA58" s="29">
        <v>-3751</v>
      </c>
      <c r="AB58" s="29">
        <v>0</v>
      </c>
      <c r="AC58" s="4"/>
      <c r="AD58" s="20">
        <f t="shared" si="10"/>
        <v>3.8171156252858503E-2</v>
      </c>
      <c r="AE58" s="20">
        <f t="shared" si="11"/>
        <v>3.5628626018479263E-2</v>
      </c>
      <c r="AF58" s="20">
        <f t="shared" si="12"/>
        <v>4.7690763052208839E-2</v>
      </c>
      <c r="AG58" s="20">
        <f t="shared" si="13"/>
        <v>2.9471714330573925E-2</v>
      </c>
      <c r="AH58" s="20">
        <f t="shared" si="14"/>
        <v>2.5310860549167008E-2</v>
      </c>
      <c r="AI58" s="20">
        <f t="shared" si="15"/>
        <v>7.6481886570986507E-2</v>
      </c>
    </row>
    <row r="59" spans="1:35">
      <c r="A59" s="3">
        <f t="shared" si="8"/>
        <v>2016</v>
      </c>
      <c r="B59" s="3">
        <f t="shared" si="9"/>
        <v>3</v>
      </c>
      <c r="C59" s="29">
        <v>31261</v>
      </c>
      <c r="D59" s="29">
        <v>4844541</v>
      </c>
      <c r="E59" s="29">
        <v>172193</v>
      </c>
      <c r="F59" s="29">
        <v>21912</v>
      </c>
      <c r="G59" s="29">
        <v>7076039</v>
      </c>
      <c r="H59" s="29">
        <v>20705104</v>
      </c>
      <c r="I59" s="29">
        <v>74957</v>
      </c>
      <c r="J59" s="29">
        <v>15</v>
      </c>
      <c r="K59" s="4"/>
      <c r="L59" s="29">
        <v>1923</v>
      </c>
      <c r="M59" s="29">
        <v>184192</v>
      </c>
      <c r="N59" s="29">
        <v>6135</v>
      </c>
      <c r="O59" s="29">
        <v>1045</v>
      </c>
      <c r="P59" s="29">
        <v>208543</v>
      </c>
      <c r="Q59" s="29">
        <v>524064</v>
      </c>
      <c r="R59" s="29">
        <v>5733</v>
      </c>
      <c r="S59" s="29">
        <v>1</v>
      </c>
      <c r="T59" s="4"/>
      <c r="U59" s="29">
        <v>0</v>
      </c>
      <c r="V59" s="29">
        <v>102643</v>
      </c>
      <c r="W59" s="29">
        <v>14190</v>
      </c>
      <c r="X59" s="29">
        <v>-445</v>
      </c>
      <c r="Y59" s="29">
        <v>131709</v>
      </c>
      <c r="Z59" s="29">
        <v>208550</v>
      </c>
      <c r="AA59" s="29">
        <v>1589</v>
      </c>
      <c r="AB59" s="29">
        <v>0</v>
      </c>
      <c r="AC59" s="4"/>
      <c r="AD59" s="20">
        <f t="shared" si="10"/>
        <v>3.7326233089780766E-2</v>
      </c>
      <c r="AE59" s="20">
        <f t="shared" si="11"/>
        <v>3.4825449497172652E-2</v>
      </c>
      <c r="AF59" s="20">
        <f t="shared" si="12"/>
        <v>4.8538469058558999E-2</v>
      </c>
      <c r="AG59" s="20">
        <f t="shared" si="13"/>
        <v>2.9652539109553323E-2</v>
      </c>
      <c r="AH59" s="20">
        <f t="shared" si="14"/>
        <v>2.6032682128730347E-2</v>
      </c>
      <c r="AI59" s="20">
        <f t="shared" si="15"/>
        <v>7.6481886570986507E-2</v>
      </c>
    </row>
    <row r="60" spans="1:35">
      <c r="A60" s="3">
        <f t="shared" si="8"/>
        <v>2016</v>
      </c>
      <c r="B60" s="3">
        <f t="shared" si="9"/>
        <v>4</v>
      </c>
      <c r="C60" s="29">
        <v>30366</v>
      </c>
      <c r="D60" s="29">
        <v>5034249</v>
      </c>
      <c r="E60" s="29">
        <v>177198</v>
      </c>
      <c r="F60" s="29">
        <v>20458</v>
      </c>
      <c r="G60" s="29">
        <v>7214222</v>
      </c>
      <c r="H60" s="29">
        <v>22040180</v>
      </c>
      <c r="I60" s="29">
        <v>74957</v>
      </c>
      <c r="J60" s="29">
        <v>15</v>
      </c>
      <c r="K60" s="4"/>
      <c r="L60" s="29">
        <v>1879</v>
      </c>
      <c r="M60" s="29">
        <v>187164</v>
      </c>
      <c r="N60" s="29">
        <v>6171</v>
      </c>
      <c r="O60" s="29">
        <v>993</v>
      </c>
      <c r="P60" s="29">
        <v>213920</v>
      </c>
      <c r="Q60" s="29">
        <v>573765</v>
      </c>
      <c r="R60" s="29">
        <v>5733</v>
      </c>
      <c r="S60" s="29">
        <v>1</v>
      </c>
      <c r="T60" s="4"/>
      <c r="U60" s="29">
        <v>0</v>
      </c>
      <c r="V60" s="29">
        <v>263054</v>
      </c>
      <c r="W60" s="29">
        <v>11107</v>
      </c>
      <c r="X60" s="29">
        <v>1804</v>
      </c>
      <c r="Y60" s="29">
        <v>345227</v>
      </c>
      <c r="Z60" s="29">
        <v>668646</v>
      </c>
      <c r="AA60" s="29">
        <v>4964</v>
      </c>
      <c r="AB60" s="29">
        <v>0</v>
      </c>
      <c r="AC60" s="4"/>
      <c r="AD60" s="20">
        <f t="shared" si="10"/>
        <v>3.7975577358461444E-2</v>
      </c>
      <c r="AE60" s="20">
        <f t="shared" si="11"/>
        <v>3.3892773179525625E-2</v>
      </c>
      <c r="AF60" s="20">
        <f t="shared" si="12"/>
        <v>4.4218352572882022E-2</v>
      </c>
      <c r="AG60" s="20">
        <f t="shared" si="13"/>
        <v>3.0457584316444554E-2</v>
      </c>
      <c r="AH60" s="20">
        <f t="shared" si="14"/>
        <v>2.4084296479333148E-2</v>
      </c>
      <c r="AI60" s="20">
        <f t="shared" si="15"/>
        <v>7.6481886570986507E-2</v>
      </c>
    </row>
    <row r="61" spans="1:35">
      <c r="A61" s="3">
        <f t="shared" si="8"/>
        <v>2016</v>
      </c>
      <c r="B61" s="3">
        <f t="shared" si="9"/>
        <v>5</v>
      </c>
      <c r="C61" s="29">
        <v>23886</v>
      </c>
      <c r="D61" s="29">
        <v>5159419</v>
      </c>
      <c r="E61" s="29">
        <v>196089</v>
      </c>
      <c r="F61" s="29">
        <v>30666</v>
      </c>
      <c r="G61" s="29">
        <v>7355475</v>
      </c>
      <c r="H61" s="29">
        <v>26358586</v>
      </c>
      <c r="I61" s="29">
        <v>74957</v>
      </c>
      <c r="J61" s="29">
        <v>15</v>
      </c>
      <c r="K61" s="4"/>
      <c r="L61" s="29">
        <v>1563</v>
      </c>
      <c r="M61" s="29">
        <v>195276</v>
      </c>
      <c r="N61" s="29">
        <v>6646</v>
      </c>
      <c r="O61" s="29">
        <v>1356</v>
      </c>
      <c r="P61" s="29">
        <v>224030</v>
      </c>
      <c r="Q61" s="29">
        <v>634828</v>
      </c>
      <c r="R61" s="29">
        <v>5733</v>
      </c>
      <c r="S61" s="29">
        <v>1</v>
      </c>
      <c r="T61" s="4"/>
      <c r="U61" s="29">
        <v>0</v>
      </c>
      <c r="V61" s="29">
        <v>671426</v>
      </c>
      <c r="W61" s="29">
        <v>23230</v>
      </c>
      <c r="X61" s="29">
        <v>5345</v>
      </c>
      <c r="Y61" s="29">
        <v>872126</v>
      </c>
      <c r="Z61" s="29">
        <v>986910</v>
      </c>
      <c r="AA61" s="29">
        <v>8870</v>
      </c>
      <c r="AB61" s="29">
        <v>0</v>
      </c>
      <c r="AC61" s="4"/>
      <c r="AD61" s="20">
        <f t="shared" si="10"/>
        <v>3.6012927163152679E-2</v>
      </c>
      <c r="AE61" s="20">
        <f t="shared" si="11"/>
        <v>3.1352743946390621E-2</v>
      </c>
      <c r="AF61" s="20">
        <f t="shared" si="12"/>
        <v>5.3461274845784786E-2</v>
      </c>
      <c r="AG61" s="20">
        <f t="shared" si="13"/>
        <v>2.998748797652917E-2</v>
      </c>
      <c r="AH61" s="20">
        <f t="shared" si="14"/>
        <v>2.6871703872198213E-2</v>
      </c>
      <c r="AI61" s="20">
        <f t="shared" si="15"/>
        <v>7.6481886570986507E-2</v>
      </c>
    </row>
    <row r="62" spans="1:35">
      <c r="A62" s="3">
        <f t="shared" si="8"/>
        <v>2016</v>
      </c>
      <c r="B62" s="3">
        <f t="shared" si="9"/>
        <v>6</v>
      </c>
      <c r="C62" s="29">
        <v>27478</v>
      </c>
      <c r="D62" s="29">
        <v>5801179</v>
      </c>
      <c r="E62" s="29">
        <v>215037</v>
      </c>
      <c r="F62" s="29">
        <v>29180</v>
      </c>
      <c r="G62" s="29">
        <v>7880420</v>
      </c>
      <c r="H62" s="29">
        <v>24822877</v>
      </c>
      <c r="I62" s="29">
        <v>74957</v>
      </c>
      <c r="J62" s="29">
        <v>15</v>
      </c>
      <c r="K62" s="4"/>
      <c r="L62" s="29">
        <v>1738</v>
      </c>
      <c r="M62" s="29">
        <v>208169</v>
      </c>
      <c r="N62" s="29">
        <v>6742</v>
      </c>
      <c r="O62" s="29">
        <v>1560</v>
      </c>
      <c r="P62" s="29">
        <v>236314</v>
      </c>
      <c r="Q62" s="29">
        <v>667033</v>
      </c>
      <c r="R62" s="29">
        <v>5733</v>
      </c>
      <c r="S62" s="29">
        <v>1</v>
      </c>
      <c r="T62" s="4"/>
      <c r="U62" s="29">
        <v>0</v>
      </c>
      <c r="V62" s="29">
        <v>-23171</v>
      </c>
      <c r="W62" s="29">
        <v>-5815</v>
      </c>
      <c r="X62" s="29">
        <v>-1300</v>
      </c>
      <c r="Y62" s="29">
        <v>29297</v>
      </c>
      <c r="Z62" s="29">
        <v>27685</v>
      </c>
      <c r="AA62" s="29">
        <v>-4625</v>
      </c>
      <c r="AB62" s="29">
        <v>0</v>
      </c>
      <c r="AC62" s="4"/>
      <c r="AD62" s="20">
        <f t="shared" si="10"/>
        <v>3.4900447030258137E-2</v>
      </c>
      <c r="AE62" s="20">
        <f t="shared" si="11"/>
        <v>3.0607228450281361E-2</v>
      </c>
      <c r="AF62" s="20">
        <f t="shared" si="12"/>
        <v>7.6574932476823121E-2</v>
      </c>
      <c r="AG62" s="20">
        <f t="shared" si="13"/>
        <v>2.959564355115914E-2</v>
      </c>
      <c r="AH62" s="20">
        <f t="shared" si="14"/>
        <v>2.5110753593957928E-2</v>
      </c>
      <c r="AI62" s="20">
        <f t="shared" si="15"/>
        <v>7.6481886570986507E-2</v>
      </c>
    </row>
    <row r="63" spans="1:35">
      <c r="A63" s="3">
        <f t="shared" si="8"/>
        <v>2016</v>
      </c>
      <c r="B63" s="3">
        <f t="shared" si="9"/>
        <v>7</v>
      </c>
      <c r="C63" s="29">
        <v>29609</v>
      </c>
      <c r="D63" s="29">
        <v>6190999</v>
      </c>
      <c r="E63" s="29">
        <v>227822</v>
      </c>
      <c r="F63" s="29">
        <v>27398</v>
      </c>
      <c r="G63" s="29">
        <v>7922416</v>
      </c>
      <c r="H63" s="29">
        <v>27602716</v>
      </c>
      <c r="I63" s="29">
        <v>74957</v>
      </c>
      <c r="J63" s="29">
        <v>15</v>
      </c>
      <c r="K63" s="4"/>
      <c r="L63" s="29">
        <v>1842</v>
      </c>
      <c r="M63" s="29">
        <v>215260</v>
      </c>
      <c r="N63" s="29">
        <v>6973</v>
      </c>
      <c r="O63" s="29">
        <v>2098</v>
      </c>
      <c r="P63" s="29">
        <v>234469</v>
      </c>
      <c r="Q63" s="29">
        <v>693125</v>
      </c>
      <c r="R63" s="29">
        <v>5733</v>
      </c>
      <c r="S63" s="29">
        <v>1</v>
      </c>
      <c r="T63" s="4"/>
      <c r="U63" s="29">
        <v>0</v>
      </c>
      <c r="V63" s="29">
        <v>-49844</v>
      </c>
      <c r="W63" s="29">
        <v>-8450</v>
      </c>
      <c r="X63" s="29">
        <v>-2055</v>
      </c>
      <c r="Y63" s="29">
        <v>-151756</v>
      </c>
      <c r="Z63" s="29">
        <v>-32530</v>
      </c>
      <c r="AA63" s="29">
        <v>-4113</v>
      </c>
      <c r="AB63" s="29">
        <v>0</v>
      </c>
      <c r="AC63" s="4"/>
      <c r="AD63" s="20">
        <f t="shared" si="10"/>
        <v>3.4906373668800873E-2</v>
      </c>
      <c r="AE63" s="20">
        <f t="shared" si="11"/>
        <v>3.1537367098044028E-2</v>
      </c>
      <c r="AF63" s="20">
        <f t="shared" si="12"/>
        <v>7.5915307985521638E-2</v>
      </c>
      <c r="AG63" s="20">
        <f t="shared" si="13"/>
        <v>2.9653109735746995E-2</v>
      </c>
      <c r="AH63" s="20">
        <f t="shared" si="14"/>
        <v>2.3401960390164563E-2</v>
      </c>
      <c r="AI63" s="20">
        <f t="shared" si="15"/>
        <v>7.6481886570986507E-2</v>
      </c>
    </row>
    <row r="64" spans="1:35">
      <c r="A64" s="3">
        <f t="shared" si="8"/>
        <v>2016</v>
      </c>
      <c r="B64" s="3">
        <f t="shared" si="9"/>
        <v>8</v>
      </c>
      <c r="C64" s="29">
        <v>31421</v>
      </c>
      <c r="D64" s="29">
        <v>6184779</v>
      </c>
      <c r="E64" s="29">
        <v>219993</v>
      </c>
      <c r="F64" s="29">
        <v>31219</v>
      </c>
      <c r="G64" s="29">
        <v>8086909</v>
      </c>
      <c r="H64" s="29">
        <v>31440272</v>
      </c>
      <c r="I64" s="29">
        <v>74957</v>
      </c>
      <c r="J64" s="29">
        <v>15</v>
      </c>
      <c r="K64" s="4"/>
      <c r="L64" s="29">
        <v>1931</v>
      </c>
      <c r="M64" s="29">
        <v>215054</v>
      </c>
      <c r="N64" s="29">
        <v>6938</v>
      </c>
      <c r="O64" s="29">
        <v>2370</v>
      </c>
      <c r="P64" s="29">
        <v>239802</v>
      </c>
      <c r="Q64" s="29">
        <v>735764</v>
      </c>
      <c r="R64" s="29">
        <v>5733</v>
      </c>
      <c r="S64" s="29">
        <v>1</v>
      </c>
      <c r="T64" s="4"/>
      <c r="U64" s="29">
        <v>0</v>
      </c>
      <c r="V64" s="29">
        <v>-86315</v>
      </c>
      <c r="W64" s="29">
        <v>1580</v>
      </c>
      <c r="X64" s="29">
        <v>-1814</v>
      </c>
      <c r="Y64" s="29">
        <v>82658</v>
      </c>
      <c r="Z64" s="29">
        <v>-98060</v>
      </c>
      <c r="AA64" s="29">
        <v>-341</v>
      </c>
      <c r="AB64" s="29">
        <v>0</v>
      </c>
      <c r="AC64" s="4"/>
      <c r="AD64" s="20">
        <f t="shared" si="10"/>
        <v>3.5571792912466656E-2</v>
      </c>
      <c r="AE64" s="20">
        <f t="shared" si="11"/>
        <v>3.0901845234554796E-2</v>
      </c>
      <c r="AF64" s="20">
        <f t="shared" si="12"/>
        <v>7.6915170618062217E-2</v>
      </c>
      <c r="AG64" s="20">
        <f t="shared" si="13"/>
        <v>2.9477788184292031E-2</v>
      </c>
      <c r="AH64" s="20">
        <f t="shared" si="14"/>
        <v>2.6171942994994285E-2</v>
      </c>
      <c r="AI64" s="20">
        <f t="shared" si="15"/>
        <v>7.6481886570986507E-2</v>
      </c>
    </row>
    <row r="65" spans="1:35">
      <c r="A65" s="3">
        <f t="shared" si="8"/>
        <v>2016</v>
      </c>
      <c r="B65" s="3">
        <f t="shared" si="9"/>
        <v>9</v>
      </c>
      <c r="C65" s="29">
        <v>33622</v>
      </c>
      <c r="D65" s="29">
        <v>5998011</v>
      </c>
      <c r="E65" s="29">
        <v>218563</v>
      </c>
      <c r="F65" s="29">
        <v>29188</v>
      </c>
      <c r="G65" s="29">
        <v>8043039</v>
      </c>
      <c r="H65" s="29">
        <v>26282955</v>
      </c>
      <c r="I65" s="29">
        <v>74957</v>
      </c>
      <c r="J65" s="29">
        <v>15</v>
      </c>
      <c r="K65" s="4"/>
      <c r="L65" s="29">
        <v>2038</v>
      </c>
      <c r="M65" s="29">
        <v>212518</v>
      </c>
      <c r="N65" s="29">
        <v>6754</v>
      </c>
      <c r="O65" s="29">
        <v>2245</v>
      </c>
      <c r="P65" s="29">
        <v>237091</v>
      </c>
      <c r="Q65" s="29">
        <v>687876</v>
      </c>
      <c r="R65" s="29">
        <v>5733</v>
      </c>
      <c r="S65" s="29">
        <v>1</v>
      </c>
      <c r="T65" s="4"/>
      <c r="U65" s="29">
        <v>0</v>
      </c>
      <c r="V65" s="29">
        <v>-394573</v>
      </c>
      <c r="W65" s="29">
        <v>-17508</v>
      </c>
      <c r="X65" s="29">
        <v>-260</v>
      </c>
      <c r="Y65" s="29">
        <v>-499626</v>
      </c>
      <c r="Z65" s="29">
        <v>-799868</v>
      </c>
      <c r="AA65" s="29">
        <v>-4227</v>
      </c>
      <c r="AB65" s="29">
        <v>0</v>
      </c>
      <c r="AC65" s="4"/>
      <c r="AD65" s="20">
        <f t="shared" si="10"/>
        <v>3.6293883278804617E-2</v>
      </c>
      <c r="AE65" s="20">
        <f t="shared" si="11"/>
        <v>3.1374288181093335E-2</v>
      </c>
      <c r="AF65" s="20">
        <f t="shared" si="12"/>
        <v>6.4793161841786948E-2</v>
      </c>
      <c r="AG65" s="20">
        <f t="shared" si="13"/>
        <v>2.9423771076681562E-2</v>
      </c>
      <c r="AH65" s="20">
        <f t="shared" si="14"/>
        <v>2.6320812299528439E-2</v>
      </c>
      <c r="AI65" s="20">
        <f t="shared" si="15"/>
        <v>7.6481886570986507E-2</v>
      </c>
    </row>
    <row r="66" spans="1:35">
      <c r="A66" s="3">
        <f t="shared" si="8"/>
        <v>2016</v>
      </c>
      <c r="B66" s="3">
        <f t="shared" si="9"/>
        <v>10</v>
      </c>
      <c r="C66" s="29">
        <v>27468</v>
      </c>
      <c r="D66" s="29">
        <v>5485224</v>
      </c>
      <c r="E66" s="29">
        <v>211957</v>
      </c>
      <c r="F66" s="29">
        <v>24802</v>
      </c>
      <c r="G66" s="29">
        <v>7552363</v>
      </c>
      <c r="H66" s="29">
        <v>24462011</v>
      </c>
      <c r="I66" s="29">
        <v>74957</v>
      </c>
      <c r="J66" s="29">
        <v>15</v>
      </c>
      <c r="K66" s="4"/>
      <c r="L66" s="29">
        <v>1738</v>
      </c>
      <c r="M66" s="29">
        <v>198339</v>
      </c>
      <c r="N66" s="29">
        <v>6650</v>
      </c>
      <c r="O66" s="29">
        <v>1607</v>
      </c>
      <c r="P66" s="29">
        <v>222219</v>
      </c>
      <c r="Q66" s="29">
        <v>643860</v>
      </c>
      <c r="R66" s="29">
        <v>5733</v>
      </c>
      <c r="S66" s="29">
        <v>1</v>
      </c>
      <c r="T66" s="4"/>
      <c r="U66" s="29">
        <v>0</v>
      </c>
      <c r="V66" s="29">
        <v>-204700</v>
      </c>
      <c r="W66" s="29">
        <v>-3099</v>
      </c>
      <c r="X66" s="29">
        <v>-2592</v>
      </c>
      <c r="Y66" s="29">
        <v>-376845</v>
      </c>
      <c r="Z66" s="29">
        <v>-226852</v>
      </c>
      <c r="AA66" s="29">
        <v>-490</v>
      </c>
      <c r="AB66" s="29">
        <v>0</v>
      </c>
      <c r="AC66" s="4"/>
      <c r="AD66" s="20">
        <f t="shared" si="10"/>
        <v>3.9690853750966489E-2</v>
      </c>
      <c r="AE66" s="20">
        <f t="shared" si="11"/>
        <v>3.2950038399629678E-2</v>
      </c>
      <c r="AF66" s="20">
        <f t="shared" si="12"/>
        <v>4.8639858072146658E-2</v>
      </c>
      <c r="AG66" s="20">
        <f t="shared" si="13"/>
        <v>3.0931248909696216E-2</v>
      </c>
      <c r="AH66" s="20">
        <f t="shared" si="14"/>
        <v>2.6619663212696008E-2</v>
      </c>
      <c r="AI66" s="20">
        <f t="shared" si="15"/>
        <v>7.6481886570986507E-2</v>
      </c>
    </row>
    <row r="67" spans="1:35">
      <c r="A67" s="3">
        <f t="shared" si="8"/>
        <v>2016</v>
      </c>
      <c r="B67" s="3">
        <f t="shared" si="9"/>
        <v>11</v>
      </c>
      <c r="C67" s="29">
        <v>22628</v>
      </c>
      <c r="D67" s="29">
        <v>4562257</v>
      </c>
      <c r="E67" s="29">
        <v>190106</v>
      </c>
      <c r="F67" s="29">
        <v>20292</v>
      </c>
      <c r="G67" s="29">
        <v>6815761</v>
      </c>
      <c r="H67" s="29">
        <v>21756699</v>
      </c>
      <c r="I67" s="29">
        <v>74957</v>
      </c>
      <c r="J67" s="29">
        <v>15</v>
      </c>
      <c r="K67" s="4"/>
      <c r="L67" s="29">
        <v>1501</v>
      </c>
      <c r="M67" s="29">
        <v>180477</v>
      </c>
      <c r="N67" s="29">
        <v>6264</v>
      </c>
      <c r="O67" s="29">
        <v>987</v>
      </c>
      <c r="P67" s="29">
        <v>210820</v>
      </c>
      <c r="Q67" s="29">
        <v>579156</v>
      </c>
      <c r="R67" s="29">
        <v>5733</v>
      </c>
      <c r="S67" s="29">
        <v>1</v>
      </c>
      <c r="T67" s="4"/>
      <c r="U67" s="29">
        <v>0</v>
      </c>
      <c r="V67" s="29">
        <v>213660</v>
      </c>
      <c r="W67" s="29">
        <v>19896</v>
      </c>
      <c r="X67" s="29">
        <v>1490</v>
      </c>
      <c r="Y67" s="29">
        <v>287819</v>
      </c>
      <c r="Z67" s="29">
        <v>282668</v>
      </c>
      <c r="AA67" s="29">
        <v>10001</v>
      </c>
      <c r="AB67" s="29">
        <v>0</v>
      </c>
      <c r="AC67" s="4"/>
      <c r="AD67" s="20">
        <f t="shared" si="10"/>
        <v>3.8623766677237978E-2</v>
      </c>
      <c r="AE67" s="20">
        <f t="shared" si="11"/>
        <v>3.3738243651020905E-2</v>
      </c>
      <c r="AF67" s="20">
        <f t="shared" si="12"/>
        <v>4.9517989780329771E-2</v>
      </c>
      <c r="AG67" s="20">
        <f t="shared" si="13"/>
        <v>2.9588092757849734E-2</v>
      </c>
      <c r="AH67" s="20">
        <f t="shared" si="14"/>
        <v>2.4199741653263863E-2</v>
      </c>
      <c r="AI67" s="20">
        <f t="shared" si="15"/>
        <v>7.6481886570986507E-2</v>
      </c>
    </row>
    <row r="68" spans="1:35">
      <c r="A68" s="3">
        <f t="shared" si="8"/>
        <v>2016</v>
      </c>
      <c r="B68" s="3">
        <f t="shared" si="9"/>
        <v>12</v>
      </c>
      <c r="C68" s="29">
        <v>25901</v>
      </c>
      <c r="D68" s="29">
        <v>4852080</v>
      </c>
      <c r="E68" s="29">
        <v>181604</v>
      </c>
      <c r="F68" s="29">
        <v>18983</v>
      </c>
      <c r="G68" s="29">
        <v>7088392</v>
      </c>
      <c r="H68" s="29">
        <v>23575293</v>
      </c>
      <c r="I68" s="29">
        <v>74957</v>
      </c>
      <c r="J68" s="29">
        <v>15</v>
      </c>
      <c r="K68" s="4"/>
      <c r="L68" s="29">
        <v>1661</v>
      </c>
      <c r="M68" s="29">
        <v>186745</v>
      </c>
      <c r="N68" s="29">
        <v>6127</v>
      </c>
      <c r="O68" s="29">
        <v>940</v>
      </c>
      <c r="P68" s="29">
        <v>209732</v>
      </c>
      <c r="Q68" s="29">
        <v>570516</v>
      </c>
      <c r="R68" s="29">
        <v>5733</v>
      </c>
      <c r="S68" s="29">
        <v>1</v>
      </c>
      <c r="T68" s="4"/>
      <c r="U68" s="29">
        <v>0</v>
      </c>
      <c r="V68" s="29">
        <v>18325</v>
      </c>
      <c r="W68" s="29">
        <v>-8174</v>
      </c>
      <c r="X68" s="29">
        <v>447</v>
      </c>
      <c r="Y68" s="29">
        <v>121772</v>
      </c>
      <c r="Z68" s="29">
        <v>368888</v>
      </c>
      <c r="AA68" s="29">
        <v>937</v>
      </c>
      <c r="AB68" s="29">
        <v>0</v>
      </c>
      <c r="AC68" s="4"/>
      <c r="AD68" s="20">
        <f t="shared" si="10"/>
        <v>3.8052872171479207E-2</v>
      </c>
      <c r="AE68" s="20">
        <f t="shared" si="11"/>
        <v>3.3602030320647555E-2</v>
      </c>
      <c r="AF68" s="20">
        <f t="shared" si="12"/>
        <v>5.0660291438979967E-2</v>
      </c>
      <c r="AG68" s="20">
        <f t="shared" si="13"/>
        <v>2.862033514118275E-2</v>
      </c>
      <c r="AH68" s="20">
        <f t="shared" si="14"/>
        <v>2.1366369631752032E-2</v>
      </c>
      <c r="AI68" s="20">
        <f t="shared" si="15"/>
        <v>7.6481886570986507E-2</v>
      </c>
    </row>
    <row r="69" spans="1:35">
      <c r="A69" s="3">
        <f t="shared" si="8"/>
        <v>2017</v>
      </c>
      <c r="B69" s="3">
        <f t="shared" si="9"/>
        <v>1</v>
      </c>
      <c r="C69" s="29">
        <v>31047</v>
      </c>
      <c r="D69" s="29">
        <v>4983765</v>
      </c>
      <c r="E69" s="29">
        <v>178888</v>
      </c>
      <c r="F69" s="29">
        <v>17568</v>
      </c>
      <c r="G69" s="29">
        <v>7220181</v>
      </c>
      <c r="H69" s="29">
        <v>23639533</v>
      </c>
      <c r="I69" s="29">
        <v>74957</v>
      </c>
      <c r="J69" s="29">
        <v>15</v>
      </c>
      <c r="K69" s="4"/>
      <c r="L69" s="29">
        <v>1912</v>
      </c>
      <c r="M69" s="29">
        <v>188916</v>
      </c>
      <c r="N69" s="29">
        <v>6011</v>
      </c>
      <c r="O69" s="29">
        <v>890</v>
      </c>
      <c r="P69" s="29">
        <v>206644</v>
      </c>
      <c r="Q69" s="29">
        <v>505091</v>
      </c>
      <c r="R69" s="29">
        <v>5733</v>
      </c>
      <c r="S69" s="29">
        <v>1</v>
      </c>
      <c r="T69" s="4"/>
      <c r="U69" s="29">
        <v>0</v>
      </c>
      <c r="V69" s="29">
        <v>-169540</v>
      </c>
      <c r="W69" s="29">
        <v>-13750</v>
      </c>
      <c r="X69" s="29">
        <v>-915</v>
      </c>
      <c r="Y69" s="29">
        <v>-414083</v>
      </c>
      <c r="Z69" s="29">
        <v>-605023</v>
      </c>
      <c r="AA69" s="29">
        <v>-7189</v>
      </c>
      <c r="AB69" s="29">
        <v>0</v>
      </c>
      <c r="AC69" s="4"/>
      <c r="AD69" s="20">
        <f t="shared" si="10"/>
        <v>3.8714691192727579E-2</v>
      </c>
      <c r="AE69" s="20">
        <f t="shared" si="11"/>
        <v>3.4544032980311321E-2</v>
      </c>
      <c r="AF69" s="20">
        <f t="shared" si="12"/>
        <v>4.7245482591449978E-2</v>
      </c>
      <c r="AG69" s="20">
        <f t="shared" si="13"/>
        <v>3.0776776705554829E-2</v>
      </c>
      <c r="AH69" s="20">
        <f t="shared" si="14"/>
        <v>2.136233786813984E-2</v>
      </c>
      <c r="AI69" s="20">
        <f t="shared" si="15"/>
        <v>7.6481886570986507E-2</v>
      </c>
    </row>
    <row r="70" spans="1:35">
      <c r="A70" s="3">
        <f t="shared" si="8"/>
        <v>2017</v>
      </c>
      <c r="B70" s="3">
        <f t="shared" si="9"/>
        <v>2</v>
      </c>
      <c r="C70" s="29">
        <v>30865</v>
      </c>
      <c r="D70" s="29">
        <v>4784258</v>
      </c>
      <c r="E70" s="29">
        <v>168828</v>
      </c>
      <c r="F70" s="29">
        <v>22690</v>
      </c>
      <c r="G70" s="29">
        <v>6605695</v>
      </c>
      <c r="H70" s="29">
        <v>24579145</v>
      </c>
      <c r="I70" s="29">
        <v>74957</v>
      </c>
      <c r="J70" s="29">
        <v>15</v>
      </c>
      <c r="K70" s="4"/>
      <c r="L70" s="29">
        <v>1903</v>
      </c>
      <c r="M70" s="29">
        <v>184513</v>
      </c>
      <c r="N70" s="29">
        <v>5832</v>
      </c>
      <c r="O70" s="29">
        <v>1072</v>
      </c>
      <c r="P70" s="29">
        <v>203302</v>
      </c>
      <c r="Q70" s="29">
        <v>525068</v>
      </c>
      <c r="R70" s="29">
        <v>5733</v>
      </c>
      <c r="S70" s="29">
        <v>1</v>
      </c>
      <c r="T70" s="4"/>
      <c r="U70" s="29">
        <v>0</v>
      </c>
      <c r="V70" s="29">
        <v>-274137</v>
      </c>
      <c r="W70" s="29">
        <v>-5601</v>
      </c>
      <c r="X70" s="29">
        <v>-772</v>
      </c>
      <c r="Y70" s="29">
        <v>-476168</v>
      </c>
      <c r="Z70" s="29">
        <v>-768310</v>
      </c>
      <c r="AA70" s="29">
        <v>-3751</v>
      </c>
      <c r="AB70" s="29">
        <v>0</v>
      </c>
      <c r="AC70" s="4"/>
      <c r="AD70" s="20">
        <f t="shared" si="10"/>
        <v>3.8551240374262559E-2</v>
      </c>
      <c r="AE70" s="20">
        <f t="shared" si="11"/>
        <v>3.5972242728480736E-2</v>
      </c>
      <c r="AF70" s="20">
        <f t="shared" si="12"/>
        <v>4.7895298649463965E-2</v>
      </c>
      <c r="AG70" s="20">
        <f t="shared" si="13"/>
        <v>2.8941445591297667E-2</v>
      </c>
      <c r="AH70" s="20">
        <f t="shared" si="14"/>
        <v>2.1682071315234346E-2</v>
      </c>
      <c r="AI70" s="20">
        <f t="shared" si="15"/>
        <v>7.6481886570986507E-2</v>
      </c>
    </row>
    <row r="71" spans="1:35">
      <c r="A71" s="3">
        <f t="shared" si="8"/>
        <v>2017</v>
      </c>
      <c r="B71" s="3">
        <f t="shared" si="9"/>
        <v>3</v>
      </c>
      <c r="C71" s="29">
        <v>30740</v>
      </c>
      <c r="D71" s="29">
        <v>4794215</v>
      </c>
      <c r="E71" s="29">
        <v>169325</v>
      </c>
      <c r="F71" s="29">
        <v>21547</v>
      </c>
      <c r="G71" s="29">
        <v>7191175</v>
      </c>
      <c r="H71" s="29">
        <v>24159915</v>
      </c>
      <c r="I71" s="29">
        <v>74957</v>
      </c>
      <c r="J71" s="29">
        <v>15</v>
      </c>
      <c r="K71" s="4"/>
      <c r="L71" s="29">
        <v>1897</v>
      </c>
      <c r="M71" s="29">
        <v>184111</v>
      </c>
      <c r="N71" s="29">
        <v>6091</v>
      </c>
      <c r="O71" s="29">
        <v>1032</v>
      </c>
      <c r="P71" s="29">
        <v>208123</v>
      </c>
      <c r="Q71" s="29">
        <v>523837</v>
      </c>
      <c r="R71" s="29">
        <v>5733</v>
      </c>
      <c r="S71" s="29">
        <v>1</v>
      </c>
      <c r="T71" s="4"/>
      <c r="U71" s="29">
        <v>0</v>
      </c>
      <c r="V71" s="29">
        <v>101577</v>
      </c>
      <c r="W71" s="29">
        <v>13954</v>
      </c>
      <c r="X71" s="29">
        <v>-437</v>
      </c>
      <c r="Y71" s="29">
        <v>133852</v>
      </c>
      <c r="Z71" s="29">
        <v>243348</v>
      </c>
      <c r="AA71" s="29">
        <v>1589</v>
      </c>
      <c r="AB71" s="29">
        <v>0</v>
      </c>
      <c r="AC71" s="4"/>
      <c r="AD71" s="20">
        <f t="shared" si="10"/>
        <v>3.7325675818346872E-2</v>
      </c>
      <c r="AE71" s="20">
        <f t="shared" si="11"/>
        <v>3.4825449497172652E-2</v>
      </c>
      <c r="AF71" s="20">
        <f t="shared" si="12"/>
        <v>4.8538469058558999E-2</v>
      </c>
      <c r="AG71" s="20">
        <f t="shared" si="13"/>
        <v>2.8790716961899148E-2</v>
      </c>
      <c r="AH71" s="20">
        <f t="shared" si="14"/>
        <v>2.2569144806243505E-2</v>
      </c>
      <c r="AI71" s="20">
        <f t="shared" si="15"/>
        <v>7.6481886570986507E-2</v>
      </c>
    </row>
    <row r="72" spans="1:35">
      <c r="A72" s="3">
        <f t="shared" si="8"/>
        <v>2017</v>
      </c>
      <c r="B72" s="3">
        <f t="shared" si="9"/>
        <v>4</v>
      </c>
      <c r="C72" s="29">
        <v>30366</v>
      </c>
      <c r="D72" s="29">
        <v>5065456</v>
      </c>
      <c r="E72" s="29">
        <v>177198</v>
      </c>
      <c r="F72" s="29">
        <v>20458</v>
      </c>
      <c r="G72" s="29">
        <v>7432222</v>
      </c>
      <c r="H72" s="29">
        <v>25424180</v>
      </c>
      <c r="I72" s="29">
        <v>74957</v>
      </c>
      <c r="J72" s="29">
        <v>15</v>
      </c>
      <c r="K72" s="4"/>
      <c r="L72" s="29">
        <v>1879</v>
      </c>
      <c r="M72" s="29">
        <v>188326</v>
      </c>
      <c r="N72" s="29">
        <v>6171</v>
      </c>
      <c r="O72" s="29">
        <v>993</v>
      </c>
      <c r="P72" s="29">
        <v>213979</v>
      </c>
      <c r="Q72" s="29">
        <v>573802</v>
      </c>
      <c r="R72" s="29">
        <v>5733</v>
      </c>
      <c r="S72" s="29">
        <v>1</v>
      </c>
      <c r="T72" s="4"/>
      <c r="U72" s="29">
        <v>0</v>
      </c>
      <c r="V72" s="29">
        <v>264685</v>
      </c>
      <c r="W72" s="29">
        <v>11107</v>
      </c>
      <c r="X72" s="29">
        <v>1804</v>
      </c>
      <c r="Y72" s="29">
        <v>355660</v>
      </c>
      <c r="Z72" s="29">
        <v>771308</v>
      </c>
      <c r="AA72" s="29">
        <v>4964</v>
      </c>
      <c r="AB72" s="29">
        <v>0</v>
      </c>
      <c r="AC72" s="4"/>
      <c r="AD72" s="20">
        <f t="shared" si="10"/>
        <v>3.7974574322869402E-2</v>
      </c>
      <c r="AE72" s="20">
        <f t="shared" si="11"/>
        <v>3.3892773179525625E-2</v>
      </c>
      <c r="AF72" s="20">
        <f t="shared" si="12"/>
        <v>4.4218352572882022E-2</v>
      </c>
      <c r="AG72" s="20">
        <f t="shared" si="13"/>
        <v>2.9162304516574002E-2</v>
      </c>
      <c r="AH72" s="20">
        <f t="shared" si="14"/>
        <v>2.1607356139449401E-2</v>
      </c>
      <c r="AI72" s="20">
        <f t="shared" si="15"/>
        <v>7.6481886570986507E-2</v>
      </c>
    </row>
    <row r="73" spans="1:35">
      <c r="A73" s="3">
        <f t="shared" si="8"/>
        <v>2017</v>
      </c>
      <c r="B73" s="3">
        <f t="shared" si="9"/>
        <v>5</v>
      </c>
      <c r="C73" s="29">
        <v>23886</v>
      </c>
      <c r="D73" s="29">
        <v>5191393</v>
      </c>
      <c r="E73" s="29">
        <v>196089</v>
      </c>
      <c r="F73" s="29">
        <v>30666</v>
      </c>
      <c r="G73" s="29">
        <v>7684475</v>
      </c>
      <c r="H73" s="29">
        <v>29382586</v>
      </c>
      <c r="I73" s="29">
        <v>74957</v>
      </c>
      <c r="J73" s="29">
        <v>15</v>
      </c>
      <c r="K73" s="4"/>
      <c r="L73" s="29">
        <v>1563</v>
      </c>
      <c r="M73" s="29">
        <v>196485</v>
      </c>
      <c r="N73" s="29">
        <v>6646</v>
      </c>
      <c r="O73" s="29">
        <v>1356</v>
      </c>
      <c r="P73" s="29">
        <v>224097</v>
      </c>
      <c r="Q73" s="29">
        <v>634880</v>
      </c>
      <c r="R73" s="29">
        <v>5733</v>
      </c>
      <c r="S73" s="29">
        <v>1</v>
      </c>
      <c r="T73" s="4"/>
      <c r="U73" s="29">
        <v>0</v>
      </c>
      <c r="V73" s="29">
        <v>675587</v>
      </c>
      <c r="W73" s="29">
        <v>23230</v>
      </c>
      <c r="X73" s="29">
        <v>5345</v>
      </c>
      <c r="Y73" s="29">
        <v>911135</v>
      </c>
      <c r="Z73" s="29">
        <v>1100133</v>
      </c>
      <c r="AA73" s="29">
        <v>8870</v>
      </c>
      <c r="AB73" s="29">
        <v>0</v>
      </c>
      <c r="AC73" s="4"/>
      <c r="AD73" s="20">
        <f t="shared" si="10"/>
        <v>3.6011758607518964E-2</v>
      </c>
      <c r="AE73" s="20">
        <f t="shared" si="11"/>
        <v>3.1352743946390621E-2</v>
      </c>
      <c r="AF73" s="20">
        <f t="shared" si="12"/>
        <v>5.3461274845784786E-2</v>
      </c>
      <c r="AG73" s="20">
        <f t="shared" si="13"/>
        <v>2.8518583759027657E-2</v>
      </c>
      <c r="AH73" s="20">
        <f t="shared" si="14"/>
        <v>2.3698767761419451E-2</v>
      </c>
      <c r="AI73" s="20">
        <f t="shared" si="15"/>
        <v>7.6481886570986507E-2</v>
      </c>
    </row>
    <row r="74" spans="1:35">
      <c r="A74" s="3">
        <f t="shared" si="8"/>
        <v>2017</v>
      </c>
      <c r="B74" s="3">
        <f t="shared" si="9"/>
        <v>6</v>
      </c>
      <c r="C74" s="29">
        <v>27478</v>
      </c>
      <c r="D74" s="29">
        <v>5837162</v>
      </c>
      <c r="E74" s="29">
        <v>215037</v>
      </c>
      <c r="F74" s="29">
        <v>29180</v>
      </c>
      <c r="G74" s="29">
        <v>8288420</v>
      </c>
      <c r="H74" s="29">
        <v>28147877</v>
      </c>
      <c r="I74" s="29">
        <v>74957</v>
      </c>
      <c r="J74" s="29">
        <v>15</v>
      </c>
      <c r="K74" s="4"/>
      <c r="L74" s="29">
        <v>1738</v>
      </c>
      <c r="M74" s="29">
        <v>209458</v>
      </c>
      <c r="N74" s="29">
        <v>6742</v>
      </c>
      <c r="O74" s="29">
        <v>1560</v>
      </c>
      <c r="P74" s="29">
        <v>236374</v>
      </c>
      <c r="Q74" s="29">
        <v>667070</v>
      </c>
      <c r="R74" s="29">
        <v>5733</v>
      </c>
      <c r="S74" s="29">
        <v>1</v>
      </c>
      <c r="T74" s="4"/>
      <c r="U74" s="29">
        <v>0</v>
      </c>
      <c r="V74" s="29">
        <v>-23315</v>
      </c>
      <c r="W74" s="29">
        <v>-5815</v>
      </c>
      <c r="X74" s="29">
        <v>-1300</v>
      </c>
      <c r="Y74" s="29">
        <v>30814</v>
      </c>
      <c r="Z74" s="29">
        <v>31394</v>
      </c>
      <c r="AA74" s="29">
        <v>-4625</v>
      </c>
      <c r="AB74" s="29">
        <v>0</v>
      </c>
      <c r="AC74" s="4"/>
      <c r="AD74" s="20">
        <f t="shared" si="10"/>
        <v>3.4899864995486536E-2</v>
      </c>
      <c r="AE74" s="20">
        <f t="shared" si="11"/>
        <v>3.0607228450281361E-2</v>
      </c>
      <c r="AF74" s="20">
        <f t="shared" si="12"/>
        <v>7.6574932476823121E-2</v>
      </c>
      <c r="AG74" s="20">
        <f t="shared" si="13"/>
        <v>2.7939525513150647E-2</v>
      </c>
      <c r="AH74" s="20">
        <f t="shared" si="14"/>
        <v>2.2246648417733259E-2</v>
      </c>
      <c r="AI74" s="20">
        <f t="shared" si="15"/>
        <v>7.6481886570986507E-2</v>
      </c>
    </row>
    <row r="75" spans="1:35">
      <c r="A75" s="3">
        <f t="shared" ref="A75:A138" si="16">IF(B75=1,A74+1,A74)</f>
        <v>2017</v>
      </c>
      <c r="B75" s="3">
        <f t="shared" ref="B75:B138" si="17">IF(B74=12,1,B74+1)</f>
        <v>7</v>
      </c>
      <c r="C75" s="29">
        <v>29609</v>
      </c>
      <c r="D75" s="29">
        <v>6229441</v>
      </c>
      <c r="E75" s="29">
        <v>227822</v>
      </c>
      <c r="F75" s="29">
        <v>27398</v>
      </c>
      <c r="G75" s="29">
        <v>8394416</v>
      </c>
      <c r="H75" s="29">
        <v>31158716</v>
      </c>
      <c r="I75" s="29">
        <v>74957</v>
      </c>
      <c r="J75" s="29">
        <v>15</v>
      </c>
      <c r="K75" s="4"/>
      <c r="L75" s="29">
        <v>1842</v>
      </c>
      <c r="M75" s="29">
        <v>216598</v>
      </c>
      <c r="N75" s="29">
        <v>6973</v>
      </c>
      <c r="O75" s="29">
        <v>2098</v>
      </c>
      <c r="P75" s="29">
        <v>234536</v>
      </c>
      <c r="Q75" s="29">
        <v>693177</v>
      </c>
      <c r="R75" s="29">
        <v>5733</v>
      </c>
      <c r="S75" s="29">
        <v>1</v>
      </c>
      <c r="T75" s="4"/>
      <c r="U75" s="29">
        <v>0</v>
      </c>
      <c r="V75" s="29">
        <v>-50153</v>
      </c>
      <c r="W75" s="29">
        <v>-8450</v>
      </c>
      <c r="X75" s="29">
        <v>-2055</v>
      </c>
      <c r="Y75" s="29">
        <v>-160797</v>
      </c>
      <c r="Z75" s="29">
        <v>-36720</v>
      </c>
      <c r="AA75" s="29">
        <v>-4113</v>
      </c>
      <c r="AB75" s="29">
        <v>0</v>
      </c>
      <c r="AC75" s="4"/>
      <c r="AD75" s="20">
        <f t="shared" si="10"/>
        <v>3.4905972449410461E-2</v>
      </c>
      <c r="AE75" s="20">
        <f t="shared" si="11"/>
        <v>3.1537367098044028E-2</v>
      </c>
      <c r="AF75" s="20">
        <f t="shared" si="12"/>
        <v>7.5915307985521638E-2</v>
      </c>
      <c r="AG75" s="20">
        <f t="shared" si="13"/>
        <v>2.8078140595902402E-2</v>
      </c>
      <c r="AH75" s="20">
        <f t="shared" si="14"/>
        <v>2.1021978230441728E-2</v>
      </c>
      <c r="AI75" s="20">
        <f t="shared" si="15"/>
        <v>7.6481886570986507E-2</v>
      </c>
    </row>
    <row r="76" spans="1:35">
      <c r="A76" s="3">
        <f t="shared" si="16"/>
        <v>2017</v>
      </c>
      <c r="B76" s="3">
        <f t="shared" si="17"/>
        <v>8</v>
      </c>
      <c r="C76" s="29">
        <v>31421</v>
      </c>
      <c r="D76" s="29">
        <v>6223182</v>
      </c>
      <c r="E76" s="29">
        <v>219993</v>
      </c>
      <c r="F76" s="29">
        <v>31219</v>
      </c>
      <c r="G76" s="29">
        <v>8542909</v>
      </c>
      <c r="H76" s="29">
        <v>35002272</v>
      </c>
      <c r="I76" s="29">
        <v>74957</v>
      </c>
      <c r="J76" s="29">
        <v>15</v>
      </c>
      <c r="K76" s="4"/>
      <c r="L76" s="29">
        <v>1931</v>
      </c>
      <c r="M76" s="29">
        <v>216392</v>
      </c>
      <c r="N76" s="29">
        <v>6938</v>
      </c>
      <c r="O76" s="29">
        <v>2370</v>
      </c>
      <c r="P76" s="29">
        <v>239869</v>
      </c>
      <c r="Q76" s="29">
        <v>735817</v>
      </c>
      <c r="R76" s="29">
        <v>5733</v>
      </c>
      <c r="S76" s="29">
        <v>1</v>
      </c>
      <c r="T76" s="4"/>
      <c r="U76" s="29">
        <v>0</v>
      </c>
      <c r="V76" s="29">
        <v>-86851</v>
      </c>
      <c r="W76" s="29">
        <v>1580</v>
      </c>
      <c r="X76" s="29">
        <v>-1814</v>
      </c>
      <c r="Y76" s="29">
        <v>87319</v>
      </c>
      <c r="Z76" s="29">
        <v>-109169</v>
      </c>
      <c r="AA76" s="29">
        <v>-341</v>
      </c>
      <c r="AB76" s="29">
        <v>0</v>
      </c>
      <c r="AC76" s="4"/>
      <c r="AD76" s="20">
        <f t="shared" si="10"/>
        <v>3.5571019528667022E-2</v>
      </c>
      <c r="AE76" s="20">
        <f t="shared" si="11"/>
        <v>3.0901845234554796E-2</v>
      </c>
      <c r="AF76" s="20">
        <f t="shared" si="12"/>
        <v>7.6915170618062217E-2</v>
      </c>
      <c r="AG76" s="20">
        <f t="shared" si="13"/>
        <v>2.769137319435374E-2</v>
      </c>
      <c r="AH76" s="20">
        <f t="shared" si="14"/>
        <v>2.3176135129913109E-2</v>
      </c>
      <c r="AI76" s="20">
        <f t="shared" si="15"/>
        <v>7.6481886570986507E-2</v>
      </c>
    </row>
    <row r="77" spans="1:35">
      <c r="A77" s="3">
        <f t="shared" si="16"/>
        <v>2017</v>
      </c>
      <c r="B77" s="3">
        <f t="shared" si="17"/>
        <v>9</v>
      </c>
      <c r="C77" s="29">
        <v>33622</v>
      </c>
      <c r="D77" s="29">
        <v>6035251</v>
      </c>
      <c r="E77" s="29">
        <v>218563</v>
      </c>
      <c r="F77" s="29">
        <v>29188</v>
      </c>
      <c r="G77" s="29">
        <v>8564039</v>
      </c>
      <c r="H77" s="29">
        <v>29681955</v>
      </c>
      <c r="I77" s="29">
        <v>74957</v>
      </c>
      <c r="J77" s="29">
        <v>15</v>
      </c>
      <c r="K77" s="4"/>
      <c r="L77" s="29">
        <v>2038</v>
      </c>
      <c r="M77" s="29">
        <v>213838</v>
      </c>
      <c r="N77" s="29">
        <v>6754</v>
      </c>
      <c r="O77" s="29">
        <v>2245</v>
      </c>
      <c r="P77" s="29">
        <v>237150</v>
      </c>
      <c r="Q77" s="29">
        <v>687913</v>
      </c>
      <c r="R77" s="29">
        <v>5733</v>
      </c>
      <c r="S77" s="29">
        <v>1</v>
      </c>
      <c r="T77" s="4"/>
      <c r="U77" s="29">
        <v>0</v>
      </c>
      <c r="V77" s="29">
        <v>-397023</v>
      </c>
      <c r="W77" s="29">
        <v>-17508</v>
      </c>
      <c r="X77" s="29">
        <v>-260</v>
      </c>
      <c r="Y77" s="29">
        <v>-531990</v>
      </c>
      <c r="Z77" s="29">
        <v>-903309</v>
      </c>
      <c r="AA77" s="29">
        <v>-4227</v>
      </c>
      <c r="AB77" s="29">
        <v>0</v>
      </c>
      <c r="AC77" s="4"/>
      <c r="AD77" s="20">
        <f t="shared" si="10"/>
        <v>3.6292777519668723E-2</v>
      </c>
      <c r="AE77" s="20">
        <f t="shared" si="11"/>
        <v>3.1374288181093335E-2</v>
      </c>
      <c r="AF77" s="20">
        <f t="shared" si="12"/>
        <v>6.4793161841786948E-2</v>
      </c>
      <c r="AG77" s="20">
        <f t="shared" si="13"/>
        <v>2.8086404426989259E-2</v>
      </c>
      <c r="AH77" s="20">
        <f t="shared" si="14"/>
        <v>2.3490997832951145E-2</v>
      </c>
      <c r="AI77" s="20">
        <f t="shared" si="15"/>
        <v>7.6481886570986507E-2</v>
      </c>
    </row>
    <row r="78" spans="1:35">
      <c r="A78" s="3">
        <f t="shared" si="16"/>
        <v>2017</v>
      </c>
      <c r="B78" s="3">
        <f t="shared" si="17"/>
        <v>10</v>
      </c>
      <c r="C78" s="29">
        <v>27468</v>
      </c>
      <c r="D78" s="29">
        <v>5519283</v>
      </c>
      <c r="E78" s="29">
        <v>211957</v>
      </c>
      <c r="F78" s="29">
        <v>24802</v>
      </c>
      <c r="G78" s="29">
        <v>7914363</v>
      </c>
      <c r="H78" s="29">
        <v>27411011</v>
      </c>
      <c r="I78" s="29">
        <v>74957</v>
      </c>
      <c r="J78" s="29">
        <v>15</v>
      </c>
      <c r="K78" s="4"/>
      <c r="L78" s="29">
        <v>1738</v>
      </c>
      <c r="M78" s="29">
        <v>199569</v>
      </c>
      <c r="N78" s="29">
        <v>6650</v>
      </c>
      <c r="O78" s="29">
        <v>1607</v>
      </c>
      <c r="P78" s="29">
        <v>222286</v>
      </c>
      <c r="Q78" s="29">
        <v>643912</v>
      </c>
      <c r="R78" s="29">
        <v>5733</v>
      </c>
      <c r="S78" s="29">
        <v>1</v>
      </c>
      <c r="T78" s="4"/>
      <c r="U78" s="29">
        <v>0</v>
      </c>
      <c r="V78" s="29">
        <v>-205972</v>
      </c>
      <c r="W78" s="29">
        <v>-3099</v>
      </c>
      <c r="X78" s="29">
        <v>-2592</v>
      </c>
      <c r="Y78" s="29">
        <v>-394908</v>
      </c>
      <c r="Z78" s="29">
        <v>-254200</v>
      </c>
      <c r="AA78" s="29">
        <v>-490</v>
      </c>
      <c r="AB78" s="29">
        <v>0</v>
      </c>
      <c r="AC78" s="4"/>
      <c r="AD78" s="20">
        <f t="shared" si="10"/>
        <v>3.9689954677212792E-2</v>
      </c>
      <c r="AE78" s="20">
        <f t="shared" si="11"/>
        <v>3.2950038399629678E-2</v>
      </c>
      <c r="AF78" s="20">
        <f t="shared" si="12"/>
        <v>4.8639858072146658E-2</v>
      </c>
      <c r="AG78" s="20">
        <f t="shared" si="13"/>
        <v>2.9773699832593533E-2</v>
      </c>
      <c r="AH78" s="20">
        <f t="shared" si="14"/>
        <v>2.3560042774685777E-2</v>
      </c>
      <c r="AI78" s="20">
        <f t="shared" si="15"/>
        <v>7.6481886570986507E-2</v>
      </c>
    </row>
    <row r="79" spans="1:35">
      <c r="A79" s="3">
        <f t="shared" si="16"/>
        <v>2017</v>
      </c>
      <c r="B79" s="3">
        <f t="shared" si="17"/>
        <v>11</v>
      </c>
      <c r="C79" s="29">
        <v>22628</v>
      </c>
      <c r="D79" s="29">
        <v>4590504</v>
      </c>
      <c r="E79" s="29">
        <v>190106</v>
      </c>
      <c r="F79" s="29">
        <v>20292</v>
      </c>
      <c r="G79" s="29">
        <v>7082761</v>
      </c>
      <c r="H79" s="29">
        <v>24583699</v>
      </c>
      <c r="I79" s="29">
        <v>74957</v>
      </c>
      <c r="J79" s="29">
        <v>15</v>
      </c>
      <c r="K79" s="4"/>
      <c r="L79" s="29">
        <v>1501</v>
      </c>
      <c r="M79" s="29">
        <v>181594</v>
      </c>
      <c r="N79" s="29">
        <v>6264</v>
      </c>
      <c r="O79" s="29">
        <v>987</v>
      </c>
      <c r="P79" s="29">
        <v>210880</v>
      </c>
      <c r="Q79" s="29">
        <v>579193</v>
      </c>
      <c r="R79" s="29">
        <v>5733</v>
      </c>
      <c r="S79" s="29">
        <v>1</v>
      </c>
      <c r="T79" s="4"/>
      <c r="U79" s="29">
        <v>0</v>
      </c>
      <c r="V79" s="29">
        <v>214983</v>
      </c>
      <c r="W79" s="29">
        <v>19896</v>
      </c>
      <c r="X79" s="29">
        <v>1490</v>
      </c>
      <c r="Y79" s="29">
        <v>299094</v>
      </c>
      <c r="Z79" s="29">
        <v>319397</v>
      </c>
      <c r="AA79" s="29">
        <v>10001</v>
      </c>
      <c r="AB79" s="29">
        <v>0</v>
      </c>
      <c r="AC79" s="4"/>
      <c r="AD79" s="20">
        <f t="shared" si="10"/>
        <v>3.8614084767952993E-2</v>
      </c>
      <c r="AE79" s="20">
        <f t="shared" si="11"/>
        <v>3.3738243651020905E-2</v>
      </c>
      <c r="AF79" s="20">
        <f t="shared" si="12"/>
        <v>4.9517989780329771E-2</v>
      </c>
      <c r="AG79" s="20">
        <f t="shared" si="13"/>
        <v>2.8635873684302492E-2</v>
      </c>
      <c r="AH79" s="20">
        <f t="shared" si="14"/>
        <v>2.1535120385272721E-2</v>
      </c>
      <c r="AI79" s="20">
        <f t="shared" si="15"/>
        <v>7.6481886570986507E-2</v>
      </c>
    </row>
    <row r="80" spans="1:35">
      <c r="A80" s="3">
        <f t="shared" si="16"/>
        <v>2017</v>
      </c>
      <c r="B80" s="3">
        <f t="shared" si="17"/>
        <v>12</v>
      </c>
      <c r="C80" s="29">
        <v>25901</v>
      </c>
      <c r="D80" s="29">
        <v>4854080</v>
      </c>
      <c r="E80" s="29">
        <v>181604</v>
      </c>
      <c r="F80" s="29">
        <v>18983</v>
      </c>
      <c r="G80" s="29">
        <v>7325392</v>
      </c>
      <c r="H80" s="29">
        <v>26500293</v>
      </c>
      <c r="I80" s="29">
        <v>74957</v>
      </c>
      <c r="J80" s="29">
        <v>15</v>
      </c>
      <c r="K80" s="4"/>
      <c r="L80" s="29">
        <v>1661</v>
      </c>
      <c r="M80" s="29">
        <v>186775</v>
      </c>
      <c r="N80" s="29">
        <v>6127</v>
      </c>
      <c r="O80" s="29">
        <v>940</v>
      </c>
      <c r="P80" s="29">
        <v>209769</v>
      </c>
      <c r="Q80" s="29">
        <v>570687</v>
      </c>
      <c r="R80" s="29">
        <v>5733</v>
      </c>
      <c r="S80" s="29">
        <v>1</v>
      </c>
      <c r="T80" s="4"/>
      <c r="U80" s="29">
        <v>0</v>
      </c>
      <c r="V80" s="29">
        <v>18333</v>
      </c>
      <c r="W80" s="29">
        <v>-8174</v>
      </c>
      <c r="X80" s="29">
        <v>447</v>
      </c>
      <c r="Y80" s="29">
        <v>125844</v>
      </c>
      <c r="Z80" s="29">
        <v>414657</v>
      </c>
      <c r="AA80" s="29">
        <v>937</v>
      </c>
      <c r="AB80" s="29">
        <v>0</v>
      </c>
      <c r="AC80" s="4"/>
      <c r="AD80" s="20">
        <f t="shared" ref="AD80:AD139" si="18">(L81+M81)/(C81+D81)</f>
        <v>3.8052872171479207E-2</v>
      </c>
      <c r="AE80" s="20">
        <f t="shared" ref="AE80:AE139" si="19">N81/E81</f>
        <v>3.3602030320647555E-2</v>
      </c>
      <c r="AF80" s="20">
        <f t="shared" ref="AF80:AF139" si="20">O81/F81</f>
        <v>5.0660291438979967E-2</v>
      </c>
      <c r="AG80" s="20">
        <f t="shared" ref="AG80:AG139" si="21">P81/G81</f>
        <v>2.862033514118275E-2</v>
      </c>
      <c r="AH80" s="20">
        <f t="shared" ref="AH80:AH139" si="22">Q81/H81</f>
        <v>2.1366369631752032E-2</v>
      </c>
      <c r="AI80" s="20">
        <f t="shared" ref="AI80:AI139" si="23">(R81+S81)/(I81+J81)</f>
        <v>7.6481886570986507E-2</v>
      </c>
    </row>
    <row r="81" spans="1:35">
      <c r="A81" s="3">
        <f t="shared" si="16"/>
        <v>2018</v>
      </c>
      <c r="B81" s="3">
        <f t="shared" si="17"/>
        <v>1</v>
      </c>
      <c r="C81" s="29">
        <v>31047</v>
      </c>
      <c r="D81" s="29">
        <v>4983765</v>
      </c>
      <c r="E81" s="29">
        <v>178888</v>
      </c>
      <c r="F81" s="29">
        <v>17568</v>
      </c>
      <c r="G81" s="29">
        <v>7220181</v>
      </c>
      <c r="H81" s="29">
        <v>23639533</v>
      </c>
      <c r="I81" s="29">
        <v>74957</v>
      </c>
      <c r="J81" s="29">
        <v>15</v>
      </c>
      <c r="K81" s="4"/>
      <c r="L81" s="29">
        <v>1912</v>
      </c>
      <c r="M81" s="29">
        <v>188916</v>
      </c>
      <c r="N81" s="29">
        <v>6011</v>
      </c>
      <c r="O81" s="29">
        <v>890</v>
      </c>
      <c r="P81" s="29">
        <v>206644</v>
      </c>
      <c r="Q81" s="29">
        <v>505091</v>
      </c>
      <c r="R81" s="29">
        <v>5733</v>
      </c>
      <c r="S81" s="29">
        <v>1</v>
      </c>
      <c r="T81" s="4"/>
      <c r="U81" s="29">
        <v>0</v>
      </c>
      <c r="V81" s="29">
        <v>-169540</v>
      </c>
      <c r="W81" s="29">
        <v>-13750</v>
      </c>
      <c r="X81" s="29">
        <v>-915</v>
      </c>
      <c r="Y81" s="29">
        <v>-414083</v>
      </c>
      <c r="Z81" s="29">
        <v>-605023</v>
      </c>
      <c r="AA81" s="29">
        <v>-7189</v>
      </c>
      <c r="AB81" s="29">
        <v>0</v>
      </c>
      <c r="AC81" s="4"/>
      <c r="AD81" s="20">
        <f t="shared" si="18"/>
        <v>3.8714691192727579E-2</v>
      </c>
      <c r="AE81" s="20">
        <f t="shared" si="19"/>
        <v>3.4544032980311321E-2</v>
      </c>
      <c r="AF81" s="20">
        <f t="shared" si="20"/>
        <v>4.7245482591449978E-2</v>
      </c>
      <c r="AG81" s="20">
        <f t="shared" si="21"/>
        <v>3.0776776705554829E-2</v>
      </c>
      <c r="AH81" s="20">
        <f t="shared" si="22"/>
        <v>2.136233786813984E-2</v>
      </c>
      <c r="AI81" s="20">
        <f t="shared" si="23"/>
        <v>7.6481886570986507E-2</v>
      </c>
    </row>
    <row r="82" spans="1:35">
      <c r="A82" s="3">
        <f t="shared" si="16"/>
        <v>2018</v>
      </c>
      <c r="B82" s="3">
        <f t="shared" si="17"/>
        <v>2</v>
      </c>
      <c r="C82" s="29">
        <v>30865</v>
      </c>
      <c r="D82" s="29">
        <v>4784258</v>
      </c>
      <c r="E82" s="29">
        <v>168828</v>
      </c>
      <c r="F82" s="29">
        <v>22690</v>
      </c>
      <c r="G82" s="29">
        <v>6605695</v>
      </c>
      <c r="H82" s="29">
        <v>24579145</v>
      </c>
      <c r="I82" s="29">
        <v>74957</v>
      </c>
      <c r="J82" s="29">
        <v>15</v>
      </c>
      <c r="K82" s="4"/>
      <c r="L82" s="29">
        <v>1903</v>
      </c>
      <c r="M82" s="29">
        <v>184513</v>
      </c>
      <c r="N82" s="29">
        <v>5832</v>
      </c>
      <c r="O82" s="29">
        <v>1072</v>
      </c>
      <c r="P82" s="29">
        <v>203302</v>
      </c>
      <c r="Q82" s="29">
        <v>525068</v>
      </c>
      <c r="R82" s="29">
        <v>5733</v>
      </c>
      <c r="S82" s="29">
        <v>1</v>
      </c>
      <c r="T82" s="4"/>
      <c r="U82" s="29">
        <v>0</v>
      </c>
      <c r="V82" s="29">
        <v>-274137</v>
      </c>
      <c r="W82" s="29">
        <v>-5601</v>
      </c>
      <c r="X82" s="29">
        <v>-772</v>
      </c>
      <c r="Y82" s="29">
        <v>-476168</v>
      </c>
      <c r="Z82" s="29">
        <v>-768310</v>
      </c>
      <c r="AA82" s="29">
        <v>-3751</v>
      </c>
      <c r="AB82" s="29">
        <v>0</v>
      </c>
      <c r="AC82" s="4"/>
      <c r="AD82" s="20">
        <f t="shared" si="18"/>
        <v>3.8551240374262559E-2</v>
      </c>
      <c r="AE82" s="20">
        <f t="shared" si="19"/>
        <v>3.5972242728480736E-2</v>
      </c>
      <c r="AF82" s="20">
        <f t="shared" si="20"/>
        <v>4.7895298649463965E-2</v>
      </c>
      <c r="AG82" s="20">
        <f t="shared" si="21"/>
        <v>2.8941445591297667E-2</v>
      </c>
      <c r="AH82" s="20">
        <f t="shared" si="22"/>
        <v>2.1682071315234346E-2</v>
      </c>
      <c r="AI82" s="20">
        <f t="shared" si="23"/>
        <v>7.6481886570986507E-2</v>
      </c>
    </row>
    <row r="83" spans="1:35">
      <c r="A83" s="3">
        <f t="shared" si="16"/>
        <v>2018</v>
      </c>
      <c r="B83" s="3">
        <f t="shared" si="17"/>
        <v>3</v>
      </c>
      <c r="C83" s="29">
        <v>30740</v>
      </c>
      <c r="D83" s="29">
        <v>4794215</v>
      </c>
      <c r="E83" s="29">
        <v>169325</v>
      </c>
      <c r="F83" s="29">
        <v>21547</v>
      </c>
      <c r="G83" s="29">
        <v>7191175</v>
      </c>
      <c r="H83" s="29">
        <v>24159915</v>
      </c>
      <c r="I83" s="29">
        <v>74957</v>
      </c>
      <c r="J83" s="29">
        <v>15</v>
      </c>
      <c r="K83" s="4"/>
      <c r="L83" s="29">
        <v>1897</v>
      </c>
      <c r="M83" s="29">
        <v>184111</v>
      </c>
      <c r="N83" s="29">
        <v>6091</v>
      </c>
      <c r="O83" s="29">
        <v>1032</v>
      </c>
      <c r="P83" s="29">
        <v>208123</v>
      </c>
      <c r="Q83" s="29">
        <v>523837</v>
      </c>
      <c r="R83" s="29">
        <v>5733</v>
      </c>
      <c r="S83" s="29">
        <v>1</v>
      </c>
      <c r="T83" s="4"/>
      <c r="U83" s="29">
        <v>0</v>
      </c>
      <c r="V83" s="29">
        <v>101577</v>
      </c>
      <c r="W83" s="29">
        <v>13954</v>
      </c>
      <c r="X83" s="29">
        <v>-437</v>
      </c>
      <c r="Y83" s="29">
        <v>133852</v>
      </c>
      <c r="Z83" s="29">
        <v>243348</v>
      </c>
      <c r="AA83" s="29">
        <v>1589</v>
      </c>
      <c r="AB83" s="29">
        <v>0</v>
      </c>
      <c r="AC83" s="4"/>
      <c r="AD83" s="20">
        <f t="shared" si="18"/>
        <v>3.7325675818346872E-2</v>
      </c>
      <c r="AE83" s="20">
        <f t="shared" si="19"/>
        <v>3.4825449497172652E-2</v>
      </c>
      <c r="AF83" s="20">
        <f t="shared" si="20"/>
        <v>4.8538469058558999E-2</v>
      </c>
      <c r="AG83" s="20">
        <f t="shared" si="21"/>
        <v>2.8790716961899148E-2</v>
      </c>
      <c r="AH83" s="20">
        <f t="shared" si="22"/>
        <v>2.2569144806243505E-2</v>
      </c>
      <c r="AI83" s="20">
        <f t="shared" si="23"/>
        <v>7.6481886570986507E-2</v>
      </c>
    </row>
    <row r="84" spans="1:35">
      <c r="A84" s="3">
        <f t="shared" si="16"/>
        <v>2018</v>
      </c>
      <c r="B84" s="3">
        <f t="shared" si="17"/>
        <v>4</v>
      </c>
      <c r="C84" s="29">
        <v>30366</v>
      </c>
      <c r="D84" s="29">
        <v>5065456</v>
      </c>
      <c r="E84" s="29">
        <v>177198</v>
      </c>
      <c r="F84" s="29">
        <v>20458</v>
      </c>
      <c r="G84" s="29">
        <v>7432222</v>
      </c>
      <c r="H84" s="29">
        <v>25424180</v>
      </c>
      <c r="I84" s="29">
        <v>74957</v>
      </c>
      <c r="J84" s="29">
        <v>15</v>
      </c>
      <c r="K84" s="4"/>
      <c r="L84" s="29">
        <v>1879</v>
      </c>
      <c r="M84" s="29">
        <v>188326</v>
      </c>
      <c r="N84" s="29">
        <v>6171</v>
      </c>
      <c r="O84" s="29">
        <v>993</v>
      </c>
      <c r="P84" s="29">
        <v>213979</v>
      </c>
      <c r="Q84" s="29">
        <v>573802</v>
      </c>
      <c r="R84" s="29">
        <v>5733</v>
      </c>
      <c r="S84" s="29">
        <v>1</v>
      </c>
      <c r="T84" s="4"/>
      <c r="U84" s="29">
        <v>0</v>
      </c>
      <c r="V84" s="29">
        <v>264685</v>
      </c>
      <c r="W84" s="29">
        <v>11107</v>
      </c>
      <c r="X84" s="29">
        <v>1804</v>
      </c>
      <c r="Y84" s="29">
        <v>355660</v>
      </c>
      <c r="Z84" s="29">
        <v>771308</v>
      </c>
      <c r="AA84" s="29">
        <v>4964</v>
      </c>
      <c r="AB84" s="29">
        <v>0</v>
      </c>
      <c r="AC84" s="4"/>
      <c r="AD84" s="20">
        <f t="shared" si="18"/>
        <v>3.7974574322869402E-2</v>
      </c>
      <c r="AE84" s="20">
        <f t="shared" si="19"/>
        <v>3.3892773179525625E-2</v>
      </c>
      <c r="AF84" s="20">
        <f t="shared" si="20"/>
        <v>4.4218352572882022E-2</v>
      </c>
      <c r="AG84" s="20">
        <f t="shared" si="21"/>
        <v>2.9162304516574002E-2</v>
      </c>
      <c r="AH84" s="20">
        <f t="shared" si="22"/>
        <v>2.1607356139449401E-2</v>
      </c>
      <c r="AI84" s="20">
        <f t="shared" si="23"/>
        <v>7.6481886570986507E-2</v>
      </c>
    </row>
    <row r="85" spans="1:35">
      <c r="A85" s="3">
        <f t="shared" si="16"/>
        <v>2018</v>
      </c>
      <c r="B85" s="3">
        <f t="shared" si="17"/>
        <v>5</v>
      </c>
      <c r="C85" s="29">
        <v>23886</v>
      </c>
      <c r="D85" s="29">
        <v>5191393</v>
      </c>
      <c r="E85" s="29">
        <v>196089</v>
      </c>
      <c r="F85" s="29">
        <v>30666</v>
      </c>
      <c r="G85" s="29">
        <v>7684475</v>
      </c>
      <c r="H85" s="29">
        <v>29382586</v>
      </c>
      <c r="I85" s="29">
        <v>74957</v>
      </c>
      <c r="J85" s="29">
        <v>15</v>
      </c>
      <c r="K85" s="4"/>
      <c r="L85" s="29">
        <v>1563</v>
      </c>
      <c r="M85" s="29">
        <v>196485</v>
      </c>
      <c r="N85" s="29">
        <v>6646</v>
      </c>
      <c r="O85" s="29">
        <v>1356</v>
      </c>
      <c r="P85" s="29">
        <v>224097</v>
      </c>
      <c r="Q85" s="29">
        <v>634880</v>
      </c>
      <c r="R85" s="29">
        <v>5733</v>
      </c>
      <c r="S85" s="29">
        <v>1</v>
      </c>
      <c r="T85" s="4"/>
      <c r="U85" s="29">
        <v>0</v>
      </c>
      <c r="V85" s="29">
        <v>675587</v>
      </c>
      <c r="W85" s="29">
        <v>23230</v>
      </c>
      <c r="X85" s="29">
        <v>5345</v>
      </c>
      <c r="Y85" s="29">
        <v>911135</v>
      </c>
      <c r="Z85" s="29">
        <v>1100133</v>
      </c>
      <c r="AA85" s="29">
        <v>8870</v>
      </c>
      <c r="AB85" s="29">
        <v>0</v>
      </c>
      <c r="AC85" s="4"/>
      <c r="AD85" s="20">
        <f t="shared" si="18"/>
        <v>3.6011615042748024E-2</v>
      </c>
      <c r="AE85" s="20">
        <f t="shared" si="19"/>
        <v>3.1352743946390621E-2</v>
      </c>
      <c r="AF85" s="20">
        <f t="shared" si="20"/>
        <v>5.3461274845784786E-2</v>
      </c>
      <c r="AG85" s="20">
        <f t="shared" si="21"/>
        <v>2.8518583759027657E-2</v>
      </c>
      <c r="AH85" s="20">
        <f t="shared" si="22"/>
        <v>2.3698767761419451E-2</v>
      </c>
      <c r="AI85" s="20">
        <f t="shared" si="23"/>
        <v>7.6481886570986507E-2</v>
      </c>
    </row>
    <row r="86" spans="1:35">
      <c r="A86" s="3">
        <f t="shared" si="16"/>
        <v>2018</v>
      </c>
      <c r="B86" s="3">
        <f t="shared" si="17"/>
        <v>6</v>
      </c>
      <c r="C86" s="29">
        <v>27478</v>
      </c>
      <c r="D86" s="29">
        <v>5873146</v>
      </c>
      <c r="E86" s="29">
        <v>215037</v>
      </c>
      <c r="F86" s="29">
        <v>29180</v>
      </c>
      <c r="G86" s="29">
        <v>8288420</v>
      </c>
      <c r="H86" s="29">
        <v>28147877</v>
      </c>
      <c r="I86" s="29">
        <v>74957</v>
      </c>
      <c r="J86" s="29">
        <v>15</v>
      </c>
      <c r="K86" s="4"/>
      <c r="L86" s="29">
        <v>1738</v>
      </c>
      <c r="M86" s="29">
        <v>210753</v>
      </c>
      <c r="N86" s="29">
        <v>6742</v>
      </c>
      <c r="O86" s="29">
        <v>1560</v>
      </c>
      <c r="P86" s="29">
        <v>236374</v>
      </c>
      <c r="Q86" s="29">
        <v>667070</v>
      </c>
      <c r="R86" s="29">
        <v>5733</v>
      </c>
      <c r="S86" s="29">
        <v>1</v>
      </c>
      <c r="T86" s="4"/>
      <c r="U86" s="29">
        <v>0</v>
      </c>
      <c r="V86" s="29">
        <v>-23459</v>
      </c>
      <c r="W86" s="29">
        <v>-5815</v>
      </c>
      <c r="X86" s="29">
        <v>-1300</v>
      </c>
      <c r="Y86" s="29">
        <v>30814</v>
      </c>
      <c r="Z86" s="29">
        <v>31394</v>
      </c>
      <c r="AA86" s="29">
        <v>-4625</v>
      </c>
      <c r="AB86" s="29">
        <v>0</v>
      </c>
      <c r="AC86" s="4"/>
      <c r="AD86" s="20">
        <f t="shared" si="18"/>
        <v>3.4899284524810108E-2</v>
      </c>
      <c r="AE86" s="20">
        <f t="shared" si="19"/>
        <v>3.0607228450281361E-2</v>
      </c>
      <c r="AF86" s="20">
        <f t="shared" si="20"/>
        <v>7.6574932476823121E-2</v>
      </c>
      <c r="AG86" s="20">
        <f t="shared" si="21"/>
        <v>2.7939525513150647E-2</v>
      </c>
      <c r="AH86" s="20">
        <f t="shared" si="22"/>
        <v>2.2246648417733259E-2</v>
      </c>
      <c r="AI86" s="20">
        <f t="shared" si="23"/>
        <v>7.6481886570986507E-2</v>
      </c>
    </row>
    <row r="87" spans="1:35">
      <c r="A87" s="3">
        <f t="shared" si="16"/>
        <v>2018</v>
      </c>
      <c r="B87" s="3">
        <f t="shared" si="17"/>
        <v>7</v>
      </c>
      <c r="C87" s="29">
        <v>29609</v>
      </c>
      <c r="D87" s="29">
        <v>6267884</v>
      </c>
      <c r="E87" s="29">
        <v>227822</v>
      </c>
      <c r="F87" s="29">
        <v>27398</v>
      </c>
      <c r="G87" s="29">
        <v>8394416</v>
      </c>
      <c r="H87" s="29">
        <v>31158716</v>
      </c>
      <c r="I87" s="29">
        <v>74957</v>
      </c>
      <c r="J87" s="29">
        <v>15</v>
      </c>
      <c r="K87" s="4"/>
      <c r="L87" s="29">
        <v>1842</v>
      </c>
      <c r="M87" s="29">
        <v>217936</v>
      </c>
      <c r="N87" s="29">
        <v>6973</v>
      </c>
      <c r="O87" s="29">
        <v>2098</v>
      </c>
      <c r="P87" s="29">
        <v>234536</v>
      </c>
      <c r="Q87" s="29">
        <v>693177</v>
      </c>
      <c r="R87" s="29">
        <v>5733</v>
      </c>
      <c r="S87" s="29">
        <v>1</v>
      </c>
      <c r="T87" s="4"/>
      <c r="U87" s="29">
        <v>0</v>
      </c>
      <c r="V87" s="29">
        <v>-50463</v>
      </c>
      <c r="W87" s="29">
        <v>-8450</v>
      </c>
      <c r="X87" s="29">
        <v>-2055</v>
      </c>
      <c r="Y87" s="29">
        <v>-160797</v>
      </c>
      <c r="Z87" s="29">
        <v>-36720</v>
      </c>
      <c r="AA87" s="29">
        <v>-4113</v>
      </c>
      <c r="AB87" s="29">
        <v>0</v>
      </c>
      <c r="AC87" s="4"/>
      <c r="AD87" s="20">
        <f t="shared" si="18"/>
        <v>3.4904622687472409E-2</v>
      </c>
      <c r="AE87" s="20">
        <f t="shared" si="19"/>
        <v>3.1537367098044028E-2</v>
      </c>
      <c r="AF87" s="20">
        <f t="shared" si="20"/>
        <v>7.5915307985521638E-2</v>
      </c>
      <c r="AG87" s="20">
        <f t="shared" si="21"/>
        <v>2.8078140595902402E-2</v>
      </c>
      <c r="AH87" s="20">
        <f t="shared" si="22"/>
        <v>2.1021978230441728E-2</v>
      </c>
      <c r="AI87" s="20">
        <f t="shared" si="23"/>
        <v>7.6481886570986507E-2</v>
      </c>
    </row>
    <row r="88" spans="1:35">
      <c r="A88" s="3">
        <f t="shared" si="16"/>
        <v>2018</v>
      </c>
      <c r="B88" s="3">
        <f t="shared" si="17"/>
        <v>8</v>
      </c>
      <c r="C88" s="29">
        <v>31421</v>
      </c>
      <c r="D88" s="29">
        <v>6261585</v>
      </c>
      <c r="E88" s="29">
        <v>219993</v>
      </c>
      <c r="F88" s="29">
        <v>31219</v>
      </c>
      <c r="G88" s="29">
        <v>8542909</v>
      </c>
      <c r="H88" s="29">
        <v>35002272</v>
      </c>
      <c r="I88" s="29">
        <v>74957</v>
      </c>
      <c r="J88" s="29">
        <v>15</v>
      </c>
      <c r="K88" s="4"/>
      <c r="L88" s="29">
        <v>1931</v>
      </c>
      <c r="M88" s="29">
        <v>217724</v>
      </c>
      <c r="N88" s="29">
        <v>6938</v>
      </c>
      <c r="O88" s="29">
        <v>2370</v>
      </c>
      <c r="P88" s="29">
        <v>239869</v>
      </c>
      <c r="Q88" s="29">
        <v>735817</v>
      </c>
      <c r="R88" s="29">
        <v>5733</v>
      </c>
      <c r="S88" s="29">
        <v>1</v>
      </c>
      <c r="T88" s="4"/>
      <c r="U88" s="29">
        <v>0</v>
      </c>
      <c r="V88" s="29">
        <v>-87387</v>
      </c>
      <c r="W88" s="29">
        <v>1580</v>
      </c>
      <c r="X88" s="29">
        <v>-1814</v>
      </c>
      <c r="Y88" s="29">
        <v>87319</v>
      </c>
      <c r="Z88" s="29">
        <v>-109169</v>
      </c>
      <c r="AA88" s="29">
        <v>-341</v>
      </c>
      <c r="AB88" s="29">
        <v>0</v>
      </c>
      <c r="AC88" s="4"/>
      <c r="AD88" s="20">
        <f t="shared" si="18"/>
        <v>3.5570261403655878E-2</v>
      </c>
      <c r="AE88" s="20">
        <f t="shared" si="19"/>
        <v>3.0901845234554796E-2</v>
      </c>
      <c r="AF88" s="20">
        <f t="shared" si="20"/>
        <v>7.6915170618062217E-2</v>
      </c>
      <c r="AG88" s="20">
        <f t="shared" si="21"/>
        <v>2.769137319435374E-2</v>
      </c>
      <c r="AH88" s="20">
        <f t="shared" si="22"/>
        <v>2.3176135129913109E-2</v>
      </c>
      <c r="AI88" s="20">
        <f t="shared" si="23"/>
        <v>7.6481886570986507E-2</v>
      </c>
    </row>
    <row r="89" spans="1:35">
      <c r="A89" s="3">
        <f t="shared" si="16"/>
        <v>2018</v>
      </c>
      <c r="B89" s="3">
        <f t="shared" si="17"/>
        <v>9</v>
      </c>
      <c r="C89" s="29">
        <v>33622</v>
      </c>
      <c r="D89" s="29">
        <v>6072490</v>
      </c>
      <c r="E89" s="29">
        <v>218563</v>
      </c>
      <c r="F89" s="29">
        <v>29188</v>
      </c>
      <c r="G89" s="29">
        <v>8564039</v>
      </c>
      <c r="H89" s="29">
        <v>29681955</v>
      </c>
      <c r="I89" s="29">
        <v>74957</v>
      </c>
      <c r="J89" s="29">
        <v>15</v>
      </c>
      <c r="K89" s="4"/>
      <c r="L89" s="29">
        <v>2038</v>
      </c>
      <c r="M89" s="29">
        <v>215158</v>
      </c>
      <c r="N89" s="29">
        <v>6754</v>
      </c>
      <c r="O89" s="29">
        <v>2245</v>
      </c>
      <c r="P89" s="29">
        <v>237150</v>
      </c>
      <c r="Q89" s="29">
        <v>687913</v>
      </c>
      <c r="R89" s="29">
        <v>5733</v>
      </c>
      <c r="S89" s="29">
        <v>1</v>
      </c>
      <c r="T89" s="4"/>
      <c r="U89" s="29">
        <v>0</v>
      </c>
      <c r="V89" s="29">
        <v>-399472</v>
      </c>
      <c r="W89" s="29">
        <v>-17508</v>
      </c>
      <c r="X89" s="29">
        <v>-260</v>
      </c>
      <c r="Y89" s="29">
        <v>-531990</v>
      </c>
      <c r="Z89" s="29">
        <v>-903309</v>
      </c>
      <c r="AA89" s="29">
        <v>-4227</v>
      </c>
      <c r="AB89" s="29">
        <v>0</v>
      </c>
      <c r="AC89" s="4"/>
      <c r="AD89" s="20">
        <f t="shared" si="18"/>
        <v>3.6291506071699273E-2</v>
      </c>
      <c r="AE89" s="20">
        <f t="shared" si="19"/>
        <v>3.1374288181093335E-2</v>
      </c>
      <c r="AF89" s="20">
        <f t="shared" si="20"/>
        <v>6.4793161841786948E-2</v>
      </c>
      <c r="AG89" s="20">
        <f t="shared" si="21"/>
        <v>2.8086404426989259E-2</v>
      </c>
      <c r="AH89" s="20">
        <f t="shared" si="22"/>
        <v>2.3490997832951145E-2</v>
      </c>
      <c r="AI89" s="20">
        <f t="shared" si="23"/>
        <v>7.6481886570986507E-2</v>
      </c>
    </row>
    <row r="90" spans="1:35">
      <c r="A90" s="3">
        <f t="shared" si="16"/>
        <v>2018</v>
      </c>
      <c r="B90" s="3">
        <f t="shared" si="17"/>
        <v>10</v>
      </c>
      <c r="C90" s="29">
        <v>27468</v>
      </c>
      <c r="D90" s="29">
        <v>5553342</v>
      </c>
      <c r="E90" s="29">
        <v>211957</v>
      </c>
      <c r="F90" s="29">
        <v>24802</v>
      </c>
      <c r="G90" s="29">
        <v>7914363</v>
      </c>
      <c r="H90" s="29">
        <v>27411011</v>
      </c>
      <c r="I90" s="29">
        <v>74957</v>
      </c>
      <c r="J90" s="29">
        <v>15</v>
      </c>
      <c r="K90" s="4"/>
      <c r="L90" s="29">
        <v>1738</v>
      </c>
      <c r="M90" s="29">
        <v>200798</v>
      </c>
      <c r="N90" s="29">
        <v>6650</v>
      </c>
      <c r="O90" s="29">
        <v>1607</v>
      </c>
      <c r="P90" s="29">
        <v>222286</v>
      </c>
      <c r="Q90" s="29">
        <v>643912</v>
      </c>
      <c r="R90" s="29">
        <v>5733</v>
      </c>
      <c r="S90" s="29">
        <v>1</v>
      </c>
      <c r="T90" s="4"/>
      <c r="U90" s="29">
        <v>0</v>
      </c>
      <c r="V90" s="29">
        <v>-207243</v>
      </c>
      <c r="W90" s="29">
        <v>-3099</v>
      </c>
      <c r="X90" s="29">
        <v>-2592</v>
      </c>
      <c r="Y90" s="29">
        <v>-394908</v>
      </c>
      <c r="Z90" s="29">
        <v>-254200</v>
      </c>
      <c r="AA90" s="29">
        <v>-490</v>
      </c>
      <c r="AB90" s="29">
        <v>0</v>
      </c>
      <c r="AC90" s="4"/>
      <c r="AD90" s="20">
        <f t="shared" si="18"/>
        <v>3.9689688210576182E-2</v>
      </c>
      <c r="AE90" s="20">
        <f t="shared" si="19"/>
        <v>3.2950038399629678E-2</v>
      </c>
      <c r="AF90" s="20">
        <f t="shared" si="20"/>
        <v>4.8639858072146658E-2</v>
      </c>
      <c r="AG90" s="20">
        <f t="shared" si="21"/>
        <v>2.9773699832593533E-2</v>
      </c>
      <c r="AH90" s="20">
        <f t="shared" si="22"/>
        <v>2.3560042774685777E-2</v>
      </c>
      <c r="AI90" s="20">
        <f t="shared" si="23"/>
        <v>7.6481886570986507E-2</v>
      </c>
    </row>
    <row r="91" spans="1:35">
      <c r="A91" s="3">
        <f t="shared" si="16"/>
        <v>2018</v>
      </c>
      <c r="B91" s="3">
        <f t="shared" si="17"/>
        <v>11</v>
      </c>
      <c r="C91" s="29">
        <v>22628</v>
      </c>
      <c r="D91" s="29">
        <v>4646998</v>
      </c>
      <c r="E91" s="29">
        <v>190106</v>
      </c>
      <c r="F91" s="29">
        <v>20292</v>
      </c>
      <c r="G91" s="29">
        <v>7082761</v>
      </c>
      <c r="H91" s="29">
        <v>24583699</v>
      </c>
      <c r="I91" s="29">
        <v>74957</v>
      </c>
      <c r="J91" s="29">
        <v>15</v>
      </c>
      <c r="K91" s="4"/>
      <c r="L91" s="29">
        <v>1501</v>
      </c>
      <c r="M91" s="29">
        <v>183835</v>
      </c>
      <c r="N91" s="29">
        <v>6264</v>
      </c>
      <c r="O91" s="29">
        <v>987</v>
      </c>
      <c r="P91" s="29">
        <v>210880</v>
      </c>
      <c r="Q91" s="29">
        <v>579193</v>
      </c>
      <c r="R91" s="29">
        <v>5733</v>
      </c>
      <c r="S91" s="29">
        <v>1</v>
      </c>
      <c r="T91" s="4"/>
      <c r="U91" s="29">
        <v>0</v>
      </c>
      <c r="V91" s="29">
        <v>217628</v>
      </c>
      <c r="W91" s="29">
        <v>19896</v>
      </c>
      <c r="X91" s="29">
        <v>1490</v>
      </c>
      <c r="Y91" s="29">
        <v>299094</v>
      </c>
      <c r="Z91" s="29">
        <v>319397</v>
      </c>
      <c r="AA91" s="29">
        <v>10001</v>
      </c>
      <c r="AB91" s="29">
        <v>0</v>
      </c>
      <c r="AC91" s="4"/>
      <c r="AD91" s="20">
        <f t="shared" si="18"/>
        <v>3.8613088504539927E-2</v>
      </c>
      <c r="AE91" s="20">
        <f t="shared" si="19"/>
        <v>3.3738243651020905E-2</v>
      </c>
      <c r="AF91" s="20">
        <f t="shared" si="20"/>
        <v>4.9517989780329771E-2</v>
      </c>
      <c r="AG91" s="20">
        <f t="shared" si="21"/>
        <v>2.8635873684302492E-2</v>
      </c>
      <c r="AH91" s="20">
        <f t="shared" si="22"/>
        <v>2.1535120385272721E-2</v>
      </c>
      <c r="AI91" s="20">
        <f t="shared" si="23"/>
        <v>7.6481886570986507E-2</v>
      </c>
    </row>
    <row r="92" spans="1:35">
      <c r="A92" s="3">
        <f t="shared" si="16"/>
        <v>2018</v>
      </c>
      <c r="B92" s="3">
        <f t="shared" si="17"/>
        <v>12</v>
      </c>
      <c r="C92" s="29">
        <v>25901</v>
      </c>
      <c r="D92" s="29">
        <v>4913823</v>
      </c>
      <c r="E92" s="29">
        <v>181604</v>
      </c>
      <c r="F92" s="29">
        <v>18983</v>
      </c>
      <c r="G92" s="29">
        <v>7325392</v>
      </c>
      <c r="H92" s="29">
        <v>26500293</v>
      </c>
      <c r="I92" s="29">
        <v>74957</v>
      </c>
      <c r="J92" s="29">
        <v>15</v>
      </c>
      <c r="K92" s="4"/>
      <c r="L92" s="29">
        <v>1661</v>
      </c>
      <c r="M92" s="29">
        <v>189077</v>
      </c>
      <c r="N92" s="29">
        <v>6127</v>
      </c>
      <c r="O92" s="29">
        <v>940</v>
      </c>
      <c r="P92" s="29">
        <v>209769</v>
      </c>
      <c r="Q92" s="29">
        <v>570687</v>
      </c>
      <c r="R92" s="29">
        <v>5733</v>
      </c>
      <c r="S92" s="29">
        <v>1</v>
      </c>
      <c r="T92" s="4"/>
      <c r="U92" s="29">
        <v>0</v>
      </c>
      <c r="V92" s="29">
        <v>18558</v>
      </c>
      <c r="W92" s="29">
        <v>-8174</v>
      </c>
      <c r="X92" s="29">
        <v>447</v>
      </c>
      <c r="Y92" s="29">
        <v>125844</v>
      </c>
      <c r="Z92" s="29">
        <v>414657</v>
      </c>
      <c r="AA92" s="29">
        <v>937</v>
      </c>
      <c r="AB92" s="29">
        <v>0</v>
      </c>
      <c r="AC92" s="4"/>
      <c r="AD92" s="20">
        <f t="shared" si="18"/>
        <v>3.8051556377882052E-2</v>
      </c>
      <c r="AE92" s="20">
        <f t="shared" si="19"/>
        <v>3.3602030320647555E-2</v>
      </c>
      <c r="AF92" s="20">
        <f t="shared" si="20"/>
        <v>5.0660291438979967E-2</v>
      </c>
      <c r="AG92" s="20">
        <f t="shared" si="21"/>
        <v>2.862033514118275E-2</v>
      </c>
      <c r="AH92" s="20">
        <f t="shared" si="22"/>
        <v>2.1366369631752032E-2</v>
      </c>
      <c r="AI92" s="20">
        <f t="shared" si="23"/>
        <v>7.6481886570986507E-2</v>
      </c>
    </row>
    <row r="93" spans="1:35">
      <c r="A93" s="3">
        <f t="shared" si="16"/>
        <v>2019</v>
      </c>
      <c r="B93" s="3">
        <f t="shared" si="17"/>
        <v>1</v>
      </c>
      <c r="C93" s="29">
        <v>31047</v>
      </c>
      <c r="D93" s="29">
        <v>5045066</v>
      </c>
      <c r="E93" s="29">
        <v>178888</v>
      </c>
      <c r="F93" s="29">
        <v>17568</v>
      </c>
      <c r="G93" s="29">
        <v>7220181</v>
      </c>
      <c r="H93" s="29">
        <v>23639533</v>
      </c>
      <c r="I93" s="29">
        <v>74957</v>
      </c>
      <c r="J93" s="29">
        <v>15</v>
      </c>
      <c r="K93" s="4"/>
      <c r="L93" s="29">
        <v>1912</v>
      </c>
      <c r="M93" s="29">
        <v>191242</v>
      </c>
      <c r="N93" s="29">
        <v>6011</v>
      </c>
      <c r="O93" s="29">
        <v>890</v>
      </c>
      <c r="P93" s="29">
        <v>206644</v>
      </c>
      <c r="Q93" s="29">
        <v>505091</v>
      </c>
      <c r="R93" s="29">
        <v>5733</v>
      </c>
      <c r="S93" s="29">
        <v>1</v>
      </c>
      <c r="T93" s="4"/>
      <c r="U93" s="29">
        <v>0</v>
      </c>
      <c r="V93" s="29">
        <v>-171625</v>
      </c>
      <c r="W93" s="29">
        <v>-13750</v>
      </c>
      <c r="X93" s="29">
        <v>-915</v>
      </c>
      <c r="Y93" s="29">
        <v>-414083</v>
      </c>
      <c r="Z93" s="29">
        <v>-605023</v>
      </c>
      <c r="AA93" s="29">
        <v>-7189</v>
      </c>
      <c r="AB93" s="29">
        <v>0</v>
      </c>
      <c r="AC93" s="4"/>
      <c r="AD93" s="20">
        <f t="shared" si="18"/>
        <v>3.8712911163237967E-2</v>
      </c>
      <c r="AE93" s="20">
        <f t="shared" si="19"/>
        <v>3.4544032980311321E-2</v>
      </c>
      <c r="AF93" s="20">
        <f t="shared" si="20"/>
        <v>4.7245482591449978E-2</v>
      </c>
      <c r="AG93" s="20">
        <f t="shared" si="21"/>
        <v>3.0776776705554829E-2</v>
      </c>
      <c r="AH93" s="20">
        <f t="shared" si="22"/>
        <v>2.136233786813984E-2</v>
      </c>
      <c r="AI93" s="20">
        <f t="shared" si="23"/>
        <v>7.6481886570986507E-2</v>
      </c>
    </row>
    <row r="94" spans="1:35">
      <c r="A94" s="3">
        <f t="shared" si="16"/>
        <v>2019</v>
      </c>
      <c r="B94" s="3">
        <f t="shared" si="17"/>
        <v>2</v>
      </c>
      <c r="C94" s="29">
        <v>30865</v>
      </c>
      <c r="D94" s="29">
        <v>4843142</v>
      </c>
      <c r="E94" s="29">
        <v>168828</v>
      </c>
      <c r="F94" s="29">
        <v>22690</v>
      </c>
      <c r="G94" s="29">
        <v>6605695</v>
      </c>
      <c r="H94" s="29">
        <v>24579145</v>
      </c>
      <c r="I94" s="29">
        <v>74957</v>
      </c>
      <c r="J94" s="29">
        <v>15</v>
      </c>
      <c r="K94" s="4"/>
      <c r="L94" s="29">
        <v>1903</v>
      </c>
      <c r="M94" s="29">
        <v>186784</v>
      </c>
      <c r="N94" s="29">
        <v>5832</v>
      </c>
      <c r="O94" s="29">
        <v>1072</v>
      </c>
      <c r="P94" s="29">
        <v>203302</v>
      </c>
      <c r="Q94" s="29">
        <v>525068</v>
      </c>
      <c r="R94" s="29">
        <v>5733</v>
      </c>
      <c r="S94" s="29">
        <v>1</v>
      </c>
      <c r="T94" s="4"/>
      <c r="U94" s="29">
        <v>0</v>
      </c>
      <c r="V94" s="29">
        <v>-277511</v>
      </c>
      <c r="W94" s="29">
        <v>-5601</v>
      </c>
      <c r="X94" s="29">
        <v>-772</v>
      </c>
      <c r="Y94" s="29">
        <v>-476168</v>
      </c>
      <c r="Z94" s="29">
        <v>-768310</v>
      </c>
      <c r="AA94" s="29">
        <v>-3751</v>
      </c>
      <c r="AB94" s="29">
        <v>0</v>
      </c>
      <c r="AC94" s="4"/>
      <c r="AD94" s="20">
        <f t="shared" si="18"/>
        <v>3.8549668414497335E-2</v>
      </c>
      <c r="AE94" s="20">
        <f t="shared" si="19"/>
        <v>3.5972242728480736E-2</v>
      </c>
      <c r="AF94" s="20">
        <f t="shared" si="20"/>
        <v>4.7895298649463965E-2</v>
      </c>
      <c r="AG94" s="20">
        <f t="shared" si="21"/>
        <v>2.8941445591297667E-2</v>
      </c>
      <c r="AH94" s="20">
        <f t="shared" si="22"/>
        <v>2.1682071315234346E-2</v>
      </c>
      <c r="AI94" s="20">
        <f t="shared" si="23"/>
        <v>7.6481886570986507E-2</v>
      </c>
    </row>
    <row r="95" spans="1:35">
      <c r="A95" s="3">
        <f t="shared" si="16"/>
        <v>2019</v>
      </c>
      <c r="B95" s="3">
        <f t="shared" si="17"/>
        <v>3</v>
      </c>
      <c r="C95" s="29">
        <v>30740</v>
      </c>
      <c r="D95" s="29">
        <v>4853219</v>
      </c>
      <c r="E95" s="29">
        <v>169325</v>
      </c>
      <c r="F95" s="29">
        <v>21547</v>
      </c>
      <c r="G95" s="29">
        <v>7191175</v>
      </c>
      <c r="H95" s="29">
        <v>24159915</v>
      </c>
      <c r="I95" s="29">
        <v>74957</v>
      </c>
      <c r="J95" s="29">
        <v>15</v>
      </c>
      <c r="K95" s="4"/>
      <c r="L95" s="29">
        <v>1897</v>
      </c>
      <c r="M95" s="29">
        <v>186378</v>
      </c>
      <c r="N95" s="29">
        <v>6091</v>
      </c>
      <c r="O95" s="29">
        <v>1032</v>
      </c>
      <c r="P95" s="29">
        <v>208123</v>
      </c>
      <c r="Q95" s="29">
        <v>523837</v>
      </c>
      <c r="R95" s="29">
        <v>5733</v>
      </c>
      <c r="S95" s="29">
        <v>1</v>
      </c>
      <c r="T95" s="4"/>
      <c r="U95" s="29">
        <v>0</v>
      </c>
      <c r="V95" s="29">
        <v>102827</v>
      </c>
      <c r="W95" s="29">
        <v>13954</v>
      </c>
      <c r="X95" s="29">
        <v>-437</v>
      </c>
      <c r="Y95" s="29">
        <v>133852</v>
      </c>
      <c r="Z95" s="29">
        <v>243348</v>
      </c>
      <c r="AA95" s="29">
        <v>1589</v>
      </c>
      <c r="AB95" s="29">
        <v>0</v>
      </c>
      <c r="AC95" s="4"/>
      <c r="AD95" s="20">
        <f t="shared" si="18"/>
        <v>3.7323612180598174E-2</v>
      </c>
      <c r="AE95" s="20">
        <f t="shared" si="19"/>
        <v>3.4825449497172652E-2</v>
      </c>
      <c r="AF95" s="20">
        <f t="shared" si="20"/>
        <v>4.8538469058558999E-2</v>
      </c>
      <c r="AG95" s="20">
        <f t="shared" si="21"/>
        <v>2.8790716961899148E-2</v>
      </c>
      <c r="AH95" s="20">
        <f t="shared" si="22"/>
        <v>2.2569144806243505E-2</v>
      </c>
      <c r="AI95" s="20">
        <f t="shared" si="23"/>
        <v>7.6481886570986507E-2</v>
      </c>
    </row>
    <row r="96" spans="1:35">
      <c r="A96" s="3">
        <f t="shared" si="16"/>
        <v>2019</v>
      </c>
      <c r="B96" s="3">
        <f t="shared" si="17"/>
        <v>4</v>
      </c>
      <c r="C96" s="29">
        <v>30366</v>
      </c>
      <c r="D96" s="29">
        <v>5127870</v>
      </c>
      <c r="E96" s="29">
        <v>177198</v>
      </c>
      <c r="F96" s="29">
        <v>20458</v>
      </c>
      <c r="G96" s="29">
        <v>7432222</v>
      </c>
      <c r="H96" s="29">
        <v>25424180</v>
      </c>
      <c r="I96" s="29">
        <v>74957</v>
      </c>
      <c r="J96" s="29">
        <v>15</v>
      </c>
      <c r="K96" s="4"/>
      <c r="L96" s="29">
        <v>1879</v>
      </c>
      <c r="M96" s="29">
        <v>190645</v>
      </c>
      <c r="N96" s="29">
        <v>6171</v>
      </c>
      <c r="O96" s="29">
        <v>993</v>
      </c>
      <c r="P96" s="29">
        <v>213979</v>
      </c>
      <c r="Q96" s="29">
        <v>573802</v>
      </c>
      <c r="R96" s="29">
        <v>5733</v>
      </c>
      <c r="S96" s="29">
        <v>1</v>
      </c>
      <c r="T96" s="4"/>
      <c r="U96" s="29">
        <v>0</v>
      </c>
      <c r="V96" s="29">
        <v>267946</v>
      </c>
      <c r="W96" s="29">
        <v>11107</v>
      </c>
      <c r="X96" s="29">
        <v>1804</v>
      </c>
      <c r="Y96" s="29">
        <v>355660</v>
      </c>
      <c r="Z96" s="29">
        <v>771308</v>
      </c>
      <c r="AA96" s="29">
        <v>4964</v>
      </c>
      <c r="AB96" s="29">
        <v>0</v>
      </c>
      <c r="AC96" s="4"/>
      <c r="AD96" s="20">
        <f t="shared" si="18"/>
        <v>3.7974112881656183E-2</v>
      </c>
      <c r="AE96" s="20">
        <f t="shared" si="19"/>
        <v>3.3892773179525625E-2</v>
      </c>
      <c r="AF96" s="20">
        <f t="shared" si="20"/>
        <v>4.4218352572882022E-2</v>
      </c>
      <c r="AG96" s="20">
        <f t="shared" si="21"/>
        <v>2.9162304516574002E-2</v>
      </c>
      <c r="AH96" s="20">
        <f t="shared" si="22"/>
        <v>2.1607356139449401E-2</v>
      </c>
      <c r="AI96" s="20">
        <f t="shared" si="23"/>
        <v>7.6481886570986507E-2</v>
      </c>
    </row>
    <row r="97" spans="1:35">
      <c r="A97" s="3">
        <f t="shared" si="16"/>
        <v>2019</v>
      </c>
      <c r="B97" s="3">
        <f t="shared" si="17"/>
        <v>5</v>
      </c>
      <c r="C97" s="29">
        <v>23886</v>
      </c>
      <c r="D97" s="29">
        <v>5255342</v>
      </c>
      <c r="E97" s="29">
        <v>196089</v>
      </c>
      <c r="F97" s="29">
        <v>30666</v>
      </c>
      <c r="G97" s="29">
        <v>7684475</v>
      </c>
      <c r="H97" s="29">
        <v>29382586</v>
      </c>
      <c r="I97" s="29">
        <v>74957</v>
      </c>
      <c r="J97" s="29">
        <v>15</v>
      </c>
      <c r="K97" s="4"/>
      <c r="L97" s="29">
        <v>1563</v>
      </c>
      <c r="M97" s="29">
        <v>198911</v>
      </c>
      <c r="N97" s="29">
        <v>6646</v>
      </c>
      <c r="O97" s="29">
        <v>1356</v>
      </c>
      <c r="P97" s="29">
        <v>224097</v>
      </c>
      <c r="Q97" s="29">
        <v>634880</v>
      </c>
      <c r="R97" s="29">
        <v>5733</v>
      </c>
      <c r="S97" s="29">
        <v>1</v>
      </c>
      <c r="T97" s="4"/>
      <c r="U97" s="29">
        <v>0</v>
      </c>
      <c r="V97" s="29">
        <v>683909</v>
      </c>
      <c r="W97" s="29">
        <v>23230</v>
      </c>
      <c r="X97" s="29">
        <v>5345</v>
      </c>
      <c r="Y97" s="29">
        <v>911135</v>
      </c>
      <c r="Z97" s="29">
        <v>1100133</v>
      </c>
      <c r="AA97" s="29">
        <v>8870</v>
      </c>
      <c r="AB97" s="29">
        <v>0</v>
      </c>
      <c r="AC97" s="4"/>
      <c r="AD97" s="20">
        <f t="shared" si="18"/>
        <v>3.6010468606057298E-2</v>
      </c>
      <c r="AE97" s="20">
        <f t="shared" si="19"/>
        <v>3.1352743946390621E-2</v>
      </c>
      <c r="AF97" s="20">
        <f t="shared" si="20"/>
        <v>5.3461274845784786E-2</v>
      </c>
      <c r="AG97" s="20">
        <f t="shared" si="21"/>
        <v>2.8518583759027657E-2</v>
      </c>
      <c r="AH97" s="20">
        <f t="shared" si="22"/>
        <v>2.3698767761419451E-2</v>
      </c>
      <c r="AI97" s="20">
        <f t="shared" si="23"/>
        <v>7.6481886570986507E-2</v>
      </c>
    </row>
    <row r="98" spans="1:35">
      <c r="A98" s="3">
        <f t="shared" si="16"/>
        <v>2019</v>
      </c>
      <c r="B98" s="3">
        <f t="shared" si="17"/>
        <v>6</v>
      </c>
      <c r="C98" s="29">
        <v>27478</v>
      </c>
      <c r="D98" s="29">
        <v>5909129</v>
      </c>
      <c r="E98" s="29">
        <v>215037</v>
      </c>
      <c r="F98" s="29">
        <v>29180</v>
      </c>
      <c r="G98" s="29">
        <v>8288420</v>
      </c>
      <c r="H98" s="29">
        <v>28147877</v>
      </c>
      <c r="I98" s="29">
        <v>74957</v>
      </c>
      <c r="J98" s="29">
        <v>15</v>
      </c>
      <c r="K98" s="4"/>
      <c r="L98" s="29">
        <v>1738</v>
      </c>
      <c r="M98" s="29">
        <v>212042</v>
      </c>
      <c r="N98" s="29">
        <v>6742</v>
      </c>
      <c r="O98" s="29">
        <v>1560</v>
      </c>
      <c r="P98" s="29">
        <v>236374</v>
      </c>
      <c r="Q98" s="29">
        <v>667070</v>
      </c>
      <c r="R98" s="29">
        <v>5733</v>
      </c>
      <c r="S98" s="29">
        <v>1</v>
      </c>
      <c r="T98" s="4"/>
      <c r="U98" s="29">
        <v>0</v>
      </c>
      <c r="V98" s="29">
        <v>-23602</v>
      </c>
      <c r="W98" s="29">
        <v>-5815</v>
      </c>
      <c r="X98" s="29">
        <v>-1300</v>
      </c>
      <c r="Y98" s="29">
        <v>30814</v>
      </c>
      <c r="Z98" s="29">
        <v>31394</v>
      </c>
      <c r="AA98" s="29">
        <v>-4625</v>
      </c>
      <c r="AB98" s="29">
        <v>0</v>
      </c>
      <c r="AC98" s="4"/>
      <c r="AD98" s="20">
        <f t="shared" si="18"/>
        <v>3.489792745664215E-2</v>
      </c>
      <c r="AE98" s="20">
        <f t="shared" si="19"/>
        <v>3.0607228450281361E-2</v>
      </c>
      <c r="AF98" s="20">
        <f t="shared" si="20"/>
        <v>7.6574932476823121E-2</v>
      </c>
      <c r="AG98" s="20">
        <f t="shared" si="21"/>
        <v>2.7939525513150647E-2</v>
      </c>
      <c r="AH98" s="20">
        <f t="shared" si="22"/>
        <v>2.2246648417733259E-2</v>
      </c>
      <c r="AI98" s="20">
        <f t="shared" si="23"/>
        <v>7.6481886570986507E-2</v>
      </c>
    </row>
    <row r="99" spans="1:35">
      <c r="A99" s="3">
        <f t="shared" si="16"/>
        <v>2019</v>
      </c>
      <c r="B99" s="3">
        <f t="shared" si="17"/>
        <v>7</v>
      </c>
      <c r="C99" s="29">
        <v>29609</v>
      </c>
      <c r="D99" s="29">
        <v>6306326</v>
      </c>
      <c r="E99" s="29">
        <v>227822</v>
      </c>
      <c r="F99" s="29">
        <v>27398</v>
      </c>
      <c r="G99" s="29">
        <v>8394416</v>
      </c>
      <c r="H99" s="29">
        <v>31158716</v>
      </c>
      <c r="I99" s="29">
        <v>74957</v>
      </c>
      <c r="J99" s="29">
        <v>15</v>
      </c>
      <c r="K99" s="4"/>
      <c r="L99" s="29">
        <v>1842</v>
      </c>
      <c r="M99" s="29">
        <v>219269</v>
      </c>
      <c r="N99" s="29">
        <v>6973</v>
      </c>
      <c r="O99" s="29">
        <v>2098</v>
      </c>
      <c r="P99" s="29">
        <v>234536</v>
      </c>
      <c r="Q99" s="29">
        <v>693177</v>
      </c>
      <c r="R99" s="29">
        <v>5733</v>
      </c>
      <c r="S99" s="29">
        <v>1</v>
      </c>
      <c r="T99" s="4"/>
      <c r="U99" s="29">
        <v>0</v>
      </c>
      <c r="V99" s="29">
        <v>-50772</v>
      </c>
      <c r="W99" s="29">
        <v>-8450</v>
      </c>
      <c r="X99" s="29">
        <v>-2055</v>
      </c>
      <c r="Y99" s="29">
        <v>-160797</v>
      </c>
      <c r="Z99" s="29">
        <v>-36720</v>
      </c>
      <c r="AA99" s="29">
        <v>-4113</v>
      </c>
      <c r="AB99" s="29">
        <v>0</v>
      </c>
      <c r="AC99" s="4"/>
      <c r="AD99" s="20">
        <f t="shared" si="18"/>
        <v>3.4904079013060127E-2</v>
      </c>
      <c r="AE99" s="20">
        <f t="shared" si="19"/>
        <v>3.1537367098044028E-2</v>
      </c>
      <c r="AF99" s="20">
        <f t="shared" si="20"/>
        <v>7.5915307985521638E-2</v>
      </c>
      <c r="AG99" s="20">
        <f t="shared" si="21"/>
        <v>2.8078140595902402E-2</v>
      </c>
      <c r="AH99" s="20">
        <f t="shared" si="22"/>
        <v>2.1021978230441728E-2</v>
      </c>
      <c r="AI99" s="20">
        <f t="shared" si="23"/>
        <v>7.6481886570986507E-2</v>
      </c>
    </row>
    <row r="100" spans="1:35">
      <c r="A100" s="3">
        <f t="shared" si="16"/>
        <v>2019</v>
      </c>
      <c r="B100" s="3">
        <f t="shared" si="17"/>
        <v>8</v>
      </c>
      <c r="C100" s="29">
        <v>31421</v>
      </c>
      <c r="D100" s="29">
        <v>6299988</v>
      </c>
      <c r="E100" s="29">
        <v>219993</v>
      </c>
      <c r="F100" s="29">
        <v>31219</v>
      </c>
      <c r="G100" s="29">
        <v>8542909</v>
      </c>
      <c r="H100" s="29">
        <v>35002272</v>
      </c>
      <c r="I100" s="29">
        <v>74957</v>
      </c>
      <c r="J100" s="29">
        <v>15</v>
      </c>
      <c r="K100" s="4"/>
      <c r="L100" s="29">
        <v>1931</v>
      </c>
      <c r="M100" s="29">
        <v>219061</v>
      </c>
      <c r="N100" s="29">
        <v>6938</v>
      </c>
      <c r="O100" s="29">
        <v>2370</v>
      </c>
      <c r="P100" s="29">
        <v>239869</v>
      </c>
      <c r="Q100" s="29">
        <v>735817</v>
      </c>
      <c r="R100" s="29">
        <v>5733</v>
      </c>
      <c r="S100" s="29">
        <v>1</v>
      </c>
      <c r="T100" s="4"/>
      <c r="U100" s="29">
        <v>0</v>
      </c>
      <c r="V100" s="29">
        <v>-87923</v>
      </c>
      <c r="W100" s="29">
        <v>1580</v>
      </c>
      <c r="X100" s="29">
        <v>-1814</v>
      </c>
      <c r="Y100" s="29">
        <v>87319</v>
      </c>
      <c r="Z100" s="29">
        <v>-109169</v>
      </c>
      <c r="AA100" s="29">
        <v>-341</v>
      </c>
      <c r="AB100" s="29">
        <v>0</v>
      </c>
      <c r="AC100" s="4"/>
      <c r="AD100" s="20">
        <f t="shared" si="18"/>
        <v>3.5569506679740966E-2</v>
      </c>
      <c r="AE100" s="20">
        <f t="shared" si="19"/>
        <v>3.0901845234554796E-2</v>
      </c>
      <c r="AF100" s="20">
        <f t="shared" si="20"/>
        <v>7.6915170618062217E-2</v>
      </c>
      <c r="AG100" s="20">
        <f t="shared" si="21"/>
        <v>2.769137319435374E-2</v>
      </c>
      <c r="AH100" s="20">
        <f t="shared" si="22"/>
        <v>2.3176135129913109E-2</v>
      </c>
      <c r="AI100" s="20">
        <f t="shared" si="23"/>
        <v>7.6481886570986507E-2</v>
      </c>
    </row>
    <row r="101" spans="1:35">
      <c r="A101" s="3">
        <f t="shared" si="16"/>
        <v>2019</v>
      </c>
      <c r="B101" s="3">
        <f t="shared" si="17"/>
        <v>9</v>
      </c>
      <c r="C101" s="29">
        <v>33622</v>
      </c>
      <c r="D101" s="29">
        <v>6109730</v>
      </c>
      <c r="E101" s="29">
        <v>218563</v>
      </c>
      <c r="F101" s="29">
        <v>29188</v>
      </c>
      <c r="G101" s="29">
        <v>8564039</v>
      </c>
      <c r="H101" s="29">
        <v>29681955</v>
      </c>
      <c r="I101" s="29">
        <v>74957</v>
      </c>
      <c r="J101" s="29">
        <v>15</v>
      </c>
      <c r="K101" s="4"/>
      <c r="L101" s="29">
        <v>2038</v>
      </c>
      <c r="M101" s="29">
        <v>216478</v>
      </c>
      <c r="N101" s="29">
        <v>6754</v>
      </c>
      <c r="O101" s="29">
        <v>2245</v>
      </c>
      <c r="P101" s="29">
        <v>237150</v>
      </c>
      <c r="Q101" s="29">
        <v>687913</v>
      </c>
      <c r="R101" s="29">
        <v>5733</v>
      </c>
      <c r="S101" s="29">
        <v>1</v>
      </c>
      <c r="T101" s="4"/>
      <c r="U101" s="29">
        <v>0</v>
      </c>
      <c r="V101" s="29">
        <v>-401922</v>
      </c>
      <c r="W101" s="29">
        <v>-17508</v>
      </c>
      <c r="X101" s="29">
        <v>-260</v>
      </c>
      <c r="Y101" s="29">
        <v>-531990</v>
      </c>
      <c r="Z101" s="29">
        <v>-903309</v>
      </c>
      <c r="AA101" s="29">
        <v>-4227</v>
      </c>
      <c r="AB101" s="29">
        <v>0</v>
      </c>
      <c r="AC101" s="4"/>
      <c r="AD101" s="20">
        <f t="shared" si="18"/>
        <v>3.6291503201856215E-2</v>
      </c>
      <c r="AE101" s="20">
        <f t="shared" si="19"/>
        <v>3.1374288181093335E-2</v>
      </c>
      <c r="AF101" s="20">
        <f t="shared" si="20"/>
        <v>6.4793161841786948E-2</v>
      </c>
      <c r="AG101" s="20">
        <f t="shared" si="21"/>
        <v>2.8086404426989259E-2</v>
      </c>
      <c r="AH101" s="20">
        <f t="shared" si="22"/>
        <v>2.3490997832951145E-2</v>
      </c>
      <c r="AI101" s="20">
        <f t="shared" si="23"/>
        <v>7.6481886570986507E-2</v>
      </c>
    </row>
    <row r="102" spans="1:35">
      <c r="A102" s="3">
        <f t="shared" si="16"/>
        <v>2019</v>
      </c>
      <c r="B102" s="3">
        <f t="shared" si="17"/>
        <v>10</v>
      </c>
      <c r="C102" s="29">
        <v>27468</v>
      </c>
      <c r="D102" s="29">
        <v>5587400</v>
      </c>
      <c r="E102" s="29">
        <v>211957</v>
      </c>
      <c r="F102" s="29">
        <v>24802</v>
      </c>
      <c r="G102" s="29">
        <v>7914363</v>
      </c>
      <c r="H102" s="29">
        <v>27411011</v>
      </c>
      <c r="I102" s="29">
        <v>74957</v>
      </c>
      <c r="J102" s="29">
        <v>15</v>
      </c>
      <c r="K102" s="4"/>
      <c r="L102" s="29">
        <v>1738</v>
      </c>
      <c r="M102" s="29">
        <v>202034</v>
      </c>
      <c r="N102" s="29">
        <v>6650</v>
      </c>
      <c r="O102" s="29">
        <v>1607</v>
      </c>
      <c r="P102" s="29">
        <v>222286</v>
      </c>
      <c r="Q102" s="29">
        <v>643912</v>
      </c>
      <c r="R102" s="29">
        <v>5733</v>
      </c>
      <c r="S102" s="29">
        <v>1</v>
      </c>
      <c r="T102" s="4"/>
      <c r="U102" s="29">
        <v>0</v>
      </c>
      <c r="V102" s="29">
        <v>-208514</v>
      </c>
      <c r="W102" s="29">
        <v>-3099</v>
      </c>
      <c r="X102" s="29">
        <v>-2592</v>
      </c>
      <c r="Y102" s="29">
        <v>-394908</v>
      </c>
      <c r="Z102" s="29">
        <v>-254200</v>
      </c>
      <c r="AA102" s="29">
        <v>-490</v>
      </c>
      <c r="AB102" s="29">
        <v>0</v>
      </c>
      <c r="AC102" s="4"/>
      <c r="AD102" s="20">
        <f t="shared" si="18"/>
        <v>3.9689688210576182E-2</v>
      </c>
      <c r="AE102" s="20">
        <f t="shared" si="19"/>
        <v>3.2950038399629678E-2</v>
      </c>
      <c r="AF102" s="20">
        <f t="shared" si="20"/>
        <v>4.8639858072146658E-2</v>
      </c>
      <c r="AG102" s="20">
        <f t="shared" si="21"/>
        <v>2.9773699832593533E-2</v>
      </c>
      <c r="AH102" s="20">
        <f t="shared" si="22"/>
        <v>2.3560042774685777E-2</v>
      </c>
      <c r="AI102" s="20">
        <f t="shared" si="23"/>
        <v>7.6481886570986507E-2</v>
      </c>
    </row>
    <row r="103" spans="1:35">
      <c r="A103" s="3">
        <f t="shared" si="16"/>
        <v>2019</v>
      </c>
      <c r="B103" s="3">
        <f t="shared" si="17"/>
        <v>11</v>
      </c>
      <c r="C103" s="29">
        <v>22628</v>
      </c>
      <c r="D103" s="29">
        <v>4646998</v>
      </c>
      <c r="E103" s="29">
        <v>190106</v>
      </c>
      <c r="F103" s="29">
        <v>20292</v>
      </c>
      <c r="G103" s="29">
        <v>7082761</v>
      </c>
      <c r="H103" s="29">
        <v>24583699</v>
      </c>
      <c r="I103" s="29">
        <v>74957</v>
      </c>
      <c r="J103" s="29">
        <v>15</v>
      </c>
      <c r="K103" s="4"/>
      <c r="L103" s="29">
        <v>1501</v>
      </c>
      <c r="M103" s="29">
        <v>183835</v>
      </c>
      <c r="N103" s="29">
        <v>6264</v>
      </c>
      <c r="O103" s="29">
        <v>987</v>
      </c>
      <c r="P103" s="29">
        <v>210880</v>
      </c>
      <c r="Q103" s="29">
        <v>579193</v>
      </c>
      <c r="R103" s="29">
        <v>5733</v>
      </c>
      <c r="S103" s="29">
        <v>1</v>
      </c>
      <c r="T103" s="4"/>
      <c r="U103" s="29">
        <v>0</v>
      </c>
      <c r="V103" s="29">
        <v>217628</v>
      </c>
      <c r="W103" s="29">
        <v>19896</v>
      </c>
      <c r="X103" s="29">
        <v>1490</v>
      </c>
      <c r="Y103" s="29">
        <v>299094</v>
      </c>
      <c r="Z103" s="29">
        <v>319397</v>
      </c>
      <c r="AA103" s="29">
        <v>10001</v>
      </c>
      <c r="AB103" s="29">
        <v>0</v>
      </c>
      <c r="AC103" s="4"/>
      <c r="AD103" s="20">
        <f t="shared" si="18"/>
        <v>3.8613088504539927E-2</v>
      </c>
      <c r="AE103" s="20">
        <f t="shared" si="19"/>
        <v>3.3738243651020905E-2</v>
      </c>
      <c r="AF103" s="20">
        <f t="shared" si="20"/>
        <v>4.9517989780329771E-2</v>
      </c>
      <c r="AG103" s="20">
        <f t="shared" si="21"/>
        <v>2.8635873684302492E-2</v>
      </c>
      <c r="AH103" s="20">
        <f t="shared" si="22"/>
        <v>2.1535120385272721E-2</v>
      </c>
      <c r="AI103" s="20">
        <f t="shared" si="23"/>
        <v>7.6481886570986507E-2</v>
      </c>
    </row>
    <row r="104" spans="1:35">
      <c r="A104" s="3">
        <f t="shared" si="16"/>
        <v>2019</v>
      </c>
      <c r="B104" s="3">
        <f t="shared" si="17"/>
        <v>12</v>
      </c>
      <c r="C104" s="29">
        <v>25901</v>
      </c>
      <c r="D104" s="29">
        <v>4913823</v>
      </c>
      <c r="E104" s="29">
        <v>181604</v>
      </c>
      <c r="F104" s="29">
        <v>18983</v>
      </c>
      <c r="G104" s="29">
        <v>7325392</v>
      </c>
      <c r="H104" s="29">
        <v>26500293</v>
      </c>
      <c r="I104" s="29">
        <v>74957</v>
      </c>
      <c r="J104" s="29">
        <v>15</v>
      </c>
      <c r="K104" s="4"/>
      <c r="L104" s="29">
        <v>1661</v>
      </c>
      <c r="M104" s="29">
        <v>189077</v>
      </c>
      <c r="N104" s="29">
        <v>6127</v>
      </c>
      <c r="O104" s="29">
        <v>940</v>
      </c>
      <c r="P104" s="29">
        <v>209769</v>
      </c>
      <c r="Q104" s="29">
        <v>570687</v>
      </c>
      <c r="R104" s="29">
        <v>5733</v>
      </c>
      <c r="S104" s="29">
        <v>1</v>
      </c>
      <c r="T104" s="4"/>
      <c r="U104" s="29">
        <v>0</v>
      </c>
      <c r="V104" s="29">
        <v>18558</v>
      </c>
      <c r="W104" s="29">
        <v>-8174</v>
      </c>
      <c r="X104" s="29">
        <v>447</v>
      </c>
      <c r="Y104" s="29">
        <v>125844</v>
      </c>
      <c r="Z104" s="29">
        <v>414657</v>
      </c>
      <c r="AA104" s="29">
        <v>937</v>
      </c>
      <c r="AB104" s="29">
        <v>0</v>
      </c>
      <c r="AC104" s="4"/>
      <c r="AD104" s="20">
        <f t="shared" si="18"/>
        <v>3.8051556377882052E-2</v>
      </c>
      <c r="AE104" s="20">
        <f t="shared" si="19"/>
        <v>3.3602030320647555E-2</v>
      </c>
      <c r="AF104" s="20">
        <f t="shared" si="20"/>
        <v>5.0660291438979967E-2</v>
      </c>
      <c r="AG104" s="20">
        <f t="shared" si="21"/>
        <v>2.8646763962796109E-2</v>
      </c>
      <c r="AH104" s="20">
        <f t="shared" si="22"/>
        <v>2.1370498033367817E-2</v>
      </c>
      <c r="AI104" s="20">
        <f t="shared" si="23"/>
        <v>7.6481886570986507E-2</v>
      </c>
    </row>
    <row r="105" spans="1:35">
      <c r="A105" s="3">
        <f t="shared" si="16"/>
        <v>2020</v>
      </c>
      <c r="B105" s="3">
        <f t="shared" si="17"/>
        <v>1</v>
      </c>
      <c r="C105" s="29">
        <v>31047</v>
      </c>
      <c r="D105" s="29">
        <v>5045066</v>
      </c>
      <c r="E105" s="29">
        <v>178888</v>
      </c>
      <c r="F105" s="29">
        <v>17568</v>
      </c>
      <c r="G105" s="29">
        <v>7211181</v>
      </c>
      <c r="H105" s="29">
        <v>23632533</v>
      </c>
      <c r="I105" s="29">
        <v>74957</v>
      </c>
      <c r="J105" s="29">
        <v>15</v>
      </c>
      <c r="K105" s="4"/>
      <c r="L105" s="29">
        <v>1912</v>
      </c>
      <c r="M105" s="29">
        <v>191242</v>
      </c>
      <c r="N105" s="29">
        <v>6011</v>
      </c>
      <c r="O105" s="29">
        <v>890</v>
      </c>
      <c r="P105" s="29">
        <v>206577</v>
      </c>
      <c r="Q105" s="29">
        <v>505039</v>
      </c>
      <c r="R105" s="29">
        <v>5733</v>
      </c>
      <c r="S105" s="29">
        <v>1</v>
      </c>
      <c r="T105" s="4"/>
      <c r="U105" s="29">
        <v>0</v>
      </c>
      <c r="V105" s="29">
        <v>-171625</v>
      </c>
      <c r="W105" s="29">
        <v>-13750</v>
      </c>
      <c r="X105" s="29">
        <v>-915</v>
      </c>
      <c r="Y105" s="29">
        <v>-413567</v>
      </c>
      <c r="Z105" s="29">
        <v>-604844</v>
      </c>
      <c r="AA105" s="29">
        <v>-7189</v>
      </c>
      <c r="AB105" s="29">
        <v>0</v>
      </c>
      <c r="AC105" s="4"/>
      <c r="AD105" s="20">
        <f t="shared" si="18"/>
        <v>3.8323683318112395E-2</v>
      </c>
      <c r="AE105" s="20">
        <f t="shared" si="19"/>
        <v>3.4224630082721662E-2</v>
      </c>
      <c r="AF105" s="20">
        <f t="shared" si="20"/>
        <v>4.7074122236670998E-2</v>
      </c>
      <c r="AG105" s="20">
        <f t="shared" si="21"/>
        <v>3.0245969322300493E-2</v>
      </c>
      <c r="AH105" s="20">
        <f t="shared" si="22"/>
        <v>2.1292940024265555E-2</v>
      </c>
      <c r="AI105" s="20">
        <f t="shared" si="23"/>
        <v>7.6481886570986507E-2</v>
      </c>
    </row>
    <row r="106" spans="1:35">
      <c r="A106" s="3">
        <f t="shared" si="16"/>
        <v>2020</v>
      </c>
      <c r="B106" s="3">
        <f t="shared" si="17"/>
        <v>2</v>
      </c>
      <c r="C106" s="29">
        <v>31383</v>
      </c>
      <c r="D106" s="29">
        <v>4925604</v>
      </c>
      <c r="E106" s="29">
        <v>171660</v>
      </c>
      <c r="F106" s="29">
        <v>23070</v>
      </c>
      <c r="G106" s="29">
        <v>6758851</v>
      </c>
      <c r="H106" s="29">
        <v>24702507</v>
      </c>
      <c r="I106" s="29">
        <v>74957</v>
      </c>
      <c r="J106" s="29">
        <v>15</v>
      </c>
      <c r="K106" s="4"/>
      <c r="L106" s="29">
        <v>1929</v>
      </c>
      <c r="M106" s="29">
        <v>188041</v>
      </c>
      <c r="N106" s="29">
        <v>5875</v>
      </c>
      <c r="O106" s="29">
        <v>1086</v>
      </c>
      <c r="P106" s="29">
        <v>204428</v>
      </c>
      <c r="Q106" s="29">
        <v>525989</v>
      </c>
      <c r="R106" s="29">
        <v>5733</v>
      </c>
      <c r="S106" s="29">
        <v>1</v>
      </c>
      <c r="T106" s="4"/>
      <c r="U106" s="29">
        <v>0</v>
      </c>
      <c r="V106" s="29">
        <v>-282236</v>
      </c>
      <c r="W106" s="29">
        <v>-5695</v>
      </c>
      <c r="X106" s="29">
        <v>-785</v>
      </c>
      <c r="Y106" s="29">
        <v>-487208</v>
      </c>
      <c r="Z106" s="29">
        <v>-772166</v>
      </c>
      <c r="AA106" s="29">
        <v>-3751</v>
      </c>
      <c r="AB106" s="29">
        <v>0</v>
      </c>
      <c r="AC106" s="4"/>
      <c r="AD106" s="20">
        <f t="shared" si="18"/>
        <v>3.8169231742037443E-2</v>
      </c>
      <c r="AE106" s="20">
        <f t="shared" si="19"/>
        <v>3.5628626018479263E-2</v>
      </c>
      <c r="AF106" s="20">
        <f t="shared" si="20"/>
        <v>4.7690763052208839E-2</v>
      </c>
      <c r="AG106" s="20">
        <f t="shared" si="21"/>
        <v>2.8764396991519631E-2</v>
      </c>
      <c r="AH106" s="20">
        <f t="shared" si="22"/>
        <v>2.1664396316774828E-2</v>
      </c>
      <c r="AI106" s="20">
        <f t="shared" si="23"/>
        <v>7.6481886570986507E-2</v>
      </c>
    </row>
    <row r="107" spans="1:35">
      <c r="A107" s="3">
        <f t="shared" si="16"/>
        <v>2020</v>
      </c>
      <c r="B107" s="3">
        <f t="shared" si="17"/>
        <v>3</v>
      </c>
      <c r="C107" s="29">
        <v>31261</v>
      </c>
      <c r="D107" s="29">
        <v>4934545</v>
      </c>
      <c r="E107" s="29">
        <v>172193</v>
      </c>
      <c r="F107" s="29">
        <v>21912</v>
      </c>
      <c r="G107" s="29">
        <v>7250039</v>
      </c>
      <c r="H107" s="29">
        <v>24190104</v>
      </c>
      <c r="I107" s="29">
        <v>74957</v>
      </c>
      <c r="J107" s="29">
        <v>15</v>
      </c>
      <c r="K107" s="4"/>
      <c r="L107" s="29">
        <v>1923</v>
      </c>
      <c r="M107" s="29">
        <v>187618</v>
      </c>
      <c r="N107" s="29">
        <v>6135</v>
      </c>
      <c r="O107" s="29">
        <v>1045</v>
      </c>
      <c r="P107" s="29">
        <v>208543</v>
      </c>
      <c r="Q107" s="29">
        <v>524064</v>
      </c>
      <c r="R107" s="29">
        <v>5733</v>
      </c>
      <c r="S107" s="29">
        <v>1</v>
      </c>
      <c r="T107" s="4"/>
      <c r="U107" s="29">
        <v>0</v>
      </c>
      <c r="V107" s="29">
        <v>104550</v>
      </c>
      <c r="W107" s="29">
        <v>14190</v>
      </c>
      <c r="X107" s="29">
        <v>-445</v>
      </c>
      <c r="Y107" s="29">
        <v>134948</v>
      </c>
      <c r="Z107" s="29">
        <v>243652</v>
      </c>
      <c r="AA107" s="29">
        <v>1589</v>
      </c>
      <c r="AB107" s="29">
        <v>0</v>
      </c>
      <c r="AC107" s="4"/>
      <c r="AD107" s="20">
        <f t="shared" si="18"/>
        <v>3.7323612180598174E-2</v>
      </c>
      <c r="AE107" s="20">
        <f t="shared" si="19"/>
        <v>3.4825449497172652E-2</v>
      </c>
      <c r="AF107" s="20">
        <f t="shared" si="20"/>
        <v>4.8538469058558999E-2</v>
      </c>
      <c r="AG107" s="20">
        <f t="shared" si="21"/>
        <v>2.8813793553048386E-2</v>
      </c>
      <c r="AH107" s="20">
        <f t="shared" si="22"/>
        <v>2.2572128605250052E-2</v>
      </c>
      <c r="AI107" s="20">
        <f t="shared" si="23"/>
        <v>7.6481886570986507E-2</v>
      </c>
    </row>
    <row r="108" spans="1:35">
      <c r="A108" s="3">
        <f t="shared" si="16"/>
        <v>2020</v>
      </c>
      <c r="B108" s="3">
        <f t="shared" si="17"/>
        <v>4</v>
      </c>
      <c r="C108" s="29">
        <v>30366</v>
      </c>
      <c r="D108" s="29">
        <v>5127870</v>
      </c>
      <c r="E108" s="29">
        <v>177198</v>
      </c>
      <c r="F108" s="29">
        <v>20458</v>
      </c>
      <c r="G108" s="29">
        <v>7424222</v>
      </c>
      <c r="H108" s="29">
        <v>25419180</v>
      </c>
      <c r="I108" s="29">
        <v>74957</v>
      </c>
      <c r="J108" s="29">
        <v>15</v>
      </c>
      <c r="K108" s="4"/>
      <c r="L108" s="29">
        <v>1879</v>
      </c>
      <c r="M108" s="29">
        <v>190645</v>
      </c>
      <c r="N108" s="29">
        <v>6171</v>
      </c>
      <c r="O108" s="29">
        <v>993</v>
      </c>
      <c r="P108" s="29">
        <v>213920</v>
      </c>
      <c r="Q108" s="29">
        <v>573765</v>
      </c>
      <c r="R108" s="29">
        <v>5733</v>
      </c>
      <c r="S108" s="29">
        <v>1</v>
      </c>
      <c r="T108" s="4"/>
      <c r="U108" s="29">
        <v>0</v>
      </c>
      <c r="V108" s="29">
        <v>267946</v>
      </c>
      <c r="W108" s="29">
        <v>11107</v>
      </c>
      <c r="X108" s="29">
        <v>1804</v>
      </c>
      <c r="Y108" s="29">
        <v>355277</v>
      </c>
      <c r="Z108" s="29">
        <v>771157</v>
      </c>
      <c r="AA108" s="29">
        <v>4964</v>
      </c>
      <c r="AB108" s="29">
        <v>0</v>
      </c>
      <c r="AC108" s="4"/>
      <c r="AD108" s="20">
        <f t="shared" si="18"/>
        <v>3.7974112881656183E-2</v>
      </c>
      <c r="AE108" s="20">
        <f t="shared" si="19"/>
        <v>3.3892773179525625E-2</v>
      </c>
      <c r="AF108" s="20">
        <f t="shared" si="20"/>
        <v>4.4218352572882022E-2</v>
      </c>
      <c r="AG108" s="20">
        <f t="shared" si="21"/>
        <v>2.9187770138004488E-2</v>
      </c>
      <c r="AH108" s="20">
        <f t="shared" si="22"/>
        <v>2.161073484627677E-2</v>
      </c>
      <c r="AI108" s="20">
        <f t="shared" si="23"/>
        <v>7.6481886570986507E-2</v>
      </c>
    </row>
    <row r="109" spans="1:35">
      <c r="A109" s="3">
        <f t="shared" si="16"/>
        <v>2020</v>
      </c>
      <c r="B109" s="3">
        <f t="shared" si="17"/>
        <v>5</v>
      </c>
      <c r="C109" s="29">
        <v>23886</v>
      </c>
      <c r="D109" s="29">
        <v>5255342</v>
      </c>
      <c r="E109" s="29">
        <v>196089</v>
      </c>
      <c r="F109" s="29">
        <v>30666</v>
      </c>
      <c r="G109" s="29">
        <v>7675475</v>
      </c>
      <c r="H109" s="29">
        <v>29375586</v>
      </c>
      <c r="I109" s="29">
        <v>74957</v>
      </c>
      <c r="J109" s="29">
        <v>15</v>
      </c>
      <c r="K109" s="4"/>
      <c r="L109" s="29">
        <v>1563</v>
      </c>
      <c r="M109" s="29">
        <v>198911</v>
      </c>
      <c r="N109" s="29">
        <v>6646</v>
      </c>
      <c r="O109" s="29">
        <v>1356</v>
      </c>
      <c r="P109" s="29">
        <v>224030</v>
      </c>
      <c r="Q109" s="29">
        <v>634828</v>
      </c>
      <c r="R109" s="29">
        <v>5733</v>
      </c>
      <c r="S109" s="29">
        <v>1</v>
      </c>
      <c r="T109" s="4"/>
      <c r="U109" s="29">
        <v>0</v>
      </c>
      <c r="V109" s="29">
        <v>683909</v>
      </c>
      <c r="W109" s="29">
        <v>23230</v>
      </c>
      <c r="X109" s="29">
        <v>5345</v>
      </c>
      <c r="Y109" s="29">
        <v>910068</v>
      </c>
      <c r="Z109" s="29">
        <v>1099871</v>
      </c>
      <c r="AA109" s="29">
        <v>8870</v>
      </c>
      <c r="AB109" s="29">
        <v>0</v>
      </c>
      <c r="AC109" s="4"/>
      <c r="AD109" s="20">
        <f t="shared" si="18"/>
        <v>3.6010468606057298E-2</v>
      </c>
      <c r="AE109" s="20">
        <f t="shared" si="19"/>
        <v>3.1352743946390621E-2</v>
      </c>
      <c r="AF109" s="20">
        <f t="shared" si="20"/>
        <v>5.3461274845784786E-2</v>
      </c>
      <c r="AG109" s="20">
        <f t="shared" si="21"/>
        <v>2.8538890539368776E-2</v>
      </c>
      <c r="AH109" s="20">
        <f t="shared" si="22"/>
        <v>2.3701663479536936E-2</v>
      </c>
      <c r="AI109" s="20">
        <f t="shared" si="23"/>
        <v>7.6481886570986507E-2</v>
      </c>
    </row>
    <row r="110" spans="1:35">
      <c r="A110" s="3">
        <f t="shared" si="16"/>
        <v>2020</v>
      </c>
      <c r="B110" s="3">
        <f t="shared" si="17"/>
        <v>6</v>
      </c>
      <c r="C110" s="29">
        <v>27478</v>
      </c>
      <c r="D110" s="29">
        <v>5909129</v>
      </c>
      <c r="E110" s="29">
        <v>215037</v>
      </c>
      <c r="F110" s="29">
        <v>29180</v>
      </c>
      <c r="G110" s="29">
        <v>8280420</v>
      </c>
      <c r="H110" s="29">
        <v>28142877</v>
      </c>
      <c r="I110" s="29">
        <v>74957</v>
      </c>
      <c r="J110" s="29">
        <v>15</v>
      </c>
      <c r="K110" s="4"/>
      <c r="L110" s="29">
        <v>1738</v>
      </c>
      <c r="M110" s="29">
        <v>212042</v>
      </c>
      <c r="N110" s="29">
        <v>6742</v>
      </c>
      <c r="O110" s="29">
        <v>1560</v>
      </c>
      <c r="P110" s="29">
        <v>236314</v>
      </c>
      <c r="Q110" s="29">
        <v>667033</v>
      </c>
      <c r="R110" s="29">
        <v>5733</v>
      </c>
      <c r="S110" s="29">
        <v>1</v>
      </c>
      <c r="T110" s="4"/>
      <c r="U110" s="29">
        <v>0</v>
      </c>
      <c r="V110" s="29">
        <v>-23602</v>
      </c>
      <c r="W110" s="29">
        <v>-5815</v>
      </c>
      <c r="X110" s="29">
        <v>-1300</v>
      </c>
      <c r="Y110" s="29">
        <v>30784</v>
      </c>
      <c r="Z110" s="29">
        <v>31388</v>
      </c>
      <c r="AA110" s="29">
        <v>-4625</v>
      </c>
      <c r="AB110" s="29">
        <v>0</v>
      </c>
      <c r="AC110" s="4"/>
      <c r="AD110" s="20">
        <f t="shared" si="18"/>
        <v>3.489792745664215E-2</v>
      </c>
      <c r="AE110" s="20">
        <f t="shared" si="19"/>
        <v>3.0607228450281361E-2</v>
      </c>
      <c r="AF110" s="20">
        <f t="shared" si="20"/>
        <v>7.6574932476823121E-2</v>
      </c>
      <c r="AG110" s="20">
        <f t="shared" si="21"/>
        <v>2.7961522719922305E-2</v>
      </c>
      <c r="AH110" s="20">
        <f t="shared" si="22"/>
        <v>2.2249978139246004E-2</v>
      </c>
      <c r="AI110" s="20">
        <f t="shared" si="23"/>
        <v>7.6481886570986507E-2</v>
      </c>
    </row>
    <row r="111" spans="1:35">
      <c r="A111" s="3">
        <f t="shared" si="16"/>
        <v>2020</v>
      </c>
      <c r="B111" s="3">
        <f t="shared" si="17"/>
        <v>7</v>
      </c>
      <c r="C111" s="29">
        <v>29609</v>
      </c>
      <c r="D111" s="29">
        <v>6306326</v>
      </c>
      <c r="E111" s="29">
        <v>227822</v>
      </c>
      <c r="F111" s="29">
        <v>27398</v>
      </c>
      <c r="G111" s="29">
        <v>8385416</v>
      </c>
      <c r="H111" s="29">
        <v>31151716</v>
      </c>
      <c r="I111" s="29">
        <v>74957</v>
      </c>
      <c r="J111" s="29">
        <v>15</v>
      </c>
      <c r="K111" s="4"/>
      <c r="L111" s="29">
        <v>1842</v>
      </c>
      <c r="M111" s="29">
        <v>219269</v>
      </c>
      <c r="N111" s="29">
        <v>6973</v>
      </c>
      <c r="O111" s="29">
        <v>2098</v>
      </c>
      <c r="P111" s="29">
        <v>234469</v>
      </c>
      <c r="Q111" s="29">
        <v>693125</v>
      </c>
      <c r="R111" s="29">
        <v>5733</v>
      </c>
      <c r="S111" s="29">
        <v>1</v>
      </c>
      <c r="T111" s="4"/>
      <c r="U111" s="29">
        <v>0</v>
      </c>
      <c r="V111" s="29">
        <v>-50772</v>
      </c>
      <c r="W111" s="29">
        <v>-8450</v>
      </c>
      <c r="X111" s="29">
        <v>-2055</v>
      </c>
      <c r="Y111" s="29">
        <v>-160625</v>
      </c>
      <c r="Z111" s="29">
        <v>-36712</v>
      </c>
      <c r="AA111" s="29">
        <v>-4113</v>
      </c>
      <c r="AB111" s="29">
        <v>0</v>
      </c>
      <c r="AC111" s="4"/>
      <c r="AD111" s="20">
        <f t="shared" si="18"/>
        <v>3.4904079013060127E-2</v>
      </c>
      <c r="AE111" s="20">
        <f t="shared" si="19"/>
        <v>3.1537367098044028E-2</v>
      </c>
      <c r="AF111" s="20">
        <f t="shared" si="20"/>
        <v>7.5915307985521638E-2</v>
      </c>
      <c r="AG111" s="20">
        <f t="shared" si="21"/>
        <v>2.8099901229319414E-2</v>
      </c>
      <c r="AH111" s="20">
        <f t="shared" si="22"/>
        <v>2.1024668703818049E-2</v>
      </c>
      <c r="AI111" s="20">
        <f t="shared" si="23"/>
        <v>7.6481886570986507E-2</v>
      </c>
    </row>
    <row r="112" spans="1:35">
      <c r="A112" s="3">
        <f t="shared" si="16"/>
        <v>2020</v>
      </c>
      <c r="B112" s="3">
        <f t="shared" si="17"/>
        <v>8</v>
      </c>
      <c r="C112" s="29">
        <v>31421</v>
      </c>
      <c r="D112" s="29">
        <v>6299988</v>
      </c>
      <c r="E112" s="29">
        <v>219993</v>
      </c>
      <c r="F112" s="29">
        <v>31219</v>
      </c>
      <c r="G112" s="29">
        <v>8533909</v>
      </c>
      <c r="H112" s="29">
        <v>34995272</v>
      </c>
      <c r="I112" s="29">
        <v>74957</v>
      </c>
      <c r="J112" s="29">
        <v>15</v>
      </c>
      <c r="K112" s="4"/>
      <c r="L112" s="29">
        <v>1931</v>
      </c>
      <c r="M112" s="29">
        <v>219061</v>
      </c>
      <c r="N112" s="29">
        <v>6938</v>
      </c>
      <c r="O112" s="29">
        <v>2370</v>
      </c>
      <c r="P112" s="29">
        <v>239802</v>
      </c>
      <c r="Q112" s="29">
        <v>735764</v>
      </c>
      <c r="R112" s="29">
        <v>5733</v>
      </c>
      <c r="S112" s="29">
        <v>1</v>
      </c>
      <c r="T112" s="4"/>
      <c r="U112" s="29">
        <v>0</v>
      </c>
      <c r="V112" s="29">
        <v>-87923</v>
      </c>
      <c r="W112" s="29">
        <v>1580</v>
      </c>
      <c r="X112" s="29">
        <v>-1814</v>
      </c>
      <c r="Y112" s="29">
        <v>87227</v>
      </c>
      <c r="Z112" s="29">
        <v>-109147</v>
      </c>
      <c r="AA112" s="29">
        <v>-341</v>
      </c>
      <c r="AB112" s="29">
        <v>0</v>
      </c>
      <c r="AC112" s="4"/>
      <c r="AD112" s="20">
        <f t="shared" si="18"/>
        <v>3.5569506679740966E-2</v>
      </c>
      <c r="AE112" s="20">
        <f t="shared" si="19"/>
        <v>3.0901845234554796E-2</v>
      </c>
      <c r="AF112" s="20">
        <f t="shared" si="20"/>
        <v>7.6915170618062217E-2</v>
      </c>
      <c r="AG112" s="20">
        <f t="shared" si="21"/>
        <v>2.7710369249135027E-2</v>
      </c>
      <c r="AH112" s="20">
        <f t="shared" si="22"/>
        <v>2.3178793107311718E-2</v>
      </c>
      <c r="AI112" s="20">
        <f t="shared" si="23"/>
        <v>7.6481886570986507E-2</v>
      </c>
    </row>
    <row r="113" spans="1:35">
      <c r="A113" s="3">
        <f t="shared" si="16"/>
        <v>2020</v>
      </c>
      <c r="B113" s="3">
        <f t="shared" si="17"/>
        <v>9</v>
      </c>
      <c r="C113" s="29">
        <v>33622</v>
      </c>
      <c r="D113" s="29">
        <v>6109730</v>
      </c>
      <c r="E113" s="29">
        <v>218563</v>
      </c>
      <c r="F113" s="29">
        <v>29188</v>
      </c>
      <c r="G113" s="29">
        <v>8556039</v>
      </c>
      <c r="H113" s="29">
        <v>29676955</v>
      </c>
      <c r="I113" s="29">
        <v>74957</v>
      </c>
      <c r="J113" s="29">
        <v>15</v>
      </c>
      <c r="K113" s="4"/>
      <c r="L113" s="29">
        <v>2038</v>
      </c>
      <c r="M113" s="29">
        <v>216478</v>
      </c>
      <c r="N113" s="29">
        <v>6754</v>
      </c>
      <c r="O113" s="29">
        <v>2245</v>
      </c>
      <c r="P113" s="29">
        <v>237091</v>
      </c>
      <c r="Q113" s="29">
        <v>687876</v>
      </c>
      <c r="R113" s="29">
        <v>5733</v>
      </c>
      <c r="S113" s="29">
        <v>1</v>
      </c>
      <c r="T113" s="4"/>
      <c r="U113" s="29">
        <v>0</v>
      </c>
      <c r="V113" s="29">
        <v>-401922</v>
      </c>
      <c r="W113" s="29">
        <v>-17508</v>
      </c>
      <c r="X113" s="29">
        <v>-260</v>
      </c>
      <c r="Y113" s="29">
        <v>-531493</v>
      </c>
      <c r="Z113" s="29">
        <v>-903157</v>
      </c>
      <c r="AA113" s="29">
        <v>-4227</v>
      </c>
      <c r="AB113" s="29">
        <v>0</v>
      </c>
      <c r="AC113" s="4"/>
      <c r="AD113" s="20">
        <f t="shared" si="18"/>
        <v>3.6291503201856215E-2</v>
      </c>
      <c r="AE113" s="20">
        <f t="shared" si="19"/>
        <v>3.1374288181093335E-2</v>
      </c>
      <c r="AF113" s="20">
        <f t="shared" si="20"/>
        <v>6.4793161841786948E-2</v>
      </c>
      <c r="AG113" s="20">
        <f t="shared" si="21"/>
        <v>2.8109904630565351E-2</v>
      </c>
      <c r="AH113" s="20">
        <f t="shared" si="22"/>
        <v>2.3495100771927145E-2</v>
      </c>
      <c r="AI113" s="20">
        <f t="shared" si="23"/>
        <v>7.6481886570986507E-2</v>
      </c>
    </row>
    <row r="114" spans="1:35">
      <c r="A114" s="3">
        <f t="shared" si="16"/>
        <v>2020</v>
      </c>
      <c r="B114" s="3">
        <f t="shared" si="17"/>
        <v>10</v>
      </c>
      <c r="C114" s="29">
        <v>27468</v>
      </c>
      <c r="D114" s="29">
        <v>5587400</v>
      </c>
      <c r="E114" s="29">
        <v>211957</v>
      </c>
      <c r="F114" s="29">
        <v>24802</v>
      </c>
      <c r="G114" s="29">
        <v>7905363</v>
      </c>
      <c r="H114" s="29">
        <v>27404011</v>
      </c>
      <c r="I114" s="29">
        <v>74957</v>
      </c>
      <c r="J114" s="29">
        <v>15</v>
      </c>
      <c r="K114" s="4"/>
      <c r="L114" s="29">
        <v>1738</v>
      </c>
      <c r="M114" s="29">
        <v>202034</v>
      </c>
      <c r="N114" s="29">
        <v>6650</v>
      </c>
      <c r="O114" s="29">
        <v>1607</v>
      </c>
      <c r="P114" s="29">
        <v>222219</v>
      </c>
      <c r="Q114" s="29">
        <v>643860</v>
      </c>
      <c r="R114" s="29">
        <v>5733</v>
      </c>
      <c r="S114" s="29">
        <v>1</v>
      </c>
      <c r="T114" s="4"/>
      <c r="U114" s="29">
        <v>0</v>
      </c>
      <c r="V114" s="29">
        <v>-208514</v>
      </c>
      <c r="W114" s="29">
        <v>-3099</v>
      </c>
      <c r="X114" s="29">
        <v>-2592</v>
      </c>
      <c r="Y114" s="29">
        <v>-394459</v>
      </c>
      <c r="Z114" s="29">
        <v>-254135</v>
      </c>
      <c r="AA114" s="29">
        <v>-490</v>
      </c>
      <c r="AB114" s="29">
        <v>0</v>
      </c>
      <c r="AC114" s="4"/>
      <c r="AD114" s="20">
        <f t="shared" si="18"/>
        <v>3.9689688210576182E-2</v>
      </c>
      <c r="AE114" s="20">
        <f t="shared" si="19"/>
        <v>3.2950038399629678E-2</v>
      </c>
      <c r="AF114" s="20">
        <f t="shared" si="20"/>
        <v>4.8639858072146658E-2</v>
      </c>
      <c r="AG114" s="20">
        <f t="shared" si="21"/>
        <v>2.9798886492420025E-2</v>
      </c>
      <c r="AH114" s="20">
        <f t="shared" si="22"/>
        <v>2.3563330182773304E-2</v>
      </c>
      <c r="AI114" s="20">
        <f t="shared" si="23"/>
        <v>7.6481886570986507E-2</v>
      </c>
    </row>
    <row r="115" spans="1:35">
      <c r="A115" s="3">
        <f t="shared" si="16"/>
        <v>2020</v>
      </c>
      <c r="B115" s="3">
        <f t="shared" si="17"/>
        <v>11</v>
      </c>
      <c r="C115" s="29">
        <v>22628</v>
      </c>
      <c r="D115" s="29">
        <v>4646998</v>
      </c>
      <c r="E115" s="29">
        <v>190106</v>
      </c>
      <c r="F115" s="29">
        <v>20292</v>
      </c>
      <c r="G115" s="29">
        <v>7074761</v>
      </c>
      <c r="H115" s="29">
        <v>24578699</v>
      </c>
      <c r="I115" s="29">
        <v>74957</v>
      </c>
      <c r="J115" s="29">
        <v>15</v>
      </c>
      <c r="K115" s="4"/>
      <c r="L115" s="29">
        <v>1501</v>
      </c>
      <c r="M115" s="29">
        <v>183835</v>
      </c>
      <c r="N115" s="29">
        <v>6264</v>
      </c>
      <c r="O115" s="29">
        <v>987</v>
      </c>
      <c r="P115" s="29">
        <v>210820</v>
      </c>
      <c r="Q115" s="29">
        <v>579156</v>
      </c>
      <c r="R115" s="29">
        <v>5733</v>
      </c>
      <c r="S115" s="29">
        <v>1</v>
      </c>
      <c r="T115" s="4"/>
      <c r="U115" s="29">
        <v>0</v>
      </c>
      <c r="V115" s="29">
        <v>217628</v>
      </c>
      <c r="W115" s="29">
        <v>19896</v>
      </c>
      <c r="X115" s="29">
        <v>1490</v>
      </c>
      <c r="Y115" s="29">
        <v>298756</v>
      </c>
      <c r="Z115" s="29">
        <v>319332</v>
      </c>
      <c r="AA115" s="29">
        <v>10001</v>
      </c>
      <c r="AB115" s="29">
        <v>0</v>
      </c>
      <c r="AC115" s="4"/>
      <c r="AD115" s="20">
        <f t="shared" si="18"/>
        <v>3.8622652865976305E-2</v>
      </c>
      <c r="AE115" s="20">
        <f t="shared" si="19"/>
        <v>3.3738243651020905E-2</v>
      </c>
      <c r="AF115" s="20">
        <f t="shared" si="20"/>
        <v>4.9517989780329771E-2</v>
      </c>
      <c r="AG115" s="20">
        <f t="shared" si="21"/>
        <v>2.8650378285753002E-2</v>
      </c>
      <c r="AH115" s="20">
        <f t="shared" si="22"/>
        <v>2.154736890965402E-2</v>
      </c>
      <c r="AI115" s="20">
        <f t="shared" si="23"/>
        <v>7.6481886570986507E-2</v>
      </c>
    </row>
    <row r="116" spans="1:35">
      <c r="A116" s="3">
        <f t="shared" si="16"/>
        <v>2020</v>
      </c>
      <c r="B116" s="3">
        <f t="shared" si="17"/>
        <v>12</v>
      </c>
      <c r="C116" s="29">
        <v>25901</v>
      </c>
      <c r="D116" s="29">
        <v>4911823</v>
      </c>
      <c r="E116" s="29">
        <v>181604</v>
      </c>
      <c r="F116" s="29">
        <v>18983</v>
      </c>
      <c r="G116" s="29">
        <v>7320392</v>
      </c>
      <c r="H116" s="29">
        <v>26477293</v>
      </c>
      <c r="I116" s="29">
        <v>74957</v>
      </c>
      <c r="J116" s="29">
        <v>15</v>
      </c>
      <c r="K116" s="4"/>
      <c r="L116" s="29">
        <v>1661</v>
      </c>
      <c r="M116" s="29">
        <v>189047</v>
      </c>
      <c r="N116" s="29">
        <v>6127</v>
      </c>
      <c r="O116" s="29">
        <v>940</v>
      </c>
      <c r="P116" s="29">
        <v>209732</v>
      </c>
      <c r="Q116" s="29">
        <v>570516</v>
      </c>
      <c r="R116" s="29">
        <v>5733</v>
      </c>
      <c r="S116" s="29">
        <v>1</v>
      </c>
      <c r="T116" s="4"/>
      <c r="U116" s="29">
        <v>0</v>
      </c>
      <c r="V116" s="29">
        <v>18551</v>
      </c>
      <c r="W116" s="29">
        <v>-8174</v>
      </c>
      <c r="X116" s="29">
        <v>447</v>
      </c>
      <c r="Y116" s="29">
        <v>125758</v>
      </c>
      <c r="Z116" s="29">
        <v>414297</v>
      </c>
      <c r="AA116" s="29">
        <v>937</v>
      </c>
      <c r="AB116" s="29">
        <v>0</v>
      </c>
      <c r="AC116" s="4"/>
      <c r="AD116" s="20">
        <f t="shared" si="18"/>
        <v>3.8051556377882052E-2</v>
      </c>
      <c r="AE116" s="20">
        <f t="shared" si="19"/>
        <v>3.3602030320647555E-2</v>
      </c>
      <c r="AF116" s="20">
        <f t="shared" si="20"/>
        <v>5.0660291438979967E-2</v>
      </c>
      <c r="AG116" s="20">
        <f t="shared" si="21"/>
        <v>2.862033514118275E-2</v>
      </c>
      <c r="AH116" s="20">
        <f t="shared" si="22"/>
        <v>2.1366369631752032E-2</v>
      </c>
      <c r="AI116" s="20">
        <f t="shared" si="23"/>
        <v>7.6481886570986507E-2</v>
      </c>
    </row>
    <row r="117" spans="1:35">
      <c r="A117" s="3">
        <f t="shared" si="16"/>
        <v>2021</v>
      </c>
      <c r="B117" s="3">
        <f t="shared" si="17"/>
        <v>1</v>
      </c>
      <c r="C117" s="29">
        <v>31047</v>
      </c>
      <c r="D117" s="29">
        <v>5045066</v>
      </c>
      <c r="E117" s="29">
        <v>178888</v>
      </c>
      <c r="F117" s="29">
        <v>17568</v>
      </c>
      <c r="G117" s="29">
        <v>7220181</v>
      </c>
      <c r="H117" s="29">
        <v>23639533</v>
      </c>
      <c r="I117" s="29">
        <v>74957</v>
      </c>
      <c r="J117" s="29">
        <v>15</v>
      </c>
      <c r="K117" s="4"/>
      <c r="L117" s="29">
        <v>1912</v>
      </c>
      <c r="M117" s="29">
        <v>191242</v>
      </c>
      <c r="N117" s="29">
        <v>6011</v>
      </c>
      <c r="O117" s="29">
        <v>890</v>
      </c>
      <c r="P117" s="29">
        <v>206644</v>
      </c>
      <c r="Q117" s="29">
        <v>505091</v>
      </c>
      <c r="R117" s="29">
        <v>5733</v>
      </c>
      <c r="S117" s="29">
        <v>1</v>
      </c>
      <c r="T117" s="4"/>
      <c r="U117" s="29">
        <v>0</v>
      </c>
      <c r="V117" s="29">
        <v>-171625</v>
      </c>
      <c r="W117" s="29">
        <v>-13750</v>
      </c>
      <c r="X117" s="29">
        <v>-915</v>
      </c>
      <c r="Y117" s="29">
        <v>-414083</v>
      </c>
      <c r="Z117" s="29">
        <v>-605023</v>
      </c>
      <c r="AA117" s="29">
        <v>-7189</v>
      </c>
      <c r="AB117" s="29">
        <v>0</v>
      </c>
      <c r="AC117" s="4"/>
      <c r="AD117" s="20">
        <f t="shared" si="18"/>
        <v>3.8712911163237967E-2</v>
      </c>
      <c r="AE117" s="20">
        <f t="shared" si="19"/>
        <v>3.4544032980311321E-2</v>
      </c>
      <c r="AF117" s="20">
        <f t="shared" si="20"/>
        <v>4.7245482591449978E-2</v>
      </c>
      <c r="AG117" s="20">
        <f t="shared" si="21"/>
        <v>3.0776776705554829E-2</v>
      </c>
      <c r="AH117" s="20">
        <f t="shared" si="22"/>
        <v>2.136233786813984E-2</v>
      </c>
      <c r="AI117" s="20">
        <f t="shared" si="23"/>
        <v>7.6481886570986507E-2</v>
      </c>
    </row>
    <row r="118" spans="1:35">
      <c r="A118" s="3">
        <f t="shared" si="16"/>
        <v>2021</v>
      </c>
      <c r="B118" s="3">
        <f t="shared" si="17"/>
        <v>2</v>
      </c>
      <c r="C118" s="29">
        <v>30865</v>
      </c>
      <c r="D118" s="29">
        <v>4843142</v>
      </c>
      <c r="E118" s="29">
        <v>168828</v>
      </c>
      <c r="F118" s="29">
        <v>22690</v>
      </c>
      <c r="G118" s="29">
        <v>6605695</v>
      </c>
      <c r="H118" s="29">
        <v>24579145</v>
      </c>
      <c r="I118" s="29">
        <v>74957</v>
      </c>
      <c r="J118" s="29">
        <v>15</v>
      </c>
      <c r="K118" s="4"/>
      <c r="L118" s="29">
        <v>1903</v>
      </c>
      <c r="M118" s="29">
        <v>186784</v>
      </c>
      <c r="N118" s="29">
        <v>5832</v>
      </c>
      <c r="O118" s="29">
        <v>1072</v>
      </c>
      <c r="P118" s="29">
        <v>203302</v>
      </c>
      <c r="Q118" s="29">
        <v>525068</v>
      </c>
      <c r="R118" s="29">
        <v>5733</v>
      </c>
      <c r="S118" s="29">
        <v>1</v>
      </c>
      <c r="T118" s="4"/>
      <c r="U118" s="29">
        <v>0</v>
      </c>
      <c r="V118" s="29">
        <v>-277511</v>
      </c>
      <c r="W118" s="29">
        <v>-5601</v>
      </c>
      <c r="X118" s="29">
        <v>-772</v>
      </c>
      <c r="Y118" s="29">
        <v>-476168</v>
      </c>
      <c r="Z118" s="29">
        <v>-768310</v>
      </c>
      <c r="AA118" s="29">
        <v>-3751</v>
      </c>
      <c r="AB118" s="29">
        <v>0</v>
      </c>
      <c r="AC118" s="4"/>
      <c r="AD118" s="20">
        <f t="shared" si="18"/>
        <v>3.8549668414497335E-2</v>
      </c>
      <c r="AE118" s="20">
        <f t="shared" si="19"/>
        <v>3.5972242728480736E-2</v>
      </c>
      <c r="AF118" s="20">
        <f t="shared" si="20"/>
        <v>4.7895298649463965E-2</v>
      </c>
      <c r="AG118" s="20">
        <f t="shared" si="21"/>
        <v>2.8941445591297667E-2</v>
      </c>
      <c r="AH118" s="20">
        <f t="shared" si="22"/>
        <v>2.1682071315234346E-2</v>
      </c>
      <c r="AI118" s="20">
        <f t="shared" si="23"/>
        <v>7.6481886570986507E-2</v>
      </c>
    </row>
    <row r="119" spans="1:35">
      <c r="A119" s="3">
        <f t="shared" si="16"/>
        <v>2021</v>
      </c>
      <c r="B119" s="3">
        <f t="shared" si="17"/>
        <v>3</v>
      </c>
      <c r="C119" s="29">
        <v>30740</v>
      </c>
      <c r="D119" s="29">
        <v>4853219</v>
      </c>
      <c r="E119" s="29">
        <v>169325</v>
      </c>
      <c r="F119" s="29">
        <v>21547</v>
      </c>
      <c r="G119" s="29">
        <v>7191175</v>
      </c>
      <c r="H119" s="29">
        <v>24159915</v>
      </c>
      <c r="I119" s="29">
        <v>74957</v>
      </c>
      <c r="J119" s="29">
        <v>15</v>
      </c>
      <c r="K119" s="4"/>
      <c r="L119" s="29">
        <v>1897</v>
      </c>
      <c r="M119" s="29">
        <v>186378</v>
      </c>
      <c r="N119" s="29">
        <v>6091</v>
      </c>
      <c r="O119" s="29">
        <v>1032</v>
      </c>
      <c r="P119" s="29">
        <v>208123</v>
      </c>
      <c r="Q119" s="29">
        <v>523837</v>
      </c>
      <c r="R119" s="29">
        <v>5733</v>
      </c>
      <c r="S119" s="29">
        <v>1</v>
      </c>
      <c r="T119" s="4"/>
      <c r="U119" s="29">
        <v>0</v>
      </c>
      <c r="V119" s="29">
        <v>102827</v>
      </c>
      <c r="W119" s="29">
        <v>13954</v>
      </c>
      <c r="X119" s="29">
        <v>-437</v>
      </c>
      <c r="Y119" s="29">
        <v>133852</v>
      </c>
      <c r="Z119" s="29">
        <v>243348</v>
      </c>
      <c r="AA119" s="29">
        <v>1589</v>
      </c>
      <c r="AB119" s="29">
        <v>0</v>
      </c>
      <c r="AC119" s="4"/>
      <c r="AD119" s="20">
        <f t="shared" si="18"/>
        <v>3.7323612180598174E-2</v>
      </c>
      <c r="AE119" s="20">
        <f t="shared" si="19"/>
        <v>3.4825449497172652E-2</v>
      </c>
      <c r="AF119" s="20">
        <f t="shared" si="20"/>
        <v>4.8538469058558999E-2</v>
      </c>
      <c r="AG119" s="20">
        <f t="shared" si="21"/>
        <v>2.8790716961899148E-2</v>
      </c>
      <c r="AH119" s="20">
        <f t="shared" si="22"/>
        <v>2.2569144806243505E-2</v>
      </c>
      <c r="AI119" s="20">
        <f t="shared" si="23"/>
        <v>7.6481886570986507E-2</v>
      </c>
    </row>
    <row r="120" spans="1:35">
      <c r="A120" s="3">
        <f t="shared" si="16"/>
        <v>2021</v>
      </c>
      <c r="B120" s="3">
        <f t="shared" si="17"/>
        <v>4</v>
      </c>
      <c r="C120" s="29">
        <v>30366</v>
      </c>
      <c r="D120" s="29">
        <v>5127870</v>
      </c>
      <c r="E120" s="29">
        <v>177198</v>
      </c>
      <c r="F120" s="29">
        <v>20458</v>
      </c>
      <c r="G120" s="29">
        <v>7432222</v>
      </c>
      <c r="H120" s="29">
        <v>25424180</v>
      </c>
      <c r="I120" s="29">
        <v>74957</v>
      </c>
      <c r="J120" s="29">
        <v>15</v>
      </c>
      <c r="K120" s="4"/>
      <c r="L120" s="29">
        <v>1879</v>
      </c>
      <c r="M120" s="29">
        <v>190645</v>
      </c>
      <c r="N120" s="29">
        <v>6171</v>
      </c>
      <c r="O120" s="29">
        <v>993</v>
      </c>
      <c r="P120" s="29">
        <v>213979</v>
      </c>
      <c r="Q120" s="29">
        <v>573802</v>
      </c>
      <c r="R120" s="29">
        <v>5733</v>
      </c>
      <c r="S120" s="29">
        <v>1</v>
      </c>
      <c r="T120" s="4"/>
      <c r="U120" s="29">
        <v>0</v>
      </c>
      <c r="V120" s="29">
        <v>267946</v>
      </c>
      <c r="W120" s="29">
        <v>11107</v>
      </c>
      <c r="X120" s="29">
        <v>1804</v>
      </c>
      <c r="Y120" s="29">
        <v>355660</v>
      </c>
      <c r="Z120" s="29">
        <v>771308</v>
      </c>
      <c r="AA120" s="29">
        <v>4964</v>
      </c>
      <c r="AB120" s="29">
        <v>0</v>
      </c>
      <c r="AC120" s="4"/>
      <c r="AD120" s="20">
        <f t="shared" si="18"/>
        <v>3.7974112881656183E-2</v>
      </c>
      <c r="AE120" s="20">
        <f t="shared" si="19"/>
        <v>3.3892773179525625E-2</v>
      </c>
      <c r="AF120" s="20">
        <f t="shared" si="20"/>
        <v>4.4218352572882022E-2</v>
      </c>
      <c r="AG120" s="20">
        <f t="shared" si="21"/>
        <v>2.9162304516574002E-2</v>
      </c>
      <c r="AH120" s="20">
        <f t="shared" si="22"/>
        <v>2.1607356139449401E-2</v>
      </c>
      <c r="AI120" s="20">
        <f t="shared" si="23"/>
        <v>7.6481886570986507E-2</v>
      </c>
    </row>
    <row r="121" spans="1:35">
      <c r="A121" s="3">
        <f t="shared" si="16"/>
        <v>2021</v>
      </c>
      <c r="B121" s="3">
        <f t="shared" si="17"/>
        <v>5</v>
      </c>
      <c r="C121" s="29">
        <v>23886</v>
      </c>
      <c r="D121" s="29">
        <v>5255342</v>
      </c>
      <c r="E121" s="29">
        <v>196089</v>
      </c>
      <c r="F121" s="29">
        <v>30666</v>
      </c>
      <c r="G121" s="29">
        <v>7684475</v>
      </c>
      <c r="H121" s="29">
        <v>29382586</v>
      </c>
      <c r="I121" s="29">
        <v>74957</v>
      </c>
      <c r="J121" s="29">
        <v>15</v>
      </c>
      <c r="K121" s="4"/>
      <c r="L121" s="29">
        <v>1563</v>
      </c>
      <c r="M121" s="29">
        <v>198911</v>
      </c>
      <c r="N121" s="29">
        <v>6646</v>
      </c>
      <c r="O121" s="29">
        <v>1356</v>
      </c>
      <c r="P121" s="29">
        <v>224097</v>
      </c>
      <c r="Q121" s="29">
        <v>634880</v>
      </c>
      <c r="R121" s="29">
        <v>5733</v>
      </c>
      <c r="S121" s="29">
        <v>1</v>
      </c>
      <c r="T121" s="4"/>
      <c r="U121" s="29">
        <v>0</v>
      </c>
      <c r="V121" s="29">
        <v>683909</v>
      </c>
      <c r="W121" s="29">
        <v>23230</v>
      </c>
      <c r="X121" s="29">
        <v>5345</v>
      </c>
      <c r="Y121" s="29">
        <v>911135</v>
      </c>
      <c r="Z121" s="29">
        <v>1100133</v>
      </c>
      <c r="AA121" s="29">
        <v>8870</v>
      </c>
      <c r="AB121" s="29">
        <v>0</v>
      </c>
      <c r="AC121" s="4"/>
      <c r="AD121" s="20">
        <f t="shared" si="18"/>
        <v>3.6009335983216664E-2</v>
      </c>
      <c r="AE121" s="20">
        <f t="shared" si="19"/>
        <v>3.1352743946390621E-2</v>
      </c>
      <c r="AF121" s="20">
        <f t="shared" si="20"/>
        <v>5.3461274845784786E-2</v>
      </c>
      <c r="AG121" s="20">
        <f t="shared" si="21"/>
        <v>2.8518583759027657E-2</v>
      </c>
      <c r="AH121" s="20">
        <f t="shared" si="22"/>
        <v>2.3698767761419451E-2</v>
      </c>
      <c r="AI121" s="20">
        <f t="shared" si="23"/>
        <v>7.6481886570986507E-2</v>
      </c>
    </row>
    <row r="122" spans="1:35">
      <c r="A122" s="3">
        <f t="shared" si="16"/>
        <v>2021</v>
      </c>
      <c r="B122" s="3">
        <f t="shared" si="17"/>
        <v>6</v>
      </c>
      <c r="C122" s="29">
        <v>27478</v>
      </c>
      <c r="D122" s="29">
        <v>5945112</v>
      </c>
      <c r="E122" s="29">
        <v>215037</v>
      </c>
      <c r="F122" s="29">
        <v>29180</v>
      </c>
      <c r="G122" s="29">
        <v>8288420</v>
      </c>
      <c r="H122" s="29">
        <v>28147877</v>
      </c>
      <c r="I122" s="29">
        <v>74957</v>
      </c>
      <c r="J122" s="29">
        <v>15</v>
      </c>
      <c r="K122" s="4"/>
      <c r="L122" s="29">
        <v>1738</v>
      </c>
      <c r="M122" s="29">
        <v>213331</v>
      </c>
      <c r="N122" s="29">
        <v>6742</v>
      </c>
      <c r="O122" s="29">
        <v>1560</v>
      </c>
      <c r="P122" s="29">
        <v>236374</v>
      </c>
      <c r="Q122" s="29">
        <v>667070</v>
      </c>
      <c r="R122" s="29">
        <v>5733</v>
      </c>
      <c r="S122" s="29">
        <v>1</v>
      </c>
      <c r="T122" s="4"/>
      <c r="U122" s="29">
        <v>0</v>
      </c>
      <c r="V122" s="29">
        <v>-23746</v>
      </c>
      <c r="W122" s="29">
        <v>-5815</v>
      </c>
      <c r="X122" s="29">
        <v>-1300</v>
      </c>
      <c r="Y122" s="29">
        <v>30814</v>
      </c>
      <c r="Z122" s="29">
        <v>31394</v>
      </c>
      <c r="AA122" s="29">
        <v>-4625</v>
      </c>
      <c r="AB122" s="29">
        <v>0</v>
      </c>
      <c r="AC122" s="4"/>
      <c r="AD122" s="20">
        <f t="shared" si="18"/>
        <v>3.4897365672384037E-2</v>
      </c>
      <c r="AE122" s="20">
        <f t="shared" si="19"/>
        <v>3.0607228450281361E-2</v>
      </c>
      <c r="AF122" s="20">
        <f t="shared" si="20"/>
        <v>7.6574932476823121E-2</v>
      </c>
      <c r="AG122" s="20">
        <f t="shared" si="21"/>
        <v>2.7939525513150647E-2</v>
      </c>
      <c r="AH122" s="20">
        <f t="shared" si="22"/>
        <v>2.2246648417733259E-2</v>
      </c>
      <c r="AI122" s="20">
        <f t="shared" si="23"/>
        <v>7.6481886570986507E-2</v>
      </c>
    </row>
    <row r="123" spans="1:35">
      <c r="A123" s="3">
        <f t="shared" si="16"/>
        <v>2021</v>
      </c>
      <c r="B123" s="3">
        <f t="shared" si="17"/>
        <v>7</v>
      </c>
      <c r="C123" s="29">
        <v>29609</v>
      </c>
      <c r="D123" s="29">
        <v>6344769</v>
      </c>
      <c r="E123" s="29">
        <v>227822</v>
      </c>
      <c r="F123" s="29">
        <v>27398</v>
      </c>
      <c r="G123" s="29">
        <v>8394416</v>
      </c>
      <c r="H123" s="29">
        <v>31158716</v>
      </c>
      <c r="I123" s="29">
        <v>74957</v>
      </c>
      <c r="J123" s="29">
        <v>15</v>
      </c>
      <c r="K123" s="4"/>
      <c r="L123" s="29">
        <v>1842</v>
      </c>
      <c r="M123" s="29">
        <v>220607</v>
      </c>
      <c r="N123" s="29">
        <v>6973</v>
      </c>
      <c r="O123" s="29">
        <v>2098</v>
      </c>
      <c r="P123" s="29">
        <v>234536</v>
      </c>
      <c r="Q123" s="29">
        <v>693177</v>
      </c>
      <c r="R123" s="29">
        <v>5733</v>
      </c>
      <c r="S123" s="29">
        <v>1</v>
      </c>
      <c r="T123" s="4"/>
      <c r="U123" s="29">
        <v>0</v>
      </c>
      <c r="V123" s="29">
        <v>-51082</v>
      </c>
      <c r="W123" s="29">
        <v>-8450</v>
      </c>
      <c r="X123" s="29">
        <v>-2055</v>
      </c>
      <c r="Y123" s="29">
        <v>-160797</v>
      </c>
      <c r="Z123" s="29">
        <v>-36720</v>
      </c>
      <c r="AA123" s="29">
        <v>-4113</v>
      </c>
      <c r="AB123" s="29">
        <v>0</v>
      </c>
      <c r="AC123" s="4"/>
      <c r="AD123" s="20">
        <f t="shared" si="18"/>
        <v>3.4902756941649141E-2</v>
      </c>
      <c r="AE123" s="20">
        <f t="shared" si="19"/>
        <v>3.1537367098044028E-2</v>
      </c>
      <c r="AF123" s="20">
        <f t="shared" si="20"/>
        <v>7.5915307985521638E-2</v>
      </c>
      <c r="AG123" s="20">
        <f t="shared" si="21"/>
        <v>2.8078140595902402E-2</v>
      </c>
      <c r="AH123" s="20">
        <f t="shared" si="22"/>
        <v>2.1021978230441728E-2</v>
      </c>
      <c r="AI123" s="20">
        <f t="shared" si="23"/>
        <v>7.6481886570986507E-2</v>
      </c>
    </row>
    <row r="124" spans="1:35">
      <c r="A124" s="3">
        <f t="shared" si="16"/>
        <v>2021</v>
      </c>
      <c r="B124" s="3">
        <f t="shared" si="17"/>
        <v>8</v>
      </c>
      <c r="C124" s="29">
        <v>31421</v>
      </c>
      <c r="D124" s="29">
        <v>6338391</v>
      </c>
      <c r="E124" s="29">
        <v>219993</v>
      </c>
      <c r="F124" s="29">
        <v>31219</v>
      </c>
      <c r="G124" s="29">
        <v>8542909</v>
      </c>
      <c r="H124" s="29">
        <v>35002272</v>
      </c>
      <c r="I124" s="29">
        <v>74957</v>
      </c>
      <c r="J124" s="29">
        <v>15</v>
      </c>
      <c r="K124" s="4"/>
      <c r="L124" s="29">
        <v>1931</v>
      </c>
      <c r="M124" s="29">
        <v>220393</v>
      </c>
      <c r="N124" s="29">
        <v>6938</v>
      </c>
      <c r="O124" s="29">
        <v>2370</v>
      </c>
      <c r="P124" s="29">
        <v>239869</v>
      </c>
      <c r="Q124" s="29">
        <v>735817</v>
      </c>
      <c r="R124" s="29">
        <v>5733</v>
      </c>
      <c r="S124" s="29">
        <v>1</v>
      </c>
      <c r="T124" s="4"/>
      <c r="U124" s="29">
        <v>0</v>
      </c>
      <c r="V124" s="29">
        <v>-88459</v>
      </c>
      <c r="W124" s="29">
        <v>1580</v>
      </c>
      <c r="X124" s="29">
        <v>-1814</v>
      </c>
      <c r="Y124" s="29">
        <v>87319</v>
      </c>
      <c r="Z124" s="29">
        <v>-109169</v>
      </c>
      <c r="AA124" s="29">
        <v>-341</v>
      </c>
      <c r="AB124" s="29">
        <v>0</v>
      </c>
      <c r="AC124" s="4"/>
      <c r="AD124" s="20">
        <f t="shared" si="18"/>
        <v>3.5568761050721355E-2</v>
      </c>
      <c r="AE124" s="20">
        <f t="shared" si="19"/>
        <v>3.0901845234554796E-2</v>
      </c>
      <c r="AF124" s="20">
        <f t="shared" si="20"/>
        <v>7.6915170618062217E-2</v>
      </c>
      <c r="AG124" s="20">
        <f t="shared" si="21"/>
        <v>2.769137319435374E-2</v>
      </c>
      <c r="AH124" s="20">
        <f t="shared" si="22"/>
        <v>2.3176135129913109E-2</v>
      </c>
      <c r="AI124" s="20">
        <f t="shared" si="23"/>
        <v>7.6481886570986507E-2</v>
      </c>
    </row>
    <row r="125" spans="1:35">
      <c r="A125" s="3">
        <f t="shared" si="16"/>
        <v>2021</v>
      </c>
      <c r="B125" s="3">
        <f t="shared" si="17"/>
        <v>9</v>
      </c>
      <c r="C125" s="29">
        <v>33622</v>
      </c>
      <c r="D125" s="29">
        <v>6146970</v>
      </c>
      <c r="E125" s="29">
        <v>218563</v>
      </c>
      <c r="F125" s="29">
        <v>29188</v>
      </c>
      <c r="G125" s="29">
        <v>8564039</v>
      </c>
      <c r="H125" s="29">
        <v>29681955</v>
      </c>
      <c r="I125" s="29">
        <v>74957</v>
      </c>
      <c r="J125" s="29">
        <v>15</v>
      </c>
      <c r="K125" s="4"/>
      <c r="L125" s="29">
        <v>2038</v>
      </c>
      <c r="M125" s="29">
        <v>217798</v>
      </c>
      <c r="N125" s="29">
        <v>6754</v>
      </c>
      <c r="O125" s="29">
        <v>2245</v>
      </c>
      <c r="P125" s="29">
        <v>237150</v>
      </c>
      <c r="Q125" s="29">
        <v>687913</v>
      </c>
      <c r="R125" s="29">
        <v>5733</v>
      </c>
      <c r="S125" s="29">
        <v>1</v>
      </c>
      <c r="T125" s="4"/>
      <c r="U125" s="29">
        <v>0</v>
      </c>
      <c r="V125" s="29">
        <v>-404372</v>
      </c>
      <c r="W125" s="29">
        <v>-17508</v>
      </c>
      <c r="X125" s="29">
        <v>-260</v>
      </c>
      <c r="Y125" s="29">
        <v>-531990</v>
      </c>
      <c r="Z125" s="29">
        <v>-903309</v>
      </c>
      <c r="AA125" s="29">
        <v>-4227</v>
      </c>
      <c r="AB125" s="29">
        <v>0</v>
      </c>
      <c r="AC125" s="4"/>
      <c r="AD125" s="20">
        <f t="shared" si="18"/>
        <v>3.629043179350698E-2</v>
      </c>
      <c r="AE125" s="20">
        <f t="shared" si="19"/>
        <v>3.1374288181093335E-2</v>
      </c>
      <c r="AF125" s="20">
        <f t="shared" si="20"/>
        <v>6.4793161841786948E-2</v>
      </c>
      <c r="AG125" s="20">
        <f t="shared" si="21"/>
        <v>2.8086404426989259E-2</v>
      </c>
      <c r="AH125" s="20">
        <f t="shared" si="22"/>
        <v>2.3490997832951145E-2</v>
      </c>
      <c r="AI125" s="20">
        <f t="shared" si="23"/>
        <v>7.6481886570986507E-2</v>
      </c>
    </row>
    <row r="126" spans="1:35">
      <c r="A126" s="3">
        <f t="shared" si="16"/>
        <v>2021</v>
      </c>
      <c r="B126" s="3">
        <f t="shared" si="17"/>
        <v>10</v>
      </c>
      <c r="C126" s="29">
        <v>27468</v>
      </c>
      <c r="D126" s="29">
        <v>5621459</v>
      </c>
      <c r="E126" s="29">
        <v>211957</v>
      </c>
      <c r="F126" s="29">
        <v>24802</v>
      </c>
      <c r="G126" s="29">
        <v>7914363</v>
      </c>
      <c r="H126" s="29">
        <v>27411011</v>
      </c>
      <c r="I126" s="29">
        <v>74957</v>
      </c>
      <c r="J126" s="29">
        <v>15</v>
      </c>
      <c r="K126" s="4"/>
      <c r="L126" s="29">
        <v>1738</v>
      </c>
      <c r="M126" s="29">
        <v>203264</v>
      </c>
      <c r="N126" s="29">
        <v>6650</v>
      </c>
      <c r="O126" s="29">
        <v>1607</v>
      </c>
      <c r="P126" s="29">
        <v>222286</v>
      </c>
      <c r="Q126" s="29">
        <v>643912</v>
      </c>
      <c r="R126" s="29">
        <v>5733</v>
      </c>
      <c r="S126" s="29">
        <v>1</v>
      </c>
      <c r="T126" s="4"/>
      <c r="U126" s="29">
        <v>0</v>
      </c>
      <c r="V126" s="29">
        <v>-209785</v>
      </c>
      <c r="W126" s="29">
        <v>-3099</v>
      </c>
      <c r="X126" s="29">
        <v>-2592</v>
      </c>
      <c r="Y126" s="29">
        <v>-394908</v>
      </c>
      <c r="Z126" s="29">
        <v>-254200</v>
      </c>
      <c r="AA126" s="29">
        <v>-490</v>
      </c>
      <c r="AB126" s="29">
        <v>0</v>
      </c>
      <c r="AC126" s="4"/>
      <c r="AD126" s="20">
        <f t="shared" si="18"/>
        <v>3.968882081078412E-2</v>
      </c>
      <c r="AE126" s="20">
        <f t="shared" si="19"/>
        <v>3.2950038399629678E-2</v>
      </c>
      <c r="AF126" s="20">
        <f t="shared" si="20"/>
        <v>4.8639858072146658E-2</v>
      </c>
      <c r="AG126" s="20">
        <f t="shared" si="21"/>
        <v>2.9773699832593533E-2</v>
      </c>
      <c r="AH126" s="20">
        <f t="shared" si="22"/>
        <v>2.3560042774685777E-2</v>
      </c>
      <c r="AI126" s="20">
        <f t="shared" si="23"/>
        <v>7.6481886570986507E-2</v>
      </c>
    </row>
    <row r="127" spans="1:35">
      <c r="A127" s="3">
        <f t="shared" si="16"/>
        <v>2021</v>
      </c>
      <c r="B127" s="3">
        <f t="shared" si="17"/>
        <v>11</v>
      </c>
      <c r="C127" s="29">
        <v>22628</v>
      </c>
      <c r="D127" s="29">
        <v>4675244</v>
      </c>
      <c r="E127" s="29">
        <v>190106</v>
      </c>
      <c r="F127" s="29">
        <v>20292</v>
      </c>
      <c r="G127" s="29">
        <v>7082761</v>
      </c>
      <c r="H127" s="29">
        <v>24583699</v>
      </c>
      <c r="I127" s="29">
        <v>74957</v>
      </c>
      <c r="J127" s="29">
        <v>15</v>
      </c>
      <c r="K127" s="4"/>
      <c r="L127" s="29">
        <v>1501</v>
      </c>
      <c r="M127" s="29">
        <v>184952</v>
      </c>
      <c r="N127" s="29">
        <v>6264</v>
      </c>
      <c r="O127" s="29">
        <v>987</v>
      </c>
      <c r="P127" s="29">
        <v>210880</v>
      </c>
      <c r="Q127" s="29">
        <v>579193</v>
      </c>
      <c r="R127" s="29">
        <v>5733</v>
      </c>
      <c r="S127" s="29">
        <v>1</v>
      </c>
      <c r="T127" s="4"/>
      <c r="U127" s="29">
        <v>0</v>
      </c>
      <c r="V127" s="29">
        <v>218951</v>
      </c>
      <c r="W127" s="29">
        <v>19896</v>
      </c>
      <c r="X127" s="29">
        <v>1490</v>
      </c>
      <c r="Y127" s="29">
        <v>299094</v>
      </c>
      <c r="Z127" s="29">
        <v>319397</v>
      </c>
      <c r="AA127" s="29">
        <v>10001</v>
      </c>
      <c r="AB127" s="29">
        <v>0</v>
      </c>
      <c r="AC127" s="4"/>
      <c r="AD127" s="20">
        <f t="shared" si="18"/>
        <v>3.8611999569381411E-2</v>
      </c>
      <c r="AE127" s="20">
        <f t="shared" si="19"/>
        <v>3.3738243651020905E-2</v>
      </c>
      <c r="AF127" s="20">
        <f t="shared" si="20"/>
        <v>4.9517989780329771E-2</v>
      </c>
      <c r="AG127" s="20">
        <f t="shared" si="21"/>
        <v>2.8635873684302492E-2</v>
      </c>
      <c r="AH127" s="20">
        <f t="shared" si="22"/>
        <v>2.1535120385272721E-2</v>
      </c>
      <c r="AI127" s="20">
        <f t="shared" si="23"/>
        <v>7.6481886570986507E-2</v>
      </c>
    </row>
    <row r="128" spans="1:35">
      <c r="A128" s="3">
        <f t="shared" si="16"/>
        <v>2021</v>
      </c>
      <c r="B128" s="3">
        <f t="shared" si="17"/>
        <v>12</v>
      </c>
      <c r="C128" s="29">
        <v>25901</v>
      </c>
      <c r="D128" s="29">
        <v>4943694</v>
      </c>
      <c r="E128" s="29">
        <v>181604</v>
      </c>
      <c r="F128" s="29">
        <v>18983</v>
      </c>
      <c r="G128" s="29">
        <v>7325392</v>
      </c>
      <c r="H128" s="29">
        <v>26500293</v>
      </c>
      <c r="I128" s="29">
        <v>74957</v>
      </c>
      <c r="J128" s="29">
        <v>15</v>
      </c>
      <c r="K128" s="4"/>
      <c r="L128" s="29">
        <v>1661</v>
      </c>
      <c r="M128" s="29">
        <v>190225</v>
      </c>
      <c r="N128" s="29">
        <v>6127</v>
      </c>
      <c r="O128" s="29">
        <v>940</v>
      </c>
      <c r="P128" s="29">
        <v>209769</v>
      </c>
      <c r="Q128" s="29">
        <v>570687</v>
      </c>
      <c r="R128" s="29">
        <v>5733</v>
      </c>
      <c r="S128" s="29">
        <v>1</v>
      </c>
      <c r="T128" s="4"/>
      <c r="U128" s="29">
        <v>0</v>
      </c>
      <c r="V128" s="29">
        <v>18671</v>
      </c>
      <c r="W128" s="29">
        <v>-8174</v>
      </c>
      <c r="X128" s="29">
        <v>447</v>
      </c>
      <c r="Y128" s="29">
        <v>125844</v>
      </c>
      <c r="Z128" s="29">
        <v>414657</v>
      </c>
      <c r="AA128" s="29">
        <v>937</v>
      </c>
      <c r="AB128" s="29">
        <v>0</v>
      </c>
      <c r="AC128" s="4"/>
      <c r="AD128" s="20">
        <f t="shared" si="18"/>
        <v>3.8050271985088216E-2</v>
      </c>
      <c r="AE128" s="20">
        <f t="shared" si="19"/>
        <v>3.3602030320647555E-2</v>
      </c>
      <c r="AF128" s="20">
        <f t="shared" si="20"/>
        <v>5.0660291438979967E-2</v>
      </c>
      <c r="AG128" s="20">
        <f t="shared" si="21"/>
        <v>2.862033514118275E-2</v>
      </c>
      <c r="AH128" s="20">
        <f t="shared" si="22"/>
        <v>2.1366369631752032E-2</v>
      </c>
      <c r="AI128" s="20">
        <f t="shared" si="23"/>
        <v>7.6481886570986507E-2</v>
      </c>
    </row>
    <row r="129" spans="1:35">
      <c r="A129" s="3">
        <f t="shared" si="16"/>
        <v>2022</v>
      </c>
      <c r="B129" s="3">
        <f t="shared" si="17"/>
        <v>1</v>
      </c>
      <c r="C129" s="29">
        <v>31047</v>
      </c>
      <c r="D129" s="29">
        <v>5106367</v>
      </c>
      <c r="E129" s="29">
        <v>178888</v>
      </c>
      <c r="F129" s="29">
        <v>17568</v>
      </c>
      <c r="G129" s="29">
        <v>7220181</v>
      </c>
      <c r="H129" s="29">
        <v>23639533</v>
      </c>
      <c r="I129" s="29">
        <v>74957</v>
      </c>
      <c r="J129" s="29">
        <v>15</v>
      </c>
      <c r="K129" s="4"/>
      <c r="L129" s="29">
        <v>1912</v>
      </c>
      <c r="M129" s="29">
        <v>193568</v>
      </c>
      <c r="N129" s="29">
        <v>6011</v>
      </c>
      <c r="O129" s="29">
        <v>890</v>
      </c>
      <c r="P129" s="29">
        <v>206644</v>
      </c>
      <c r="Q129" s="29">
        <v>505091</v>
      </c>
      <c r="R129" s="29">
        <v>5733</v>
      </c>
      <c r="S129" s="29">
        <v>1</v>
      </c>
      <c r="T129" s="4"/>
      <c r="U129" s="29">
        <v>0</v>
      </c>
      <c r="V129" s="29">
        <v>-173710</v>
      </c>
      <c r="W129" s="29">
        <v>-13750</v>
      </c>
      <c r="X129" s="29">
        <v>-915</v>
      </c>
      <c r="Y129" s="29">
        <v>-414083</v>
      </c>
      <c r="Z129" s="29">
        <v>-605023</v>
      </c>
      <c r="AA129" s="29">
        <v>-7189</v>
      </c>
      <c r="AB129" s="29">
        <v>0</v>
      </c>
      <c r="AC129" s="4"/>
      <c r="AD129" s="20">
        <f t="shared" si="18"/>
        <v>3.8711376351109321E-2</v>
      </c>
      <c r="AE129" s="20">
        <f t="shared" si="19"/>
        <v>3.4544032980311321E-2</v>
      </c>
      <c r="AF129" s="20">
        <f t="shared" si="20"/>
        <v>4.7245482591449978E-2</v>
      </c>
      <c r="AG129" s="20">
        <f t="shared" si="21"/>
        <v>3.0776776705554829E-2</v>
      </c>
      <c r="AH129" s="20">
        <f t="shared" si="22"/>
        <v>2.136233786813984E-2</v>
      </c>
      <c r="AI129" s="20">
        <f t="shared" si="23"/>
        <v>7.6481886570986507E-2</v>
      </c>
    </row>
    <row r="130" spans="1:35">
      <c r="A130" s="3">
        <f t="shared" si="16"/>
        <v>2022</v>
      </c>
      <c r="B130" s="3">
        <f t="shared" si="17"/>
        <v>2</v>
      </c>
      <c r="C130" s="29">
        <v>30865</v>
      </c>
      <c r="D130" s="29">
        <v>4902026</v>
      </c>
      <c r="E130" s="29">
        <v>168828</v>
      </c>
      <c r="F130" s="29">
        <v>22690</v>
      </c>
      <c r="G130" s="29">
        <v>6605695</v>
      </c>
      <c r="H130" s="29">
        <v>24579145</v>
      </c>
      <c r="I130" s="29">
        <v>74957</v>
      </c>
      <c r="J130" s="29">
        <v>15</v>
      </c>
      <c r="K130" s="4"/>
      <c r="L130" s="29">
        <v>1903</v>
      </c>
      <c r="M130" s="29">
        <v>189056</v>
      </c>
      <c r="N130" s="29">
        <v>5832</v>
      </c>
      <c r="O130" s="29">
        <v>1072</v>
      </c>
      <c r="P130" s="29">
        <v>203302</v>
      </c>
      <c r="Q130" s="29">
        <v>525068</v>
      </c>
      <c r="R130" s="29">
        <v>5733</v>
      </c>
      <c r="S130" s="29">
        <v>1</v>
      </c>
      <c r="T130" s="4"/>
      <c r="U130" s="29">
        <v>0</v>
      </c>
      <c r="V130" s="29">
        <v>-280885</v>
      </c>
      <c r="W130" s="29">
        <v>-5601</v>
      </c>
      <c r="X130" s="29">
        <v>-772</v>
      </c>
      <c r="Y130" s="29">
        <v>-476168</v>
      </c>
      <c r="Z130" s="29">
        <v>-768310</v>
      </c>
      <c r="AA130" s="29">
        <v>-3751</v>
      </c>
      <c r="AB130" s="29">
        <v>0</v>
      </c>
      <c r="AC130" s="4"/>
      <c r="AD130" s="20">
        <f t="shared" si="18"/>
        <v>3.854814178219456E-2</v>
      </c>
      <c r="AE130" s="20">
        <f t="shared" si="19"/>
        <v>3.5972242728480736E-2</v>
      </c>
      <c r="AF130" s="20">
        <f t="shared" si="20"/>
        <v>4.7895298649463965E-2</v>
      </c>
      <c r="AG130" s="20">
        <f t="shared" si="21"/>
        <v>2.8941445591297667E-2</v>
      </c>
      <c r="AH130" s="20">
        <f t="shared" si="22"/>
        <v>2.1682071315234346E-2</v>
      </c>
      <c r="AI130" s="20">
        <f t="shared" si="23"/>
        <v>7.6481886570986507E-2</v>
      </c>
    </row>
    <row r="131" spans="1:35">
      <c r="A131" s="3">
        <f t="shared" si="16"/>
        <v>2022</v>
      </c>
      <c r="B131" s="3">
        <f t="shared" si="17"/>
        <v>3</v>
      </c>
      <c r="C131" s="29">
        <v>30740</v>
      </c>
      <c r="D131" s="29">
        <v>4912222</v>
      </c>
      <c r="E131" s="29">
        <v>169325</v>
      </c>
      <c r="F131" s="29">
        <v>21547</v>
      </c>
      <c r="G131" s="29">
        <v>7191175</v>
      </c>
      <c r="H131" s="29">
        <v>24159915</v>
      </c>
      <c r="I131" s="29">
        <v>74957</v>
      </c>
      <c r="J131" s="29">
        <v>15</v>
      </c>
      <c r="K131" s="4"/>
      <c r="L131" s="29">
        <v>1897</v>
      </c>
      <c r="M131" s="29">
        <v>188645</v>
      </c>
      <c r="N131" s="29">
        <v>6091</v>
      </c>
      <c r="O131" s="29">
        <v>1032</v>
      </c>
      <c r="P131" s="29">
        <v>208123</v>
      </c>
      <c r="Q131" s="29">
        <v>523837</v>
      </c>
      <c r="R131" s="29">
        <v>5733</v>
      </c>
      <c r="S131" s="29">
        <v>1</v>
      </c>
      <c r="T131" s="4"/>
      <c r="U131" s="29">
        <v>0</v>
      </c>
      <c r="V131" s="29">
        <v>104077</v>
      </c>
      <c r="W131" s="29">
        <v>13954</v>
      </c>
      <c r="X131" s="29">
        <v>-437</v>
      </c>
      <c r="Y131" s="29">
        <v>133852</v>
      </c>
      <c r="Z131" s="29">
        <v>243348</v>
      </c>
      <c r="AA131" s="29">
        <v>1589</v>
      </c>
      <c r="AB131" s="29">
        <v>0</v>
      </c>
      <c r="AC131" s="4"/>
      <c r="AD131" s="20">
        <f t="shared" si="18"/>
        <v>3.7321590736480947E-2</v>
      </c>
      <c r="AE131" s="20">
        <f t="shared" si="19"/>
        <v>3.4825449497172652E-2</v>
      </c>
      <c r="AF131" s="20">
        <f t="shared" si="20"/>
        <v>4.8538469058558999E-2</v>
      </c>
      <c r="AG131" s="20">
        <f t="shared" si="21"/>
        <v>2.8790716961899148E-2</v>
      </c>
      <c r="AH131" s="20">
        <f t="shared" si="22"/>
        <v>2.2569144806243505E-2</v>
      </c>
      <c r="AI131" s="20">
        <f t="shared" si="23"/>
        <v>7.6481886570986507E-2</v>
      </c>
    </row>
    <row r="132" spans="1:35">
      <c r="A132" s="3">
        <f t="shared" si="16"/>
        <v>2022</v>
      </c>
      <c r="B132" s="3">
        <f t="shared" si="17"/>
        <v>4</v>
      </c>
      <c r="C132" s="29">
        <v>30366</v>
      </c>
      <c r="D132" s="29">
        <v>5190285</v>
      </c>
      <c r="E132" s="29">
        <v>177198</v>
      </c>
      <c r="F132" s="29">
        <v>20458</v>
      </c>
      <c r="G132" s="29">
        <v>7432222</v>
      </c>
      <c r="H132" s="29">
        <v>25424180</v>
      </c>
      <c r="I132" s="29">
        <v>74957</v>
      </c>
      <c r="J132" s="29">
        <v>15</v>
      </c>
      <c r="K132" s="4"/>
      <c r="L132" s="29">
        <v>1879</v>
      </c>
      <c r="M132" s="29">
        <v>192964</v>
      </c>
      <c r="N132" s="29">
        <v>6171</v>
      </c>
      <c r="O132" s="29">
        <v>993</v>
      </c>
      <c r="P132" s="29">
        <v>213979</v>
      </c>
      <c r="Q132" s="29">
        <v>573802</v>
      </c>
      <c r="R132" s="29">
        <v>5733</v>
      </c>
      <c r="S132" s="29">
        <v>1</v>
      </c>
      <c r="T132" s="4"/>
      <c r="U132" s="29">
        <v>0</v>
      </c>
      <c r="V132" s="29">
        <v>271207</v>
      </c>
      <c r="W132" s="29">
        <v>11107</v>
      </c>
      <c r="X132" s="29">
        <v>1804</v>
      </c>
      <c r="Y132" s="29">
        <v>355660</v>
      </c>
      <c r="Z132" s="29">
        <v>771308</v>
      </c>
      <c r="AA132" s="29">
        <v>4964</v>
      </c>
      <c r="AB132" s="29">
        <v>0</v>
      </c>
      <c r="AC132" s="4"/>
      <c r="AD132" s="20">
        <f t="shared" si="18"/>
        <v>3.7973669592766553E-2</v>
      </c>
      <c r="AE132" s="20">
        <f t="shared" si="19"/>
        <v>3.3892773179525625E-2</v>
      </c>
      <c r="AF132" s="20">
        <f t="shared" si="20"/>
        <v>4.4218352572882022E-2</v>
      </c>
      <c r="AG132" s="20">
        <f t="shared" si="21"/>
        <v>2.9162304516574002E-2</v>
      </c>
      <c r="AH132" s="20">
        <f t="shared" si="22"/>
        <v>2.1607356139449401E-2</v>
      </c>
      <c r="AI132" s="20">
        <f t="shared" si="23"/>
        <v>7.6481886570986507E-2</v>
      </c>
    </row>
    <row r="133" spans="1:35">
      <c r="A133" s="3">
        <f t="shared" si="16"/>
        <v>2022</v>
      </c>
      <c r="B133" s="3">
        <f t="shared" si="17"/>
        <v>5</v>
      </c>
      <c r="C133" s="29">
        <v>23886</v>
      </c>
      <c r="D133" s="29">
        <v>5319290</v>
      </c>
      <c r="E133" s="29">
        <v>196089</v>
      </c>
      <c r="F133" s="29">
        <v>30666</v>
      </c>
      <c r="G133" s="29">
        <v>7684475</v>
      </c>
      <c r="H133" s="29">
        <v>29382586</v>
      </c>
      <c r="I133" s="29">
        <v>74957</v>
      </c>
      <c r="J133" s="29">
        <v>15</v>
      </c>
      <c r="K133" s="4"/>
      <c r="L133" s="29">
        <v>1563</v>
      </c>
      <c r="M133" s="29">
        <v>201337</v>
      </c>
      <c r="N133" s="29">
        <v>6646</v>
      </c>
      <c r="O133" s="29">
        <v>1356</v>
      </c>
      <c r="P133" s="29">
        <v>224097</v>
      </c>
      <c r="Q133" s="29">
        <v>634880</v>
      </c>
      <c r="R133" s="29">
        <v>5733</v>
      </c>
      <c r="S133" s="29">
        <v>1</v>
      </c>
      <c r="T133" s="4"/>
      <c r="U133" s="29">
        <v>0</v>
      </c>
      <c r="V133" s="29">
        <v>692231</v>
      </c>
      <c r="W133" s="29">
        <v>23230</v>
      </c>
      <c r="X133" s="29">
        <v>5345</v>
      </c>
      <c r="Y133" s="29">
        <v>911135</v>
      </c>
      <c r="Z133" s="29">
        <v>1100133</v>
      </c>
      <c r="AA133" s="29">
        <v>8870</v>
      </c>
      <c r="AB133" s="29">
        <v>0</v>
      </c>
      <c r="AC133" s="4"/>
      <c r="AD133" s="20">
        <f t="shared" si="18"/>
        <v>3.6009215499254149E-2</v>
      </c>
      <c r="AE133" s="20">
        <f t="shared" si="19"/>
        <v>3.1352743946390621E-2</v>
      </c>
      <c r="AF133" s="20">
        <f t="shared" si="20"/>
        <v>5.3461274845784786E-2</v>
      </c>
      <c r="AG133" s="20">
        <f t="shared" si="21"/>
        <v>2.8518583759027657E-2</v>
      </c>
      <c r="AH133" s="20">
        <f t="shared" si="22"/>
        <v>2.3698767761419451E-2</v>
      </c>
      <c r="AI133" s="20">
        <f t="shared" si="23"/>
        <v>7.6481886570986507E-2</v>
      </c>
    </row>
    <row r="134" spans="1:35">
      <c r="A134" s="3">
        <f t="shared" si="16"/>
        <v>2022</v>
      </c>
      <c r="B134" s="3">
        <f t="shared" si="17"/>
        <v>6</v>
      </c>
      <c r="C134" s="29">
        <v>27478</v>
      </c>
      <c r="D134" s="29">
        <v>5981095</v>
      </c>
      <c r="E134" s="29">
        <v>215037</v>
      </c>
      <c r="F134" s="29">
        <v>29180</v>
      </c>
      <c r="G134" s="29">
        <v>8288420</v>
      </c>
      <c r="H134" s="29">
        <v>28147877</v>
      </c>
      <c r="I134" s="29">
        <v>74957</v>
      </c>
      <c r="J134" s="29">
        <v>15</v>
      </c>
      <c r="K134" s="4"/>
      <c r="L134" s="29">
        <v>1738</v>
      </c>
      <c r="M134" s="29">
        <v>214626</v>
      </c>
      <c r="N134" s="29">
        <v>6742</v>
      </c>
      <c r="O134" s="29">
        <v>1560</v>
      </c>
      <c r="P134" s="29">
        <v>236374</v>
      </c>
      <c r="Q134" s="29">
        <v>667070</v>
      </c>
      <c r="R134" s="29">
        <v>5733</v>
      </c>
      <c r="S134" s="29">
        <v>1</v>
      </c>
      <c r="T134" s="4"/>
      <c r="U134" s="29">
        <v>0</v>
      </c>
      <c r="V134" s="29">
        <v>-23890</v>
      </c>
      <c r="W134" s="29">
        <v>-5815</v>
      </c>
      <c r="X134" s="29">
        <v>-1300</v>
      </c>
      <c r="Y134" s="29">
        <v>30814</v>
      </c>
      <c r="Z134" s="29">
        <v>31394</v>
      </c>
      <c r="AA134" s="29">
        <v>-4625</v>
      </c>
      <c r="AB134" s="29">
        <v>0</v>
      </c>
      <c r="AC134" s="4"/>
      <c r="AD134" s="20">
        <f t="shared" si="18"/>
        <v>3.4896816065319157E-2</v>
      </c>
      <c r="AE134" s="20">
        <f t="shared" si="19"/>
        <v>3.0607228450281361E-2</v>
      </c>
      <c r="AF134" s="20">
        <f t="shared" si="20"/>
        <v>7.6574932476823121E-2</v>
      </c>
      <c r="AG134" s="20">
        <f t="shared" si="21"/>
        <v>2.7939525513150647E-2</v>
      </c>
      <c r="AH134" s="20">
        <f t="shared" si="22"/>
        <v>2.2246648417733259E-2</v>
      </c>
      <c r="AI134" s="20">
        <f t="shared" si="23"/>
        <v>7.6481886570986507E-2</v>
      </c>
    </row>
    <row r="135" spans="1:35">
      <c r="A135" s="3">
        <f t="shared" si="16"/>
        <v>2022</v>
      </c>
      <c r="B135" s="3">
        <f t="shared" si="17"/>
        <v>7</v>
      </c>
      <c r="C135" s="29">
        <v>29609</v>
      </c>
      <c r="D135" s="29">
        <v>6383211</v>
      </c>
      <c r="E135" s="29">
        <v>227822</v>
      </c>
      <c r="F135" s="29">
        <v>27398</v>
      </c>
      <c r="G135" s="29">
        <v>8394416</v>
      </c>
      <c r="H135" s="29">
        <v>31158716</v>
      </c>
      <c r="I135" s="29">
        <v>74957</v>
      </c>
      <c r="J135" s="29">
        <v>15</v>
      </c>
      <c r="K135" s="4"/>
      <c r="L135" s="29">
        <v>1842</v>
      </c>
      <c r="M135" s="29">
        <v>221945</v>
      </c>
      <c r="N135" s="29">
        <v>6973</v>
      </c>
      <c r="O135" s="29">
        <v>2098</v>
      </c>
      <c r="P135" s="29">
        <v>234536</v>
      </c>
      <c r="Q135" s="29">
        <v>693177</v>
      </c>
      <c r="R135" s="29">
        <v>5733</v>
      </c>
      <c r="S135" s="29">
        <v>1</v>
      </c>
      <c r="T135" s="4"/>
      <c r="U135" s="29">
        <v>0</v>
      </c>
      <c r="V135" s="29">
        <v>-51391</v>
      </c>
      <c r="W135" s="29">
        <v>-8450</v>
      </c>
      <c r="X135" s="29">
        <v>-2055</v>
      </c>
      <c r="Y135" s="29">
        <v>-160797</v>
      </c>
      <c r="Z135" s="29">
        <v>-36720</v>
      </c>
      <c r="AA135" s="29">
        <v>-4113</v>
      </c>
      <c r="AB135" s="29">
        <v>0</v>
      </c>
      <c r="AC135" s="4"/>
      <c r="AD135" s="20">
        <f t="shared" si="18"/>
        <v>3.4907994806331645E-2</v>
      </c>
      <c r="AE135" s="20">
        <f t="shared" si="19"/>
        <v>3.1537367098044028E-2</v>
      </c>
      <c r="AF135" s="20">
        <f t="shared" si="20"/>
        <v>7.5915307985521638E-2</v>
      </c>
      <c r="AG135" s="20">
        <f t="shared" si="21"/>
        <v>2.8078140595902402E-2</v>
      </c>
      <c r="AH135" s="20">
        <f t="shared" si="22"/>
        <v>2.1021978230441728E-2</v>
      </c>
      <c r="AI135" s="20">
        <f t="shared" si="23"/>
        <v>7.6481886570986507E-2</v>
      </c>
    </row>
    <row r="136" spans="1:35">
      <c r="A136" s="3">
        <f t="shared" si="16"/>
        <v>2022</v>
      </c>
      <c r="B136" s="3">
        <f t="shared" si="17"/>
        <v>8</v>
      </c>
      <c r="C136" s="29">
        <v>31421</v>
      </c>
      <c r="D136" s="29">
        <v>6393325</v>
      </c>
      <c r="E136" s="29">
        <v>219993</v>
      </c>
      <c r="F136" s="29">
        <v>31219</v>
      </c>
      <c r="G136" s="29">
        <v>8542909</v>
      </c>
      <c r="H136" s="29">
        <v>35002272</v>
      </c>
      <c r="I136" s="29">
        <v>74957</v>
      </c>
      <c r="J136" s="29">
        <v>15</v>
      </c>
      <c r="K136" s="4"/>
      <c r="L136" s="29">
        <v>1931</v>
      </c>
      <c r="M136" s="29">
        <v>222344</v>
      </c>
      <c r="N136" s="29">
        <v>6938</v>
      </c>
      <c r="O136" s="29">
        <v>2370</v>
      </c>
      <c r="P136" s="29">
        <v>239869</v>
      </c>
      <c r="Q136" s="29">
        <v>735817</v>
      </c>
      <c r="R136" s="29">
        <v>5733</v>
      </c>
      <c r="S136" s="29">
        <v>1</v>
      </c>
      <c r="T136" s="4"/>
      <c r="U136" s="29">
        <v>0</v>
      </c>
      <c r="V136" s="29">
        <v>-89225</v>
      </c>
      <c r="W136" s="29">
        <v>1580</v>
      </c>
      <c r="X136" s="29">
        <v>-1814</v>
      </c>
      <c r="Y136" s="29">
        <v>87319</v>
      </c>
      <c r="Z136" s="29">
        <v>-109169</v>
      </c>
      <c r="AA136" s="29">
        <v>-341</v>
      </c>
      <c r="AB136" s="29">
        <v>0</v>
      </c>
      <c r="AC136" s="4"/>
      <c r="AD136" s="20">
        <f t="shared" si="18"/>
        <v>3.5572846095568753E-2</v>
      </c>
      <c r="AE136" s="20">
        <f t="shared" si="19"/>
        <v>3.0901845234554796E-2</v>
      </c>
      <c r="AF136" s="20">
        <f t="shared" si="20"/>
        <v>7.6915170618062217E-2</v>
      </c>
      <c r="AG136" s="20">
        <f t="shared" si="21"/>
        <v>2.769137319435374E-2</v>
      </c>
      <c r="AH136" s="20">
        <f t="shared" si="22"/>
        <v>2.3176135129913109E-2</v>
      </c>
      <c r="AI136" s="20">
        <f t="shared" si="23"/>
        <v>7.6481886570986507E-2</v>
      </c>
    </row>
    <row r="137" spans="1:35">
      <c r="A137" s="3">
        <f t="shared" si="16"/>
        <v>2022</v>
      </c>
      <c r="B137" s="3">
        <f t="shared" si="17"/>
        <v>9</v>
      </c>
      <c r="C137" s="29">
        <v>33622</v>
      </c>
      <c r="D137" s="29">
        <v>6200487</v>
      </c>
      <c r="E137" s="29">
        <v>218563</v>
      </c>
      <c r="F137" s="29">
        <v>29188</v>
      </c>
      <c r="G137" s="29">
        <v>8564039</v>
      </c>
      <c r="H137" s="29">
        <v>29681955</v>
      </c>
      <c r="I137" s="29">
        <v>74957</v>
      </c>
      <c r="J137" s="29">
        <v>15</v>
      </c>
      <c r="K137" s="4"/>
      <c r="L137" s="29">
        <v>2038</v>
      </c>
      <c r="M137" s="29">
        <v>219727</v>
      </c>
      <c r="N137" s="29">
        <v>6754</v>
      </c>
      <c r="O137" s="29">
        <v>2245</v>
      </c>
      <c r="P137" s="29">
        <v>237150</v>
      </c>
      <c r="Q137" s="29">
        <v>687913</v>
      </c>
      <c r="R137" s="29">
        <v>5733</v>
      </c>
      <c r="S137" s="29">
        <v>1</v>
      </c>
      <c r="T137" s="4"/>
      <c r="U137" s="29">
        <v>0</v>
      </c>
      <c r="V137" s="29">
        <v>-407893</v>
      </c>
      <c r="W137" s="29">
        <v>-17508</v>
      </c>
      <c r="X137" s="29">
        <v>-260</v>
      </c>
      <c r="Y137" s="29">
        <v>-531990</v>
      </c>
      <c r="Z137" s="29">
        <v>-903309</v>
      </c>
      <c r="AA137" s="29">
        <v>-4227</v>
      </c>
      <c r="AB137" s="29">
        <v>0</v>
      </c>
      <c r="AC137" s="4"/>
      <c r="AD137" s="20">
        <f t="shared" si="18"/>
        <v>3.6297027644980252E-2</v>
      </c>
      <c r="AE137" s="20">
        <f t="shared" si="19"/>
        <v>3.1374288181093335E-2</v>
      </c>
      <c r="AF137" s="20">
        <f t="shared" si="20"/>
        <v>6.4793161841786948E-2</v>
      </c>
      <c r="AG137" s="20">
        <f t="shared" si="21"/>
        <v>2.8086404426989259E-2</v>
      </c>
      <c r="AH137" s="20">
        <f t="shared" si="22"/>
        <v>2.3490997832951145E-2</v>
      </c>
      <c r="AI137" s="20">
        <f t="shared" si="23"/>
        <v>7.6481886570986507E-2</v>
      </c>
    </row>
    <row r="138" spans="1:35">
      <c r="A138" s="3">
        <f t="shared" si="16"/>
        <v>2022</v>
      </c>
      <c r="B138" s="3">
        <f t="shared" si="17"/>
        <v>10</v>
      </c>
      <c r="C138" s="29">
        <v>27468</v>
      </c>
      <c r="D138" s="29">
        <v>5668756</v>
      </c>
      <c r="E138" s="29">
        <v>211957</v>
      </c>
      <c r="F138" s="29">
        <v>24802</v>
      </c>
      <c r="G138" s="29">
        <v>7914363</v>
      </c>
      <c r="H138" s="29">
        <v>27411011</v>
      </c>
      <c r="I138" s="29">
        <v>74957</v>
      </c>
      <c r="J138" s="29">
        <v>15</v>
      </c>
      <c r="K138" s="4"/>
      <c r="L138" s="29">
        <v>1738</v>
      </c>
      <c r="M138" s="29">
        <v>205018</v>
      </c>
      <c r="N138" s="29">
        <v>6650</v>
      </c>
      <c r="O138" s="29">
        <v>1607</v>
      </c>
      <c r="P138" s="29">
        <v>222286</v>
      </c>
      <c r="Q138" s="29">
        <v>643912</v>
      </c>
      <c r="R138" s="29">
        <v>5733</v>
      </c>
      <c r="S138" s="29">
        <v>1</v>
      </c>
      <c r="T138" s="4"/>
      <c r="U138" s="29">
        <v>0</v>
      </c>
      <c r="V138" s="29">
        <v>-211550</v>
      </c>
      <c r="W138" s="29">
        <v>-3099</v>
      </c>
      <c r="X138" s="29">
        <v>-2592</v>
      </c>
      <c r="Y138" s="29">
        <v>-394908</v>
      </c>
      <c r="Z138" s="29">
        <v>-254200</v>
      </c>
      <c r="AA138" s="29">
        <v>-490</v>
      </c>
      <c r="AB138" s="29">
        <v>0</v>
      </c>
      <c r="AC138" s="4"/>
      <c r="AD138" s="20">
        <f t="shared" si="18"/>
        <v>3.9693534973128601E-2</v>
      </c>
      <c r="AE138" s="20">
        <f t="shared" si="19"/>
        <v>3.2950038399629678E-2</v>
      </c>
      <c r="AF138" s="20">
        <f t="shared" si="20"/>
        <v>4.8639858072146658E-2</v>
      </c>
      <c r="AG138" s="20">
        <f t="shared" si="21"/>
        <v>2.9773699832593533E-2</v>
      </c>
      <c r="AH138" s="20">
        <f t="shared" si="22"/>
        <v>2.3560042774685777E-2</v>
      </c>
      <c r="AI138" s="20">
        <f t="shared" si="23"/>
        <v>7.6481886570986507E-2</v>
      </c>
    </row>
    <row r="139" spans="1:35">
      <c r="A139" s="3">
        <f t="shared" ref="A139:A202" si="24">IF(B139=1,A138+1,A138)</f>
        <v>2022</v>
      </c>
      <c r="B139" s="3">
        <f t="shared" ref="B139:B202" si="25">IF(B138=12,1,B138+1)</f>
        <v>11</v>
      </c>
      <c r="C139" s="29">
        <v>22628</v>
      </c>
      <c r="D139" s="29">
        <v>4716053</v>
      </c>
      <c r="E139" s="29">
        <v>190106</v>
      </c>
      <c r="F139" s="29">
        <v>20292</v>
      </c>
      <c r="G139" s="29">
        <v>7082761</v>
      </c>
      <c r="H139" s="29">
        <v>24583699</v>
      </c>
      <c r="I139" s="29">
        <v>74957</v>
      </c>
      <c r="J139" s="29">
        <v>15</v>
      </c>
      <c r="K139" s="4"/>
      <c r="L139" s="29">
        <v>1501</v>
      </c>
      <c r="M139" s="29">
        <v>186594</v>
      </c>
      <c r="N139" s="29">
        <v>6264</v>
      </c>
      <c r="O139" s="29">
        <v>987</v>
      </c>
      <c r="P139" s="29">
        <v>210880</v>
      </c>
      <c r="Q139" s="29">
        <v>579193</v>
      </c>
      <c r="R139" s="29">
        <v>5733</v>
      </c>
      <c r="S139" s="29">
        <v>1</v>
      </c>
      <c r="T139" s="4"/>
      <c r="U139" s="29">
        <v>0</v>
      </c>
      <c r="V139" s="29">
        <v>220862</v>
      </c>
      <c r="W139" s="29">
        <v>19896</v>
      </c>
      <c r="X139" s="29">
        <v>1490</v>
      </c>
      <c r="Y139" s="29">
        <v>299094</v>
      </c>
      <c r="Z139" s="29">
        <v>319397</v>
      </c>
      <c r="AA139" s="29">
        <v>10001</v>
      </c>
      <c r="AB139" s="29">
        <v>0</v>
      </c>
      <c r="AC139" s="4"/>
      <c r="AD139" s="20">
        <f t="shared" si="18"/>
        <v>3.8618543061154788E-2</v>
      </c>
      <c r="AE139" s="20">
        <f t="shared" si="19"/>
        <v>3.3738243651020905E-2</v>
      </c>
      <c r="AF139" s="20">
        <f t="shared" si="20"/>
        <v>4.9517989780329771E-2</v>
      </c>
      <c r="AG139" s="20">
        <f t="shared" si="21"/>
        <v>2.8635873684302492E-2</v>
      </c>
      <c r="AH139" s="20">
        <f t="shared" si="22"/>
        <v>2.1535120385272721E-2</v>
      </c>
      <c r="AI139" s="20">
        <f t="shared" si="23"/>
        <v>7.6481886570986507E-2</v>
      </c>
    </row>
    <row r="140" spans="1:35">
      <c r="A140" s="3">
        <f t="shared" si="24"/>
        <v>2022</v>
      </c>
      <c r="B140" s="3">
        <f t="shared" si="25"/>
        <v>12</v>
      </c>
      <c r="C140" s="29">
        <v>25901</v>
      </c>
      <c r="D140" s="29">
        <v>4986691</v>
      </c>
      <c r="E140" s="29">
        <v>181604</v>
      </c>
      <c r="F140" s="29">
        <v>18983</v>
      </c>
      <c r="G140" s="29">
        <v>7325392</v>
      </c>
      <c r="H140" s="29">
        <v>26500293</v>
      </c>
      <c r="I140" s="29">
        <v>74957</v>
      </c>
      <c r="J140" s="29">
        <v>15</v>
      </c>
      <c r="K140" s="4"/>
      <c r="L140" s="29">
        <v>1661</v>
      </c>
      <c r="M140" s="29">
        <v>191918</v>
      </c>
      <c r="N140" s="29">
        <v>6127</v>
      </c>
      <c r="O140" s="29">
        <v>940</v>
      </c>
      <c r="P140" s="29">
        <v>209769</v>
      </c>
      <c r="Q140" s="29">
        <v>570687</v>
      </c>
      <c r="R140" s="29">
        <v>5733</v>
      </c>
      <c r="S140" s="29">
        <v>1</v>
      </c>
      <c r="T140" s="4"/>
      <c r="U140" s="29">
        <v>0</v>
      </c>
      <c r="V140" s="29">
        <v>18833</v>
      </c>
      <c r="W140" s="29">
        <v>-8174</v>
      </c>
      <c r="X140" s="29">
        <v>447</v>
      </c>
      <c r="Y140" s="29">
        <v>125844</v>
      </c>
      <c r="Z140" s="29">
        <v>414657</v>
      </c>
      <c r="AA140" s="29">
        <v>937</v>
      </c>
      <c r="AB140" s="29">
        <v>0</v>
      </c>
      <c r="AC140" s="4"/>
      <c r="AD140" s="20">
        <f t="shared" ref="AD140:AD203" si="26">(L141+M141)/(C141+D141)</f>
        <v>3.8058009720044098E-2</v>
      </c>
      <c r="AE140" s="20">
        <f t="shared" ref="AE140:AE203" si="27">N141/E141</f>
        <v>3.3602030320647555E-2</v>
      </c>
      <c r="AF140" s="20">
        <f t="shared" ref="AF140:AF203" si="28">O141/F141</f>
        <v>5.0660291438979967E-2</v>
      </c>
      <c r="AG140" s="20">
        <f t="shared" ref="AG140:AG203" si="29">P141/G141</f>
        <v>2.862033514118275E-2</v>
      </c>
      <c r="AH140" s="20">
        <f t="shared" ref="AH140:AH203" si="30">Q141/H141</f>
        <v>2.1366369631752032E-2</v>
      </c>
      <c r="AI140" s="20">
        <f t="shared" ref="AI140:AI203" si="31">(R141+S141)/(I141+J141)</f>
        <v>7.6481886570986507E-2</v>
      </c>
    </row>
    <row r="141" spans="1:35">
      <c r="A141" s="3">
        <f t="shared" si="24"/>
        <v>2023</v>
      </c>
      <c r="B141" s="3">
        <f t="shared" si="25"/>
        <v>1</v>
      </c>
      <c r="C141" s="29">
        <v>31047</v>
      </c>
      <c r="D141" s="29">
        <v>5121193</v>
      </c>
      <c r="E141" s="29">
        <v>178888</v>
      </c>
      <c r="F141" s="29">
        <v>17568</v>
      </c>
      <c r="G141" s="29">
        <v>7220181</v>
      </c>
      <c r="H141" s="29">
        <v>23639533</v>
      </c>
      <c r="I141" s="29">
        <v>74957</v>
      </c>
      <c r="J141" s="29">
        <v>15</v>
      </c>
      <c r="K141" s="4"/>
      <c r="L141" s="29">
        <v>1912</v>
      </c>
      <c r="M141" s="29">
        <v>194172</v>
      </c>
      <c r="N141" s="29">
        <v>6011</v>
      </c>
      <c r="O141" s="29">
        <v>890</v>
      </c>
      <c r="P141" s="29">
        <v>206644</v>
      </c>
      <c r="Q141" s="29">
        <v>505091</v>
      </c>
      <c r="R141" s="29">
        <v>5733</v>
      </c>
      <c r="S141" s="29">
        <v>1</v>
      </c>
      <c r="T141" s="4"/>
      <c r="U141" s="29">
        <v>0</v>
      </c>
      <c r="V141" s="29">
        <v>-174215</v>
      </c>
      <c r="W141" s="29">
        <v>-13750</v>
      </c>
      <c r="X141" s="29">
        <v>-915</v>
      </c>
      <c r="Y141" s="29">
        <v>-414083</v>
      </c>
      <c r="Z141" s="29">
        <v>-605023</v>
      </c>
      <c r="AA141" s="29">
        <v>-7189</v>
      </c>
      <c r="AB141" s="29">
        <v>0</v>
      </c>
      <c r="AC141" s="4"/>
      <c r="AD141" s="20">
        <f t="shared" si="26"/>
        <v>3.8717747254624242E-2</v>
      </c>
      <c r="AE141" s="20">
        <f t="shared" si="27"/>
        <v>3.4544032980311321E-2</v>
      </c>
      <c r="AF141" s="20">
        <f t="shared" si="28"/>
        <v>4.7245482591449978E-2</v>
      </c>
      <c r="AG141" s="20">
        <f t="shared" si="29"/>
        <v>3.0776776705554829E-2</v>
      </c>
      <c r="AH141" s="20">
        <f t="shared" si="30"/>
        <v>2.136233786813984E-2</v>
      </c>
      <c r="AI141" s="20">
        <f t="shared" si="31"/>
        <v>7.6481886570986507E-2</v>
      </c>
    </row>
    <row r="142" spans="1:35">
      <c r="A142" s="3">
        <f t="shared" si="24"/>
        <v>2023</v>
      </c>
      <c r="B142" s="3">
        <f t="shared" si="25"/>
        <v>2</v>
      </c>
      <c r="C142" s="29">
        <v>30865</v>
      </c>
      <c r="D142" s="29">
        <v>4916272</v>
      </c>
      <c r="E142" s="29">
        <v>168828</v>
      </c>
      <c r="F142" s="29">
        <v>22690</v>
      </c>
      <c r="G142" s="29">
        <v>6605695</v>
      </c>
      <c r="H142" s="29">
        <v>24579145</v>
      </c>
      <c r="I142" s="29">
        <v>74957</v>
      </c>
      <c r="J142" s="29">
        <v>15</v>
      </c>
      <c r="K142" s="4"/>
      <c r="L142" s="29">
        <v>1903</v>
      </c>
      <c r="M142" s="29">
        <v>189639</v>
      </c>
      <c r="N142" s="29">
        <v>5832</v>
      </c>
      <c r="O142" s="29">
        <v>1072</v>
      </c>
      <c r="P142" s="29">
        <v>203302</v>
      </c>
      <c r="Q142" s="29">
        <v>525068</v>
      </c>
      <c r="R142" s="29">
        <v>5733</v>
      </c>
      <c r="S142" s="29">
        <v>1</v>
      </c>
      <c r="T142" s="4"/>
      <c r="U142" s="29">
        <v>0</v>
      </c>
      <c r="V142" s="29">
        <v>-281701</v>
      </c>
      <c r="W142" s="29">
        <v>-5601</v>
      </c>
      <c r="X142" s="29">
        <v>-772</v>
      </c>
      <c r="Y142" s="29">
        <v>-476168</v>
      </c>
      <c r="Z142" s="29">
        <v>-768310</v>
      </c>
      <c r="AA142" s="29">
        <v>-3751</v>
      </c>
      <c r="AB142" s="29">
        <v>0</v>
      </c>
      <c r="AC142" s="4"/>
      <c r="AD142" s="20">
        <f t="shared" si="26"/>
        <v>3.855615437231516E-2</v>
      </c>
      <c r="AE142" s="20">
        <f t="shared" si="27"/>
        <v>3.5972242728480736E-2</v>
      </c>
      <c r="AF142" s="20">
        <f t="shared" si="28"/>
        <v>4.7895298649463965E-2</v>
      </c>
      <c r="AG142" s="20">
        <f t="shared" si="29"/>
        <v>2.8941445591297667E-2</v>
      </c>
      <c r="AH142" s="20">
        <f t="shared" si="30"/>
        <v>2.1682071315234346E-2</v>
      </c>
      <c r="AI142" s="20">
        <f t="shared" si="31"/>
        <v>7.6481886570986507E-2</v>
      </c>
    </row>
    <row r="143" spans="1:35">
      <c r="A143" s="3">
        <f t="shared" si="24"/>
        <v>2023</v>
      </c>
      <c r="B143" s="3">
        <f t="shared" si="25"/>
        <v>3</v>
      </c>
      <c r="C143" s="29">
        <v>30740</v>
      </c>
      <c r="D143" s="29">
        <v>4925330</v>
      </c>
      <c r="E143" s="29">
        <v>169325</v>
      </c>
      <c r="F143" s="29">
        <v>21547</v>
      </c>
      <c r="G143" s="29">
        <v>7191175</v>
      </c>
      <c r="H143" s="29">
        <v>24159915</v>
      </c>
      <c r="I143" s="29">
        <v>74957</v>
      </c>
      <c r="J143" s="29">
        <v>15</v>
      </c>
      <c r="K143" s="4"/>
      <c r="L143" s="29">
        <v>1897</v>
      </c>
      <c r="M143" s="29">
        <v>189190</v>
      </c>
      <c r="N143" s="29">
        <v>6091</v>
      </c>
      <c r="O143" s="29">
        <v>1032</v>
      </c>
      <c r="P143" s="29">
        <v>208123</v>
      </c>
      <c r="Q143" s="29">
        <v>523837</v>
      </c>
      <c r="R143" s="29">
        <v>5733</v>
      </c>
      <c r="S143" s="29">
        <v>1</v>
      </c>
      <c r="T143" s="4"/>
      <c r="U143" s="29">
        <v>0</v>
      </c>
      <c r="V143" s="29">
        <v>104355</v>
      </c>
      <c r="W143" s="29">
        <v>13954</v>
      </c>
      <c r="X143" s="29">
        <v>-437</v>
      </c>
      <c r="Y143" s="29">
        <v>133852</v>
      </c>
      <c r="Z143" s="29">
        <v>243348</v>
      </c>
      <c r="AA143" s="29">
        <v>1589</v>
      </c>
      <c r="AB143" s="29">
        <v>0</v>
      </c>
      <c r="AC143" s="4"/>
      <c r="AD143" s="20">
        <f t="shared" si="26"/>
        <v>3.7333147889029923E-2</v>
      </c>
      <c r="AE143" s="20">
        <f t="shared" si="27"/>
        <v>3.4825449497172652E-2</v>
      </c>
      <c r="AF143" s="20">
        <f t="shared" si="28"/>
        <v>4.8538469058558999E-2</v>
      </c>
      <c r="AG143" s="20">
        <f t="shared" si="29"/>
        <v>2.8790716961899148E-2</v>
      </c>
      <c r="AH143" s="20">
        <f t="shared" si="30"/>
        <v>2.2569144806243505E-2</v>
      </c>
      <c r="AI143" s="20">
        <f t="shared" si="31"/>
        <v>7.6481886570986507E-2</v>
      </c>
    </row>
    <row r="144" spans="1:35">
      <c r="A144" s="3">
        <f t="shared" si="24"/>
        <v>2023</v>
      </c>
      <c r="B144" s="3">
        <f t="shared" si="25"/>
        <v>4</v>
      </c>
      <c r="C144" s="29">
        <v>30366</v>
      </c>
      <c r="D144" s="29">
        <v>5203910</v>
      </c>
      <c r="E144" s="29">
        <v>177198</v>
      </c>
      <c r="F144" s="29">
        <v>20458</v>
      </c>
      <c r="G144" s="29">
        <v>7432222</v>
      </c>
      <c r="H144" s="29">
        <v>25424180</v>
      </c>
      <c r="I144" s="29">
        <v>74957</v>
      </c>
      <c r="J144" s="29">
        <v>15</v>
      </c>
      <c r="K144" s="4"/>
      <c r="L144" s="29">
        <v>1879</v>
      </c>
      <c r="M144" s="29">
        <v>193533</v>
      </c>
      <c r="N144" s="29">
        <v>6171</v>
      </c>
      <c r="O144" s="29">
        <v>993</v>
      </c>
      <c r="P144" s="29">
        <v>213979</v>
      </c>
      <c r="Q144" s="29">
        <v>573802</v>
      </c>
      <c r="R144" s="29">
        <v>5733</v>
      </c>
      <c r="S144" s="29">
        <v>1</v>
      </c>
      <c r="T144" s="4"/>
      <c r="U144" s="29">
        <v>0</v>
      </c>
      <c r="V144" s="29">
        <v>271919</v>
      </c>
      <c r="W144" s="29">
        <v>11107</v>
      </c>
      <c r="X144" s="29">
        <v>1804</v>
      </c>
      <c r="Y144" s="29">
        <v>355660</v>
      </c>
      <c r="Z144" s="29">
        <v>771308</v>
      </c>
      <c r="AA144" s="29">
        <v>4964</v>
      </c>
      <c r="AB144" s="29">
        <v>0</v>
      </c>
      <c r="AC144" s="4"/>
      <c r="AD144" s="20">
        <f t="shared" si="26"/>
        <v>3.7975874396337254E-2</v>
      </c>
      <c r="AE144" s="20">
        <f t="shared" si="27"/>
        <v>3.3892773179525625E-2</v>
      </c>
      <c r="AF144" s="20">
        <f t="shared" si="28"/>
        <v>4.4218352572882022E-2</v>
      </c>
      <c r="AG144" s="20">
        <f t="shared" si="29"/>
        <v>2.9162304516574002E-2</v>
      </c>
      <c r="AH144" s="20">
        <f t="shared" si="30"/>
        <v>2.1607356139449401E-2</v>
      </c>
      <c r="AI144" s="20">
        <f t="shared" si="31"/>
        <v>7.6481886570986507E-2</v>
      </c>
    </row>
    <row r="145" spans="1:35">
      <c r="A145" s="3">
        <f t="shared" si="24"/>
        <v>2023</v>
      </c>
      <c r="B145" s="3">
        <f t="shared" si="25"/>
        <v>5</v>
      </c>
      <c r="C145" s="29">
        <v>23886</v>
      </c>
      <c r="D145" s="29">
        <v>5333410</v>
      </c>
      <c r="E145" s="29">
        <v>196089</v>
      </c>
      <c r="F145" s="29">
        <v>30666</v>
      </c>
      <c r="G145" s="29">
        <v>7684475</v>
      </c>
      <c r="H145" s="29">
        <v>29382586</v>
      </c>
      <c r="I145" s="29">
        <v>74957</v>
      </c>
      <c r="J145" s="29">
        <v>15</v>
      </c>
      <c r="K145" s="4"/>
      <c r="L145" s="29">
        <v>1563</v>
      </c>
      <c r="M145" s="29">
        <v>201885</v>
      </c>
      <c r="N145" s="29">
        <v>6646</v>
      </c>
      <c r="O145" s="29">
        <v>1356</v>
      </c>
      <c r="P145" s="29">
        <v>224097</v>
      </c>
      <c r="Q145" s="29">
        <v>634880</v>
      </c>
      <c r="R145" s="29">
        <v>5733</v>
      </c>
      <c r="S145" s="29">
        <v>1</v>
      </c>
      <c r="T145" s="4"/>
      <c r="U145" s="29">
        <v>0</v>
      </c>
      <c r="V145" s="29">
        <v>694068</v>
      </c>
      <c r="W145" s="29">
        <v>23230</v>
      </c>
      <c r="X145" s="29">
        <v>5345</v>
      </c>
      <c r="Y145" s="29">
        <v>911135</v>
      </c>
      <c r="Z145" s="29">
        <v>1100133</v>
      </c>
      <c r="AA145" s="29">
        <v>8870</v>
      </c>
      <c r="AB145" s="29">
        <v>0</v>
      </c>
      <c r="AC145" s="4"/>
      <c r="AD145" s="20">
        <f t="shared" si="26"/>
        <v>3.6012398415610478E-2</v>
      </c>
      <c r="AE145" s="20">
        <f t="shared" si="27"/>
        <v>3.1352743946390621E-2</v>
      </c>
      <c r="AF145" s="20">
        <f t="shared" si="28"/>
        <v>5.3461274845784786E-2</v>
      </c>
      <c r="AG145" s="20">
        <f t="shared" si="29"/>
        <v>2.8518583759027657E-2</v>
      </c>
      <c r="AH145" s="20">
        <f t="shared" si="30"/>
        <v>2.3698767761419451E-2</v>
      </c>
      <c r="AI145" s="20">
        <f t="shared" si="31"/>
        <v>7.6481886570986507E-2</v>
      </c>
    </row>
    <row r="146" spans="1:35">
      <c r="A146" s="3">
        <f t="shared" si="24"/>
        <v>2023</v>
      </c>
      <c r="B146" s="3">
        <f t="shared" si="25"/>
        <v>6</v>
      </c>
      <c r="C146" s="29">
        <v>27478</v>
      </c>
      <c r="D146" s="29">
        <v>5997808</v>
      </c>
      <c r="E146" s="29">
        <v>215037</v>
      </c>
      <c r="F146" s="29">
        <v>29180</v>
      </c>
      <c r="G146" s="29">
        <v>8288420</v>
      </c>
      <c r="H146" s="29">
        <v>28147877</v>
      </c>
      <c r="I146" s="29">
        <v>74957</v>
      </c>
      <c r="J146" s="29">
        <v>15</v>
      </c>
      <c r="K146" s="4"/>
      <c r="L146" s="29">
        <v>1738</v>
      </c>
      <c r="M146" s="29">
        <v>215247</v>
      </c>
      <c r="N146" s="29">
        <v>6742</v>
      </c>
      <c r="O146" s="29">
        <v>1560</v>
      </c>
      <c r="P146" s="29">
        <v>236374</v>
      </c>
      <c r="Q146" s="29">
        <v>667070</v>
      </c>
      <c r="R146" s="29">
        <v>5733</v>
      </c>
      <c r="S146" s="29">
        <v>1</v>
      </c>
      <c r="T146" s="4"/>
      <c r="U146" s="29">
        <v>0</v>
      </c>
      <c r="V146" s="29">
        <v>-23957</v>
      </c>
      <c r="W146" s="29">
        <v>-5815</v>
      </c>
      <c r="X146" s="29">
        <v>-1300</v>
      </c>
      <c r="Y146" s="29">
        <v>30814</v>
      </c>
      <c r="Z146" s="29">
        <v>31394</v>
      </c>
      <c r="AA146" s="29">
        <v>-4625</v>
      </c>
      <c r="AB146" s="29">
        <v>0</v>
      </c>
      <c r="AC146" s="4"/>
      <c r="AD146" s="20">
        <f t="shared" si="26"/>
        <v>3.4902472165122912E-2</v>
      </c>
      <c r="AE146" s="20">
        <f t="shared" si="27"/>
        <v>3.0607228450281361E-2</v>
      </c>
      <c r="AF146" s="20">
        <f t="shared" si="28"/>
        <v>7.6574932476823121E-2</v>
      </c>
      <c r="AG146" s="20">
        <f t="shared" si="29"/>
        <v>2.7939525513150647E-2</v>
      </c>
      <c r="AH146" s="20">
        <f t="shared" si="30"/>
        <v>2.2246648417733259E-2</v>
      </c>
      <c r="AI146" s="20">
        <f t="shared" si="31"/>
        <v>7.6481886570986507E-2</v>
      </c>
    </row>
    <row r="147" spans="1:35">
      <c r="A147" s="3">
        <f t="shared" si="24"/>
        <v>2023</v>
      </c>
      <c r="B147" s="3">
        <f t="shared" si="25"/>
        <v>7</v>
      </c>
      <c r="C147" s="29">
        <v>29609</v>
      </c>
      <c r="D147" s="29">
        <v>6399735</v>
      </c>
      <c r="E147" s="29">
        <v>227822</v>
      </c>
      <c r="F147" s="29">
        <v>27398</v>
      </c>
      <c r="G147" s="29">
        <v>8394416</v>
      </c>
      <c r="H147" s="29">
        <v>31158716</v>
      </c>
      <c r="I147" s="29">
        <v>74957</v>
      </c>
      <c r="J147" s="29">
        <v>15</v>
      </c>
      <c r="K147" s="4"/>
      <c r="L147" s="29">
        <v>1842</v>
      </c>
      <c r="M147" s="29">
        <v>222558</v>
      </c>
      <c r="N147" s="29">
        <v>6973</v>
      </c>
      <c r="O147" s="29">
        <v>2098</v>
      </c>
      <c r="P147" s="29">
        <v>234536</v>
      </c>
      <c r="Q147" s="29">
        <v>693177</v>
      </c>
      <c r="R147" s="29">
        <v>5733</v>
      </c>
      <c r="S147" s="29">
        <v>1</v>
      </c>
      <c r="T147" s="4"/>
      <c r="U147" s="29">
        <v>0</v>
      </c>
      <c r="V147" s="29">
        <v>-51524</v>
      </c>
      <c r="W147" s="29">
        <v>-8450</v>
      </c>
      <c r="X147" s="29">
        <v>-2055</v>
      </c>
      <c r="Y147" s="29">
        <v>-160797</v>
      </c>
      <c r="Z147" s="29">
        <v>-36720</v>
      </c>
      <c r="AA147" s="29">
        <v>-4113</v>
      </c>
      <c r="AB147" s="29">
        <v>0</v>
      </c>
      <c r="AC147" s="4"/>
      <c r="AD147" s="20">
        <f t="shared" si="26"/>
        <v>3.4907994806331645E-2</v>
      </c>
      <c r="AE147" s="20">
        <f t="shared" si="27"/>
        <v>3.1537367098044028E-2</v>
      </c>
      <c r="AF147" s="20">
        <f t="shared" si="28"/>
        <v>7.5915307985521638E-2</v>
      </c>
      <c r="AG147" s="20">
        <f t="shared" si="29"/>
        <v>2.8078140595902402E-2</v>
      </c>
      <c r="AH147" s="20">
        <f t="shared" si="30"/>
        <v>2.1021978230441728E-2</v>
      </c>
      <c r="AI147" s="20">
        <f t="shared" si="31"/>
        <v>7.6481886570986507E-2</v>
      </c>
    </row>
    <row r="148" spans="1:35">
      <c r="A148" s="3">
        <f t="shared" si="24"/>
        <v>2023</v>
      </c>
      <c r="B148" s="3">
        <f t="shared" si="25"/>
        <v>8</v>
      </c>
      <c r="C148" s="29">
        <v>31421</v>
      </c>
      <c r="D148" s="29">
        <v>6393325</v>
      </c>
      <c r="E148" s="29">
        <v>219993</v>
      </c>
      <c r="F148" s="29">
        <v>31219</v>
      </c>
      <c r="G148" s="29">
        <v>8542909</v>
      </c>
      <c r="H148" s="29">
        <v>35002272</v>
      </c>
      <c r="I148" s="29">
        <v>74957</v>
      </c>
      <c r="J148" s="29">
        <v>15</v>
      </c>
      <c r="K148" s="4"/>
      <c r="L148" s="29">
        <v>1931</v>
      </c>
      <c r="M148" s="29">
        <v>222344</v>
      </c>
      <c r="N148" s="29">
        <v>6938</v>
      </c>
      <c r="O148" s="29">
        <v>2370</v>
      </c>
      <c r="P148" s="29">
        <v>239869</v>
      </c>
      <c r="Q148" s="29">
        <v>735817</v>
      </c>
      <c r="R148" s="29">
        <v>5733</v>
      </c>
      <c r="S148" s="29">
        <v>1</v>
      </c>
      <c r="T148" s="4"/>
      <c r="U148" s="29">
        <v>0</v>
      </c>
      <c r="V148" s="29">
        <v>-89225</v>
      </c>
      <c r="W148" s="29">
        <v>1580</v>
      </c>
      <c r="X148" s="29">
        <v>-1814</v>
      </c>
      <c r="Y148" s="29">
        <v>87319</v>
      </c>
      <c r="Z148" s="29">
        <v>-109169</v>
      </c>
      <c r="AA148" s="29">
        <v>-341</v>
      </c>
      <c r="AB148" s="29">
        <v>0</v>
      </c>
      <c r="AC148" s="4"/>
      <c r="AD148" s="20">
        <f t="shared" si="26"/>
        <v>3.5572846095568753E-2</v>
      </c>
      <c r="AE148" s="20">
        <f t="shared" si="27"/>
        <v>3.0901845234554796E-2</v>
      </c>
      <c r="AF148" s="20">
        <f t="shared" si="28"/>
        <v>7.6915170618062217E-2</v>
      </c>
      <c r="AG148" s="20">
        <f t="shared" si="29"/>
        <v>2.769137319435374E-2</v>
      </c>
      <c r="AH148" s="20">
        <f t="shared" si="30"/>
        <v>2.3176135129913109E-2</v>
      </c>
      <c r="AI148" s="20">
        <f t="shared" si="31"/>
        <v>7.6481886570986507E-2</v>
      </c>
    </row>
    <row r="149" spans="1:35">
      <c r="A149" s="3">
        <f t="shared" si="24"/>
        <v>2023</v>
      </c>
      <c r="B149" s="3">
        <f t="shared" si="25"/>
        <v>9</v>
      </c>
      <c r="C149" s="29">
        <v>33622</v>
      </c>
      <c r="D149" s="29">
        <v>6200487</v>
      </c>
      <c r="E149" s="29">
        <v>218563</v>
      </c>
      <c r="F149" s="29">
        <v>29188</v>
      </c>
      <c r="G149" s="29">
        <v>8564039</v>
      </c>
      <c r="H149" s="29">
        <v>29681955</v>
      </c>
      <c r="I149" s="29">
        <v>74957</v>
      </c>
      <c r="J149" s="29">
        <v>15</v>
      </c>
      <c r="K149" s="4"/>
      <c r="L149" s="29">
        <v>2038</v>
      </c>
      <c r="M149" s="29">
        <v>219727</v>
      </c>
      <c r="N149" s="29">
        <v>6754</v>
      </c>
      <c r="O149" s="29">
        <v>2245</v>
      </c>
      <c r="P149" s="29">
        <v>237150</v>
      </c>
      <c r="Q149" s="29">
        <v>687913</v>
      </c>
      <c r="R149" s="29">
        <v>5733</v>
      </c>
      <c r="S149" s="29">
        <v>1</v>
      </c>
      <c r="T149" s="4"/>
      <c r="U149" s="29">
        <v>0</v>
      </c>
      <c r="V149" s="29">
        <v>-407893</v>
      </c>
      <c r="W149" s="29">
        <v>-17508</v>
      </c>
      <c r="X149" s="29">
        <v>-260</v>
      </c>
      <c r="Y149" s="29">
        <v>-531990</v>
      </c>
      <c r="Z149" s="29">
        <v>-903309</v>
      </c>
      <c r="AA149" s="29">
        <v>-4227</v>
      </c>
      <c r="AB149" s="29">
        <v>0</v>
      </c>
      <c r="AC149" s="4"/>
      <c r="AD149" s="20">
        <f t="shared" si="26"/>
        <v>3.6297027644980252E-2</v>
      </c>
      <c r="AE149" s="20">
        <f t="shared" si="27"/>
        <v>3.1374288181093335E-2</v>
      </c>
      <c r="AF149" s="20">
        <f t="shared" si="28"/>
        <v>6.4793161841786948E-2</v>
      </c>
      <c r="AG149" s="20">
        <f t="shared" si="29"/>
        <v>2.8086404426989259E-2</v>
      </c>
      <c r="AH149" s="20">
        <f t="shared" si="30"/>
        <v>2.3490997832951145E-2</v>
      </c>
      <c r="AI149" s="20">
        <f t="shared" si="31"/>
        <v>7.6481886570986507E-2</v>
      </c>
    </row>
    <row r="150" spans="1:35">
      <c r="A150" s="3">
        <f t="shared" si="24"/>
        <v>2023</v>
      </c>
      <c r="B150" s="3">
        <f t="shared" si="25"/>
        <v>10</v>
      </c>
      <c r="C150" s="29">
        <v>27468</v>
      </c>
      <c r="D150" s="29">
        <v>5668756</v>
      </c>
      <c r="E150" s="29">
        <v>211957</v>
      </c>
      <c r="F150" s="29">
        <v>24802</v>
      </c>
      <c r="G150" s="29">
        <v>7914363</v>
      </c>
      <c r="H150" s="29">
        <v>27411011</v>
      </c>
      <c r="I150" s="29">
        <v>74957</v>
      </c>
      <c r="J150" s="29">
        <v>15</v>
      </c>
      <c r="K150" s="4"/>
      <c r="L150" s="29">
        <v>1738</v>
      </c>
      <c r="M150" s="29">
        <v>205018</v>
      </c>
      <c r="N150" s="29">
        <v>6650</v>
      </c>
      <c r="O150" s="29">
        <v>1607</v>
      </c>
      <c r="P150" s="29">
        <v>222286</v>
      </c>
      <c r="Q150" s="29">
        <v>643912</v>
      </c>
      <c r="R150" s="29">
        <v>5733</v>
      </c>
      <c r="S150" s="29">
        <v>1</v>
      </c>
      <c r="T150" s="4"/>
      <c r="U150" s="29">
        <v>0</v>
      </c>
      <c r="V150" s="29">
        <v>-211550</v>
      </c>
      <c r="W150" s="29">
        <v>-3099</v>
      </c>
      <c r="X150" s="29">
        <v>-2592</v>
      </c>
      <c r="Y150" s="29">
        <v>-394908</v>
      </c>
      <c r="Z150" s="29">
        <v>-254200</v>
      </c>
      <c r="AA150" s="29">
        <v>-490</v>
      </c>
      <c r="AB150" s="29">
        <v>0</v>
      </c>
      <c r="AC150" s="4"/>
      <c r="AD150" s="20">
        <f t="shared" si="26"/>
        <v>3.9693534973128601E-2</v>
      </c>
      <c r="AE150" s="20">
        <f t="shared" si="27"/>
        <v>3.2950038399629678E-2</v>
      </c>
      <c r="AF150" s="20">
        <f t="shared" si="28"/>
        <v>4.8639858072146658E-2</v>
      </c>
      <c r="AG150" s="20">
        <f t="shared" si="29"/>
        <v>2.9773699832593533E-2</v>
      </c>
      <c r="AH150" s="20">
        <f t="shared" si="30"/>
        <v>2.3560042774685777E-2</v>
      </c>
      <c r="AI150" s="20">
        <f t="shared" si="31"/>
        <v>7.6481886570986507E-2</v>
      </c>
    </row>
    <row r="151" spans="1:35">
      <c r="A151" s="3">
        <f t="shared" si="24"/>
        <v>2023</v>
      </c>
      <c r="B151" s="3">
        <f t="shared" si="25"/>
        <v>11</v>
      </c>
      <c r="C151" s="29">
        <v>22628</v>
      </c>
      <c r="D151" s="29">
        <v>4716053</v>
      </c>
      <c r="E151" s="29">
        <v>190106</v>
      </c>
      <c r="F151" s="29">
        <v>20292</v>
      </c>
      <c r="G151" s="29">
        <v>7082761</v>
      </c>
      <c r="H151" s="29">
        <v>24583699</v>
      </c>
      <c r="I151" s="29">
        <v>74957</v>
      </c>
      <c r="J151" s="29">
        <v>15</v>
      </c>
      <c r="K151" s="4"/>
      <c r="L151" s="29">
        <v>1501</v>
      </c>
      <c r="M151" s="29">
        <v>186594</v>
      </c>
      <c r="N151" s="29">
        <v>6264</v>
      </c>
      <c r="O151" s="29">
        <v>987</v>
      </c>
      <c r="P151" s="29">
        <v>210880</v>
      </c>
      <c r="Q151" s="29">
        <v>579193</v>
      </c>
      <c r="R151" s="29">
        <v>5733</v>
      </c>
      <c r="S151" s="29">
        <v>1</v>
      </c>
      <c r="T151" s="4"/>
      <c r="U151" s="29">
        <v>0</v>
      </c>
      <c r="V151" s="29">
        <v>220862</v>
      </c>
      <c r="W151" s="29">
        <v>19896</v>
      </c>
      <c r="X151" s="29">
        <v>1490</v>
      </c>
      <c r="Y151" s="29">
        <v>299094</v>
      </c>
      <c r="Z151" s="29">
        <v>319397</v>
      </c>
      <c r="AA151" s="29">
        <v>10001</v>
      </c>
      <c r="AB151" s="29">
        <v>0</v>
      </c>
      <c r="AC151" s="4"/>
      <c r="AD151" s="20">
        <f t="shared" si="26"/>
        <v>3.8618543061154788E-2</v>
      </c>
      <c r="AE151" s="20">
        <f t="shared" si="27"/>
        <v>3.3738243651020905E-2</v>
      </c>
      <c r="AF151" s="20">
        <f t="shared" si="28"/>
        <v>4.9517989780329771E-2</v>
      </c>
      <c r="AG151" s="20">
        <f t="shared" si="29"/>
        <v>2.8635873684302492E-2</v>
      </c>
      <c r="AH151" s="20">
        <f t="shared" si="30"/>
        <v>2.1535120385272721E-2</v>
      </c>
      <c r="AI151" s="20">
        <f t="shared" si="31"/>
        <v>7.6481886570986507E-2</v>
      </c>
    </row>
    <row r="152" spans="1:35">
      <c r="A152" s="3">
        <f t="shared" si="24"/>
        <v>2023</v>
      </c>
      <c r="B152" s="3">
        <f t="shared" si="25"/>
        <v>12</v>
      </c>
      <c r="C152" s="29">
        <v>25901</v>
      </c>
      <c r="D152" s="29">
        <v>4986691</v>
      </c>
      <c r="E152" s="29">
        <v>181604</v>
      </c>
      <c r="F152" s="29">
        <v>18983</v>
      </c>
      <c r="G152" s="29">
        <v>7325392</v>
      </c>
      <c r="H152" s="29">
        <v>26500293</v>
      </c>
      <c r="I152" s="29">
        <v>74957</v>
      </c>
      <c r="J152" s="29">
        <v>15</v>
      </c>
      <c r="K152" s="4"/>
      <c r="L152" s="29">
        <v>1661</v>
      </c>
      <c r="M152" s="29">
        <v>191918</v>
      </c>
      <c r="N152" s="29">
        <v>6127</v>
      </c>
      <c r="O152" s="29">
        <v>940</v>
      </c>
      <c r="P152" s="29">
        <v>209769</v>
      </c>
      <c r="Q152" s="29">
        <v>570687</v>
      </c>
      <c r="R152" s="29">
        <v>5733</v>
      </c>
      <c r="S152" s="29">
        <v>1</v>
      </c>
      <c r="T152" s="4"/>
      <c r="U152" s="29">
        <v>0</v>
      </c>
      <c r="V152" s="29">
        <v>18833</v>
      </c>
      <c r="W152" s="29">
        <v>-8174</v>
      </c>
      <c r="X152" s="29">
        <v>447</v>
      </c>
      <c r="Y152" s="29">
        <v>125844</v>
      </c>
      <c r="Z152" s="29">
        <v>414657</v>
      </c>
      <c r="AA152" s="29">
        <v>937</v>
      </c>
      <c r="AB152" s="29">
        <v>0</v>
      </c>
      <c r="AC152" s="4"/>
      <c r="AD152" s="20">
        <f t="shared" si="26"/>
        <v>3.8058009720044098E-2</v>
      </c>
      <c r="AE152" s="20">
        <f t="shared" si="27"/>
        <v>3.3602030320647555E-2</v>
      </c>
      <c r="AF152" s="20">
        <f t="shared" si="28"/>
        <v>5.0660291438979967E-2</v>
      </c>
      <c r="AG152" s="20">
        <f t="shared" si="29"/>
        <v>2.8646763962796109E-2</v>
      </c>
      <c r="AH152" s="20">
        <f t="shared" si="30"/>
        <v>2.1370498033367817E-2</v>
      </c>
      <c r="AI152" s="20">
        <f t="shared" si="31"/>
        <v>7.6481886570986507E-2</v>
      </c>
    </row>
    <row r="153" spans="1:35">
      <c r="A153" s="3">
        <f t="shared" si="24"/>
        <v>2024</v>
      </c>
      <c r="B153" s="3">
        <f t="shared" si="25"/>
        <v>1</v>
      </c>
      <c r="C153" s="29">
        <v>31047</v>
      </c>
      <c r="D153" s="29">
        <v>5121193</v>
      </c>
      <c r="E153" s="29">
        <v>178888</v>
      </c>
      <c r="F153" s="29">
        <v>17568</v>
      </c>
      <c r="G153" s="29">
        <v>7211181</v>
      </c>
      <c r="H153" s="29">
        <v>23632533</v>
      </c>
      <c r="I153" s="29">
        <v>74957</v>
      </c>
      <c r="J153" s="29">
        <v>15</v>
      </c>
      <c r="K153" s="4"/>
      <c r="L153" s="29">
        <v>1912</v>
      </c>
      <c r="M153" s="29">
        <v>194172</v>
      </c>
      <c r="N153" s="29">
        <v>6011</v>
      </c>
      <c r="O153" s="29">
        <v>890</v>
      </c>
      <c r="P153" s="29">
        <v>206577</v>
      </c>
      <c r="Q153" s="29">
        <v>505039</v>
      </c>
      <c r="R153" s="29">
        <v>5733</v>
      </c>
      <c r="S153" s="29">
        <v>1</v>
      </c>
      <c r="T153" s="4"/>
      <c r="U153" s="29">
        <v>0</v>
      </c>
      <c r="V153" s="29">
        <v>-174215</v>
      </c>
      <c r="W153" s="29">
        <v>-13750</v>
      </c>
      <c r="X153" s="29">
        <v>-915</v>
      </c>
      <c r="Y153" s="29">
        <v>-413567</v>
      </c>
      <c r="Z153" s="29">
        <v>-604844</v>
      </c>
      <c r="AA153" s="29">
        <v>-7189</v>
      </c>
      <c r="AB153" s="29">
        <v>0</v>
      </c>
      <c r="AC153" s="4"/>
      <c r="AD153" s="20">
        <f t="shared" si="26"/>
        <v>3.8328526135362639E-2</v>
      </c>
      <c r="AE153" s="20">
        <f t="shared" si="27"/>
        <v>3.4224630082721662E-2</v>
      </c>
      <c r="AF153" s="20">
        <f t="shared" si="28"/>
        <v>4.7074122236670998E-2</v>
      </c>
      <c r="AG153" s="20">
        <f t="shared" si="29"/>
        <v>3.0245969322300493E-2</v>
      </c>
      <c r="AH153" s="20">
        <f t="shared" si="30"/>
        <v>2.1292940024265555E-2</v>
      </c>
      <c r="AI153" s="20">
        <f t="shared" si="31"/>
        <v>7.6481886570986507E-2</v>
      </c>
    </row>
    <row r="154" spans="1:35">
      <c r="A154" s="3">
        <f t="shared" si="24"/>
        <v>2024</v>
      </c>
      <c r="B154" s="3">
        <f t="shared" si="25"/>
        <v>2</v>
      </c>
      <c r="C154" s="29">
        <v>31383</v>
      </c>
      <c r="D154" s="29">
        <v>4999961</v>
      </c>
      <c r="E154" s="29">
        <v>171660</v>
      </c>
      <c r="F154" s="29">
        <v>23070</v>
      </c>
      <c r="G154" s="29">
        <v>6758851</v>
      </c>
      <c r="H154" s="29">
        <v>24702507</v>
      </c>
      <c r="I154" s="29">
        <v>74957</v>
      </c>
      <c r="J154" s="29">
        <v>15</v>
      </c>
      <c r="K154" s="4"/>
      <c r="L154" s="29">
        <v>1929</v>
      </c>
      <c r="M154" s="29">
        <v>190915</v>
      </c>
      <c r="N154" s="29">
        <v>5875</v>
      </c>
      <c r="O154" s="29">
        <v>1086</v>
      </c>
      <c r="P154" s="29">
        <v>204428</v>
      </c>
      <c r="Q154" s="29">
        <v>525989</v>
      </c>
      <c r="R154" s="29">
        <v>5733</v>
      </c>
      <c r="S154" s="29">
        <v>1</v>
      </c>
      <c r="T154" s="4"/>
      <c r="U154" s="29">
        <v>0</v>
      </c>
      <c r="V154" s="29">
        <v>-286497</v>
      </c>
      <c r="W154" s="29">
        <v>-5695</v>
      </c>
      <c r="X154" s="29">
        <v>-785</v>
      </c>
      <c r="Y154" s="29">
        <v>-487208</v>
      </c>
      <c r="Z154" s="29">
        <v>-772166</v>
      </c>
      <c r="AA154" s="29">
        <v>-3751</v>
      </c>
      <c r="AB154" s="29">
        <v>0</v>
      </c>
      <c r="AC154" s="4"/>
      <c r="AD154" s="20">
        <f t="shared" si="26"/>
        <v>3.8175363256428674E-2</v>
      </c>
      <c r="AE154" s="20">
        <f t="shared" si="27"/>
        <v>3.5628626018479263E-2</v>
      </c>
      <c r="AF154" s="20">
        <f t="shared" si="28"/>
        <v>4.7690763052208839E-2</v>
      </c>
      <c r="AG154" s="20">
        <f t="shared" si="29"/>
        <v>2.8764396991519631E-2</v>
      </c>
      <c r="AH154" s="20">
        <f t="shared" si="30"/>
        <v>2.1664396316774828E-2</v>
      </c>
      <c r="AI154" s="20">
        <f t="shared" si="31"/>
        <v>7.6481886570986507E-2</v>
      </c>
    </row>
    <row r="155" spans="1:35">
      <c r="A155" s="3">
        <f t="shared" si="24"/>
        <v>2024</v>
      </c>
      <c r="B155" s="3">
        <f t="shared" si="25"/>
        <v>3</v>
      </c>
      <c r="C155" s="29">
        <v>31261</v>
      </c>
      <c r="D155" s="29">
        <v>5007879</v>
      </c>
      <c r="E155" s="29">
        <v>172193</v>
      </c>
      <c r="F155" s="29">
        <v>21912</v>
      </c>
      <c r="G155" s="29">
        <v>7250039</v>
      </c>
      <c r="H155" s="29">
        <v>24190104</v>
      </c>
      <c r="I155" s="29">
        <v>74957</v>
      </c>
      <c r="J155" s="29">
        <v>15</v>
      </c>
      <c r="K155" s="4"/>
      <c r="L155" s="29">
        <v>1923</v>
      </c>
      <c r="M155" s="29">
        <v>190448</v>
      </c>
      <c r="N155" s="29">
        <v>6135</v>
      </c>
      <c r="O155" s="29">
        <v>1045</v>
      </c>
      <c r="P155" s="29">
        <v>208543</v>
      </c>
      <c r="Q155" s="29">
        <v>524064</v>
      </c>
      <c r="R155" s="29">
        <v>5733</v>
      </c>
      <c r="S155" s="29">
        <v>1</v>
      </c>
      <c r="T155" s="4"/>
      <c r="U155" s="29">
        <v>0</v>
      </c>
      <c r="V155" s="29">
        <v>106104</v>
      </c>
      <c r="W155" s="29">
        <v>14190</v>
      </c>
      <c r="X155" s="29">
        <v>-445</v>
      </c>
      <c r="Y155" s="29">
        <v>134948</v>
      </c>
      <c r="Z155" s="29">
        <v>243652</v>
      </c>
      <c r="AA155" s="29">
        <v>1589</v>
      </c>
      <c r="AB155" s="29">
        <v>0</v>
      </c>
      <c r="AC155" s="4"/>
      <c r="AD155" s="20">
        <f t="shared" si="26"/>
        <v>3.7333147889029923E-2</v>
      </c>
      <c r="AE155" s="20">
        <f t="shared" si="27"/>
        <v>3.4825449497172652E-2</v>
      </c>
      <c r="AF155" s="20">
        <f t="shared" si="28"/>
        <v>4.8538469058558999E-2</v>
      </c>
      <c r="AG155" s="20">
        <f t="shared" si="29"/>
        <v>2.8813793553048386E-2</v>
      </c>
      <c r="AH155" s="20">
        <f t="shared" si="30"/>
        <v>2.2572128605250052E-2</v>
      </c>
      <c r="AI155" s="20">
        <f t="shared" si="31"/>
        <v>7.6481886570986507E-2</v>
      </c>
    </row>
    <row r="156" spans="1:35">
      <c r="A156" s="3">
        <f t="shared" si="24"/>
        <v>2024</v>
      </c>
      <c r="B156" s="3">
        <f t="shared" si="25"/>
        <v>4</v>
      </c>
      <c r="C156" s="29">
        <v>30366</v>
      </c>
      <c r="D156" s="29">
        <v>5203910</v>
      </c>
      <c r="E156" s="29">
        <v>177198</v>
      </c>
      <c r="F156" s="29">
        <v>20458</v>
      </c>
      <c r="G156" s="29">
        <v>7424222</v>
      </c>
      <c r="H156" s="29">
        <v>25419180</v>
      </c>
      <c r="I156" s="29">
        <v>74957</v>
      </c>
      <c r="J156" s="29">
        <v>15</v>
      </c>
      <c r="K156" s="4"/>
      <c r="L156" s="29">
        <v>1879</v>
      </c>
      <c r="M156" s="29">
        <v>193533</v>
      </c>
      <c r="N156" s="29">
        <v>6171</v>
      </c>
      <c r="O156" s="29">
        <v>993</v>
      </c>
      <c r="P156" s="29">
        <v>213920</v>
      </c>
      <c r="Q156" s="29">
        <v>573765</v>
      </c>
      <c r="R156" s="29">
        <v>5733</v>
      </c>
      <c r="S156" s="29">
        <v>1</v>
      </c>
      <c r="T156" s="4"/>
      <c r="U156" s="29">
        <v>0</v>
      </c>
      <c r="V156" s="29">
        <v>271919</v>
      </c>
      <c r="W156" s="29">
        <v>11107</v>
      </c>
      <c r="X156" s="29">
        <v>1804</v>
      </c>
      <c r="Y156" s="29">
        <v>355277</v>
      </c>
      <c r="Z156" s="29">
        <v>771157</v>
      </c>
      <c r="AA156" s="29">
        <v>4964</v>
      </c>
      <c r="AB156" s="29">
        <v>0</v>
      </c>
      <c r="AC156" s="4"/>
      <c r="AD156" s="20">
        <f t="shared" si="26"/>
        <v>3.7975087535046491E-2</v>
      </c>
      <c r="AE156" s="20">
        <f t="shared" si="27"/>
        <v>3.3892773179525625E-2</v>
      </c>
      <c r="AF156" s="20">
        <f t="shared" si="28"/>
        <v>4.4218352572882022E-2</v>
      </c>
      <c r="AG156" s="20">
        <f t="shared" si="29"/>
        <v>2.9187770138004488E-2</v>
      </c>
      <c r="AH156" s="20">
        <f t="shared" si="30"/>
        <v>2.161073484627677E-2</v>
      </c>
      <c r="AI156" s="20">
        <f t="shared" si="31"/>
        <v>7.6481886570986507E-2</v>
      </c>
    </row>
    <row r="157" spans="1:35">
      <c r="A157" s="3">
        <f t="shared" si="24"/>
        <v>2024</v>
      </c>
      <c r="B157" s="3">
        <f t="shared" si="25"/>
        <v>5</v>
      </c>
      <c r="C157" s="29">
        <v>23886</v>
      </c>
      <c r="D157" s="29">
        <v>5365384</v>
      </c>
      <c r="E157" s="29">
        <v>196089</v>
      </c>
      <c r="F157" s="29">
        <v>30666</v>
      </c>
      <c r="G157" s="29">
        <v>7675475</v>
      </c>
      <c r="H157" s="29">
        <v>29375586</v>
      </c>
      <c r="I157" s="29">
        <v>74957</v>
      </c>
      <c r="J157" s="29">
        <v>15</v>
      </c>
      <c r="K157" s="4"/>
      <c r="L157" s="29">
        <v>1563</v>
      </c>
      <c r="M157" s="29">
        <v>203095</v>
      </c>
      <c r="N157" s="29">
        <v>6646</v>
      </c>
      <c r="O157" s="29">
        <v>1356</v>
      </c>
      <c r="P157" s="29">
        <v>224030</v>
      </c>
      <c r="Q157" s="29">
        <v>634828</v>
      </c>
      <c r="R157" s="29">
        <v>5733</v>
      </c>
      <c r="S157" s="29">
        <v>1</v>
      </c>
      <c r="T157" s="4"/>
      <c r="U157" s="29">
        <v>0</v>
      </c>
      <c r="V157" s="29">
        <v>698229</v>
      </c>
      <c r="W157" s="29">
        <v>23230</v>
      </c>
      <c r="X157" s="29">
        <v>5345</v>
      </c>
      <c r="Y157" s="29">
        <v>910068</v>
      </c>
      <c r="Z157" s="29">
        <v>1099871</v>
      </c>
      <c r="AA157" s="29">
        <v>8870</v>
      </c>
      <c r="AB157" s="29">
        <v>0</v>
      </c>
      <c r="AC157" s="4"/>
      <c r="AD157" s="20">
        <f t="shared" si="26"/>
        <v>3.6011270907131826E-2</v>
      </c>
      <c r="AE157" s="20">
        <f t="shared" si="27"/>
        <v>3.1352743946390621E-2</v>
      </c>
      <c r="AF157" s="20">
        <f t="shared" si="28"/>
        <v>5.3461274845784786E-2</v>
      </c>
      <c r="AG157" s="20">
        <f t="shared" si="29"/>
        <v>2.8538890539368776E-2</v>
      </c>
      <c r="AH157" s="20">
        <f t="shared" si="30"/>
        <v>2.3701663479536936E-2</v>
      </c>
      <c r="AI157" s="20">
        <f t="shared" si="31"/>
        <v>7.6481886570986507E-2</v>
      </c>
    </row>
    <row r="158" spans="1:35">
      <c r="A158" s="3">
        <f t="shared" si="24"/>
        <v>2024</v>
      </c>
      <c r="B158" s="3">
        <f t="shared" si="25"/>
        <v>6</v>
      </c>
      <c r="C158" s="29">
        <v>27478</v>
      </c>
      <c r="D158" s="29">
        <v>6033791</v>
      </c>
      <c r="E158" s="29">
        <v>215037</v>
      </c>
      <c r="F158" s="29">
        <v>29180</v>
      </c>
      <c r="G158" s="29">
        <v>8280420</v>
      </c>
      <c r="H158" s="29">
        <v>28142877</v>
      </c>
      <c r="I158" s="29">
        <v>74957</v>
      </c>
      <c r="J158" s="29">
        <v>15</v>
      </c>
      <c r="K158" s="4"/>
      <c r="L158" s="29">
        <v>1738</v>
      </c>
      <c r="M158" s="29">
        <v>216536</v>
      </c>
      <c r="N158" s="29">
        <v>6742</v>
      </c>
      <c r="O158" s="29">
        <v>1560</v>
      </c>
      <c r="P158" s="29">
        <v>236314</v>
      </c>
      <c r="Q158" s="29">
        <v>667033</v>
      </c>
      <c r="R158" s="29">
        <v>5733</v>
      </c>
      <c r="S158" s="29">
        <v>1</v>
      </c>
      <c r="T158" s="4"/>
      <c r="U158" s="29">
        <v>0</v>
      </c>
      <c r="V158" s="29">
        <v>-24100</v>
      </c>
      <c r="W158" s="29">
        <v>-5815</v>
      </c>
      <c r="X158" s="29">
        <v>-1300</v>
      </c>
      <c r="Y158" s="29">
        <v>30784</v>
      </c>
      <c r="Z158" s="29">
        <v>31388</v>
      </c>
      <c r="AA158" s="29">
        <v>-4625</v>
      </c>
      <c r="AB158" s="29">
        <v>0</v>
      </c>
      <c r="AC158" s="4"/>
      <c r="AD158" s="20">
        <f t="shared" si="26"/>
        <v>3.4900963807249684E-2</v>
      </c>
      <c r="AE158" s="20">
        <f t="shared" si="27"/>
        <v>3.0607228450281361E-2</v>
      </c>
      <c r="AF158" s="20">
        <f t="shared" si="28"/>
        <v>7.6574932476823121E-2</v>
      </c>
      <c r="AG158" s="20">
        <f t="shared" si="29"/>
        <v>2.7961522719922305E-2</v>
      </c>
      <c r="AH158" s="20">
        <f t="shared" si="30"/>
        <v>2.2249978139246004E-2</v>
      </c>
      <c r="AI158" s="20">
        <f t="shared" si="31"/>
        <v>7.6481886570986507E-2</v>
      </c>
    </row>
    <row r="159" spans="1:35">
      <c r="A159" s="3">
        <f t="shared" si="24"/>
        <v>2024</v>
      </c>
      <c r="B159" s="3">
        <f t="shared" si="25"/>
        <v>7</v>
      </c>
      <c r="C159" s="29">
        <v>29609</v>
      </c>
      <c r="D159" s="29">
        <v>6438178</v>
      </c>
      <c r="E159" s="29">
        <v>227822</v>
      </c>
      <c r="F159" s="29">
        <v>27398</v>
      </c>
      <c r="G159" s="29">
        <v>8385416</v>
      </c>
      <c r="H159" s="29">
        <v>31151716</v>
      </c>
      <c r="I159" s="29">
        <v>74957</v>
      </c>
      <c r="J159" s="29">
        <v>15</v>
      </c>
      <c r="K159" s="4"/>
      <c r="L159" s="29">
        <v>1842</v>
      </c>
      <c r="M159" s="29">
        <v>223890</v>
      </c>
      <c r="N159" s="29">
        <v>6973</v>
      </c>
      <c r="O159" s="29">
        <v>2098</v>
      </c>
      <c r="P159" s="29">
        <v>234469</v>
      </c>
      <c r="Q159" s="29">
        <v>693125</v>
      </c>
      <c r="R159" s="29">
        <v>5733</v>
      </c>
      <c r="S159" s="29">
        <v>1</v>
      </c>
      <c r="T159" s="4"/>
      <c r="U159" s="29">
        <v>0</v>
      </c>
      <c r="V159" s="29">
        <v>-51834</v>
      </c>
      <c r="W159" s="29">
        <v>-8450</v>
      </c>
      <c r="X159" s="29">
        <v>-2055</v>
      </c>
      <c r="Y159" s="29">
        <v>-160625</v>
      </c>
      <c r="Z159" s="29">
        <v>-36712</v>
      </c>
      <c r="AA159" s="29">
        <v>-4113</v>
      </c>
      <c r="AB159" s="29">
        <v>0</v>
      </c>
      <c r="AC159" s="4"/>
      <c r="AD159" s="20">
        <f t="shared" si="26"/>
        <v>3.4906519237993622E-2</v>
      </c>
      <c r="AE159" s="20">
        <f t="shared" si="27"/>
        <v>3.1537367098044028E-2</v>
      </c>
      <c r="AF159" s="20">
        <f t="shared" si="28"/>
        <v>7.5915307985521638E-2</v>
      </c>
      <c r="AG159" s="20">
        <f t="shared" si="29"/>
        <v>2.8099901229319414E-2</v>
      </c>
      <c r="AH159" s="20">
        <f t="shared" si="30"/>
        <v>2.1024668703818049E-2</v>
      </c>
      <c r="AI159" s="20">
        <f t="shared" si="31"/>
        <v>7.6481886570986507E-2</v>
      </c>
    </row>
    <row r="160" spans="1:35">
      <c r="A160" s="3">
        <f t="shared" si="24"/>
        <v>2024</v>
      </c>
      <c r="B160" s="3">
        <f t="shared" si="25"/>
        <v>8</v>
      </c>
      <c r="C160" s="29">
        <v>31421</v>
      </c>
      <c r="D160" s="29">
        <v>6431727</v>
      </c>
      <c r="E160" s="29">
        <v>219993</v>
      </c>
      <c r="F160" s="29">
        <v>31219</v>
      </c>
      <c r="G160" s="29">
        <v>8533909</v>
      </c>
      <c r="H160" s="29">
        <v>34995272</v>
      </c>
      <c r="I160" s="29">
        <v>74957</v>
      </c>
      <c r="J160" s="29">
        <v>15</v>
      </c>
      <c r="K160" s="4"/>
      <c r="L160" s="29">
        <v>1931</v>
      </c>
      <c r="M160" s="29">
        <v>223675</v>
      </c>
      <c r="N160" s="29">
        <v>6938</v>
      </c>
      <c r="O160" s="29">
        <v>2370</v>
      </c>
      <c r="P160" s="29">
        <v>239802</v>
      </c>
      <c r="Q160" s="29">
        <v>735764</v>
      </c>
      <c r="R160" s="29">
        <v>5733</v>
      </c>
      <c r="S160" s="29">
        <v>1</v>
      </c>
      <c r="T160" s="4"/>
      <c r="U160" s="29">
        <v>0</v>
      </c>
      <c r="V160" s="29">
        <v>-89761</v>
      </c>
      <c r="W160" s="29">
        <v>1580</v>
      </c>
      <c r="X160" s="29">
        <v>-1814</v>
      </c>
      <c r="Y160" s="29">
        <v>87227</v>
      </c>
      <c r="Z160" s="29">
        <v>-109147</v>
      </c>
      <c r="AA160" s="29">
        <v>-341</v>
      </c>
      <c r="AB160" s="29">
        <v>0</v>
      </c>
      <c r="AC160" s="4"/>
      <c r="AD160" s="20">
        <f t="shared" si="26"/>
        <v>3.5572091427219246E-2</v>
      </c>
      <c r="AE160" s="20">
        <f t="shared" si="27"/>
        <v>3.0901845234554796E-2</v>
      </c>
      <c r="AF160" s="20">
        <f t="shared" si="28"/>
        <v>7.6915170618062217E-2</v>
      </c>
      <c r="AG160" s="20">
        <f t="shared" si="29"/>
        <v>2.7710369249135027E-2</v>
      </c>
      <c r="AH160" s="20">
        <f t="shared" si="30"/>
        <v>2.3178793107311718E-2</v>
      </c>
      <c r="AI160" s="20">
        <f t="shared" si="31"/>
        <v>7.6481886570986507E-2</v>
      </c>
    </row>
    <row r="161" spans="1:35">
      <c r="A161" s="3">
        <f t="shared" si="24"/>
        <v>2024</v>
      </c>
      <c r="B161" s="3">
        <f t="shared" si="25"/>
        <v>9</v>
      </c>
      <c r="C161" s="29">
        <v>33622</v>
      </c>
      <c r="D161" s="29">
        <v>6237727</v>
      </c>
      <c r="E161" s="29">
        <v>218563</v>
      </c>
      <c r="F161" s="29">
        <v>29188</v>
      </c>
      <c r="G161" s="29">
        <v>8556039</v>
      </c>
      <c r="H161" s="29">
        <v>29676955</v>
      </c>
      <c r="I161" s="29">
        <v>74957</v>
      </c>
      <c r="J161" s="29">
        <v>15</v>
      </c>
      <c r="K161" s="4"/>
      <c r="L161" s="29">
        <v>2038</v>
      </c>
      <c r="M161" s="29">
        <v>221047</v>
      </c>
      <c r="N161" s="29">
        <v>6754</v>
      </c>
      <c r="O161" s="29">
        <v>2245</v>
      </c>
      <c r="P161" s="29">
        <v>237091</v>
      </c>
      <c r="Q161" s="29">
        <v>687876</v>
      </c>
      <c r="R161" s="29">
        <v>5733</v>
      </c>
      <c r="S161" s="29">
        <v>1</v>
      </c>
      <c r="T161" s="4"/>
      <c r="U161" s="29">
        <v>0</v>
      </c>
      <c r="V161" s="29">
        <v>-410342</v>
      </c>
      <c r="W161" s="29">
        <v>-17508</v>
      </c>
      <c r="X161" s="29">
        <v>-260</v>
      </c>
      <c r="Y161" s="29">
        <v>-531493</v>
      </c>
      <c r="Z161" s="29">
        <v>-903157</v>
      </c>
      <c r="AA161" s="29">
        <v>-4227</v>
      </c>
      <c r="AB161" s="29">
        <v>0</v>
      </c>
      <c r="AC161" s="4"/>
      <c r="AD161" s="20">
        <f t="shared" si="26"/>
        <v>3.6296811169710119E-2</v>
      </c>
      <c r="AE161" s="20">
        <f t="shared" si="27"/>
        <v>3.1374288181093335E-2</v>
      </c>
      <c r="AF161" s="20">
        <f t="shared" si="28"/>
        <v>6.4793161841786948E-2</v>
      </c>
      <c r="AG161" s="20">
        <f t="shared" si="29"/>
        <v>2.8109904630565351E-2</v>
      </c>
      <c r="AH161" s="20">
        <f t="shared" si="30"/>
        <v>2.3495100771927145E-2</v>
      </c>
      <c r="AI161" s="20">
        <f t="shared" si="31"/>
        <v>7.6481886570986507E-2</v>
      </c>
    </row>
    <row r="162" spans="1:35">
      <c r="A162" s="3">
        <f t="shared" si="24"/>
        <v>2024</v>
      </c>
      <c r="B162" s="3">
        <f t="shared" si="25"/>
        <v>10</v>
      </c>
      <c r="C162" s="29">
        <v>27468</v>
      </c>
      <c r="D162" s="29">
        <v>5702815</v>
      </c>
      <c r="E162" s="29">
        <v>211957</v>
      </c>
      <c r="F162" s="29">
        <v>24802</v>
      </c>
      <c r="G162" s="29">
        <v>7905363</v>
      </c>
      <c r="H162" s="29">
        <v>27404011</v>
      </c>
      <c r="I162" s="29">
        <v>74957</v>
      </c>
      <c r="J162" s="29">
        <v>15</v>
      </c>
      <c r="K162" s="4"/>
      <c r="L162" s="29">
        <v>1738</v>
      </c>
      <c r="M162" s="29">
        <v>206253</v>
      </c>
      <c r="N162" s="29">
        <v>6650</v>
      </c>
      <c r="O162" s="29">
        <v>1607</v>
      </c>
      <c r="P162" s="29">
        <v>222219</v>
      </c>
      <c r="Q162" s="29">
        <v>643860</v>
      </c>
      <c r="R162" s="29">
        <v>5733</v>
      </c>
      <c r="S162" s="29">
        <v>1</v>
      </c>
      <c r="T162" s="4"/>
      <c r="U162" s="29">
        <v>0</v>
      </c>
      <c r="V162" s="29">
        <v>-212821</v>
      </c>
      <c r="W162" s="29">
        <v>-3099</v>
      </c>
      <c r="X162" s="29">
        <v>-2592</v>
      </c>
      <c r="Y162" s="29">
        <v>-394459</v>
      </c>
      <c r="Z162" s="29">
        <v>-254135</v>
      </c>
      <c r="AA162" s="29">
        <v>-490</v>
      </c>
      <c r="AB162" s="29">
        <v>0</v>
      </c>
      <c r="AC162" s="4"/>
      <c r="AD162" s="20">
        <f t="shared" si="26"/>
        <v>3.9694117469363917E-2</v>
      </c>
      <c r="AE162" s="20">
        <f t="shared" si="27"/>
        <v>3.2950038399629678E-2</v>
      </c>
      <c r="AF162" s="20">
        <f t="shared" si="28"/>
        <v>4.8639858072146658E-2</v>
      </c>
      <c r="AG162" s="20">
        <f t="shared" si="29"/>
        <v>2.9798886492420025E-2</v>
      </c>
      <c r="AH162" s="20">
        <f t="shared" si="30"/>
        <v>2.3563330182773304E-2</v>
      </c>
      <c r="AI162" s="20">
        <f t="shared" si="31"/>
        <v>7.6481886570986507E-2</v>
      </c>
    </row>
    <row r="163" spans="1:35">
      <c r="A163" s="3">
        <f t="shared" si="24"/>
        <v>2024</v>
      </c>
      <c r="B163" s="3">
        <f t="shared" si="25"/>
        <v>11</v>
      </c>
      <c r="C163" s="29">
        <v>22628</v>
      </c>
      <c r="D163" s="29">
        <v>4744300</v>
      </c>
      <c r="E163" s="29">
        <v>190106</v>
      </c>
      <c r="F163" s="29">
        <v>20292</v>
      </c>
      <c r="G163" s="29">
        <v>7074761</v>
      </c>
      <c r="H163" s="29">
        <v>24578699</v>
      </c>
      <c r="I163" s="29">
        <v>74957</v>
      </c>
      <c r="J163" s="29">
        <v>15</v>
      </c>
      <c r="K163" s="4"/>
      <c r="L163" s="29">
        <v>1501</v>
      </c>
      <c r="M163" s="29">
        <v>187718</v>
      </c>
      <c r="N163" s="29">
        <v>6264</v>
      </c>
      <c r="O163" s="29">
        <v>987</v>
      </c>
      <c r="P163" s="29">
        <v>210820</v>
      </c>
      <c r="Q163" s="29">
        <v>579156</v>
      </c>
      <c r="R163" s="29">
        <v>5733</v>
      </c>
      <c r="S163" s="29">
        <v>1</v>
      </c>
      <c r="T163" s="4"/>
      <c r="U163" s="29">
        <v>0</v>
      </c>
      <c r="V163" s="29">
        <v>222185</v>
      </c>
      <c r="W163" s="29">
        <v>19896</v>
      </c>
      <c r="X163" s="29">
        <v>1490</v>
      </c>
      <c r="Y163" s="29">
        <v>298756</v>
      </c>
      <c r="Z163" s="29">
        <v>319332</v>
      </c>
      <c r="AA163" s="29">
        <v>10001</v>
      </c>
      <c r="AB163" s="29">
        <v>0</v>
      </c>
      <c r="AC163" s="4"/>
      <c r="AD163" s="20">
        <f t="shared" si="26"/>
        <v>3.862799139126874E-2</v>
      </c>
      <c r="AE163" s="20">
        <f t="shared" si="27"/>
        <v>3.3738243651020905E-2</v>
      </c>
      <c r="AF163" s="20">
        <f t="shared" si="28"/>
        <v>4.9517989780329771E-2</v>
      </c>
      <c r="AG163" s="20">
        <f t="shared" si="29"/>
        <v>2.8650378285753002E-2</v>
      </c>
      <c r="AH163" s="20">
        <f t="shared" si="30"/>
        <v>2.154736890965402E-2</v>
      </c>
      <c r="AI163" s="20">
        <f t="shared" si="31"/>
        <v>7.6481886570986507E-2</v>
      </c>
    </row>
    <row r="164" spans="1:35">
      <c r="A164" s="3">
        <f t="shared" si="24"/>
        <v>2024</v>
      </c>
      <c r="B164" s="3">
        <f t="shared" si="25"/>
        <v>12</v>
      </c>
      <c r="C164" s="29">
        <v>25901</v>
      </c>
      <c r="D164" s="29">
        <v>5014563</v>
      </c>
      <c r="E164" s="29">
        <v>181604</v>
      </c>
      <c r="F164" s="29">
        <v>18983</v>
      </c>
      <c r="G164" s="29">
        <v>7320392</v>
      </c>
      <c r="H164" s="29">
        <v>26477293</v>
      </c>
      <c r="I164" s="29">
        <v>74957</v>
      </c>
      <c r="J164" s="29">
        <v>15</v>
      </c>
      <c r="K164" s="4"/>
      <c r="L164" s="29">
        <v>1661</v>
      </c>
      <c r="M164" s="29">
        <v>193042</v>
      </c>
      <c r="N164" s="29">
        <v>6127</v>
      </c>
      <c r="O164" s="29">
        <v>940</v>
      </c>
      <c r="P164" s="29">
        <v>209732</v>
      </c>
      <c r="Q164" s="29">
        <v>570516</v>
      </c>
      <c r="R164" s="29">
        <v>5733</v>
      </c>
      <c r="S164" s="29">
        <v>1</v>
      </c>
      <c r="T164" s="4"/>
      <c r="U164" s="29">
        <v>0</v>
      </c>
      <c r="V164" s="29">
        <v>18939</v>
      </c>
      <c r="W164" s="29">
        <v>-8174</v>
      </c>
      <c r="X164" s="29">
        <v>447</v>
      </c>
      <c r="Y164" s="29">
        <v>125758</v>
      </c>
      <c r="Z164" s="29">
        <v>414297</v>
      </c>
      <c r="AA164" s="29">
        <v>937</v>
      </c>
      <c r="AB164" s="29">
        <v>0</v>
      </c>
      <c r="AC164" s="4"/>
      <c r="AD164" s="20">
        <f t="shared" si="26"/>
        <v>3.8056752495856078E-2</v>
      </c>
      <c r="AE164" s="20">
        <f t="shared" si="27"/>
        <v>3.3602030320647555E-2</v>
      </c>
      <c r="AF164" s="20">
        <f t="shared" si="28"/>
        <v>5.0660291438979967E-2</v>
      </c>
      <c r="AG164" s="20">
        <f t="shared" si="29"/>
        <v>2.862033514118275E-2</v>
      </c>
      <c r="AH164" s="20">
        <f t="shared" si="30"/>
        <v>2.1366369631752032E-2</v>
      </c>
      <c r="AI164" s="20">
        <f t="shared" si="31"/>
        <v>7.6481886570986507E-2</v>
      </c>
    </row>
    <row r="165" spans="1:35">
      <c r="A165" s="3">
        <f t="shared" si="24"/>
        <v>2025</v>
      </c>
      <c r="B165" s="3">
        <f t="shared" si="25"/>
        <v>1</v>
      </c>
      <c r="C165" s="29">
        <v>31047</v>
      </c>
      <c r="D165" s="29">
        <v>5151844</v>
      </c>
      <c r="E165" s="29">
        <v>178888</v>
      </c>
      <c r="F165" s="29">
        <v>17568</v>
      </c>
      <c r="G165" s="29">
        <v>7220181</v>
      </c>
      <c r="H165" s="29">
        <v>23639533</v>
      </c>
      <c r="I165" s="29">
        <v>74957</v>
      </c>
      <c r="J165" s="29">
        <v>15</v>
      </c>
      <c r="K165" s="4"/>
      <c r="L165" s="29">
        <v>1912</v>
      </c>
      <c r="M165" s="29">
        <v>195332</v>
      </c>
      <c r="N165" s="29">
        <v>6011</v>
      </c>
      <c r="O165" s="29">
        <v>890</v>
      </c>
      <c r="P165" s="29">
        <v>206644</v>
      </c>
      <c r="Q165" s="29">
        <v>505091</v>
      </c>
      <c r="R165" s="29">
        <v>5733</v>
      </c>
      <c r="S165" s="29">
        <v>1</v>
      </c>
      <c r="T165" s="4"/>
      <c r="U165" s="29">
        <v>0</v>
      </c>
      <c r="V165" s="29">
        <v>-175257</v>
      </c>
      <c r="W165" s="29">
        <v>-13750</v>
      </c>
      <c r="X165" s="29">
        <v>-915</v>
      </c>
      <c r="Y165" s="29">
        <v>-414083</v>
      </c>
      <c r="Z165" s="29">
        <v>-605023</v>
      </c>
      <c r="AA165" s="29">
        <v>-7189</v>
      </c>
      <c r="AB165" s="29">
        <v>0</v>
      </c>
      <c r="AC165" s="4"/>
      <c r="AD165" s="20">
        <f t="shared" si="26"/>
        <v>3.8716177978478317E-2</v>
      </c>
      <c r="AE165" s="20">
        <f t="shared" si="27"/>
        <v>3.4544032980311321E-2</v>
      </c>
      <c r="AF165" s="20">
        <f t="shared" si="28"/>
        <v>4.7245482591449978E-2</v>
      </c>
      <c r="AG165" s="20">
        <f t="shared" si="29"/>
        <v>3.0776776705554829E-2</v>
      </c>
      <c r="AH165" s="20">
        <f t="shared" si="30"/>
        <v>2.136233786813984E-2</v>
      </c>
      <c r="AI165" s="20">
        <f t="shared" si="31"/>
        <v>7.6481886570986507E-2</v>
      </c>
    </row>
    <row r="166" spans="1:35">
      <c r="A166" s="3">
        <f t="shared" si="24"/>
        <v>2025</v>
      </c>
      <c r="B166" s="3">
        <f t="shared" si="25"/>
        <v>2</v>
      </c>
      <c r="C166" s="29">
        <v>30865</v>
      </c>
      <c r="D166" s="29">
        <v>4975156</v>
      </c>
      <c r="E166" s="29">
        <v>168828</v>
      </c>
      <c r="F166" s="29">
        <v>22690</v>
      </c>
      <c r="G166" s="29">
        <v>6605695</v>
      </c>
      <c r="H166" s="29">
        <v>24579145</v>
      </c>
      <c r="I166" s="29">
        <v>74957</v>
      </c>
      <c r="J166" s="29">
        <v>15</v>
      </c>
      <c r="K166" s="4"/>
      <c r="L166" s="29">
        <v>1903</v>
      </c>
      <c r="M166" s="29">
        <v>191911</v>
      </c>
      <c r="N166" s="29">
        <v>5832</v>
      </c>
      <c r="O166" s="29">
        <v>1072</v>
      </c>
      <c r="P166" s="29">
        <v>203302</v>
      </c>
      <c r="Q166" s="29">
        <v>525068</v>
      </c>
      <c r="R166" s="29">
        <v>5733</v>
      </c>
      <c r="S166" s="29">
        <v>1</v>
      </c>
      <c r="T166" s="4"/>
      <c r="U166" s="29">
        <v>0</v>
      </c>
      <c r="V166" s="29">
        <v>-285075</v>
      </c>
      <c r="W166" s="29">
        <v>-5601</v>
      </c>
      <c r="X166" s="29">
        <v>-772</v>
      </c>
      <c r="Y166" s="29">
        <v>-476168</v>
      </c>
      <c r="Z166" s="29">
        <v>-768310</v>
      </c>
      <c r="AA166" s="29">
        <v>-3751</v>
      </c>
      <c r="AB166" s="29">
        <v>0</v>
      </c>
      <c r="AC166" s="4"/>
      <c r="AD166" s="20">
        <f t="shared" si="26"/>
        <v>3.8554565695341686E-2</v>
      </c>
      <c r="AE166" s="20">
        <f t="shared" si="27"/>
        <v>3.5972242728480736E-2</v>
      </c>
      <c r="AF166" s="20">
        <f t="shared" si="28"/>
        <v>4.7895298649463965E-2</v>
      </c>
      <c r="AG166" s="20">
        <f t="shared" si="29"/>
        <v>2.8941445591297667E-2</v>
      </c>
      <c r="AH166" s="20">
        <f t="shared" si="30"/>
        <v>2.1682071315234346E-2</v>
      </c>
      <c r="AI166" s="20">
        <f t="shared" si="31"/>
        <v>7.6481886570986507E-2</v>
      </c>
    </row>
    <row r="167" spans="1:35">
      <c r="A167" s="3">
        <f t="shared" si="24"/>
        <v>2025</v>
      </c>
      <c r="B167" s="3">
        <f t="shared" si="25"/>
        <v>3</v>
      </c>
      <c r="C167" s="29">
        <v>30740</v>
      </c>
      <c r="D167" s="29">
        <v>4984334</v>
      </c>
      <c r="E167" s="29">
        <v>169325</v>
      </c>
      <c r="F167" s="29">
        <v>21547</v>
      </c>
      <c r="G167" s="29">
        <v>7191175</v>
      </c>
      <c r="H167" s="29">
        <v>24159915</v>
      </c>
      <c r="I167" s="29">
        <v>74957</v>
      </c>
      <c r="J167" s="29">
        <v>15</v>
      </c>
      <c r="K167" s="4"/>
      <c r="L167" s="29">
        <v>1897</v>
      </c>
      <c r="M167" s="29">
        <v>191457</v>
      </c>
      <c r="N167" s="29">
        <v>6091</v>
      </c>
      <c r="O167" s="29">
        <v>1032</v>
      </c>
      <c r="P167" s="29">
        <v>208123</v>
      </c>
      <c r="Q167" s="29">
        <v>523837</v>
      </c>
      <c r="R167" s="29">
        <v>5733</v>
      </c>
      <c r="S167" s="29">
        <v>1</v>
      </c>
      <c r="T167" s="4"/>
      <c r="U167" s="29">
        <v>0</v>
      </c>
      <c r="V167" s="29">
        <v>105605</v>
      </c>
      <c r="W167" s="29">
        <v>13954</v>
      </c>
      <c r="X167" s="29">
        <v>-437</v>
      </c>
      <c r="Y167" s="29">
        <v>133852</v>
      </c>
      <c r="Z167" s="29">
        <v>243348</v>
      </c>
      <c r="AA167" s="29">
        <v>1589</v>
      </c>
      <c r="AB167" s="29">
        <v>0</v>
      </c>
      <c r="AC167" s="4"/>
      <c r="AD167" s="20">
        <f t="shared" si="26"/>
        <v>3.7331050146412192E-2</v>
      </c>
      <c r="AE167" s="20">
        <f t="shared" si="27"/>
        <v>3.4825449497172652E-2</v>
      </c>
      <c r="AF167" s="20">
        <f t="shared" si="28"/>
        <v>4.8538469058558999E-2</v>
      </c>
      <c r="AG167" s="20">
        <f t="shared" si="29"/>
        <v>2.8790716961899148E-2</v>
      </c>
      <c r="AH167" s="20">
        <f t="shared" si="30"/>
        <v>2.2569144806243505E-2</v>
      </c>
      <c r="AI167" s="20">
        <f t="shared" si="31"/>
        <v>7.6481886570986507E-2</v>
      </c>
    </row>
    <row r="168" spans="1:35">
      <c r="A168" s="3">
        <f t="shared" si="24"/>
        <v>2025</v>
      </c>
      <c r="B168" s="3">
        <f t="shared" si="25"/>
        <v>4</v>
      </c>
      <c r="C168" s="29">
        <v>30366</v>
      </c>
      <c r="D168" s="29">
        <v>5266324</v>
      </c>
      <c r="E168" s="29">
        <v>177198</v>
      </c>
      <c r="F168" s="29">
        <v>20458</v>
      </c>
      <c r="G168" s="29">
        <v>7432222</v>
      </c>
      <c r="H168" s="29">
        <v>25424180</v>
      </c>
      <c r="I168" s="29">
        <v>74957</v>
      </c>
      <c r="J168" s="29">
        <v>15</v>
      </c>
      <c r="K168" s="4"/>
      <c r="L168" s="29">
        <v>1879</v>
      </c>
      <c r="M168" s="29">
        <v>195852</v>
      </c>
      <c r="N168" s="29">
        <v>6171</v>
      </c>
      <c r="O168" s="29">
        <v>993</v>
      </c>
      <c r="P168" s="29">
        <v>213979</v>
      </c>
      <c r="Q168" s="29">
        <v>573802</v>
      </c>
      <c r="R168" s="29">
        <v>5733</v>
      </c>
      <c r="S168" s="29">
        <v>1</v>
      </c>
      <c r="T168" s="4"/>
      <c r="U168" s="29">
        <v>0</v>
      </c>
      <c r="V168" s="29">
        <v>275180</v>
      </c>
      <c r="W168" s="29">
        <v>11107</v>
      </c>
      <c r="X168" s="29">
        <v>1804</v>
      </c>
      <c r="Y168" s="29">
        <v>355660</v>
      </c>
      <c r="Z168" s="29">
        <v>771308</v>
      </c>
      <c r="AA168" s="29">
        <v>4964</v>
      </c>
      <c r="AB168" s="29">
        <v>0</v>
      </c>
      <c r="AC168" s="4"/>
      <c r="AD168" s="20">
        <f t="shared" si="26"/>
        <v>3.7974302950705974E-2</v>
      </c>
      <c r="AE168" s="20">
        <f t="shared" si="27"/>
        <v>3.3892773179525625E-2</v>
      </c>
      <c r="AF168" s="20">
        <f t="shared" si="28"/>
        <v>4.4218352572882022E-2</v>
      </c>
      <c r="AG168" s="20">
        <f t="shared" si="29"/>
        <v>2.9162304516574002E-2</v>
      </c>
      <c r="AH168" s="20">
        <f t="shared" si="30"/>
        <v>2.1607356139449401E-2</v>
      </c>
      <c r="AI168" s="20">
        <f t="shared" si="31"/>
        <v>7.6481886570986507E-2</v>
      </c>
    </row>
    <row r="169" spans="1:35">
      <c r="A169" s="3">
        <f t="shared" si="24"/>
        <v>2025</v>
      </c>
      <c r="B169" s="3">
        <f t="shared" si="25"/>
        <v>5</v>
      </c>
      <c r="C169" s="29">
        <v>23886</v>
      </c>
      <c r="D169" s="29">
        <v>5397359</v>
      </c>
      <c r="E169" s="29">
        <v>196089</v>
      </c>
      <c r="F169" s="29">
        <v>30666</v>
      </c>
      <c r="G169" s="29">
        <v>7684475</v>
      </c>
      <c r="H169" s="29">
        <v>29382586</v>
      </c>
      <c r="I169" s="29">
        <v>74957</v>
      </c>
      <c r="J169" s="29">
        <v>15</v>
      </c>
      <c r="K169" s="4"/>
      <c r="L169" s="29">
        <v>1563</v>
      </c>
      <c r="M169" s="29">
        <v>204305</v>
      </c>
      <c r="N169" s="29">
        <v>6646</v>
      </c>
      <c r="O169" s="29">
        <v>1356</v>
      </c>
      <c r="P169" s="29">
        <v>224097</v>
      </c>
      <c r="Q169" s="29">
        <v>634880</v>
      </c>
      <c r="R169" s="29">
        <v>5733</v>
      </c>
      <c r="S169" s="29">
        <v>1</v>
      </c>
      <c r="T169" s="4"/>
      <c r="U169" s="29">
        <v>0</v>
      </c>
      <c r="V169" s="29">
        <v>702391</v>
      </c>
      <c r="W169" s="29">
        <v>23230</v>
      </c>
      <c r="X169" s="29">
        <v>5345</v>
      </c>
      <c r="Y169" s="29">
        <v>911135</v>
      </c>
      <c r="Z169" s="29">
        <v>1100133</v>
      </c>
      <c r="AA169" s="29">
        <v>8870</v>
      </c>
      <c r="AB169" s="29">
        <v>0</v>
      </c>
      <c r="AC169" s="4"/>
      <c r="AD169" s="20">
        <f t="shared" si="26"/>
        <v>3.6011140756524417E-2</v>
      </c>
      <c r="AE169" s="20">
        <f t="shared" si="27"/>
        <v>3.1352743946390621E-2</v>
      </c>
      <c r="AF169" s="20">
        <f t="shared" si="28"/>
        <v>5.3461274845784786E-2</v>
      </c>
      <c r="AG169" s="20">
        <f t="shared" si="29"/>
        <v>2.8518583759027657E-2</v>
      </c>
      <c r="AH169" s="20">
        <f t="shared" si="30"/>
        <v>2.3698767761419451E-2</v>
      </c>
      <c r="AI169" s="20">
        <f t="shared" si="31"/>
        <v>7.6481886570986507E-2</v>
      </c>
    </row>
    <row r="170" spans="1:35">
      <c r="A170" s="3">
        <f t="shared" si="24"/>
        <v>2025</v>
      </c>
      <c r="B170" s="3">
        <f t="shared" si="25"/>
        <v>6</v>
      </c>
      <c r="C170" s="29">
        <v>27478</v>
      </c>
      <c r="D170" s="29">
        <v>6069774</v>
      </c>
      <c r="E170" s="29">
        <v>215037</v>
      </c>
      <c r="F170" s="29">
        <v>29180</v>
      </c>
      <c r="G170" s="29">
        <v>8288420</v>
      </c>
      <c r="H170" s="29">
        <v>28147877</v>
      </c>
      <c r="I170" s="29">
        <v>74957</v>
      </c>
      <c r="J170" s="29">
        <v>15</v>
      </c>
      <c r="K170" s="4"/>
      <c r="L170" s="29">
        <v>1738</v>
      </c>
      <c r="M170" s="29">
        <v>217831</v>
      </c>
      <c r="N170" s="29">
        <v>6742</v>
      </c>
      <c r="O170" s="29">
        <v>1560</v>
      </c>
      <c r="P170" s="29">
        <v>236374</v>
      </c>
      <c r="Q170" s="29">
        <v>667070</v>
      </c>
      <c r="R170" s="29">
        <v>5733</v>
      </c>
      <c r="S170" s="29">
        <v>1</v>
      </c>
      <c r="T170" s="4"/>
      <c r="U170" s="29">
        <v>0</v>
      </c>
      <c r="V170" s="29">
        <v>-24244</v>
      </c>
      <c r="W170" s="29">
        <v>-5815</v>
      </c>
      <c r="X170" s="29">
        <v>-1300</v>
      </c>
      <c r="Y170" s="29">
        <v>30814</v>
      </c>
      <c r="Z170" s="29">
        <v>31394</v>
      </c>
      <c r="AA170" s="29">
        <v>-4625</v>
      </c>
      <c r="AB170" s="29">
        <v>0</v>
      </c>
      <c r="AC170" s="4"/>
      <c r="AD170" s="20">
        <f t="shared" si="26"/>
        <v>3.4900554530127977E-2</v>
      </c>
      <c r="AE170" s="20">
        <f t="shared" si="27"/>
        <v>3.0607228450281361E-2</v>
      </c>
      <c r="AF170" s="20">
        <f t="shared" si="28"/>
        <v>7.6574932476823121E-2</v>
      </c>
      <c r="AG170" s="20">
        <f t="shared" si="29"/>
        <v>2.7939525513150647E-2</v>
      </c>
      <c r="AH170" s="20">
        <f t="shared" si="30"/>
        <v>2.2246648417733259E-2</v>
      </c>
      <c r="AI170" s="20">
        <f t="shared" si="31"/>
        <v>7.6481886570986507E-2</v>
      </c>
    </row>
    <row r="171" spans="1:35">
      <c r="A171" s="3">
        <f t="shared" si="24"/>
        <v>2025</v>
      </c>
      <c r="B171" s="3">
        <f t="shared" si="25"/>
        <v>7</v>
      </c>
      <c r="C171" s="29">
        <v>29609</v>
      </c>
      <c r="D171" s="29">
        <v>6476620</v>
      </c>
      <c r="E171" s="29">
        <v>227822</v>
      </c>
      <c r="F171" s="29">
        <v>27398</v>
      </c>
      <c r="G171" s="29">
        <v>8394416</v>
      </c>
      <c r="H171" s="29">
        <v>31158716</v>
      </c>
      <c r="I171" s="29">
        <v>74957</v>
      </c>
      <c r="J171" s="29">
        <v>15</v>
      </c>
      <c r="K171" s="4"/>
      <c r="L171" s="29">
        <v>1842</v>
      </c>
      <c r="M171" s="29">
        <v>225229</v>
      </c>
      <c r="N171" s="29">
        <v>6973</v>
      </c>
      <c r="O171" s="29">
        <v>2098</v>
      </c>
      <c r="P171" s="29">
        <v>234536</v>
      </c>
      <c r="Q171" s="29">
        <v>693177</v>
      </c>
      <c r="R171" s="29">
        <v>5733</v>
      </c>
      <c r="S171" s="29">
        <v>1</v>
      </c>
      <c r="T171" s="4"/>
      <c r="U171" s="29">
        <v>0</v>
      </c>
      <c r="V171" s="29">
        <v>-52143</v>
      </c>
      <c r="W171" s="29">
        <v>-8450</v>
      </c>
      <c r="X171" s="29">
        <v>-2055</v>
      </c>
      <c r="Y171" s="29">
        <v>-160797</v>
      </c>
      <c r="Z171" s="29">
        <v>-36720</v>
      </c>
      <c r="AA171" s="29">
        <v>-4113</v>
      </c>
      <c r="AB171" s="29">
        <v>0</v>
      </c>
      <c r="AC171" s="4"/>
      <c r="AD171" s="20">
        <f t="shared" si="26"/>
        <v>3.4906132398253895E-2</v>
      </c>
      <c r="AE171" s="20">
        <f t="shared" si="27"/>
        <v>3.1537367098044028E-2</v>
      </c>
      <c r="AF171" s="20">
        <f t="shared" si="28"/>
        <v>7.5915307985521638E-2</v>
      </c>
      <c r="AG171" s="20">
        <f t="shared" si="29"/>
        <v>2.8078140595902402E-2</v>
      </c>
      <c r="AH171" s="20">
        <f t="shared" si="30"/>
        <v>2.1021978230441728E-2</v>
      </c>
      <c r="AI171" s="20">
        <f t="shared" si="31"/>
        <v>7.6481886570986507E-2</v>
      </c>
    </row>
    <row r="172" spans="1:35">
      <c r="A172" s="3">
        <f t="shared" si="24"/>
        <v>2025</v>
      </c>
      <c r="B172" s="3">
        <f t="shared" si="25"/>
        <v>8</v>
      </c>
      <c r="C172" s="29">
        <v>31421</v>
      </c>
      <c r="D172" s="29">
        <v>6470130</v>
      </c>
      <c r="E172" s="29">
        <v>219993</v>
      </c>
      <c r="F172" s="29">
        <v>31219</v>
      </c>
      <c r="G172" s="29">
        <v>8542909</v>
      </c>
      <c r="H172" s="29">
        <v>35002272</v>
      </c>
      <c r="I172" s="29">
        <v>74957</v>
      </c>
      <c r="J172" s="29">
        <v>15</v>
      </c>
      <c r="K172" s="4"/>
      <c r="L172" s="29">
        <v>1931</v>
      </c>
      <c r="M172" s="29">
        <v>225013</v>
      </c>
      <c r="N172" s="29">
        <v>6938</v>
      </c>
      <c r="O172" s="29">
        <v>2370</v>
      </c>
      <c r="P172" s="29">
        <v>239869</v>
      </c>
      <c r="Q172" s="29">
        <v>735817</v>
      </c>
      <c r="R172" s="29">
        <v>5733</v>
      </c>
      <c r="S172" s="29">
        <v>1</v>
      </c>
      <c r="T172" s="4"/>
      <c r="U172" s="29">
        <v>0</v>
      </c>
      <c r="V172" s="29">
        <v>-90297</v>
      </c>
      <c r="W172" s="29">
        <v>1580</v>
      </c>
      <c r="X172" s="29">
        <v>-1814</v>
      </c>
      <c r="Y172" s="29">
        <v>87319</v>
      </c>
      <c r="Z172" s="29">
        <v>-109169</v>
      </c>
      <c r="AA172" s="29">
        <v>-341</v>
      </c>
      <c r="AB172" s="29">
        <v>0</v>
      </c>
      <c r="AC172" s="4"/>
      <c r="AD172" s="20">
        <f t="shared" si="26"/>
        <v>3.5571345668579772E-2</v>
      </c>
      <c r="AE172" s="20">
        <f t="shared" si="27"/>
        <v>3.0901845234554796E-2</v>
      </c>
      <c r="AF172" s="20">
        <f t="shared" si="28"/>
        <v>7.6915170618062217E-2</v>
      </c>
      <c r="AG172" s="20">
        <f t="shared" si="29"/>
        <v>2.769137319435374E-2</v>
      </c>
      <c r="AH172" s="20">
        <f t="shared" si="30"/>
        <v>2.3176135129913109E-2</v>
      </c>
      <c r="AI172" s="20">
        <f t="shared" si="31"/>
        <v>7.6481886570986507E-2</v>
      </c>
    </row>
    <row r="173" spans="1:35">
      <c r="A173" s="3">
        <f t="shared" si="24"/>
        <v>2025</v>
      </c>
      <c r="B173" s="3">
        <f t="shared" si="25"/>
        <v>9</v>
      </c>
      <c r="C173" s="29">
        <v>33622</v>
      </c>
      <c r="D173" s="29">
        <v>6274967</v>
      </c>
      <c r="E173" s="29">
        <v>218563</v>
      </c>
      <c r="F173" s="29">
        <v>29188</v>
      </c>
      <c r="G173" s="29">
        <v>8564039</v>
      </c>
      <c r="H173" s="29">
        <v>29681955</v>
      </c>
      <c r="I173" s="29">
        <v>74957</v>
      </c>
      <c r="J173" s="29">
        <v>15</v>
      </c>
      <c r="K173" s="4"/>
      <c r="L173" s="29">
        <v>2038</v>
      </c>
      <c r="M173" s="29">
        <v>222367</v>
      </c>
      <c r="N173" s="29">
        <v>6754</v>
      </c>
      <c r="O173" s="29">
        <v>2245</v>
      </c>
      <c r="P173" s="29">
        <v>237150</v>
      </c>
      <c r="Q173" s="29">
        <v>687913</v>
      </c>
      <c r="R173" s="29">
        <v>5733</v>
      </c>
      <c r="S173" s="29">
        <v>1</v>
      </c>
      <c r="T173" s="4"/>
      <c r="U173" s="29">
        <v>0</v>
      </c>
      <c r="V173" s="29">
        <v>-412792</v>
      </c>
      <c r="W173" s="29">
        <v>-17508</v>
      </c>
      <c r="X173" s="29">
        <v>-260</v>
      </c>
      <c r="Y173" s="29">
        <v>-531990</v>
      </c>
      <c r="Z173" s="29">
        <v>-903309</v>
      </c>
      <c r="AA173" s="29">
        <v>-4227</v>
      </c>
      <c r="AB173" s="29">
        <v>0</v>
      </c>
      <c r="AC173" s="4"/>
      <c r="AD173" s="20">
        <f t="shared" si="26"/>
        <v>3.6295736147462475E-2</v>
      </c>
      <c r="AE173" s="20">
        <f t="shared" si="27"/>
        <v>3.1374288181093335E-2</v>
      </c>
      <c r="AF173" s="20">
        <f t="shared" si="28"/>
        <v>6.4793161841786948E-2</v>
      </c>
      <c r="AG173" s="20">
        <f t="shared" si="29"/>
        <v>2.8086404426989259E-2</v>
      </c>
      <c r="AH173" s="20">
        <f t="shared" si="30"/>
        <v>2.3490997832951145E-2</v>
      </c>
      <c r="AI173" s="20">
        <f t="shared" si="31"/>
        <v>7.6481886570986507E-2</v>
      </c>
    </row>
    <row r="174" spans="1:35">
      <c r="A174" s="3">
        <f t="shared" si="24"/>
        <v>2025</v>
      </c>
      <c r="B174" s="3">
        <f t="shared" si="25"/>
        <v>10</v>
      </c>
      <c r="C174" s="29">
        <v>27468</v>
      </c>
      <c r="D174" s="29">
        <v>5736873</v>
      </c>
      <c r="E174" s="29">
        <v>211957</v>
      </c>
      <c r="F174" s="29">
        <v>24802</v>
      </c>
      <c r="G174" s="29">
        <v>7914363</v>
      </c>
      <c r="H174" s="29">
        <v>27411011</v>
      </c>
      <c r="I174" s="29">
        <v>74957</v>
      </c>
      <c r="J174" s="29">
        <v>15</v>
      </c>
      <c r="K174" s="4"/>
      <c r="L174" s="29">
        <v>1738</v>
      </c>
      <c r="M174" s="29">
        <v>207483</v>
      </c>
      <c r="N174" s="29">
        <v>6650</v>
      </c>
      <c r="O174" s="29">
        <v>1607</v>
      </c>
      <c r="P174" s="29">
        <v>222286</v>
      </c>
      <c r="Q174" s="29">
        <v>643912</v>
      </c>
      <c r="R174" s="29">
        <v>5733</v>
      </c>
      <c r="S174" s="29">
        <v>1</v>
      </c>
      <c r="T174" s="4"/>
      <c r="U174" s="29">
        <v>0</v>
      </c>
      <c r="V174" s="29">
        <v>-214092</v>
      </c>
      <c r="W174" s="29">
        <v>-3099</v>
      </c>
      <c r="X174" s="29">
        <v>-2592</v>
      </c>
      <c r="Y174" s="29">
        <v>-394908</v>
      </c>
      <c r="Z174" s="29">
        <v>-254200</v>
      </c>
      <c r="AA174" s="29">
        <v>-490</v>
      </c>
      <c r="AB174" s="29">
        <v>0</v>
      </c>
      <c r="AC174" s="4"/>
      <c r="AD174" s="20">
        <f t="shared" si="26"/>
        <v>3.9693233302225676E-2</v>
      </c>
      <c r="AE174" s="20">
        <f t="shared" si="27"/>
        <v>3.2950038399629678E-2</v>
      </c>
      <c r="AF174" s="20">
        <f t="shared" si="28"/>
        <v>4.8639858072146658E-2</v>
      </c>
      <c r="AG174" s="20">
        <f t="shared" si="29"/>
        <v>2.9773699832593533E-2</v>
      </c>
      <c r="AH174" s="20">
        <f t="shared" si="30"/>
        <v>2.3560042774685777E-2</v>
      </c>
      <c r="AI174" s="20">
        <f t="shared" si="31"/>
        <v>7.6481886570986507E-2</v>
      </c>
    </row>
    <row r="175" spans="1:35">
      <c r="A175" s="3">
        <f t="shared" si="24"/>
        <v>2025</v>
      </c>
      <c r="B175" s="3">
        <f t="shared" si="25"/>
        <v>11</v>
      </c>
      <c r="C175" s="29">
        <v>22628</v>
      </c>
      <c r="D175" s="29">
        <v>4772547</v>
      </c>
      <c r="E175" s="29">
        <v>190106</v>
      </c>
      <c r="F175" s="29">
        <v>20292</v>
      </c>
      <c r="G175" s="29">
        <v>7082761</v>
      </c>
      <c r="H175" s="29">
        <v>24583699</v>
      </c>
      <c r="I175" s="29">
        <v>74957</v>
      </c>
      <c r="J175" s="29">
        <v>15</v>
      </c>
      <c r="K175" s="4"/>
      <c r="L175" s="29">
        <v>1501</v>
      </c>
      <c r="M175" s="29">
        <v>188835</v>
      </c>
      <c r="N175" s="29">
        <v>6264</v>
      </c>
      <c r="O175" s="29">
        <v>987</v>
      </c>
      <c r="P175" s="29">
        <v>210880</v>
      </c>
      <c r="Q175" s="29">
        <v>579193</v>
      </c>
      <c r="R175" s="29">
        <v>5733</v>
      </c>
      <c r="S175" s="29">
        <v>1</v>
      </c>
      <c r="T175" s="4"/>
      <c r="U175" s="29">
        <v>0</v>
      </c>
      <c r="V175" s="29">
        <v>223508</v>
      </c>
      <c r="W175" s="29">
        <v>19896</v>
      </c>
      <c r="X175" s="29">
        <v>1490</v>
      </c>
      <c r="Y175" s="29">
        <v>299094</v>
      </c>
      <c r="Z175" s="29">
        <v>319397</v>
      </c>
      <c r="AA175" s="29">
        <v>10001</v>
      </c>
      <c r="AB175" s="29">
        <v>0</v>
      </c>
      <c r="AC175" s="4"/>
      <c r="AD175" s="20">
        <f t="shared" si="26"/>
        <v>3.8617520333337603E-2</v>
      </c>
      <c r="AE175" s="20">
        <f t="shared" si="27"/>
        <v>3.3738243651020905E-2</v>
      </c>
      <c r="AF175" s="20">
        <f t="shared" si="28"/>
        <v>4.9517989780329771E-2</v>
      </c>
      <c r="AG175" s="20">
        <f t="shared" si="29"/>
        <v>2.8635873684302492E-2</v>
      </c>
      <c r="AH175" s="20">
        <f t="shared" si="30"/>
        <v>2.1535120385272721E-2</v>
      </c>
      <c r="AI175" s="20">
        <f t="shared" si="31"/>
        <v>7.6481886570986507E-2</v>
      </c>
    </row>
    <row r="176" spans="1:35">
      <c r="A176" s="3">
        <f t="shared" si="24"/>
        <v>2025</v>
      </c>
      <c r="B176" s="3">
        <f t="shared" si="25"/>
        <v>12</v>
      </c>
      <c r="C176" s="29">
        <v>25901</v>
      </c>
      <c r="D176" s="29">
        <v>5046434</v>
      </c>
      <c r="E176" s="29">
        <v>181604</v>
      </c>
      <c r="F176" s="29">
        <v>18983</v>
      </c>
      <c r="G176" s="29">
        <v>7325392</v>
      </c>
      <c r="H176" s="29">
        <v>26500293</v>
      </c>
      <c r="I176" s="29">
        <v>74957</v>
      </c>
      <c r="J176" s="29">
        <v>15</v>
      </c>
      <c r="K176" s="4"/>
      <c r="L176" s="29">
        <v>1661</v>
      </c>
      <c r="M176" s="29">
        <v>194220</v>
      </c>
      <c r="N176" s="29">
        <v>6127</v>
      </c>
      <c r="O176" s="29">
        <v>940</v>
      </c>
      <c r="P176" s="29">
        <v>209769</v>
      </c>
      <c r="Q176" s="29">
        <v>570687</v>
      </c>
      <c r="R176" s="29">
        <v>5733</v>
      </c>
      <c r="S176" s="29">
        <v>1</v>
      </c>
      <c r="T176" s="4"/>
      <c r="U176" s="29">
        <v>0</v>
      </c>
      <c r="V176" s="29">
        <v>19059</v>
      </c>
      <c r="W176" s="29">
        <v>-8174</v>
      </c>
      <c r="X176" s="29">
        <v>447</v>
      </c>
      <c r="Y176" s="29">
        <v>125844</v>
      </c>
      <c r="Z176" s="29">
        <v>414657</v>
      </c>
      <c r="AA176" s="29">
        <v>937</v>
      </c>
      <c r="AB176" s="29">
        <v>0</v>
      </c>
      <c r="AC176" s="4"/>
      <c r="AD176" s="20">
        <f t="shared" si="26"/>
        <v>3.8056660903470235E-2</v>
      </c>
      <c r="AE176" s="20">
        <f t="shared" si="27"/>
        <v>3.3602030320647555E-2</v>
      </c>
      <c r="AF176" s="20">
        <f t="shared" si="28"/>
        <v>5.0660291438979967E-2</v>
      </c>
      <c r="AG176" s="20">
        <f t="shared" si="29"/>
        <v>2.862033514118275E-2</v>
      </c>
      <c r="AH176" s="20">
        <f t="shared" si="30"/>
        <v>2.1366369631752032E-2</v>
      </c>
      <c r="AI176" s="20">
        <f t="shared" si="31"/>
        <v>7.6481886570986507E-2</v>
      </c>
    </row>
    <row r="177" spans="1:35">
      <c r="A177" s="3">
        <f t="shared" si="24"/>
        <v>2026</v>
      </c>
      <c r="B177" s="3">
        <f t="shared" si="25"/>
        <v>1</v>
      </c>
      <c r="C177" s="29">
        <v>31047</v>
      </c>
      <c r="D177" s="29">
        <v>5182495</v>
      </c>
      <c r="E177" s="29">
        <v>178888</v>
      </c>
      <c r="F177" s="29">
        <v>17568</v>
      </c>
      <c r="G177" s="29">
        <v>7220181</v>
      </c>
      <c r="H177" s="29">
        <v>23639533</v>
      </c>
      <c r="I177" s="29">
        <v>74957</v>
      </c>
      <c r="J177" s="29">
        <v>15</v>
      </c>
      <c r="K177" s="4"/>
      <c r="L177" s="29">
        <v>1912</v>
      </c>
      <c r="M177" s="29">
        <v>196498</v>
      </c>
      <c r="N177" s="29">
        <v>6011</v>
      </c>
      <c r="O177" s="29">
        <v>890</v>
      </c>
      <c r="P177" s="29">
        <v>206644</v>
      </c>
      <c r="Q177" s="29">
        <v>505091</v>
      </c>
      <c r="R177" s="29">
        <v>5733</v>
      </c>
      <c r="S177" s="29">
        <v>1</v>
      </c>
      <c r="T177" s="4"/>
      <c r="U177" s="29">
        <v>0</v>
      </c>
      <c r="V177" s="29">
        <v>-176300</v>
      </c>
      <c r="W177" s="29">
        <v>-13750</v>
      </c>
      <c r="X177" s="29">
        <v>-915</v>
      </c>
      <c r="Y177" s="29">
        <v>-414083</v>
      </c>
      <c r="Z177" s="29">
        <v>-605023</v>
      </c>
      <c r="AA177" s="29">
        <v>-7189</v>
      </c>
      <c r="AB177" s="29">
        <v>0</v>
      </c>
      <c r="AC177" s="4"/>
      <c r="AD177" s="20">
        <f t="shared" si="26"/>
        <v>3.8716177978478317E-2</v>
      </c>
      <c r="AE177" s="20">
        <f t="shared" si="27"/>
        <v>3.4544032980311321E-2</v>
      </c>
      <c r="AF177" s="20">
        <f t="shared" si="28"/>
        <v>4.7245482591449978E-2</v>
      </c>
      <c r="AG177" s="20">
        <f t="shared" si="29"/>
        <v>3.0776776705554829E-2</v>
      </c>
      <c r="AH177" s="20">
        <f t="shared" si="30"/>
        <v>2.136233786813984E-2</v>
      </c>
      <c r="AI177" s="20">
        <f t="shared" si="31"/>
        <v>7.6481886570986507E-2</v>
      </c>
    </row>
    <row r="178" spans="1:35">
      <c r="A178" s="3">
        <f t="shared" si="24"/>
        <v>2026</v>
      </c>
      <c r="B178" s="3">
        <f t="shared" si="25"/>
        <v>2</v>
      </c>
      <c r="C178" s="29">
        <v>30865</v>
      </c>
      <c r="D178" s="29">
        <v>4975156</v>
      </c>
      <c r="E178" s="29">
        <v>168828</v>
      </c>
      <c r="F178" s="29">
        <v>22690</v>
      </c>
      <c r="G178" s="29">
        <v>6605695</v>
      </c>
      <c r="H178" s="29">
        <v>24579145</v>
      </c>
      <c r="I178" s="29">
        <v>74957</v>
      </c>
      <c r="J178" s="29">
        <v>15</v>
      </c>
      <c r="K178" s="4"/>
      <c r="L178" s="29">
        <v>1903</v>
      </c>
      <c r="M178" s="29">
        <v>191911</v>
      </c>
      <c r="N178" s="29">
        <v>5832</v>
      </c>
      <c r="O178" s="29">
        <v>1072</v>
      </c>
      <c r="P178" s="29">
        <v>203302</v>
      </c>
      <c r="Q178" s="29">
        <v>525068</v>
      </c>
      <c r="R178" s="29">
        <v>5733</v>
      </c>
      <c r="S178" s="29">
        <v>1</v>
      </c>
      <c r="T178" s="4"/>
      <c r="U178" s="29">
        <v>0</v>
      </c>
      <c r="V178" s="29">
        <v>-285075</v>
      </c>
      <c r="W178" s="29">
        <v>-5601</v>
      </c>
      <c r="X178" s="29">
        <v>-772</v>
      </c>
      <c r="Y178" s="29">
        <v>-476168</v>
      </c>
      <c r="Z178" s="29">
        <v>-768310</v>
      </c>
      <c r="AA178" s="29">
        <v>-3751</v>
      </c>
      <c r="AB178" s="29">
        <v>0</v>
      </c>
      <c r="AC178" s="4"/>
      <c r="AD178" s="20">
        <f t="shared" si="26"/>
        <v>3.8554565695341686E-2</v>
      </c>
      <c r="AE178" s="20">
        <f t="shared" si="27"/>
        <v>3.5972242728480736E-2</v>
      </c>
      <c r="AF178" s="20">
        <f t="shared" si="28"/>
        <v>4.7895298649463965E-2</v>
      </c>
      <c r="AG178" s="20">
        <f t="shared" si="29"/>
        <v>2.8941445591297667E-2</v>
      </c>
      <c r="AH178" s="20">
        <f t="shared" si="30"/>
        <v>2.1682071315234346E-2</v>
      </c>
      <c r="AI178" s="20">
        <f t="shared" si="31"/>
        <v>7.6481886570986507E-2</v>
      </c>
    </row>
    <row r="179" spans="1:35">
      <c r="A179" s="3">
        <f t="shared" si="24"/>
        <v>2026</v>
      </c>
      <c r="B179" s="3">
        <f t="shared" si="25"/>
        <v>3</v>
      </c>
      <c r="C179" s="29">
        <v>30740</v>
      </c>
      <c r="D179" s="29">
        <v>4984334</v>
      </c>
      <c r="E179" s="29">
        <v>169325</v>
      </c>
      <c r="F179" s="29">
        <v>21547</v>
      </c>
      <c r="G179" s="29">
        <v>7191175</v>
      </c>
      <c r="H179" s="29">
        <v>24159915</v>
      </c>
      <c r="I179" s="29">
        <v>74957</v>
      </c>
      <c r="J179" s="29">
        <v>15</v>
      </c>
      <c r="K179" s="4"/>
      <c r="L179" s="29">
        <v>1897</v>
      </c>
      <c r="M179" s="29">
        <v>191457</v>
      </c>
      <c r="N179" s="29">
        <v>6091</v>
      </c>
      <c r="O179" s="29">
        <v>1032</v>
      </c>
      <c r="P179" s="29">
        <v>208123</v>
      </c>
      <c r="Q179" s="29">
        <v>523837</v>
      </c>
      <c r="R179" s="29">
        <v>5733</v>
      </c>
      <c r="S179" s="29">
        <v>1</v>
      </c>
      <c r="T179" s="4"/>
      <c r="U179" s="29">
        <v>0</v>
      </c>
      <c r="V179" s="29">
        <v>105605</v>
      </c>
      <c r="W179" s="29">
        <v>13954</v>
      </c>
      <c r="X179" s="29">
        <v>-437</v>
      </c>
      <c r="Y179" s="29">
        <v>133852</v>
      </c>
      <c r="Z179" s="29">
        <v>243348</v>
      </c>
      <c r="AA179" s="29">
        <v>1589</v>
      </c>
      <c r="AB179" s="29">
        <v>0</v>
      </c>
      <c r="AC179" s="4"/>
      <c r="AD179" s="20">
        <f t="shared" si="26"/>
        <v>3.7331050146412192E-2</v>
      </c>
      <c r="AE179" s="20">
        <f t="shared" si="27"/>
        <v>3.4825449497172652E-2</v>
      </c>
      <c r="AF179" s="20">
        <f t="shared" si="28"/>
        <v>4.8538469058558999E-2</v>
      </c>
      <c r="AG179" s="20">
        <f t="shared" si="29"/>
        <v>2.8790716961899148E-2</v>
      </c>
      <c r="AH179" s="20">
        <f t="shared" si="30"/>
        <v>2.2569144806243505E-2</v>
      </c>
      <c r="AI179" s="20">
        <f t="shared" si="31"/>
        <v>7.6481886570986507E-2</v>
      </c>
    </row>
    <row r="180" spans="1:35">
      <c r="A180" s="3">
        <f t="shared" si="24"/>
        <v>2026</v>
      </c>
      <c r="B180" s="3">
        <f t="shared" si="25"/>
        <v>4</v>
      </c>
      <c r="C180" s="29">
        <v>30366</v>
      </c>
      <c r="D180" s="29">
        <v>5266324</v>
      </c>
      <c r="E180" s="29">
        <v>177198</v>
      </c>
      <c r="F180" s="29">
        <v>20458</v>
      </c>
      <c r="G180" s="29">
        <v>7432222</v>
      </c>
      <c r="H180" s="29">
        <v>25424180</v>
      </c>
      <c r="I180" s="29">
        <v>74957</v>
      </c>
      <c r="J180" s="29">
        <v>15</v>
      </c>
      <c r="K180" s="4"/>
      <c r="L180" s="29">
        <v>1879</v>
      </c>
      <c r="M180" s="29">
        <v>195852</v>
      </c>
      <c r="N180" s="29">
        <v>6171</v>
      </c>
      <c r="O180" s="29">
        <v>993</v>
      </c>
      <c r="P180" s="29">
        <v>213979</v>
      </c>
      <c r="Q180" s="29">
        <v>573802</v>
      </c>
      <c r="R180" s="29">
        <v>5733</v>
      </c>
      <c r="S180" s="29">
        <v>1</v>
      </c>
      <c r="T180" s="4"/>
      <c r="U180" s="29">
        <v>0</v>
      </c>
      <c r="V180" s="29">
        <v>275180</v>
      </c>
      <c r="W180" s="29">
        <v>11107</v>
      </c>
      <c r="X180" s="29">
        <v>1804</v>
      </c>
      <c r="Y180" s="29">
        <v>355660</v>
      </c>
      <c r="Z180" s="29">
        <v>771308</v>
      </c>
      <c r="AA180" s="29">
        <v>4964</v>
      </c>
      <c r="AB180" s="29">
        <v>0</v>
      </c>
      <c r="AC180" s="4"/>
      <c r="AD180" s="20">
        <f t="shared" si="26"/>
        <v>3.7974302950705974E-2</v>
      </c>
      <c r="AE180" s="20">
        <f t="shared" si="27"/>
        <v>3.3892773179525625E-2</v>
      </c>
      <c r="AF180" s="20">
        <f t="shared" si="28"/>
        <v>4.4218352572882022E-2</v>
      </c>
      <c r="AG180" s="20">
        <f t="shared" si="29"/>
        <v>2.9162304516574002E-2</v>
      </c>
      <c r="AH180" s="20">
        <f t="shared" si="30"/>
        <v>2.1607356139449401E-2</v>
      </c>
      <c r="AI180" s="20">
        <f t="shared" si="31"/>
        <v>7.6481886570986507E-2</v>
      </c>
    </row>
    <row r="181" spans="1:35">
      <c r="A181" s="3">
        <f t="shared" si="24"/>
        <v>2026</v>
      </c>
      <c r="B181" s="3">
        <f t="shared" si="25"/>
        <v>5</v>
      </c>
      <c r="C181" s="29">
        <v>23886</v>
      </c>
      <c r="D181" s="29">
        <v>5397359</v>
      </c>
      <c r="E181" s="29">
        <v>196089</v>
      </c>
      <c r="F181" s="29">
        <v>30666</v>
      </c>
      <c r="G181" s="29">
        <v>7684475</v>
      </c>
      <c r="H181" s="29">
        <v>29382586</v>
      </c>
      <c r="I181" s="29">
        <v>74957</v>
      </c>
      <c r="J181" s="29">
        <v>15</v>
      </c>
      <c r="K181" s="4"/>
      <c r="L181" s="29">
        <v>1563</v>
      </c>
      <c r="M181" s="29">
        <v>204305</v>
      </c>
      <c r="N181" s="29">
        <v>6646</v>
      </c>
      <c r="O181" s="29">
        <v>1356</v>
      </c>
      <c r="P181" s="29">
        <v>224097</v>
      </c>
      <c r="Q181" s="29">
        <v>634880</v>
      </c>
      <c r="R181" s="29">
        <v>5733</v>
      </c>
      <c r="S181" s="29">
        <v>1</v>
      </c>
      <c r="T181" s="4"/>
      <c r="U181" s="29">
        <v>0</v>
      </c>
      <c r="V181" s="29">
        <v>702391</v>
      </c>
      <c r="W181" s="29">
        <v>23230</v>
      </c>
      <c r="X181" s="29">
        <v>5345</v>
      </c>
      <c r="Y181" s="29">
        <v>911135</v>
      </c>
      <c r="Z181" s="29">
        <v>1100133</v>
      </c>
      <c r="AA181" s="29">
        <v>8870</v>
      </c>
      <c r="AB181" s="29">
        <v>0</v>
      </c>
      <c r="AC181" s="4"/>
      <c r="AD181" s="20">
        <f t="shared" si="26"/>
        <v>3.6011140756524417E-2</v>
      </c>
      <c r="AE181" s="20">
        <f t="shared" si="27"/>
        <v>3.1352743946390621E-2</v>
      </c>
      <c r="AF181" s="20">
        <f t="shared" si="28"/>
        <v>5.3461274845784786E-2</v>
      </c>
      <c r="AG181" s="20">
        <f t="shared" si="29"/>
        <v>2.8518583759027657E-2</v>
      </c>
      <c r="AH181" s="20">
        <f t="shared" si="30"/>
        <v>2.3698767761419451E-2</v>
      </c>
      <c r="AI181" s="20">
        <f t="shared" si="31"/>
        <v>7.6481886570986507E-2</v>
      </c>
    </row>
    <row r="182" spans="1:35">
      <c r="A182" s="3">
        <f t="shared" si="24"/>
        <v>2026</v>
      </c>
      <c r="B182" s="3">
        <f t="shared" si="25"/>
        <v>6</v>
      </c>
      <c r="C182" s="29">
        <v>27478</v>
      </c>
      <c r="D182" s="29">
        <v>6069774</v>
      </c>
      <c r="E182" s="29">
        <v>215037</v>
      </c>
      <c r="F182" s="29">
        <v>29180</v>
      </c>
      <c r="G182" s="29">
        <v>8288420</v>
      </c>
      <c r="H182" s="29">
        <v>28147877</v>
      </c>
      <c r="I182" s="29">
        <v>74957</v>
      </c>
      <c r="J182" s="29">
        <v>15</v>
      </c>
      <c r="K182" s="4"/>
      <c r="L182" s="29">
        <v>1738</v>
      </c>
      <c r="M182" s="29">
        <v>217831</v>
      </c>
      <c r="N182" s="29">
        <v>6742</v>
      </c>
      <c r="O182" s="29">
        <v>1560</v>
      </c>
      <c r="P182" s="29">
        <v>236374</v>
      </c>
      <c r="Q182" s="29">
        <v>667070</v>
      </c>
      <c r="R182" s="29">
        <v>5733</v>
      </c>
      <c r="S182" s="29">
        <v>1</v>
      </c>
      <c r="T182" s="4"/>
      <c r="U182" s="29">
        <v>0</v>
      </c>
      <c r="V182" s="29">
        <v>-24244</v>
      </c>
      <c r="W182" s="29">
        <v>-5815</v>
      </c>
      <c r="X182" s="29">
        <v>-1300</v>
      </c>
      <c r="Y182" s="29">
        <v>30814</v>
      </c>
      <c r="Z182" s="29">
        <v>31394</v>
      </c>
      <c r="AA182" s="29">
        <v>-4625</v>
      </c>
      <c r="AB182" s="29">
        <v>0</v>
      </c>
      <c r="AC182" s="4"/>
      <c r="AD182" s="20">
        <f t="shared" si="26"/>
        <v>3.4900554530127977E-2</v>
      </c>
      <c r="AE182" s="20">
        <f t="shared" si="27"/>
        <v>3.0607228450281361E-2</v>
      </c>
      <c r="AF182" s="20">
        <f t="shared" si="28"/>
        <v>7.6574932476823121E-2</v>
      </c>
      <c r="AG182" s="20">
        <f t="shared" si="29"/>
        <v>2.7939525513150647E-2</v>
      </c>
      <c r="AH182" s="20">
        <f t="shared" si="30"/>
        <v>2.2246648417733259E-2</v>
      </c>
      <c r="AI182" s="20">
        <f t="shared" si="31"/>
        <v>7.6481886570986507E-2</v>
      </c>
    </row>
    <row r="183" spans="1:35">
      <c r="A183" s="3">
        <f t="shared" si="24"/>
        <v>2026</v>
      </c>
      <c r="B183" s="3">
        <f t="shared" si="25"/>
        <v>7</v>
      </c>
      <c r="C183" s="29">
        <v>29609</v>
      </c>
      <c r="D183" s="29">
        <v>6476620</v>
      </c>
      <c r="E183" s="29">
        <v>227822</v>
      </c>
      <c r="F183" s="29">
        <v>27398</v>
      </c>
      <c r="G183" s="29">
        <v>8394416</v>
      </c>
      <c r="H183" s="29">
        <v>31158716</v>
      </c>
      <c r="I183" s="29">
        <v>74957</v>
      </c>
      <c r="J183" s="29">
        <v>15</v>
      </c>
      <c r="K183" s="4"/>
      <c r="L183" s="29">
        <v>1842</v>
      </c>
      <c r="M183" s="29">
        <v>225229</v>
      </c>
      <c r="N183" s="29">
        <v>6973</v>
      </c>
      <c r="O183" s="29">
        <v>2098</v>
      </c>
      <c r="P183" s="29">
        <v>234536</v>
      </c>
      <c r="Q183" s="29">
        <v>693177</v>
      </c>
      <c r="R183" s="29">
        <v>5733</v>
      </c>
      <c r="S183" s="29">
        <v>1</v>
      </c>
      <c r="T183" s="4"/>
      <c r="U183" s="29">
        <v>0</v>
      </c>
      <c r="V183" s="29">
        <v>-52143</v>
      </c>
      <c r="W183" s="29">
        <v>-8450</v>
      </c>
      <c r="X183" s="29">
        <v>-2055</v>
      </c>
      <c r="Y183" s="29">
        <v>-160797</v>
      </c>
      <c r="Z183" s="29">
        <v>-36720</v>
      </c>
      <c r="AA183" s="29">
        <v>-4113</v>
      </c>
      <c r="AB183" s="29">
        <v>0</v>
      </c>
      <c r="AC183" s="4"/>
      <c r="AD183" s="20">
        <f t="shared" si="26"/>
        <v>3.4906132398253895E-2</v>
      </c>
      <c r="AE183" s="20">
        <f t="shared" si="27"/>
        <v>3.1537367098044028E-2</v>
      </c>
      <c r="AF183" s="20">
        <f t="shared" si="28"/>
        <v>7.5915307985521638E-2</v>
      </c>
      <c r="AG183" s="20">
        <f t="shared" si="29"/>
        <v>2.8078140595902402E-2</v>
      </c>
      <c r="AH183" s="20">
        <f t="shared" si="30"/>
        <v>2.1021978230441728E-2</v>
      </c>
      <c r="AI183" s="20">
        <f t="shared" si="31"/>
        <v>7.6481886570986507E-2</v>
      </c>
    </row>
    <row r="184" spans="1:35">
      <c r="A184" s="3">
        <f t="shared" si="24"/>
        <v>2026</v>
      </c>
      <c r="B184" s="3">
        <f t="shared" si="25"/>
        <v>8</v>
      </c>
      <c r="C184" s="29">
        <v>31421</v>
      </c>
      <c r="D184" s="29">
        <v>6470130</v>
      </c>
      <c r="E184" s="29">
        <v>219993</v>
      </c>
      <c r="F184" s="29">
        <v>31219</v>
      </c>
      <c r="G184" s="29">
        <v>8542909</v>
      </c>
      <c r="H184" s="29">
        <v>35002272</v>
      </c>
      <c r="I184" s="29">
        <v>74957</v>
      </c>
      <c r="J184" s="29">
        <v>15</v>
      </c>
      <c r="K184" s="4"/>
      <c r="L184" s="29">
        <v>1931</v>
      </c>
      <c r="M184" s="29">
        <v>225013</v>
      </c>
      <c r="N184" s="29">
        <v>6938</v>
      </c>
      <c r="O184" s="29">
        <v>2370</v>
      </c>
      <c r="P184" s="29">
        <v>239869</v>
      </c>
      <c r="Q184" s="29">
        <v>735817</v>
      </c>
      <c r="R184" s="29">
        <v>5733</v>
      </c>
      <c r="S184" s="29">
        <v>1</v>
      </c>
      <c r="T184" s="4"/>
      <c r="U184" s="29">
        <v>0</v>
      </c>
      <c r="V184" s="29">
        <v>-90297</v>
      </c>
      <c r="W184" s="29">
        <v>1580</v>
      </c>
      <c r="X184" s="29">
        <v>-1814</v>
      </c>
      <c r="Y184" s="29">
        <v>87319</v>
      </c>
      <c r="Z184" s="29">
        <v>-109169</v>
      </c>
      <c r="AA184" s="29">
        <v>-341</v>
      </c>
      <c r="AB184" s="29">
        <v>0</v>
      </c>
      <c r="AC184" s="4"/>
      <c r="AD184" s="20">
        <f t="shared" si="26"/>
        <v>3.5571345668579772E-2</v>
      </c>
      <c r="AE184" s="20">
        <f t="shared" si="27"/>
        <v>3.0901845234554796E-2</v>
      </c>
      <c r="AF184" s="20">
        <f t="shared" si="28"/>
        <v>7.6915170618062217E-2</v>
      </c>
      <c r="AG184" s="20">
        <f t="shared" si="29"/>
        <v>2.769137319435374E-2</v>
      </c>
      <c r="AH184" s="20">
        <f t="shared" si="30"/>
        <v>2.3176135129913109E-2</v>
      </c>
      <c r="AI184" s="20">
        <f t="shared" si="31"/>
        <v>7.6481886570986507E-2</v>
      </c>
    </row>
    <row r="185" spans="1:35">
      <c r="A185" s="3">
        <f t="shared" si="24"/>
        <v>2026</v>
      </c>
      <c r="B185" s="3">
        <f t="shared" si="25"/>
        <v>9</v>
      </c>
      <c r="C185" s="29">
        <v>33622</v>
      </c>
      <c r="D185" s="29">
        <v>6274967</v>
      </c>
      <c r="E185" s="29">
        <v>218563</v>
      </c>
      <c r="F185" s="29">
        <v>29188</v>
      </c>
      <c r="G185" s="29">
        <v>8564039</v>
      </c>
      <c r="H185" s="29">
        <v>29681955</v>
      </c>
      <c r="I185" s="29">
        <v>74957</v>
      </c>
      <c r="J185" s="29">
        <v>15</v>
      </c>
      <c r="K185" s="4"/>
      <c r="L185" s="29">
        <v>2038</v>
      </c>
      <c r="M185" s="29">
        <v>222367</v>
      </c>
      <c r="N185" s="29">
        <v>6754</v>
      </c>
      <c r="O185" s="29">
        <v>2245</v>
      </c>
      <c r="P185" s="29">
        <v>237150</v>
      </c>
      <c r="Q185" s="29">
        <v>687913</v>
      </c>
      <c r="R185" s="29">
        <v>5733</v>
      </c>
      <c r="S185" s="29">
        <v>1</v>
      </c>
      <c r="T185" s="4"/>
      <c r="U185" s="29">
        <v>0</v>
      </c>
      <c r="V185" s="29">
        <v>-412792</v>
      </c>
      <c r="W185" s="29">
        <v>-17508</v>
      </c>
      <c r="X185" s="29">
        <v>-260</v>
      </c>
      <c r="Y185" s="29">
        <v>-531990</v>
      </c>
      <c r="Z185" s="29">
        <v>-903309</v>
      </c>
      <c r="AA185" s="29">
        <v>-4227</v>
      </c>
      <c r="AB185" s="29">
        <v>0</v>
      </c>
      <c r="AC185" s="4"/>
      <c r="AD185" s="20">
        <f t="shared" si="26"/>
        <v>3.6295736147462475E-2</v>
      </c>
      <c r="AE185" s="20">
        <f t="shared" si="27"/>
        <v>3.1374288181093335E-2</v>
      </c>
      <c r="AF185" s="20">
        <f t="shared" si="28"/>
        <v>6.4793161841786948E-2</v>
      </c>
      <c r="AG185" s="20">
        <f t="shared" si="29"/>
        <v>2.8086404426989259E-2</v>
      </c>
      <c r="AH185" s="20">
        <f t="shared" si="30"/>
        <v>2.3490997832951145E-2</v>
      </c>
      <c r="AI185" s="20">
        <f t="shared" si="31"/>
        <v>7.6481886570986507E-2</v>
      </c>
    </row>
    <row r="186" spans="1:35">
      <c r="A186" s="3">
        <f t="shared" si="24"/>
        <v>2026</v>
      </c>
      <c r="B186" s="3">
        <f t="shared" si="25"/>
        <v>10</v>
      </c>
      <c r="C186" s="29">
        <v>27468</v>
      </c>
      <c r="D186" s="29">
        <v>5736873</v>
      </c>
      <c r="E186" s="29">
        <v>211957</v>
      </c>
      <c r="F186" s="29">
        <v>24802</v>
      </c>
      <c r="G186" s="29">
        <v>7914363</v>
      </c>
      <c r="H186" s="29">
        <v>27411011</v>
      </c>
      <c r="I186" s="29">
        <v>74957</v>
      </c>
      <c r="J186" s="29">
        <v>15</v>
      </c>
      <c r="K186" s="4"/>
      <c r="L186" s="29">
        <v>1738</v>
      </c>
      <c r="M186" s="29">
        <v>207483</v>
      </c>
      <c r="N186" s="29">
        <v>6650</v>
      </c>
      <c r="O186" s="29">
        <v>1607</v>
      </c>
      <c r="P186" s="29">
        <v>222286</v>
      </c>
      <c r="Q186" s="29">
        <v>643912</v>
      </c>
      <c r="R186" s="29">
        <v>5733</v>
      </c>
      <c r="S186" s="29">
        <v>1</v>
      </c>
      <c r="T186" s="4"/>
      <c r="U186" s="29">
        <v>0</v>
      </c>
      <c r="V186" s="29">
        <v>-214092</v>
      </c>
      <c r="W186" s="29">
        <v>-3099</v>
      </c>
      <c r="X186" s="29">
        <v>-2592</v>
      </c>
      <c r="Y186" s="29">
        <v>-394908</v>
      </c>
      <c r="Z186" s="29">
        <v>-254200</v>
      </c>
      <c r="AA186" s="29">
        <v>-490</v>
      </c>
      <c r="AB186" s="29">
        <v>0</v>
      </c>
      <c r="AC186" s="4"/>
      <c r="AD186" s="20">
        <f t="shared" si="26"/>
        <v>3.9693233302225676E-2</v>
      </c>
      <c r="AE186" s="20">
        <f t="shared" si="27"/>
        <v>3.2950038399629678E-2</v>
      </c>
      <c r="AF186" s="20">
        <f t="shared" si="28"/>
        <v>4.8639858072146658E-2</v>
      </c>
      <c r="AG186" s="20">
        <f t="shared" si="29"/>
        <v>2.9773699832593533E-2</v>
      </c>
      <c r="AH186" s="20">
        <f t="shared" si="30"/>
        <v>2.3560042774685777E-2</v>
      </c>
      <c r="AI186" s="20">
        <f t="shared" si="31"/>
        <v>7.6481886570986507E-2</v>
      </c>
    </row>
    <row r="187" spans="1:35">
      <c r="A187" s="3">
        <f t="shared" si="24"/>
        <v>2026</v>
      </c>
      <c r="B187" s="3">
        <f t="shared" si="25"/>
        <v>11</v>
      </c>
      <c r="C187" s="29">
        <v>22628</v>
      </c>
      <c r="D187" s="29">
        <v>4772547</v>
      </c>
      <c r="E187" s="29">
        <v>190106</v>
      </c>
      <c r="F187" s="29">
        <v>20292</v>
      </c>
      <c r="G187" s="29">
        <v>7082761</v>
      </c>
      <c r="H187" s="29">
        <v>24583699</v>
      </c>
      <c r="I187" s="29">
        <v>74957</v>
      </c>
      <c r="J187" s="29">
        <v>15</v>
      </c>
      <c r="K187" s="4"/>
      <c r="L187" s="29">
        <v>1501</v>
      </c>
      <c r="M187" s="29">
        <v>188835</v>
      </c>
      <c r="N187" s="29">
        <v>6264</v>
      </c>
      <c r="O187" s="29">
        <v>987</v>
      </c>
      <c r="P187" s="29">
        <v>210880</v>
      </c>
      <c r="Q187" s="29">
        <v>579193</v>
      </c>
      <c r="R187" s="29">
        <v>5733</v>
      </c>
      <c r="S187" s="29">
        <v>1</v>
      </c>
      <c r="T187" s="4"/>
      <c r="U187" s="29">
        <v>0</v>
      </c>
      <c r="V187" s="29">
        <v>223508</v>
      </c>
      <c r="W187" s="29">
        <v>19896</v>
      </c>
      <c r="X187" s="29">
        <v>1490</v>
      </c>
      <c r="Y187" s="29">
        <v>299094</v>
      </c>
      <c r="Z187" s="29">
        <v>319397</v>
      </c>
      <c r="AA187" s="29">
        <v>10001</v>
      </c>
      <c r="AB187" s="29">
        <v>0</v>
      </c>
      <c r="AC187" s="4"/>
      <c r="AD187" s="20">
        <f t="shared" si="26"/>
        <v>3.8617520333337603E-2</v>
      </c>
      <c r="AE187" s="20">
        <f t="shared" si="27"/>
        <v>3.3738243651020905E-2</v>
      </c>
      <c r="AF187" s="20">
        <f t="shared" si="28"/>
        <v>4.9517989780329771E-2</v>
      </c>
      <c r="AG187" s="20">
        <f t="shared" si="29"/>
        <v>2.8635873684302492E-2</v>
      </c>
      <c r="AH187" s="20">
        <f t="shared" si="30"/>
        <v>2.1535120385272721E-2</v>
      </c>
      <c r="AI187" s="20">
        <f t="shared" si="31"/>
        <v>7.6481886570986507E-2</v>
      </c>
    </row>
    <row r="188" spans="1:35">
      <c r="A188" s="3">
        <f t="shared" si="24"/>
        <v>2026</v>
      </c>
      <c r="B188" s="3">
        <f t="shared" si="25"/>
        <v>12</v>
      </c>
      <c r="C188" s="29">
        <v>25901</v>
      </c>
      <c r="D188" s="29">
        <v>5046434</v>
      </c>
      <c r="E188" s="29">
        <v>181604</v>
      </c>
      <c r="F188" s="29">
        <v>18983</v>
      </c>
      <c r="G188" s="29">
        <v>7325392</v>
      </c>
      <c r="H188" s="29">
        <v>26500293</v>
      </c>
      <c r="I188" s="29">
        <v>74957</v>
      </c>
      <c r="J188" s="29">
        <v>15</v>
      </c>
      <c r="K188" s="4"/>
      <c r="L188" s="29">
        <v>1661</v>
      </c>
      <c r="M188" s="29">
        <v>194220</v>
      </c>
      <c r="N188" s="29">
        <v>6127</v>
      </c>
      <c r="O188" s="29">
        <v>940</v>
      </c>
      <c r="P188" s="29">
        <v>209769</v>
      </c>
      <c r="Q188" s="29">
        <v>570687</v>
      </c>
      <c r="R188" s="29">
        <v>5733</v>
      </c>
      <c r="S188" s="29">
        <v>1</v>
      </c>
      <c r="T188" s="4"/>
      <c r="U188" s="29">
        <v>0</v>
      </c>
      <c r="V188" s="29">
        <v>19059</v>
      </c>
      <c r="W188" s="29">
        <v>-8174</v>
      </c>
      <c r="X188" s="29">
        <v>447</v>
      </c>
      <c r="Y188" s="29">
        <v>125844</v>
      </c>
      <c r="Z188" s="29">
        <v>414657</v>
      </c>
      <c r="AA188" s="29">
        <v>937</v>
      </c>
      <c r="AB188" s="29">
        <v>0</v>
      </c>
      <c r="AC188" s="4"/>
      <c r="AD188" s="20">
        <f t="shared" si="26"/>
        <v>3.8056660903470235E-2</v>
      </c>
      <c r="AE188" s="20">
        <f t="shared" si="27"/>
        <v>3.3602030320647555E-2</v>
      </c>
      <c r="AF188" s="20">
        <f t="shared" si="28"/>
        <v>5.0660291438979967E-2</v>
      </c>
      <c r="AG188" s="20">
        <f t="shared" si="29"/>
        <v>2.862033514118275E-2</v>
      </c>
      <c r="AH188" s="20">
        <f t="shared" si="30"/>
        <v>2.1366369631752032E-2</v>
      </c>
      <c r="AI188" s="20">
        <f t="shared" si="31"/>
        <v>7.6481886570986507E-2</v>
      </c>
    </row>
    <row r="189" spans="1:35">
      <c r="A189" s="3">
        <f t="shared" si="24"/>
        <v>2027</v>
      </c>
      <c r="B189" s="3">
        <f t="shared" si="25"/>
        <v>1</v>
      </c>
      <c r="C189" s="29">
        <v>31047</v>
      </c>
      <c r="D189" s="29">
        <v>5182495</v>
      </c>
      <c r="E189" s="29">
        <v>178888</v>
      </c>
      <c r="F189" s="29">
        <v>17568</v>
      </c>
      <c r="G189" s="29">
        <v>7220181</v>
      </c>
      <c r="H189" s="29">
        <v>23639533</v>
      </c>
      <c r="I189" s="29">
        <v>74957</v>
      </c>
      <c r="J189" s="29">
        <v>15</v>
      </c>
      <c r="K189" s="4"/>
      <c r="L189" s="29">
        <v>1912</v>
      </c>
      <c r="M189" s="29">
        <v>196498</v>
      </c>
      <c r="N189" s="29">
        <v>6011</v>
      </c>
      <c r="O189" s="29">
        <v>890</v>
      </c>
      <c r="P189" s="29">
        <v>206644</v>
      </c>
      <c r="Q189" s="29">
        <v>505091</v>
      </c>
      <c r="R189" s="29">
        <v>5733</v>
      </c>
      <c r="S189" s="29">
        <v>1</v>
      </c>
      <c r="T189" s="4"/>
      <c r="U189" s="29">
        <v>0</v>
      </c>
      <c r="V189" s="29">
        <v>-176300</v>
      </c>
      <c r="W189" s="29">
        <v>-13750</v>
      </c>
      <c r="X189" s="29">
        <v>-915</v>
      </c>
      <c r="Y189" s="29">
        <v>-414083</v>
      </c>
      <c r="Z189" s="29">
        <v>-605023</v>
      </c>
      <c r="AA189" s="29">
        <v>-7189</v>
      </c>
      <c r="AB189" s="29">
        <v>0</v>
      </c>
      <c r="AC189" s="4"/>
      <c r="AD189" s="20">
        <f t="shared" si="26"/>
        <v>3.8716177978478317E-2</v>
      </c>
      <c r="AE189" s="20">
        <f t="shared" si="27"/>
        <v>3.4544032980311321E-2</v>
      </c>
      <c r="AF189" s="20">
        <f t="shared" si="28"/>
        <v>4.7245482591449978E-2</v>
      </c>
      <c r="AG189" s="20">
        <f t="shared" si="29"/>
        <v>3.0776776705554829E-2</v>
      </c>
      <c r="AH189" s="20">
        <f t="shared" si="30"/>
        <v>2.136233786813984E-2</v>
      </c>
      <c r="AI189" s="20">
        <f t="shared" si="31"/>
        <v>7.6481886570986507E-2</v>
      </c>
    </row>
    <row r="190" spans="1:35">
      <c r="A190" s="3">
        <f t="shared" si="24"/>
        <v>2027</v>
      </c>
      <c r="B190" s="3">
        <f t="shared" si="25"/>
        <v>2</v>
      </c>
      <c r="C190" s="29">
        <v>30865</v>
      </c>
      <c r="D190" s="29">
        <v>4975156</v>
      </c>
      <c r="E190" s="29">
        <v>168828</v>
      </c>
      <c r="F190" s="29">
        <v>22690</v>
      </c>
      <c r="G190" s="29">
        <v>6605695</v>
      </c>
      <c r="H190" s="29">
        <v>24579145</v>
      </c>
      <c r="I190" s="29">
        <v>74957</v>
      </c>
      <c r="J190" s="29">
        <v>15</v>
      </c>
      <c r="K190" s="4"/>
      <c r="L190" s="29">
        <v>1903</v>
      </c>
      <c r="M190" s="29">
        <v>191911</v>
      </c>
      <c r="N190" s="29">
        <v>5832</v>
      </c>
      <c r="O190" s="29">
        <v>1072</v>
      </c>
      <c r="P190" s="29">
        <v>203302</v>
      </c>
      <c r="Q190" s="29">
        <v>525068</v>
      </c>
      <c r="R190" s="29">
        <v>5733</v>
      </c>
      <c r="S190" s="29">
        <v>1</v>
      </c>
      <c r="T190" s="4"/>
      <c r="U190" s="29">
        <v>0</v>
      </c>
      <c r="V190" s="29">
        <v>-285075</v>
      </c>
      <c r="W190" s="29">
        <v>-5601</v>
      </c>
      <c r="X190" s="29">
        <v>-772</v>
      </c>
      <c r="Y190" s="29">
        <v>-476168</v>
      </c>
      <c r="Z190" s="29">
        <v>-768310</v>
      </c>
      <c r="AA190" s="29">
        <v>-3751</v>
      </c>
      <c r="AB190" s="29">
        <v>0</v>
      </c>
      <c r="AC190" s="4"/>
      <c r="AD190" s="20">
        <f t="shared" si="26"/>
        <v>3.8554280875141934E-2</v>
      </c>
      <c r="AE190" s="20">
        <f t="shared" si="27"/>
        <v>3.5972242728480736E-2</v>
      </c>
      <c r="AF190" s="20">
        <f t="shared" si="28"/>
        <v>4.7895298649463965E-2</v>
      </c>
      <c r="AG190" s="20">
        <f t="shared" si="29"/>
        <v>2.8941445591297667E-2</v>
      </c>
      <c r="AH190" s="20">
        <f t="shared" si="30"/>
        <v>2.1682071315234346E-2</v>
      </c>
      <c r="AI190" s="20">
        <f t="shared" si="31"/>
        <v>7.6481886570986507E-2</v>
      </c>
    </row>
    <row r="191" spans="1:35">
      <c r="A191" s="3">
        <f t="shared" si="24"/>
        <v>2027</v>
      </c>
      <c r="B191" s="3">
        <f t="shared" si="25"/>
        <v>3</v>
      </c>
      <c r="C191" s="29">
        <v>30740</v>
      </c>
      <c r="D191" s="29">
        <v>5013836</v>
      </c>
      <c r="E191" s="29">
        <v>169325</v>
      </c>
      <c r="F191" s="29">
        <v>21547</v>
      </c>
      <c r="G191" s="29">
        <v>7191175</v>
      </c>
      <c r="H191" s="29">
        <v>24159915</v>
      </c>
      <c r="I191" s="29">
        <v>74957</v>
      </c>
      <c r="J191" s="29">
        <v>15</v>
      </c>
      <c r="K191" s="4"/>
      <c r="L191" s="29">
        <v>1897</v>
      </c>
      <c r="M191" s="29">
        <v>192593</v>
      </c>
      <c r="N191" s="29">
        <v>6091</v>
      </c>
      <c r="O191" s="29">
        <v>1032</v>
      </c>
      <c r="P191" s="29">
        <v>208123</v>
      </c>
      <c r="Q191" s="29">
        <v>523837</v>
      </c>
      <c r="R191" s="29">
        <v>5733</v>
      </c>
      <c r="S191" s="29">
        <v>1</v>
      </c>
      <c r="T191" s="4"/>
      <c r="U191" s="29">
        <v>0</v>
      </c>
      <c r="V191" s="29">
        <v>106230</v>
      </c>
      <c r="W191" s="29">
        <v>13954</v>
      </c>
      <c r="X191" s="29">
        <v>-437</v>
      </c>
      <c r="Y191" s="29">
        <v>133852</v>
      </c>
      <c r="Z191" s="29">
        <v>243348</v>
      </c>
      <c r="AA191" s="29">
        <v>1589</v>
      </c>
      <c r="AB191" s="29">
        <v>0</v>
      </c>
      <c r="AC191" s="4"/>
      <c r="AD191" s="20">
        <f t="shared" si="26"/>
        <v>3.7329543470989872E-2</v>
      </c>
      <c r="AE191" s="20">
        <f t="shared" si="27"/>
        <v>3.4825449497172652E-2</v>
      </c>
      <c r="AF191" s="20">
        <f t="shared" si="28"/>
        <v>4.8538469058558999E-2</v>
      </c>
      <c r="AG191" s="20">
        <f t="shared" si="29"/>
        <v>2.8790716961899148E-2</v>
      </c>
      <c r="AH191" s="20">
        <f t="shared" si="30"/>
        <v>2.2569144806243505E-2</v>
      </c>
      <c r="AI191" s="20">
        <f t="shared" si="31"/>
        <v>7.6481886570986507E-2</v>
      </c>
    </row>
    <row r="192" spans="1:35">
      <c r="A192" s="3">
        <f t="shared" si="24"/>
        <v>2027</v>
      </c>
      <c r="B192" s="3">
        <f t="shared" si="25"/>
        <v>4</v>
      </c>
      <c r="C192" s="29">
        <v>30366</v>
      </c>
      <c r="D192" s="29">
        <v>5297532</v>
      </c>
      <c r="E192" s="29">
        <v>177198</v>
      </c>
      <c r="F192" s="29">
        <v>20458</v>
      </c>
      <c r="G192" s="29">
        <v>7432222</v>
      </c>
      <c r="H192" s="29">
        <v>25424180</v>
      </c>
      <c r="I192" s="29">
        <v>74957</v>
      </c>
      <c r="J192" s="29">
        <v>15</v>
      </c>
      <c r="K192" s="4"/>
      <c r="L192" s="29">
        <v>1879</v>
      </c>
      <c r="M192" s="29">
        <v>197009</v>
      </c>
      <c r="N192" s="29">
        <v>6171</v>
      </c>
      <c r="O192" s="29">
        <v>993</v>
      </c>
      <c r="P192" s="29">
        <v>213979</v>
      </c>
      <c r="Q192" s="29">
        <v>573802</v>
      </c>
      <c r="R192" s="29">
        <v>5733</v>
      </c>
      <c r="S192" s="29">
        <v>1</v>
      </c>
      <c r="T192" s="4"/>
      <c r="U192" s="29">
        <v>0</v>
      </c>
      <c r="V192" s="29">
        <v>276811</v>
      </c>
      <c r="W192" s="29">
        <v>11107</v>
      </c>
      <c r="X192" s="29">
        <v>1804</v>
      </c>
      <c r="Y192" s="29">
        <v>355660</v>
      </c>
      <c r="Z192" s="29">
        <v>771308</v>
      </c>
      <c r="AA192" s="29">
        <v>4964</v>
      </c>
      <c r="AB192" s="29">
        <v>0</v>
      </c>
      <c r="AC192" s="4"/>
      <c r="AD192" s="20">
        <f t="shared" si="26"/>
        <v>3.7973534530705629E-2</v>
      </c>
      <c r="AE192" s="20">
        <f t="shared" si="27"/>
        <v>3.3892773179525625E-2</v>
      </c>
      <c r="AF192" s="20">
        <f t="shared" si="28"/>
        <v>4.4218352572882022E-2</v>
      </c>
      <c r="AG192" s="20">
        <f t="shared" si="29"/>
        <v>2.9162304516574002E-2</v>
      </c>
      <c r="AH192" s="20">
        <f t="shared" si="30"/>
        <v>2.1607356139449401E-2</v>
      </c>
      <c r="AI192" s="20">
        <f t="shared" si="31"/>
        <v>7.6481886570986507E-2</v>
      </c>
    </row>
    <row r="193" spans="1:35">
      <c r="A193" s="3">
        <f t="shared" si="24"/>
        <v>2027</v>
      </c>
      <c r="B193" s="3">
        <f t="shared" si="25"/>
        <v>5</v>
      </c>
      <c r="C193" s="29">
        <v>23886</v>
      </c>
      <c r="D193" s="29">
        <v>5429333</v>
      </c>
      <c r="E193" s="29">
        <v>196089</v>
      </c>
      <c r="F193" s="29">
        <v>30666</v>
      </c>
      <c r="G193" s="29">
        <v>7684475</v>
      </c>
      <c r="H193" s="29">
        <v>29382586</v>
      </c>
      <c r="I193" s="29">
        <v>74957</v>
      </c>
      <c r="J193" s="29">
        <v>15</v>
      </c>
      <c r="K193" s="4"/>
      <c r="L193" s="29">
        <v>1563</v>
      </c>
      <c r="M193" s="29">
        <v>205515</v>
      </c>
      <c r="N193" s="29">
        <v>6646</v>
      </c>
      <c r="O193" s="29">
        <v>1356</v>
      </c>
      <c r="P193" s="29">
        <v>224097</v>
      </c>
      <c r="Q193" s="29">
        <v>634880</v>
      </c>
      <c r="R193" s="29">
        <v>5733</v>
      </c>
      <c r="S193" s="29">
        <v>1</v>
      </c>
      <c r="T193" s="4"/>
      <c r="U193" s="29">
        <v>0</v>
      </c>
      <c r="V193" s="29">
        <v>706551</v>
      </c>
      <c r="W193" s="29">
        <v>23230</v>
      </c>
      <c r="X193" s="29">
        <v>5345</v>
      </c>
      <c r="Y193" s="29">
        <v>911135</v>
      </c>
      <c r="Z193" s="29">
        <v>1100133</v>
      </c>
      <c r="AA193" s="29">
        <v>8870</v>
      </c>
      <c r="AB193" s="29">
        <v>0</v>
      </c>
      <c r="AC193" s="4"/>
      <c r="AD193" s="20">
        <f t="shared" si="26"/>
        <v>3.6010033856521066E-2</v>
      </c>
      <c r="AE193" s="20">
        <f t="shared" si="27"/>
        <v>3.1352743946390621E-2</v>
      </c>
      <c r="AF193" s="20">
        <f t="shared" si="28"/>
        <v>5.3461274845784786E-2</v>
      </c>
      <c r="AG193" s="20">
        <f t="shared" si="29"/>
        <v>2.8518583759027657E-2</v>
      </c>
      <c r="AH193" s="20">
        <f t="shared" si="30"/>
        <v>2.3698767761419451E-2</v>
      </c>
      <c r="AI193" s="20">
        <f t="shared" si="31"/>
        <v>7.6481886570986507E-2</v>
      </c>
    </row>
    <row r="194" spans="1:35">
      <c r="A194" s="3">
        <f t="shared" si="24"/>
        <v>2027</v>
      </c>
      <c r="B194" s="3">
        <f t="shared" si="25"/>
        <v>6</v>
      </c>
      <c r="C194" s="29">
        <v>27478</v>
      </c>
      <c r="D194" s="29">
        <v>6105757</v>
      </c>
      <c r="E194" s="29">
        <v>215037</v>
      </c>
      <c r="F194" s="29">
        <v>29180</v>
      </c>
      <c r="G194" s="29">
        <v>8288420</v>
      </c>
      <c r="H194" s="29">
        <v>28147877</v>
      </c>
      <c r="I194" s="29">
        <v>74957</v>
      </c>
      <c r="J194" s="29">
        <v>15</v>
      </c>
      <c r="K194" s="4"/>
      <c r="L194" s="29">
        <v>1738</v>
      </c>
      <c r="M194" s="29">
        <v>219120</v>
      </c>
      <c r="N194" s="29">
        <v>6742</v>
      </c>
      <c r="O194" s="29">
        <v>1560</v>
      </c>
      <c r="P194" s="29">
        <v>236374</v>
      </c>
      <c r="Q194" s="29">
        <v>667070</v>
      </c>
      <c r="R194" s="29">
        <v>5733</v>
      </c>
      <c r="S194" s="29">
        <v>1</v>
      </c>
      <c r="T194" s="4"/>
      <c r="U194" s="29">
        <v>0</v>
      </c>
      <c r="V194" s="29">
        <v>-24388</v>
      </c>
      <c r="W194" s="29">
        <v>-5815</v>
      </c>
      <c r="X194" s="29">
        <v>-1300</v>
      </c>
      <c r="Y194" s="29">
        <v>30814</v>
      </c>
      <c r="Z194" s="29">
        <v>31394</v>
      </c>
      <c r="AA194" s="29">
        <v>-4625</v>
      </c>
      <c r="AB194" s="29">
        <v>0</v>
      </c>
      <c r="AC194" s="4"/>
      <c r="AD194" s="20">
        <f t="shared" si="26"/>
        <v>3.4899997264950369E-2</v>
      </c>
      <c r="AE194" s="20">
        <f t="shared" si="27"/>
        <v>3.0607228450281361E-2</v>
      </c>
      <c r="AF194" s="20">
        <f t="shared" si="28"/>
        <v>7.6574932476823121E-2</v>
      </c>
      <c r="AG194" s="20">
        <f t="shared" si="29"/>
        <v>2.7939525513150647E-2</v>
      </c>
      <c r="AH194" s="20">
        <f t="shared" si="30"/>
        <v>2.2246648417733259E-2</v>
      </c>
      <c r="AI194" s="20">
        <f t="shared" si="31"/>
        <v>7.6481886570986507E-2</v>
      </c>
    </row>
    <row r="195" spans="1:35">
      <c r="A195" s="3">
        <f t="shared" si="24"/>
        <v>2027</v>
      </c>
      <c r="B195" s="3">
        <f t="shared" si="25"/>
        <v>7</v>
      </c>
      <c r="C195" s="29">
        <v>29609</v>
      </c>
      <c r="D195" s="29">
        <v>6515062</v>
      </c>
      <c r="E195" s="29">
        <v>227822</v>
      </c>
      <c r="F195" s="29">
        <v>27398</v>
      </c>
      <c r="G195" s="29">
        <v>8394416</v>
      </c>
      <c r="H195" s="29">
        <v>31158716</v>
      </c>
      <c r="I195" s="29">
        <v>74957</v>
      </c>
      <c r="J195" s="29">
        <v>15</v>
      </c>
      <c r="K195" s="4"/>
      <c r="L195" s="29">
        <v>1842</v>
      </c>
      <c r="M195" s="29">
        <v>226567</v>
      </c>
      <c r="N195" s="29">
        <v>6973</v>
      </c>
      <c r="O195" s="29">
        <v>2098</v>
      </c>
      <c r="P195" s="29">
        <v>234536</v>
      </c>
      <c r="Q195" s="29">
        <v>693177</v>
      </c>
      <c r="R195" s="29">
        <v>5733</v>
      </c>
      <c r="S195" s="29">
        <v>1</v>
      </c>
      <c r="T195" s="4"/>
      <c r="U195" s="29">
        <v>0</v>
      </c>
      <c r="V195" s="29">
        <v>-52453</v>
      </c>
      <c r="W195" s="29">
        <v>-8450</v>
      </c>
      <c r="X195" s="29">
        <v>-2055</v>
      </c>
      <c r="Y195" s="29">
        <v>-160797</v>
      </c>
      <c r="Z195" s="29">
        <v>-36720</v>
      </c>
      <c r="AA195" s="29">
        <v>-4113</v>
      </c>
      <c r="AB195" s="29">
        <v>0</v>
      </c>
      <c r="AC195" s="4"/>
      <c r="AD195" s="20">
        <f t="shared" si="26"/>
        <v>3.4904832663960633E-2</v>
      </c>
      <c r="AE195" s="20">
        <f t="shared" si="27"/>
        <v>3.1537367098044028E-2</v>
      </c>
      <c r="AF195" s="20">
        <f t="shared" si="28"/>
        <v>7.5915307985521638E-2</v>
      </c>
      <c r="AG195" s="20">
        <f t="shared" si="29"/>
        <v>2.8078140595902402E-2</v>
      </c>
      <c r="AH195" s="20">
        <f t="shared" si="30"/>
        <v>2.1021978230441728E-2</v>
      </c>
      <c r="AI195" s="20">
        <f t="shared" si="31"/>
        <v>7.6481886570986507E-2</v>
      </c>
    </row>
    <row r="196" spans="1:35">
      <c r="A196" s="3">
        <f t="shared" si="24"/>
        <v>2027</v>
      </c>
      <c r="B196" s="3">
        <f t="shared" si="25"/>
        <v>8</v>
      </c>
      <c r="C196" s="29">
        <v>31421</v>
      </c>
      <c r="D196" s="29">
        <v>6508533</v>
      </c>
      <c r="E196" s="29">
        <v>219993</v>
      </c>
      <c r="F196" s="29">
        <v>31219</v>
      </c>
      <c r="G196" s="29">
        <v>8542909</v>
      </c>
      <c r="H196" s="29">
        <v>35002272</v>
      </c>
      <c r="I196" s="29">
        <v>74957</v>
      </c>
      <c r="J196" s="29">
        <v>15</v>
      </c>
      <c r="K196" s="4"/>
      <c r="L196" s="29">
        <v>1931</v>
      </c>
      <c r="M196" s="29">
        <v>226345</v>
      </c>
      <c r="N196" s="29">
        <v>6938</v>
      </c>
      <c r="O196" s="29">
        <v>2370</v>
      </c>
      <c r="P196" s="29">
        <v>239869</v>
      </c>
      <c r="Q196" s="29">
        <v>735817</v>
      </c>
      <c r="R196" s="29">
        <v>5733</v>
      </c>
      <c r="S196" s="29">
        <v>1</v>
      </c>
      <c r="T196" s="4"/>
      <c r="U196" s="29">
        <v>0</v>
      </c>
      <c r="V196" s="29">
        <v>-90833</v>
      </c>
      <c r="W196" s="29">
        <v>1580</v>
      </c>
      <c r="X196" s="29">
        <v>-1814</v>
      </c>
      <c r="Y196" s="29">
        <v>87319</v>
      </c>
      <c r="Z196" s="29">
        <v>-109169</v>
      </c>
      <c r="AA196" s="29">
        <v>-341</v>
      </c>
      <c r="AB196" s="29">
        <v>0</v>
      </c>
      <c r="AC196" s="4"/>
      <c r="AD196" s="20">
        <f t="shared" si="26"/>
        <v>3.5569663159848774E-2</v>
      </c>
      <c r="AE196" s="20">
        <f t="shared" si="27"/>
        <v>3.0901845234554796E-2</v>
      </c>
      <c r="AF196" s="20">
        <f t="shared" si="28"/>
        <v>7.6915170618062217E-2</v>
      </c>
      <c r="AG196" s="20">
        <f t="shared" si="29"/>
        <v>2.769137319435374E-2</v>
      </c>
      <c r="AH196" s="20">
        <f t="shared" si="30"/>
        <v>2.3176135129913109E-2</v>
      </c>
      <c r="AI196" s="20">
        <f t="shared" si="31"/>
        <v>7.6481886570986507E-2</v>
      </c>
    </row>
    <row r="197" spans="1:35">
      <c r="A197" s="3">
        <f t="shared" si="24"/>
        <v>2027</v>
      </c>
      <c r="B197" s="3">
        <f t="shared" si="25"/>
        <v>9</v>
      </c>
      <c r="C197" s="29">
        <v>33622</v>
      </c>
      <c r="D197" s="29">
        <v>6312207</v>
      </c>
      <c r="E197" s="29">
        <v>218563</v>
      </c>
      <c r="F197" s="29">
        <v>29188</v>
      </c>
      <c r="G197" s="29">
        <v>8564039</v>
      </c>
      <c r="H197" s="29">
        <v>29681955</v>
      </c>
      <c r="I197" s="29">
        <v>74957</v>
      </c>
      <c r="J197" s="29">
        <v>15</v>
      </c>
      <c r="K197" s="4"/>
      <c r="L197" s="29">
        <v>2038</v>
      </c>
      <c r="M197" s="29">
        <v>223681</v>
      </c>
      <c r="N197" s="29">
        <v>6754</v>
      </c>
      <c r="O197" s="29">
        <v>2245</v>
      </c>
      <c r="P197" s="29">
        <v>237150</v>
      </c>
      <c r="Q197" s="29">
        <v>687913</v>
      </c>
      <c r="R197" s="29">
        <v>5733</v>
      </c>
      <c r="S197" s="29">
        <v>1</v>
      </c>
      <c r="T197" s="4"/>
      <c r="U197" s="29">
        <v>0</v>
      </c>
      <c r="V197" s="29">
        <v>-415242</v>
      </c>
      <c r="W197" s="29">
        <v>-17508</v>
      </c>
      <c r="X197" s="29">
        <v>-260</v>
      </c>
      <c r="Y197" s="29">
        <v>-531990</v>
      </c>
      <c r="Z197" s="29">
        <v>-903309</v>
      </c>
      <c r="AA197" s="29">
        <v>-4227</v>
      </c>
      <c r="AB197" s="29">
        <v>0</v>
      </c>
      <c r="AC197" s="4"/>
      <c r="AD197" s="20">
        <f t="shared" si="26"/>
        <v>3.6294667494481236E-2</v>
      </c>
      <c r="AE197" s="20">
        <f t="shared" si="27"/>
        <v>3.1374288181093335E-2</v>
      </c>
      <c r="AF197" s="20">
        <f t="shared" si="28"/>
        <v>6.4793161841786948E-2</v>
      </c>
      <c r="AG197" s="20">
        <f t="shared" si="29"/>
        <v>2.8086404426989259E-2</v>
      </c>
      <c r="AH197" s="20">
        <f t="shared" si="30"/>
        <v>2.3490997832951145E-2</v>
      </c>
      <c r="AI197" s="20">
        <f t="shared" si="31"/>
        <v>7.6481886570986507E-2</v>
      </c>
    </row>
    <row r="198" spans="1:35">
      <c r="A198" s="3">
        <f t="shared" si="24"/>
        <v>2027</v>
      </c>
      <c r="B198" s="3">
        <f t="shared" si="25"/>
        <v>10</v>
      </c>
      <c r="C198" s="29">
        <v>27468</v>
      </c>
      <c r="D198" s="29">
        <v>5770932</v>
      </c>
      <c r="E198" s="29">
        <v>211957</v>
      </c>
      <c r="F198" s="29">
        <v>24802</v>
      </c>
      <c r="G198" s="29">
        <v>7914363</v>
      </c>
      <c r="H198" s="29">
        <v>27411011</v>
      </c>
      <c r="I198" s="29">
        <v>74957</v>
      </c>
      <c r="J198" s="29">
        <v>15</v>
      </c>
      <c r="K198" s="4"/>
      <c r="L198" s="29">
        <v>1738</v>
      </c>
      <c r="M198" s="29">
        <v>208713</v>
      </c>
      <c r="N198" s="29">
        <v>6650</v>
      </c>
      <c r="O198" s="29">
        <v>1607</v>
      </c>
      <c r="P198" s="29">
        <v>222286</v>
      </c>
      <c r="Q198" s="29">
        <v>643912</v>
      </c>
      <c r="R198" s="29">
        <v>5733</v>
      </c>
      <c r="S198" s="29">
        <v>1</v>
      </c>
      <c r="T198" s="4"/>
      <c r="U198" s="29">
        <v>0</v>
      </c>
      <c r="V198" s="29">
        <v>-215363</v>
      </c>
      <c r="W198" s="29">
        <v>-3099</v>
      </c>
      <c r="X198" s="29">
        <v>-2592</v>
      </c>
      <c r="Y198" s="29">
        <v>-394908</v>
      </c>
      <c r="Z198" s="29">
        <v>-254200</v>
      </c>
      <c r="AA198" s="29">
        <v>-490</v>
      </c>
      <c r="AB198" s="29">
        <v>0</v>
      </c>
      <c r="AC198" s="4"/>
      <c r="AD198" s="20">
        <f t="shared" si="26"/>
        <v>3.9692359490834515E-2</v>
      </c>
      <c r="AE198" s="20">
        <f t="shared" si="27"/>
        <v>3.2950038399629678E-2</v>
      </c>
      <c r="AF198" s="20">
        <f t="shared" si="28"/>
        <v>4.8639858072146658E-2</v>
      </c>
      <c r="AG198" s="20">
        <f t="shared" si="29"/>
        <v>2.9773699832593533E-2</v>
      </c>
      <c r="AH198" s="20">
        <f t="shared" si="30"/>
        <v>2.3560042774685777E-2</v>
      </c>
      <c r="AI198" s="20">
        <f t="shared" si="31"/>
        <v>7.6481886570986507E-2</v>
      </c>
    </row>
    <row r="199" spans="1:35">
      <c r="A199" s="3">
        <f t="shared" si="24"/>
        <v>2027</v>
      </c>
      <c r="B199" s="3">
        <f t="shared" si="25"/>
        <v>11</v>
      </c>
      <c r="C199" s="29">
        <v>22628</v>
      </c>
      <c r="D199" s="29">
        <v>4800794</v>
      </c>
      <c r="E199" s="29">
        <v>190106</v>
      </c>
      <c r="F199" s="29">
        <v>20292</v>
      </c>
      <c r="G199" s="29">
        <v>7082761</v>
      </c>
      <c r="H199" s="29">
        <v>24583699</v>
      </c>
      <c r="I199" s="29">
        <v>74957</v>
      </c>
      <c r="J199" s="29">
        <v>15</v>
      </c>
      <c r="K199" s="4"/>
      <c r="L199" s="29">
        <v>1501</v>
      </c>
      <c r="M199" s="29">
        <v>189952</v>
      </c>
      <c r="N199" s="29">
        <v>6264</v>
      </c>
      <c r="O199" s="29">
        <v>987</v>
      </c>
      <c r="P199" s="29">
        <v>210880</v>
      </c>
      <c r="Q199" s="29">
        <v>579193</v>
      </c>
      <c r="R199" s="29">
        <v>5733</v>
      </c>
      <c r="S199" s="29">
        <v>1</v>
      </c>
      <c r="T199" s="4"/>
      <c r="U199" s="29">
        <v>0</v>
      </c>
      <c r="V199" s="29">
        <v>224831</v>
      </c>
      <c r="W199" s="29">
        <v>19896</v>
      </c>
      <c r="X199" s="29">
        <v>1490</v>
      </c>
      <c r="Y199" s="29">
        <v>299094</v>
      </c>
      <c r="Z199" s="29">
        <v>319397</v>
      </c>
      <c r="AA199" s="29">
        <v>10001</v>
      </c>
      <c r="AB199" s="29">
        <v>0</v>
      </c>
      <c r="AC199" s="4"/>
      <c r="AD199" s="20">
        <f t="shared" si="26"/>
        <v>3.861642618576628E-2</v>
      </c>
      <c r="AE199" s="20">
        <f t="shared" si="27"/>
        <v>3.3738243651020905E-2</v>
      </c>
      <c r="AF199" s="20">
        <f t="shared" si="28"/>
        <v>4.9517989780329771E-2</v>
      </c>
      <c r="AG199" s="20">
        <f t="shared" si="29"/>
        <v>2.8635873684302492E-2</v>
      </c>
      <c r="AH199" s="20">
        <f t="shared" si="30"/>
        <v>2.1535120385272721E-2</v>
      </c>
      <c r="AI199" s="20">
        <f t="shared" si="31"/>
        <v>7.6481886570986507E-2</v>
      </c>
    </row>
    <row r="200" spans="1:35">
      <c r="A200" s="3">
        <f t="shared" si="24"/>
        <v>2027</v>
      </c>
      <c r="B200" s="3">
        <f t="shared" si="25"/>
        <v>12</v>
      </c>
      <c r="C200" s="29">
        <v>25901</v>
      </c>
      <c r="D200" s="29">
        <v>5076306</v>
      </c>
      <c r="E200" s="29">
        <v>181604</v>
      </c>
      <c r="F200" s="29">
        <v>18983</v>
      </c>
      <c r="G200" s="29">
        <v>7325392</v>
      </c>
      <c r="H200" s="29">
        <v>26500293</v>
      </c>
      <c r="I200" s="29">
        <v>74957</v>
      </c>
      <c r="J200" s="29">
        <v>15</v>
      </c>
      <c r="K200" s="4"/>
      <c r="L200" s="29">
        <v>1661</v>
      </c>
      <c r="M200" s="29">
        <v>195368</v>
      </c>
      <c r="N200" s="29">
        <v>6127</v>
      </c>
      <c r="O200" s="29">
        <v>940</v>
      </c>
      <c r="P200" s="29">
        <v>209769</v>
      </c>
      <c r="Q200" s="29">
        <v>570687</v>
      </c>
      <c r="R200" s="29">
        <v>5733</v>
      </c>
      <c r="S200" s="29">
        <v>1</v>
      </c>
      <c r="T200" s="4"/>
      <c r="U200" s="29">
        <v>0</v>
      </c>
      <c r="V200" s="29">
        <v>19172</v>
      </c>
      <c r="W200" s="29">
        <v>-8174</v>
      </c>
      <c r="X200" s="29">
        <v>447</v>
      </c>
      <c r="Y200" s="29">
        <v>125844</v>
      </c>
      <c r="Z200" s="29">
        <v>414657</v>
      </c>
      <c r="AA200" s="29">
        <v>937</v>
      </c>
      <c r="AB200" s="29">
        <v>0</v>
      </c>
      <c r="AC200" s="4"/>
      <c r="AD200" s="20">
        <f t="shared" si="26"/>
        <v>3.8055433515782791E-2</v>
      </c>
      <c r="AE200" s="20">
        <f t="shared" si="27"/>
        <v>3.3602030320647555E-2</v>
      </c>
      <c r="AF200" s="20">
        <f t="shared" si="28"/>
        <v>5.0660291438979967E-2</v>
      </c>
      <c r="AG200" s="20">
        <f t="shared" si="29"/>
        <v>2.8646763962796109E-2</v>
      </c>
      <c r="AH200" s="20">
        <f t="shared" si="30"/>
        <v>2.1370498033367817E-2</v>
      </c>
      <c r="AI200" s="20">
        <f t="shared" si="31"/>
        <v>7.6481886570986507E-2</v>
      </c>
    </row>
    <row r="201" spans="1:35">
      <c r="A201" s="3">
        <f t="shared" si="24"/>
        <v>2028</v>
      </c>
      <c r="B201" s="3">
        <f t="shared" si="25"/>
        <v>1</v>
      </c>
      <c r="C201" s="29">
        <v>31047</v>
      </c>
      <c r="D201" s="29">
        <v>5213145</v>
      </c>
      <c r="E201" s="29">
        <v>178888</v>
      </c>
      <c r="F201" s="29">
        <v>17568</v>
      </c>
      <c r="G201" s="29">
        <v>7211181</v>
      </c>
      <c r="H201" s="29">
        <v>23632533</v>
      </c>
      <c r="I201" s="29">
        <v>74957</v>
      </c>
      <c r="J201" s="29">
        <v>15</v>
      </c>
      <c r="K201" s="4"/>
      <c r="L201" s="29">
        <v>1912</v>
      </c>
      <c r="M201" s="29">
        <v>197658</v>
      </c>
      <c r="N201" s="29">
        <v>6011</v>
      </c>
      <c r="O201" s="29">
        <v>890</v>
      </c>
      <c r="P201" s="29">
        <v>206577</v>
      </c>
      <c r="Q201" s="29">
        <v>505039</v>
      </c>
      <c r="R201" s="29">
        <v>5733</v>
      </c>
      <c r="S201" s="29">
        <v>1</v>
      </c>
      <c r="T201" s="4"/>
      <c r="U201" s="29">
        <v>0</v>
      </c>
      <c r="V201" s="29">
        <v>-177343</v>
      </c>
      <c r="W201" s="29">
        <v>-13750</v>
      </c>
      <c r="X201" s="29">
        <v>-915</v>
      </c>
      <c r="Y201" s="29">
        <v>-413567</v>
      </c>
      <c r="Z201" s="29">
        <v>-604844</v>
      </c>
      <c r="AA201" s="29">
        <v>-7189</v>
      </c>
      <c r="AB201" s="29">
        <v>0</v>
      </c>
      <c r="AC201" s="4"/>
      <c r="AD201" s="20">
        <f t="shared" si="26"/>
        <v>3.8326149726887568E-2</v>
      </c>
      <c r="AE201" s="20">
        <f t="shared" si="27"/>
        <v>3.4224630082721662E-2</v>
      </c>
      <c r="AF201" s="20">
        <f t="shared" si="28"/>
        <v>4.7074122236670998E-2</v>
      </c>
      <c r="AG201" s="20">
        <f t="shared" si="29"/>
        <v>3.0245969322300493E-2</v>
      </c>
      <c r="AH201" s="20">
        <f t="shared" si="30"/>
        <v>2.1292940024265555E-2</v>
      </c>
      <c r="AI201" s="20">
        <f t="shared" si="31"/>
        <v>7.6481886570986507E-2</v>
      </c>
    </row>
    <row r="202" spans="1:35">
      <c r="A202" s="3">
        <f t="shared" si="24"/>
        <v>2028</v>
      </c>
      <c r="B202" s="3">
        <f t="shared" si="25"/>
        <v>2</v>
      </c>
      <c r="C202" s="29">
        <v>31383</v>
      </c>
      <c r="D202" s="29">
        <v>5089768</v>
      </c>
      <c r="E202" s="29">
        <v>171660</v>
      </c>
      <c r="F202" s="29">
        <v>23070</v>
      </c>
      <c r="G202" s="29">
        <v>6758851</v>
      </c>
      <c r="H202" s="29">
        <v>24702507</v>
      </c>
      <c r="I202" s="29">
        <v>74957</v>
      </c>
      <c r="J202" s="29">
        <v>15</v>
      </c>
      <c r="K202" s="4"/>
      <c r="L202" s="29">
        <v>1929</v>
      </c>
      <c r="M202" s="29">
        <v>194345</v>
      </c>
      <c r="N202" s="29">
        <v>5875</v>
      </c>
      <c r="O202" s="29">
        <v>1086</v>
      </c>
      <c r="P202" s="29">
        <v>204428</v>
      </c>
      <c r="Q202" s="29">
        <v>525989</v>
      </c>
      <c r="R202" s="29">
        <v>5733</v>
      </c>
      <c r="S202" s="29">
        <v>1</v>
      </c>
      <c r="T202" s="4"/>
      <c r="U202" s="29">
        <v>0</v>
      </c>
      <c r="V202" s="29">
        <v>-291643</v>
      </c>
      <c r="W202" s="29">
        <v>-5695</v>
      </c>
      <c r="X202" s="29">
        <v>-785</v>
      </c>
      <c r="Y202" s="29">
        <v>-487208</v>
      </c>
      <c r="Z202" s="29">
        <v>-772166</v>
      </c>
      <c r="AA202" s="29">
        <v>-3751</v>
      </c>
      <c r="AB202" s="29">
        <v>0</v>
      </c>
      <c r="AC202" s="4"/>
      <c r="AD202" s="20">
        <f t="shared" si="26"/>
        <v>3.8171977012792277E-2</v>
      </c>
      <c r="AE202" s="20">
        <f t="shared" si="27"/>
        <v>3.5628626018479263E-2</v>
      </c>
      <c r="AF202" s="20">
        <f t="shared" si="28"/>
        <v>4.7690763052208839E-2</v>
      </c>
      <c r="AG202" s="20">
        <f t="shared" si="29"/>
        <v>2.8764396991519631E-2</v>
      </c>
      <c r="AH202" s="20">
        <f t="shared" si="30"/>
        <v>2.1664396316774828E-2</v>
      </c>
      <c r="AI202" s="20">
        <f t="shared" si="31"/>
        <v>7.6481886570986507E-2</v>
      </c>
    </row>
    <row r="203" spans="1:35">
      <c r="A203" s="3">
        <f t="shared" ref="A203:A266" si="32">IF(B203=1,A202+1,A202)</f>
        <v>2028</v>
      </c>
      <c r="B203" s="3">
        <f t="shared" ref="B203:B266" si="33">IF(B202=12,1,B202+1)</f>
        <v>3</v>
      </c>
      <c r="C203" s="29">
        <v>31261</v>
      </c>
      <c r="D203" s="29">
        <v>5157886</v>
      </c>
      <c r="E203" s="29">
        <v>172193</v>
      </c>
      <c r="F203" s="29">
        <v>21912</v>
      </c>
      <c r="G203" s="29">
        <v>7250039</v>
      </c>
      <c r="H203" s="29">
        <v>24190104</v>
      </c>
      <c r="I203" s="29">
        <v>74957</v>
      </c>
      <c r="J203" s="29">
        <v>15</v>
      </c>
      <c r="K203" s="4"/>
      <c r="L203" s="29">
        <v>1923</v>
      </c>
      <c r="M203" s="29">
        <v>196157</v>
      </c>
      <c r="N203" s="29">
        <v>6135</v>
      </c>
      <c r="O203" s="29">
        <v>1045</v>
      </c>
      <c r="P203" s="29">
        <v>208543</v>
      </c>
      <c r="Q203" s="29">
        <v>524064</v>
      </c>
      <c r="R203" s="29">
        <v>5733</v>
      </c>
      <c r="S203" s="29">
        <v>1</v>
      </c>
      <c r="T203" s="4"/>
      <c r="U203" s="29">
        <v>0</v>
      </c>
      <c r="V203" s="29">
        <v>109282</v>
      </c>
      <c r="W203" s="29">
        <v>14190</v>
      </c>
      <c r="X203" s="29">
        <v>-445</v>
      </c>
      <c r="Y203" s="29">
        <v>134948</v>
      </c>
      <c r="Z203" s="29">
        <v>243652</v>
      </c>
      <c r="AA203" s="29">
        <v>1589</v>
      </c>
      <c r="AB203" s="29">
        <v>0</v>
      </c>
      <c r="AC203" s="4"/>
      <c r="AD203" s="20">
        <f t="shared" si="26"/>
        <v>3.7327523898431109E-2</v>
      </c>
      <c r="AE203" s="20">
        <f t="shared" si="27"/>
        <v>3.4825449497172652E-2</v>
      </c>
      <c r="AF203" s="20">
        <f t="shared" si="28"/>
        <v>4.8538469058558999E-2</v>
      </c>
      <c r="AG203" s="20">
        <f t="shared" si="29"/>
        <v>2.8813793553048386E-2</v>
      </c>
      <c r="AH203" s="20">
        <f t="shared" si="30"/>
        <v>2.2572128605250052E-2</v>
      </c>
      <c r="AI203" s="20">
        <f t="shared" si="31"/>
        <v>7.6481886570986507E-2</v>
      </c>
    </row>
    <row r="204" spans="1:35">
      <c r="A204" s="3">
        <f t="shared" si="32"/>
        <v>2028</v>
      </c>
      <c r="B204" s="3">
        <f t="shared" si="33"/>
        <v>4</v>
      </c>
      <c r="C204" s="29">
        <v>30366</v>
      </c>
      <c r="D204" s="29">
        <v>5359946</v>
      </c>
      <c r="E204" s="29">
        <v>177198</v>
      </c>
      <c r="F204" s="29">
        <v>20458</v>
      </c>
      <c r="G204" s="29">
        <v>7424222</v>
      </c>
      <c r="H204" s="29">
        <v>25419180</v>
      </c>
      <c r="I204" s="29">
        <v>74957</v>
      </c>
      <c r="J204" s="29">
        <v>15</v>
      </c>
      <c r="K204" s="4"/>
      <c r="L204" s="29">
        <v>1879</v>
      </c>
      <c r="M204" s="29">
        <v>199328</v>
      </c>
      <c r="N204" s="29">
        <v>6171</v>
      </c>
      <c r="O204" s="29">
        <v>993</v>
      </c>
      <c r="P204" s="29">
        <v>213920</v>
      </c>
      <c r="Q204" s="29">
        <v>573765</v>
      </c>
      <c r="R204" s="29">
        <v>5733</v>
      </c>
      <c r="S204" s="29">
        <v>1</v>
      </c>
      <c r="T204" s="4"/>
      <c r="U204" s="29">
        <v>0</v>
      </c>
      <c r="V204" s="29">
        <v>280072</v>
      </c>
      <c r="W204" s="29">
        <v>11107</v>
      </c>
      <c r="X204" s="29">
        <v>1804</v>
      </c>
      <c r="Y204" s="29">
        <v>355277</v>
      </c>
      <c r="Z204" s="29">
        <v>771157</v>
      </c>
      <c r="AA204" s="29">
        <v>4964</v>
      </c>
      <c r="AB204" s="29">
        <v>0</v>
      </c>
      <c r="AC204" s="4"/>
      <c r="AD204" s="20">
        <f t="shared" ref="AD204:AD267" si="34">(L205+M205)/(C205+D205)</f>
        <v>3.7973105042297062E-2</v>
      </c>
      <c r="AE204" s="20">
        <f t="shared" ref="AE204:AE267" si="35">N205/E205</f>
        <v>3.3892773179525625E-2</v>
      </c>
      <c r="AF204" s="20">
        <f t="shared" ref="AF204:AF267" si="36">O205/F205</f>
        <v>4.4218352572882022E-2</v>
      </c>
      <c r="AG204" s="20">
        <f t="shared" ref="AG204:AG267" si="37">P205/G205</f>
        <v>2.9187770138004488E-2</v>
      </c>
      <c r="AH204" s="20">
        <f t="shared" ref="AH204:AH267" si="38">Q205/H205</f>
        <v>2.161073484627677E-2</v>
      </c>
      <c r="AI204" s="20">
        <f t="shared" ref="AI204:AI267" si="39">(R205+S205)/(I205+J205)</f>
        <v>7.6481886570986507E-2</v>
      </c>
    </row>
    <row r="205" spans="1:35">
      <c r="A205" s="3">
        <f t="shared" si="32"/>
        <v>2028</v>
      </c>
      <c r="B205" s="3">
        <f t="shared" si="33"/>
        <v>5</v>
      </c>
      <c r="C205" s="29">
        <v>23886</v>
      </c>
      <c r="D205" s="29">
        <v>5493282</v>
      </c>
      <c r="E205" s="29">
        <v>196089</v>
      </c>
      <c r="F205" s="29">
        <v>30666</v>
      </c>
      <c r="G205" s="29">
        <v>7675475</v>
      </c>
      <c r="H205" s="29">
        <v>29375586</v>
      </c>
      <c r="I205" s="29">
        <v>74957</v>
      </c>
      <c r="J205" s="29">
        <v>15</v>
      </c>
      <c r="K205" s="4"/>
      <c r="L205" s="29">
        <v>1563</v>
      </c>
      <c r="M205" s="29">
        <v>207941</v>
      </c>
      <c r="N205" s="29">
        <v>6646</v>
      </c>
      <c r="O205" s="29">
        <v>1356</v>
      </c>
      <c r="P205" s="29">
        <v>224030</v>
      </c>
      <c r="Q205" s="29">
        <v>634828</v>
      </c>
      <c r="R205" s="29">
        <v>5733</v>
      </c>
      <c r="S205" s="29">
        <v>1</v>
      </c>
      <c r="T205" s="4"/>
      <c r="U205" s="29">
        <v>0</v>
      </c>
      <c r="V205" s="29">
        <v>714874</v>
      </c>
      <c r="W205" s="29">
        <v>23230</v>
      </c>
      <c r="X205" s="29">
        <v>5345</v>
      </c>
      <c r="Y205" s="29">
        <v>910068</v>
      </c>
      <c r="Z205" s="29">
        <v>1099871</v>
      </c>
      <c r="AA205" s="29">
        <v>8870</v>
      </c>
      <c r="AB205" s="29">
        <v>0</v>
      </c>
      <c r="AC205" s="4"/>
      <c r="AD205" s="20">
        <f t="shared" si="34"/>
        <v>3.6008664344636059E-2</v>
      </c>
      <c r="AE205" s="20">
        <f t="shared" si="35"/>
        <v>3.1352743946390621E-2</v>
      </c>
      <c r="AF205" s="20">
        <f t="shared" si="36"/>
        <v>5.3461274845784786E-2</v>
      </c>
      <c r="AG205" s="20">
        <f t="shared" si="37"/>
        <v>2.8538890539368776E-2</v>
      </c>
      <c r="AH205" s="20">
        <f t="shared" si="38"/>
        <v>2.3701663479536936E-2</v>
      </c>
      <c r="AI205" s="20">
        <f t="shared" si="39"/>
        <v>7.6481886570986507E-2</v>
      </c>
    </row>
    <row r="206" spans="1:35">
      <c r="A206" s="3">
        <f t="shared" si="32"/>
        <v>2028</v>
      </c>
      <c r="B206" s="3">
        <f t="shared" si="33"/>
        <v>6</v>
      </c>
      <c r="C206" s="29">
        <v>27478</v>
      </c>
      <c r="D206" s="29">
        <v>6177723</v>
      </c>
      <c r="E206" s="29">
        <v>215037</v>
      </c>
      <c r="F206" s="29">
        <v>29180</v>
      </c>
      <c r="G206" s="29">
        <v>8280420</v>
      </c>
      <c r="H206" s="29">
        <v>28142877</v>
      </c>
      <c r="I206" s="29">
        <v>74957</v>
      </c>
      <c r="J206" s="29">
        <v>15</v>
      </c>
      <c r="K206" s="4"/>
      <c r="L206" s="29">
        <v>1738</v>
      </c>
      <c r="M206" s="29">
        <v>221703</v>
      </c>
      <c r="N206" s="29">
        <v>6742</v>
      </c>
      <c r="O206" s="29">
        <v>1560</v>
      </c>
      <c r="P206" s="29">
        <v>236314</v>
      </c>
      <c r="Q206" s="29">
        <v>667033</v>
      </c>
      <c r="R206" s="29">
        <v>5733</v>
      </c>
      <c r="S206" s="29">
        <v>1</v>
      </c>
      <c r="T206" s="4"/>
      <c r="U206" s="29">
        <v>0</v>
      </c>
      <c r="V206" s="29">
        <v>-24675</v>
      </c>
      <c r="W206" s="29">
        <v>-5815</v>
      </c>
      <c r="X206" s="29">
        <v>-1300</v>
      </c>
      <c r="Y206" s="29">
        <v>30784</v>
      </c>
      <c r="Z206" s="29">
        <v>31388</v>
      </c>
      <c r="AA206" s="29">
        <v>-4625</v>
      </c>
      <c r="AB206" s="29">
        <v>0</v>
      </c>
      <c r="AC206" s="4"/>
      <c r="AD206" s="20">
        <f t="shared" si="34"/>
        <v>3.4897990744169501E-2</v>
      </c>
      <c r="AE206" s="20">
        <f t="shared" si="35"/>
        <v>3.0607228450281361E-2</v>
      </c>
      <c r="AF206" s="20">
        <f t="shared" si="36"/>
        <v>7.6574932476823121E-2</v>
      </c>
      <c r="AG206" s="20">
        <f t="shared" si="37"/>
        <v>2.7961522719922305E-2</v>
      </c>
      <c r="AH206" s="20">
        <f t="shared" si="38"/>
        <v>2.2249978139246004E-2</v>
      </c>
      <c r="AI206" s="20">
        <f t="shared" si="39"/>
        <v>7.6481886570986507E-2</v>
      </c>
    </row>
    <row r="207" spans="1:35">
      <c r="A207" s="3">
        <f t="shared" si="32"/>
        <v>2028</v>
      </c>
      <c r="B207" s="3">
        <f t="shared" si="33"/>
        <v>7</v>
      </c>
      <c r="C207" s="29">
        <v>29609</v>
      </c>
      <c r="D207" s="29">
        <v>6591947</v>
      </c>
      <c r="E207" s="29">
        <v>227822</v>
      </c>
      <c r="F207" s="29">
        <v>27398</v>
      </c>
      <c r="G207" s="29">
        <v>8385416</v>
      </c>
      <c r="H207" s="29">
        <v>31151716</v>
      </c>
      <c r="I207" s="29">
        <v>74957</v>
      </c>
      <c r="J207" s="29">
        <v>15</v>
      </c>
      <c r="K207" s="4"/>
      <c r="L207" s="29">
        <v>1842</v>
      </c>
      <c r="M207" s="29">
        <v>229237</v>
      </c>
      <c r="N207" s="29">
        <v>6973</v>
      </c>
      <c r="O207" s="29">
        <v>2098</v>
      </c>
      <c r="P207" s="29">
        <v>234469</v>
      </c>
      <c r="Q207" s="29">
        <v>693125</v>
      </c>
      <c r="R207" s="29">
        <v>5733</v>
      </c>
      <c r="S207" s="29">
        <v>1</v>
      </c>
      <c r="T207" s="4"/>
      <c r="U207" s="29">
        <v>0</v>
      </c>
      <c r="V207" s="29">
        <v>-53072</v>
      </c>
      <c r="W207" s="29">
        <v>-8450</v>
      </c>
      <c r="X207" s="29">
        <v>-2055</v>
      </c>
      <c r="Y207" s="29">
        <v>-160625</v>
      </c>
      <c r="Z207" s="29">
        <v>-36712</v>
      </c>
      <c r="AA207" s="29">
        <v>-4113</v>
      </c>
      <c r="AB207" s="29">
        <v>0</v>
      </c>
      <c r="AC207" s="4"/>
      <c r="AD207" s="20">
        <f t="shared" si="34"/>
        <v>3.4903940901589298E-2</v>
      </c>
      <c r="AE207" s="20">
        <f t="shared" si="35"/>
        <v>3.1537367098044028E-2</v>
      </c>
      <c r="AF207" s="20">
        <f t="shared" si="36"/>
        <v>7.5915307985521638E-2</v>
      </c>
      <c r="AG207" s="20">
        <f t="shared" si="37"/>
        <v>2.8099901229319414E-2</v>
      </c>
      <c r="AH207" s="20">
        <f t="shared" si="38"/>
        <v>2.1024668703818049E-2</v>
      </c>
      <c r="AI207" s="20">
        <f t="shared" si="39"/>
        <v>7.6481886570986507E-2</v>
      </c>
    </row>
    <row r="208" spans="1:35">
      <c r="A208" s="3">
        <f t="shared" si="32"/>
        <v>2028</v>
      </c>
      <c r="B208" s="3">
        <f t="shared" si="33"/>
        <v>8</v>
      </c>
      <c r="C208" s="29">
        <v>31421</v>
      </c>
      <c r="D208" s="29">
        <v>6585339</v>
      </c>
      <c r="E208" s="29">
        <v>219993</v>
      </c>
      <c r="F208" s="29">
        <v>31219</v>
      </c>
      <c r="G208" s="29">
        <v>8533909</v>
      </c>
      <c r="H208" s="29">
        <v>34995272</v>
      </c>
      <c r="I208" s="29">
        <v>74957</v>
      </c>
      <c r="J208" s="29">
        <v>15</v>
      </c>
      <c r="K208" s="4"/>
      <c r="L208" s="29">
        <v>1931</v>
      </c>
      <c r="M208" s="29">
        <v>229020</v>
      </c>
      <c r="N208" s="29">
        <v>6938</v>
      </c>
      <c r="O208" s="29">
        <v>2370</v>
      </c>
      <c r="P208" s="29">
        <v>239802</v>
      </c>
      <c r="Q208" s="29">
        <v>735764</v>
      </c>
      <c r="R208" s="29">
        <v>5733</v>
      </c>
      <c r="S208" s="29">
        <v>1</v>
      </c>
      <c r="T208" s="4"/>
      <c r="U208" s="29">
        <v>0</v>
      </c>
      <c r="V208" s="29">
        <v>-91905</v>
      </c>
      <c r="W208" s="29">
        <v>1580</v>
      </c>
      <c r="X208" s="29">
        <v>-1814</v>
      </c>
      <c r="Y208" s="29">
        <v>87227</v>
      </c>
      <c r="Z208" s="29">
        <v>-109147</v>
      </c>
      <c r="AA208" s="29">
        <v>-341</v>
      </c>
      <c r="AB208" s="29">
        <v>0</v>
      </c>
      <c r="AC208" s="4"/>
      <c r="AD208" s="20">
        <f t="shared" si="34"/>
        <v>3.5568225766080729E-2</v>
      </c>
      <c r="AE208" s="20">
        <f t="shared" si="35"/>
        <v>3.0901845234554796E-2</v>
      </c>
      <c r="AF208" s="20">
        <f t="shared" si="36"/>
        <v>7.6915170618062217E-2</v>
      </c>
      <c r="AG208" s="20">
        <f t="shared" si="37"/>
        <v>2.7710369249135027E-2</v>
      </c>
      <c r="AH208" s="20">
        <f t="shared" si="38"/>
        <v>2.3178793107311718E-2</v>
      </c>
      <c r="AI208" s="20">
        <f t="shared" si="39"/>
        <v>7.6481886570986507E-2</v>
      </c>
    </row>
    <row r="209" spans="1:35">
      <c r="A209" s="3">
        <f t="shared" si="32"/>
        <v>2028</v>
      </c>
      <c r="B209" s="3">
        <f t="shared" si="33"/>
        <v>9</v>
      </c>
      <c r="C209" s="29">
        <v>33622</v>
      </c>
      <c r="D209" s="29">
        <v>6386687</v>
      </c>
      <c r="E209" s="29">
        <v>218563</v>
      </c>
      <c r="F209" s="29">
        <v>29188</v>
      </c>
      <c r="G209" s="29">
        <v>8556039</v>
      </c>
      <c r="H209" s="29">
        <v>29676955</v>
      </c>
      <c r="I209" s="29">
        <v>74957</v>
      </c>
      <c r="J209" s="29">
        <v>15</v>
      </c>
      <c r="K209" s="4"/>
      <c r="L209" s="29">
        <v>2038</v>
      </c>
      <c r="M209" s="29">
        <v>226321</v>
      </c>
      <c r="N209" s="29">
        <v>6754</v>
      </c>
      <c r="O209" s="29">
        <v>2245</v>
      </c>
      <c r="P209" s="29">
        <v>237091</v>
      </c>
      <c r="Q209" s="29">
        <v>687876</v>
      </c>
      <c r="R209" s="29">
        <v>5733</v>
      </c>
      <c r="S209" s="29">
        <v>1</v>
      </c>
      <c r="T209" s="4"/>
      <c r="U209" s="29">
        <v>0</v>
      </c>
      <c r="V209" s="29">
        <v>-420142</v>
      </c>
      <c r="W209" s="29">
        <v>-17508</v>
      </c>
      <c r="X209" s="29">
        <v>-260</v>
      </c>
      <c r="Y209" s="29">
        <v>-531493</v>
      </c>
      <c r="Z209" s="29">
        <v>-903157</v>
      </c>
      <c r="AA209" s="29">
        <v>-4227</v>
      </c>
      <c r="AB209" s="29">
        <v>0</v>
      </c>
      <c r="AC209" s="4"/>
      <c r="AD209" s="20">
        <f t="shared" si="34"/>
        <v>3.6293596353679708E-2</v>
      </c>
      <c r="AE209" s="20">
        <f t="shared" si="35"/>
        <v>3.1374288181093335E-2</v>
      </c>
      <c r="AF209" s="20">
        <f t="shared" si="36"/>
        <v>6.4793161841786948E-2</v>
      </c>
      <c r="AG209" s="20">
        <f t="shared" si="37"/>
        <v>2.8109904630565351E-2</v>
      </c>
      <c r="AH209" s="20">
        <f t="shared" si="38"/>
        <v>2.3495100771927145E-2</v>
      </c>
      <c r="AI209" s="20">
        <f t="shared" si="39"/>
        <v>7.6481886570986507E-2</v>
      </c>
    </row>
    <row r="210" spans="1:35">
      <c r="A210" s="3">
        <f t="shared" si="32"/>
        <v>2028</v>
      </c>
      <c r="B210" s="3">
        <f t="shared" si="33"/>
        <v>10</v>
      </c>
      <c r="C210" s="29">
        <v>27468</v>
      </c>
      <c r="D210" s="29">
        <v>5839049</v>
      </c>
      <c r="E210" s="29">
        <v>211957</v>
      </c>
      <c r="F210" s="29">
        <v>24802</v>
      </c>
      <c r="G210" s="29">
        <v>7905363</v>
      </c>
      <c r="H210" s="29">
        <v>27404011</v>
      </c>
      <c r="I210" s="29">
        <v>74957</v>
      </c>
      <c r="J210" s="29">
        <v>15</v>
      </c>
      <c r="K210" s="4"/>
      <c r="L210" s="29">
        <v>1738</v>
      </c>
      <c r="M210" s="29">
        <v>211179</v>
      </c>
      <c r="N210" s="29">
        <v>6650</v>
      </c>
      <c r="O210" s="29">
        <v>1607</v>
      </c>
      <c r="P210" s="29">
        <v>222219</v>
      </c>
      <c r="Q210" s="29">
        <v>643860</v>
      </c>
      <c r="R210" s="29">
        <v>5733</v>
      </c>
      <c r="S210" s="29">
        <v>1</v>
      </c>
      <c r="T210" s="4"/>
      <c r="U210" s="29">
        <v>0</v>
      </c>
      <c r="V210" s="29">
        <v>-217905</v>
      </c>
      <c r="W210" s="29">
        <v>-3099</v>
      </c>
      <c r="X210" s="29">
        <v>-2592</v>
      </c>
      <c r="Y210" s="29">
        <v>-394459</v>
      </c>
      <c r="Z210" s="29">
        <v>-254135</v>
      </c>
      <c r="AA210" s="29">
        <v>-490</v>
      </c>
      <c r="AB210" s="29">
        <v>0</v>
      </c>
      <c r="AC210" s="4"/>
      <c r="AD210" s="20">
        <f t="shared" si="34"/>
        <v>3.969207666689345E-2</v>
      </c>
      <c r="AE210" s="20">
        <f t="shared" si="35"/>
        <v>3.2950038399629678E-2</v>
      </c>
      <c r="AF210" s="20">
        <f t="shared" si="36"/>
        <v>4.8639858072146658E-2</v>
      </c>
      <c r="AG210" s="20">
        <f t="shared" si="37"/>
        <v>2.9798886492420025E-2</v>
      </c>
      <c r="AH210" s="20">
        <f t="shared" si="38"/>
        <v>2.3563330182773304E-2</v>
      </c>
      <c r="AI210" s="20">
        <f t="shared" si="39"/>
        <v>7.6481886570986507E-2</v>
      </c>
    </row>
    <row r="211" spans="1:35">
      <c r="A211" s="3">
        <f t="shared" si="32"/>
        <v>2028</v>
      </c>
      <c r="B211" s="3">
        <f t="shared" si="33"/>
        <v>11</v>
      </c>
      <c r="C211" s="29">
        <v>22628</v>
      </c>
      <c r="D211" s="29">
        <v>4857288</v>
      </c>
      <c r="E211" s="29">
        <v>190106</v>
      </c>
      <c r="F211" s="29">
        <v>20292</v>
      </c>
      <c r="G211" s="29">
        <v>7074761</v>
      </c>
      <c r="H211" s="29">
        <v>24578699</v>
      </c>
      <c r="I211" s="29">
        <v>74957</v>
      </c>
      <c r="J211" s="29">
        <v>15</v>
      </c>
      <c r="K211" s="4"/>
      <c r="L211" s="29">
        <v>1501</v>
      </c>
      <c r="M211" s="29">
        <v>192193</v>
      </c>
      <c r="N211" s="29">
        <v>6264</v>
      </c>
      <c r="O211" s="29">
        <v>987</v>
      </c>
      <c r="P211" s="29">
        <v>210820</v>
      </c>
      <c r="Q211" s="29">
        <v>579156</v>
      </c>
      <c r="R211" s="29">
        <v>5733</v>
      </c>
      <c r="S211" s="29">
        <v>1</v>
      </c>
      <c r="T211" s="4"/>
      <c r="U211" s="29">
        <v>0</v>
      </c>
      <c r="V211" s="29">
        <v>227477</v>
      </c>
      <c r="W211" s="29">
        <v>19896</v>
      </c>
      <c r="X211" s="29">
        <v>1490</v>
      </c>
      <c r="Y211" s="29">
        <v>298756</v>
      </c>
      <c r="Z211" s="29">
        <v>319332</v>
      </c>
      <c r="AA211" s="29">
        <v>10001</v>
      </c>
      <c r="AB211" s="29">
        <v>0</v>
      </c>
      <c r="AC211" s="4"/>
      <c r="AD211" s="20">
        <f t="shared" si="34"/>
        <v>3.862459907557244E-2</v>
      </c>
      <c r="AE211" s="20">
        <f t="shared" si="35"/>
        <v>3.3738243651020905E-2</v>
      </c>
      <c r="AF211" s="20">
        <f t="shared" si="36"/>
        <v>4.9517989780329771E-2</v>
      </c>
      <c r="AG211" s="20">
        <f t="shared" si="37"/>
        <v>2.8650378285753002E-2</v>
      </c>
      <c r="AH211" s="20">
        <f t="shared" si="38"/>
        <v>2.154736890965402E-2</v>
      </c>
      <c r="AI211" s="20">
        <f t="shared" si="39"/>
        <v>7.6481886570986507E-2</v>
      </c>
    </row>
    <row r="212" spans="1:35">
      <c r="A212" s="3">
        <f t="shared" si="32"/>
        <v>2028</v>
      </c>
      <c r="B212" s="3">
        <f t="shared" si="33"/>
        <v>12</v>
      </c>
      <c r="C212" s="29">
        <v>25901</v>
      </c>
      <c r="D212" s="29">
        <v>5134049</v>
      </c>
      <c r="E212" s="29">
        <v>181604</v>
      </c>
      <c r="F212" s="29">
        <v>18983</v>
      </c>
      <c r="G212" s="29">
        <v>7320392</v>
      </c>
      <c r="H212" s="29">
        <v>26477293</v>
      </c>
      <c r="I212" s="29">
        <v>74957</v>
      </c>
      <c r="J212" s="29">
        <v>15</v>
      </c>
      <c r="K212" s="4"/>
      <c r="L212" s="29">
        <v>1661</v>
      </c>
      <c r="M212" s="29">
        <v>197640</v>
      </c>
      <c r="N212" s="29">
        <v>6127</v>
      </c>
      <c r="O212" s="29">
        <v>940</v>
      </c>
      <c r="P212" s="29">
        <v>209732</v>
      </c>
      <c r="Q212" s="29">
        <v>570516</v>
      </c>
      <c r="R212" s="29">
        <v>5733</v>
      </c>
      <c r="S212" s="29">
        <v>1</v>
      </c>
      <c r="T212" s="4"/>
      <c r="U212" s="29">
        <v>0</v>
      </c>
      <c r="V212" s="29">
        <v>19390</v>
      </c>
      <c r="W212" s="29">
        <v>-8174</v>
      </c>
      <c r="X212" s="29">
        <v>447</v>
      </c>
      <c r="Y212" s="29">
        <v>125758</v>
      </c>
      <c r="Z212" s="29">
        <v>414297</v>
      </c>
      <c r="AA212" s="29">
        <v>937</v>
      </c>
      <c r="AB212" s="29">
        <v>0</v>
      </c>
      <c r="AC212" s="4"/>
      <c r="AD212" s="20">
        <f t="shared" si="34"/>
        <v>3.8054137842772041E-2</v>
      </c>
      <c r="AE212" s="20">
        <f t="shared" si="35"/>
        <v>3.3602030320647555E-2</v>
      </c>
      <c r="AF212" s="20">
        <f t="shared" si="36"/>
        <v>5.0660291438979967E-2</v>
      </c>
      <c r="AG212" s="20">
        <f t="shared" si="37"/>
        <v>2.862033514118275E-2</v>
      </c>
      <c r="AH212" s="20">
        <f t="shared" si="38"/>
        <v>2.1366369631752032E-2</v>
      </c>
      <c r="AI212" s="20">
        <f t="shared" si="39"/>
        <v>7.6481886570986507E-2</v>
      </c>
    </row>
    <row r="213" spans="1:35">
      <c r="A213" s="3">
        <f t="shared" si="32"/>
        <v>2029</v>
      </c>
      <c r="B213" s="3">
        <f t="shared" si="33"/>
        <v>1</v>
      </c>
      <c r="C213" s="29">
        <v>31047</v>
      </c>
      <c r="D213" s="29">
        <v>5274447</v>
      </c>
      <c r="E213" s="29">
        <v>178888</v>
      </c>
      <c r="F213" s="29">
        <v>17568</v>
      </c>
      <c r="G213" s="29">
        <v>7220181</v>
      </c>
      <c r="H213" s="29">
        <v>23639533</v>
      </c>
      <c r="I213" s="29">
        <v>74957</v>
      </c>
      <c r="J213" s="29">
        <v>15</v>
      </c>
      <c r="K213" s="4"/>
      <c r="L213" s="29">
        <v>1912</v>
      </c>
      <c r="M213" s="29">
        <v>199984</v>
      </c>
      <c r="N213" s="29">
        <v>6011</v>
      </c>
      <c r="O213" s="29">
        <v>890</v>
      </c>
      <c r="P213" s="29">
        <v>206644</v>
      </c>
      <c r="Q213" s="29">
        <v>505091</v>
      </c>
      <c r="R213" s="29">
        <v>5733</v>
      </c>
      <c r="S213" s="29">
        <v>1</v>
      </c>
      <c r="T213" s="4"/>
      <c r="U213" s="29">
        <v>0</v>
      </c>
      <c r="V213" s="29">
        <v>-179428</v>
      </c>
      <c r="W213" s="29">
        <v>-13750</v>
      </c>
      <c r="X213" s="29">
        <v>-915</v>
      </c>
      <c r="Y213" s="29">
        <v>-414083</v>
      </c>
      <c r="Z213" s="29">
        <v>-605023</v>
      </c>
      <c r="AA213" s="29">
        <v>-7189</v>
      </c>
      <c r="AB213" s="29">
        <v>0</v>
      </c>
      <c r="AC213" s="4"/>
      <c r="AD213" s="20">
        <f t="shared" si="34"/>
        <v>3.8713499492672956E-2</v>
      </c>
      <c r="AE213" s="20">
        <f t="shared" si="35"/>
        <v>3.4544032980311321E-2</v>
      </c>
      <c r="AF213" s="20">
        <f t="shared" si="36"/>
        <v>4.7245482591449978E-2</v>
      </c>
      <c r="AG213" s="20">
        <f t="shared" si="37"/>
        <v>3.0776776705554829E-2</v>
      </c>
      <c r="AH213" s="20">
        <f t="shared" si="38"/>
        <v>2.136233786813984E-2</v>
      </c>
      <c r="AI213" s="20">
        <f t="shared" si="39"/>
        <v>7.6481886570986507E-2</v>
      </c>
    </row>
    <row r="214" spans="1:35">
      <c r="A214" s="3">
        <f t="shared" si="32"/>
        <v>2029</v>
      </c>
      <c r="B214" s="3">
        <f t="shared" si="33"/>
        <v>2</v>
      </c>
      <c r="C214" s="29">
        <v>30865</v>
      </c>
      <c r="D214" s="29">
        <v>5063482</v>
      </c>
      <c r="E214" s="29">
        <v>168828</v>
      </c>
      <c r="F214" s="29">
        <v>22690</v>
      </c>
      <c r="G214" s="29">
        <v>6605695</v>
      </c>
      <c r="H214" s="29">
        <v>24579145</v>
      </c>
      <c r="I214" s="29">
        <v>74957</v>
      </c>
      <c r="J214" s="29">
        <v>15</v>
      </c>
      <c r="K214" s="4"/>
      <c r="L214" s="29">
        <v>1903</v>
      </c>
      <c r="M214" s="29">
        <v>195317</v>
      </c>
      <c r="N214" s="29">
        <v>5832</v>
      </c>
      <c r="O214" s="29">
        <v>1072</v>
      </c>
      <c r="P214" s="29">
        <v>203302</v>
      </c>
      <c r="Q214" s="29">
        <v>525068</v>
      </c>
      <c r="R214" s="29">
        <v>5733</v>
      </c>
      <c r="S214" s="29">
        <v>1</v>
      </c>
      <c r="T214" s="4"/>
      <c r="U214" s="29">
        <v>0</v>
      </c>
      <c r="V214" s="29">
        <v>-290136</v>
      </c>
      <c r="W214" s="29">
        <v>-5601</v>
      </c>
      <c r="X214" s="29">
        <v>-772</v>
      </c>
      <c r="Y214" s="29">
        <v>-476168</v>
      </c>
      <c r="Z214" s="29">
        <v>-768310</v>
      </c>
      <c r="AA214" s="29">
        <v>-3751</v>
      </c>
      <c r="AB214" s="29">
        <v>0</v>
      </c>
      <c r="AC214" s="4"/>
      <c r="AD214" s="20">
        <f t="shared" si="34"/>
        <v>3.8552748963031631E-2</v>
      </c>
      <c r="AE214" s="20">
        <f t="shared" si="35"/>
        <v>3.5972242728480736E-2</v>
      </c>
      <c r="AF214" s="20">
        <f t="shared" si="36"/>
        <v>4.7895298649463965E-2</v>
      </c>
      <c r="AG214" s="20">
        <f t="shared" si="37"/>
        <v>2.8941445591297667E-2</v>
      </c>
      <c r="AH214" s="20">
        <f t="shared" si="38"/>
        <v>2.1682071315234346E-2</v>
      </c>
      <c r="AI214" s="20">
        <f t="shared" si="39"/>
        <v>7.6481886570986507E-2</v>
      </c>
    </row>
    <row r="215" spans="1:35">
      <c r="A215" s="3">
        <f t="shared" si="32"/>
        <v>2029</v>
      </c>
      <c r="B215" s="3">
        <f t="shared" si="33"/>
        <v>3</v>
      </c>
      <c r="C215" s="29">
        <v>30740</v>
      </c>
      <c r="D215" s="29">
        <v>5072839</v>
      </c>
      <c r="E215" s="29">
        <v>169325</v>
      </c>
      <c r="F215" s="29">
        <v>21547</v>
      </c>
      <c r="G215" s="29">
        <v>7191175</v>
      </c>
      <c r="H215" s="29">
        <v>24159915</v>
      </c>
      <c r="I215" s="29">
        <v>74957</v>
      </c>
      <c r="J215" s="29">
        <v>15</v>
      </c>
      <c r="K215" s="4"/>
      <c r="L215" s="29">
        <v>1897</v>
      </c>
      <c r="M215" s="29">
        <v>194860</v>
      </c>
      <c r="N215" s="29">
        <v>6091</v>
      </c>
      <c r="O215" s="29">
        <v>1032</v>
      </c>
      <c r="P215" s="29">
        <v>208123</v>
      </c>
      <c r="Q215" s="29">
        <v>523837</v>
      </c>
      <c r="R215" s="29">
        <v>5733</v>
      </c>
      <c r="S215" s="29">
        <v>1</v>
      </c>
      <c r="T215" s="4"/>
      <c r="U215" s="29">
        <v>0</v>
      </c>
      <c r="V215" s="29">
        <v>107480</v>
      </c>
      <c r="W215" s="29">
        <v>13954</v>
      </c>
      <c r="X215" s="29">
        <v>-437</v>
      </c>
      <c r="Y215" s="29">
        <v>133852</v>
      </c>
      <c r="Z215" s="29">
        <v>243348</v>
      </c>
      <c r="AA215" s="29">
        <v>1589</v>
      </c>
      <c r="AB215" s="29">
        <v>0</v>
      </c>
      <c r="AC215" s="4"/>
      <c r="AD215" s="20">
        <f t="shared" si="34"/>
        <v>3.7327523898431109E-2</v>
      </c>
      <c r="AE215" s="20">
        <f t="shared" si="35"/>
        <v>3.4825449497172652E-2</v>
      </c>
      <c r="AF215" s="20">
        <f t="shared" si="36"/>
        <v>4.8538469058558999E-2</v>
      </c>
      <c r="AG215" s="20">
        <f t="shared" si="37"/>
        <v>2.8790716961899148E-2</v>
      </c>
      <c r="AH215" s="20">
        <f t="shared" si="38"/>
        <v>2.2569144806243505E-2</v>
      </c>
      <c r="AI215" s="20">
        <f t="shared" si="39"/>
        <v>7.6481886570986507E-2</v>
      </c>
    </row>
    <row r="216" spans="1:35">
      <c r="A216" s="3">
        <f t="shared" si="32"/>
        <v>2029</v>
      </c>
      <c r="B216" s="3">
        <f t="shared" si="33"/>
        <v>4</v>
      </c>
      <c r="C216" s="29">
        <v>30366</v>
      </c>
      <c r="D216" s="29">
        <v>5359946</v>
      </c>
      <c r="E216" s="29">
        <v>177198</v>
      </c>
      <c r="F216" s="29">
        <v>20458</v>
      </c>
      <c r="G216" s="29">
        <v>7432222</v>
      </c>
      <c r="H216" s="29">
        <v>25424180</v>
      </c>
      <c r="I216" s="29">
        <v>74957</v>
      </c>
      <c r="J216" s="29">
        <v>15</v>
      </c>
      <c r="K216" s="4"/>
      <c r="L216" s="29">
        <v>1879</v>
      </c>
      <c r="M216" s="29">
        <v>199328</v>
      </c>
      <c r="N216" s="29">
        <v>6171</v>
      </c>
      <c r="O216" s="29">
        <v>993</v>
      </c>
      <c r="P216" s="29">
        <v>213979</v>
      </c>
      <c r="Q216" s="29">
        <v>573802</v>
      </c>
      <c r="R216" s="29">
        <v>5733</v>
      </c>
      <c r="S216" s="29">
        <v>1</v>
      </c>
      <c r="T216" s="4"/>
      <c r="U216" s="29">
        <v>0</v>
      </c>
      <c r="V216" s="29">
        <v>280072</v>
      </c>
      <c r="W216" s="29">
        <v>11107</v>
      </c>
      <c r="X216" s="29">
        <v>1804</v>
      </c>
      <c r="Y216" s="29">
        <v>355660</v>
      </c>
      <c r="Z216" s="29">
        <v>771308</v>
      </c>
      <c r="AA216" s="29">
        <v>4964</v>
      </c>
      <c r="AB216" s="29">
        <v>0</v>
      </c>
      <c r="AC216" s="4"/>
      <c r="AD216" s="20">
        <f t="shared" si="34"/>
        <v>3.7973105042297062E-2</v>
      </c>
      <c r="AE216" s="20">
        <f t="shared" si="35"/>
        <v>3.3892773179525625E-2</v>
      </c>
      <c r="AF216" s="20">
        <f t="shared" si="36"/>
        <v>4.4218352572882022E-2</v>
      </c>
      <c r="AG216" s="20">
        <f t="shared" si="37"/>
        <v>2.9162304516574002E-2</v>
      </c>
      <c r="AH216" s="20">
        <f t="shared" si="38"/>
        <v>2.1607356139449401E-2</v>
      </c>
      <c r="AI216" s="20">
        <f t="shared" si="39"/>
        <v>7.6481886570986507E-2</v>
      </c>
    </row>
    <row r="217" spans="1:35">
      <c r="A217" s="3">
        <f t="shared" si="32"/>
        <v>2029</v>
      </c>
      <c r="B217" s="3">
        <f t="shared" si="33"/>
        <v>5</v>
      </c>
      <c r="C217" s="29">
        <v>23886</v>
      </c>
      <c r="D217" s="29">
        <v>5493282</v>
      </c>
      <c r="E217" s="29">
        <v>196089</v>
      </c>
      <c r="F217" s="29">
        <v>30666</v>
      </c>
      <c r="G217" s="29">
        <v>7684475</v>
      </c>
      <c r="H217" s="29">
        <v>29382586</v>
      </c>
      <c r="I217" s="29">
        <v>74957</v>
      </c>
      <c r="J217" s="29">
        <v>15</v>
      </c>
      <c r="K217" s="4"/>
      <c r="L217" s="29">
        <v>1563</v>
      </c>
      <c r="M217" s="29">
        <v>207941</v>
      </c>
      <c r="N217" s="29">
        <v>6646</v>
      </c>
      <c r="O217" s="29">
        <v>1356</v>
      </c>
      <c r="P217" s="29">
        <v>224097</v>
      </c>
      <c r="Q217" s="29">
        <v>634880</v>
      </c>
      <c r="R217" s="29">
        <v>5733</v>
      </c>
      <c r="S217" s="29">
        <v>1</v>
      </c>
      <c r="T217" s="4"/>
      <c r="U217" s="29">
        <v>0</v>
      </c>
      <c r="V217" s="29">
        <v>714874</v>
      </c>
      <c r="W217" s="29">
        <v>23230</v>
      </c>
      <c r="X217" s="29">
        <v>5345</v>
      </c>
      <c r="Y217" s="29">
        <v>911135</v>
      </c>
      <c r="Z217" s="29">
        <v>1100133</v>
      </c>
      <c r="AA217" s="29">
        <v>8870</v>
      </c>
      <c r="AB217" s="29">
        <v>0</v>
      </c>
      <c r="AC217" s="4"/>
      <c r="AD217" s="20">
        <f t="shared" si="34"/>
        <v>3.6008664344636059E-2</v>
      </c>
      <c r="AE217" s="20">
        <f t="shared" si="35"/>
        <v>3.1352743946390621E-2</v>
      </c>
      <c r="AF217" s="20">
        <f t="shared" si="36"/>
        <v>5.3461274845784786E-2</v>
      </c>
      <c r="AG217" s="20">
        <f t="shared" si="37"/>
        <v>2.8518583759027657E-2</v>
      </c>
      <c r="AH217" s="20">
        <f t="shared" si="38"/>
        <v>2.3698767761419451E-2</v>
      </c>
      <c r="AI217" s="20">
        <f t="shared" si="39"/>
        <v>7.6481886570986507E-2</v>
      </c>
    </row>
    <row r="218" spans="1:35">
      <c r="A218" s="3">
        <f t="shared" si="32"/>
        <v>2029</v>
      </c>
      <c r="B218" s="3">
        <f t="shared" si="33"/>
        <v>6</v>
      </c>
      <c r="C218" s="29">
        <v>27478</v>
      </c>
      <c r="D218" s="29">
        <v>6177723</v>
      </c>
      <c r="E218" s="29">
        <v>215037</v>
      </c>
      <c r="F218" s="29">
        <v>29180</v>
      </c>
      <c r="G218" s="29">
        <v>8288420</v>
      </c>
      <c r="H218" s="29">
        <v>28147877</v>
      </c>
      <c r="I218" s="29">
        <v>74957</v>
      </c>
      <c r="J218" s="29">
        <v>15</v>
      </c>
      <c r="K218" s="4"/>
      <c r="L218" s="29">
        <v>1738</v>
      </c>
      <c r="M218" s="29">
        <v>221703</v>
      </c>
      <c r="N218" s="29">
        <v>6742</v>
      </c>
      <c r="O218" s="29">
        <v>1560</v>
      </c>
      <c r="P218" s="29">
        <v>236374</v>
      </c>
      <c r="Q218" s="29">
        <v>667070</v>
      </c>
      <c r="R218" s="29">
        <v>5733</v>
      </c>
      <c r="S218" s="29">
        <v>1</v>
      </c>
      <c r="T218" s="4"/>
      <c r="U218" s="29">
        <v>0</v>
      </c>
      <c r="V218" s="29">
        <v>-24675</v>
      </c>
      <c r="W218" s="29">
        <v>-5815</v>
      </c>
      <c r="X218" s="29">
        <v>-1300</v>
      </c>
      <c r="Y218" s="29">
        <v>30814</v>
      </c>
      <c r="Z218" s="29">
        <v>31394</v>
      </c>
      <c r="AA218" s="29">
        <v>-4625</v>
      </c>
      <c r="AB218" s="29">
        <v>0</v>
      </c>
      <c r="AC218" s="4"/>
      <c r="AD218" s="20">
        <f t="shared" si="34"/>
        <v>3.4897990744169501E-2</v>
      </c>
      <c r="AE218" s="20">
        <f t="shared" si="35"/>
        <v>3.0607228450281361E-2</v>
      </c>
      <c r="AF218" s="20">
        <f t="shared" si="36"/>
        <v>7.6574932476823121E-2</v>
      </c>
      <c r="AG218" s="20">
        <f t="shared" si="37"/>
        <v>2.7939525513150647E-2</v>
      </c>
      <c r="AH218" s="20">
        <f t="shared" si="38"/>
        <v>2.2246648417733259E-2</v>
      </c>
      <c r="AI218" s="20">
        <f t="shared" si="39"/>
        <v>7.6481886570986507E-2</v>
      </c>
    </row>
    <row r="219" spans="1:35">
      <c r="A219" s="3">
        <f t="shared" si="32"/>
        <v>2029</v>
      </c>
      <c r="B219" s="3">
        <f t="shared" si="33"/>
        <v>7</v>
      </c>
      <c r="C219" s="29">
        <v>29609</v>
      </c>
      <c r="D219" s="29">
        <v>6591947</v>
      </c>
      <c r="E219" s="29">
        <v>227822</v>
      </c>
      <c r="F219" s="29">
        <v>27398</v>
      </c>
      <c r="G219" s="29">
        <v>8394416</v>
      </c>
      <c r="H219" s="29">
        <v>31158716</v>
      </c>
      <c r="I219" s="29">
        <v>74957</v>
      </c>
      <c r="J219" s="29">
        <v>15</v>
      </c>
      <c r="K219" s="4"/>
      <c r="L219" s="29">
        <v>1842</v>
      </c>
      <c r="M219" s="29">
        <v>229237</v>
      </c>
      <c r="N219" s="29">
        <v>6973</v>
      </c>
      <c r="O219" s="29">
        <v>2098</v>
      </c>
      <c r="P219" s="29">
        <v>234536</v>
      </c>
      <c r="Q219" s="29">
        <v>693177</v>
      </c>
      <c r="R219" s="29">
        <v>5733</v>
      </c>
      <c r="S219" s="29">
        <v>1</v>
      </c>
      <c r="T219" s="4"/>
      <c r="U219" s="29">
        <v>0</v>
      </c>
      <c r="V219" s="29">
        <v>-53072</v>
      </c>
      <c r="W219" s="29">
        <v>-8450</v>
      </c>
      <c r="X219" s="29">
        <v>-2055</v>
      </c>
      <c r="Y219" s="29">
        <v>-160797</v>
      </c>
      <c r="Z219" s="29">
        <v>-36720</v>
      </c>
      <c r="AA219" s="29">
        <v>-4113</v>
      </c>
      <c r="AB219" s="29">
        <v>0</v>
      </c>
      <c r="AC219" s="4"/>
      <c r="AD219" s="20">
        <f t="shared" si="34"/>
        <v>3.4903940901589298E-2</v>
      </c>
      <c r="AE219" s="20">
        <f t="shared" si="35"/>
        <v>3.1537367098044028E-2</v>
      </c>
      <c r="AF219" s="20">
        <f t="shared" si="36"/>
        <v>7.5915307985521638E-2</v>
      </c>
      <c r="AG219" s="20">
        <f t="shared" si="37"/>
        <v>2.8078140595902402E-2</v>
      </c>
      <c r="AH219" s="20">
        <f t="shared" si="38"/>
        <v>2.1021978230441728E-2</v>
      </c>
      <c r="AI219" s="20">
        <f t="shared" si="39"/>
        <v>7.6481886570986507E-2</v>
      </c>
    </row>
    <row r="220" spans="1:35">
      <c r="A220" s="3">
        <f t="shared" si="32"/>
        <v>2029</v>
      </c>
      <c r="B220" s="3">
        <f t="shared" si="33"/>
        <v>8</v>
      </c>
      <c r="C220" s="29">
        <v>31421</v>
      </c>
      <c r="D220" s="29">
        <v>6585339</v>
      </c>
      <c r="E220" s="29">
        <v>219993</v>
      </c>
      <c r="F220" s="29">
        <v>31219</v>
      </c>
      <c r="G220" s="29">
        <v>8542909</v>
      </c>
      <c r="H220" s="29">
        <v>35002272</v>
      </c>
      <c r="I220" s="29">
        <v>74957</v>
      </c>
      <c r="J220" s="29">
        <v>15</v>
      </c>
      <c r="K220" s="4"/>
      <c r="L220" s="29">
        <v>1931</v>
      </c>
      <c r="M220" s="29">
        <v>229020</v>
      </c>
      <c r="N220" s="29">
        <v>6938</v>
      </c>
      <c r="O220" s="29">
        <v>2370</v>
      </c>
      <c r="P220" s="29">
        <v>239869</v>
      </c>
      <c r="Q220" s="29">
        <v>735817</v>
      </c>
      <c r="R220" s="29">
        <v>5733</v>
      </c>
      <c r="S220" s="29">
        <v>1</v>
      </c>
      <c r="T220" s="4"/>
      <c r="U220" s="29">
        <v>0</v>
      </c>
      <c r="V220" s="29">
        <v>-91905</v>
      </c>
      <c r="W220" s="29">
        <v>1580</v>
      </c>
      <c r="X220" s="29">
        <v>-1814</v>
      </c>
      <c r="Y220" s="29">
        <v>87319</v>
      </c>
      <c r="Z220" s="29">
        <v>-109169</v>
      </c>
      <c r="AA220" s="29">
        <v>-341</v>
      </c>
      <c r="AB220" s="29">
        <v>0</v>
      </c>
      <c r="AC220" s="4"/>
      <c r="AD220" s="20">
        <f t="shared" si="34"/>
        <v>3.5568225766080729E-2</v>
      </c>
      <c r="AE220" s="20">
        <f t="shared" si="35"/>
        <v>3.0901845234554796E-2</v>
      </c>
      <c r="AF220" s="20">
        <f t="shared" si="36"/>
        <v>7.6915170618062217E-2</v>
      </c>
      <c r="AG220" s="20">
        <f t="shared" si="37"/>
        <v>2.769137319435374E-2</v>
      </c>
      <c r="AH220" s="20">
        <f t="shared" si="38"/>
        <v>2.3176135129913109E-2</v>
      </c>
      <c r="AI220" s="20">
        <f t="shared" si="39"/>
        <v>7.6481886570986507E-2</v>
      </c>
    </row>
    <row r="221" spans="1:35">
      <c r="A221" s="3">
        <f t="shared" si="32"/>
        <v>2029</v>
      </c>
      <c r="B221" s="3">
        <f t="shared" si="33"/>
        <v>9</v>
      </c>
      <c r="C221" s="29">
        <v>33622</v>
      </c>
      <c r="D221" s="29">
        <v>6386687</v>
      </c>
      <c r="E221" s="29">
        <v>218563</v>
      </c>
      <c r="F221" s="29">
        <v>29188</v>
      </c>
      <c r="G221" s="29">
        <v>8564039</v>
      </c>
      <c r="H221" s="29">
        <v>29681955</v>
      </c>
      <c r="I221" s="29">
        <v>74957</v>
      </c>
      <c r="J221" s="29">
        <v>15</v>
      </c>
      <c r="K221" s="4"/>
      <c r="L221" s="29">
        <v>2038</v>
      </c>
      <c r="M221" s="29">
        <v>226321</v>
      </c>
      <c r="N221" s="29">
        <v>6754</v>
      </c>
      <c r="O221" s="29">
        <v>2245</v>
      </c>
      <c r="P221" s="29">
        <v>237150</v>
      </c>
      <c r="Q221" s="29">
        <v>687913</v>
      </c>
      <c r="R221" s="29">
        <v>5733</v>
      </c>
      <c r="S221" s="29">
        <v>1</v>
      </c>
      <c r="T221" s="4"/>
      <c r="U221" s="29">
        <v>0</v>
      </c>
      <c r="V221" s="29">
        <v>-420142</v>
      </c>
      <c r="W221" s="29">
        <v>-17508</v>
      </c>
      <c r="X221" s="29">
        <v>-260</v>
      </c>
      <c r="Y221" s="29">
        <v>-531990</v>
      </c>
      <c r="Z221" s="29">
        <v>-903309</v>
      </c>
      <c r="AA221" s="29">
        <v>-4227</v>
      </c>
      <c r="AB221" s="29">
        <v>0</v>
      </c>
      <c r="AC221" s="4"/>
      <c r="AD221" s="20">
        <f t="shared" si="34"/>
        <v>3.6293596353679708E-2</v>
      </c>
      <c r="AE221" s="20">
        <f t="shared" si="35"/>
        <v>3.1374288181093335E-2</v>
      </c>
      <c r="AF221" s="20">
        <f t="shared" si="36"/>
        <v>6.4793161841786948E-2</v>
      </c>
      <c r="AG221" s="20">
        <f t="shared" si="37"/>
        <v>2.8086404426989259E-2</v>
      </c>
      <c r="AH221" s="20">
        <f t="shared" si="38"/>
        <v>2.3490997832951145E-2</v>
      </c>
      <c r="AI221" s="20">
        <f t="shared" si="39"/>
        <v>7.6481886570986507E-2</v>
      </c>
    </row>
    <row r="222" spans="1:35">
      <c r="A222" s="3">
        <f t="shared" si="32"/>
        <v>2029</v>
      </c>
      <c r="B222" s="3">
        <f t="shared" si="33"/>
        <v>10</v>
      </c>
      <c r="C222" s="29">
        <v>27468</v>
      </c>
      <c r="D222" s="29">
        <v>5839049</v>
      </c>
      <c r="E222" s="29">
        <v>211957</v>
      </c>
      <c r="F222" s="29">
        <v>24802</v>
      </c>
      <c r="G222" s="29">
        <v>7914363</v>
      </c>
      <c r="H222" s="29">
        <v>27411011</v>
      </c>
      <c r="I222" s="29">
        <v>74957</v>
      </c>
      <c r="J222" s="29">
        <v>15</v>
      </c>
      <c r="K222" s="4"/>
      <c r="L222" s="29">
        <v>1738</v>
      </c>
      <c r="M222" s="29">
        <v>211179</v>
      </c>
      <c r="N222" s="29">
        <v>6650</v>
      </c>
      <c r="O222" s="29">
        <v>1607</v>
      </c>
      <c r="P222" s="29">
        <v>222286</v>
      </c>
      <c r="Q222" s="29">
        <v>643912</v>
      </c>
      <c r="R222" s="29">
        <v>5733</v>
      </c>
      <c r="S222" s="29">
        <v>1</v>
      </c>
      <c r="T222" s="4"/>
      <c r="U222" s="29">
        <v>0</v>
      </c>
      <c r="V222" s="29">
        <v>-217905</v>
      </c>
      <c r="W222" s="29">
        <v>-3099</v>
      </c>
      <c r="X222" s="29">
        <v>-2592</v>
      </c>
      <c r="Y222" s="29">
        <v>-394908</v>
      </c>
      <c r="Z222" s="29">
        <v>-254200</v>
      </c>
      <c r="AA222" s="29">
        <v>-490</v>
      </c>
      <c r="AB222" s="29">
        <v>0</v>
      </c>
      <c r="AC222" s="4"/>
      <c r="AD222" s="20">
        <f t="shared" si="34"/>
        <v>3.969207666689345E-2</v>
      </c>
      <c r="AE222" s="20">
        <f t="shared" si="35"/>
        <v>3.2950038399629678E-2</v>
      </c>
      <c r="AF222" s="20">
        <f t="shared" si="36"/>
        <v>4.8639858072146658E-2</v>
      </c>
      <c r="AG222" s="20">
        <f t="shared" si="37"/>
        <v>2.9773699832593533E-2</v>
      </c>
      <c r="AH222" s="20">
        <f t="shared" si="38"/>
        <v>2.3560042774685777E-2</v>
      </c>
      <c r="AI222" s="20">
        <f t="shared" si="39"/>
        <v>7.6481886570986507E-2</v>
      </c>
    </row>
    <row r="223" spans="1:35">
      <c r="A223" s="3">
        <f t="shared" si="32"/>
        <v>2029</v>
      </c>
      <c r="B223" s="3">
        <f t="shared" si="33"/>
        <v>11</v>
      </c>
      <c r="C223" s="29">
        <v>22628</v>
      </c>
      <c r="D223" s="29">
        <v>4857288</v>
      </c>
      <c r="E223" s="29">
        <v>190106</v>
      </c>
      <c r="F223" s="29">
        <v>20292</v>
      </c>
      <c r="G223" s="29">
        <v>7082761</v>
      </c>
      <c r="H223" s="29">
        <v>24583699</v>
      </c>
      <c r="I223" s="29">
        <v>74957</v>
      </c>
      <c r="J223" s="29">
        <v>15</v>
      </c>
      <c r="K223" s="4"/>
      <c r="L223" s="29">
        <v>1501</v>
      </c>
      <c r="M223" s="29">
        <v>192193</v>
      </c>
      <c r="N223" s="29">
        <v>6264</v>
      </c>
      <c r="O223" s="29">
        <v>987</v>
      </c>
      <c r="P223" s="29">
        <v>210880</v>
      </c>
      <c r="Q223" s="29">
        <v>579193</v>
      </c>
      <c r="R223" s="29">
        <v>5733</v>
      </c>
      <c r="S223" s="29">
        <v>1</v>
      </c>
      <c r="T223" s="4"/>
      <c r="U223" s="29">
        <v>0</v>
      </c>
      <c r="V223" s="29">
        <v>227477</v>
      </c>
      <c r="W223" s="29">
        <v>19896</v>
      </c>
      <c r="X223" s="29">
        <v>1490</v>
      </c>
      <c r="Y223" s="29">
        <v>299094</v>
      </c>
      <c r="Z223" s="29">
        <v>319397</v>
      </c>
      <c r="AA223" s="29">
        <v>10001</v>
      </c>
      <c r="AB223" s="29">
        <v>0</v>
      </c>
      <c r="AC223" s="4"/>
      <c r="AD223" s="20">
        <f t="shared" si="34"/>
        <v>3.8615445713344763E-2</v>
      </c>
      <c r="AE223" s="20">
        <f t="shared" si="35"/>
        <v>3.3738243651020905E-2</v>
      </c>
      <c r="AF223" s="20">
        <f t="shared" si="36"/>
        <v>4.9517989780329771E-2</v>
      </c>
      <c r="AG223" s="20">
        <f t="shared" si="37"/>
        <v>2.8635873684302492E-2</v>
      </c>
      <c r="AH223" s="20">
        <f t="shared" si="38"/>
        <v>2.1535120385272721E-2</v>
      </c>
      <c r="AI223" s="20">
        <f t="shared" si="39"/>
        <v>7.6481886570986507E-2</v>
      </c>
    </row>
    <row r="224" spans="1:35">
      <c r="A224" s="3">
        <f t="shared" si="32"/>
        <v>2029</v>
      </c>
      <c r="B224" s="3">
        <f t="shared" si="33"/>
        <v>12</v>
      </c>
      <c r="C224" s="29">
        <v>25901</v>
      </c>
      <c r="D224" s="29">
        <v>5136049</v>
      </c>
      <c r="E224" s="29">
        <v>181604</v>
      </c>
      <c r="F224" s="29">
        <v>18983</v>
      </c>
      <c r="G224" s="29">
        <v>7325392</v>
      </c>
      <c r="H224" s="29">
        <v>26500293</v>
      </c>
      <c r="I224" s="29">
        <v>74957</v>
      </c>
      <c r="J224" s="29">
        <v>15</v>
      </c>
      <c r="K224" s="4"/>
      <c r="L224" s="29">
        <v>1661</v>
      </c>
      <c r="M224" s="29">
        <v>197670</v>
      </c>
      <c r="N224" s="29">
        <v>6127</v>
      </c>
      <c r="O224" s="29">
        <v>940</v>
      </c>
      <c r="P224" s="29">
        <v>209769</v>
      </c>
      <c r="Q224" s="29">
        <v>570687</v>
      </c>
      <c r="R224" s="29">
        <v>5733</v>
      </c>
      <c r="S224" s="29">
        <v>1</v>
      </c>
      <c r="T224" s="4"/>
      <c r="U224" s="29">
        <v>0</v>
      </c>
      <c r="V224" s="29">
        <v>19397</v>
      </c>
      <c r="W224" s="29">
        <v>-8174</v>
      </c>
      <c r="X224" s="29">
        <v>447</v>
      </c>
      <c r="Y224" s="29">
        <v>125844</v>
      </c>
      <c r="Z224" s="29">
        <v>414657</v>
      </c>
      <c r="AA224" s="29">
        <v>937</v>
      </c>
      <c r="AB224" s="29">
        <v>0</v>
      </c>
      <c r="AC224" s="4"/>
      <c r="AD224" s="20">
        <f t="shared" si="34"/>
        <v>3.8052758696167123E-2</v>
      </c>
      <c r="AE224" s="20">
        <f t="shared" si="35"/>
        <v>3.3602030320647555E-2</v>
      </c>
      <c r="AF224" s="20">
        <f t="shared" si="36"/>
        <v>5.0660291438979967E-2</v>
      </c>
      <c r="AG224" s="20">
        <f t="shared" si="37"/>
        <v>2.862033514118275E-2</v>
      </c>
      <c r="AH224" s="20">
        <f t="shared" si="38"/>
        <v>2.1366369631752032E-2</v>
      </c>
      <c r="AI224" s="20">
        <f t="shared" si="39"/>
        <v>7.6481886570986507E-2</v>
      </c>
    </row>
    <row r="225" spans="1:35">
      <c r="A225" s="3">
        <f t="shared" si="32"/>
        <v>2030</v>
      </c>
      <c r="B225" s="3">
        <f t="shared" si="33"/>
        <v>1</v>
      </c>
      <c r="C225" s="29">
        <v>31047</v>
      </c>
      <c r="D225" s="29">
        <v>5305097</v>
      </c>
      <c r="E225" s="29">
        <v>178888</v>
      </c>
      <c r="F225" s="29">
        <v>17568</v>
      </c>
      <c r="G225" s="29">
        <v>7220181</v>
      </c>
      <c r="H225" s="29">
        <v>23639533</v>
      </c>
      <c r="I225" s="29">
        <v>74957</v>
      </c>
      <c r="J225" s="29">
        <v>15</v>
      </c>
      <c r="K225" s="4"/>
      <c r="L225" s="29">
        <v>1912</v>
      </c>
      <c r="M225" s="29">
        <v>201143</v>
      </c>
      <c r="N225" s="29">
        <v>6011</v>
      </c>
      <c r="O225" s="29">
        <v>890</v>
      </c>
      <c r="P225" s="29">
        <v>206644</v>
      </c>
      <c r="Q225" s="29">
        <v>505091</v>
      </c>
      <c r="R225" s="29">
        <v>5733</v>
      </c>
      <c r="S225" s="29">
        <v>1</v>
      </c>
      <c r="T225" s="4"/>
      <c r="U225" s="29">
        <v>0</v>
      </c>
      <c r="V225" s="29">
        <v>-180471</v>
      </c>
      <c r="W225" s="29">
        <v>-13750</v>
      </c>
      <c r="X225" s="29">
        <v>-915</v>
      </c>
      <c r="Y225" s="29">
        <v>-414083</v>
      </c>
      <c r="Z225" s="29">
        <v>-605023</v>
      </c>
      <c r="AA225" s="29">
        <v>-7189</v>
      </c>
      <c r="AB225" s="29">
        <v>0</v>
      </c>
      <c r="AC225" s="4"/>
      <c r="AD225" s="20">
        <f t="shared" si="34"/>
        <v>3.8712757297382855E-2</v>
      </c>
      <c r="AE225" s="20">
        <f t="shared" si="35"/>
        <v>3.4544032980311321E-2</v>
      </c>
      <c r="AF225" s="20">
        <f t="shared" si="36"/>
        <v>4.7245482591449978E-2</v>
      </c>
      <c r="AG225" s="20">
        <f t="shared" si="37"/>
        <v>3.0776776705554829E-2</v>
      </c>
      <c r="AH225" s="20">
        <f t="shared" si="38"/>
        <v>2.136233786813984E-2</v>
      </c>
      <c r="AI225" s="20">
        <f t="shared" si="39"/>
        <v>7.6481886570986507E-2</v>
      </c>
    </row>
    <row r="226" spans="1:35">
      <c r="A226" s="3">
        <f t="shared" si="32"/>
        <v>2030</v>
      </c>
      <c r="B226" s="3">
        <f t="shared" si="33"/>
        <v>2</v>
      </c>
      <c r="C226" s="29">
        <v>30865</v>
      </c>
      <c r="D226" s="29">
        <v>5092924</v>
      </c>
      <c r="E226" s="29">
        <v>168828</v>
      </c>
      <c r="F226" s="29">
        <v>22690</v>
      </c>
      <c r="G226" s="29">
        <v>6605695</v>
      </c>
      <c r="H226" s="29">
        <v>24579145</v>
      </c>
      <c r="I226" s="29">
        <v>74957</v>
      </c>
      <c r="J226" s="29">
        <v>15</v>
      </c>
      <c r="K226" s="4"/>
      <c r="L226" s="29">
        <v>1903</v>
      </c>
      <c r="M226" s="29">
        <v>196453</v>
      </c>
      <c r="N226" s="29">
        <v>5832</v>
      </c>
      <c r="O226" s="29">
        <v>1072</v>
      </c>
      <c r="P226" s="29">
        <v>203302</v>
      </c>
      <c r="Q226" s="29">
        <v>525068</v>
      </c>
      <c r="R226" s="29">
        <v>5733</v>
      </c>
      <c r="S226" s="29">
        <v>1</v>
      </c>
      <c r="T226" s="4"/>
      <c r="U226" s="29">
        <v>0</v>
      </c>
      <c r="V226" s="29">
        <v>-291824</v>
      </c>
      <c r="W226" s="29">
        <v>-5601</v>
      </c>
      <c r="X226" s="29">
        <v>-772</v>
      </c>
      <c r="Y226" s="29">
        <v>-476168</v>
      </c>
      <c r="Z226" s="29">
        <v>-768310</v>
      </c>
      <c r="AA226" s="29">
        <v>-3751</v>
      </c>
      <c r="AB226" s="29">
        <v>0</v>
      </c>
      <c r="AC226" s="4"/>
      <c r="AD226" s="20">
        <f t="shared" si="34"/>
        <v>3.8551505421402857E-2</v>
      </c>
      <c r="AE226" s="20">
        <f t="shared" si="35"/>
        <v>3.5972242728480736E-2</v>
      </c>
      <c r="AF226" s="20">
        <f t="shared" si="36"/>
        <v>4.7895298649463965E-2</v>
      </c>
      <c r="AG226" s="20">
        <f t="shared" si="37"/>
        <v>2.8941445591297667E-2</v>
      </c>
      <c r="AH226" s="20">
        <f t="shared" si="38"/>
        <v>2.1682071315234346E-2</v>
      </c>
      <c r="AI226" s="20">
        <f t="shared" si="39"/>
        <v>7.6481886570986507E-2</v>
      </c>
    </row>
    <row r="227" spans="1:35">
      <c r="A227" s="3">
        <f t="shared" si="32"/>
        <v>2030</v>
      </c>
      <c r="B227" s="3">
        <f t="shared" si="33"/>
        <v>3</v>
      </c>
      <c r="C227" s="29">
        <v>30740</v>
      </c>
      <c r="D227" s="29">
        <v>5102341</v>
      </c>
      <c r="E227" s="29">
        <v>169325</v>
      </c>
      <c r="F227" s="29">
        <v>21547</v>
      </c>
      <c r="G227" s="29">
        <v>7191175</v>
      </c>
      <c r="H227" s="29">
        <v>24159915</v>
      </c>
      <c r="I227" s="29">
        <v>74957</v>
      </c>
      <c r="J227" s="29">
        <v>15</v>
      </c>
      <c r="K227" s="4"/>
      <c r="L227" s="29">
        <v>1897</v>
      </c>
      <c r="M227" s="29">
        <v>195991</v>
      </c>
      <c r="N227" s="29">
        <v>6091</v>
      </c>
      <c r="O227" s="29">
        <v>1032</v>
      </c>
      <c r="P227" s="29">
        <v>208123</v>
      </c>
      <c r="Q227" s="29">
        <v>523837</v>
      </c>
      <c r="R227" s="29">
        <v>5733</v>
      </c>
      <c r="S227" s="29">
        <v>1</v>
      </c>
      <c r="T227" s="4"/>
      <c r="U227" s="29">
        <v>0</v>
      </c>
      <c r="V227" s="29">
        <v>108105</v>
      </c>
      <c r="W227" s="29">
        <v>13954</v>
      </c>
      <c r="X227" s="29">
        <v>-437</v>
      </c>
      <c r="Y227" s="29">
        <v>133852</v>
      </c>
      <c r="Z227" s="29">
        <v>243348</v>
      </c>
      <c r="AA227" s="29">
        <v>1589</v>
      </c>
      <c r="AB227" s="29">
        <v>0</v>
      </c>
      <c r="AC227" s="4"/>
      <c r="AD227" s="20">
        <f t="shared" si="34"/>
        <v>3.7326985789962963E-2</v>
      </c>
      <c r="AE227" s="20">
        <f t="shared" si="35"/>
        <v>3.4825449497172652E-2</v>
      </c>
      <c r="AF227" s="20">
        <f t="shared" si="36"/>
        <v>4.8538469058558999E-2</v>
      </c>
      <c r="AG227" s="20">
        <f t="shared" si="37"/>
        <v>2.8790716961899148E-2</v>
      </c>
      <c r="AH227" s="20">
        <f t="shared" si="38"/>
        <v>2.2569144806243505E-2</v>
      </c>
      <c r="AI227" s="20">
        <f t="shared" si="39"/>
        <v>7.6481886570986507E-2</v>
      </c>
    </row>
    <row r="228" spans="1:35">
      <c r="A228" s="3">
        <f t="shared" si="32"/>
        <v>2030</v>
      </c>
      <c r="B228" s="3">
        <f t="shared" si="33"/>
        <v>4</v>
      </c>
      <c r="C228" s="29">
        <v>30366</v>
      </c>
      <c r="D228" s="29">
        <v>5391154</v>
      </c>
      <c r="E228" s="29">
        <v>177198</v>
      </c>
      <c r="F228" s="29">
        <v>20458</v>
      </c>
      <c r="G228" s="29">
        <v>7432222</v>
      </c>
      <c r="H228" s="29">
        <v>25424180</v>
      </c>
      <c r="I228" s="29">
        <v>74957</v>
      </c>
      <c r="J228" s="29">
        <v>15</v>
      </c>
      <c r="K228" s="4"/>
      <c r="L228" s="29">
        <v>1879</v>
      </c>
      <c r="M228" s="29">
        <v>200490</v>
      </c>
      <c r="N228" s="29">
        <v>6171</v>
      </c>
      <c r="O228" s="29">
        <v>993</v>
      </c>
      <c r="P228" s="29">
        <v>213979</v>
      </c>
      <c r="Q228" s="29">
        <v>573802</v>
      </c>
      <c r="R228" s="29">
        <v>5733</v>
      </c>
      <c r="S228" s="29">
        <v>1</v>
      </c>
      <c r="T228" s="4"/>
      <c r="U228" s="29">
        <v>0</v>
      </c>
      <c r="V228" s="29">
        <v>281703</v>
      </c>
      <c r="W228" s="29">
        <v>11107</v>
      </c>
      <c r="X228" s="29">
        <v>1804</v>
      </c>
      <c r="Y228" s="29">
        <v>355660</v>
      </c>
      <c r="Z228" s="29">
        <v>771308</v>
      </c>
      <c r="AA228" s="29">
        <v>4964</v>
      </c>
      <c r="AB228" s="29">
        <v>0</v>
      </c>
      <c r="AC228" s="4"/>
      <c r="AD228" s="20">
        <f t="shared" si="34"/>
        <v>3.7972356807592957E-2</v>
      </c>
      <c r="AE228" s="20">
        <f t="shared" si="35"/>
        <v>3.3892773179525625E-2</v>
      </c>
      <c r="AF228" s="20">
        <f t="shared" si="36"/>
        <v>4.4218352572882022E-2</v>
      </c>
      <c r="AG228" s="20">
        <f t="shared" si="37"/>
        <v>2.9162304516574002E-2</v>
      </c>
      <c r="AH228" s="20">
        <f t="shared" si="38"/>
        <v>2.1607356139449401E-2</v>
      </c>
      <c r="AI228" s="20">
        <f t="shared" si="39"/>
        <v>7.6481886570986507E-2</v>
      </c>
    </row>
    <row r="229" spans="1:35">
      <c r="A229" s="3">
        <f t="shared" si="32"/>
        <v>2030</v>
      </c>
      <c r="B229" s="3">
        <f t="shared" si="33"/>
        <v>5</v>
      </c>
      <c r="C229" s="29">
        <v>23886</v>
      </c>
      <c r="D229" s="29">
        <v>5525256</v>
      </c>
      <c r="E229" s="29">
        <v>196089</v>
      </c>
      <c r="F229" s="29">
        <v>30666</v>
      </c>
      <c r="G229" s="29">
        <v>7684475</v>
      </c>
      <c r="H229" s="29">
        <v>29382586</v>
      </c>
      <c r="I229" s="29">
        <v>74957</v>
      </c>
      <c r="J229" s="29">
        <v>15</v>
      </c>
      <c r="K229" s="4"/>
      <c r="L229" s="29">
        <v>1563</v>
      </c>
      <c r="M229" s="29">
        <v>209151</v>
      </c>
      <c r="N229" s="29">
        <v>6646</v>
      </c>
      <c r="O229" s="29">
        <v>1356</v>
      </c>
      <c r="P229" s="29">
        <v>224097</v>
      </c>
      <c r="Q229" s="29">
        <v>634880</v>
      </c>
      <c r="R229" s="29">
        <v>5733</v>
      </c>
      <c r="S229" s="29">
        <v>1</v>
      </c>
      <c r="T229" s="4"/>
      <c r="U229" s="29">
        <v>0</v>
      </c>
      <c r="V229" s="29">
        <v>719035</v>
      </c>
      <c r="W229" s="29">
        <v>23230</v>
      </c>
      <c r="X229" s="29">
        <v>5345</v>
      </c>
      <c r="Y229" s="29">
        <v>911135</v>
      </c>
      <c r="Z229" s="29">
        <v>1100133</v>
      </c>
      <c r="AA229" s="29">
        <v>8870</v>
      </c>
      <c r="AB229" s="29">
        <v>0</v>
      </c>
      <c r="AC229" s="4"/>
      <c r="AD229" s="20">
        <f t="shared" si="34"/>
        <v>3.600759086737388E-2</v>
      </c>
      <c r="AE229" s="20">
        <f t="shared" si="35"/>
        <v>3.1352743946390621E-2</v>
      </c>
      <c r="AF229" s="20">
        <f t="shared" si="36"/>
        <v>5.3461274845784786E-2</v>
      </c>
      <c r="AG229" s="20">
        <f t="shared" si="37"/>
        <v>2.8518583759027657E-2</v>
      </c>
      <c r="AH229" s="20">
        <f t="shared" si="38"/>
        <v>2.3698767761419451E-2</v>
      </c>
      <c r="AI229" s="20">
        <f t="shared" si="39"/>
        <v>7.6481886570986507E-2</v>
      </c>
    </row>
    <row r="230" spans="1:35">
      <c r="A230" s="3">
        <f t="shared" si="32"/>
        <v>2030</v>
      </c>
      <c r="B230" s="3">
        <f t="shared" si="33"/>
        <v>6</v>
      </c>
      <c r="C230" s="29">
        <v>27478</v>
      </c>
      <c r="D230" s="29">
        <v>6213706</v>
      </c>
      <c r="E230" s="29">
        <v>215037</v>
      </c>
      <c r="F230" s="29">
        <v>29180</v>
      </c>
      <c r="G230" s="29">
        <v>8288420</v>
      </c>
      <c r="H230" s="29">
        <v>28147877</v>
      </c>
      <c r="I230" s="29">
        <v>74957</v>
      </c>
      <c r="J230" s="29">
        <v>15</v>
      </c>
      <c r="K230" s="4"/>
      <c r="L230" s="29">
        <v>1738</v>
      </c>
      <c r="M230" s="29">
        <v>222992</v>
      </c>
      <c r="N230" s="29">
        <v>6742</v>
      </c>
      <c r="O230" s="29">
        <v>1560</v>
      </c>
      <c r="P230" s="29">
        <v>236374</v>
      </c>
      <c r="Q230" s="29">
        <v>667070</v>
      </c>
      <c r="R230" s="29">
        <v>5733</v>
      </c>
      <c r="S230" s="29">
        <v>1</v>
      </c>
      <c r="T230" s="4"/>
      <c r="U230" s="29">
        <v>0</v>
      </c>
      <c r="V230" s="29">
        <v>-24819</v>
      </c>
      <c r="W230" s="29">
        <v>-5815</v>
      </c>
      <c r="X230" s="29">
        <v>-1300</v>
      </c>
      <c r="Y230" s="29">
        <v>30814</v>
      </c>
      <c r="Z230" s="29">
        <v>31394</v>
      </c>
      <c r="AA230" s="29">
        <v>-4625</v>
      </c>
      <c r="AB230" s="29">
        <v>0</v>
      </c>
      <c r="AC230" s="4"/>
      <c r="AD230" s="20">
        <f t="shared" si="34"/>
        <v>3.4897602837477906E-2</v>
      </c>
      <c r="AE230" s="20">
        <f t="shared" si="35"/>
        <v>3.0607228450281361E-2</v>
      </c>
      <c r="AF230" s="20">
        <f t="shared" si="36"/>
        <v>7.6574932476823121E-2</v>
      </c>
      <c r="AG230" s="20">
        <f t="shared" si="37"/>
        <v>2.7939525513150647E-2</v>
      </c>
      <c r="AH230" s="20">
        <f t="shared" si="38"/>
        <v>2.2246648417733259E-2</v>
      </c>
      <c r="AI230" s="20">
        <f t="shared" si="39"/>
        <v>7.6481886570986507E-2</v>
      </c>
    </row>
    <row r="231" spans="1:35">
      <c r="A231" s="3">
        <f t="shared" si="32"/>
        <v>2030</v>
      </c>
      <c r="B231" s="3">
        <f t="shared" si="33"/>
        <v>7</v>
      </c>
      <c r="C231" s="29">
        <v>29609</v>
      </c>
      <c r="D231" s="29">
        <v>6630390</v>
      </c>
      <c r="E231" s="29">
        <v>227822</v>
      </c>
      <c r="F231" s="29">
        <v>27398</v>
      </c>
      <c r="G231" s="29">
        <v>8394416</v>
      </c>
      <c r="H231" s="29">
        <v>31158716</v>
      </c>
      <c r="I231" s="29">
        <v>74957</v>
      </c>
      <c r="J231" s="29">
        <v>15</v>
      </c>
      <c r="K231" s="4"/>
      <c r="L231" s="29">
        <v>1842</v>
      </c>
      <c r="M231" s="29">
        <v>230576</v>
      </c>
      <c r="N231" s="29">
        <v>6973</v>
      </c>
      <c r="O231" s="29">
        <v>2098</v>
      </c>
      <c r="P231" s="29">
        <v>234536</v>
      </c>
      <c r="Q231" s="29">
        <v>693177</v>
      </c>
      <c r="R231" s="29">
        <v>5733</v>
      </c>
      <c r="S231" s="29">
        <v>1</v>
      </c>
      <c r="T231" s="4"/>
      <c r="U231" s="29">
        <v>0</v>
      </c>
      <c r="V231" s="29">
        <v>-53381</v>
      </c>
      <c r="W231" s="29">
        <v>-8450</v>
      </c>
      <c r="X231" s="29">
        <v>-2055</v>
      </c>
      <c r="Y231" s="29">
        <v>-160797</v>
      </c>
      <c r="Z231" s="29">
        <v>-36720</v>
      </c>
      <c r="AA231" s="29">
        <v>-4113</v>
      </c>
      <c r="AB231" s="29">
        <v>0</v>
      </c>
      <c r="AC231" s="4"/>
      <c r="AD231" s="20">
        <f t="shared" si="34"/>
        <v>3.4902676313112092E-2</v>
      </c>
      <c r="AE231" s="20">
        <f t="shared" si="35"/>
        <v>3.1537367098044028E-2</v>
      </c>
      <c r="AF231" s="20">
        <f t="shared" si="36"/>
        <v>7.5915307985521638E-2</v>
      </c>
      <c r="AG231" s="20">
        <f t="shared" si="37"/>
        <v>2.8078140595902402E-2</v>
      </c>
      <c r="AH231" s="20">
        <f t="shared" si="38"/>
        <v>2.1021978230441728E-2</v>
      </c>
      <c r="AI231" s="20">
        <f t="shared" si="39"/>
        <v>7.6481886570986507E-2</v>
      </c>
    </row>
    <row r="232" spans="1:35">
      <c r="A232" s="3">
        <f t="shared" si="32"/>
        <v>2030</v>
      </c>
      <c r="B232" s="3">
        <f t="shared" si="33"/>
        <v>8</v>
      </c>
      <c r="C232" s="29">
        <v>31421</v>
      </c>
      <c r="D232" s="29">
        <v>6623742</v>
      </c>
      <c r="E232" s="29">
        <v>219993</v>
      </c>
      <c r="F232" s="29">
        <v>31219</v>
      </c>
      <c r="G232" s="29">
        <v>8542909</v>
      </c>
      <c r="H232" s="29">
        <v>35002272</v>
      </c>
      <c r="I232" s="29">
        <v>74957</v>
      </c>
      <c r="J232" s="29">
        <v>15</v>
      </c>
      <c r="K232" s="4"/>
      <c r="L232" s="29">
        <v>1931</v>
      </c>
      <c r="M232" s="29">
        <v>230352</v>
      </c>
      <c r="N232" s="29">
        <v>6938</v>
      </c>
      <c r="O232" s="29">
        <v>2370</v>
      </c>
      <c r="P232" s="29">
        <v>239869</v>
      </c>
      <c r="Q232" s="29">
        <v>735817</v>
      </c>
      <c r="R232" s="29">
        <v>5733</v>
      </c>
      <c r="S232" s="29">
        <v>1</v>
      </c>
      <c r="T232" s="4"/>
      <c r="U232" s="29">
        <v>0</v>
      </c>
      <c r="V232" s="29">
        <v>-92441</v>
      </c>
      <c r="W232" s="29">
        <v>1580</v>
      </c>
      <c r="X232" s="29">
        <v>-1814</v>
      </c>
      <c r="Y232" s="29">
        <v>87319</v>
      </c>
      <c r="Z232" s="29">
        <v>-109169</v>
      </c>
      <c r="AA232" s="29">
        <v>-341</v>
      </c>
      <c r="AB232" s="29">
        <v>0</v>
      </c>
      <c r="AC232" s="4"/>
      <c r="AD232" s="20">
        <f t="shared" si="34"/>
        <v>3.5567370153500991E-2</v>
      </c>
      <c r="AE232" s="20">
        <f t="shared" si="35"/>
        <v>3.0901845234554796E-2</v>
      </c>
      <c r="AF232" s="20">
        <f t="shared" si="36"/>
        <v>7.6915170618062217E-2</v>
      </c>
      <c r="AG232" s="20">
        <f t="shared" si="37"/>
        <v>2.769137319435374E-2</v>
      </c>
      <c r="AH232" s="20">
        <f t="shared" si="38"/>
        <v>2.3176135129913109E-2</v>
      </c>
      <c r="AI232" s="20">
        <f t="shared" si="39"/>
        <v>7.6481886570986507E-2</v>
      </c>
    </row>
    <row r="233" spans="1:35">
      <c r="A233" s="3">
        <f t="shared" si="32"/>
        <v>2030</v>
      </c>
      <c r="B233" s="3">
        <f t="shared" si="33"/>
        <v>9</v>
      </c>
      <c r="C233" s="29">
        <v>33622</v>
      </c>
      <c r="D233" s="29">
        <v>6423926</v>
      </c>
      <c r="E233" s="29">
        <v>218563</v>
      </c>
      <c r="F233" s="29">
        <v>29188</v>
      </c>
      <c r="G233" s="29">
        <v>8564039</v>
      </c>
      <c r="H233" s="29">
        <v>29681955</v>
      </c>
      <c r="I233" s="29">
        <v>74957</v>
      </c>
      <c r="J233" s="29">
        <v>15</v>
      </c>
      <c r="K233" s="4"/>
      <c r="L233" s="29">
        <v>2038</v>
      </c>
      <c r="M233" s="29">
        <v>227640</v>
      </c>
      <c r="N233" s="29">
        <v>6754</v>
      </c>
      <c r="O233" s="29">
        <v>2245</v>
      </c>
      <c r="P233" s="29">
        <v>237150</v>
      </c>
      <c r="Q233" s="29">
        <v>687913</v>
      </c>
      <c r="R233" s="29">
        <v>5733</v>
      </c>
      <c r="S233" s="29">
        <v>1</v>
      </c>
      <c r="T233" s="4"/>
      <c r="U233" s="29">
        <v>0</v>
      </c>
      <c r="V233" s="29">
        <v>-422591</v>
      </c>
      <c r="W233" s="29">
        <v>-17508</v>
      </c>
      <c r="X233" s="29">
        <v>-260</v>
      </c>
      <c r="Y233" s="29">
        <v>-531990</v>
      </c>
      <c r="Z233" s="29">
        <v>-903309</v>
      </c>
      <c r="AA233" s="29">
        <v>-4227</v>
      </c>
      <c r="AB233" s="29">
        <v>0</v>
      </c>
      <c r="AC233" s="4"/>
      <c r="AD233" s="20">
        <f t="shared" si="34"/>
        <v>3.6292389082015042E-2</v>
      </c>
      <c r="AE233" s="20">
        <f t="shared" si="35"/>
        <v>3.1374288181093335E-2</v>
      </c>
      <c r="AF233" s="20">
        <f t="shared" si="36"/>
        <v>6.4793161841786948E-2</v>
      </c>
      <c r="AG233" s="20">
        <f t="shared" si="37"/>
        <v>2.8086404426989259E-2</v>
      </c>
      <c r="AH233" s="20">
        <f t="shared" si="38"/>
        <v>2.3490997832951145E-2</v>
      </c>
      <c r="AI233" s="20">
        <f t="shared" si="39"/>
        <v>7.6481886570986507E-2</v>
      </c>
    </row>
    <row r="234" spans="1:35">
      <c r="A234" s="3">
        <f t="shared" si="32"/>
        <v>2030</v>
      </c>
      <c r="B234" s="3">
        <f t="shared" si="33"/>
        <v>10</v>
      </c>
      <c r="C234" s="29">
        <v>27468</v>
      </c>
      <c r="D234" s="29">
        <v>5873108</v>
      </c>
      <c r="E234" s="29">
        <v>211957</v>
      </c>
      <c r="F234" s="29">
        <v>24802</v>
      </c>
      <c r="G234" s="29">
        <v>7914363</v>
      </c>
      <c r="H234" s="29">
        <v>27411011</v>
      </c>
      <c r="I234" s="29">
        <v>74957</v>
      </c>
      <c r="J234" s="29">
        <v>15</v>
      </c>
      <c r="K234" s="4"/>
      <c r="L234" s="29">
        <v>1738</v>
      </c>
      <c r="M234" s="29">
        <v>212408</v>
      </c>
      <c r="N234" s="29">
        <v>6650</v>
      </c>
      <c r="O234" s="29">
        <v>1607</v>
      </c>
      <c r="P234" s="29">
        <v>222286</v>
      </c>
      <c r="Q234" s="29">
        <v>643912</v>
      </c>
      <c r="R234" s="29">
        <v>5733</v>
      </c>
      <c r="S234" s="29">
        <v>1</v>
      </c>
      <c r="T234" s="4"/>
      <c r="U234" s="29">
        <v>0</v>
      </c>
      <c r="V234" s="29">
        <v>-219176</v>
      </c>
      <c r="W234" s="29">
        <v>-3099</v>
      </c>
      <c r="X234" s="29">
        <v>-2592</v>
      </c>
      <c r="Y234" s="29">
        <v>-394908</v>
      </c>
      <c r="Z234" s="29">
        <v>-254200</v>
      </c>
      <c r="AA234" s="29">
        <v>-490</v>
      </c>
      <c r="AB234" s="29">
        <v>0</v>
      </c>
      <c r="AC234" s="4"/>
      <c r="AD234" s="20">
        <f t="shared" si="34"/>
        <v>3.969122459869405E-2</v>
      </c>
      <c r="AE234" s="20">
        <f t="shared" si="35"/>
        <v>3.2950038399629678E-2</v>
      </c>
      <c r="AF234" s="20">
        <f t="shared" si="36"/>
        <v>4.8639858072146658E-2</v>
      </c>
      <c r="AG234" s="20">
        <f t="shared" si="37"/>
        <v>2.9773699832593533E-2</v>
      </c>
      <c r="AH234" s="20">
        <f t="shared" si="38"/>
        <v>2.3560042774685777E-2</v>
      </c>
      <c r="AI234" s="20">
        <f t="shared" si="39"/>
        <v>7.6481886570986507E-2</v>
      </c>
    </row>
    <row r="235" spans="1:35">
      <c r="A235" s="3">
        <f t="shared" si="32"/>
        <v>2030</v>
      </c>
      <c r="B235" s="3">
        <f t="shared" si="33"/>
        <v>11</v>
      </c>
      <c r="C235" s="29">
        <v>22628</v>
      </c>
      <c r="D235" s="29">
        <v>4885535</v>
      </c>
      <c r="E235" s="29">
        <v>190106</v>
      </c>
      <c r="F235" s="29">
        <v>20292</v>
      </c>
      <c r="G235" s="29">
        <v>7082761</v>
      </c>
      <c r="H235" s="29">
        <v>24583699</v>
      </c>
      <c r="I235" s="29">
        <v>74957</v>
      </c>
      <c r="J235" s="29">
        <v>15</v>
      </c>
      <c r="K235" s="4"/>
      <c r="L235" s="29">
        <v>1501</v>
      </c>
      <c r="M235" s="29">
        <v>193310</v>
      </c>
      <c r="N235" s="29">
        <v>6264</v>
      </c>
      <c r="O235" s="29">
        <v>987</v>
      </c>
      <c r="P235" s="29">
        <v>210880</v>
      </c>
      <c r="Q235" s="29">
        <v>579193</v>
      </c>
      <c r="R235" s="29">
        <v>5733</v>
      </c>
      <c r="S235" s="29">
        <v>1</v>
      </c>
      <c r="T235" s="4"/>
      <c r="U235" s="29">
        <v>0</v>
      </c>
      <c r="V235" s="29">
        <v>228799</v>
      </c>
      <c r="W235" s="29">
        <v>19896</v>
      </c>
      <c r="X235" s="29">
        <v>1490</v>
      </c>
      <c r="Y235" s="29">
        <v>299094</v>
      </c>
      <c r="Z235" s="29">
        <v>319397</v>
      </c>
      <c r="AA235" s="29">
        <v>10001</v>
      </c>
      <c r="AB235" s="29">
        <v>0</v>
      </c>
      <c r="AC235" s="4"/>
      <c r="AD235" s="20">
        <f t="shared" si="34"/>
        <v>3.8615545489723166E-2</v>
      </c>
      <c r="AE235" s="20">
        <f t="shared" si="35"/>
        <v>3.3738243651020905E-2</v>
      </c>
      <c r="AF235" s="20">
        <f t="shared" si="36"/>
        <v>4.9517989780329771E-2</v>
      </c>
      <c r="AG235" s="20">
        <f t="shared" si="37"/>
        <v>2.8635873684302492E-2</v>
      </c>
      <c r="AH235" s="20">
        <f t="shared" si="38"/>
        <v>2.1535120385272721E-2</v>
      </c>
      <c r="AI235" s="20">
        <f t="shared" si="39"/>
        <v>7.6481886570986507E-2</v>
      </c>
    </row>
    <row r="236" spans="1:35">
      <c r="A236" s="3">
        <f t="shared" si="32"/>
        <v>2030</v>
      </c>
      <c r="B236" s="3">
        <f t="shared" si="33"/>
        <v>12</v>
      </c>
      <c r="C236" s="29">
        <v>25901</v>
      </c>
      <c r="D236" s="29">
        <v>5165920</v>
      </c>
      <c r="E236" s="29">
        <v>181604</v>
      </c>
      <c r="F236" s="29">
        <v>18983</v>
      </c>
      <c r="G236" s="29">
        <v>7325392</v>
      </c>
      <c r="H236" s="29">
        <v>26500293</v>
      </c>
      <c r="I236" s="29">
        <v>74957</v>
      </c>
      <c r="J236" s="29">
        <v>15</v>
      </c>
      <c r="K236" s="4"/>
      <c r="L236" s="29">
        <v>1661</v>
      </c>
      <c r="M236" s="29">
        <v>198824</v>
      </c>
      <c r="N236" s="29">
        <v>6127</v>
      </c>
      <c r="O236" s="29">
        <v>940</v>
      </c>
      <c r="P236" s="29">
        <v>209769</v>
      </c>
      <c r="Q236" s="29">
        <v>570687</v>
      </c>
      <c r="R236" s="29">
        <v>5733</v>
      </c>
      <c r="S236" s="29">
        <v>1</v>
      </c>
      <c r="T236" s="4"/>
      <c r="U236" s="29">
        <v>0</v>
      </c>
      <c r="V236" s="29">
        <v>19510</v>
      </c>
      <c r="W236" s="29">
        <v>-8174</v>
      </c>
      <c r="X236" s="29">
        <v>447</v>
      </c>
      <c r="Y236" s="29">
        <v>125844</v>
      </c>
      <c r="Z236" s="29">
        <v>414657</v>
      </c>
      <c r="AA236" s="29">
        <v>937</v>
      </c>
      <c r="AB236" s="29">
        <v>0</v>
      </c>
      <c r="AC236" s="4"/>
      <c r="AD236" s="20">
        <f t="shared" si="34"/>
        <v>3.8052758696167123E-2</v>
      </c>
      <c r="AE236" s="20">
        <f t="shared" si="35"/>
        <v>3.3602030320647555E-2</v>
      </c>
      <c r="AF236" s="20">
        <f t="shared" si="36"/>
        <v>5.0660291438979967E-2</v>
      </c>
      <c r="AG236" s="20">
        <f t="shared" si="37"/>
        <v>2.862033514118275E-2</v>
      </c>
      <c r="AH236" s="20">
        <f t="shared" si="38"/>
        <v>2.1366369631752032E-2</v>
      </c>
      <c r="AI236" s="20">
        <f t="shared" si="39"/>
        <v>7.6481886570986507E-2</v>
      </c>
    </row>
    <row r="237" spans="1:35">
      <c r="A237" s="3">
        <f t="shared" si="32"/>
        <v>2031</v>
      </c>
      <c r="B237" s="3">
        <f t="shared" si="33"/>
        <v>1</v>
      </c>
      <c r="C237" s="29">
        <v>31047</v>
      </c>
      <c r="D237" s="29">
        <v>5305097</v>
      </c>
      <c r="E237" s="29">
        <v>178888</v>
      </c>
      <c r="F237" s="29">
        <v>17568</v>
      </c>
      <c r="G237" s="29">
        <v>7220181</v>
      </c>
      <c r="H237" s="29">
        <v>23639533</v>
      </c>
      <c r="I237" s="29">
        <v>74957</v>
      </c>
      <c r="J237" s="29">
        <v>15</v>
      </c>
      <c r="K237" s="4"/>
      <c r="L237" s="29">
        <v>1912</v>
      </c>
      <c r="M237" s="29">
        <v>201143</v>
      </c>
      <c r="N237" s="29">
        <v>6011</v>
      </c>
      <c r="O237" s="29">
        <v>890</v>
      </c>
      <c r="P237" s="29">
        <v>206644</v>
      </c>
      <c r="Q237" s="29">
        <v>505091</v>
      </c>
      <c r="R237" s="29">
        <v>5733</v>
      </c>
      <c r="S237" s="29">
        <v>1</v>
      </c>
      <c r="T237" s="4"/>
      <c r="U237" s="29">
        <v>0</v>
      </c>
      <c r="V237" s="29">
        <v>-180471</v>
      </c>
      <c r="W237" s="29">
        <v>-13750</v>
      </c>
      <c r="X237" s="29">
        <v>-915</v>
      </c>
      <c r="Y237" s="29">
        <v>-414083</v>
      </c>
      <c r="Z237" s="29">
        <v>-605023</v>
      </c>
      <c r="AA237" s="29">
        <v>-7189</v>
      </c>
      <c r="AB237" s="29">
        <v>0</v>
      </c>
      <c r="AC237" s="4"/>
      <c r="AD237" s="20">
        <f t="shared" si="34"/>
        <v>3.8712757297382855E-2</v>
      </c>
      <c r="AE237" s="20">
        <f t="shared" si="35"/>
        <v>3.4544032980311321E-2</v>
      </c>
      <c r="AF237" s="20">
        <f t="shared" si="36"/>
        <v>4.7245482591449978E-2</v>
      </c>
      <c r="AG237" s="20">
        <f t="shared" si="37"/>
        <v>3.0776776705554829E-2</v>
      </c>
      <c r="AH237" s="20">
        <f t="shared" si="38"/>
        <v>2.136233786813984E-2</v>
      </c>
      <c r="AI237" s="20">
        <f t="shared" si="39"/>
        <v>7.6481886570986507E-2</v>
      </c>
    </row>
    <row r="238" spans="1:35">
      <c r="A238" s="3">
        <f t="shared" si="32"/>
        <v>2031</v>
      </c>
      <c r="B238" s="3">
        <f t="shared" si="33"/>
        <v>2</v>
      </c>
      <c r="C238" s="29">
        <v>30865</v>
      </c>
      <c r="D238" s="29">
        <v>5092924</v>
      </c>
      <c r="E238" s="29">
        <v>168828</v>
      </c>
      <c r="F238" s="29">
        <v>22690</v>
      </c>
      <c r="G238" s="29">
        <v>6605695</v>
      </c>
      <c r="H238" s="29">
        <v>24579145</v>
      </c>
      <c r="I238" s="29">
        <v>74957</v>
      </c>
      <c r="J238" s="29">
        <v>15</v>
      </c>
      <c r="K238" s="4"/>
      <c r="L238" s="29">
        <v>1903</v>
      </c>
      <c r="M238" s="29">
        <v>196453</v>
      </c>
      <c r="N238" s="29">
        <v>5832</v>
      </c>
      <c r="O238" s="29">
        <v>1072</v>
      </c>
      <c r="P238" s="29">
        <v>203302</v>
      </c>
      <c r="Q238" s="29">
        <v>525068</v>
      </c>
      <c r="R238" s="29">
        <v>5733</v>
      </c>
      <c r="S238" s="29">
        <v>1</v>
      </c>
      <c r="T238" s="4"/>
      <c r="U238" s="29">
        <v>0</v>
      </c>
      <c r="V238" s="29">
        <v>-291824</v>
      </c>
      <c r="W238" s="29">
        <v>-5601</v>
      </c>
      <c r="X238" s="29">
        <v>-772</v>
      </c>
      <c r="Y238" s="29">
        <v>-476168</v>
      </c>
      <c r="Z238" s="29">
        <v>-768310</v>
      </c>
      <c r="AA238" s="29">
        <v>-3751</v>
      </c>
      <c r="AB238" s="29">
        <v>0</v>
      </c>
      <c r="AC238" s="4"/>
      <c r="AD238" s="20">
        <f t="shared" si="34"/>
        <v>3.8551505421402857E-2</v>
      </c>
      <c r="AE238" s="20">
        <f t="shared" si="35"/>
        <v>3.5972242728480736E-2</v>
      </c>
      <c r="AF238" s="20">
        <f t="shared" si="36"/>
        <v>4.7895298649463965E-2</v>
      </c>
      <c r="AG238" s="20">
        <f t="shared" si="37"/>
        <v>2.8941445591297667E-2</v>
      </c>
      <c r="AH238" s="20">
        <f t="shared" si="38"/>
        <v>2.1682071315234346E-2</v>
      </c>
      <c r="AI238" s="20">
        <f t="shared" si="39"/>
        <v>7.6481886570986507E-2</v>
      </c>
    </row>
    <row r="239" spans="1:35">
      <c r="A239" s="3">
        <f t="shared" si="32"/>
        <v>2031</v>
      </c>
      <c r="B239" s="3">
        <f t="shared" si="33"/>
        <v>3</v>
      </c>
      <c r="C239" s="29">
        <v>30740</v>
      </c>
      <c r="D239" s="29">
        <v>5102341</v>
      </c>
      <c r="E239" s="29">
        <v>169325</v>
      </c>
      <c r="F239" s="29">
        <v>21547</v>
      </c>
      <c r="G239" s="29">
        <v>7191175</v>
      </c>
      <c r="H239" s="29">
        <v>24159915</v>
      </c>
      <c r="I239" s="29">
        <v>74957</v>
      </c>
      <c r="J239" s="29">
        <v>15</v>
      </c>
      <c r="K239" s="4"/>
      <c r="L239" s="29">
        <v>1897</v>
      </c>
      <c r="M239" s="29">
        <v>195991</v>
      </c>
      <c r="N239" s="29">
        <v>6091</v>
      </c>
      <c r="O239" s="29">
        <v>1032</v>
      </c>
      <c r="P239" s="29">
        <v>208123</v>
      </c>
      <c r="Q239" s="29">
        <v>523837</v>
      </c>
      <c r="R239" s="29">
        <v>5733</v>
      </c>
      <c r="S239" s="29">
        <v>1</v>
      </c>
      <c r="T239" s="4"/>
      <c r="U239" s="29">
        <v>0</v>
      </c>
      <c r="V239" s="29">
        <v>108105</v>
      </c>
      <c r="W239" s="29">
        <v>13954</v>
      </c>
      <c r="X239" s="29">
        <v>-437</v>
      </c>
      <c r="Y239" s="29">
        <v>133852</v>
      </c>
      <c r="Z239" s="29">
        <v>243348</v>
      </c>
      <c r="AA239" s="29">
        <v>1589</v>
      </c>
      <c r="AB239" s="29">
        <v>0</v>
      </c>
      <c r="AC239" s="4"/>
      <c r="AD239" s="20">
        <f t="shared" si="34"/>
        <v>3.7325543714181911E-2</v>
      </c>
      <c r="AE239" s="20">
        <f t="shared" si="35"/>
        <v>3.4825449497172652E-2</v>
      </c>
      <c r="AF239" s="20">
        <f t="shared" si="36"/>
        <v>4.8538469058558999E-2</v>
      </c>
      <c r="AG239" s="20">
        <f t="shared" si="37"/>
        <v>2.8790716961899148E-2</v>
      </c>
      <c r="AH239" s="20">
        <f t="shared" si="38"/>
        <v>2.2569144806243505E-2</v>
      </c>
      <c r="AI239" s="20">
        <f t="shared" si="39"/>
        <v>7.6481886570986507E-2</v>
      </c>
    </row>
    <row r="240" spans="1:35">
      <c r="A240" s="3">
        <f t="shared" si="32"/>
        <v>2031</v>
      </c>
      <c r="B240" s="3">
        <f t="shared" si="33"/>
        <v>4</v>
      </c>
      <c r="C240" s="29">
        <v>30366</v>
      </c>
      <c r="D240" s="29">
        <v>5422361</v>
      </c>
      <c r="E240" s="29">
        <v>177198</v>
      </c>
      <c r="F240" s="29">
        <v>20458</v>
      </c>
      <c r="G240" s="29">
        <v>7432222</v>
      </c>
      <c r="H240" s="29">
        <v>25424180</v>
      </c>
      <c r="I240" s="29">
        <v>74957</v>
      </c>
      <c r="J240" s="29">
        <v>15</v>
      </c>
      <c r="K240" s="4"/>
      <c r="L240" s="29">
        <v>1879</v>
      </c>
      <c r="M240" s="29">
        <v>201647</v>
      </c>
      <c r="N240" s="29">
        <v>6171</v>
      </c>
      <c r="O240" s="29">
        <v>993</v>
      </c>
      <c r="P240" s="29">
        <v>213979</v>
      </c>
      <c r="Q240" s="29">
        <v>573802</v>
      </c>
      <c r="R240" s="29">
        <v>5733</v>
      </c>
      <c r="S240" s="29">
        <v>1</v>
      </c>
      <c r="T240" s="4"/>
      <c r="U240" s="29">
        <v>0</v>
      </c>
      <c r="V240" s="29">
        <v>283334</v>
      </c>
      <c r="W240" s="29">
        <v>11107</v>
      </c>
      <c r="X240" s="29">
        <v>1804</v>
      </c>
      <c r="Y240" s="29">
        <v>355660</v>
      </c>
      <c r="Z240" s="29">
        <v>771308</v>
      </c>
      <c r="AA240" s="29">
        <v>4964</v>
      </c>
      <c r="AB240" s="29">
        <v>0</v>
      </c>
      <c r="AC240" s="4"/>
      <c r="AD240" s="20">
        <f t="shared" si="34"/>
        <v>3.797269219991127E-2</v>
      </c>
      <c r="AE240" s="20">
        <f t="shared" si="35"/>
        <v>3.3892773179525625E-2</v>
      </c>
      <c r="AF240" s="20">
        <f t="shared" si="36"/>
        <v>4.4218352572882022E-2</v>
      </c>
      <c r="AG240" s="20">
        <f t="shared" si="37"/>
        <v>2.9162304516574002E-2</v>
      </c>
      <c r="AH240" s="20">
        <f t="shared" si="38"/>
        <v>2.1607356139449401E-2</v>
      </c>
      <c r="AI240" s="20">
        <f t="shared" si="39"/>
        <v>7.6481886570986507E-2</v>
      </c>
    </row>
    <row r="241" spans="1:35">
      <c r="A241" s="3">
        <f t="shared" si="32"/>
        <v>2031</v>
      </c>
      <c r="B241" s="3">
        <f t="shared" si="33"/>
        <v>5</v>
      </c>
      <c r="C241" s="29">
        <v>23886</v>
      </c>
      <c r="D241" s="29">
        <v>5557230</v>
      </c>
      <c r="E241" s="29">
        <v>196089</v>
      </c>
      <c r="F241" s="29">
        <v>30666</v>
      </c>
      <c r="G241" s="29">
        <v>7684475</v>
      </c>
      <c r="H241" s="29">
        <v>29382586</v>
      </c>
      <c r="I241" s="29">
        <v>74957</v>
      </c>
      <c r="J241" s="29">
        <v>15</v>
      </c>
      <c r="K241" s="4"/>
      <c r="L241" s="29">
        <v>1563</v>
      </c>
      <c r="M241" s="29">
        <v>210367</v>
      </c>
      <c r="N241" s="29">
        <v>6646</v>
      </c>
      <c r="O241" s="29">
        <v>1356</v>
      </c>
      <c r="P241" s="29">
        <v>224097</v>
      </c>
      <c r="Q241" s="29">
        <v>634880</v>
      </c>
      <c r="R241" s="29">
        <v>5733</v>
      </c>
      <c r="S241" s="29">
        <v>1</v>
      </c>
      <c r="T241" s="4"/>
      <c r="U241" s="29">
        <v>0</v>
      </c>
      <c r="V241" s="29">
        <v>723195</v>
      </c>
      <c r="W241" s="29">
        <v>23230</v>
      </c>
      <c r="X241" s="29">
        <v>5345</v>
      </c>
      <c r="Y241" s="29">
        <v>911135</v>
      </c>
      <c r="Z241" s="29">
        <v>1100133</v>
      </c>
      <c r="AA241" s="29">
        <v>8870</v>
      </c>
      <c r="AB241" s="29">
        <v>0</v>
      </c>
      <c r="AC241" s="4"/>
      <c r="AD241" s="20">
        <f t="shared" si="34"/>
        <v>3.600748554244295E-2</v>
      </c>
      <c r="AE241" s="20">
        <f t="shared" si="35"/>
        <v>3.1352743946390621E-2</v>
      </c>
      <c r="AF241" s="20">
        <f t="shared" si="36"/>
        <v>5.3461274845784786E-2</v>
      </c>
      <c r="AG241" s="20">
        <f t="shared" si="37"/>
        <v>2.8518583759027657E-2</v>
      </c>
      <c r="AH241" s="20">
        <f t="shared" si="38"/>
        <v>2.3698767761419451E-2</v>
      </c>
      <c r="AI241" s="20">
        <f t="shared" si="39"/>
        <v>7.6481886570986507E-2</v>
      </c>
    </row>
    <row r="242" spans="1:35">
      <c r="A242" s="3">
        <f t="shared" si="32"/>
        <v>2031</v>
      </c>
      <c r="B242" s="3">
        <f t="shared" si="33"/>
        <v>6</v>
      </c>
      <c r="C242" s="29">
        <v>27478</v>
      </c>
      <c r="D242" s="29">
        <v>6249689</v>
      </c>
      <c r="E242" s="29">
        <v>215037</v>
      </c>
      <c r="F242" s="29">
        <v>29180</v>
      </c>
      <c r="G242" s="29">
        <v>8288420</v>
      </c>
      <c r="H242" s="29">
        <v>28147877</v>
      </c>
      <c r="I242" s="29">
        <v>74957</v>
      </c>
      <c r="J242" s="29">
        <v>15</v>
      </c>
      <c r="K242" s="4"/>
      <c r="L242" s="29">
        <v>1738</v>
      </c>
      <c r="M242" s="29">
        <v>224287</v>
      </c>
      <c r="N242" s="29">
        <v>6742</v>
      </c>
      <c r="O242" s="29">
        <v>1560</v>
      </c>
      <c r="P242" s="29">
        <v>236374</v>
      </c>
      <c r="Q242" s="29">
        <v>667070</v>
      </c>
      <c r="R242" s="29">
        <v>5733</v>
      </c>
      <c r="S242" s="29">
        <v>1</v>
      </c>
      <c r="T242" s="4"/>
      <c r="U242" s="29">
        <v>0</v>
      </c>
      <c r="V242" s="29">
        <v>-24963</v>
      </c>
      <c r="W242" s="29">
        <v>-5815</v>
      </c>
      <c r="X242" s="29">
        <v>-1300</v>
      </c>
      <c r="Y242" s="29">
        <v>30814</v>
      </c>
      <c r="Z242" s="29">
        <v>31394</v>
      </c>
      <c r="AA242" s="29">
        <v>-4625</v>
      </c>
      <c r="AB242" s="29">
        <v>0</v>
      </c>
      <c r="AC242" s="4"/>
      <c r="AD242" s="20">
        <f t="shared" si="34"/>
        <v>3.4897075304537277E-2</v>
      </c>
      <c r="AE242" s="20">
        <f t="shared" si="35"/>
        <v>3.0607228450281361E-2</v>
      </c>
      <c r="AF242" s="20">
        <f t="shared" si="36"/>
        <v>7.6574932476823121E-2</v>
      </c>
      <c r="AG242" s="20">
        <f t="shared" si="37"/>
        <v>2.7939525513150647E-2</v>
      </c>
      <c r="AH242" s="20">
        <f t="shared" si="38"/>
        <v>2.2246648417733259E-2</v>
      </c>
      <c r="AI242" s="20">
        <f t="shared" si="39"/>
        <v>7.6481886570986507E-2</v>
      </c>
    </row>
    <row r="243" spans="1:35">
      <c r="A243" s="3">
        <f t="shared" si="32"/>
        <v>2031</v>
      </c>
      <c r="B243" s="3">
        <f t="shared" si="33"/>
        <v>7</v>
      </c>
      <c r="C243" s="29">
        <v>29609</v>
      </c>
      <c r="D243" s="29">
        <v>6668832</v>
      </c>
      <c r="E243" s="29">
        <v>227822</v>
      </c>
      <c r="F243" s="29">
        <v>27398</v>
      </c>
      <c r="G243" s="29">
        <v>8394416</v>
      </c>
      <c r="H243" s="29">
        <v>31158716</v>
      </c>
      <c r="I243" s="29">
        <v>74957</v>
      </c>
      <c r="J243" s="29">
        <v>15</v>
      </c>
      <c r="K243" s="4"/>
      <c r="L243" s="29">
        <v>1842</v>
      </c>
      <c r="M243" s="29">
        <v>231914</v>
      </c>
      <c r="N243" s="29">
        <v>6973</v>
      </c>
      <c r="O243" s="29">
        <v>2098</v>
      </c>
      <c r="P243" s="29">
        <v>234536</v>
      </c>
      <c r="Q243" s="29">
        <v>693177</v>
      </c>
      <c r="R243" s="29">
        <v>5733</v>
      </c>
      <c r="S243" s="29">
        <v>1</v>
      </c>
      <c r="T243" s="4"/>
      <c r="U243" s="29">
        <v>0</v>
      </c>
      <c r="V243" s="29">
        <v>-53691</v>
      </c>
      <c r="W243" s="29">
        <v>-8450</v>
      </c>
      <c r="X243" s="29">
        <v>-2055</v>
      </c>
      <c r="Y243" s="29">
        <v>-160797</v>
      </c>
      <c r="Z243" s="29">
        <v>-36720</v>
      </c>
      <c r="AA243" s="29">
        <v>-4113</v>
      </c>
      <c r="AB243" s="29">
        <v>0</v>
      </c>
      <c r="AC243" s="4"/>
      <c r="AD243" s="20">
        <f t="shared" si="34"/>
        <v>3.490232261846675E-2</v>
      </c>
      <c r="AE243" s="20">
        <f t="shared" si="35"/>
        <v>3.1537367098044028E-2</v>
      </c>
      <c r="AF243" s="20">
        <f t="shared" si="36"/>
        <v>7.5915307985521638E-2</v>
      </c>
      <c r="AG243" s="20">
        <f t="shared" si="37"/>
        <v>2.8078140595902402E-2</v>
      </c>
      <c r="AH243" s="20">
        <f t="shared" si="38"/>
        <v>2.1021978230441728E-2</v>
      </c>
      <c r="AI243" s="20">
        <f t="shared" si="39"/>
        <v>7.6481886570986507E-2</v>
      </c>
    </row>
    <row r="244" spans="1:35">
      <c r="A244" s="3">
        <f t="shared" si="32"/>
        <v>2031</v>
      </c>
      <c r="B244" s="3">
        <f t="shared" si="33"/>
        <v>8</v>
      </c>
      <c r="C244" s="29">
        <v>31421</v>
      </c>
      <c r="D244" s="29">
        <v>6662145</v>
      </c>
      <c r="E244" s="29">
        <v>219993</v>
      </c>
      <c r="F244" s="29">
        <v>31219</v>
      </c>
      <c r="G244" s="29">
        <v>8542909</v>
      </c>
      <c r="H244" s="29">
        <v>35002272</v>
      </c>
      <c r="I244" s="29">
        <v>74957</v>
      </c>
      <c r="J244" s="29">
        <v>15</v>
      </c>
      <c r="K244" s="4"/>
      <c r="L244" s="29">
        <v>1931</v>
      </c>
      <c r="M244" s="29">
        <v>231690</v>
      </c>
      <c r="N244" s="29">
        <v>6938</v>
      </c>
      <c r="O244" s="29">
        <v>2370</v>
      </c>
      <c r="P244" s="29">
        <v>239869</v>
      </c>
      <c r="Q244" s="29">
        <v>735817</v>
      </c>
      <c r="R244" s="29">
        <v>5733</v>
      </c>
      <c r="S244" s="29">
        <v>1</v>
      </c>
      <c r="T244" s="4"/>
      <c r="U244" s="29">
        <v>0</v>
      </c>
      <c r="V244" s="29">
        <v>-92977</v>
      </c>
      <c r="W244" s="29">
        <v>1580</v>
      </c>
      <c r="X244" s="29">
        <v>-1814</v>
      </c>
      <c r="Y244" s="29">
        <v>87319</v>
      </c>
      <c r="Z244" s="29">
        <v>-109169</v>
      </c>
      <c r="AA244" s="29">
        <v>-341</v>
      </c>
      <c r="AB244" s="29">
        <v>0</v>
      </c>
      <c r="AC244" s="4"/>
      <c r="AD244" s="20">
        <f t="shared" si="34"/>
        <v>3.5566672845980501E-2</v>
      </c>
      <c r="AE244" s="20">
        <f t="shared" si="35"/>
        <v>3.0901845234554796E-2</v>
      </c>
      <c r="AF244" s="20">
        <f t="shared" si="36"/>
        <v>7.6915170618062217E-2</v>
      </c>
      <c r="AG244" s="20">
        <f t="shared" si="37"/>
        <v>2.769137319435374E-2</v>
      </c>
      <c r="AH244" s="20">
        <f t="shared" si="38"/>
        <v>2.3176135129913109E-2</v>
      </c>
      <c r="AI244" s="20">
        <f t="shared" si="39"/>
        <v>7.6481886570986507E-2</v>
      </c>
    </row>
    <row r="245" spans="1:35">
      <c r="A245" s="3">
        <f t="shared" si="32"/>
        <v>2031</v>
      </c>
      <c r="B245" s="3">
        <f t="shared" si="33"/>
        <v>9</v>
      </c>
      <c r="C245" s="29">
        <v>33622</v>
      </c>
      <c r="D245" s="29">
        <v>6461166</v>
      </c>
      <c r="E245" s="29">
        <v>218563</v>
      </c>
      <c r="F245" s="29">
        <v>29188</v>
      </c>
      <c r="G245" s="29">
        <v>8564039</v>
      </c>
      <c r="H245" s="29">
        <v>29681955</v>
      </c>
      <c r="I245" s="29">
        <v>74957</v>
      </c>
      <c r="J245" s="29">
        <v>15</v>
      </c>
      <c r="K245" s="4"/>
      <c r="L245" s="29">
        <v>2038</v>
      </c>
      <c r="M245" s="29">
        <v>228960</v>
      </c>
      <c r="N245" s="29">
        <v>6754</v>
      </c>
      <c r="O245" s="29">
        <v>2245</v>
      </c>
      <c r="P245" s="29">
        <v>237150</v>
      </c>
      <c r="Q245" s="29">
        <v>687913</v>
      </c>
      <c r="R245" s="29">
        <v>5733</v>
      </c>
      <c r="S245" s="29">
        <v>1</v>
      </c>
      <c r="T245" s="4"/>
      <c r="U245" s="29">
        <v>0</v>
      </c>
      <c r="V245" s="29">
        <v>-425041</v>
      </c>
      <c r="W245" s="29">
        <v>-17508</v>
      </c>
      <c r="X245" s="29">
        <v>-260</v>
      </c>
      <c r="Y245" s="29">
        <v>-531990</v>
      </c>
      <c r="Z245" s="29">
        <v>-903309</v>
      </c>
      <c r="AA245" s="29">
        <v>-4227</v>
      </c>
      <c r="AB245" s="29">
        <v>0</v>
      </c>
      <c r="AC245" s="4"/>
      <c r="AD245" s="20">
        <f t="shared" si="34"/>
        <v>3.6292375183983511E-2</v>
      </c>
      <c r="AE245" s="20">
        <f t="shared" si="35"/>
        <v>3.1374288181093335E-2</v>
      </c>
      <c r="AF245" s="20">
        <f t="shared" si="36"/>
        <v>6.4793161841786948E-2</v>
      </c>
      <c r="AG245" s="20">
        <f t="shared" si="37"/>
        <v>2.8086404426989259E-2</v>
      </c>
      <c r="AH245" s="20">
        <f t="shared" si="38"/>
        <v>2.3490997832951145E-2</v>
      </c>
      <c r="AI245" s="20">
        <f t="shared" si="39"/>
        <v>7.6481886570986507E-2</v>
      </c>
    </row>
    <row r="246" spans="1:35">
      <c r="A246" s="3">
        <f t="shared" si="32"/>
        <v>2031</v>
      </c>
      <c r="B246" s="3">
        <f t="shared" si="33"/>
        <v>10</v>
      </c>
      <c r="C246" s="29">
        <v>27468</v>
      </c>
      <c r="D246" s="29">
        <v>5907167</v>
      </c>
      <c r="E246" s="29">
        <v>211957</v>
      </c>
      <c r="F246" s="29">
        <v>24802</v>
      </c>
      <c r="G246" s="29">
        <v>7914363</v>
      </c>
      <c r="H246" s="29">
        <v>27411011</v>
      </c>
      <c r="I246" s="29">
        <v>74957</v>
      </c>
      <c r="J246" s="29">
        <v>15</v>
      </c>
      <c r="K246" s="4"/>
      <c r="L246" s="29">
        <v>1738</v>
      </c>
      <c r="M246" s="29">
        <v>213644</v>
      </c>
      <c r="N246" s="29">
        <v>6650</v>
      </c>
      <c r="O246" s="29">
        <v>1607</v>
      </c>
      <c r="P246" s="29">
        <v>222286</v>
      </c>
      <c r="Q246" s="29">
        <v>643912</v>
      </c>
      <c r="R246" s="29">
        <v>5733</v>
      </c>
      <c r="S246" s="29">
        <v>1</v>
      </c>
      <c r="T246" s="4"/>
      <c r="U246" s="29">
        <v>0</v>
      </c>
      <c r="V246" s="29">
        <v>-220447</v>
      </c>
      <c r="W246" s="29">
        <v>-3099</v>
      </c>
      <c r="X246" s="29">
        <v>-2592</v>
      </c>
      <c r="Y246" s="29">
        <v>-394908</v>
      </c>
      <c r="Z246" s="29">
        <v>-254200</v>
      </c>
      <c r="AA246" s="29">
        <v>-490</v>
      </c>
      <c r="AB246" s="29">
        <v>0</v>
      </c>
      <c r="AC246" s="4"/>
      <c r="AD246" s="20">
        <f t="shared" si="34"/>
        <v>3.9690584858226928E-2</v>
      </c>
      <c r="AE246" s="20">
        <f t="shared" si="35"/>
        <v>3.2950038399629678E-2</v>
      </c>
      <c r="AF246" s="20">
        <f t="shared" si="36"/>
        <v>4.8639858072146658E-2</v>
      </c>
      <c r="AG246" s="20">
        <f t="shared" si="37"/>
        <v>2.9773699832593533E-2</v>
      </c>
      <c r="AH246" s="20">
        <f t="shared" si="38"/>
        <v>2.3560042774685777E-2</v>
      </c>
      <c r="AI246" s="20">
        <f t="shared" si="39"/>
        <v>7.6481886570986507E-2</v>
      </c>
    </row>
    <row r="247" spans="1:35">
      <c r="A247" s="3">
        <f t="shared" si="32"/>
        <v>2031</v>
      </c>
      <c r="B247" s="3">
        <f t="shared" si="33"/>
        <v>11</v>
      </c>
      <c r="C247" s="29">
        <v>22628</v>
      </c>
      <c r="D247" s="29">
        <v>4913782</v>
      </c>
      <c r="E247" s="29">
        <v>190106</v>
      </c>
      <c r="F247" s="29">
        <v>20292</v>
      </c>
      <c r="G247" s="29">
        <v>7082761</v>
      </c>
      <c r="H247" s="29">
        <v>24583699</v>
      </c>
      <c r="I247" s="29">
        <v>74957</v>
      </c>
      <c r="J247" s="29">
        <v>15</v>
      </c>
      <c r="K247" s="4"/>
      <c r="L247" s="29">
        <v>1501</v>
      </c>
      <c r="M247" s="29">
        <v>194428</v>
      </c>
      <c r="N247" s="29">
        <v>6264</v>
      </c>
      <c r="O247" s="29">
        <v>987</v>
      </c>
      <c r="P247" s="29">
        <v>210880</v>
      </c>
      <c r="Q247" s="29">
        <v>579193</v>
      </c>
      <c r="R247" s="29">
        <v>5733</v>
      </c>
      <c r="S247" s="29">
        <v>1</v>
      </c>
      <c r="T247" s="4"/>
      <c r="U247" s="29">
        <v>0</v>
      </c>
      <c r="V247" s="29">
        <v>230122</v>
      </c>
      <c r="W247" s="29">
        <v>19896</v>
      </c>
      <c r="X247" s="29">
        <v>1490</v>
      </c>
      <c r="Y247" s="29">
        <v>299094</v>
      </c>
      <c r="Z247" s="29">
        <v>319397</v>
      </c>
      <c r="AA247" s="29">
        <v>10001</v>
      </c>
      <c r="AB247" s="29">
        <v>0</v>
      </c>
      <c r="AC247" s="4"/>
      <c r="AD247" s="20">
        <f t="shared" si="34"/>
        <v>3.8614487676697958E-2</v>
      </c>
      <c r="AE247" s="20">
        <f t="shared" si="35"/>
        <v>3.3738243651020905E-2</v>
      </c>
      <c r="AF247" s="20">
        <f t="shared" si="36"/>
        <v>4.9517989780329771E-2</v>
      </c>
      <c r="AG247" s="20">
        <f t="shared" si="37"/>
        <v>2.8635873684302492E-2</v>
      </c>
      <c r="AH247" s="20">
        <f t="shared" si="38"/>
        <v>2.1535120385272721E-2</v>
      </c>
      <c r="AI247" s="20">
        <f t="shared" si="39"/>
        <v>7.6481886570986507E-2</v>
      </c>
    </row>
    <row r="248" spans="1:35">
      <c r="A248" s="3">
        <f t="shared" si="32"/>
        <v>2031</v>
      </c>
      <c r="B248" s="3">
        <f t="shared" si="33"/>
        <v>12</v>
      </c>
      <c r="C248" s="29">
        <v>25901</v>
      </c>
      <c r="D248" s="29">
        <v>5195792</v>
      </c>
      <c r="E248" s="29">
        <v>181604</v>
      </c>
      <c r="F248" s="29">
        <v>18983</v>
      </c>
      <c r="G248" s="29">
        <v>7325392</v>
      </c>
      <c r="H248" s="29">
        <v>26500293</v>
      </c>
      <c r="I248" s="29">
        <v>74957</v>
      </c>
      <c r="J248" s="29">
        <v>15</v>
      </c>
      <c r="K248" s="4"/>
      <c r="L248" s="29">
        <v>1661</v>
      </c>
      <c r="M248" s="29">
        <v>199972</v>
      </c>
      <c r="N248" s="29">
        <v>6127</v>
      </c>
      <c r="O248" s="29">
        <v>940</v>
      </c>
      <c r="P248" s="29">
        <v>209769</v>
      </c>
      <c r="Q248" s="29">
        <v>570687</v>
      </c>
      <c r="R248" s="29">
        <v>5733</v>
      </c>
      <c r="S248" s="29">
        <v>1</v>
      </c>
      <c r="T248" s="4"/>
      <c r="U248" s="29">
        <v>0</v>
      </c>
      <c r="V248" s="29">
        <v>19623</v>
      </c>
      <c r="W248" s="29">
        <v>-8174</v>
      </c>
      <c r="X248" s="29">
        <v>447</v>
      </c>
      <c r="Y248" s="29">
        <v>125844</v>
      </c>
      <c r="Z248" s="29">
        <v>414657</v>
      </c>
      <c r="AA248" s="29">
        <v>937</v>
      </c>
      <c r="AB248" s="29">
        <v>0</v>
      </c>
      <c r="AC248" s="4"/>
      <c r="AD248" s="20">
        <f t="shared" si="34"/>
        <v>3.8052692528781143E-2</v>
      </c>
      <c r="AE248" s="20">
        <f t="shared" si="35"/>
        <v>3.3602030320647555E-2</v>
      </c>
      <c r="AF248" s="20">
        <f t="shared" si="36"/>
        <v>5.0660291438979967E-2</v>
      </c>
      <c r="AG248" s="20">
        <f t="shared" si="37"/>
        <v>2.8646763962796109E-2</v>
      </c>
      <c r="AH248" s="20">
        <f t="shared" si="38"/>
        <v>2.1370498033367817E-2</v>
      </c>
      <c r="AI248" s="20">
        <f t="shared" si="39"/>
        <v>7.6481886570986507E-2</v>
      </c>
    </row>
    <row r="249" spans="1:35">
      <c r="A249" s="3">
        <f t="shared" si="32"/>
        <v>2032</v>
      </c>
      <c r="B249" s="3">
        <f t="shared" si="33"/>
        <v>1</v>
      </c>
      <c r="C249" s="29">
        <v>31047</v>
      </c>
      <c r="D249" s="29">
        <v>5335748</v>
      </c>
      <c r="E249" s="29">
        <v>178888</v>
      </c>
      <c r="F249" s="29">
        <v>17568</v>
      </c>
      <c r="G249" s="29">
        <v>7211181</v>
      </c>
      <c r="H249" s="29">
        <v>23632533</v>
      </c>
      <c r="I249" s="29">
        <v>74957</v>
      </c>
      <c r="J249" s="29">
        <v>15</v>
      </c>
      <c r="K249" s="4"/>
      <c r="L249" s="29">
        <v>1912</v>
      </c>
      <c r="M249" s="29">
        <v>202309</v>
      </c>
      <c r="N249" s="29">
        <v>6011</v>
      </c>
      <c r="O249" s="29">
        <v>890</v>
      </c>
      <c r="P249" s="29">
        <v>206577</v>
      </c>
      <c r="Q249" s="29">
        <v>505039</v>
      </c>
      <c r="R249" s="29">
        <v>5733</v>
      </c>
      <c r="S249" s="29">
        <v>1</v>
      </c>
      <c r="T249" s="4"/>
      <c r="U249" s="29">
        <v>0</v>
      </c>
      <c r="V249" s="29">
        <v>-181513</v>
      </c>
      <c r="W249" s="29">
        <v>-13750</v>
      </c>
      <c r="X249" s="29">
        <v>-915</v>
      </c>
      <c r="Y249" s="29">
        <v>-413567</v>
      </c>
      <c r="Z249" s="29">
        <v>-604844</v>
      </c>
      <c r="AA249" s="29">
        <v>-7189</v>
      </c>
      <c r="AB249" s="29">
        <v>0</v>
      </c>
      <c r="AC249" s="4"/>
      <c r="AD249" s="20">
        <f t="shared" si="34"/>
        <v>3.8322851025035042E-2</v>
      </c>
      <c r="AE249" s="20">
        <f t="shared" si="35"/>
        <v>3.4224630082721662E-2</v>
      </c>
      <c r="AF249" s="20">
        <f t="shared" si="36"/>
        <v>4.7074122236670998E-2</v>
      </c>
      <c r="AG249" s="20">
        <f t="shared" si="37"/>
        <v>3.0245969322300493E-2</v>
      </c>
      <c r="AH249" s="20">
        <f t="shared" si="38"/>
        <v>2.1292940024265555E-2</v>
      </c>
      <c r="AI249" s="20">
        <f t="shared" si="39"/>
        <v>7.6481886570986507E-2</v>
      </c>
    </row>
    <row r="250" spans="1:35">
      <c r="A250" s="3">
        <f t="shared" si="32"/>
        <v>2032</v>
      </c>
      <c r="B250" s="3">
        <f t="shared" si="33"/>
        <v>2</v>
      </c>
      <c r="C250" s="29">
        <v>31383</v>
      </c>
      <c r="D250" s="29">
        <v>5209511</v>
      </c>
      <c r="E250" s="29">
        <v>171660</v>
      </c>
      <c r="F250" s="29">
        <v>23070</v>
      </c>
      <c r="G250" s="29">
        <v>6758851</v>
      </c>
      <c r="H250" s="29">
        <v>24702507</v>
      </c>
      <c r="I250" s="29">
        <v>74957</v>
      </c>
      <c r="J250" s="29">
        <v>15</v>
      </c>
      <c r="K250" s="4"/>
      <c r="L250" s="29">
        <v>1929</v>
      </c>
      <c r="M250" s="29">
        <v>198917</v>
      </c>
      <c r="N250" s="29">
        <v>5875</v>
      </c>
      <c r="O250" s="29">
        <v>1086</v>
      </c>
      <c r="P250" s="29">
        <v>204428</v>
      </c>
      <c r="Q250" s="29">
        <v>525989</v>
      </c>
      <c r="R250" s="29">
        <v>5733</v>
      </c>
      <c r="S250" s="29">
        <v>1</v>
      </c>
      <c r="T250" s="4"/>
      <c r="U250" s="29">
        <v>0</v>
      </c>
      <c r="V250" s="29">
        <v>-298504</v>
      </c>
      <c r="W250" s="29">
        <v>-5695</v>
      </c>
      <c r="X250" s="29">
        <v>-785</v>
      </c>
      <c r="Y250" s="29">
        <v>-487208</v>
      </c>
      <c r="Z250" s="29">
        <v>-772166</v>
      </c>
      <c r="AA250" s="29">
        <v>-3751</v>
      </c>
      <c r="AB250" s="29">
        <v>0</v>
      </c>
      <c r="AC250" s="4"/>
      <c r="AD250" s="20">
        <f t="shared" si="34"/>
        <v>3.8170370440928532E-2</v>
      </c>
      <c r="AE250" s="20">
        <f t="shared" si="35"/>
        <v>3.5628626018479263E-2</v>
      </c>
      <c r="AF250" s="20">
        <f t="shared" si="36"/>
        <v>4.7690763052208839E-2</v>
      </c>
      <c r="AG250" s="20">
        <f t="shared" si="37"/>
        <v>2.8764396991519631E-2</v>
      </c>
      <c r="AH250" s="20">
        <f t="shared" si="38"/>
        <v>2.1664396316774828E-2</v>
      </c>
      <c r="AI250" s="20">
        <f t="shared" si="39"/>
        <v>7.6481886570986507E-2</v>
      </c>
    </row>
    <row r="251" spans="1:35">
      <c r="A251" s="3">
        <f t="shared" si="32"/>
        <v>2032</v>
      </c>
      <c r="B251" s="3">
        <f t="shared" si="33"/>
        <v>3</v>
      </c>
      <c r="C251" s="29">
        <v>31261</v>
      </c>
      <c r="D251" s="29">
        <v>5217889</v>
      </c>
      <c r="E251" s="29">
        <v>172193</v>
      </c>
      <c r="F251" s="29">
        <v>21912</v>
      </c>
      <c r="G251" s="29">
        <v>7250039</v>
      </c>
      <c r="H251" s="29">
        <v>24190104</v>
      </c>
      <c r="I251" s="29">
        <v>74957</v>
      </c>
      <c r="J251" s="29">
        <v>15</v>
      </c>
      <c r="K251" s="4"/>
      <c r="L251" s="29">
        <v>1923</v>
      </c>
      <c r="M251" s="29">
        <v>198439</v>
      </c>
      <c r="N251" s="29">
        <v>6135</v>
      </c>
      <c r="O251" s="29">
        <v>1045</v>
      </c>
      <c r="P251" s="29">
        <v>208543</v>
      </c>
      <c r="Q251" s="29">
        <v>524064</v>
      </c>
      <c r="R251" s="29">
        <v>5733</v>
      </c>
      <c r="S251" s="29">
        <v>1</v>
      </c>
      <c r="T251" s="4"/>
      <c r="U251" s="29">
        <v>0</v>
      </c>
      <c r="V251" s="29">
        <v>110554</v>
      </c>
      <c r="W251" s="29">
        <v>14190</v>
      </c>
      <c r="X251" s="29">
        <v>-445</v>
      </c>
      <c r="Y251" s="29">
        <v>134948</v>
      </c>
      <c r="Z251" s="29">
        <v>243652</v>
      </c>
      <c r="AA251" s="29">
        <v>1589</v>
      </c>
      <c r="AB251" s="29">
        <v>0</v>
      </c>
      <c r="AC251" s="4"/>
      <c r="AD251" s="20">
        <f t="shared" si="34"/>
        <v>3.7325543714181911E-2</v>
      </c>
      <c r="AE251" s="20">
        <f t="shared" si="35"/>
        <v>3.4825449497172652E-2</v>
      </c>
      <c r="AF251" s="20">
        <f t="shared" si="36"/>
        <v>4.8538469058558999E-2</v>
      </c>
      <c r="AG251" s="20">
        <f t="shared" si="37"/>
        <v>2.8813793553048386E-2</v>
      </c>
      <c r="AH251" s="20">
        <f t="shared" si="38"/>
        <v>2.2572128605250052E-2</v>
      </c>
      <c r="AI251" s="20">
        <f t="shared" si="39"/>
        <v>7.6481886570986507E-2</v>
      </c>
    </row>
    <row r="252" spans="1:35">
      <c r="A252" s="3">
        <f t="shared" si="32"/>
        <v>2032</v>
      </c>
      <c r="B252" s="3">
        <f t="shared" si="33"/>
        <v>4</v>
      </c>
      <c r="C252" s="29">
        <v>30366</v>
      </c>
      <c r="D252" s="29">
        <v>5422361</v>
      </c>
      <c r="E252" s="29">
        <v>177198</v>
      </c>
      <c r="F252" s="29">
        <v>20458</v>
      </c>
      <c r="G252" s="29">
        <v>7424222</v>
      </c>
      <c r="H252" s="29">
        <v>25419180</v>
      </c>
      <c r="I252" s="29">
        <v>74957</v>
      </c>
      <c r="J252" s="29">
        <v>15</v>
      </c>
      <c r="K252" s="4"/>
      <c r="L252" s="29">
        <v>1879</v>
      </c>
      <c r="M252" s="29">
        <v>201647</v>
      </c>
      <c r="N252" s="29">
        <v>6171</v>
      </c>
      <c r="O252" s="29">
        <v>993</v>
      </c>
      <c r="P252" s="29">
        <v>213920</v>
      </c>
      <c r="Q252" s="29">
        <v>573765</v>
      </c>
      <c r="R252" s="29">
        <v>5733</v>
      </c>
      <c r="S252" s="29">
        <v>1</v>
      </c>
      <c r="T252" s="4"/>
      <c r="U252" s="29">
        <v>0</v>
      </c>
      <c r="V252" s="29">
        <v>283334</v>
      </c>
      <c r="W252" s="29">
        <v>11107</v>
      </c>
      <c r="X252" s="29">
        <v>1804</v>
      </c>
      <c r="Y252" s="29">
        <v>355277</v>
      </c>
      <c r="Z252" s="29">
        <v>771157</v>
      </c>
      <c r="AA252" s="29">
        <v>4964</v>
      </c>
      <c r="AB252" s="29">
        <v>0</v>
      </c>
      <c r="AC252" s="4"/>
      <c r="AD252" s="20">
        <f t="shared" si="34"/>
        <v>3.797269219991127E-2</v>
      </c>
      <c r="AE252" s="20">
        <f t="shared" si="35"/>
        <v>3.3892773179525625E-2</v>
      </c>
      <c r="AF252" s="20">
        <f t="shared" si="36"/>
        <v>4.4218352572882022E-2</v>
      </c>
      <c r="AG252" s="20">
        <f t="shared" si="37"/>
        <v>2.9187770138004488E-2</v>
      </c>
      <c r="AH252" s="20">
        <f t="shared" si="38"/>
        <v>2.161073484627677E-2</v>
      </c>
      <c r="AI252" s="20">
        <f t="shared" si="39"/>
        <v>7.6481886570986507E-2</v>
      </c>
    </row>
    <row r="253" spans="1:35">
      <c r="A253" s="3">
        <f t="shared" si="32"/>
        <v>2032</v>
      </c>
      <c r="B253" s="3">
        <f t="shared" si="33"/>
        <v>5</v>
      </c>
      <c r="C253" s="29">
        <v>23886</v>
      </c>
      <c r="D253" s="29">
        <v>5557230</v>
      </c>
      <c r="E253" s="29">
        <v>196089</v>
      </c>
      <c r="F253" s="29">
        <v>30666</v>
      </c>
      <c r="G253" s="29">
        <v>7675475</v>
      </c>
      <c r="H253" s="29">
        <v>29375586</v>
      </c>
      <c r="I253" s="29">
        <v>74957</v>
      </c>
      <c r="J253" s="29">
        <v>15</v>
      </c>
      <c r="K253" s="4"/>
      <c r="L253" s="29">
        <v>1563</v>
      </c>
      <c r="M253" s="29">
        <v>210367</v>
      </c>
      <c r="N253" s="29">
        <v>6646</v>
      </c>
      <c r="O253" s="29">
        <v>1356</v>
      </c>
      <c r="P253" s="29">
        <v>224030</v>
      </c>
      <c r="Q253" s="29">
        <v>634828</v>
      </c>
      <c r="R253" s="29">
        <v>5733</v>
      </c>
      <c r="S253" s="29">
        <v>1</v>
      </c>
      <c r="T253" s="4"/>
      <c r="U253" s="29">
        <v>0</v>
      </c>
      <c r="V253" s="29">
        <v>723195</v>
      </c>
      <c r="W253" s="29">
        <v>23230</v>
      </c>
      <c r="X253" s="29">
        <v>5345</v>
      </c>
      <c r="Y253" s="29">
        <v>910068</v>
      </c>
      <c r="Z253" s="29">
        <v>1099871</v>
      </c>
      <c r="AA253" s="29">
        <v>8870</v>
      </c>
      <c r="AB253" s="29">
        <v>0</v>
      </c>
      <c r="AC253" s="4"/>
      <c r="AD253" s="20">
        <f t="shared" si="34"/>
        <v>3.600748554244295E-2</v>
      </c>
      <c r="AE253" s="20">
        <f t="shared" si="35"/>
        <v>3.1352743946390621E-2</v>
      </c>
      <c r="AF253" s="20">
        <f t="shared" si="36"/>
        <v>5.3461274845784786E-2</v>
      </c>
      <c r="AG253" s="20">
        <f t="shared" si="37"/>
        <v>2.8538890539368776E-2</v>
      </c>
      <c r="AH253" s="20">
        <f t="shared" si="38"/>
        <v>2.3701663479536936E-2</v>
      </c>
      <c r="AI253" s="20">
        <f t="shared" si="39"/>
        <v>7.6481886570986507E-2</v>
      </c>
    </row>
    <row r="254" spans="1:35">
      <c r="A254" s="3">
        <f t="shared" si="32"/>
        <v>2032</v>
      </c>
      <c r="B254" s="3">
        <f t="shared" si="33"/>
        <v>6</v>
      </c>
      <c r="C254" s="29">
        <v>27478</v>
      </c>
      <c r="D254" s="29">
        <v>6249689</v>
      </c>
      <c r="E254" s="29">
        <v>215037</v>
      </c>
      <c r="F254" s="29">
        <v>29180</v>
      </c>
      <c r="G254" s="29">
        <v>8280420</v>
      </c>
      <c r="H254" s="29">
        <v>28142877</v>
      </c>
      <c r="I254" s="29">
        <v>74957</v>
      </c>
      <c r="J254" s="29">
        <v>15</v>
      </c>
      <c r="K254" s="4"/>
      <c r="L254" s="29">
        <v>1738</v>
      </c>
      <c r="M254" s="29">
        <v>224287</v>
      </c>
      <c r="N254" s="29">
        <v>6742</v>
      </c>
      <c r="O254" s="29">
        <v>1560</v>
      </c>
      <c r="P254" s="29">
        <v>236314</v>
      </c>
      <c r="Q254" s="29">
        <v>667033</v>
      </c>
      <c r="R254" s="29">
        <v>5733</v>
      </c>
      <c r="S254" s="29">
        <v>1</v>
      </c>
      <c r="T254" s="4"/>
      <c r="U254" s="29">
        <v>0</v>
      </c>
      <c r="V254" s="29">
        <v>-24963</v>
      </c>
      <c r="W254" s="29">
        <v>-5815</v>
      </c>
      <c r="X254" s="29">
        <v>-1300</v>
      </c>
      <c r="Y254" s="29">
        <v>30784</v>
      </c>
      <c r="Z254" s="29">
        <v>31388</v>
      </c>
      <c r="AA254" s="29">
        <v>-4625</v>
      </c>
      <c r="AB254" s="29">
        <v>0</v>
      </c>
      <c r="AC254" s="4"/>
      <c r="AD254" s="20">
        <f t="shared" si="34"/>
        <v>3.4897075304537277E-2</v>
      </c>
      <c r="AE254" s="20">
        <f t="shared" si="35"/>
        <v>3.0607228450281361E-2</v>
      </c>
      <c r="AF254" s="20">
        <f t="shared" si="36"/>
        <v>7.6574932476823121E-2</v>
      </c>
      <c r="AG254" s="20">
        <f t="shared" si="37"/>
        <v>2.7961522719922305E-2</v>
      </c>
      <c r="AH254" s="20">
        <f t="shared" si="38"/>
        <v>2.2249978139246004E-2</v>
      </c>
      <c r="AI254" s="20">
        <f t="shared" si="39"/>
        <v>7.6481886570986507E-2</v>
      </c>
    </row>
    <row r="255" spans="1:35">
      <c r="A255" s="3">
        <f t="shared" si="32"/>
        <v>2032</v>
      </c>
      <c r="B255" s="3">
        <f t="shared" si="33"/>
        <v>7</v>
      </c>
      <c r="C255" s="29">
        <v>29609</v>
      </c>
      <c r="D255" s="29">
        <v>6668832</v>
      </c>
      <c r="E255" s="29">
        <v>227822</v>
      </c>
      <c r="F255" s="29">
        <v>27398</v>
      </c>
      <c r="G255" s="29">
        <v>8385416</v>
      </c>
      <c r="H255" s="29">
        <v>31151716</v>
      </c>
      <c r="I255" s="29">
        <v>74957</v>
      </c>
      <c r="J255" s="29">
        <v>15</v>
      </c>
      <c r="K255" s="4"/>
      <c r="L255" s="29">
        <v>1842</v>
      </c>
      <c r="M255" s="29">
        <v>231914</v>
      </c>
      <c r="N255" s="29">
        <v>6973</v>
      </c>
      <c r="O255" s="29">
        <v>2098</v>
      </c>
      <c r="P255" s="29">
        <v>234469</v>
      </c>
      <c r="Q255" s="29">
        <v>693125</v>
      </c>
      <c r="R255" s="29">
        <v>5733</v>
      </c>
      <c r="S255" s="29">
        <v>1</v>
      </c>
      <c r="T255" s="4"/>
      <c r="U255" s="29">
        <v>0</v>
      </c>
      <c r="V255" s="29">
        <v>-53691</v>
      </c>
      <c r="W255" s="29">
        <v>-8450</v>
      </c>
      <c r="X255" s="29">
        <v>-2055</v>
      </c>
      <c r="Y255" s="29">
        <v>-160625</v>
      </c>
      <c r="Z255" s="29">
        <v>-36712</v>
      </c>
      <c r="AA255" s="29">
        <v>-4113</v>
      </c>
      <c r="AB255" s="29">
        <v>0</v>
      </c>
      <c r="AC255" s="4"/>
      <c r="AD255" s="20">
        <f t="shared" si="34"/>
        <v>3.490232261846675E-2</v>
      </c>
      <c r="AE255" s="20">
        <f t="shared" si="35"/>
        <v>3.1537367098044028E-2</v>
      </c>
      <c r="AF255" s="20">
        <f t="shared" si="36"/>
        <v>7.5915307985521638E-2</v>
      </c>
      <c r="AG255" s="20">
        <f t="shared" si="37"/>
        <v>2.8099901229319414E-2</v>
      </c>
      <c r="AH255" s="20">
        <f t="shared" si="38"/>
        <v>2.1024668703818049E-2</v>
      </c>
      <c r="AI255" s="20">
        <f t="shared" si="39"/>
        <v>7.6481886570986507E-2</v>
      </c>
    </row>
    <row r="256" spans="1:35">
      <c r="A256" s="3">
        <f t="shared" si="32"/>
        <v>2032</v>
      </c>
      <c r="B256" s="3">
        <f t="shared" si="33"/>
        <v>8</v>
      </c>
      <c r="C256" s="29">
        <v>31421</v>
      </c>
      <c r="D256" s="29">
        <v>6662145</v>
      </c>
      <c r="E256" s="29">
        <v>219993</v>
      </c>
      <c r="F256" s="29">
        <v>31219</v>
      </c>
      <c r="G256" s="29">
        <v>8533909</v>
      </c>
      <c r="H256" s="29">
        <v>34995272</v>
      </c>
      <c r="I256" s="29">
        <v>74957</v>
      </c>
      <c r="J256" s="29">
        <v>15</v>
      </c>
      <c r="K256" s="4"/>
      <c r="L256" s="29">
        <v>1931</v>
      </c>
      <c r="M256" s="29">
        <v>231690</v>
      </c>
      <c r="N256" s="29">
        <v>6938</v>
      </c>
      <c r="O256" s="29">
        <v>2370</v>
      </c>
      <c r="P256" s="29">
        <v>239802</v>
      </c>
      <c r="Q256" s="29">
        <v>735764</v>
      </c>
      <c r="R256" s="29">
        <v>5733</v>
      </c>
      <c r="S256" s="29">
        <v>1</v>
      </c>
      <c r="T256" s="4"/>
      <c r="U256" s="29">
        <v>0</v>
      </c>
      <c r="V256" s="29">
        <v>-92977</v>
      </c>
      <c r="W256" s="29">
        <v>1580</v>
      </c>
      <c r="X256" s="29">
        <v>-1814</v>
      </c>
      <c r="Y256" s="29">
        <v>87227</v>
      </c>
      <c r="Z256" s="29">
        <v>-109147</v>
      </c>
      <c r="AA256" s="29">
        <v>-341</v>
      </c>
      <c r="AB256" s="29">
        <v>0</v>
      </c>
      <c r="AC256" s="4"/>
      <c r="AD256" s="20">
        <f t="shared" si="34"/>
        <v>3.5566672845980501E-2</v>
      </c>
      <c r="AE256" s="20">
        <f t="shared" si="35"/>
        <v>3.0901845234554796E-2</v>
      </c>
      <c r="AF256" s="20">
        <f t="shared" si="36"/>
        <v>7.6915170618062217E-2</v>
      </c>
      <c r="AG256" s="20">
        <f t="shared" si="37"/>
        <v>2.7710369249135027E-2</v>
      </c>
      <c r="AH256" s="20">
        <f t="shared" si="38"/>
        <v>2.3178793107311718E-2</v>
      </c>
      <c r="AI256" s="20">
        <f t="shared" si="39"/>
        <v>7.6481886570986507E-2</v>
      </c>
    </row>
    <row r="257" spans="1:35">
      <c r="A257" s="3">
        <f t="shared" si="32"/>
        <v>2032</v>
      </c>
      <c r="B257" s="3">
        <f t="shared" si="33"/>
        <v>9</v>
      </c>
      <c r="C257" s="29">
        <v>33622</v>
      </c>
      <c r="D257" s="29">
        <v>6461166</v>
      </c>
      <c r="E257" s="29">
        <v>218563</v>
      </c>
      <c r="F257" s="29">
        <v>29188</v>
      </c>
      <c r="G257" s="29">
        <v>8556039</v>
      </c>
      <c r="H257" s="29">
        <v>29676955</v>
      </c>
      <c r="I257" s="29">
        <v>74957</v>
      </c>
      <c r="J257" s="29">
        <v>15</v>
      </c>
      <c r="K257" s="4"/>
      <c r="L257" s="29">
        <v>2038</v>
      </c>
      <c r="M257" s="29">
        <v>228960</v>
      </c>
      <c r="N257" s="29">
        <v>6754</v>
      </c>
      <c r="O257" s="29">
        <v>2245</v>
      </c>
      <c r="P257" s="29">
        <v>237091</v>
      </c>
      <c r="Q257" s="29">
        <v>687876</v>
      </c>
      <c r="R257" s="29">
        <v>5733</v>
      </c>
      <c r="S257" s="29">
        <v>1</v>
      </c>
      <c r="T257" s="4"/>
      <c r="U257" s="29">
        <v>0</v>
      </c>
      <c r="V257" s="29">
        <v>-425041</v>
      </c>
      <c r="W257" s="29">
        <v>-17508</v>
      </c>
      <c r="X257" s="29">
        <v>-260</v>
      </c>
      <c r="Y257" s="29">
        <v>-531493</v>
      </c>
      <c r="Z257" s="29">
        <v>-903157</v>
      </c>
      <c r="AA257" s="29">
        <v>-4227</v>
      </c>
      <c r="AB257" s="29">
        <v>0</v>
      </c>
      <c r="AC257" s="4"/>
      <c r="AD257" s="20">
        <f t="shared" si="34"/>
        <v>3.6291362279815699E-2</v>
      </c>
      <c r="AE257" s="20">
        <f t="shared" si="35"/>
        <v>3.1374288181093335E-2</v>
      </c>
      <c r="AF257" s="20">
        <f t="shared" si="36"/>
        <v>6.4793161841786948E-2</v>
      </c>
      <c r="AG257" s="20">
        <f t="shared" si="37"/>
        <v>2.8109904630565351E-2</v>
      </c>
      <c r="AH257" s="20">
        <f t="shared" si="38"/>
        <v>2.3495100771927145E-2</v>
      </c>
      <c r="AI257" s="20">
        <f t="shared" si="39"/>
        <v>7.6481886570986507E-2</v>
      </c>
    </row>
    <row r="258" spans="1:35">
      <c r="A258" s="3">
        <f t="shared" si="32"/>
        <v>2032</v>
      </c>
      <c r="B258" s="3">
        <f t="shared" si="33"/>
        <v>10</v>
      </c>
      <c r="C258" s="29">
        <v>27468</v>
      </c>
      <c r="D258" s="29">
        <v>5941225</v>
      </c>
      <c r="E258" s="29">
        <v>211957</v>
      </c>
      <c r="F258" s="29">
        <v>24802</v>
      </c>
      <c r="G258" s="29">
        <v>7905363</v>
      </c>
      <c r="H258" s="29">
        <v>27404011</v>
      </c>
      <c r="I258" s="29">
        <v>74957</v>
      </c>
      <c r="J258" s="29">
        <v>15</v>
      </c>
      <c r="K258" s="4"/>
      <c r="L258" s="29">
        <v>1738</v>
      </c>
      <c r="M258" s="29">
        <v>214874</v>
      </c>
      <c r="N258" s="29">
        <v>6650</v>
      </c>
      <c r="O258" s="29">
        <v>1607</v>
      </c>
      <c r="P258" s="29">
        <v>222219</v>
      </c>
      <c r="Q258" s="29">
        <v>643860</v>
      </c>
      <c r="R258" s="29">
        <v>5733</v>
      </c>
      <c r="S258" s="29">
        <v>1</v>
      </c>
      <c r="T258" s="4"/>
      <c r="U258" s="29">
        <v>0</v>
      </c>
      <c r="V258" s="29">
        <v>-221718</v>
      </c>
      <c r="W258" s="29">
        <v>-3099</v>
      </c>
      <c r="X258" s="29">
        <v>-2592</v>
      </c>
      <c r="Y258" s="29">
        <v>-394459</v>
      </c>
      <c r="Z258" s="29">
        <v>-254135</v>
      </c>
      <c r="AA258" s="29">
        <v>-490</v>
      </c>
      <c r="AB258" s="29">
        <v>0</v>
      </c>
      <c r="AC258" s="4"/>
      <c r="AD258" s="20">
        <f t="shared" si="34"/>
        <v>3.968975097373293E-2</v>
      </c>
      <c r="AE258" s="20">
        <f t="shared" si="35"/>
        <v>3.2950038399629678E-2</v>
      </c>
      <c r="AF258" s="20">
        <f t="shared" si="36"/>
        <v>4.8639858072146658E-2</v>
      </c>
      <c r="AG258" s="20">
        <f t="shared" si="37"/>
        <v>2.9798886492420025E-2</v>
      </c>
      <c r="AH258" s="20">
        <f t="shared" si="38"/>
        <v>2.3563330182773304E-2</v>
      </c>
      <c r="AI258" s="20">
        <f t="shared" si="39"/>
        <v>7.6481886570986507E-2</v>
      </c>
    </row>
    <row r="259" spans="1:35">
      <c r="A259" s="3">
        <f t="shared" si="32"/>
        <v>2032</v>
      </c>
      <c r="B259" s="3">
        <f t="shared" si="33"/>
        <v>11</v>
      </c>
      <c r="C259" s="29">
        <v>22628</v>
      </c>
      <c r="D259" s="29">
        <v>4942029</v>
      </c>
      <c r="E259" s="29">
        <v>190106</v>
      </c>
      <c r="F259" s="29">
        <v>20292</v>
      </c>
      <c r="G259" s="29">
        <v>7074761</v>
      </c>
      <c r="H259" s="29">
        <v>24578699</v>
      </c>
      <c r="I259" s="29">
        <v>74957</v>
      </c>
      <c r="J259" s="29">
        <v>15</v>
      </c>
      <c r="K259" s="4"/>
      <c r="L259" s="29">
        <v>1501</v>
      </c>
      <c r="M259" s="29">
        <v>195545</v>
      </c>
      <c r="N259" s="29">
        <v>6264</v>
      </c>
      <c r="O259" s="29">
        <v>987</v>
      </c>
      <c r="P259" s="29">
        <v>210820</v>
      </c>
      <c r="Q259" s="29">
        <v>579156</v>
      </c>
      <c r="R259" s="29">
        <v>5733</v>
      </c>
      <c r="S259" s="29">
        <v>1</v>
      </c>
      <c r="T259" s="4"/>
      <c r="U259" s="29">
        <v>0</v>
      </c>
      <c r="V259" s="29">
        <v>231445</v>
      </c>
      <c r="W259" s="29">
        <v>19896</v>
      </c>
      <c r="X259" s="29">
        <v>1490</v>
      </c>
      <c r="Y259" s="29">
        <v>298756</v>
      </c>
      <c r="Z259" s="29">
        <v>319332</v>
      </c>
      <c r="AA259" s="29">
        <v>10001</v>
      </c>
      <c r="AB259" s="29">
        <v>0</v>
      </c>
      <c r="AC259" s="4"/>
      <c r="AD259" s="20">
        <f t="shared" si="34"/>
        <v>3.8622438240120849E-2</v>
      </c>
      <c r="AE259" s="20">
        <f t="shared" si="35"/>
        <v>3.3738243651020905E-2</v>
      </c>
      <c r="AF259" s="20">
        <f t="shared" si="36"/>
        <v>4.9517989780329771E-2</v>
      </c>
      <c r="AG259" s="20">
        <f t="shared" si="37"/>
        <v>2.8650378285753002E-2</v>
      </c>
      <c r="AH259" s="20">
        <f t="shared" si="38"/>
        <v>2.154736890965402E-2</v>
      </c>
      <c r="AI259" s="20">
        <f t="shared" si="39"/>
        <v>7.6481886570986507E-2</v>
      </c>
    </row>
    <row r="260" spans="1:35">
      <c r="A260" s="3">
        <f t="shared" si="32"/>
        <v>2032</v>
      </c>
      <c r="B260" s="3">
        <f t="shared" si="33"/>
        <v>12</v>
      </c>
      <c r="C260" s="29">
        <v>25901</v>
      </c>
      <c r="D260" s="29">
        <v>5223664</v>
      </c>
      <c r="E260" s="29">
        <v>181604</v>
      </c>
      <c r="F260" s="29">
        <v>18983</v>
      </c>
      <c r="G260" s="29">
        <v>7320392</v>
      </c>
      <c r="H260" s="29">
        <v>26477293</v>
      </c>
      <c r="I260" s="29">
        <v>74957</v>
      </c>
      <c r="J260" s="29">
        <v>15</v>
      </c>
      <c r="K260" s="4"/>
      <c r="L260" s="29">
        <v>1661</v>
      </c>
      <c r="M260" s="29">
        <v>201090</v>
      </c>
      <c r="N260" s="29">
        <v>6127</v>
      </c>
      <c r="O260" s="29">
        <v>940</v>
      </c>
      <c r="P260" s="29">
        <v>209732</v>
      </c>
      <c r="Q260" s="29">
        <v>570516</v>
      </c>
      <c r="R260" s="29">
        <v>5733</v>
      </c>
      <c r="S260" s="29">
        <v>1</v>
      </c>
      <c r="T260" s="4"/>
      <c r="U260" s="29">
        <v>0</v>
      </c>
      <c r="V260" s="29">
        <v>19728</v>
      </c>
      <c r="W260" s="29">
        <v>-8174</v>
      </c>
      <c r="X260" s="29">
        <v>447</v>
      </c>
      <c r="Y260" s="29">
        <v>125758</v>
      </c>
      <c r="Z260" s="29">
        <v>414297</v>
      </c>
      <c r="AA260" s="29">
        <v>937</v>
      </c>
      <c r="AB260" s="29">
        <v>0</v>
      </c>
      <c r="AC260" s="4"/>
      <c r="AD260" s="20">
        <f t="shared" si="34"/>
        <v>3.8051515476023291E-2</v>
      </c>
      <c r="AE260" s="20">
        <f t="shared" si="35"/>
        <v>3.3602030320647555E-2</v>
      </c>
      <c r="AF260" s="20">
        <f t="shared" si="36"/>
        <v>5.0660291438979967E-2</v>
      </c>
      <c r="AG260" s="20">
        <f t="shared" si="37"/>
        <v>2.862033514118275E-2</v>
      </c>
      <c r="AH260" s="20">
        <f t="shared" si="38"/>
        <v>2.1366369631752032E-2</v>
      </c>
      <c r="AI260" s="20">
        <f t="shared" si="39"/>
        <v>7.6481886570986507E-2</v>
      </c>
    </row>
    <row r="261" spans="1:35">
      <c r="A261" s="3">
        <f t="shared" si="32"/>
        <v>2033</v>
      </c>
      <c r="B261" s="3">
        <f t="shared" si="33"/>
        <v>1</v>
      </c>
      <c r="C261" s="29">
        <v>31047</v>
      </c>
      <c r="D261" s="29">
        <v>5366399</v>
      </c>
      <c r="E261" s="29">
        <v>178888</v>
      </c>
      <c r="F261" s="29">
        <v>17568</v>
      </c>
      <c r="G261" s="29">
        <v>7220181</v>
      </c>
      <c r="H261" s="29">
        <v>23639533</v>
      </c>
      <c r="I261" s="29">
        <v>74957</v>
      </c>
      <c r="J261" s="29">
        <v>15</v>
      </c>
      <c r="K261" s="4"/>
      <c r="L261" s="29">
        <v>1912</v>
      </c>
      <c r="M261" s="29">
        <v>203469</v>
      </c>
      <c r="N261" s="29">
        <v>6011</v>
      </c>
      <c r="O261" s="29">
        <v>890</v>
      </c>
      <c r="P261" s="29">
        <v>206644</v>
      </c>
      <c r="Q261" s="29">
        <v>505091</v>
      </c>
      <c r="R261" s="29">
        <v>5733</v>
      </c>
      <c r="S261" s="29">
        <v>1</v>
      </c>
      <c r="T261" s="4"/>
      <c r="U261" s="29">
        <v>0</v>
      </c>
      <c r="V261" s="29">
        <v>-182556</v>
      </c>
      <c r="W261" s="29">
        <v>-13750</v>
      </c>
      <c r="X261" s="29">
        <v>-915</v>
      </c>
      <c r="Y261" s="29">
        <v>-414083</v>
      </c>
      <c r="Z261" s="29">
        <v>-605023</v>
      </c>
      <c r="AA261" s="29">
        <v>-7189</v>
      </c>
      <c r="AB261" s="29">
        <v>0</v>
      </c>
      <c r="AC261" s="4"/>
      <c r="AD261" s="20">
        <f t="shared" si="34"/>
        <v>3.8711112723321096E-2</v>
      </c>
      <c r="AE261" s="20">
        <f t="shared" si="35"/>
        <v>3.4544032980311321E-2</v>
      </c>
      <c r="AF261" s="20">
        <f t="shared" si="36"/>
        <v>4.7245482591449978E-2</v>
      </c>
      <c r="AG261" s="20">
        <f t="shared" si="37"/>
        <v>3.0776776705554829E-2</v>
      </c>
      <c r="AH261" s="20">
        <f t="shared" si="38"/>
        <v>2.136233786813984E-2</v>
      </c>
      <c r="AI261" s="20">
        <f t="shared" si="39"/>
        <v>7.6481886570986507E-2</v>
      </c>
    </row>
    <row r="262" spans="1:35">
      <c r="A262" s="3">
        <f t="shared" si="32"/>
        <v>2033</v>
      </c>
      <c r="B262" s="3">
        <f t="shared" si="33"/>
        <v>2</v>
      </c>
      <c r="C262" s="29">
        <v>30865</v>
      </c>
      <c r="D262" s="29">
        <v>5151807</v>
      </c>
      <c r="E262" s="29">
        <v>168828</v>
      </c>
      <c r="F262" s="29">
        <v>22690</v>
      </c>
      <c r="G262" s="29">
        <v>6605695</v>
      </c>
      <c r="H262" s="29">
        <v>24579145</v>
      </c>
      <c r="I262" s="29">
        <v>74957</v>
      </c>
      <c r="J262" s="29">
        <v>15</v>
      </c>
      <c r="K262" s="4"/>
      <c r="L262" s="29">
        <v>1903</v>
      </c>
      <c r="M262" s="29">
        <v>198724</v>
      </c>
      <c r="N262" s="29">
        <v>5832</v>
      </c>
      <c r="O262" s="29">
        <v>1072</v>
      </c>
      <c r="P262" s="29">
        <v>203302</v>
      </c>
      <c r="Q262" s="29">
        <v>525068</v>
      </c>
      <c r="R262" s="29">
        <v>5733</v>
      </c>
      <c r="S262" s="29">
        <v>1</v>
      </c>
      <c r="T262" s="4"/>
      <c r="U262" s="29">
        <v>0</v>
      </c>
      <c r="V262" s="29">
        <v>-295197</v>
      </c>
      <c r="W262" s="29">
        <v>-5601</v>
      </c>
      <c r="X262" s="29">
        <v>-772</v>
      </c>
      <c r="Y262" s="29">
        <v>-476168</v>
      </c>
      <c r="Z262" s="29">
        <v>-768310</v>
      </c>
      <c r="AA262" s="29">
        <v>-3751</v>
      </c>
      <c r="AB262" s="29">
        <v>0</v>
      </c>
      <c r="AC262" s="4"/>
      <c r="AD262" s="20">
        <f t="shared" si="34"/>
        <v>3.8550031162824024E-2</v>
      </c>
      <c r="AE262" s="20">
        <f t="shared" si="35"/>
        <v>3.5972242728480736E-2</v>
      </c>
      <c r="AF262" s="20">
        <f t="shared" si="36"/>
        <v>4.7895298649463965E-2</v>
      </c>
      <c r="AG262" s="20">
        <f t="shared" si="37"/>
        <v>2.8941445591297667E-2</v>
      </c>
      <c r="AH262" s="20">
        <f t="shared" si="38"/>
        <v>2.1682071315234346E-2</v>
      </c>
      <c r="AI262" s="20">
        <f t="shared" si="39"/>
        <v>7.6481886570986507E-2</v>
      </c>
    </row>
    <row r="263" spans="1:35">
      <c r="A263" s="3">
        <f t="shared" si="32"/>
        <v>2033</v>
      </c>
      <c r="B263" s="3">
        <f t="shared" si="33"/>
        <v>3</v>
      </c>
      <c r="C263" s="29">
        <v>30740</v>
      </c>
      <c r="D263" s="29">
        <v>5161344</v>
      </c>
      <c r="E263" s="29">
        <v>169325</v>
      </c>
      <c r="F263" s="29">
        <v>21547</v>
      </c>
      <c r="G263" s="29">
        <v>7191175</v>
      </c>
      <c r="H263" s="29">
        <v>24159915</v>
      </c>
      <c r="I263" s="29">
        <v>74957</v>
      </c>
      <c r="J263" s="29">
        <v>15</v>
      </c>
      <c r="K263" s="4"/>
      <c r="L263" s="29">
        <v>1897</v>
      </c>
      <c r="M263" s="29">
        <v>198258</v>
      </c>
      <c r="N263" s="29">
        <v>6091</v>
      </c>
      <c r="O263" s="29">
        <v>1032</v>
      </c>
      <c r="P263" s="29">
        <v>208123</v>
      </c>
      <c r="Q263" s="29">
        <v>523837</v>
      </c>
      <c r="R263" s="29">
        <v>5733</v>
      </c>
      <c r="S263" s="29">
        <v>1</v>
      </c>
      <c r="T263" s="4"/>
      <c r="U263" s="29">
        <v>0</v>
      </c>
      <c r="V263" s="29">
        <v>109356</v>
      </c>
      <c r="W263" s="29">
        <v>13954</v>
      </c>
      <c r="X263" s="29">
        <v>-437</v>
      </c>
      <c r="Y263" s="29">
        <v>133852</v>
      </c>
      <c r="Z263" s="29">
        <v>243348</v>
      </c>
      <c r="AA263" s="29">
        <v>1589</v>
      </c>
      <c r="AB263" s="29">
        <v>0</v>
      </c>
      <c r="AC263" s="4"/>
      <c r="AD263" s="20">
        <f t="shared" si="34"/>
        <v>3.7325029805245651E-2</v>
      </c>
      <c r="AE263" s="20">
        <f t="shared" si="35"/>
        <v>3.4825449497172652E-2</v>
      </c>
      <c r="AF263" s="20">
        <f t="shared" si="36"/>
        <v>4.8538469058558999E-2</v>
      </c>
      <c r="AG263" s="20">
        <f t="shared" si="37"/>
        <v>2.8790716961899148E-2</v>
      </c>
      <c r="AH263" s="20">
        <f t="shared" si="38"/>
        <v>2.2569144806243505E-2</v>
      </c>
      <c r="AI263" s="20">
        <f t="shared" si="39"/>
        <v>7.6481886570986507E-2</v>
      </c>
    </row>
    <row r="264" spans="1:35">
      <c r="A264" s="3">
        <f t="shared" si="32"/>
        <v>2033</v>
      </c>
      <c r="B264" s="3">
        <f t="shared" si="33"/>
        <v>4</v>
      </c>
      <c r="C264" s="29">
        <v>30366</v>
      </c>
      <c r="D264" s="29">
        <v>5453568</v>
      </c>
      <c r="E264" s="29">
        <v>177198</v>
      </c>
      <c r="F264" s="29">
        <v>20458</v>
      </c>
      <c r="G264" s="29">
        <v>7432222</v>
      </c>
      <c r="H264" s="29">
        <v>25424180</v>
      </c>
      <c r="I264" s="29">
        <v>74957</v>
      </c>
      <c r="J264" s="29">
        <v>15</v>
      </c>
      <c r="K264" s="4"/>
      <c r="L264" s="29">
        <v>1879</v>
      </c>
      <c r="M264" s="29">
        <v>202809</v>
      </c>
      <c r="N264" s="29">
        <v>6171</v>
      </c>
      <c r="O264" s="29">
        <v>993</v>
      </c>
      <c r="P264" s="29">
        <v>213979</v>
      </c>
      <c r="Q264" s="29">
        <v>573802</v>
      </c>
      <c r="R264" s="29">
        <v>5733</v>
      </c>
      <c r="S264" s="29">
        <v>1</v>
      </c>
      <c r="T264" s="4"/>
      <c r="U264" s="29">
        <v>0</v>
      </c>
      <c r="V264" s="29">
        <v>284964</v>
      </c>
      <c r="W264" s="29">
        <v>11107</v>
      </c>
      <c r="X264" s="29">
        <v>1804</v>
      </c>
      <c r="Y264" s="29">
        <v>355660</v>
      </c>
      <c r="Z264" s="29">
        <v>771308</v>
      </c>
      <c r="AA264" s="29">
        <v>4964</v>
      </c>
      <c r="AB264" s="29">
        <v>0</v>
      </c>
      <c r="AC264" s="4"/>
      <c r="AD264" s="20">
        <f t="shared" si="34"/>
        <v>3.7971954841272811E-2</v>
      </c>
      <c r="AE264" s="20">
        <f t="shared" si="35"/>
        <v>3.3892773179525625E-2</v>
      </c>
      <c r="AF264" s="20">
        <f t="shared" si="36"/>
        <v>4.4218352572882022E-2</v>
      </c>
      <c r="AG264" s="20">
        <f t="shared" si="37"/>
        <v>2.9162304516574002E-2</v>
      </c>
      <c r="AH264" s="20">
        <f t="shared" si="38"/>
        <v>2.1607356139449401E-2</v>
      </c>
      <c r="AI264" s="20">
        <f t="shared" si="39"/>
        <v>7.6481886570986507E-2</v>
      </c>
    </row>
    <row r="265" spans="1:35">
      <c r="A265" s="3">
        <f t="shared" si="32"/>
        <v>2033</v>
      </c>
      <c r="B265" s="3">
        <f t="shared" si="33"/>
        <v>5</v>
      </c>
      <c r="C265" s="29">
        <v>23886</v>
      </c>
      <c r="D265" s="29">
        <v>5589204</v>
      </c>
      <c r="E265" s="29">
        <v>196089</v>
      </c>
      <c r="F265" s="29">
        <v>30666</v>
      </c>
      <c r="G265" s="29">
        <v>7684475</v>
      </c>
      <c r="H265" s="29">
        <v>29382586</v>
      </c>
      <c r="I265" s="29">
        <v>74957</v>
      </c>
      <c r="J265" s="29">
        <v>15</v>
      </c>
      <c r="K265" s="4"/>
      <c r="L265" s="29">
        <v>1563</v>
      </c>
      <c r="M265" s="29">
        <v>211577</v>
      </c>
      <c r="N265" s="29">
        <v>6646</v>
      </c>
      <c r="O265" s="29">
        <v>1356</v>
      </c>
      <c r="P265" s="29">
        <v>224097</v>
      </c>
      <c r="Q265" s="29">
        <v>634880</v>
      </c>
      <c r="R265" s="29">
        <v>5733</v>
      </c>
      <c r="S265" s="29">
        <v>1</v>
      </c>
      <c r="T265" s="4"/>
      <c r="U265" s="29">
        <v>0</v>
      </c>
      <c r="V265" s="29">
        <v>727356</v>
      </c>
      <c r="W265" s="29">
        <v>23230</v>
      </c>
      <c r="X265" s="29">
        <v>5345</v>
      </c>
      <c r="Y265" s="29">
        <v>911135</v>
      </c>
      <c r="Z265" s="29">
        <v>1100133</v>
      </c>
      <c r="AA265" s="29">
        <v>8870</v>
      </c>
      <c r="AB265" s="29">
        <v>0</v>
      </c>
      <c r="AC265" s="4"/>
      <c r="AD265" s="20">
        <f t="shared" si="34"/>
        <v>3.600642531756329E-2</v>
      </c>
      <c r="AE265" s="20">
        <f t="shared" si="35"/>
        <v>3.1352743946390621E-2</v>
      </c>
      <c r="AF265" s="20">
        <f t="shared" si="36"/>
        <v>5.3461274845784786E-2</v>
      </c>
      <c r="AG265" s="20">
        <f t="shared" si="37"/>
        <v>2.8518583759027657E-2</v>
      </c>
      <c r="AH265" s="20">
        <f t="shared" si="38"/>
        <v>2.3698767761419451E-2</v>
      </c>
      <c r="AI265" s="20">
        <f t="shared" si="39"/>
        <v>7.6481886570986507E-2</v>
      </c>
    </row>
    <row r="266" spans="1:35">
      <c r="A266" s="3">
        <f t="shared" si="32"/>
        <v>2033</v>
      </c>
      <c r="B266" s="3">
        <f t="shared" si="33"/>
        <v>6</v>
      </c>
      <c r="C266" s="29">
        <v>27478</v>
      </c>
      <c r="D266" s="29">
        <v>6285673</v>
      </c>
      <c r="E266" s="29">
        <v>215037</v>
      </c>
      <c r="F266" s="29">
        <v>29180</v>
      </c>
      <c r="G266" s="29">
        <v>8288420</v>
      </c>
      <c r="H266" s="29">
        <v>28147877</v>
      </c>
      <c r="I266" s="29">
        <v>74957</v>
      </c>
      <c r="J266" s="29">
        <v>15</v>
      </c>
      <c r="K266" s="4"/>
      <c r="L266" s="29">
        <v>1738</v>
      </c>
      <c r="M266" s="29">
        <v>225576</v>
      </c>
      <c r="N266" s="29">
        <v>6742</v>
      </c>
      <c r="O266" s="29">
        <v>1560</v>
      </c>
      <c r="P266" s="29">
        <v>236374</v>
      </c>
      <c r="Q266" s="29">
        <v>667070</v>
      </c>
      <c r="R266" s="29">
        <v>5733</v>
      </c>
      <c r="S266" s="29">
        <v>1</v>
      </c>
      <c r="T266" s="4"/>
      <c r="U266" s="29">
        <v>0</v>
      </c>
      <c r="V266" s="29">
        <v>-25106</v>
      </c>
      <c r="W266" s="29">
        <v>-5815</v>
      </c>
      <c r="X266" s="29">
        <v>-1300</v>
      </c>
      <c r="Y266" s="29">
        <v>30814</v>
      </c>
      <c r="Z266" s="29">
        <v>31394</v>
      </c>
      <c r="AA266" s="29">
        <v>-4625</v>
      </c>
      <c r="AB266" s="29">
        <v>0</v>
      </c>
      <c r="AC266" s="4"/>
      <c r="AD266" s="20">
        <f t="shared" si="34"/>
        <v>3.4895657992626859E-2</v>
      </c>
      <c r="AE266" s="20">
        <f t="shared" si="35"/>
        <v>3.0607228450281361E-2</v>
      </c>
      <c r="AF266" s="20">
        <f t="shared" si="36"/>
        <v>7.6574932476823121E-2</v>
      </c>
      <c r="AG266" s="20">
        <f t="shared" si="37"/>
        <v>2.7939525513150647E-2</v>
      </c>
      <c r="AH266" s="20">
        <f t="shared" si="38"/>
        <v>2.2246648417733259E-2</v>
      </c>
      <c r="AI266" s="20">
        <f t="shared" si="39"/>
        <v>7.6481886570986507E-2</v>
      </c>
    </row>
    <row r="267" spans="1:35">
      <c r="A267" s="3">
        <f t="shared" ref="A267:A320" si="40">IF(B267=1,A266+1,A266)</f>
        <v>2033</v>
      </c>
      <c r="B267" s="3">
        <f t="shared" ref="B267:B320" si="41">IF(B266=12,1,B266+1)</f>
        <v>7</v>
      </c>
      <c r="C267" s="29">
        <v>29609</v>
      </c>
      <c r="D267" s="29">
        <v>6707275</v>
      </c>
      <c r="E267" s="29">
        <v>227822</v>
      </c>
      <c r="F267" s="29">
        <v>27398</v>
      </c>
      <c r="G267" s="29">
        <v>8394416</v>
      </c>
      <c r="H267" s="29">
        <v>31158716</v>
      </c>
      <c r="I267" s="29">
        <v>74957</v>
      </c>
      <c r="J267" s="29">
        <v>15</v>
      </c>
      <c r="K267" s="4"/>
      <c r="L267" s="29">
        <v>1842</v>
      </c>
      <c r="M267" s="29">
        <v>233246</v>
      </c>
      <c r="N267" s="29">
        <v>6973</v>
      </c>
      <c r="O267" s="29">
        <v>2098</v>
      </c>
      <c r="P267" s="29">
        <v>234536</v>
      </c>
      <c r="Q267" s="29">
        <v>693177</v>
      </c>
      <c r="R267" s="29">
        <v>5733</v>
      </c>
      <c r="S267" s="29">
        <v>1</v>
      </c>
      <c r="T267" s="4"/>
      <c r="U267" s="29">
        <v>0</v>
      </c>
      <c r="V267" s="29">
        <v>-54000</v>
      </c>
      <c r="W267" s="29">
        <v>-8450</v>
      </c>
      <c r="X267" s="29">
        <v>-2055</v>
      </c>
      <c r="Y267" s="29">
        <v>-160797</v>
      </c>
      <c r="Z267" s="29">
        <v>-36720</v>
      </c>
      <c r="AA267" s="29">
        <v>-4113</v>
      </c>
      <c r="AB267" s="29">
        <v>0</v>
      </c>
      <c r="AC267" s="4"/>
      <c r="AD267" s="20">
        <f t="shared" si="34"/>
        <v>3.4900598504867757E-2</v>
      </c>
      <c r="AE267" s="20">
        <f t="shared" si="35"/>
        <v>3.1537367098044028E-2</v>
      </c>
      <c r="AF267" s="20">
        <f t="shared" si="36"/>
        <v>7.5915307985521638E-2</v>
      </c>
      <c r="AG267" s="20">
        <f t="shared" si="37"/>
        <v>2.8078140595902402E-2</v>
      </c>
      <c r="AH267" s="20">
        <f t="shared" si="38"/>
        <v>2.1021978230441728E-2</v>
      </c>
      <c r="AI267" s="20">
        <f t="shared" si="39"/>
        <v>7.6481886570986507E-2</v>
      </c>
    </row>
    <row r="268" spans="1:35">
      <c r="A268" s="3">
        <f t="shared" si="40"/>
        <v>2033</v>
      </c>
      <c r="B268" s="3">
        <f t="shared" si="41"/>
        <v>8</v>
      </c>
      <c r="C268" s="29">
        <v>31421</v>
      </c>
      <c r="D268" s="29">
        <v>6738950</v>
      </c>
      <c r="E268" s="29">
        <v>219993</v>
      </c>
      <c r="F268" s="29">
        <v>31219</v>
      </c>
      <c r="G268" s="29">
        <v>8542909</v>
      </c>
      <c r="H268" s="29">
        <v>35002272</v>
      </c>
      <c r="I268" s="29">
        <v>74957</v>
      </c>
      <c r="J268" s="29">
        <v>15</v>
      </c>
      <c r="K268" s="4"/>
      <c r="L268" s="29">
        <v>1931</v>
      </c>
      <c r="M268" s="29">
        <v>234359</v>
      </c>
      <c r="N268" s="29">
        <v>6938</v>
      </c>
      <c r="O268" s="29">
        <v>2370</v>
      </c>
      <c r="P268" s="29">
        <v>239869</v>
      </c>
      <c r="Q268" s="29">
        <v>735817</v>
      </c>
      <c r="R268" s="29">
        <v>5733</v>
      </c>
      <c r="S268" s="29">
        <v>1</v>
      </c>
      <c r="T268" s="4"/>
      <c r="U268" s="29">
        <v>0</v>
      </c>
      <c r="V268" s="29">
        <v>-94049</v>
      </c>
      <c r="W268" s="29">
        <v>1580</v>
      </c>
      <c r="X268" s="29">
        <v>-1814</v>
      </c>
      <c r="Y268" s="29">
        <v>87319</v>
      </c>
      <c r="Z268" s="29">
        <v>-109169</v>
      </c>
      <c r="AA268" s="29">
        <v>-341</v>
      </c>
      <c r="AB268" s="29">
        <v>0</v>
      </c>
      <c r="AC268" s="4"/>
      <c r="AD268" s="20">
        <f t="shared" ref="AD268:AD319" si="42">(L269+M269)/(C269+D269)</f>
        <v>3.556530194840582E-2</v>
      </c>
      <c r="AE268" s="20">
        <f t="shared" ref="AE268:AE319" si="43">N269/E269</f>
        <v>3.0901845234554796E-2</v>
      </c>
      <c r="AF268" s="20">
        <f t="shared" ref="AF268:AF319" si="44">O269/F269</f>
        <v>7.6915170618062217E-2</v>
      </c>
      <c r="AG268" s="20">
        <f t="shared" ref="AG268:AG319" si="45">P269/G269</f>
        <v>2.769137319435374E-2</v>
      </c>
      <c r="AH268" s="20">
        <f t="shared" ref="AH268:AH319" si="46">Q269/H269</f>
        <v>2.3176135129913109E-2</v>
      </c>
      <c r="AI268" s="20">
        <f t="shared" ref="AI268:AI319" si="47">(R269+S269)/(I269+J269)</f>
        <v>7.6481886570986507E-2</v>
      </c>
    </row>
    <row r="269" spans="1:35">
      <c r="A269" s="3">
        <f t="shared" si="40"/>
        <v>2033</v>
      </c>
      <c r="B269" s="3">
        <f t="shared" si="41"/>
        <v>9</v>
      </c>
      <c r="C269" s="29">
        <v>33622</v>
      </c>
      <c r="D269" s="29">
        <v>6535646</v>
      </c>
      <c r="E269" s="29">
        <v>218563</v>
      </c>
      <c r="F269" s="29">
        <v>29188</v>
      </c>
      <c r="G269" s="29">
        <v>8564039</v>
      </c>
      <c r="H269" s="29">
        <v>29681955</v>
      </c>
      <c r="I269" s="29">
        <v>74957</v>
      </c>
      <c r="J269" s="29">
        <v>15</v>
      </c>
      <c r="K269" s="4"/>
      <c r="L269" s="29">
        <v>2038</v>
      </c>
      <c r="M269" s="29">
        <v>231600</v>
      </c>
      <c r="N269" s="29">
        <v>6754</v>
      </c>
      <c r="O269" s="29">
        <v>2245</v>
      </c>
      <c r="P269" s="29">
        <v>237150</v>
      </c>
      <c r="Q269" s="29">
        <v>687913</v>
      </c>
      <c r="R269" s="29">
        <v>5733</v>
      </c>
      <c r="S269" s="29">
        <v>1</v>
      </c>
      <c r="T269" s="4"/>
      <c r="U269" s="29">
        <v>0</v>
      </c>
      <c r="V269" s="29">
        <v>-429941</v>
      </c>
      <c r="W269" s="29">
        <v>-17508</v>
      </c>
      <c r="X269" s="29">
        <v>-260</v>
      </c>
      <c r="Y269" s="29">
        <v>-531990</v>
      </c>
      <c r="Z269" s="29">
        <v>-903309</v>
      </c>
      <c r="AA269" s="29">
        <v>-4227</v>
      </c>
      <c r="AB269" s="29">
        <v>0</v>
      </c>
      <c r="AC269" s="4"/>
      <c r="AD269" s="20">
        <f t="shared" si="42"/>
        <v>3.6290354823920762E-2</v>
      </c>
      <c r="AE269" s="20">
        <f t="shared" si="43"/>
        <v>3.1374288181093335E-2</v>
      </c>
      <c r="AF269" s="20">
        <f t="shared" si="44"/>
        <v>6.4793161841786948E-2</v>
      </c>
      <c r="AG269" s="20">
        <f t="shared" si="45"/>
        <v>2.8086404426989259E-2</v>
      </c>
      <c r="AH269" s="20">
        <f t="shared" si="46"/>
        <v>2.3490997832951145E-2</v>
      </c>
      <c r="AI269" s="20">
        <f t="shared" si="47"/>
        <v>7.6481886570986507E-2</v>
      </c>
    </row>
    <row r="270" spans="1:35">
      <c r="A270" s="3">
        <f t="shared" si="40"/>
        <v>2033</v>
      </c>
      <c r="B270" s="3">
        <f t="shared" si="41"/>
        <v>10</v>
      </c>
      <c r="C270" s="29">
        <v>27468</v>
      </c>
      <c r="D270" s="29">
        <v>5975284</v>
      </c>
      <c r="E270" s="29">
        <v>211957</v>
      </c>
      <c r="F270" s="29">
        <v>24802</v>
      </c>
      <c r="G270" s="29">
        <v>7914363</v>
      </c>
      <c r="H270" s="29">
        <v>27411011</v>
      </c>
      <c r="I270" s="29">
        <v>74957</v>
      </c>
      <c r="J270" s="29">
        <v>15</v>
      </c>
      <c r="K270" s="4"/>
      <c r="L270" s="29">
        <v>1738</v>
      </c>
      <c r="M270" s="29">
        <v>216104</v>
      </c>
      <c r="N270" s="29">
        <v>6650</v>
      </c>
      <c r="O270" s="29">
        <v>1607</v>
      </c>
      <c r="P270" s="29">
        <v>222286</v>
      </c>
      <c r="Q270" s="29">
        <v>643912</v>
      </c>
      <c r="R270" s="29">
        <v>5733</v>
      </c>
      <c r="S270" s="29">
        <v>1</v>
      </c>
      <c r="T270" s="4"/>
      <c r="U270" s="29">
        <v>0</v>
      </c>
      <c r="V270" s="29">
        <v>-222989</v>
      </c>
      <c r="W270" s="29">
        <v>-3099</v>
      </c>
      <c r="X270" s="29">
        <v>-2592</v>
      </c>
      <c r="Y270" s="29">
        <v>-394908</v>
      </c>
      <c r="Z270" s="29">
        <v>-254200</v>
      </c>
      <c r="AA270" s="29">
        <v>-490</v>
      </c>
      <c r="AB270" s="29">
        <v>0</v>
      </c>
      <c r="AC270" s="4"/>
      <c r="AD270" s="20">
        <f t="shared" si="42"/>
        <v>3.9690136179292887E-2</v>
      </c>
      <c r="AE270" s="20">
        <f t="shared" si="43"/>
        <v>3.2950038399629678E-2</v>
      </c>
      <c r="AF270" s="20">
        <f t="shared" si="44"/>
        <v>4.8639858072146658E-2</v>
      </c>
      <c r="AG270" s="20">
        <f t="shared" si="45"/>
        <v>2.9773699832593533E-2</v>
      </c>
      <c r="AH270" s="20">
        <f t="shared" si="46"/>
        <v>2.3560042774685777E-2</v>
      </c>
      <c r="AI270" s="20">
        <f t="shared" si="47"/>
        <v>7.6481886570986507E-2</v>
      </c>
    </row>
    <row r="271" spans="1:35">
      <c r="A271" s="3">
        <f t="shared" si="40"/>
        <v>2033</v>
      </c>
      <c r="B271" s="3">
        <f t="shared" si="41"/>
        <v>11</v>
      </c>
      <c r="C271" s="29">
        <v>22628</v>
      </c>
      <c r="D271" s="29">
        <v>4970275</v>
      </c>
      <c r="E271" s="29">
        <v>190106</v>
      </c>
      <c r="F271" s="29">
        <v>20292</v>
      </c>
      <c r="G271" s="29">
        <v>7082761</v>
      </c>
      <c r="H271" s="29">
        <v>24583699</v>
      </c>
      <c r="I271" s="29">
        <v>74957</v>
      </c>
      <c r="J271" s="29">
        <v>15</v>
      </c>
      <c r="K271" s="4"/>
      <c r="L271" s="29">
        <v>1501</v>
      </c>
      <c r="M271" s="29">
        <v>196668</v>
      </c>
      <c r="N271" s="29">
        <v>6264</v>
      </c>
      <c r="O271" s="29">
        <v>987</v>
      </c>
      <c r="P271" s="29">
        <v>210880</v>
      </c>
      <c r="Q271" s="29">
        <v>579193</v>
      </c>
      <c r="R271" s="29">
        <v>5733</v>
      </c>
      <c r="S271" s="29">
        <v>1</v>
      </c>
      <c r="T271" s="4"/>
      <c r="U271" s="29">
        <v>0</v>
      </c>
      <c r="V271" s="29">
        <v>232768</v>
      </c>
      <c r="W271" s="29">
        <v>19896</v>
      </c>
      <c r="X271" s="29">
        <v>1490</v>
      </c>
      <c r="Y271" s="29">
        <v>299094</v>
      </c>
      <c r="Z271" s="29">
        <v>319397</v>
      </c>
      <c r="AA271" s="29">
        <v>10001</v>
      </c>
      <c r="AB271" s="29">
        <v>0</v>
      </c>
      <c r="AC271" s="4"/>
      <c r="AD271" s="20">
        <f t="shared" si="42"/>
        <v>3.8613551314453112E-2</v>
      </c>
      <c r="AE271" s="20">
        <f t="shared" si="43"/>
        <v>3.3738243651020905E-2</v>
      </c>
      <c r="AF271" s="20">
        <f t="shared" si="44"/>
        <v>4.9517989780329771E-2</v>
      </c>
      <c r="AG271" s="20">
        <f t="shared" si="45"/>
        <v>2.8635873684302492E-2</v>
      </c>
      <c r="AH271" s="20">
        <f t="shared" si="46"/>
        <v>2.1535120385272721E-2</v>
      </c>
      <c r="AI271" s="20">
        <f t="shared" si="47"/>
        <v>7.6481886570986507E-2</v>
      </c>
    </row>
    <row r="272" spans="1:35">
      <c r="A272" s="3">
        <f t="shared" si="40"/>
        <v>2033</v>
      </c>
      <c r="B272" s="3">
        <f t="shared" si="41"/>
        <v>12</v>
      </c>
      <c r="C272" s="29">
        <v>25901</v>
      </c>
      <c r="D272" s="29">
        <v>5255535</v>
      </c>
      <c r="E272" s="29">
        <v>181604</v>
      </c>
      <c r="F272" s="29">
        <v>18983</v>
      </c>
      <c r="G272" s="29">
        <v>7325392</v>
      </c>
      <c r="H272" s="29">
        <v>26500293</v>
      </c>
      <c r="I272" s="29">
        <v>74957</v>
      </c>
      <c r="J272" s="29">
        <v>15</v>
      </c>
      <c r="K272" s="4"/>
      <c r="L272" s="29">
        <v>1661</v>
      </c>
      <c r="M272" s="29">
        <v>202274</v>
      </c>
      <c r="N272" s="29">
        <v>6127</v>
      </c>
      <c r="O272" s="29">
        <v>940</v>
      </c>
      <c r="P272" s="29">
        <v>209769</v>
      </c>
      <c r="Q272" s="29">
        <v>570687</v>
      </c>
      <c r="R272" s="29">
        <v>5733</v>
      </c>
      <c r="S272" s="29">
        <v>1</v>
      </c>
      <c r="T272" s="4"/>
      <c r="U272" s="29">
        <v>0</v>
      </c>
      <c r="V272" s="29">
        <v>19849</v>
      </c>
      <c r="W272" s="29">
        <v>-8174</v>
      </c>
      <c r="X272" s="29">
        <v>447</v>
      </c>
      <c r="Y272" s="29">
        <v>125844</v>
      </c>
      <c r="Z272" s="29">
        <v>414657</v>
      </c>
      <c r="AA272" s="29">
        <v>937</v>
      </c>
      <c r="AB272" s="29">
        <v>0</v>
      </c>
      <c r="AC272" s="4"/>
      <c r="AD272" s="20">
        <f t="shared" si="42"/>
        <v>3.8051457076024989E-2</v>
      </c>
      <c r="AE272" s="20">
        <f t="shared" si="43"/>
        <v>3.3602030320647555E-2</v>
      </c>
      <c r="AF272" s="20">
        <f t="shared" si="44"/>
        <v>5.0660291438979967E-2</v>
      </c>
      <c r="AG272" s="20">
        <f t="shared" si="45"/>
        <v>2.862033514118275E-2</v>
      </c>
      <c r="AH272" s="20">
        <f t="shared" si="46"/>
        <v>2.1366369631752032E-2</v>
      </c>
      <c r="AI272" s="20">
        <f t="shared" si="47"/>
        <v>7.6481886570986507E-2</v>
      </c>
    </row>
    <row r="273" spans="1:35">
      <c r="A273" s="3">
        <f t="shared" si="40"/>
        <v>2034</v>
      </c>
      <c r="B273" s="3">
        <f t="shared" si="41"/>
        <v>1</v>
      </c>
      <c r="C273" s="29">
        <v>31047</v>
      </c>
      <c r="D273" s="29">
        <v>5397050</v>
      </c>
      <c r="E273" s="29">
        <v>178888</v>
      </c>
      <c r="F273" s="29">
        <v>17568</v>
      </c>
      <c r="G273" s="29">
        <v>7220181</v>
      </c>
      <c r="H273" s="29">
        <v>23639533</v>
      </c>
      <c r="I273" s="29">
        <v>74957</v>
      </c>
      <c r="J273" s="29">
        <v>15</v>
      </c>
      <c r="K273" s="4"/>
      <c r="L273" s="29">
        <v>1912</v>
      </c>
      <c r="M273" s="29">
        <v>204635</v>
      </c>
      <c r="N273" s="29">
        <v>6011</v>
      </c>
      <c r="O273" s="29">
        <v>890</v>
      </c>
      <c r="P273" s="29">
        <v>206644</v>
      </c>
      <c r="Q273" s="29">
        <v>505091</v>
      </c>
      <c r="R273" s="29">
        <v>5733</v>
      </c>
      <c r="S273" s="29">
        <v>1</v>
      </c>
      <c r="T273" s="4"/>
      <c r="U273" s="29">
        <v>0</v>
      </c>
      <c r="V273" s="29">
        <v>-183599</v>
      </c>
      <c r="W273" s="29">
        <v>-13750</v>
      </c>
      <c r="X273" s="29">
        <v>-915</v>
      </c>
      <c r="Y273" s="29">
        <v>-414083</v>
      </c>
      <c r="Z273" s="29">
        <v>-605023</v>
      </c>
      <c r="AA273" s="29">
        <v>-7189</v>
      </c>
      <c r="AB273" s="29">
        <v>0</v>
      </c>
      <c r="AC273" s="4"/>
      <c r="AD273" s="20">
        <f t="shared" si="42"/>
        <v>3.871039658764179E-2</v>
      </c>
      <c r="AE273" s="20">
        <f t="shared" si="43"/>
        <v>3.4544032980311321E-2</v>
      </c>
      <c r="AF273" s="20">
        <f t="shared" si="44"/>
        <v>4.7245482591449978E-2</v>
      </c>
      <c r="AG273" s="20">
        <f t="shared" si="45"/>
        <v>3.0776776705554829E-2</v>
      </c>
      <c r="AH273" s="20">
        <f t="shared" si="46"/>
        <v>2.136233786813984E-2</v>
      </c>
      <c r="AI273" s="20">
        <f t="shared" si="47"/>
        <v>7.6481886570986507E-2</v>
      </c>
    </row>
    <row r="274" spans="1:35">
      <c r="A274" s="3">
        <f t="shared" si="40"/>
        <v>2034</v>
      </c>
      <c r="B274" s="3">
        <f t="shared" si="41"/>
        <v>2</v>
      </c>
      <c r="C274" s="29">
        <v>30865</v>
      </c>
      <c r="D274" s="29">
        <v>5181249</v>
      </c>
      <c r="E274" s="29">
        <v>168828</v>
      </c>
      <c r="F274" s="29">
        <v>22690</v>
      </c>
      <c r="G274" s="29">
        <v>6605695</v>
      </c>
      <c r="H274" s="29">
        <v>24579145</v>
      </c>
      <c r="I274" s="29">
        <v>74957</v>
      </c>
      <c r="J274" s="29">
        <v>15</v>
      </c>
      <c r="K274" s="4"/>
      <c r="L274" s="29">
        <v>1903</v>
      </c>
      <c r="M274" s="29">
        <v>199860</v>
      </c>
      <c r="N274" s="29">
        <v>5832</v>
      </c>
      <c r="O274" s="29">
        <v>1072</v>
      </c>
      <c r="P274" s="29">
        <v>203302</v>
      </c>
      <c r="Q274" s="29">
        <v>525068</v>
      </c>
      <c r="R274" s="29">
        <v>5733</v>
      </c>
      <c r="S274" s="29">
        <v>1</v>
      </c>
      <c r="T274" s="4"/>
      <c r="U274" s="29">
        <v>0</v>
      </c>
      <c r="V274" s="29">
        <v>-296885</v>
      </c>
      <c r="W274" s="29">
        <v>-5601</v>
      </c>
      <c r="X274" s="29">
        <v>-772</v>
      </c>
      <c r="Y274" s="29">
        <v>-476168</v>
      </c>
      <c r="Z274" s="29">
        <v>-768310</v>
      </c>
      <c r="AA274" s="29">
        <v>-3751</v>
      </c>
      <c r="AB274" s="29">
        <v>0</v>
      </c>
      <c r="AC274" s="4"/>
      <c r="AD274" s="20">
        <f t="shared" si="42"/>
        <v>3.8549781618075429E-2</v>
      </c>
      <c r="AE274" s="20">
        <f t="shared" si="43"/>
        <v>3.5972242728480736E-2</v>
      </c>
      <c r="AF274" s="20">
        <f t="shared" si="44"/>
        <v>4.7895298649463965E-2</v>
      </c>
      <c r="AG274" s="20">
        <f t="shared" si="45"/>
        <v>2.8941445591297667E-2</v>
      </c>
      <c r="AH274" s="20">
        <f t="shared" si="46"/>
        <v>2.1682071315234346E-2</v>
      </c>
      <c r="AI274" s="20">
        <f t="shared" si="47"/>
        <v>7.6481886570986507E-2</v>
      </c>
    </row>
    <row r="275" spans="1:35">
      <c r="A275" s="3">
        <f t="shared" si="40"/>
        <v>2034</v>
      </c>
      <c r="B275" s="3">
        <f t="shared" si="41"/>
        <v>3</v>
      </c>
      <c r="C275" s="29">
        <v>30740</v>
      </c>
      <c r="D275" s="29">
        <v>5190846</v>
      </c>
      <c r="E275" s="29">
        <v>169325</v>
      </c>
      <c r="F275" s="29">
        <v>21547</v>
      </c>
      <c r="G275" s="29">
        <v>7191175</v>
      </c>
      <c r="H275" s="29">
        <v>24159915</v>
      </c>
      <c r="I275" s="29">
        <v>74957</v>
      </c>
      <c r="J275" s="29">
        <v>15</v>
      </c>
      <c r="K275" s="4"/>
      <c r="L275" s="29">
        <v>1897</v>
      </c>
      <c r="M275" s="29">
        <v>199394</v>
      </c>
      <c r="N275" s="29">
        <v>6091</v>
      </c>
      <c r="O275" s="29">
        <v>1032</v>
      </c>
      <c r="P275" s="29">
        <v>208123</v>
      </c>
      <c r="Q275" s="29">
        <v>523837</v>
      </c>
      <c r="R275" s="29">
        <v>5733</v>
      </c>
      <c r="S275" s="29">
        <v>1</v>
      </c>
      <c r="T275" s="4"/>
      <c r="U275" s="29">
        <v>0</v>
      </c>
      <c r="V275" s="29">
        <v>109981</v>
      </c>
      <c r="W275" s="29">
        <v>13954</v>
      </c>
      <c r="X275" s="29">
        <v>-437</v>
      </c>
      <c r="Y275" s="29">
        <v>133852</v>
      </c>
      <c r="Z275" s="29">
        <v>243348</v>
      </c>
      <c r="AA275" s="29">
        <v>1589</v>
      </c>
      <c r="AB275" s="29">
        <v>0</v>
      </c>
      <c r="AC275" s="4"/>
      <c r="AD275" s="20">
        <f t="shared" si="42"/>
        <v>3.732329141206224E-2</v>
      </c>
      <c r="AE275" s="20">
        <f t="shared" si="43"/>
        <v>3.4825449497172652E-2</v>
      </c>
      <c r="AF275" s="20">
        <f t="shared" si="44"/>
        <v>4.8538469058558999E-2</v>
      </c>
      <c r="AG275" s="20">
        <f t="shared" si="45"/>
        <v>2.8790716961899148E-2</v>
      </c>
      <c r="AH275" s="20">
        <f t="shared" si="46"/>
        <v>2.2569144806243505E-2</v>
      </c>
      <c r="AI275" s="20">
        <f t="shared" si="47"/>
        <v>7.6481886570986507E-2</v>
      </c>
    </row>
    <row r="276" spans="1:35">
      <c r="A276" s="3">
        <f t="shared" si="40"/>
        <v>2034</v>
      </c>
      <c r="B276" s="3">
        <f t="shared" si="41"/>
        <v>4</v>
      </c>
      <c r="C276" s="29">
        <v>30366</v>
      </c>
      <c r="D276" s="29">
        <v>5515983</v>
      </c>
      <c r="E276" s="29">
        <v>177198</v>
      </c>
      <c r="F276" s="29">
        <v>20458</v>
      </c>
      <c r="G276" s="29">
        <v>7432222</v>
      </c>
      <c r="H276" s="29">
        <v>25424180</v>
      </c>
      <c r="I276" s="29">
        <v>74957</v>
      </c>
      <c r="J276" s="29">
        <v>15</v>
      </c>
      <c r="K276" s="4"/>
      <c r="L276" s="29">
        <v>1879</v>
      </c>
      <c r="M276" s="29">
        <v>205129</v>
      </c>
      <c r="N276" s="29">
        <v>6171</v>
      </c>
      <c r="O276" s="29">
        <v>993</v>
      </c>
      <c r="P276" s="29">
        <v>213979</v>
      </c>
      <c r="Q276" s="29">
        <v>573802</v>
      </c>
      <c r="R276" s="29">
        <v>5733</v>
      </c>
      <c r="S276" s="29">
        <v>1</v>
      </c>
      <c r="T276" s="4"/>
      <c r="U276" s="29">
        <v>0</v>
      </c>
      <c r="V276" s="29">
        <v>288226</v>
      </c>
      <c r="W276" s="29">
        <v>11107</v>
      </c>
      <c r="X276" s="29">
        <v>1804</v>
      </c>
      <c r="Y276" s="29">
        <v>355660</v>
      </c>
      <c r="Z276" s="29">
        <v>771308</v>
      </c>
      <c r="AA276" s="29">
        <v>4964</v>
      </c>
      <c r="AB276" s="29">
        <v>0</v>
      </c>
      <c r="AC276" s="4"/>
      <c r="AD276" s="20">
        <f t="shared" si="42"/>
        <v>3.7970322204938171E-2</v>
      </c>
      <c r="AE276" s="20">
        <f t="shared" si="43"/>
        <v>3.3892773179525625E-2</v>
      </c>
      <c r="AF276" s="20">
        <f t="shared" si="44"/>
        <v>4.4218352572882022E-2</v>
      </c>
      <c r="AG276" s="20">
        <f t="shared" si="45"/>
        <v>2.9162304516574002E-2</v>
      </c>
      <c r="AH276" s="20">
        <f t="shared" si="46"/>
        <v>2.1607356139449401E-2</v>
      </c>
      <c r="AI276" s="20">
        <f t="shared" si="47"/>
        <v>7.6481886570986507E-2</v>
      </c>
    </row>
    <row r="277" spans="1:35">
      <c r="A277" s="3">
        <f t="shared" si="40"/>
        <v>2034</v>
      </c>
      <c r="B277" s="3">
        <f t="shared" si="41"/>
        <v>5</v>
      </c>
      <c r="C277" s="29">
        <v>23886</v>
      </c>
      <c r="D277" s="29">
        <v>5653153</v>
      </c>
      <c r="E277" s="29">
        <v>196089</v>
      </c>
      <c r="F277" s="29">
        <v>30666</v>
      </c>
      <c r="G277" s="29">
        <v>7684475</v>
      </c>
      <c r="H277" s="29">
        <v>29382586</v>
      </c>
      <c r="I277" s="29">
        <v>74957</v>
      </c>
      <c r="J277" s="29">
        <v>15</v>
      </c>
      <c r="K277" s="4"/>
      <c r="L277" s="29">
        <v>1563</v>
      </c>
      <c r="M277" s="29">
        <v>213996</v>
      </c>
      <c r="N277" s="29">
        <v>6646</v>
      </c>
      <c r="O277" s="29">
        <v>1356</v>
      </c>
      <c r="P277" s="29">
        <v>224097</v>
      </c>
      <c r="Q277" s="29">
        <v>634880</v>
      </c>
      <c r="R277" s="29">
        <v>5733</v>
      </c>
      <c r="S277" s="29">
        <v>1</v>
      </c>
      <c r="T277" s="4"/>
      <c r="U277" s="29">
        <v>0</v>
      </c>
      <c r="V277" s="29">
        <v>735679</v>
      </c>
      <c r="W277" s="29">
        <v>23230</v>
      </c>
      <c r="X277" s="29">
        <v>5345</v>
      </c>
      <c r="Y277" s="29">
        <v>911135</v>
      </c>
      <c r="Z277" s="29">
        <v>1100133</v>
      </c>
      <c r="AA277" s="29">
        <v>8870</v>
      </c>
      <c r="AB277" s="29">
        <v>0</v>
      </c>
      <c r="AC277" s="4"/>
      <c r="AD277" s="20">
        <f t="shared" si="42"/>
        <v>3.6005291680637957E-2</v>
      </c>
      <c r="AE277" s="20">
        <f t="shared" si="43"/>
        <v>3.1352743946390621E-2</v>
      </c>
      <c r="AF277" s="20">
        <f t="shared" si="44"/>
        <v>5.3461274845784786E-2</v>
      </c>
      <c r="AG277" s="20">
        <f t="shared" si="45"/>
        <v>2.8518583759027657E-2</v>
      </c>
      <c r="AH277" s="20">
        <f t="shared" si="46"/>
        <v>2.3698767761419451E-2</v>
      </c>
      <c r="AI277" s="20">
        <f t="shared" si="47"/>
        <v>7.6481886570986507E-2</v>
      </c>
    </row>
    <row r="278" spans="1:35">
      <c r="A278" s="3">
        <f t="shared" si="40"/>
        <v>2034</v>
      </c>
      <c r="B278" s="3">
        <f t="shared" si="41"/>
        <v>6</v>
      </c>
      <c r="C278" s="29">
        <v>27478</v>
      </c>
      <c r="D278" s="29">
        <v>6357639</v>
      </c>
      <c r="E278" s="29">
        <v>215037</v>
      </c>
      <c r="F278" s="29">
        <v>29180</v>
      </c>
      <c r="G278" s="29">
        <v>8288420</v>
      </c>
      <c r="H278" s="29">
        <v>28147877</v>
      </c>
      <c r="I278" s="29">
        <v>74957</v>
      </c>
      <c r="J278" s="29">
        <v>15</v>
      </c>
      <c r="K278" s="4"/>
      <c r="L278" s="29">
        <v>1738</v>
      </c>
      <c r="M278" s="29">
        <v>228160</v>
      </c>
      <c r="N278" s="29">
        <v>6742</v>
      </c>
      <c r="O278" s="29">
        <v>1560</v>
      </c>
      <c r="P278" s="29">
        <v>236374</v>
      </c>
      <c r="Q278" s="29">
        <v>667070</v>
      </c>
      <c r="R278" s="29">
        <v>5733</v>
      </c>
      <c r="S278" s="29">
        <v>1</v>
      </c>
      <c r="T278" s="4"/>
      <c r="U278" s="29">
        <v>0</v>
      </c>
      <c r="V278" s="29">
        <v>-25394</v>
      </c>
      <c r="W278" s="29">
        <v>-5815</v>
      </c>
      <c r="X278" s="29">
        <v>-1300</v>
      </c>
      <c r="Y278" s="29">
        <v>30814</v>
      </c>
      <c r="Z278" s="29">
        <v>31394</v>
      </c>
      <c r="AA278" s="29">
        <v>-4625</v>
      </c>
      <c r="AB278" s="29">
        <v>0</v>
      </c>
      <c r="AC278" s="4"/>
      <c r="AD278" s="20">
        <f t="shared" si="42"/>
        <v>3.4894789490924845E-2</v>
      </c>
      <c r="AE278" s="20">
        <f t="shared" si="43"/>
        <v>3.0607228450281361E-2</v>
      </c>
      <c r="AF278" s="20">
        <f t="shared" si="44"/>
        <v>7.6574932476823121E-2</v>
      </c>
      <c r="AG278" s="20">
        <f t="shared" si="45"/>
        <v>2.7939525513150647E-2</v>
      </c>
      <c r="AH278" s="20">
        <f t="shared" si="46"/>
        <v>2.2246648417733259E-2</v>
      </c>
      <c r="AI278" s="20">
        <f t="shared" si="47"/>
        <v>7.6481886570986507E-2</v>
      </c>
    </row>
    <row r="279" spans="1:35">
      <c r="A279" s="3">
        <f t="shared" si="40"/>
        <v>2034</v>
      </c>
      <c r="B279" s="3">
        <f t="shared" si="41"/>
        <v>7</v>
      </c>
      <c r="C279" s="29">
        <v>29609</v>
      </c>
      <c r="D279" s="29">
        <v>6784159</v>
      </c>
      <c r="E279" s="29">
        <v>227822</v>
      </c>
      <c r="F279" s="29">
        <v>27398</v>
      </c>
      <c r="G279" s="29">
        <v>8394416</v>
      </c>
      <c r="H279" s="29">
        <v>31158716</v>
      </c>
      <c r="I279" s="29">
        <v>74957</v>
      </c>
      <c r="J279" s="29">
        <v>15</v>
      </c>
      <c r="K279" s="4"/>
      <c r="L279" s="29">
        <v>1842</v>
      </c>
      <c r="M279" s="29">
        <v>235923</v>
      </c>
      <c r="N279" s="29">
        <v>6973</v>
      </c>
      <c r="O279" s="29">
        <v>2098</v>
      </c>
      <c r="P279" s="29">
        <v>234536</v>
      </c>
      <c r="Q279" s="29">
        <v>693177</v>
      </c>
      <c r="R279" s="29">
        <v>5733</v>
      </c>
      <c r="S279" s="29">
        <v>1</v>
      </c>
      <c r="T279" s="4"/>
      <c r="U279" s="29">
        <v>0</v>
      </c>
      <c r="V279" s="29">
        <v>-54619</v>
      </c>
      <c r="W279" s="29">
        <v>-8450</v>
      </c>
      <c r="X279" s="29">
        <v>-2055</v>
      </c>
      <c r="Y279" s="29">
        <v>-160797</v>
      </c>
      <c r="Z279" s="29">
        <v>-36720</v>
      </c>
      <c r="AA279" s="29">
        <v>-4113</v>
      </c>
      <c r="AB279" s="29">
        <v>0</v>
      </c>
      <c r="AC279" s="4"/>
      <c r="AD279" s="20">
        <f t="shared" si="42"/>
        <v>3.4899381298307157E-2</v>
      </c>
      <c r="AE279" s="20">
        <f t="shared" si="43"/>
        <v>3.1537367098044028E-2</v>
      </c>
      <c r="AF279" s="20">
        <f t="shared" si="44"/>
        <v>7.5915307985521638E-2</v>
      </c>
      <c r="AG279" s="20">
        <f t="shared" si="45"/>
        <v>2.8078140595902402E-2</v>
      </c>
      <c r="AH279" s="20">
        <f t="shared" si="46"/>
        <v>2.1021978230441728E-2</v>
      </c>
      <c r="AI279" s="20">
        <f t="shared" si="47"/>
        <v>7.6481886570986507E-2</v>
      </c>
    </row>
    <row r="280" spans="1:35">
      <c r="A280" s="3">
        <f t="shared" si="40"/>
        <v>2034</v>
      </c>
      <c r="B280" s="3">
        <f t="shared" si="41"/>
        <v>8</v>
      </c>
      <c r="C280" s="29">
        <v>31421</v>
      </c>
      <c r="D280" s="29">
        <v>6777353</v>
      </c>
      <c r="E280" s="29">
        <v>219993</v>
      </c>
      <c r="F280" s="29">
        <v>31219</v>
      </c>
      <c r="G280" s="29">
        <v>8542909</v>
      </c>
      <c r="H280" s="29">
        <v>35002272</v>
      </c>
      <c r="I280" s="29">
        <v>74957</v>
      </c>
      <c r="J280" s="29">
        <v>15</v>
      </c>
      <c r="K280" s="4"/>
      <c r="L280" s="29">
        <v>1931</v>
      </c>
      <c r="M280" s="29">
        <v>235691</v>
      </c>
      <c r="N280" s="29">
        <v>6938</v>
      </c>
      <c r="O280" s="29">
        <v>2370</v>
      </c>
      <c r="P280" s="29">
        <v>239869</v>
      </c>
      <c r="Q280" s="29">
        <v>735817</v>
      </c>
      <c r="R280" s="29">
        <v>5733</v>
      </c>
      <c r="S280" s="29">
        <v>1</v>
      </c>
      <c r="T280" s="4"/>
      <c r="U280" s="29">
        <v>0</v>
      </c>
      <c r="V280" s="29">
        <v>-94585</v>
      </c>
      <c r="W280" s="29">
        <v>1580</v>
      </c>
      <c r="X280" s="29">
        <v>-1814</v>
      </c>
      <c r="Y280" s="29">
        <v>87319</v>
      </c>
      <c r="Z280" s="29">
        <v>-109169</v>
      </c>
      <c r="AA280" s="29">
        <v>-341</v>
      </c>
      <c r="AB280" s="29">
        <v>0</v>
      </c>
      <c r="AC280" s="4"/>
      <c r="AD280" s="20">
        <f t="shared" si="42"/>
        <v>3.5564628090967269E-2</v>
      </c>
      <c r="AE280" s="20">
        <f t="shared" si="43"/>
        <v>3.0901845234554796E-2</v>
      </c>
      <c r="AF280" s="20">
        <f t="shared" si="44"/>
        <v>7.6915170618062217E-2</v>
      </c>
      <c r="AG280" s="20">
        <f t="shared" si="45"/>
        <v>2.769137319435374E-2</v>
      </c>
      <c r="AH280" s="20">
        <f t="shared" si="46"/>
        <v>2.3176135129913109E-2</v>
      </c>
      <c r="AI280" s="20">
        <f t="shared" si="47"/>
        <v>7.6481886570986507E-2</v>
      </c>
    </row>
    <row r="281" spans="1:35">
      <c r="A281" s="3">
        <f t="shared" si="40"/>
        <v>2034</v>
      </c>
      <c r="B281" s="3">
        <f t="shared" si="41"/>
        <v>9</v>
      </c>
      <c r="C281" s="29">
        <v>33622</v>
      </c>
      <c r="D281" s="29">
        <v>6572886</v>
      </c>
      <c r="E281" s="29">
        <v>218563</v>
      </c>
      <c r="F281" s="29">
        <v>29188</v>
      </c>
      <c r="G281" s="29">
        <v>8564039</v>
      </c>
      <c r="H281" s="29">
        <v>29681955</v>
      </c>
      <c r="I281" s="29">
        <v>74957</v>
      </c>
      <c r="J281" s="29">
        <v>15</v>
      </c>
      <c r="K281" s="4"/>
      <c r="L281" s="29">
        <v>2038</v>
      </c>
      <c r="M281" s="29">
        <v>232920</v>
      </c>
      <c r="N281" s="29">
        <v>6754</v>
      </c>
      <c r="O281" s="29">
        <v>2245</v>
      </c>
      <c r="P281" s="29">
        <v>237150</v>
      </c>
      <c r="Q281" s="29">
        <v>687913</v>
      </c>
      <c r="R281" s="29">
        <v>5733</v>
      </c>
      <c r="S281" s="29">
        <v>1</v>
      </c>
      <c r="T281" s="4"/>
      <c r="U281" s="29">
        <v>0</v>
      </c>
      <c r="V281" s="29">
        <v>-432391</v>
      </c>
      <c r="W281" s="29">
        <v>-17508</v>
      </c>
      <c r="X281" s="29">
        <v>-260</v>
      </c>
      <c r="Y281" s="29">
        <v>-531990</v>
      </c>
      <c r="Z281" s="29">
        <v>-903309</v>
      </c>
      <c r="AA281" s="29">
        <v>-4227</v>
      </c>
      <c r="AB281" s="29">
        <v>0</v>
      </c>
      <c r="AC281" s="4"/>
      <c r="AD281" s="20">
        <f t="shared" si="42"/>
        <v>3.6290186987798692E-2</v>
      </c>
      <c r="AE281" s="20">
        <f t="shared" si="43"/>
        <v>3.1374288181093335E-2</v>
      </c>
      <c r="AF281" s="20">
        <f t="shared" si="44"/>
        <v>6.4793161841786948E-2</v>
      </c>
      <c r="AG281" s="20">
        <f t="shared" si="45"/>
        <v>2.8086404426989259E-2</v>
      </c>
      <c r="AH281" s="20">
        <f t="shared" si="46"/>
        <v>2.3490997832951145E-2</v>
      </c>
      <c r="AI281" s="20">
        <f t="shared" si="47"/>
        <v>7.6481886570986507E-2</v>
      </c>
    </row>
    <row r="282" spans="1:35">
      <c r="A282" s="3">
        <f t="shared" si="40"/>
        <v>2034</v>
      </c>
      <c r="B282" s="3">
        <f t="shared" si="41"/>
        <v>10</v>
      </c>
      <c r="C282" s="29">
        <v>27468</v>
      </c>
      <c r="D282" s="29">
        <v>6009343</v>
      </c>
      <c r="E282" s="29">
        <v>211957</v>
      </c>
      <c r="F282" s="29">
        <v>24802</v>
      </c>
      <c r="G282" s="29">
        <v>7914363</v>
      </c>
      <c r="H282" s="29">
        <v>27411011</v>
      </c>
      <c r="I282" s="29">
        <v>74957</v>
      </c>
      <c r="J282" s="29">
        <v>15</v>
      </c>
      <c r="K282" s="4"/>
      <c r="L282" s="29">
        <v>1738</v>
      </c>
      <c r="M282" s="29">
        <v>217339</v>
      </c>
      <c r="N282" s="29">
        <v>6650</v>
      </c>
      <c r="O282" s="29">
        <v>1607</v>
      </c>
      <c r="P282" s="29">
        <v>222286</v>
      </c>
      <c r="Q282" s="29">
        <v>643912</v>
      </c>
      <c r="R282" s="29">
        <v>5733</v>
      </c>
      <c r="S282" s="29">
        <v>1</v>
      </c>
      <c r="T282" s="4"/>
      <c r="U282" s="29">
        <v>0</v>
      </c>
      <c r="V282" s="29">
        <v>-224260</v>
      </c>
      <c r="W282" s="29">
        <v>-3099</v>
      </c>
      <c r="X282" s="29">
        <v>-2592</v>
      </c>
      <c r="Y282" s="29">
        <v>-394908</v>
      </c>
      <c r="Z282" s="29">
        <v>-254200</v>
      </c>
      <c r="AA282" s="29">
        <v>-490</v>
      </c>
      <c r="AB282" s="29">
        <v>0</v>
      </c>
      <c r="AC282" s="4"/>
      <c r="AD282" s="20">
        <f t="shared" si="42"/>
        <v>3.9689513358493571E-2</v>
      </c>
      <c r="AE282" s="20">
        <f t="shared" si="43"/>
        <v>3.2950038399629678E-2</v>
      </c>
      <c r="AF282" s="20">
        <f t="shared" si="44"/>
        <v>4.8639858072146658E-2</v>
      </c>
      <c r="AG282" s="20">
        <f t="shared" si="45"/>
        <v>2.9773699832593533E-2</v>
      </c>
      <c r="AH282" s="20">
        <f t="shared" si="46"/>
        <v>2.3560042774685777E-2</v>
      </c>
      <c r="AI282" s="20">
        <f t="shared" si="47"/>
        <v>7.6481886570986507E-2</v>
      </c>
    </row>
    <row r="283" spans="1:35">
      <c r="A283" s="3">
        <f t="shared" si="40"/>
        <v>2034</v>
      </c>
      <c r="B283" s="3">
        <f t="shared" si="41"/>
        <v>11</v>
      </c>
      <c r="C283" s="29">
        <v>22628</v>
      </c>
      <c r="D283" s="29">
        <v>4998522</v>
      </c>
      <c r="E283" s="29">
        <v>190106</v>
      </c>
      <c r="F283" s="29">
        <v>20292</v>
      </c>
      <c r="G283" s="29">
        <v>7082761</v>
      </c>
      <c r="H283" s="29">
        <v>24583699</v>
      </c>
      <c r="I283" s="29">
        <v>74957</v>
      </c>
      <c r="J283" s="29">
        <v>15</v>
      </c>
      <c r="K283" s="4"/>
      <c r="L283" s="29">
        <v>1501</v>
      </c>
      <c r="M283" s="29">
        <v>197786</v>
      </c>
      <c r="N283" s="29">
        <v>6264</v>
      </c>
      <c r="O283" s="29">
        <v>987</v>
      </c>
      <c r="P283" s="29">
        <v>210880</v>
      </c>
      <c r="Q283" s="29">
        <v>579193</v>
      </c>
      <c r="R283" s="29">
        <v>5733</v>
      </c>
      <c r="S283" s="29">
        <v>1</v>
      </c>
      <c r="T283" s="4"/>
      <c r="U283" s="29">
        <v>0</v>
      </c>
      <c r="V283" s="29">
        <v>234091</v>
      </c>
      <c r="W283" s="29">
        <v>19896</v>
      </c>
      <c r="X283" s="29">
        <v>1490</v>
      </c>
      <c r="Y283" s="29">
        <v>299094</v>
      </c>
      <c r="Z283" s="29">
        <v>319397</v>
      </c>
      <c r="AA283" s="29">
        <v>10001</v>
      </c>
      <c r="AB283" s="29">
        <v>0</v>
      </c>
      <c r="AC283" s="4"/>
      <c r="AD283" s="20">
        <f t="shared" si="42"/>
        <v>3.8612522565063069E-2</v>
      </c>
      <c r="AE283" s="20">
        <f t="shared" si="43"/>
        <v>3.3738243651020905E-2</v>
      </c>
      <c r="AF283" s="20">
        <f t="shared" si="44"/>
        <v>4.9517989780329771E-2</v>
      </c>
      <c r="AG283" s="20">
        <f t="shared" si="45"/>
        <v>2.8635873684302492E-2</v>
      </c>
      <c r="AH283" s="20">
        <f t="shared" si="46"/>
        <v>2.1535120385272721E-2</v>
      </c>
      <c r="AI283" s="20">
        <f t="shared" si="47"/>
        <v>7.6481886570986507E-2</v>
      </c>
    </row>
    <row r="284" spans="1:35">
      <c r="A284" s="3">
        <f t="shared" si="40"/>
        <v>2034</v>
      </c>
      <c r="B284" s="3">
        <f t="shared" si="41"/>
        <v>12</v>
      </c>
      <c r="C284" s="29">
        <v>25901</v>
      </c>
      <c r="D284" s="29">
        <v>5285407</v>
      </c>
      <c r="E284" s="29">
        <v>181604</v>
      </c>
      <c r="F284" s="29">
        <v>18983</v>
      </c>
      <c r="G284" s="29">
        <v>7325392</v>
      </c>
      <c r="H284" s="29">
        <v>26500293</v>
      </c>
      <c r="I284" s="29">
        <v>74957</v>
      </c>
      <c r="J284" s="29">
        <v>15</v>
      </c>
      <c r="K284" s="4"/>
      <c r="L284" s="29">
        <v>1661</v>
      </c>
      <c r="M284" s="29">
        <v>203422</v>
      </c>
      <c r="N284" s="29">
        <v>6127</v>
      </c>
      <c r="O284" s="29">
        <v>940</v>
      </c>
      <c r="P284" s="29">
        <v>209769</v>
      </c>
      <c r="Q284" s="29">
        <v>570687</v>
      </c>
      <c r="R284" s="29">
        <v>5733</v>
      </c>
      <c r="S284" s="29">
        <v>1</v>
      </c>
      <c r="T284" s="4"/>
      <c r="U284" s="29">
        <v>0</v>
      </c>
      <c r="V284" s="29">
        <v>19962</v>
      </c>
      <c r="W284" s="29">
        <v>-8174</v>
      </c>
      <c r="X284" s="29">
        <v>447</v>
      </c>
      <c r="Y284" s="29">
        <v>125844</v>
      </c>
      <c r="Z284" s="29">
        <v>414657</v>
      </c>
      <c r="AA284" s="29">
        <v>937</v>
      </c>
      <c r="AB284" s="29">
        <v>0</v>
      </c>
      <c r="AC284" s="4"/>
      <c r="AD284" s="20">
        <f t="shared" si="42"/>
        <v>3.8050307149241389E-2</v>
      </c>
      <c r="AE284" s="20">
        <f t="shared" si="43"/>
        <v>3.3602030320647555E-2</v>
      </c>
      <c r="AF284" s="20">
        <f t="shared" si="44"/>
        <v>5.0660291438979967E-2</v>
      </c>
      <c r="AG284" s="20">
        <f t="shared" si="45"/>
        <v>2.862033514118275E-2</v>
      </c>
      <c r="AH284" s="20">
        <f t="shared" si="46"/>
        <v>2.1366369631752032E-2</v>
      </c>
      <c r="AI284" s="20">
        <f t="shared" si="47"/>
        <v>7.6481886570986507E-2</v>
      </c>
    </row>
    <row r="285" spans="1:35">
      <c r="A285" s="3">
        <f t="shared" si="40"/>
        <v>2035</v>
      </c>
      <c r="B285" s="3">
        <f t="shared" si="41"/>
        <v>1</v>
      </c>
      <c r="C285" s="29">
        <v>31047</v>
      </c>
      <c r="D285" s="29">
        <v>5427700</v>
      </c>
      <c r="E285" s="29">
        <v>178888</v>
      </c>
      <c r="F285" s="29">
        <v>17568</v>
      </c>
      <c r="G285" s="29">
        <v>7220181</v>
      </c>
      <c r="H285" s="29">
        <v>23639533</v>
      </c>
      <c r="I285" s="29">
        <v>74957</v>
      </c>
      <c r="J285" s="29">
        <v>15</v>
      </c>
      <c r="K285" s="4"/>
      <c r="L285" s="29">
        <v>1912</v>
      </c>
      <c r="M285" s="29">
        <v>205795</v>
      </c>
      <c r="N285" s="29">
        <v>6011</v>
      </c>
      <c r="O285" s="29">
        <v>890</v>
      </c>
      <c r="P285" s="29">
        <v>206644</v>
      </c>
      <c r="Q285" s="29">
        <v>505091</v>
      </c>
      <c r="R285" s="29">
        <v>5733</v>
      </c>
      <c r="S285" s="29">
        <v>1</v>
      </c>
      <c r="T285" s="4"/>
      <c r="U285" s="29">
        <v>0</v>
      </c>
      <c r="V285" s="29">
        <v>-184642</v>
      </c>
      <c r="W285" s="29">
        <v>-13750</v>
      </c>
      <c r="X285" s="29">
        <v>-915</v>
      </c>
      <c r="Y285" s="29">
        <v>-414083</v>
      </c>
      <c r="Z285" s="29">
        <v>-605023</v>
      </c>
      <c r="AA285" s="29">
        <v>-7189</v>
      </c>
      <c r="AB285" s="29">
        <v>0</v>
      </c>
      <c r="AC285" s="4"/>
      <c r="AD285" s="20">
        <f t="shared" si="42"/>
        <v>3.8709497714037588E-2</v>
      </c>
      <c r="AE285" s="20">
        <f t="shared" si="43"/>
        <v>3.4544032980311321E-2</v>
      </c>
      <c r="AF285" s="20">
        <f t="shared" si="44"/>
        <v>4.7245482591449978E-2</v>
      </c>
      <c r="AG285" s="20">
        <f t="shared" si="45"/>
        <v>3.0776776705554829E-2</v>
      </c>
      <c r="AH285" s="20">
        <f t="shared" si="46"/>
        <v>2.136233786813984E-2</v>
      </c>
      <c r="AI285" s="20">
        <f t="shared" si="47"/>
        <v>7.6481886570986507E-2</v>
      </c>
    </row>
    <row r="286" spans="1:35">
      <c r="A286" s="3">
        <f t="shared" si="40"/>
        <v>2035</v>
      </c>
      <c r="B286" s="3">
        <f t="shared" si="41"/>
        <v>2</v>
      </c>
      <c r="C286" s="29">
        <v>30865</v>
      </c>
      <c r="D286" s="29">
        <v>5210691</v>
      </c>
      <c r="E286" s="29">
        <v>168828</v>
      </c>
      <c r="F286" s="29">
        <v>22690</v>
      </c>
      <c r="G286" s="29">
        <v>6605695</v>
      </c>
      <c r="H286" s="29">
        <v>24579145</v>
      </c>
      <c r="I286" s="29">
        <v>74957</v>
      </c>
      <c r="J286" s="29">
        <v>15</v>
      </c>
      <c r="K286" s="4"/>
      <c r="L286" s="29">
        <v>1903</v>
      </c>
      <c r="M286" s="29">
        <v>200995</v>
      </c>
      <c r="N286" s="29">
        <v>5832</v>
      </c>
      <c r="O286" s="29">
        <v>1072</v>
      </c>
      <c r="P286" s="29">
        <v>203302</v>
      </c>
      <c r="Q286" s="29">
        <v>525068</v>
      </c>
      <c r="R286" s="29">
        <v>5733</v>
      </c>
      <c r="S286" s="29">
        <v>1</v>
      </c>
      <c r="T286" s="4"/>
      <c r="U286" s="29">
        <v>0</v>
      </c>
      <c r="V286" s="29">
        <v>-298572</v>
      </c>
      <c r="W286" s="29">
        <v>-5601</v>
      </c>
      <c r="X286" s="29">
        <v>-772</v>
      </c>
      <c r="Y286" s="29">
        <v>-476168</v>
      </c>
      <c r="Z286" s="29">
        <v>-768310</v>
      </c>
      <c r="AA286" s="29">
        <v>-3751</v>
      </c>
      <c r="AB286" s="29">
        <v>0</v>
      </c>
      <c r="AC286" s="4"/>
      <c r="AD286" s="20">
        <f t="shared" si="42"/>
        <v>3.8548582693719857E-2</v>
      </c>
      <c r="AE286" s="20">
        <f t="shared" si="43"/>
        <v>3.5972242728480736E-2</v>
      </c>
      <c r="AF286" s="20">
        <f t="shared" si="44"/>
        <v>4.7895298649463965E-2</v>
      </c>
      <c r="AG286" s="20">
        <f t="shared" si="45"/>
        <v>2.8941445591297667E-2</v>
      </c>
      <c r="AH286" s="20">
        <f t="shared" si="46"/>
        <v>2.1682071315234346E-2</v>
      </c>
      <c r="AI286" s="20">
        <f t="shared" si="47"/>
        <v>7.6481886570986507E-2</v>
      </c>
    </row>
    <row r="287" spans="1:35">
      <c r="A287" s="3">
        <f t="shared" si="40"/>
        <v>2035</v>
      </c>
      <c r="B287" s="3">
        <f t="shared" si="41"/>
        <v>3</v>
      </c>
      <c r="C287" s="29">
        <v>30740</v>
      </c>
      <c r="D287" s="29">
        <v>5220348</v>
      </c>
      <c r="E287" s="29">
        <v>169325</v>
      </c>
      <c r="F287" s="29">
        <v>21547</v>
      </c>
      <c r="G287" s="29">
        <v>7191175</v>
      </c>
      <c r="H287" s="29">
        <v>24159915</v>
      </c>
      <c r="I287" s="29">
        <v>74957</v>
      </c>
      <c r="J287" s="29">
        <v>15</v>
      </c>
      <c r="K287" s="4"/>
      <c r="L287" s="29">
        <v>1897</v>
      </c>
      <c r="M287" s="29">
        <v>200525</v>
      </c>
      <c r="N287" s="29">
        <v>6091</v>
      </c>
      <c r="O287" s="29">
        <v>1032</v>
      </c>
      <c r="P287" s="29">
        <v>208123</v>
      </c>
      <c r="Q287" s="29">
        <v>523837</v>
      </c>
      <c r="R287" s="29">
        <v>5733</v>
      </c>
      <c r="S287" s="29">
        <v>1</v>
      </c>
      <c r="T287" s="4"/>
      <c r="U287" s="29">
        <v>0</v>
      </c>
      <c r="V287" s="29">
        <v>110606</v>
      </c>
      <c r="W287" s="29">
        <v>13954</v>
      </c>
      <c r="X287" s="29">
        <v>-437</v>
      </c>
      <c r="Y287" s="29">
        <v>133852</v>
      </c>
      <c r="Z287" s="29">
        <v>243348</v>
      </c>
      <c r="AA287" s="29">
        <v>1589</v>
      </c>
      <c r="AB287" s="29">
        <v>0</v>
      </c>
      <c r="AC287" s="4"/>
      <c r="AD287" s="20">
        <f t="shared" si="42"/>
        <v>3.732329141206224E-2</v>
      </c>
      <c r="AE287" s="20">
        <f t="shared" si="43"/>
        <v>3.4825449497172652E-2</v>
      </c>
      <c r="AF287" s="20">
        <f t="shared" si="44"/>
        <v>4.8538469058558999E-2</v>
      </c>
      <c r="AG287" s="20">
        <f t="shared" si="45"/>
        <v>2.8790716961899148E-2</v>
      </c>
      <c r="AH287" s="20">
        <f t="shared" si="46"/>
        <v>2.2569144806243505E-2</v>
      </c>
      <c r="AI287" s="20">
        <f t="shared" si="47"/>
        <v>7.6481886570986507E-2</v>
      </c>
    </row>
    <row r="288" spans="1:35">
      <c r="A288" s="3">
        <f t="shared" si="40"/>
        <v>2035</v>
      </c>
      <c r="B288" s="3">
        <f t="shared" si="41"/>
        <v>4</v>
      </c>
      <c r="C288" s="29">
        <v>30366</v>
      </c>
      <c r="D288" s="29">
        <v>5515983</v>
      </c>
      <c r="E288" s="29">
        <v>177198</v>
      </c>
      <c r="F288" s="29">
        <v>20458</v>
      </c>
      <c r="G288" s="29">
        <v>7432222</v>
      </c>
      <c r="H288" s="29">
        <v>25424180</v>
      </c>
      <c r="I288" s="29">
        <v>74957</v>
      </c>
      <c r="J288" s="29">
        <v>15</v>
      </c>
      <c r="K288" s="4"/>
      <c r="L288" s="29">
        <v>1879</v>
      </c>
      <c r="M288" s="29">
        <v>205129</v>
      </c>
      <c r="N288" s="29">
        <v>6171</v>
      </c>
      <c r="O288" s="29">
        <v>993</v>
      </c>
      <c r="P288" s="29">
        <v>213979</v>
      </c>
      <c r="Q288" s="29">
        <v>573802</v>
      </c>
      <c r="R288" s="29">
        <v>5733</v>
      </c>
      <c r="S288" s="29">
        <v>1</v>
      </c>
      <c r="T288" s="4"/>
      <c r="U288" s="29">
        <v>0</v>
      </c>
      <c r="V288" s="29">
        <v>288226</v>
      </c>
      <c r="W288" s="29">
        <v>11107</v>
      </c>
      <c r="X288" s="29">
        <v>1804</v>
      </c>
      <c r="Y288" s="29">
        <v>355660</v>
      </c>
      <c r="Z288" s="29">
        <v>771308</v>
      </c>
      <c r="AA288" s="29">
        <v>4964</v>
      </c>
      <c r="AB288" s="29">
        <v>0</v>
      </c>
      <c r="AC288" s="4"/>
      <c r="AD288" s="20">
        <f t="shared" si="42"/>
        <v>3.7970322204938171E-2</v>
      </c>
      <c r="AE288" s="20">
        <f t="shared" si="43"/>
        <v>3.3892773179525625E-2</v>
      </c>
      <c r="AF288" s="20">
        <f t="shared" si="44"/>
        <v>4.4218352572882022E-2</v>
      </c>
      <c r="AG288" s="20">
        <f t="shared" si="45"/>
        <v>2.9162304516574002E-2</v>
      </c>
      <c r="AH288" s="20">
        <f t="shared" si="46"/>
        <v>2.1607356139449401E-2</v>
      </c>
      <c r="AI288" s="20">
        <f t="shared" si="47"/>
        <v>7.6481886570986507E-2</v>
      </c>
    </row>
    <row r="289" spans="1:35">
      <c r="A289" s="3">
        <f t="shared" si="40"/>
        <v>2035</v>
      </c>
      <c r="B289" s="3">
        <f t="shared" si="41"/>
        <v>5</v>
      </c>
      <c r="C289" s="29">
        <v>23886</v>
      </c>
      <c r="D289" s="29">
        <v>5653153</v>
      </c>
      <c r="E289" s="29">
        <v>196089</v>
      </c>
      <c r="F289" s="29">
        <v>30666</v>
      </c>
      <c r="G289" s="29">
        <v>7684475</v>
      </c>
      <c r="H289" s="29">
        <v>29382586</v>
      </c>
      <c r="I289" s="29">
        <v>74957</v>
      </c>
      <c r="J289" s="29">
        <v>15</v>
      </c>
      <c r="K289" s="4"/>
      <c r="L289" s="29">
        <v>1563</v>
      </c>
      <c r="M289" s="29">
        <v>213996</v>
      </c>
      <c r="N289" s="29">
        <v>6646</v>
      </c>
      <c r="O289" s="29">
        <v>1356</v>
      </c>
      <c r="P289" s="29">
        <v>224097</v>
      </c>
      <c r="Q289" s="29">
        <v>634880</v>
      </c>
      <c r="R289" s="29">
        <v>5733</v>
      </c>
      <c r="S289" s="29">
        <v>1</v>
      </c>
      <c r="T289" s="4"/>
      <c r="U289" s="29">
        <v>0</v>
      </c>
      <c r="V289" s="29">
        <v>735679</v>
      </c>
      <c r="W289" s="29">
        <v>23230</v>
      </c>
      <c r="X289" s="29">
        <v>5345</v>
      </c>
      <c r="Y289" s="29">
        <v>911135</v>
      </c>
      <c r="Z289" s="29">
        <v>1100133</v>
      </c>
      <c r="AA289" s="29">
        <v>8870</v>
      </c>
      <c r="AB289" s="29">
        <v>0</v>
      </c>
      <c r="AC289" s="4"/>
      <c r="AD289" s="20">
        <f t="shared" si="42"/>
        <v>3.6005291680637957E-2</v>
      </c>
      <c r="AE289" s="20">
        <f t="shared" si="43"/>
        <v>3.1352743946390621E-2</v>
      </c>
      <c r="AF289" s="20">
        <f t="shared" si="44"/>
        <v>5.3461274845784786E-2</v>
      </c>
      <c r="AG289" s="20">
        <f t="shared" si="45"/>
        <v>2.8518583759027657E-2</v>
      </c>
      <c r="AH289" s="20">
        <f t="shared" si="46"/>
        <v>2.3698767761419451E-2</v>
      </c>
      <c r="AI289" s="20">
        <f t="shared" si="47"/>
        <v>7.6481886570986507E-2</v>
      </c>
    </row>
    <row r="290" spans="1:35">
      <c r="A290" s="3">
        <f t="shared" si="40"/>
        <v>2035</v>
      </c>
      <c r="B290" s="3">
        <f t="shared" si="41"/>
        <v>6</v>
      </c>
      <c r="C290" s="29">
        <v>27478</v>
      </c>
      <c r="D290" s="29">
        <v>6357639</v>
      </c>
      <c r="E290" s="29">
        <v>215037</v>
      </c>
      <c r="F290" s="29">
        <v>29180</v>
      </c>
      <c r="G290" s="29">
        <v>8288420</v>
      </c>
      <c r="H290" s="29">
        <v>28147877</v>
      </c>
      <c r="I290" s="29">
        <v>74957</v>
      </c>
      <c r="J290" s="29">
        <v>15</v>
      </c>
      <c r="K290" s="4"/>
      <c r="L290" s="29">
        <v>1738</v>
      </c>
      <c r="M290" s="29">
        <v>228160</v>
      </c>
      <c r="N290" s="29">
        <v>6742</v>
      </c>
      <c r="O290" s="29">
        <v>1560</v>
      </c>
      <c r="P290" s="29">
        <v>236374</v>
      </c>
      <c r="Q290" s="29">
        <v>667070</v>
      </c>
      <c r="R290" s="29">
        <v>5733</v>
      </c>
      <c r="S290" s="29">
        <v>1</v>
      </c>
      <c r="T290" s="4"/>
      <c r="U290" s="29">
        <v>0</v>
      </c>
      <c r="V290" s="29">
        <v>-25394</v>
      </c>
      <c r="W290" s="29">
        <v>-5815</v>
      </c>
      <c r="X290" s="29">
        <v>-1300</v>
      </c>
      <c r="Y290" s="29">
        <v>30814</v>
      </c>
      <c r="Z290" s="29">
        <v>31394</v>
      </c>
      <c r="AA290" s="29">
        <v>-4625</v>
      </c>
      <c r="AB290" s="29">
        <v>0</v>
      </c>
      <c r="AC290" s="4"/>
      <c r="AD290" s="20">
        <f t="shared" si="42"/>
        <v>3.4894284487153128E-2</v>
      </c>
      <c r="AE290" s="20">
        <f t="shared" si="43"/>
        <v>3.0607228450281361E-2</v>
      </c>
      <c r="AF290" s="20">
        <f t="shared" si="44"/>
        <v>7.6574932476823121E-2</v>
      </c>
      <c r="AG290" s="20">
        <f t="shared" si="45"/>
        <v>2.7939525513150647E-2</v>
      </c>
      <c r="AH290" s="20">
        <f t="shared" si="46"/>
        <v>2.2246648417733259E-2</v>
      </c>
      <c r="AI290" s="20">
        <f t="shared" si="47"/>
        <v>7.6481886570986507E-2</v>
      </c>
    </row>
    <row r="291" spans="1:35">
      <c r="A291" s="3">
        <f t="shared" si="40"/>
        <v>2035</v>
      </c>
      <c r="B291" s="3">
        <f t="shared" si="41"/>
        <v>7</v>
      </c>
      <c r="C291" s="29">
        <v>29609</v>
      </c>
      <c r="D291" s="29">
        <v>6822602</v>
      </c>
      <c r="E291" s="29">
        <v>227822</v>
      </c>
      <c r="F291" s="29">
        <v>27398</v>
      </c>
      <c r="G291" s="29">
        <v>8394416</v>
      </c>
      <c r="H291" s="29">
        <v>31158716</v>
      </c>
      <c r="I291" s="29">
        <v>74957</v>
      </c>
      <c r="J291" s="29">
        <v>15</v>
      </c>
      <c r="K291" s="4"/>
      <c r="L291" s="29">
        <v>1842</v>
      </c>
      <c r="M291" s="29">
        <v>237261</v>
      </c>
      <c r="N291" s="29">
        <v>6973</v>
      </c>
      <c r="O291" s="29">
        <v>2098</v>
      </c>
      <c r="P291" s="29">
        <v>234536</v>
      </c>
      <c r="Q291" s="29">
        <v>693177</v>
      </c>
      <c r="R291" s="29">
        <v>5733</v>
      </c>
      <c r="S291" s="29">
        <v>1</v>
      </c>
      <c r="T291" s="4"/>
      <c r="U291" s="29">
        <v>0</v>
      </c>
      <c r="V291" s="29">
        <v>-54929</v>
      </c>
      <c r="W291" s="29">
        <v>-8450</v>
      </c>
      <c r="X291" s="29">
        <v>-2055</v>
      </c>
      <c r="Y291" s="29">
        <v>-160797</v>
      </c>
      <c r="Z291" s="29">
        <v>-36720</v>
      </c>
      <c r="AA291" s="29">
        <v>-4113</v>
      </c>
      <c r="AB291" s="29">
        <v>0</v>
      </c>
      <c r="AC291" s="4"/>
      <c r="AD291" s="20">
        <f t="shared" si="42"/>
        <v>3.4898907973315137E-2</v>
      </c>
      <c r="AE291" s="20">
        <f t="shared" si="43"/>
        <v>3.1537367098044028E-2</v>
      </c>
      <c r="AF291" s="20">
        <f t="shared" si="44"/>
        <v>7.5915307985521638E-2</v>
      </c>
      <c r="AG291" s="20">
        <f t="shared" si="45"/>
        <v>2.8078140595902402E-2</v>
      </c>
      <c r="AH291" s="20">
        <f t="shared" si="46"/>
        <v>2.1021978230441728E-2</v>
      </c>
      <c r="AI291" s="20">
        <f t="shared" si="47"/>
        <v>7.6481886570986507E-2</v>
      </c>
    </row>
    <row r="292" spans="1:35">
      <c r="A292" s="3">
        <f t="shared" si="40"/>
        <v>2035</v>
      </c>
      <c r="B292" s="3">
        <f t="shared" si="41"/>
        <v>8</v>
      </c>
      <c r="C292" s="29">
        <v>31421</v>
      </c>
      <c r="D292" s="29">
        <v>6815756</v>
      </c>
      <c r="E292" s="29">
        <v>219993</v>
      </c>
      <c r="F292" s="29">
        <v>31219</v>
      </c>
      <c r="G292" s="29">
        <v>8542909</v>
      </c>
      <c r="H292" s="29">
        <v>35002272</v>
      </c>
      <c r="I292" s="29">
        <v>74957</v>
      </c>
      <c r="J292" s="29">
        <v>15</v>
      </c>
      <c r="K292" s="4"/>
      <c r="L292" s="29">
        <v>1931</v>
      </c>
      <c r="M292" s="29">
        <v>237028</v>
      </c>
      <c r="N292" s="29">
        <v>6938</v>
      </c>
      <c r="O292" s="29">
        <v>2370</v>
      </c>
      <c r="P292" s="29">
        <v>239869</v>
      </c>
      <c r="Q292" s="29">
        <v>735817</v>
      </c>
      <c r="R292" s="29">
        <v>5733</v>
      </c>
      <c r="S292" s="29">
        <v>1</v>
      </c>
      <c r="T292" s="4"/>
      <c r="U292" s="29">
        <v>0</v>
      </c>
      <c r="V292" s="29">
        <v>-95121</v>
      </c>
      <c r="W292" s="29">
        <v>1580</v>
      </c>
      <c r="X292" s="29">
        <v>-1814</v>
      </c>
      <c r="Y292" s="29">
        <v>87319</v>
      </c>
      <c r="Z292" s="29">
        <v>-109169</v>
      </c>
      <c r="AA292" s="29">
        <v>-341</v>
      </c>
      <c r="AB292" s="29">
        <v>0</v>
      </c>
      <c r="AC292" s="4"/>
      <c r="AD292" s="20">
        <f t="shared" si="42"/>
        <v>3.556396178783422E-2</v>
      </c>
      <c r="AE292" s="20">
        <f t="shared" si="43"/>
        <v>3.0901845234554796E-2</v>
      </c>
      <c r="AF292" s="20">
        <f t="shared" si="44"/>
        <v>7.6915170618062217E-2</v>
      </c>
      <c r="AG292" s="20">
        <f t="shared" si="45"/>
        <v>2.769137319435374E-2</v>
      </c>
      <c r="AH292" s="20">
        <f t="shared" si="46"/>
        <v>2.3176135129913109E-2</v>
      </c>
      <c r="AI292" s="20">
        <f t="shared" si="47"/>
        <v>7.6481886570986507E-2</v>
      </c>
    </row>
    <row r="293" spans="1:35">
      <c r="A293" s="3">
        <f t="shared" si="40"/>
        <v>2035</v>
      </c>
      <c r="B293" s="3">
        <f t="shared" si="41"/>
        <v>9</v>
      </c>
      <c r="C293" s="29">
        <v>33622</v>
      </c>
      <c r="D293" s="29">
        <v>6610126</v>
      </c>
      <c r="E293" s="29">
        <v>218563</v>
      </c>
      <c r="F293" s="29">
        <v>29188</v>
      </c>
      <c r="G293" s="29">
        <v>8564039</v>
      </c>
      <c r="H293" s="29">
        <v>29681955</v>
      </c>
      <c r="I293" s="29">
        <v>74957</v>
      </c>
      <c r="J293" s="29">
        <v>15</v>
      </c>
      <c r="K293" s="4"/>
      <c r="L293" s="29">
        <v>2038</v>
      </c>
      <c r="M293" s="29">
        <v>234240</v>
      </c>
      <c r="N293" s="29">
        <v>6754</v>
      </c>
      <c r="O293" s="29">
        <v>2245</v>
      </c>
      <c r="P293" s="29">
        <v>237150</v>
      </c>
      <c r="Q293" s="29">
        <v>687913</v>
      </c>
      <c r="R293" s="29">
        <v>5733</v>
      </c>
      <c r="S293" s="29">
        <v>1</v>
      </c>
      <c r="T293" s="4"/>
      <c r="U293" s="29">
        <v>0</v>
      </c>
      <c r="V293" s="29">
        <v>-434840</v>
      </c>
      <c r="W293" s="29">
        <v>-17508</v>
      </c>
      <c r="X293" s="29">
        <v>-260</v>
      </c>
      <c r="Y293" s="29">
        <v>-531990</v>
      </c>
      <c r="Z293" s="29">
        <v>-903309</v>
      </c>
      <c r="AA293" s="29">
        <v>-4227</v>
      </c>
      <c r="AB293" s="29">
        <v>0</v>
      </c>
      <c r="AC293" s="4"/>
      <c r="AD293" s="20">
        <f t="shared" si="42"/>
        <v>3.6289203407288147E-2</v>
      </c>
      <c r="AE293" s="20">
        <f t="shared" si="43"/>
        <v>3.1374288181093335E-2</v>
      </c>
      <c r="AF293" s="20">
        <f t="shared" si="44"/>
        <v>6.4793161841786948E-2</v>
      </c>
      <c r="AG293" s="20">
        <f t="shared" si="45"/>
        <v>2.8086404426989259E-2</v>
      </c>
      <c r="AH293" s="20">
        <f t="shared" si="46"/>
        <v>2.3490997832951145E-2</v>
      </c>
      <c r="AI293" s="20">
        <f t="shared" si="47"/>
        <v>7.6481886570986507E-2</v>
      </c>
    </row>
    <row r="294" spans="1:35">
      <c r="A294" s="3">
        <f t="shared" si="40"/>
        <v>2035</v>
      </c>
      <c r="B294" s="3">
        <f t="shared" si="41"/>
        <v>10</v>
      </c>
      <c r="C294" s="29">
        <v>27468</v>
      </c>
      <c r="D294" s="29">
        <v>6043401</v>
      </c>
      <c r="E294" s="29">
        <v>211957</v>
      </c>
      <c r="F294" s="29">
        <v>24802</v>
      </c>
      <c r="G294" s="29">
        <v>7914363</v>
      </c>
      <c r="H294" s="29">
        <v>27411011</v>
      </c>
      <c r="I294" s="29">
        <v>74957</v>
      </c>
      <c r="J294" s="29">
        <v>15</v>
      </c>
      <c r="K294" s="4"/>
      <c r="L294" s="29">
        <v>1738</v>
      </c>
      <c r="M294" s="29">
        <v>218569</v>
      </c>
      <c r="N294" s="29">
        <v>6650</v>
      </c>
      <c r="O294" s="29">
        <v>1607</v>
      </c>
      <c r="P294" s="29">
        <v>222286</v>
      </c>
      <c r="Q294" s="29">
        <v>643912</v>
      </c>
      <c r="R294" s="29">
        <v>5733</v>
      </c>
      <c r="S294" s="29">
        <v>1</v>
      </c>
      <c r="T294" s="4"/>
      <c r="U294" s="29">
        <v>0</v>
      </c>
      <c r="V294" s="29">
        <v>-225531</v>
      </c>
      <c r="W294" s="29">
        <v>-3099</v>
      </c>
      <c r="X294" s="29">
        <v>-2592</v>
      </c>
      <c r="Y294" s="29">
        <v>-394908</v>
      </c>
      <c r="Z294" s="29">
        <v>-254200</v>
      </c>
      <c r="AA294" s="29">
        <v>-490</v>
      </c>
      <c r="AB294" s="29">
        <v>0</v>
      </c>
      <c r="AC294" s="4"/>
      <c r="AD294" s="20">
        <f t="shared" si="42"/>
        <v>3.9688699462529883E-2</v>
      </c>
      <c r="AE294" s="20">
        <f t="shared" si="43"/>
        <v>3.2950038399629678E-2</v>
      </c>
      <c r="AF294" s="20">
        <f t="shared" si="44"/>
        <v>4.8639858072146658E-2</v>
      </c>
      <c r="AG294" s="20">
        <f t="shared" si="45"/>
        <v>2.9773699832593533E-2</v>
      </c>
      <c r="AH294" s="20">
        <f t="shared" si="46"/>
        <v>2.3560042774685777E-2</v>
      </c>
      <c r="AI294" s="20">
        <f t="shared" si="47"/>
        <v>7.6481886570986507E-2</v>
      </c>
    </row>
    <row r="295" spans="1:35">
      <c r="A295" s="3">
        <f t="shared" si="40"/>
        <v>2035</v>
      </c>
      <c r="B295" s="3">
        <f t="shared" si="41"/>
        <v>11</v>
      </c>
      <c r="C295" s="29">
        <v>22628</v>
      </c>
      <c r="D295" s="29">
        <v>5026769</v>
      </c>
      <c r="E295" s="29">
        <v>190106</v>
      </c>
      <c r="F295" s="29">
        <v>20292</v>
      </c>
      <c r="G295" s="29">
        <v>7082761</v>
      </c>
      <c r="H295" s="29">
        <v>24583699</v>
      </c>
      <c r="I295" s="29">
        <v>74957</v>
      </c>
      <c r="J295" s="29">
        <v>15</v>
      </c>
      <c r="K295" s="4"/>
      <c r="L295" s="29">
        <v>1501</v>
      </c>
      <c r="M295" s="29">
        <v>198903</v>
      </c>
      <c r="N295" s="29">
        <v>6264</v>
      </c>
      <c r="O295" s="29">
        <v>987</v>
      </c>
      <c r="P295" s="29">
        <v>210880</v>
      </c>
      <c r="Q295" s="29">
        <v>579193</v>
      </c>
      <c r="R295" s="29">
        <v>5733</v>
      </c>
      <c r="S295" s="29">
        <v>1</v>
      </c>
      <c r="T295" s="4"/>
      <c r="U295" s="29">
        <v>0</v>
      </c>
      <c r="V295" s="29">
        <v>235414</v>
      </c>
      <c r="W295" s="29">
        <v>19896</v>
      </c>
      <c r="X295" s="29">
        <v>1490</v>
      </c>
      <c r="Y295" s="29">
        <v>299094</v>
      </c>
      <c r="Z295" s="29">
        <v>319397</v>
      </c>
      <c r="AA295" s="29">
        <v>10001</v>
      </c>
      <c r="AB295" s="29">
        <v>0</v>
      </c>
      <c r="AC295" s="4"/>
      <c r="AD295" s="20">
        <f t="shared" si="42"/>
        <v>3.8612635899302382E-2</v>
      </c>
      <c r="AE295" s="20">
        <f t="shared" si="43"/>
        <v>3.3738243651020905E-2</v>
      </c>
      <c r="AF295" s="20">
        <f t="shared" si="44"/>
        <v>4.9517989780329771E-2</v>
      </c>
      <c r="AG295" s="20">
        <f t="shared" si="45"/>
        <v>2.8635873684302492E-2</v>
      </c>
      <c r="AH295" s="20">
        <f t="shared" si="46"/>
        <v>2.1535120385272721E-2</v>
      </c>
      <c r="AI295" s="20">
        <f t="shared" si="47"/>
        <v>7.6481886570986507E-2</v>
      </c>
    </row>
    <row r="296" spans="1:35">
      <c r="A296" s="3">
        <f t="shared" si="40"/>
        <v>2035</v>
      </c>
      <c r="B296" s="3">
        <f t="shared" si="41"/>
        <v>12</v>
      </c>
      <c r="C296" s="29">
        <v>25901</v>
      </c>
      <c r="D296" s="29">
        <v>5315278</v>
      </c>
      <c r="E296" s="29">
        <v>181604</v>
      </c>
      <c r="F296" s="29">
        <v>18983</v>
      </c>
      <c r="G296" s="29">
        <v>7325392</v>
      </c>
      <c r="H296" s="29">
        <v>26500293</v>
      </c>
      <c r="I296" s="29">
        <v>74957</v>
      </c>
      <c r="J296" s="29">
        <v>15</v>
      </c>
      <c r="K296" s="4"/>
      <c r="L296" s="29">
        <v>1661</v>
      </c>
      <c r="M296" s="29">
        <v>204576</v>
      </c>
      <c r="N296" s="29">
        <v>6127</v>
      </c>
      <c r="O296" s="29">
        <v>940</v>
      </c>
      <c r="P296" s="29">
        <v>209769</v>
      </c>
      <c r="Q296" s="29">
        <v>570687</v>
      </c>
      <c r="R296" s="29">
        <v>5733</v>
      </c>
      <c r="S296" s="29">
        <v>1</v>
      </c>
      <c r="T296" s="4"/>
      <c r="U296" s="29">
        <v>0</v>
      </c>
      <c r="V296" s="29">
        <v>20074</v>
      </c>
      <c r="W296" s="29">
        <v>-8174</v>
      </c>
      <c r="X296" s="29">
        <v>447</v>
      </c>
      <c r="Y296" s="29">
        <v>125844</v>
      </c>
      <c r="Z296" s="29">
        <v>414657</v>
      </c>
      <c r="AA296" s="29">
        <v>937</v>
      </c>
      <c r="AB296" s="29">
        <v>0</v>
      </c>
      <c r="AC296" s="4"/>
      <c r="AD296" s="20">
        <f t="shared" si="42"/>
        <v>3.8050256148306247E-2</v>
      </c>
      <c r="AE296" s="20">
        <f t="shared" si="43"/>
        <v>3.3602030320647555E-2</v>
      </c>
      <c r="AF296" s="20">
        <f t="shared" si="44"/>
        <v>5.0660291438979967E-2</v>
      </c>
      <c r="AG296" s="20">
        <f t="shared" si="45"/>
        <v>2.8646763962796109E-2</v>
      </c>
      <c r="AH296" s="20">
        <f t="shared" si="46"/>
        <v>2.1370498033367817E-2</v>
      </c>
      <c r="AI296" s="20">
        <f t="shared" si="47"/>
        <v>7.6481886570986507E-2</v>
      </c>
    </row>
    <row r="297" spans="1:35">
      <c r="A297" s="3">
        <f t="shared" si="40"/>
        <v>2036</v>
      </c>
      <c r="B297" s="3">
        <f t="shared" si="41"/>
        <v>1</v>
      </c>
      <c r="C297" s="29">
        <v>31047</v>
      </c>
      <c r="D297" s="29">
        <v>5458351</v>
      </c>
      <c r="E297" s="29">
        <v>178888</v>
      </c>
      <c r="F297" s="29">
        <v>17568</v>
      </c>
      <c r="G297" s="29">
        <v>7211181</v>
      </c>
      <c r="H297" s="29">
        <v>23632533</v>
      </c>
      <c r="I297" s="29">
        <v>74957</v>
      </c>
      <c r="J297" s="29">
        <v>15</v>
      </c>
      <c r="K297" s="4"/>
      <c r="L297" s="29">
        <v>1912</v>
      </c>
      <c r="M297" s="29">
        <v>206961</v>
      </c>
      <c r="N297" s="29">
        <v>6011</v>
      </c>
      <c r="O297" s="29">
        <v>890</v>
      </c>
      <c r="P297" s="29">
        <v>206577</v>
      </c>
      <c r="Q297" s="29">
        <v>505039</v>
      </c>
      <c r="R297" s="29">
        <v>5733</v>
      </c>
      <c r="S297" s="29">
        <v>1</v>
      </c>
      <c r="T297" s="4"/>
      <c r="U297" s="29">
        <v>0</v>
      </c>
      <c r="V297" s="29">
        <v>-185684</v>
      </c>
      <c r="W297" s="29">
        <v>-13750</v>
      </c>
      <c r="X297" s="29">
        <v>-915</v>
      </c>
      <c r="Y297" s="29">
        <v>-413567</v>
      </c>
      <c r="Z297" s="29">
        <v>-604844</v>
      </c>
      <c r="AA297" s="29">
        <v>-7189</v>
      </c>
      <c r="AB297" s="29">
        <v>0</v>
      </c>
      <c r="AC297" s="4"/>
      <c r="AD297" s="20">
        <f t="shared" si="42"/>
        <v>3.831988623740052E-2</v>
      </c>
      <c r="AE297" s="20">
        <f t="shared" si="43"/>
        <v>3.4224630082721662E-2</v>
      </c>
      <c r="AF297" s="20">
        <f t="shared" si="44"/>
        <v>4.7074122236670998E-2</v>
      </c>
      <c r="AG297" s="20">
        <f t="shared" si="45"/>
        <v>3.0245969322300493E-2</v>
      </c>
      <c r="AH297" s="20">
        <f t="shared" si="46"/>
        <v>2.1292940024265555E-2</v>
      </c>
      <c r="AI297" s="20">
        <f t="shared" si="47"/>
        <v>7.6481886570986507E-2</v>
      </c>
    </row>
    <row r="298" spans="1:35">
      <c r="A298" s="3">
        <f t="shared" si="40"/>
        <v>2036</v>
      </c>
      <c r="B298" s="3">
        <f t="shared" si="41"/>
        <v>2</v>
      </c>
      <c r="C298" s="29">
        <v>31383</v>
      </c>
      <c r="D298" s="29">
        <v>5329254</v>
      </c>
      <c r="E298" s="29">
        <v>171660</v>
      </c>
      <c r="F298" s="29">
        <v>23070</v>
      </c>
      <c r="G298" s="29">
        <v>6758851</v>
      </c>
      <c r="H298" s="29">
        <v>24702507</v>
      </c>
      <c r="I298" s="29">
        <v>74957</v>
      </c>
      <c r="J298" s="29">
        <v>15</v>
      </c>
      <c r="K298" s="4"/>
      <c r="L298" s="29">
        <v>1929</v>
      </c>
      <c r="M298" s="29">
        <v>203490</v>
      </c>
      <c r="N298" s="29">
        <v>5875</v>
      </c>
      <c r="O298" s="29">
        <v>1086</v>
      </c>
      <c r="P298" s="29">
        <v>204428</v>
      </c>
      <c r="Q298" s="29">
        <v>525989</v>
      </c>
      <c r="R298" s="29">
        <v>5733</v>
      </c>
      <c r="S298" s="29">
        <v>1</v>
      </c>
      <c r="T298" s="4"/>
      <c r="U298" s="29">
        <v>0</v>
      </c>
      <c r="V298" s="29">
        <v>-305365</v>
      </c>
      <c r="W298" s="29">
        <v>-5695</v>
      </c>
      <c r="X298" s="29">
        <v>-785</v>
      </c>
      <c r="Y298" s="29">
        <v>-487208</v>
      </c>
      <c r="Z298" s="29">
        <v>-772166</v>
      </c>
      <c r="AA298" s="29">
        <v>-3751</v>
      </c>
      <c r="AB298" s="29">
        <v>0</v>
      </c>
      <c r="AC298" s="4"/>
      <c r="AD298" s="20">
        <f t="shared" si="42"/>
        <v>3.8167458380322414E-2</v>
      </c>
      <c r="AE298" s="20">
        <f t="shared" si="43"/>
        <v>3.5628626018479263E-2</v>
      </c>
      <c r="AF298" s="20">
        <f t="shared" si="44"/>
        <v>4.7690763052208839E-2</v>
      </c>
      <c r="AG298" s="20">
        <f t="shared" si="45"/>
        <v>2.8764396991519631E-2</v>
      </c>
      <c r="AH298" s="20">
        <f t="shared" si="46"/>
        <v>2.1664396316774828E-2</v>
      </c>
      <c r="AI298" s="20">
        <f t="shared" si="47"/>
        <v>7.6481886570986507E-2</v>
      </c>
    </row>
    <row r="299" spans="1:35">
      <c r="A299" s="3">
        <f t="shared" si="40"/>
        <v>2036</v>
      </c>
      <c r="B299" s="3">
        <f t="shared" si="41"/>
        <v>3</v>
      </c>
      <c r="C299" s="29">
        <v>31261</v>
      </c>
      <c r="D299" s="29">
        <v>5337894</v>
      </c>
      <c r="E299" s="29">
        <v>172193</v>
      </c>
      <c r="F299" s="29">
        <v>21912</v>
      </c>
      <c r="G299" s="29">
        <v>7250039</v>
      </c>
      <c r="H299" s="29">
        <v>24190104</v>
      </c>
      <c r="I299" s="29">
        <v>74957</v>
      </c>
      <c r="J299" s="29">
        <v>15</v>
      </c>
      <c r="K299" s="4"/>
      <c r="L299" s="29">
        <v>1923</v>
      </c>
      <c r="M299" s="29">
        <v>203004</v>
      </c>
      <c r="N299" s="29">
        <v>6135</v>
      </c>
      <c r="O299" s="29">
        <v>1045</v>
      </c>
      <c r="P299" s="29">
        <v>208543</v>
      </c>
      <c r="Q299" s="29">
        <v>524064</v>
      </c>
      <c r="R299" s="29">
        <v>5733</v>
      </c>
      <c r="S299" s="29">
        <v>1</v>
      </c>
      <c r="T299" s="4"/>
      <c r="U299" s="29">
        <v>0</v>
      </c>
      <c r="V299" s="29">
        <v>113096</v>
      </c>
      <c r="W299" s="29">
        <v>14190</v>
      </c>
      <c r="X299" s="29">
        <v>-445</v>
      </c>
      <c r="Y299" s="29">
        <v>134948</v>
      </c>
      <c r="Z299" s="29">
        <v>243652</v>
      </c>
      <c r="AA299" s="29">
        <v>1589</v>
      </c>
      <c r="AB299" s="29">
        <v>0</v>
      </c>
      <c r="AC299" s="4"/>
      <c r="AD299" s="20">
        <f t="shared" si="42"/>
        <v>3.7322798731200549E-2</v>
      </c>
      <c r="AE299" s="20">
        <f t="shared" si="43"/>
        <v>3.4825449497172652E-2</v>
      </c>
      <c r="AF299" s="20">
        <f t="shared" si="44"/>
        <v>4.8538469058558999E-2</v>
      </c>
      <c r="AG299" s="20">
        <f t="shared" si="45"/>
        <v>2.8813793553048386E-2</v>
      </c>
      <c r="AH299" s="20">
        <f t="shared" si="46"/>
        <v>2.2572128605250052E-2</v>
      </c>
      <c r="AI299" s="20">
        <f t="shared" si="47"/>
        <v>7.6481886570986507E-2</v>
      </c>
    </row>
    <row r="300" spans="1:35">
      <c r="A300" s="3">
        <f t="shared" si="40"/>
        <v>2036</v>
      </c>
      <c r="B300" s="3">
        <f t="shared" si="41"/>
        <v>4</v>
      </c>
      <c r="C300" s="29">
        <v>30366</v>
      </c>
      <c r="D300" s="29">
        <v>5547190</v>
      </c>
      <c r="E300" s="29">
        <v>177198</v>
      </c>
      <c r="F300" s="29">
        <v>20458</v>
      </c>
      <c r="G300" s="29">
        <v>7424222</v>
      </c>
      <c r="H300" s="29">
        <v>25419180</v>
      </c>
      <c r="I300" s="29">
        <v>74957</v>
      </c>
      <c r="J300" s="29">
        <v>15</v>
      </c>
      <c r="K300" s="4"/>
      <c r="L300" s="29">
        <v>1879</v>
      </c>
      <c r="M300" s="29">
        <v>206291</v>
      </c>
      <c r="N300" s="29">
        <v>6171</v>
      </c>
      <c r="O300" s="29">
        <v>993</v>
      </c>
      <c r="P300" s="29">
        <v>213920</v>
      </c>
      <c r="Q300" s="29">
        <v>573765</v>
      </c>
      <c r="R300" s="29">
        <v>5733</v>
      </c>
      <c r="S300" s="29">
        <v>1</v>
      </c>
      <c r="T300" s="4"/>
      <c r="U300" s="29">
        <v>0</v>
      </c>
      <c r="V300" s="29">
        <v>289856</v>
      </c>
      <c r="W300" s="29">
        <v>11107</v>
      </c>
      <c r="X300" s="29">
        <v>1804</v>
      </c>
      <c r="Y300" s="29">
        <v>355277</v>
      </c>
      <c r="Z300" s="29">
        <v>771157</v>
      </c>
      <c r="AA300" s="29">
        <v>4964</v>
      </c>
      <c r="AB300" s="29">
        <v>0</v>
      </c>
      <c r="AC300" s="4"/>
      <c r="AD300" s="20">
        <f t="shared" si="42"/>
        <v>3.7970661478612854E-2</v>
      </c>
      <c r="AE300" s="20">
        <f t="shared" si="43"/>
        <v>3.3892773179525625E-2</v>
      </c>
      <c r="AF300" s="20">
        <f t="shared" si="44"/>
        <v>4.4218352572882022E-2</v>
      </c>
      <c r="AG300" s="20">
        <f t="shared" si="45"/>
        <v>2.9187770138004488E-2</v>
      </c>
      <c r="AH300" s="20">
        <f t="shared" si="46"/>
        <v>2.161073484627677E-2</v>
      </c>
      <c r="AI300" s="20">
        <f t="shared" si="47"/>
        <v>7.6481886570986507E-2</v>
      </c>
    </row>
    <row r="301" spans="1:35">
      <c r="A301" s="3">
        <f t="shared" si="40"/>
        <v>2036</v>
      </c>
      <c r="B301" s="3">
        <f t="shared" si="41"/>
        <v>5</v>
      </c>
      <c r="C301" s="29">
        <v>23886</v>
      </c>
      <c r="D301" s="29">
        <v>5685127</v>
      </c>
      <c r="E301" s="29">
        <v>196089</v>
      </c>
      <c r="F301" s="29">
        <v>30666</v>
      </c>
      <c r="G301" s="29">
        <v>7675475</v>
      </c>
      <c r="H301" s="29">
        <v>29375586</v>
      </c>
      <c r="I301" s="29">
        <v>74957</v>
      </c>
      <c r="J301" s="29">
        <v>15</v>
      </c>
      <c r="K301" s="4"/>
      <c r="L301" s="29">
        <v>1563</v>
      </c>
      <c r="M301" s="29">
        <v>215212</v>
      </c>
      <c r="N301" s="29">
        <v>6646</v>
      </c>
      <c r="O301" s="29">
        <v>1356</v>
      </c>
      <c r="P301" s="29">
        <v>224030</v>
      </c>
      <c r="Q301" s="29">
        <v>634828</v>
      </c>
      <c r="R301" s="29">
        <v>5733</v>
      </c>
      <c r="S301" s="29">
        <v>1</v>
      </c>
      <c r="T301" s="4"/>
      <c r="U301" s="29">
        <v>0</v>
      </c>
      <c r="V301" s="29">
        <v>739839</v>
      </c>
      <c r="W301" s="29">
        <v>23230</v>
      </c>
      <c r="X301" s="29">
        <v>5345</v>
      </c>
      <c r="Y301" s="29">
        <v>910068</v>
      </c>
      <c r="Z301" s="29">
        <v>1099871</v>
      </c>
      <c r="AA301" s="29">
        <v>8870</v>
      </c>
      <c r="AB301" s="29">
        <v>0</v>
      </c>
      <c r="AC301" s="4"/>
      <c r="AD301" s="20">
        <f t="shared" si="42"/>
        <v>3.6005201600971794E-2</v>
      </c>
      <c r="AE301" s="20">
        <f t="shared" si="43"/>
        <v>3.1352743946390621E-2</v>
      </c>
      <c r="AF301" s="20">
        <f t="shared" si="44"/>
        <v>5.3461274845784786E-2</v>
      </c>
      <c r="AG301" s="20">
        <f t="shared" si="45"/>
        <v>2.8538890539368776E-2</v>
      </c>
      <c r="AH301" s="20">
        <f t="shared" si="46"/>
        <v>2.3701663479536936E-2</v>
      </c>
      <c r="AI301" s="20">
        <f t="shared" si="47"/>
        <v>7.6481886570986507E-2</v>
      </c>
    </row>
    <row r="302" spans="1:35">
      <c r="A302" s="3">
        <f t="shared" si="40"/>
        <v>2036</v>
      </c>
      <c r="B302" s="3">
        <f t="shared" si="41"/>
        <v>6</v>
      </c>
      <c r="C302" s="29">
        <v>27478</v>
      </c>
      <c r="D302" s="29">
        <v>6393622</v>
      </c>
      <c r="E302" s="29">
        <v>215037</v>
      </c>
      <c r="F302" s="29">
        <v>29180</v>
      </c>
      <c r="G302" s="29">
        <v>8280420</v>
      </c>
      <c r="H302" s="29">
        <v>28142877</v>
      </c>
      <c r="I302" s="29">
        <v>74957</v>
      </c>
      <c r="J302" s="29">
        <v>15</v>
      </c>
      <c r="K302" s="4"/>
      <c r="L302" s="29">
        <v>1738</v>
      </c>
      <c r="M302" s="29">
        <v>229455</v>
      </c>
      <c r="N302" s="29">
        <v>6742</v>
      </c>
      <c r="O302" s="29">
        <v>1560</v>
      </c>
      <c r="P302" s="29">
        <v>236314</v>
      </c>
      <c r="Q302" s="29">
        <v>667033</v>
      </c>
      <c r="R302" s="29">
        <v>5733</v>
      </c>
      <c r="S302" s="29">
        <v>1</v>
      </c>
      <c r="T302" s="4"/>
      <c r="U302" s="29">
        <v>0</v>
      </c>
      <c r="V302" s="29">
        <v>-25538</v>
      </c>
      <c r="W302" s="29">
        <v>-5815</v>
      </c>
      <c r="X302" s="29">
        <v>-1300</v>
      </c>
      <c r="Y302" s="29">
        <v>30784</v>
      </c>
      <c r="Z302" s="29">
        <v>31388</v>
      </c>
      <c r="AA302" s="29">
        <v>-4625</v>
      </c>
      <c r="AB302" s="29">
        <v>0</v>
      </c>
      <c r="AC302" s="4"/>
      <c r="AD302" s="20">
        <f t="shared" si="42"/>
        <v>3.4894284487153128E-2</v>
      </c>
      <c r="AE302" s="20">
        <f t="shared" si="43"/>
        <v>3.0607228450281361E-2</v>
      </c>
      <c r="AF302" s="20">
        <f t="shared" si="44"/>
        <v>7.6574932476823121E-2</v>
      </c>
      <c r="AG302" s="20">
        <f t="shared" si="45"/>
        <v>2.7961522719922305E-2</v>
      </c>
      <c r="AH302" s="20">
        <f t="shared" si="46"/>
        <v>2.2249978139246004E-2</v>
      </c>
      <c r="AI302" s="20">
        <f t="shared" si="47"/>
        <v>7.6481886570986507E-2</v>
      </c>
    </row>
    <row r="303" spans="1:35">
      <c r="A303" s="3">
        <f t="shared" si="40"/>
        <v>2036</v>
      </c>
      <c r="B303" s="3">
        <f t="shared" si="41"/>
        <v>7</v>
      </c>
      <c r="C303" s="29">
        <v>29609</v>
      </c>
      <c r="D303" s="29">
        <v>6822602</v>
      </c>
      <c r="E303" s="29">
        <v>227822</v>
      </c>
      <c r="F303" s="29">
        <v>27398</v>
      </c>
      <c r="G303" s="29">
        <v>8385416</v>
      </c>
      <c r="H303" s="29">
        <v>31151716</v>
      </c>
      <c r="I303" s="29">
        <v>74957</v>
      </c>
      <c r="J303" s="29">
        <v>15</v>
      </c>
      <c r="K303" s="4"/>
      <c r="L303" s="29">
        <v>1842</v>
      </c>
      <c r="M303" s="29">
        <v>237261</v>
      </c>
      <c r="N303" s="29">
        <v>6973</v>
      </c>
      <c r="O303" s="29">
        <v>2098</v>
      </c>
      <c r="P303" s="29">
        <v>234469</v>
      </c>
      <c r="Q303" s="29">
        <v>693125</v>
      </c>
      <c r="R303" s="29">
        <v>5733</v>
      </c>
      <c r="S303" s="29">
        <v>1</v>
      </c>
      <c r="T303" s="4"/>
      <c r="U303" s="29">
        <v>0</v>
      </c>
      <c r="V303" s="29">
        <v>-54929</v>
      </c>
      <c r="W303" s="29">
        <v>-8450</v>
      </c>
      <c r="X303" s="29">
        <v>-2055</v>
      </c>
      <c r="Y303" s="29">
        <v>-160625</v>
      </c>
      <c r="Z303" s="29">
        <v>-36712</v>
      </c>
      <c r="AA303" s="29">
        <v>-4113</v>
      </c>
      <c r="AB303" s="29">
        <v>0</v>
      </c>
      <c r="AC303" s="4"/>
      <c r="AD303" s="20">
        <f t="shared" si="42"/>
        <v>3.4898907973315137E-2</v>
      </c>
      <c r="AE303" s="20">
        <f t="shared" si="43"/>
        <v>3.1537367098044028E-2</v>
      </c>
      <c r="AF303" s="20">
        <f t="shared" si="44"/>
        <v>7.5915307985521638E-2</v>
      </c>
      <c r="AG303" s="20">
        <f t="shared" si="45"/>
        <v>2.8099901229319414E-2</v>
      </c>
      <c r="AH303" s="20">
        <f t="shared" si="46"/>
        <v>2.1024668703818049E-2</v>
      </c>
      <c r="AI303" s="20">
        <f t="shared" si="47"/>
        <v>7.6481886570986507E-2</v>
      </c>
    </row>
    <row r="304" spans="1:35">
      <c r="A304" s="3">
        <f t="shared" si="40"/>
        <v>2036</v>
      </c>
      <c r="B304" s="3">
        <f t="shared" si="41"/>
        <v>8</v>
      </c>
      <c r="C304" s="29">
        <v>31421</v>
      </c>
      <c r="D304" s="29">
        <v>6815756</v>
      </c>
      <c r="E304" s="29">
        <v>219993</v>
      </c>
      <c r="F304" s="29">
        <v>31219</v>
      </c>
      <c r="G304" s="29">
        <v>8533909</v>
      </c>
      <c r="H304" s="29">
        <v>34995272</v>
      </c>
      <c r="I304" s="29">
        <v>74957</v>
      </c>
      <c r="J304" s="29">
        <v>15</v>
      </c>
      <c r="K304" s="4"/>
      <c r="L304" s="29">
        <v>1931</v>
      </c>
      <c r="M304" s="29">
        <v>237028</v>
      </c>
      <c r="N304" s="29">
        <v>6938</v>
      </c>
      <c r="O304" s="29">
        <v>2370</v>
      </c>
      <c r="P304" s="29">
        <v>239802</v>
      </c>
      <c r="Q304" s="29">
        <v>735764</v>
      </c>
      <c r="R304" s="29">
        <v>5733</v>
      </c>
      <c r="S304" s="29">
        <v>1</v>
      </c>
      <c r="T304" s="4"/>
      <c r="U304" s="29">
        <v>0</v>
      </c>
      <c r="V304" s="29">
        <v>-95121</v>
      </c>
      <c r="W304" s="29">
        <v>1580</v>
      </c>
      <c r="X304" s="29">
        <v>-1814</v>
      </c>
      <c r="Y304" s="29">
        <v>87227</v>
      </c>
      <c r="Z304" s="29">
        <v>-109147</v>
      </c>
      <c r="AA304" s="29">
        <v>-341</v>
      </c>
      <c r="AB304" s="29">
        <v>0</v>
      </c>
      <c r="AC304" s="4"/>
      <c r="AD304" s="20">
        <f t="shared" si="42"/>
        <v>3.556396178783422E-2</v>
      </c>
      <c r="AE304" s="20">
        <f t="shared" si="43"/>
        <v>3.0901845234554796E-2</v>
      </c>
      <c r="AF304" s="20">
        <f t="shared" si="44"/>
        <v>7.6915170618062217E-2</v>
      </c>
      <c r="AG304" s="20">
        <f t="shared" si="45"/>
        <v>2.7710369249135027E-2</v>
      </c>
      <c r="AH304" s="20">
        <f t="shared" si="46"/>
        <v>2.3178793107311718E-2</v>
      </c>
      <c r="AI304" s="20">
        <f t="shared" si="47"/>
        <v>7.6481886570986507E-2</v>
      </c>
    </row>
    <row r="305" spans="1:35">
      <c r="A305" s="3">
        <f t="shared" si="40"/>
        <v>2036</v>
      </c>
      <c r="B305" s="3">
        <f t="shared" si="41"/>
        <v>9</v>
      </c>
      <c r="C305" s="29">
        <v>33622</v>
      </c>
      <c r="D305" s="29">
        <v>6610126</v>
      </c>
      <c r="E305" s="29">
        <v>218563</v>
      </c>
      <c r="F305" s="29">
        <v>29188</v>
      </c>
      <c r="G305" s="29">
        <v>8556039</v>
      </c>
      <c r="H305" s="29">
        <v>29676955</v>
      </c>
      <c r="I305" s="29">
        <v>74957</v>
      </c>
      <c r="J305" s="29">
        <v>15</v>
      </c>
      <c r="K305" s="4"/>
      <c r="L305" s="29">
        <v>2038</v>
      </c>
      <c r="M305" s="29">
        <v>234240</v>
      </c>
      <c r="N305" s="29">
        <v>6754</v>
      </c>
      <c r="O305" s="29">
        <v>2245</v>
      </c>
      <c r="P305" s="29">
        <v>237091</v>
      </c>
      <c r="Q305" s="29">
        <v>687876</v>
      </c>
      <c r="R305" s="29">
        <v>5733</v>
      </c>
      <c r="S305" s="29">
        <v>1</v>
      </c>
      <c r="T305" s="4"/>
      <c r="U305" s="29">
        <v>0</v>
      </c>
      <c r="V305" s="29">
        <v>-434840</v>
      </c>
      <c r="W305" s="29">
        <v>-17508</v>
      </c>
      <c r="X305" s="29">
        <v>-260</v>
      </c>
      <c r="Y305" s="29">
        <v>-531493</v>
      </c>
      <c r="Z305" s="29">
        <v>-903157</v>
      </c>
      <c r="AA305" s="29">
        <v>-4227</v>
      </c>
      <c r="AB305" s="29">
        <v>0</v>
      </c>
      <c r="AC305" s="4"/>
      <c r="AD305" s="20">
        <f t="shared" si="42"/>
        <v>3.6289203407288147E-2</v>
      </c>
      <c r="AE305" s="20">
        <f t="shared" si="43"/>
        <v>3.1374288181093335E-2</v>
      </c>
      <c r="AF305" s="20">
        <f t="shared" si="44"/>
        <v>6.4793161841786948E-2</v>
      </c>
      <c r="AG305" s="20">
        <f t="shared" si="45"/>
        <v>2.8109904630565351E-2</v>
      </c>
      <c r="AH305" s="20">
        <f t="shared" si="46"/>
        <v>2.3495100771927145E-2</v>
      </c>
      <c r="AI305" s="20">
        <f t="shared" si="47"/>
        <v>7.6481886570986507E-2</v>
      </c>
    </row>
    <row r="306" spans="1:35">
      <c r="A306" s="3">
        <f t="shared" si="40"/>
        <v>2036</v>
      </c>
      <c r="B306" s="3">
        <f t="shared" si="41"/>
        <v>10</v>
      </c>
      <c r="C306" s="29">
        <v>27468</v>
      </c>
      <c r="D306" s="29">
        <v>6043401</v>
      </c>
      <c r="E306" s="29">
        <v>211957</v>
      </c>
      <c r="F306" s="29">
        <v>24802</v>
      </c>
      <c r="G306" s="29">
        <v>7905363</v>
      </c>
      <c r="H306" s="29">
        <v>27404011</v>
      </c>
      <c r="I306" s="29">
        <v>74957</v>
      </c>
      <c r="J306" s="29">
        <v>15</v>
      </c>
      <c r="K306" s="4"/>
      <c r="L306" s="29">
        <v>1738</v>
      </c>
      <c r="M306" s="29">
        <v>218569</v>
      </c>
      <c r="N306" s="29">
        <v>6650</v>
      </c>
      <c r="O306" s="29">
        <v>1607</v>
      </c>
      <c r="P306" s="29">
        <v>222219</v>
      </c>
      <c r="Q306" s="29">
        <v>643860</v>
      </c>
      <c r="R306" s="29">
        <v>5733</v>
      </c>
      <c r="S306" s="29">
        <v>1</v>
      </c>
      <c r="T306" s="4"/>
      <c r="U306" s="29">
        <v>0</v>
      </c>
      <c r="V306" s="29">
        <v>-225531</v>
      </c>
      <c r="W306" s="29">
        <v>-3099</v>
      </c>
      <c r="X306" s="29">
        <v>-2592</v>
      </c>
      <c r="Y306" s="29">
        <v>-394459</v>
      </c>
      <c r="Z306" s="29">
        <v>-254135</v>
      </c>
      <c r="AA306" s="29">
        <v>-490</v>
      </c>
      <c r="AB306" s="29">
        <v>0</v>
      </c>
      <c r="AC306" s="4"/>
      <c r="AD306" s="20">
        <f t="shared" si="42"/>
        <v>3.9688699462529883E-2</v>
      </c>
      <c r="AE306" s="20">
        <f t="shared" si="43"/>
        <v>3.2950038399629678E-2</v>
      </c>
      <c r="AF306" s="20">
        <f t="shared" si="44"/>
        <v>4.8639858072146658E-2</v>
      </c>
      <c r="AG306" s="20">
        <f t="shared" si="45"/>
        <v>2.9798886492420025E-2</v>
      </c>
      <c r="AH306" s="20">
        <f t="shared" si="46"/>
        <v>2.3563330182773304E-2</v>
      </c>
      <c r="AI306" s="20">
        <f t="shared" si="47"/>
        <v>7.6481886570986507E-2</v>
      </c>
    </row>
    <row r="307" spans="1:35">
      <c r="A307" s="3">
        <f t="shared" si="40"/>
        <v>2036</v>
      </c>
      <c r="B307" s="3">
        <f t="shared" si="41"/>
        <v>11</v>
      </c>
      <c r="C307" s="29">
        <v>22628</v>
      </c>
      <c r="D307" s="29">
        <v>5026769</v>
      </c>
      <c r="E307" s="29">
        <v>190106</v>
      </c>
      <c r="F307" s="29">
        <v>20292</v>
      </c>
      <c r="G307" s="29">
        <v>7074761</v>
      </c>
      <c r="H307" s="29">
        <v>24578699</v>
      </c>
      <c r="I307" s="29">
        <v>74957</v>
      </c>
      <c r="J307" s="29">
        <v>15</v>
      </c>
      <c r="K307" s="4"/>
      <c r="L307" s="29">
        <v>1501</v>
      </c>
      <c r="M307" s="29">
        <v>198903</v>
      </c>
      <c r="N307" s="29">
        <v>6264</v>
      </c>
      <c r="O307" s="29">
        <v>987</v>
      </c>
      <c r="P307" s="29">
        <v>210820</v>
      </c>
      <c r="Q307" s="29">
        <v>579156</v>
      </c>
      <c r="R307" s="29">
        <v>5733</v>
      </c>
      <c r="S307" s="29">
        <v>1</v>
      </c>
      <c r="T307" s="4"/>
      <c r="U307" s="29">
        <v>0</v>
      </c>
      <c r="V307" s="29">
        <v>235414</v>
      </c>
      <c r="W307" s="29">
        <v>19896</v>
      </c>
      <c r="X307" s="29">
        <v>1490</v>
      </c>
      <c r="Y307" s="29">
        <v>298756</v>
      </c>
      <c r="Z307" s="29">
        <v>319332</v>
      </c>
      <c r="AA307" s="29">
        <v>10001</v>
      </c>
      <c r="AB307" s="29">
        <v>0</v>
      </c>
      <c r="AC307" s="4"/>
      <c r="AD307" s="20">
        <f t="shared" si="42"/>
        <v>3.8621480943043865E-2</v>
      </c>
      <c r="AE307" s="20">
        <f t="shared" si="43"/>
        <v>3.3738243651020905E-2</v>
      </c>
      <c r="AF307" s="20">
        <f t="shared" si="44"/>
        <v>4.9517989780329771E-2</v>
      </c>
      <c r="AG307" s="20">
        <f t="shared" si="45"/>
        <v>2.8650378285753002E-2</v>
      </c>
      <c r="AH307" s="20">
        <f t="shared" si="46"/>
        <v>2.154736890965402E-2</v>
      </c>
      <c r="AI307" s="20">
        <f t="shared" si="47"/>
        <v>7.6481886570986507E-2</v>
      </c>
    </row>
    <row r="308" spans="1:35">
      <c r="A308" s="3">
        <f t="shared" si="40"/>
        <v>2036</v>
      </c>
      <c r="B308" s="3">
        <f t="shared" si="41"/>
        <v>12</v>
      </c>
      <c r="C308" s="29">
        <v>25901</v>
      </c>
      <c r="D308" s="29">
        <v>5313278</v>
      </c>
      <c r="E308" s="29">
        <v>181604</v>
      </c>
      <c r="F308" s="29">
        <v>18983</v>
      </c>
      <c r="G308" s="29">
        <v>7320392</v>
      </c>
      <c r="H308" s="29">
        <v>26477293</v>
      </c>
      <c r="I308" s="29">
        <v>74957</v>
      </c>
      <c r="J308" s="29">
        <v>15</v>
      </c>
      <c r="K308" s="4"/>
      <c r="L308" s="29">
        <v>1661</v>
      </c>
      <c r="M308" s="29">
        <v>204546</v>
      </c>
      <c r="N308" s="29">
        <v>6127</v>
      </c>
      <c r="O308" s="29">
        <v>940</v>
      </c>
      <c r="P308" s="29">
        <v>209732</v>
      </c>
      <c r="Q308" s="29">
        <v>570516</v>
      </c>
      <c r="R308" s="29">
        <v>5733</v>
      </c>
      <c r="S308" s="29">
        <v>1</v>
      </c>
      <c r="T308" s="4"/>
      <c r="U308" s="29">
        <v>0</v>
      </c>
      <c r="V308" s="29">
        <v>20067</v>
      </c>
      <c r="W308" s="29">
        <v>-8174</v>
      </c>
      <c r="X308" s="29">
        <v>447</v>
      </c>
      <c r="Y308" s="29">
        <v>125758</v>
      </c>
      <c r="Z308" s="29">
        <v>414297</v>
      </c>
      <c r="AA308" s="29">
        <v>937</v>
      </c>
      <c r="AB308" s="29">
        <v>0</v>
      </c>
      <c r="AC308" s="4"/>
      <c r="AD308" s="20">
        <f t="shared" si="42"/>
        <v>3.8050256148306247E-2</v>
      </c>
      <c r="AE308" s="20">
        <f t="shared" si="43"/>
        <v>3.3602030320647555E-2</v>
      </c>
      <c r="AF308" s="20">
        <f t="shared" si="44"/>
        <v>5.0660291438979967E-2</v>
      </c>
      <c r="AG308" s="20">
        <f t="shared" si="45"/>
        <v>2.862033514118275E-2</v>
      </c>
      <c r="AH308" s="20">
        <f t="shared" si="46"/>
        <v>2.1366369631752032E-2</v>
      </c>
      <c r="AI308" s="20">
        <f t="shared" si="47"/>
        <v>7.6481886570986507E-2</v>
      </c>
    </row>
    <row r="309" spans="1:35">
      <c r="A309" s="3">
        <f t="shared" si="40"/>
        <v>2037</v>
      </c>
      <c r="B309" s="3">
        <f t="shared" si="41"/>
        <v>1</v>
      </c>
      <c r="C309" s="29">
        <v>31047</v>
      </c>
      <c r="D309" s="29">
        <v>5458351</v>
      </c>
      <c r="E309" s="29">
        <v>178888</v>
      </c>
      <c r="F309" s="29">
        <v>17568</v>
      </c>
      <c r="G309" s="29">
        <v>7220181</v>
      </c>
      <c r="H309" s="29">
        <v>23639533</v>
      </c>
      <c r="I309" s="29">
        <v>74957</v>
      </c>
      <c r="J309" s="29">
        <v>15</v>
      </c>
      <c r="K309" s="4"/>
      <c r="L309" s="29">
        <v>1912</v>
      </c>
      <c r="M309" s="29">
        <v>206961</v>
      </c>
      <c r="N309" s="29">
        <v>6011</v>
      </c>
      <c r="O309" s="29">
        <v>890</v>
      </c>
      <c r="P309" s="29">
        <v>206644</v>
      </c>
      <c r="Q309" s="29">
        <v>505091</v>
      </c>
      <c r="R309" s="29">
        <v>5733</v>
      </c>
      <c r="S309" s="29">
        <v>1</v>
      </c>
      <c r="T309" s="4"/>
      <c r="U309" s="29">
        <v>0</v>
      </c>
      <c r="V309" s="29">
        <v>-185684</v>
      </c>
      <c r="W309" s="29">
        <v>-13750</v>
      </c>
      <c r="X309" s="29">
        <v>-915</v>
      </c>
      <c r="Y309" s="29">
        <v>-414083</v>
      </c>
      <c r="Z309" s="29">
        <v>-605023</v>
      </c>
      <c r="AA309" s="29">
        <v>-7189</v>
      </c>
      <c r="AB309" s="29">
        <v>0</v>
      </c>
      <c r="AC309" s="4"/>
      <c r="AD309" s="20">
        <f t="shared" si="42"/>
        <v>3.8708798599430314E-2</v>
      </c>
      <c r="AE309" s="20">
        <f t="shared" si="43"/>
        <v>3.4544032980311321E-2</v>
      </c>
      <c r="AF309" s="20">
        <f t="shared" si="44"/>
        <v>4.7245482591449978E-2</v>
      </c>
      <c r="AG309" s="20">
        <f t="shared" si="45"/>
        <v>3.0776776705554829E-2</v>
      </c>
      <c r="AH309" s="20">
        <f t="shared" si="46"/>
        <v>2.136233786813984E-2</v>
      </c>
      <c r="AI309" s="20">
        <f t="shared" si="47"/>
        <v>7.6481886570986507E-2</v>
      </c>
    </row>
    <row r="310" spans="1:35">
      <c r="A310" s="3">
        <f t="shared" si="40"/>
        <v>2037</v>
      </c>
      <c r="B310" s="3">
        <f t="shared" si="41"/>
        <v>2</v>
      </c>
      <c r="C310" s="29">
        <v>30865</v>
      </c>
      <c r="D310" s="29">
        <v>5240133</v>
      </c>
      <c r="E310" s="29">
        <v>168828</v>
      </c>
      <c r="F310" s="29">
        <v>22690</v>
      </c>
      <c r="G310" s="29">
        <v>6605695</v>
      </c>
      <c r="H310" s="29">
        <v>24579145</v>
      </c>
      <c r="I310" s="29">
        <v>74957</v>
      </c>
      <c r="J310" s="29">
        <v>15</v>
      </c>
      <c r="K310" s="4"/>
      <c r="L310" s="29">
        <v>1903</v>
      </c>
      <c r="M310" s="29">
        <v>202131</v>
      </c>
      <c r="N310" s="29">
        <v>5832</v>
      </c>
      <c r="O310" s="29">
        <v>1072</v>
      </c>
      <c r="P310" s="29">
        <v>203302</v>
      </c>
      <c r="Q310" s="29">
        <v>525068</v>
      </c>
      <c r="R310" s="29">
        <v>5733</v>
      </c>
      <c r="S310" s="29">
        <v>1</v>
      </c>
      <c r="T310" s="4"/>
      <c r="U310" s="29">
        <v>0</v>
      </c>
      <c r="V310" s="29">
        <v>-300259</v>
      </c>
      <c r="W310" s="29">
        <v>-5601</v>
      </c>
      <c r="X310" s="29">
        <v>-772</v>
      </c>
      <c r="Y310" s="29">
        <v>-476168</v>
      </c>
      <c r="Z310" s="29">
        <v>-768310</v>
      </c>
      <c r="AA310" s="29">
        <v>-3751</v>
      </c>
      <c r="AB310" s="29">
        <v>0</v>
      </c>
      <c r="AC310" s="4"/>
      <c r="AD310" s="20">
        <f t="shared" si="42"/>
        <v>3.8547173673671505E-2</v>
      </c>
      <c r="AE310" s="20">
        <f t="shared" si="43"/>
        <v>3.5972242728480736E-2</v>
      </c>
      <c r="AF310" s="20">
        <f t="shared" si="44"/>
        <v>4.7895298649463965E-2</v>
      </c>
      <c r="AG310" s="20">
        <f t="shared" si="45"/>
        <v>2.8941445591297667E-2</v>
      </c>
      <c r="AH310" s="20">
        <f t="shared" si="46"/>
        <v>2.1682071315234346E-2</v>
      </c>
      <c r="AI310" s="20">
        <f t="shared" si="47"/>
        <v>7.6481886570986507E-2</v>
      </c>
    </row>
    <row r="311" spans="1:35">
      <c r="A311" s="3">
        <f t="shared" si="40"/>
        <v>2037</v>
      </c>
      <c r="B311" s="3">
        <f t="shared" si="41"/>
        <v>3</v>
      </c>
      <c r="C311" s="29">
        <v>30740</v>
      </c>
      <c r="D311" s="29">
        <v>5279351</v>
      </c>
      <c r="E311" s="29">
        <v>169325</v>
      </c>
      <c r="F311" s="29">
        <v>21547</v>
      </c>
      <c r="G311" s="29">
        <v>7191175</v>
      </c>
      <c r="H311" s="29">
        <v>24159915</v>
      </c>
      <c r="I311" s="29">
        <v>74957</v>
      </c>
      <c r="J311" s="29">
        <v>15</v>
      </c>
      <c r="K311" s="4"/>
      <c r="L311" s="29">
        <v>1897</v>
      </c>
      <c r="M311" s="29">
        <v>202792</v>
      </c>
      <c r="N311" s="29">
        <v>6091</v>
      </c>
      <c r="O311" s="29">
        <v>1032</v>
      </c>
      <c r="P311" s="29">
        <v>208123</v>
      </c>
      <c r="Q311" s="29">
        <v>523837</v>
      </c>
      <c r="R311" s="29">
        <v>5733</v>
      </c>
      <c r="S311" s="29">
        <v>1</v>
      </c>
      <c r="T311" s="4"/>
      <c r="U311" s="29">
        <v>0</v>
      </c>
      <c r="V311" s="29">
        <v>111856</v>
      </c>
      <c r="W311" s="29">
        <v>13954</v>
      </c>
      <c r="X311" s="29">
        <v>-437</v>
      </c>
      <c r="Y311" s="29">
        <v>133852</v>
      </c>
      <c r="Z311" s="29">
        <v>243348</v>
      </c>
      <c r="AA311" s="29">
        <v>1589</v>
      </c>
      <c r="AB311" s="29">
        <v>0</v>
      </c>
      <c r="AC311" s="4"/>
      <c r="AD311" s="20">
        <f t="shared" si="42"/>
        <v>3.7321420070700079E-2</v>
      </c>
      <c r="AE311" s="20">
        <f t="shared" si="43"/>
        <v>3.4825449497172652E-2</v>
      </c>
      <c r="AF311" s="20">
        <f t="shared" si="44"/>
        <v>4.8538469058558999E-2</v>
      </c>
      <c r="AG311" s="20">
        <f t="shared" si="45"/>
        <v>2.8790716961899148E-2</v>
      </c>
      <c r="AH311" s="20">
        <f t="shared" si="46"/>
        <v>2.2569144806243505E-2</v>
      </c>
      <c r="AI311" s="20">
        <f t="shared" si="47"/>
        <v>7.6481886570986507E-2</v>
      </c>
    </row>
    <row r="312" spans="1:35">
      <c r="A312" s="3">
        <f t="shared" si="40"/>
        <v>2037</v>
      </c>
      <c r="B312" s="3">
        <f t="shared" si="41"/>
        <v>4</v>
      </c>
      <c r="C312" s="29">
        <v>30366</v>
      </c>
      <c r="D312" s="29">
        <v>5578397</v>
      </c>
      <c r="E312" s="29">
        <v>177198</v>
      </c>
      <c r="F312" s="29">
        <v>20458</v>
      </c>
      <c r="G312" s="29">
        <v>7432222</v>
      </c>
      <c r="H312" s="29">
        <v>25424180</v>
      </c>
      <c r="I312" s="29">
        <v>74957</v>
      </c>
      <c r="J312" s="29">
        <v>15</v>
      </c>
      <c r="K312" s="4"/>
      <c r="L312" s="29">
        <v>1879</v>
      </c>
      <c r="M312" s="29">
        <v>207448</v>
      </c>
      <c r="N312" s="29">
        <v>6171</v>
      </c>
      <c r="O312" s="29">
        <v>993</v>
      </c>
      <c r="P312" s="29">
        <v>213979</v>
      </c>
      <c r="Q312" s="29">
        <v>573802</v>
      </c>
      <c r="R312" s="29">
        <v>5733</v>
      </c>
      <c r="S312" s="29">
        <v>1</v>
      </c>
      <c r="T312" s="4"/>
      <c r="U312" s="29">
        <v>0</v>
      </c>
      <c r="V312" s="29">
        <v>291487</v>
      </c>
      <c r="W312" s="29">
        <v>11107</v>
      </c>
      <c r="X312" s="29">
        <v>1804</v>
      </c>
      <c r="Y312" s="29">
        <v>355660</v>
      </c>
      <c r="Z312" s="29">
        <v>771308</v>
      </c>
      <c r="AA312" s="29">
        <v>4964</v>
      </c>
      <c r="AB312" s="29">
        <v>0</v>
      </c>
      <c r="AC312" s="4"/>
      <c r="AD312" s="20">
        <f t="shared" si="42"/>
        <v>3.7969945242874573E-2</v>
      </c>
      <c r="AE312" s="20">
        <f t="shared" si="43"/>
        <v>3.3892773179525625E-2</v>
      </c>
      <c r="AF312" s="20">
        <f t="shared" si="44"/>
        <v>4.4218352572882022E-2</v>
      </c>
      <c r="AG312" s="20">
        <f t="shared" si="45"/>
        <v>2.9162304516574002E-2</v>
      </c>
      <c r="AH312" s="20">
        <f t="shared" si="46"/>
        <v>2.1607356139449401E-2</v>
      </c>
      <c r="AI312" s="20">
        <f t="shared" si="47"/>
        <v>7.6481886570986507E-2</v>
      </c>
    </row>
    <row r="313" spans="1:35">
      <c r="A313" s="3">
        <f t="shared" si="40"/>
        <v>2037</v>
      </c>
      <c r="B313" s="3">
        <f t="shared" si="41"/>
        <v>5</v>
      </c>
      <c r="C313" s="29">
        <v>23886</v>
      </c>
      <c r="D313" s="29">
        <v>5717102</v>
      </c>
      <c r="E313" s="29">
        <v>196089</v>
      </c>
      <c r="F313" s="29">
        <v>30666</v>
      </c>
      <c r="G313" s="29">
        <v>7684475</v>
      </c>
      <c r="H313" s="29">
        <v>29382586</v>
      </c>
      <c r="I313" s="29">
        <v>74957</v>
      </c>
      <c r="J313" s="29">
        <v>15</v>
      </c>
      <c r="K313" s="4"/>
      <c r="L313" s="29">
        <v>1563</v>
      </c>
      <c r="M313" s="29">
        <v>216422</v>
      </c>
      <c r="N313" s="29">
        <v>6646</v>
      </c>
      <c r="O313" s="29">
        <v>1356</v>
      </c>
      <c r="P313" s="29">
        <v>224097</v>
      </c>
      <c r="Q313" s="29">
        <v>634880</v>
      </c>
      <c r="R313" s="29">
        <v>5733</v>
      </c>
      <c r="S313" s="29">
        <v>1</v>
      </c>
      <c r="T313" s="4"/>
      <c r="U313" s="29">
        <v>0</v>
      </c>
      <c r="V313" s="29">
        <v>744001</v>
      </c>
      <c r="W313" s="29">
        <v>23230</v>
      </c>
      <c r="X313" s="29">
        <v>5345</v>
      </c>
      <c r="Y313" s="29">
        <v>911135</v>
      </c>
      <c r="Z313" s="29">
        <v>1100133</v>
      </c>
      <c r="AA313" s="29">
        <v>8870</v>
      </c>
      <c r="AB313" s="29">
        <v>0</v>
      </c>
      <c r="AC313" s="4"/>
      <c r="AD313" s="20">
        <f t="shared" si="42"/>
        <v>3.6004183313115223E-2</v>
      </c>
      <c r="AE313" s="20">
        <f t="shared" si="43"/>
        <v>3.1352743946390621E-2</v>
      </c>
      <c r="AF313" s="20">
        <f t="shared" si="44"/>
        <v>5.3461274845784786E-2</v>
      </c>
      <c r="AG313" s="20">
        <f t="shared" si="45"/>
        <v>2.8518583759027657E-2</v>
      </c>
      <c r="AH313" s="20">
        <f t="shared" si="46"/>
        <v>2.3698767761419451E-2</v>
      </c>
      <c r="AI313" s="20">
        <f t="shared" si="47"/>
        <v>7.6481886570986507E-2</v>
      </c>
    </row>
    <row r="314" spans="1:35">
      <c r="A314" s="3">
        <f t="shared" si="40"/>
        <v>2037</v>
      </c>
      <c r="B314" s="3">
        <f t="shared" si="41"/>
        <v>6</v>
      </c>
      <c r="C314" s="29">
        <v>27478</v>
      </c>
      <c r="D314" s="29">
        <v>6429605</v>
      </c>
      <c r="E314" s="29">
        <v>215037</v>
      </c>
      <c r="F314" s="29">
        <v>29180</v>
      </c>
      <c r="G314" s="29">
        <v>8288420</v>
      </c>
      <c r="H314" s="29">
        <v>28147877</v>
      </c>
      <c r="I314" s="29">
        <v>74957</v>
      </c>
      <c r="J314" s="29">
        <v>15</v>
      </c>
      <c r="K314" s="4"/>
      <c r="L314" s="29">
        <v>1738</v>
      </c>
      <c r="M314" s="29">
        <v>230744</v>
      </c>
      <c r="N314" s="29">
        <v>6742</v>
      </c>
      <c r="O314" s="29">
        <v>1560</v>
      </c>
      <c r="P314" s="29">
        <v>236374</v>
      </c>
      <c r="Q314" s="29">
        <v>667070</v>
      </c>
      <c r="R314" s="29">
        <v>5733</v>
      </c>
      <c r="S314" s="29">
        <v>1</v>
      </c>
      <c r="T314" s="4"/>
      <c r="U314" s="29">
        <v>0</v>
      </c>
      <c r="V314" s="29">
        <v>-25681</v>
      </c>
      <c r="W314" s="29">
        <v>-5815</v>
      </c>
      <c r="X314" s="29">
        <v>-1300</v>
      </c>
      <c r="Y314" s="29">
        <v>30814</v>
      </c>
      <c r="Z314" s="29">
        <v>31394</v>
      </c>
      <c r="AA314" s="29">
        <v>-4625</v>
      </c>
      <c r="AB314" s="29">
        <v>0</v>
      </c>
      <c r="AC314" s="4"/>
      <c r="AD314" s="20">
        <f t="shared" si="42"/>
        <v>3.4893064561515433E-2</v>
      </c>
      <c r="AE314" s="20">
        <f t="shared" si="43"/>
        <v>3.0607228450281361E-2</v>
      </c>
      <c r="AF314" s="20">
        <f t="shared" si="44"/>
        <v>7.6574932476823121E-2</v>
      </c>
      <c r="AG314" s="20">
        <f t="shared" si="45"/>
        <v>2.7939525513150647E-2</v>
      </c>
      <c r="AH314" s="20">
        <f t="shared" si="46"/>
        <v>2.2246648417733259E-2</v>
      </c>
      <c r="AI314" s="20">
        <f t="shared" si="47"/>
        <v>7.6481886570986507E-2</v>
      </c>
    </row>
    <row r="315" spans="1:35">
      <c r="A315" s="3">
        <f t="shared" si="40"/>
        <v>2037</v>
      </c>
      <c r="B315" s="3">
        <f t="shared" si="41"/>
        <v>7</v>
      </c>
      <c r="C315" s="29">
        <v>29609</v>
      </c>
      <c r="D315" s="29">
        <v>6861044</v>
      </c>
      <c r="E315" s="29">
        <v>227822</v>
      </c>
      <c r="F315" s="29">
        <v>27398</v>
      </c>
      <c r="G315" s="29">
        <v>8394416</v>
      </c>
      <c r="H315" s="29">
        <v>31158716</v>
      </c>
      <c r="I315" s="29">
        <v>74957</v>
      </c>
      <c r="J315" s="29">
        <v>15</v>
      </c>
      <c r="K315" s="4"/>
      <c r="L315" s="29">
        <v>1842</v>
      </c>
      <c r="M315" s="29">
        <v>238594</v>
      </c>
      <c r="N315" s="29">
        <v>6973</v>
      </c>
      <c r="O315" s="29">
        <v>2098</v>
      </c>
      <c r="P315" s="29">
        <v>234536</v>
      </c>
      <c r="Q315" s="29">
        <v>693177</v>
      </c>
      <c r="R315" s="29">
        <v>5733</v>
      </c>
      <c r="S315" s="29">
        <v>1</v>
      </c>
      <c r="T315" s="4"/>
      <c r="U315" s="29">
        <v>0</v>
      </c>
      <c r="V315" s="29">
        <v>-55238</v>
      </c>
      <c r="W315" s="29">
        <v>-8450</v>
      </c>
      <c r="X315" s="29">
        <v>-2055</v>
      </c>
      <c r="Y315" s="29">
        <v>-160797</v>
      </c>
      <c r="Z315" s="29">
        <v>-36720</v>
      </c>
      <c r="AA315" s="29">
        <v>-4113</v>
      </c>
      <c r="AB315" s="29">
        <v>0</v>
      </c>
      <c r="AC315" s="4"/>
      <c r="AD315" s="20">
        <f t="shared" si="42"/>
        <v>3.4897713772841212E-2</v>
      </c>
      <c r="AE315" s="20">
        <f t="shared" si="43"/>
        <v>3.1537367098044028E-2</v>
      </c>
      <c r="AF315" s="20">
        <f t="shared" si="44"/>
        <v>7.5915307985521638E-2</v>
      </c>
      <c r="AG315" s="20">
        <f t="shared" si="45"/>
        <v>2.8078140595902402E-2</v>
      </c>
      <c r="AH315" s="20">
        <f t="shared" si="46"/>
        <v>2.1021978230441728E-2</v>
      </c>
      <c r="AI315" s="20">
        <f t="shared" si="47"/>
        <v>7.6481886570986507E-2</v>
      </c>
    </row>
    <row r="316" spans="1:35">
      <c r="A316" s="3">
        <f t="shared" si="40"/>
        <v>2037</v>
      </c>
      <c r="B316" s="3">
        <f t="shared" si="41"/>
        <v>8</v>
      </c>
      <c r="C316" s="29">
        <v>31421</v>
      </c>
      <c r="D316" s="29">
        <v>6854159</v>
      </c>
      <c r="E316" s="29">
        <v>219993</v>
      </c>
      <c r="F316" s="29">
        <v>31219</v>
      </c>
      <c r="G316" s="29">
        <v>8542909</v>
      </c>
      <c r="H316" s="29">
        <v>35002272</v>
      </c>
      <c r="I316" s="29">
        <v>74957</v>
      </c>
      <c r="J316" s="29">
        <v>15</v>
      </c>
      <c r="K316" s="4"/>
      <c r="L316" s="29">
        <v>1931</v>
      </c>
      <c r="M316" s="29">
        <v>238360</v>
      </c>
      <c r="N316" s="29">
        <v>6938</v>
      </c>
      <c r="O316" s="29">
        <v>2370</v>
      </c>
      <c r="P316" s="29">
        <v>239869</v>
      </c>
      <c r="Q316" s="29">
        <v>735817</v>
      </c>
      <c r="R316" s="29">
        <v>5733</v>
      </c>
      <c r="S316" s="29">
        <v>1</v>
      </c>
      <c r="T316" s="4"/>
      <c r="U316" s="29">
        <v>0</v>
      </c>
      <c r="V316" s="29">
        <v>-95657</v>
      </c>
      <c r="W316" s="29">
        <v>1580</v>
      </c>
      <c r="X316" s="29">
        <v>-1814</v>
      </c>
      <c r="Y316" s="29">
        <v>87319</v>
      </c>
      <c r="Z316" s="29">
        <v>-109169</v>
      </c>
      <c r="AA316" s="29">
        <v>-341</v>
      </c>
      <c r="AB316" s="29">
        <v>0</v>
      </c>
      <c r="AC316" s="4"/>
      <c r="AD316" s="20">
        <f t="shared" si="42"/>
        <v>3.5562404841918589E-2</v>
      </c>
      <c r="AE316" s="20">
        <f t="shared" si="43"/>
        <v>3.0901845234554796E-2</v>
      </c>
      <c r="AF316" s="20">
        <f t="shared" si="44"/>
        <v>7.6915170618062217E-2</v>
      </c>
      <c r="AG316" s="20">
        <f t="shared" si="45"/>
        <v>2.769137319435374E-2</v>
      </c>
      <c r="AH316" s="20">
        <f t="shared" si="46"/>
        <v>2.3176135129913109E-2</v>
      </c>
      <c r="AI316" s="20">
        <f t="shared" si="47"/>
        <v>7.6481886570986507E-2</v>
      </c>
    </row>
    <row r="317" spans="1:35">
      <c r="A317" s="3">
        <f t="shared" si="40"/>
        <v>2037</v>
      </c>
      <c r="B317" s="3">
        <f t="shared" si="41"/>
        <v>9</v>
      </c>
      <c r="C317" s="29">
        <v>33622</v>
      </c>
      <c r="D317" s="29">
        <v>6647366</v>
      </c>
      <c r="E317" s="29">
        <v>218563</v>
      </c>
      <c r="F317" s="29">
        <v>29188</v>
      </c>
      <c r="G317" s="29">
        <v>8564039</v>
      </c>
      <c r="H317" s="29">
        <v>29681955</v>
      </c>
      <c r="I317" s="29">
        <v>74957</v>
      </c>
      <c r="J317" s="29">
        <v>15</v>
      </c>
      <c r="K317" s="4"/>
      <c r="L317" s="29">
        <v>2038</v>
      </c>
      <c r="M317" s="29">
        <v>235554</v>
      </c>
      <c r="N317" s="29">
        <v>6754</v>
      </c>
      <c r="O317" s="29">
        <v>2245</v>
      </c>
      <c r="P317" s="29">
        <v>237150</v>
      </c>
      <c r="Q317" s="29">
        <v>687913</v>
      </c>
      <c r="R317" s="29">
        <v>5733</v>
      </c>
      <c r="S317" s="29">
        <v>1</v>
      </c>
      <c r="T317" s="4"/>
      <c r="U317" s="29">
        <v>0</v>
      </c>
      <c r="V317" s="29">
        <v>-437290</v>
      </c>
      <c r="W317" s="29">
        <v>-17508</v>
      </c>
      <c r="X317" s="29">
        <v>-260</v>
      </c>
      <c r="Y317" s="29">
        <v>-531990</v>
      </c>
      <c r="Z317" s="29">
        <v>-903309</v>
      </c>
      <c r="AA317" s="29">
        <v>-4227</v>
      </c>
      <c r="AB317" s="29">
        <v>0</v>
      </c>
      <c r="AC317" s="4"/>
      <c r="AD317" s="20">
        <f t="shared" si="42"/>
        <v>3.6288224857033528E-2</v>
      </c>
      <c r="AE317" s="20">
        <f t="shared" si="43"/>
        <v>3.1374288181093335E-2</v>
      </c>
      <c r="AF317" s="20">
        <f t="shared" si="44"/>
        <v>6.4793161841786948E-2</v>
      </c>
      <c r="AG317" s="20">
        <f t="shared" si="45"/>
        <v>2.8086404426989259E-2</v>
      </c>
      <c r="AH317" s="20">
        <f t="shared" si="46"/>
        <v>2.3490997832951145E-2</v>
      </c>
      <c r="AI317" s="20">
        <f t="shared" si="47"/>
        <v>7.6481886570986507E-2</v>
      </c>
    </row>
    <row r="318" spans="1:35">
      <c r="A318" s="3">
        <f t="shared" si="40"/>
        <v>2037</v>
      </c>
      <c r="B318" s="3">
        <f t="shared" si="41"/>
        <v>10</v>
      </c>
      <c r="C318" s="29">
        <v>27468</v>
      </c>
      <c r="D318" s="29">
        <v>6077460</v>
      </c>
      <c r="E318" s="29">
        <v>211957</v>
      </c>
      <c r="F318" s="29">
        <v>24802</v>
      </c>
      <c r="G318" s="29">
        <v>7914363</v>
      </c>
      <c r="H318" s="29">
        <v>27411011</v>
      </c>
      <c r="I318" s="29">
        <v>74957</v>
      </c>
      <c r="J318" s="29">
        <v>15</v>
      </c>
      <c r="K318" s="4"/>
      <c r="L318" s="29">
        <v>1738</v>
      </c>
      <c r="M318" s="29">
        <v>219799</v>
      </c>
      <c r="N318" s="29">
        <v>6650</v>
      </c>
      <c r="O318" s="29">
        <v>1607</v>
      </c>
      <c r="P318" s="29">
        <v>222286</v>
      </c>
      <c r="Q318" s="29">
        <v>643912</v>
      </c>
      <c r="R318" s="29">
        <v>5733</v>
      </c>
      <c r="S318" s="29">
        <v>1</v>
      </c>
      <c r="T318" s="4"/>
      <c r="U318" s="29">
        <v>0</v>
      </c>
      <c r="V318" s="29">
        <v>-226802</v>
      </c>
      <c r="W318" s="29">
        <v>-3099</v>
      </c>
      <c r="X318" s="29">
        <v>-2592</v>
      </c>
      <c r="Y318" s="29">
        <v>-394908</v>
      </c>
      <c r="Z318" s="29">
        <v>-254200</v>
      </c>
      <c r="AA318" s="29">
        <v>-490</v>
      </c>
      <c r="AB318" s="29">
        <v>0</v>
      </c>
      <c r="AC318" s="4"/>
      <c r="AD318" s="20">
        <f t="shared" si="42"/>
        <v>3.9688091563725221E-2</v>
      </c>
      <c r="AE318" s="20">
        <f t="shared" si="43"/>
        <v>3.2950038399629678E-2</v>
      </c>
      <c r="AF318" s="20">
        <f t="shared" si="44"/>
        <v>4.8639858072146658E-2</v>
      </c>
      <c r="AG318" s="20">
        <f t="shared" si="45"/>
        <v>2.9773699832593533E-2</v>
      </c>
      <c r="AH318" s="20">
        <f t="shared" si="46"/>
        <v>2.3560042774685777E-2</v>
      </c>
      <c r="AI318" s="20">
        <f t="shared" si="47"/>
        <v>7.6481886570986507E-2</v>
      </c>
    </row>
    <row r="319" spans="1:35">
      <c r="A319" s="3">
        <f t="shared" si="40"/>
        <v>2037</v>
      </c>
      <c r="B319" s="3">
        <f t="shared" si="41"/>
        <v>11</v>
      </c>
      <c r="C319" s="29">
        <v>22628</v>
      </c>
      <c r="D319" s="29">
        <v>5055016</v>
      </c>
      <c r="E319" s="29">
        <v>190106</v>
      </c>
      <c r="F319" s="29">
        <v>20292</v>
      </c>
      <c r="G319" s="29">
        <v>7082761</v>
      </c>
      <c r="H319" s="29">
        <v>24583699</v>
      </c>
      <c r="I319" s="29">
        <v>74957</v>
      </c>
      <c r="J319" s="29">
        <v>15</v>
      </c>
      <c r="K319" s="4"/>
      <c r="L319" s="29">
        <v>1501</v>
      </c>
      <c r="M319" s="29">
        <v>200021</v>
      </c>
      <c r="N319" s="29">
        <v>6264</v>
      </c>
      <c r="O319" s="29">
        <v>987</v>
      </c>
      <c r="P319" s="29">
        <v>210880</v>
      </c>
      <c r="Q319" s="29">
        <v>579193</v>
      </c>
      <c r="R319" s="29">
        <v>5733</v>
      </c>
      <c r="S319" s="29">
        <v>1</v>
      </c>
      <c r="T319" s="4"/>
      <c r="U319" s="29">
        <v>0</v>
      </c>
      <c r="V319" s="29">
        <v>236737</v>
      </c>
      <c r="W319" s="29">
        <v>19896</v>
      </c>
      <c r="X319" s="29">
        <v>1490</v>
      </c>
      <c r="Y319" s="29">
        <v>299094</v>
      </c>
      <c r="Z319" s="29">
        <v>319397</v>
      </c>
      <c r="AA319" s="29">
        <v>10001</v>
      </c>
      <c r="AB319" s="29">
        <v>0</v>
      </c>
      <c r="AC319" s="4"/>
      <c r="AD319" s="20">
        <f t="shared" si="42"/>
        <v>3.8611809867379776E-2</v>
      </c>
      <c r="AE319" s="20">
        <f t="shared" si="43"/>
        <v>3.3738243651020905E-2</v>
      </c>
      <c r="AF319" s="20">
        <f t="shared" si="44"/>
        <v>4.9517989780329771E-2</v>
      </c>
      <c r="AG319" s="20">
        <f t="shared" si="45"/>
        <v>2.8635873684302492E-2</v>
      </c>
      <c r="AH319" s="20">
        <f t="shared" si="46"/>
        <v>2.1535120385272721E-2</v>
      </c>
      <c r="AI319" s="20">
        <f t="shared" si="47"/>
        <v>7.6481886570986507E-2</v>
      </c>
    </row>
    <row r="320" spans="1:35">
      <c r="A320" s="3">
        <f t="shared" si="40"/>
        <v>2037</v>
      </c>
      <c r="B320" s="3">
        <f t="shared" si="41"/>
        <v>12</v>
      </c>
      <c r="C320" s="29">
        <v>25901</v>
      </c>
      <c r="D320" s="29">
        <v>5345150</v>
      </c>
      <c r="E320" s="29">
        <v>181604</v>
      </c>
      <c r="F320" s="29">
        <v>18983</v>
      </c>
      <c r="G320" s="29">
        <v>7325392</v>
      </c>
      <c r="H320" s="29">
        <v>26500293</v>
      </c>
      <c r="I320" s="29">
        <v>74957</v>
      </c>
      <c r="J320" s="29">
        <v>15</v>
      </c>
      <c r="K320" s="4"/>
      <c r="L320" s="29">
        <v>1661</v>
      </c>
      <c r="M320" s="29">
        <v>205725</v>
      </c>
      <c r="N320" s="29">
        <v>6127</v>
      </c>
      <c r="O320" s="29">
        <v>940</v>
      </c>
      <c r="P320" s="29">
        <v>209769</v>
      </c>
      <c r="Q320" s="29">
        <v>570687</v>
      </c>
      <c r="R320" s="29">
        <v>5733</v>
      </c>
      <c r="S320" s="29">
        <v>1</v>
      </c>
      <c r="T320" s="4"/>
      <c r="U320" s="29">
        <v>0</v>
      </c>
      <c r="V320" s="29">
        <v>20187</v>
      </c>
      <c r="W320" s="29">
        <v>-8174</v>
      </c>
      <c r="X320" s="29">
        <v>447</v>
      </c>
      <c r="Y320" s="29">
        <v>125844</v>
      </c>
      <c r="Z320" s="29">
        <v>414657</v>
      </c>
      <c r="AA320" s="29">
        <v>937</v>
      </c>
      <c r="AB320" s="29">
        <v>0</v>
      </c>
      <c r="AC320" s="4"/>
      <c r="AD320" s="20">
        <f t="shared" ref="AD320:AI320" si="48">AD308</f>
        <v>3.8050256148306247E-2</v>
      </c>
      <c r="AE320" s="20">
        <f t="shared" si="48"/>
        <v>3.3602030320647555E-2</v>
      </c>
      <c r="AF320" s="20">
        <f t="shared" si="48"/>
        <v>5.0660291438979967E-2</v>
      </c>
      <c r="AG320" s="20">
        <f t="shared" si="48"/>
        <v>2.862033514118275E-2</v>
      </c>
      <c r="AH320" s="20">
        <f t="shared" si="48"/>
        <v>2.1366369631752032E-2</v>
      </c>
      <c r="AI320" s="20">
        <f t="shared" si="48"/>
        <v>7.6481886570986507E-2</v>
      </c>
    </row>
  </sheetData>
  <mergeCells count="1">
    <mergeCell ref="F1:I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2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" sqref="F1:I3"/>
    </sheetView>
  </sheetViews>
  <sheetFormatPr defaultRowHeight="12.75"/>
  <cols>
    <col min="1" max="2" width="7.7109375" style="3" customWidth="1"/>
    <col min="3" max="256" width="13.7109375" style="3" customWidth="1"/>
    <col min="257" max="16384" width="9.140625" style="3"/>
  </cols>
  <sheetData>
    <row r="1" spans="1:21" ht="15.75">
      <c r="A1" s="16" t="s">
        <v>37</v>
      </c>
      <c r="F1" s="26" t="s">
        <v>51</v>
      </c>
      <c r="G1" s="27"/>
      <c r="H1" s="27"/>
      <c r="I1" s="27"/>
    </row>
    <row r="2" spans="1:21">
      <c r="A2" s="3" t="s">
        <v>0</v>
      </c>
      <c r="B2" s="28" t="s">
        <v>48</v>
      </c>
      <c r="F2" s="27"/>
      <c r="G2" s="27"/>
      <c r="H2" s="27"/>
      <c r="I2" s="27"/>
    </row>
    <row r="3" spans="1:21">
      <c r="A3" s="3" t="s">
        <v>1</v>
      </c>
      <c r="B3" s="28" t="s">
        <v>54</v>
      </c>
      <c r="F3" s="27"/>
      <c r="G3" s="27"/>
      <c r="H3" s="27"/>
      <c r="I3" s="27"/>
    </row>
    <row r="4" spans="1:21">
      <c r="A4" s="3" t="s">
        <v>2</v>
      </c>
      <c r="B4" s="28" t="s">
        <v>55</v>
      </c>
    </row>
    <row r="5" spans="1:21">
      <c r="A5" s="3" t="s">
        <v>36</v>
      </c>
      <c r="B5" s="28" t="s">
        <v>56</v>
      </c>
    </row>
    <row r="7" spans="1:21" s="11" customFormat="1">
      <c r="C7" s="12" t="s">
        <v>33</v>
      </c>
      <c r="D7" s="12" t="s">
        <v>33</v>
      </c>
      <c r="E7" s="12" t="s">
        <v>33</v>
      </c>
      <c r="F7" s="12" t="s">
        <v>33</v>
      </c>
      <c r="G7" s="11" t="s">
        <v>34</v>
      </c>
      <c r="H7" s="11" t="s">
        <v>34</v>
      </c>
      <c r="I7" s="11" t="s">
        <v>34</v>
      </c>
      <c r="J7" s="11" t="s">
        <v>34</v>
      </c>
      <c r="K7" s="11" t="s">
        <v>34</v>
      </c>
      <c r="L7" s="11" t="s">
        <v>34</v>
      </c>
      <c r="M7" s="11" t="s">
        <v>34</v>
      </c>
      <c r="N7" s="11" t="s">
        <v>34</v>
      </c>
      <c r="O7" s="11" t="s">
        <v>34</v>
      </c>
      <c r="P7" s="11" t="s">
        <v>35</v>
      </c>
      <c r="Q7" s="11" t="s">
        <v>35</v>
      </c>
      <c r="R7" s="11" t="s">
        <v>35</v>
      </c>
      <c r="S7" s="11" t="s">
        <v>35</v>
      </c>
      <c r="T7" s="11" t="s">
        <v>35</v>
      </c>
      <c r="U7" s="11" t="s">
        <v>35</v>
      </c>
    </row>
    <row r="8" spans="1:21" s="11" customFormat="1">
      <c r="C8" s="12" t="s">
        <v>7</v>
      </c>
      <c r="D8" s="11" t="s">
        <v>8</v>
      </c>
      <c r="E8" s="11" t="s">
        <v>9</v>
      </c>
      <c r="F8" s="12" t="s">
        <v>10</v>
      </c>
      <c r="G8" s="12" t="s">
        <v>11</v>
      </c>
      <c r="H8" s="11" t="s">
        <v>12</v>
      </c>
      <c r="I8" s="12" t="s">
        <v>13</v>
      </c>
      <c r="J8" s="12" t="s">
        <v>14</v>
      </c>
      <c r="K8" s="13" t="s">
        <v>15</v>
      </c>
      <c r="L8" s="12" t="s">
        <v>16</v>
      </c>
      <c r="M8" s="12" t="s">
        <v>17</v>
      </c>
      <c r="N8" s="12" t="s">
        <v>10</v>
      </c>
      <c r="O8" s="11" t="s">
        <v>19</v>
      </c>
      <c r="P8" s="12" t="s">
        <v>13</v>
      </c>
      <c r="Q8" s="12" t="s">
        <v>14</v>
      </c>
      <c r="R8" s="11" t="s">
        <v>15</v>
      </c>
      <c r="S8" s="12" t="s">
        <v>16</v>
      </c>
      <c r="T8" s="12" t="s">
        <v>17</v>
      </c>
      <c r="U8" s="12" t="s">
        <v>10</v>
      </c>
    </row>
    <row r="9" spans="1:21" s="11" customFormat="1">
      <c r="A9" s="3">
        <f>control!B1-1</f>
        <v>2012</v>
      </c>
      <c r="B9" s="3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11" customFormat="1">
      <c r="A10" s="3">
        <f>IF(B10=1,A9+1,A9)</f>
        <v>2012</v>
      </c>
      <c r="B10" s="3">
        <f>IF(B9=12,1,B9+1)</f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s="11" customFormat="1">
      <c r="A11" s="3">
        <f t="shared" ref="A11:A74" si="0">IF(B11=1,A10+1,A10)</f>
        <v>2012</v>
      </c>
      <c r="B11" s="3">
        <f t="shared" ref="B11:B74" si="1">IF(B10=12,1,B10+1)</f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s="11" customFormat="1">
      <c r="A12" s="3">
        <f t="shared" si="0"/>
        <v>2012</v>
      </c>
      <c r="B12" s="3">
        <f t="shared" si="1"/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s="11" customFormat="1">
      <c r="A13" s="3">
        <f t="shared" si="0"/>
        <v>2012</v>
      </c>
      <c r="B13" s="3">
        <f t="shared" si="1"/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s="3">
        <f t="shared" si="0"/>
        <v>2012</v>
      </c>
      <c r="B14" s="3">
        <f t="shared" si="1"/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>
      <c r="A15" s="3">
        <f t="shared" si="0"/>
        <v>2012</v>
      </c>
      <c r="B15" s="3">
        <f t="shared" si="1"/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>
      <c r="A16" s="3">
        <f t="shared" si="0"/>
        <v>2012</v>
      </c>
      <c r="B16" s="3">
        <f t="shared" si="1"/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3">
        <f t="shared" si="0"/>
        <v>2012</v>
      </c>
      <c r="B17" s="3">
        <f t="shared" si="1"/>
        <v>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3">
        <f t="shared" si="0"/>
        <v>2012</v>
      </c>
      <c r="B18" s="3">
        <f t="shared" si="1"/>
        <v>10</v>
      </c>
      <c r="C18" s="30">
        <v>172886789</v>
      </c>
      <c r="D18" s="30">
        <v>3200809</v>
      </c>
      <c r="E18" s="30">
        <v>6240606</v>
      </c>
      <c r="F18" s="30">
        <v>799500</v>
      </c>
      <c r="G18" s="30">
        <v>9854652</v>
      </c>
      <c r="H18" s="30">
        <v>71305</v>
      </c>
      <c r="I18" s="30">
        <v>93951686</v>
      </c>
      <c r="J18" s="30">
        <v>840152</v>
      </c>
      <c r="K18" s="30">
        <v>1144243</v>
      </c>
      <c r="L18" s="30">
        <v>16956404</v>
      </c>
      <c r="M18" s="30">
        <v>12413612</v>
      </c>
      <c r="N18" s="30">
        <v>2293224</v>
      </c>
      <c r="O18" s="30">
        <v>1673193</v>
      </c>
      <c r="P18" s="30">
        <v>2249643</v>
      </c>
      <c r="Q18" s="30">
        <v>95419</v>
      </c>
      <c r="R18" s="30">
        <v>6850</v>
      </c>
      <c r="S18" s="30">
        <v>2814837</v>
      </c>
      <c r="T18" s="30">
        <v>9958723</v>
      </c>
      <c r="U18" s="30">
        <v>36693</v>
      </c>
    </row>
    <row r="19" spans="1:21">
      <c r="A19" s="3">
        <f t="shared" si="0"/>
        <v>2012</v>
      </c>
      <c r="B19" s="3">
        <f t="shared" si="1"/>
        <v>11</v>
      </c>
      <c r="C19" s="14">
        <f>C18+'TM1-RHB'!M19</f>
        <v>193337172</v>
      </c>
      <c r="D19" s="14">
        <f>D18+'TM1-RHB'!N19</f>
        <v>3588275</v>
      </c>
      <c r="E19" s="14">
        <f>E18+'TM1-RHB'!O19</f>
        <v>7029708</v>
      </c>
      <c r="F19" s="14">
        <f>F18+'TM1-RHB'!P19</f>
        <v>996453</v>
      </c>
      <c r="G19" s="14">
        <f>G18+'TM1-Com'!Y19</f>
        <v>10104772</v>
      </c>
      <c r="H19" s="14">
        <f>H18+'TM1-Com'!Z19</f>
        <v>73195</v>
      </c>
      <c r="I19" s="14">
        <f>I18+'TM1-Com'!AA19</f>
        <v>91900098</v>
      </c>
      <c r="J19" s="14">
        <f>J18+'TM1-Com'!AB19</f>
        <v>823670</v>
      </c>
      <c r="K19" s="14">
        <f>K18+'TM1-Com'!AC19</f>
        <v>1121082</v>
      </c>
      <c r="L19" s="14">
        <f>L18+'TM1-Com'!AD19</f>
        <v>16613927</v>
      </c>
      <c r="M19" s="14">
        <f>M18+'TM1-Com'!AE19</f>
        <v>12091968</v>
      </c>
      <c r="N19" s="14">
        <f>N18+'TM1-Com'!AF19</f>
        <v>2863167</v>
      </c>
      <c r="O19" s="14">
        <f>O18+'TM1-Com'!AH19</f>
        <v>2077582</v>
      </c>
      <c r="P19" s="14">
        <f>P18+'TM1-Ind'!V19</f>
        <v>2447094</v>
      </c>
      <c r="Q19" s="14">
        <f>+Q18+'TM1-Ind'!W19</f>
        <v>115415</v>
      </c>
      <c r="R19" s="14">
        <f>+R18+'TM1-Ind'!X19</f>
        <v>8347</v>
      </c>
      <c r="S19" s="14">
        <f>+S18+'TM1-Ind'!Y19</f>
        <v>3128064</v>
      </c>
      <c r="T19" s="14">
        <f>+T18+'TM1-Ind'!Z19</f>
        <v>10343959</v>
      </c>
      <c r="U19" s="14">
        <f>+U18+'TM1-Ind'!AA19</f>
        <v>46694</v>
      </c>
    </row>
    <row r="20" spans="1:21">
      <c r="A20" s="3">
        <f t="shared" si="0"/>
        <v>2012</v>
      </c>
      <c r="B20" s="3">
        <f t="shared" si="1"/>
        <v>12</v>
      </c>
      <c r="C20" s="14">
        <f>C19+'TM1-RHB'!M20</f>
        <v>234011512</v>
      </c>
      <c r="D20" s="14">
        <f>D19+'TM1-RHB'!N20</f>
        <v>4352627</v>
      </c>
      <c r="E20" s="14">
        <f>E19+'TM1-RHB'!O20</f>
        <v>8619985</v>
      </c>
      <c r="F20" s="14">
        <f>F19+'TM1-RHB'!P20</f>
        <v>1035788</v>
      </c>
      <c r="G20" s="14">
        <f>G19+'TM1-Com'!Y20</f>
        <v>11419913</v>
      </c>
      <c r="H20" s="14">
        <f>H19+'TM1-Com'!Z20</f>
        <v>83129</v>
      </c>
      <c r="I20" s="14">
        <f>I19+'TM1-Com'!AA20</f>
        <v>91592245</v>
      </c>
      <c r="J20" s="14">
        <f>J19+'TM1-Com'!AB20</f>
        <v>821069</v>
      </c>
      <c r="K20" s="14">
        <f>K19+'TM1-Com'!AC20</f>
        <v>1117854</v>
      </c>
      <c r="L20" s="14">
        <f>L19+'TM1-Com'!AD20</f>
        <v>16561686</v>
      </c>
      <c r="M20" s="14">
        <f>M19+'TM1-Com'!AE20</f>
        <v>12042255</v>
      </c>
      <c r="N20" s="14">
        <f>N19+'TM1-Com'!AF20</f>
        <v>3008803</v>
      </c>
      <c r="O20" s="14">
        <f>O19+'TM1-Com'!AH20</f>
        <v>2200557</v>
      </c>
      <c r="P20" s="14">
        <f>P19+'TM1-Ind'!V20</f>
        <v>2463673</v>
      </c>
      <c r="Q20" s="14">
        <f>+Q19+'TM1-Ind'!W20</f>
        <v>107328</v>
      </c>
      <c r="R20" s="14">
        <f>+R19+'TM1-Ind'!X20</f>
        <v>8790</v>
      </c>
      <c r="S20" s="14">
        <f>+S19+'TM1-Ind'!Y20</f>
        <v>3260332</v>
      </c>
      <c r="T20" s="14">
        <f>+T19+'TM1-Ind'!Z20</f>
        <v>10843154</v>
      </c>
      <c r="U20" s="14">
        <f>+U19+'TM1-Ind'!AA20</f>
        <v>47631</v>
      </c>
    </row>
    <row r="21" spans="1:21">
      <c r="A21" s="3">
        <f t="shared" si="0"/>
        <v>2013</v>
      </c>
      <c r="B21" s="3">
        <f t="shared" si="1"/>
        <v>1</v>
      </c>
      <c r="C21" s="14">
        <f>C20+'TM1-RHB'!M21</f>
        <v>222739646</v>
      </c>
      <c r="D21" s="14">
        <f>D20+'TM1-RHB'!N21</f>
        <v>4142647</v>
      </c>
      <c r="E21" s="14">
        <f>E20+'TM1-RHB'!O21</f>
        <v>8178315</v>
      </c>
      <c r="F21" s="14">
        <f>F20+'TM1-RHB'!P21</f>
        <v>887031</v>
      </c>
      <c r="G21" s="14">
        <f>G20+'TM1-Com'!Y21</f>
        <v>11012323</v>
      </c>
      <c r="H21" s="14">
        <f>H20+'TM1-Com'!Z21</f>
        <v>80055</v>
      </c>
      <c r="I21" s="14">
        <f>I20+'TM1-Com'!AA21</f>
        <v>89623335</v>
      </c>
      <c r="J21" s="14">
        <f>J20+'TM1-Com'!AB21</f>
        <v>804960</v>
      </c>
      <c r="K21" s="14">
        <f>K20+'TM1-Com'!AC21</f>
        <v>1097643</v>
      </c>
      <c r="L21" s="14">
        <f>L20+'TM1-Com'!AD21</f>
        <v>16249999</v>
      </c>
      <c r="M21" s="14">
        <f>M20+'TM1-Com'!AE21</f>
        <v>11734951</v>
      </c>
      <c r="N21" s="14">
        <f>N20+'TM1-Com'!AF21</f>
        <v>2605087</v>
      </c>
      <c r="O21" s="14">
        <f>O20+'TM1-Com'!AH21</f>
        <v>1877639</v>
      </c>
      <c r="P21" s="14">
        <f>P20+'TM1-Ind'!V21</f>
        <v>2307688</v>
      </c>
      <c r="Q21" s="14">
        <f>+Q20+'TM1-Ind'!W21</f>
        <v>93578</v>
      </c>
      <c r="R21" s="14">
        <f>+R20+'TM1-Ind'!X21</f>
        <v>7875</v>
      </c>
      <c r="S21" s="14">
        <f>+S20+'TM1-Ind'!Y21</f>
        <v>2849339</v>
      </c>
      <c r="T21" s="14">
        <f>+T20+'TM1-Ind'!Z21</f>
        <v>10320440</v>
      </c>
      <c r="U21" s="14">
        <f>+U20+'TM1-Ind'!AA21</f>
        <v>40442</v>
      </c>
    </row>
    <row r="22" spans="1:21">
      <c r="A22" s="3">
        <f t="shared" si="0"/>
        <v>2013</v>
      </c>
      <c r="B22" s="3">
        <f t="shared" si="1"/>
        <v>2</v>
      </c>
      <c r="C22" s="14">
        <f>C21+'TM1-RHB'!M22</f>
        <v>173318059</v>
      </c>
      <c r="D22" s="14">
        <f>D21+'TM1-RHB'!N22</f>
        <v>3230428</v>
      </c>
      <c r="E22" s="14">
        <f>E21+'TM1-RHB'!O22</f>
        <v>6237479</v>
      </c>
      <c r="F22" s="14">
        <f>F21+'TM1-RHB'!P22</f>
        <v>783881</v>
      </c>
      <c r="G22" s="14">
        <f>G21+'TM1-Com'!Y22</f>
        <v>8718652</v>
      </c>
      <c r="H22" s="14">
        <f>H21+'TM1-Com'!Z22</f>
        <v>62754</v>
      </c>
      <c r="I22" s="14">
        <f>I21+'TM1-Com'!AA22</f>
        <v>77075893</v>
      </c>
      <c r="J22" s="14">
        <f>J21+'TM1-Com'!AB22</f>
        <v>701927</v>
      </c>
      <c r="K22" s="14">
        <f>K21+'TM1-Com'!AC22</f>
        <v>962492</v>
      </c>
      <c r="L22" s="14">
        <f>L21+'TM1-Com'!AD22</f>
        <v>14233333</v>
      </c>
      <c r="M22" s="14">
        <f>M21+'TM1-Com'!AE22</f>
        <v>9770103</v>
      </c>
      <c r="N22" s="14">
        <f>N21+'TM1-Com'!AF22</f>
        <v>2287988</v>
      </c>
      <c r="O22" s="14">
        <f>O21+'TM1-Com'!AH22</f>
        <v>1662942</v>
      </c>
      <c r="P22" s="14">
        <f>P21+'TM1-Ind'!V22</f>
        <v>2052108</v>
      </c>
      <c r="Q22" s="14">
        <f>+Q21+'TM1-Ind'!W22</f>
        <v>87977</v>
      </c>
      <c r="R22" s="14">
        <f>+R21+'TM1-Ind'!X22</f>
        <v>7103</v>
      </c>
      <c r="S22" s="14">
        <f>+S21+'TM1-Ind'!Y22</f>
        <v>2386290</v>
      </c>
      <c r="T22" s="14">
        <f>+T21+'TM1-Ind'!Z22</f>
        <v>9653220</v>
      </c>
      <c r="U22" s="14">
        <f>+U21+'TM1-Ind'!AA22</f>
        <v>36691</v>
      </c>
    </row>
    <row r="23" spans="1:21">
      <c r="A23" s="3">
        <f t="shared" si="0"/>
        <v>2013</v>
      </c>
      <c r="B23" s="3">
        <f t="shared" si="1"/>
        <v>3</v>
      </c>
      <c r="C23" s="14">
        <f>C22+'TM1-RHB'!M23</f>
        <v>167532233</v>
      </c>
      <c r="D23" s="14">
        <f>D22+'TM1-RHB'!N23</f>
        <v>3124620</v>
      </c>
      <c r="E23" s="14">
        <f>E22+'TM1-RHB'!O23</f>
        <v>6009996</v>
      </c>
      <c r="F23" s="14">
        <f>F22+'TM1-RHB'!P23</f>
        <v>829238</v>
      </c>
      <c r="G23" s="14">
        <f>G22+'TM1-Com'!Y23</f>
        <v>8992682</v>
      </c>
      <c r="H23" s="14">
        <f>H22+'TM1-Com'!Z23</f>
        <v>64817</v>
      </c>
      <c r="I23" s="14">
        <f>I22+'TM1-Com'!AA23</f>
        <v>88117058</v>
      </c>
      <c r="J23" s="14">
        <f>J22+'TM1-Com'!AB23</f>
        <v>785980</v>
      </c>
      <c r="K23" s="14">
        <f>K22+'TM1-Com'!AC23</f>
        <v>1085106</v>
      </c>
      <c r="L23" s="14">
        <f>L22+'TM1-Com'!AD23</f>
        <v>16121331</v>
      </c>
      <c r="M23" s="14">
        <f>M22+'TM1-Com'!AE23</f>
        <v>11631224</v>
      </c>
      <c r="N23" s="14">
        <f>N22+'TM1-Com'!AF23</f>
        <v>2360172</v>
      </c>
      <c r="O23" s="14">
        <f>O22+'TM1-Com'!AH23</f>
        <v>1774940</v>
      </c>
      <c r="P23" s="14">
        <f>P22+'TM1-Ind'!V23</f>
        <v>2146809</v>
      </c>
      <c r="Q23" s="14">
        <f>+Q22+'TM1-Ind'!W23</f>
        <v>101931</v>
      </c>
      <c r="R23" s="14">
        <f>+R22+'TM1-Ind'!X23</f>
        <v>6666</v>
      </c>
      <c r="S23" s="14">
        <f>+S22+'TM1-Ind'!Y23</f>
        <v>2516904</v>
      </c>
      <c r="T23" s="14">
        <f>+T22+'TM1-Ind'!Z23</f>
        <v>9861385</v>
      </c>
      <c r="U23" s="14">
        <f>+U22+'TM1-Ind'!AA23</f>
        <v>38280</v>
      </c>
    </row>
    <row r="24" spans="1:21">
      <c r="A24" s="3">
        <f t="shared" si="0"/>
        <v>2013</v>
      </c>
      <c r="B24" s="3">
        <f t="shared" si="1"/>
        <v>4</v>
      </c>
      <c r="C24" s="14">
        <f>C23+'TM1-RHB'!M24</f>
        <v>164476833</v>
      </c>
      <c r="D24" s="14">
        <f>D23+'TM1-RHB'!N24</f>
        <v>3069278</v>
      </c>
      <c r="E24" s="14">
        <f>E23+'TM1-RHB'!O24</f>
        <v>5889482</v>
      </c>
      <c r="F24" s="14">
        <f>F23+'TM1-RHB'!P24</f>
        <v>927667</v>
      </c>
      <c r="G24" s="14">
        <f>G23+'TM1-Com'!Y24</f>
        <v>9332526</v>
      </c>
      <c r="H24" s="14">
        <f>H23+'TM1-Com'!Z24</f>
        <v>67371</v>
      </c>
      <c r="I24" s="14">
        <f>I23+'TM1-Com'!AA24</f>
        <v>90920294</v>
      </c>
      <c r="J24" s="14">
        <f>J23+'TM1-Com'!AB24</f>
        <v>809168</v>
      </c>
      <c r="K24" s="14">
        <f>K23+'TM1-Com'!AC24</f>
        <v>1116120</v>
      </c>
      <c r="L24" s="14">
        <f>L23+'TM1-Com'!AD24</f>
        <v>16602955</v>
      </c>
      <c r="M24" s="14">
        <f>M23+'TM1-Com'!AE24</f>
        <v>12085099</v>
      </c>
      <c r="N24" s="14">
        <f>N23+'TM1-Com'!AF24</f>
        <v>2691292</v>
      </c>
      <c r="O24" s="14">
        <f>O23+'TM1-Com'!AH24</f>
        <v>1981115</v>
      </c>
      <c r="P24" s="14">
        <f>P23+'TM1-Ind'!V24</f>
        <v>2395187</v>
      </c>
      <c r="Q24" s="14">
        <f>+Q23+'TM1-Ind'!W24</f>
        <v>113038</v>
      </c>
      <c r="R24" s="14">
        <f>+R23+'TM1-Ind'!X24</f>
        <v>8470</v>
      </c>
      <c r="S24" s="14">
        <f>+S23+'TM1-Ind'!Y24</f>
        <v>2862514</v>
      </c>
      <c r="T24" s="14">
        <f>+T23+'TM1-Ind'!Z24</f>
        <v>10529940</v>
      </c>
      <c r="U24" s="14">
        <f>+U23+'TM1-Ind'!AA24</f>
        <v>43244</v>
      </c>
    </row>
    <row r="25" spans="1:21">
      <c r="A25" s="3">
        <f t="shared" si="0"/>
        <v>2013</v>
      </c>
      <c r="B25" s="3">
        <f t="shared" si="1"/>
        <v>5</v>
      </c>
      <c r="C25" s="14">
        <f>C24+'TM1-RHB'!M25</f>
        <v>250315583</v>
      </c>
      <c r="D25" s="14">
        <f>D24+'TM1-RHB'!N25</f>
        <v>4609704</v>
      </c>
      <c r="E25" s="14">
        <f>E24+'TM1-RHB'!O25</f>
        <v>9284285</v>
      </c>
      <c r="F25" s="14">
        <f>F24+'TM1-RHB'!P25</f>
        <v>1113940</v>
      </c>
      <c r="G25" s="14">
        <f>G24+'TM1-Com'!Y25</f>
        <v>12918367</v>
      </c>
      <c r="H25" s="14">
        <f>H24+'TM1-Com'!Z25</f>
        <v>94309</v>
      </c>
      <c r="I25" s="14">
        <f>I24+'TM1-Com'!AA25</f>
        <v>119138611</v>
      </c>
      <c r="J25" s="14">
        <f>J24+'TM1-Com'!AB25</f>
        <v>1044500</v>
      </c>
      <c r="K25" s="14">
        <f>K24+'TM1-Com'!AC25</f>
        <v>1424205</v>
      </c>
      <c r="L25" s="14">
        <f>L24+'TM1-Com'!AD25</f>
        <v>21138676</v>
      </c>
      <c r="M25" s="14">
        <f>M24+'TM1-Com'!AE25</f>
        <v>16428490</v>
      </c>
      <c r="N25" s="14">
        <f>N24+'TM1-Com'!AF25</f>
        <v>3253410</v>
      </c>
      <c r="O25" s="14">
        <f>O24+'TM1-Com'!AH25</f>
        <v>2393417</v>
      </c>
      <c r="P25" s="14">
        <f>P24+'TM1-Ind'!V25</f>
        <v>3045808</v>
      </c>
      <c r="Q25" s="14">
        <f>+Q24+'TM1-Ind'!W25</f>
        <v>136268</v>
      </c>
      <c r="R25" s="14">
        <f>+R24+'TM1-Ind'!X25</f>
        <v>13815</v>
      </c>
      <c r="S25" s="14">
        <f>+S24+'TM1-Ind'!Y25</f>
        <v>3735707</v>
      </c>
      <c r="T25" s="14">
        <f>+T24+'TM1-Ind'!Z25</f>
        <v>11516812</v>
      </c>
      <c r="U25" s="14">
        <f>+U24+'TM1-Ind'!AA25</f>
        <v>52114</v>
      </c>
    </row>
    <row r="26" spans="1:21">
      <c r="A26" s="3">
        <f t="shared" si="0"/>
        <v>2013</v>
      </c>
      <c r="B26" s="3">
        <f t="shared" si="1"/>
        <v>6</v>
      </c>
      <c r="C26" s="14">
        <f>C25+'TM1-RHB'!M26</f>
        <v>293030358</v>
      </c>
      <c r="D26" s="14">
        <f>D25+'TM1-RHB'!N26</f>
        <v>5368542</v>
      </c>
      <c r="E26" s="14">
        <f>E25+'TM1-RHB'!O26</f>
        <v>10977757</v>
      </c>
      <c r="F26" s="14">
        <f>F25+'TM1-RHB'!P26</f>
        <v>1018357</v>
      </c>
      <c r="G26" s="14">
        <f>G25+'TM1-Com'!Y26</f>
        <v>14229952</v>
      </c>
      <c r="H26" s="14">
        <f>H25+'TM1-Com'!Z26</f>
        <v>104151</v>
      </c>
      <c r="I26" s="14">
        <f>I25+'TM1-Com'!AA26</f>
        <v>125488562</v>
      </c>
      <c r="J26" s="14">
        <f>J25+'TM1-Com'!AB26</f>
        <v>1101780</v>
      </c>
      <c r="K26" s="14">
        <f>K25+'TM1-Com'!AC26</f>
        <v>1496497</v>
      </c>
      <c r="L26" s="14">
        <f>L25+'TM1-Com'!AD26</f>
        <v>22120810</v>
      </c>
      <c r="M26" s="14">
        <f>M25+'TM1-Com'!AE26</f>
        <v>17316870</v>
      </c>
      <c r="N26" s="14">
        <f>N25+'TM1-Com'!AF26</f>
        <v>2961864</v>
      </c>
      <c r="O26" s="14">
        <f>O25+'TM1-Com'!AH26</f>
        <v>2201605</v>
      </c>
      <c r="P26" s="14">
        <f>P25+'TM1-Ind'!V26</f>
        <v>3023355</v>
      </c>
      <c r="Q26" s="14">
        <f>+Q25+'TM1-Ind'!W26</f>
        <v>130453</v>
      </c>
      <c r="R26" s="14">
        <f>+R25+'TM1-Ind'!X26</f>
        <v>12515</v>
      </c>
      <c r="S26" s="14">
        <f>+S25+'TM1-Ind'!Y26</f>
        <v>3765034</v>
      </c>
      <c r="T26" s="14">
        <f>+T25+'TM1-Ind'!Z26</f>
        <v>11544494</v>
      </c>
      <c r="U26" s="14">
        <f>+U25+'TM1-Ind'!AA26</f>
        <v>47489</v>
      </c>
    </row>
    <row r="27" spans="1:21">
      <c r="A27" s="3">
        <f t="shared" si="0"/>
        <v>2013</v>
      </c>
      <c r="B27" s="3">
        <f t="shared" si="1"/>
        <v>7</v>
      </c>
      <c r="C27" s="14">
        <f>C26+'TM1-RHB'!M27</f>
        <v>310438134</v>
      </c>
      <c r="D27" s="14">
        <f>D26+'TM1-RHB'!N27</f>
        <v>5675010</v>
      </c>
      <c r="E27" s="14">
        <f>E26+'TM1-RHB'!O27</f>
        <v>11670883</v>
      </c>
      <c r="F27" s="14">
        <f>F26+'TM1-RHB'!P27</f>
        <v>922318</v>
      </c>
      <c r="G27" s="14">
        <f>G26+'TM1-Com'!Y27</f>
        <v>14998337</v>
      </c>
      <c r="H27" s="14">
        <f>H26+'TM1-Com'!Z27</f>
        <v>109905</v>
      </c>
      <c r="I27" s="14">
        <f>I26+'TM1-Com'!AA27</f>
        <v>131506440</v>
      </c>
      <c r="J27" s="14">
        <f>J26+'TM1-Com'!AB27</f>
        <v>1154701</v>
      </c>
      <c r="K27" s="14">
        <f>K26+'TM1-Com'!AC27</f>
        <v>1565172</v>
      </c>
      <c r="L27" s="14">
        <f>L26+'TM1-Com'!AD27</f>
        <v>23017063</v>
      </c>
      <c r="M27" s="14">
        <f>M26+'TM1-Com'!AE27</f>
        <v>18129097</v>
      </c>
      <c r="N27" s="14">
        <f>N26+'TM1-Com'!AF27</f>
        <v>2705478</v>
      </c>
      <c r="O27" s="14">
        <f>O26+'TM1-Com'!AH27</f>
        <v>2019440</v>
      </c>
      <c r="P27" s="14">
        <f>P26+'TM1-Ind'!V27</f>
        <v>2975059</v>
      </c>
      <c r="Q27" s="14">
        <f>+Q26+'TM1-Ind'!W27</f>
        <v>122003</v>
      </c>
      <c r="R27" s="14">
        <f>+R26+'TM1-Ind'!X27</f>
        <v>10460</v>
      </c>
      <c r="S27" s="14">
        <f>+S26+'TM1-Ind'!Y27</f>
        <v>3613106</v>
      </c>
      <c r="T27" s="14">
        <f>+T26+'TM1-Ind'!Z27</f>
        <v>11511965</v>
      </c>
      <c r="U27" s="14">
        <f>+U26+'TM1-Ind'!AA27</f>
        <v>43376</v>
      </c>
    </row>
    <row r="28" spans="1:21">
      <c r="A28" s="3">
        <f t="shared" si="0"/>
        <v>2013</v>
      </c>
      <c r="B28" s="3">
        <f t="shared" si="1"/>
        <v>8</v>
      </c>
      <c r="C28" s="14">
        <f>C27+'TM1-RHB'!M28</f>
        <v>307338663</v>
      </c>
      <c r="D28" s="14">
        <f>D27+'TM1-RHB'!N28</f>
        <v>5620931</v>
      </c>
      <c r="E28" s="14">
        <f>E27+'TM1-RHB'!O28</f>
        <v>11546743</v>
      </c>
      <c r="F28" s="14">
        <f>F27+'TM1-RHB'!P28</f>
        <v>896835</v>
      </c>
      <c r="G28" s="14">
        <f>G27+'TM1-Com'!Y28</f>
        <v>15197085</v>
      </c>
      <c r="H28" s="14">
        <f>H27+'TM1-Com'!Z28</f>
        <v>111391</v>
      </c>
      <c r="I28" s="14">
        <f>I27+'TM1-Com'!AA28</f>
        <v>135485878</v>
      </c>
      <c r="J28" s="14">
        <f>J27+'TM1-Com'!AB28</f>
        <v>1190865</v>
      </c>
      <c r="K28" s="14">
        <f>K27+'TM1-Com'!AC28</f>
        <v>1610194</v>
      </c>
      <c r="L28" s="14">
        <f>L27+'TM1-Com'!AD28</f>
        <v>23622011</v>
      </c>
      <c r="M28" s="14">
        <f>M27+'TM1-Com'!AE28</f>
        <v>18674760</v>
      </c>
      <c r="N28" s="14">
        <f>N27+'TM1-Com'!AF28</f>
        <v>2599315</v>
      </c>
      <c r="O28" s="14">
        <f>O27+'TM1-Com'!AH28</f>
        <v>1951960</v>
      </c>
      <c r="P28" s="14">
        <f>P27+'TM1-Ind'!V28</f>
        <v>2891424</v>
      </c>
      <c r="Q28" s="14">
        <f>+Q27+'TM1-Ind'!W28</f>
        <v>123583</v>
      </c>
      <c r="R28" s="14">
        <f>+R27+'TM1-Ind'!X28</f>
        <v>8646</v>
      </c>
      <c r="S28" s="14">
        <f>+S27+'TM1-Ind'!Y28</f>
        <v>3695856</v>
      </c>
      <c r="T28" s="14">
        <f>+T27+'TM1-Ind'!Z28</f>
        <v>11413908</v>
      </c>
      <c r="U28" s="14">
        <f>+U27+'TM1-Ind'!AA28</f>
        <v>43035</v>
      </c>
    </row>
    <row r="29" spans="1:21">
      <c r="A29" s="3">
        <f t="shared" si="0"/>
        <v>2013</v>
      </c>
      <c r="B29" s="3">
        <f t="shared" si="1"/>
        <v>9</v>
      </c>
      <c r="C29" s="14">
        <f>C28+'TM1-RHB'!M29</f>
        <v>246901782</v>
      </c>
      <c r="D29" s="14">
        <f>D28+'TM1-RHB'!N29</f>
        <v>4574856</v>
      </c>
      <c r="E29" s="14">
        <f>E28+'TM1-RHB'!O29</f>
        <v>9112566</v>
      </c>
      <c r="F29" s="14">
        <f>F28+'TM1-RHB'!P29</f>
        <v>799470</v>
      </c>
      <c r="G29" s="14">
        <f>G28+'TM1-Com'!Y29</f>
        <v>12743001</v>
      </c>
      <c r="H29" s="14">
        <f>H28+'TM1-Com'!Z29</f>
        <v>93053</v>
      </c>
      <c r="I29" s="14">
        <f>I28+'TM1-Com'!AA29</f>
        <v>115890609</v>
      </c>
      <c r="J29" s="14">
        <f>J28+'TM1-Com'!AB29</f>
        <v>1025147</v>
      </c>
      <c r="K29" s="14">
        <f>K28+'TM1-Com'!AC29</f>
        <v>1392054</v>
      </c>
      <c r="L29" s="14">
        <f>L28+'TM1-Com'!AD29</f>
        <v>20704316</v>
      </c>
      <c r="M29" s="14">
        <f>M28+'TM1-Com'!AE29</f>
        <v>16158062</v>
      </c>
      <c r="N29" s="14">
        <f>N28+'TM1-Com'!AF29</f>
        <v>2309379</v>
      </c>
      <c r="O29" s="14">
        <f>O28+'TM1-Com'!AH29</f>
        <v>1786488</v>
      </c>
      <c r="P29" s="14">
        <f>P28+'TM1-Ind'!V29</f>
        <v>2509100</v>
      </c>
      <c r="Q29" s="14">
        <f>+Q28+'TM1-Ind'!W29</f>
        <v>106075</v>
      </c>
      <c r="R29" s="14">
        <f>+R28+'TM1-Ind'!X29</f>
        <v>8386</v>
      </c>
      <c r="S29" s="14">
        <f>+S28+'TM1-Ind'!Y29</f>
        <v>3195733</v>
      </c>
      <c r="T29" s="14">
        <f>+T28+'TM1-Ind'!Z29</f>
        <v>10614132</v>
      </c>
      <c r="U29" s="14">
        <f>+U28+'TM1-Ind'!AA29</f>
        <v>38808</v>
      </c>
    </row>
    <row r="30" spans="1:21">
      <c r="A30" s="3">
        <f t="shared" si="0"/>
        <v>2013</v>
      </c>
      <c r="B30" s="3">
        <f t="shared" si="1"/>
        <v>10</v>
      </c>
      <c r="C30" s="14">
        <f>C29+'TM1-RHB'!M30</f>
        <v>176665548</v>
      </c>
      <c r="D30" s="14">
        <f>D29+'TM1-RHB'!N30</f>
        <v>3368702</v>
      </c>
      <c r="E30" s="14">
        <f>E29+'TM1-RHB'!O30</f>
        <v>6268014</v>
      </c>
      <c r="F30" s="14">
        <f>F29+'TM1-RHB'!P30</f>
        <v>811322</v>
      </c>
      <c r="G30" s="14">
        <f>G29+'TM1-Com'!Y30</f>
        <v>10048230</v>
      </c>
      <c r="H30" s="14">
        <f>H29+'TM1-Com'!Z30</f>
        <v>72906</v>
      </c>
      <c r="I30" s="14">
        <f>I29+'TM1-Com'!AA30</f>
        <v>96538203</v>
      </c>
      <c r="J30" s="14">
        <f>J29+'TM1-Com'!AB30</f>
        <v>873601</v>
      </c>
      <c r="K30" s="14">
        <f>K29+'TM1-Com'!AC30</f>
        <v>1179637</v>
      </c>
      <c r="L30" s="14">
        <f>L29+'TM1-Com'!AD30</f>
        <v>17852728</v>
      </c>
      <c r="M30" s="14">
        <f>M29+'TM1-Com'!AE30</f>
        <v>13643248</v>
      </c>
      <c r="N30" s="14">
        <f>N29+'TM1-Com'!AF30</f>
        <v>2354282</v>
      </c>
      <c r="O30" s="14">
        <f>O29+'TM1-Com'!AH30</f>
        <v>1812814</v>
      </c>
      <c r="P30" s="14">
        <f>P29+'TM1-Ind'!V30</f>
        <v>2310755</v>
      </c>
      <c r="Q30" s="14">
        <f>+Q29+'TM1-Ind'!W30</f>
        <v>102976</v>
      </c>
      <c r="R30" s="14">
        <f>+R29+'TM1-Ind'!X30</f>
        <v>5794</v>
      </c>
      <c r="S30" s="14">
        <f>+S29+'TM1-Ind'!Y30</f>
        <v>2818439</v>
      </c>
      <c r="T30" s="14">
        <f>+T29+'TM1-Ind'!Z30</f>
        <v>10387289</v>
      </c>
      <c r="U30" s="14">
        <f>+U29+'TM1-Ind'!AA30</f>
        <v>38318</v>
      </c>
    </row>
    <row r="31" spans="1:21">
      <c r="A31" s="3">
        <f t="shared" si="0"/>
        <v>2013</v>
      </c>
      <c r="B31" s="3">
        <f t="shared" si="1"/>
        <v>11</v>
      </c>
      <c r="C31" s="14">
        <f>C30+'TM1-RHB'!M31</f>
        <v>197829481</v>
      </c>
      <c r="D31" s="14">
        <f>D30+'TM1-RHB'!N31</f>
        <v>3729219</v>
      </c>
      <c r="E31" s="14">
        <f>E30+'TM1-RHB'!O31</f>
        <v>7128495</v>
      </c>
      <c r="F31" s="14">
        <f>F30+'TM1-RHB'!P31</f>
        <v>1008275</v>
      </c>
      <c r="G31" s="14">
        <f>G30+'TM1-Com'!Y31</f>
        <v>10318596</v>
      </c>
      <c r="H31" s="14">
        <f>H30+'TM1-Com'!Z31</f>
        <v>74928</v>
      </c>
      <c r="I31" s="14">
        <f>I30+'TM1-Com'!AA31</f>
        <v>94398893</v>
      </c>
      <c r="J31" s="14">
        <f>J30+'TM1-Com'!AB31</f>
        <v>856880</v>
      </c>
      <c r="K31" s="14">
        <f>K30+'TM1-Com'!AC31</f>
        <v>1156245</v>
      </c>
      <c r="L31" s="14">
        <f>L30+'TM1-Com'!AD31</f>
        <v>17512832</v>
      </c>
      <c r="M31" s="14">
        <f>M30+'TM1-Com'!AE31</f>
        <v>13316368</v>
      </c>
      <c r="N31" s="14">
        <f>N30+'TM1-Com'!AF31</f>
        <v>2929951</v>
      </c>
      <c r="O31" s="14">
        <f>O30+'TM1-Com'!AH31</f>
        <v>2217203</v>
      </c>
      <c r="P31" s="14">
        <f>P30+'TM1-Ind'!V31</f>
        <v>2517800</v>
      </c>
      <c r="Q31" s="14">
        <f>+Q30+'TM1-Ind'!W31</f>
        <v>122872</v>
      </c>
      <c r="R31" s="14">
        <f>+R30+'TM1-Ind'!X31</f>
        <v>7284</v>
      </c>
      <c r="S31" s="14">
        <f>+S30+'TM1-Ind'!Y31</f>
        <v>3106596</v>
      </c>
      <c r="T31" s="14">
        <f>+T30+'TM1-Ind'!Z31</f>
        <v>10669918</v>
      </c>
      <c r="U31" s="14">
        <f>+U30+'TM1-Ind'!AA31</f>
        <v>48319</v>
      </c>
    </row>
    <row r="32" spans="1:21">
      <c r="A32" s="3">
        <f t="shared" si="0"/>
        <v>2013</v>
      </c>
      <c r="B32" s="3">
        <f t="shared" si="1"/>
        <v>12</v>
      </c>
      <c r="C32" s="14">
        <f>C31+'TM1-RHB'!M32</f>
        <v>240183779</v>
      </c>
      <c r="D32" s="14">
        <f>D31+'TM1-RHB'!N32</f>
        <v>4444460</v>
      </c>
      <c r="E32" s="14">
        <f>E31+'TM1-RHB'!O32</f>
        <v>8855196</v>
      </c>
      <c r="F32" s="14">
        <f>F31+'TM1-RHB'!P32</f>
        <v>1047610</v>
      </c>
      <c r="G32" s="14">
        <f>G31+'TM1-Com'!Y32</f>
        <v>11735855</v>
      </c>
      <c r="H32" s="14">
        <f>H31+'TM1-Com'!Z32</f>
        <v>85522</v>
      </c>
      <c r="I32" s="14">
        <f>I31+'TM1-Com'!AA32</f>
        <v>94075052</v>
      </c>
      <c r="J32" s="14">
        <f>J31+'TM1-Com'!AB32</f>
        <v>854174</v>
      </c>
      <c r="K32" s="14">
        <f>K31+'TM1-Com'!AC32</f>
        <v>1152928</v>
      </c>
      <c r="L32" s="14">
        <f>L31+'TM1-Com'!AD32</f>
        <v>17460699</v>
      </c>
      <c r="M32" s="14">
        <f>M31+'TM1-Com'!AE32</f>
        <v>13265409</v>
      </c>
      <c r="N32" s="14">
        <f>N31+'TM1-Com'!AF32</f>
        <v>3077050</v>
      </c>
      <c r="O32" s="14">
        <f>O31+'TM1-Com'!AH32</f>
        <v>2340178</v>
      </c>
      <c r="P32" s="14">
        <f>P31+'TM1-Ind'!V32</f>
        <v>2535794</v>
      </c>
      <c r="Q32" s="14">
        <f>+Q31+'TM1-Ind'!W32</f>
        <v>114698</v>
      </c>
      <c r="R32" s="14">
        <f>+R31+'TM1-Ind'!X32</f>
        <v>7731</v>
      </c>
      <c r="S32" s="14">
        <f>+S31+'TM1-Ind'!Y32</f>
        <v>3228454</v>
      </c>
      <c r="T32" s="14">
        <f>+T31+'TM1-Ind'!Z32</f>
        <v>11038963</v>
      </c>
      <c r="U32" s="14">
        <f>+U31+'TM1-Ind'!AA32</f>
        <v>49256</v>
      </c>
    </row>
    <row r="33" spans="1:21">
      <c r="A33" s="3">
        <f t="shared" si="0"/>
        <v>2014</v>
      </c>
      <c r="B33" s="3">
        <f t="shared" si="1"/>
        <v>1</v>
      </c>
      <c r="C33" s="14">
        <f>C32+'TM1-RHB'!M33</f>
        <v>228615338</v>
      </c>
      <c r="D33" s="14">
        <f>D32+'TM1-RHB'!N33</f>
        <v>4251045</v>
      </c>
      <c r="E33" s="14">
        <f>E32+'TM1-RHB'!O33</f>
        <v>8382588</v>
      </c>
      <c r="F33" s="14">
        <f>F32+'TM1-RHB'!P33</f>
        <v>898853</v>
      </c>
      <c r="G33" s="14">
        <f>G32+'TM1-Com'!Y33</f>
        <v>11308923</v>
      </c>
      <c r="H33" s="14">
        <f>H32+'TM1-Com'!Z33</f>
        <v>82334</v>
      </c>
      <c r="I33" s="14">
        <f>I32+'TM1-Com'!AA33</f>
        <v>92039649</v>
      </c>
      <c r="J33" s="14">
        <f>J32+'TM1-Com'!AB33</f>
        <v>837591</v>
      </c>
      <c r="K33" s="14">
        <f>K32+'TM1-Com'!AC33</f>
        <v>1132346</v>
      </c>
      <c r="L33" s="14">
        <f>L32+'TM1-Com'!AD33</f>
        <v>17147271</v>
      </c>
      <c r="M33" s="14">
        <f>M32+'TM1-Com'!AE33</f>
        <v>12951961</v>
      </c>
      <c r="N33" s="14">
        <f>N32+'TM1-Com'!AF33</f>
        <v>2669278</v>
      </c>
      <c r="O33" s="14">
        <f>O32+'TM1-Com'!AH33</f>
        <v>2017260</v>
      </c>
      <c r="P33" s="14">
        <f>P32+'TM1-Ind'!V33</f>
        <v>2369383</v>
      </c>
      <c r="Q33" s="14">
        <f>+Q32+'TM1-Ind'!W33</f>
        <v>100948</v>
      </c>
      <c r="R33" s="14">
        <f>+R32+'TM1-Ind'!X33</f>
        <v>6816</v>
      </c>
      <c r="S33" s="14">
        <f>+S32+'TM1-Ind'!Y33</f>
        <v>2828536</v>
      </c>
      <c r="T33" s="14">
        <f>+T32+'TM1-Ind'!Z33</f>
        <v>10516045</v>
      </c>
      <c r="U33" s="14">
        <f>+U32+'TM1-Ind'!AA33</f>
        <v>42067</v>
      </c>
    </row>
    <row r="34" spans="1:21">
      <c r="A34" s="3">
        <f t="shared" si="0"/>
        <v>2014</v>
      </c>
      <c r="B34" s="3">
        <f t="shared" si="1"/>
        <v>2</v>
      </c>
      <c r="C34" s="14">
        <f>C33+'TM1-RHB'!M34</f>
        <v>178005978</v>
      </c>
      <c r="D34" s="14">
        <f>D33+'TM1-RHB'!N34</f>
        <v>3413179</v>
      </c>
      <c r="E34" s="14">
        <f>E33+'TM1-RHB'!O34</f>
        <v>6308781</v>
      </c>
      <c r="F34" s="14">
        <f>F33+'TM1-RHB'!P34</f>
        <v>795703</v>
      </c>
      <c r="G34" s="14">
        <f>G33+'TM1-Com'!Y34</f>
        <v>8923606</v>
      </c>
      <c r="H34" s="14">
        <f>H33+'TM1-Com'!Z34</f>
        <v>64542</v>
      </c>
      <c r="I34" s="14">
        <f>I33+'TM1-Com'!AA34</f>
        <v>79103255</v>
      </c>
      <c r="J34" s="14">
        <f>J33+'TM1-Com'!AB34</f>
        <v>731528</v>
      </c>
      <c r="K34" s="14">
        <f>K33+'TM1-Com'!AC34</f>
        <v>994492</v>
      </c>
      <c r="L34" s="14">
        <f>L33+'TM1-Com'!AD34</f>
        <v>15119237</v>
      </c>
      <c r="M34" s="14">
        <f>M33+'TM1-Com'!AE34</f>
        <v>10948055</v>
      </c>
      <c r="N34" s="14">
        <f>N33+'TM1-Com'!AF34</f>
        <v>2348993</v>
      </c>
      <c r="O34" s="14">
        <f>O33+'TM1-Com'!AH34</f>
        <v>1802563</v>
      </c>
      <c r="P34" s="14">
        <f>P33+'TM1-Ind'!V34</f>
        <v>2100307</v>
      </c>
      <c r="Q34" s="14">
        <f>+Q33+'TM1-Ind'!W34</f>
        <v>95347</v>
      </c>
      <c r="R34" s="14">
        <f>+R33+'TM1-Ind'!X34</f>
        <v>6044</v>
      </c>
      <c r="S34" s="14">
        <f>+S33+'TM1-Ind'!Y34</f>
        <v>2365487</v>
      </c>
      <c r="T34" s="14">
        <f>+T33+'TM1-Ind'!Z34</f>
        <v>9848606</v>
      </c>
      <c r="U34" s="14">
        <f>+U33+'TM1-Ind'!AA34</f>
        <v>38316</v>
      </c>
    </row>
    <row r="35" spans="1:21">
      <c r="A35" s="3">
        <f t="shared" si="0"/>
        <v>2014</v>
      </c>
      <c r="B35" s="3">
        <f t="shared" si="1"/>
        <v>3</v>
      </c>
      <c r="C35" s="14">
        <f>C34+'TM1-RHB'!M35</f>
        <v>172098934</v>
      </c>
      <c r="D35" s="14">
        <f>D34+'TM1-RHB'!N35</f>
        <v>3316299</v>
      </c>
      <c r="E35" s="14">
        <f>E34+'TM1-RHB'!O35</f>
        <v>6066310</v>
      </c>
      <c r="F35" s="14">
        <f>F34+'TM1-RHB'!P35</f>
        <v>841060</v>
      </c>
      <c r="G35" s="14">
        <f>G34+'TM1-Com'!Y35</f>
        <v>9207022</v>
      </c>
      <c r="H35" s="14">
        <f>H34+'TM1-Com'!Z35</f>
        <v>66654</v>
      </c>
      <c r="I35" s="14">
        <f>I34+'TM1-Com'!AA35</f>
        <v>90458607</v>
      </c>
      <c r="J35" s="14">
        <f>J34+'TM1-Com'!AB35</f>
        <v>817213</v>
      </c>
      <c r="K35" s="14">
        <f>K34+'TM1-Com'!AC35</f>
        <v>1119759</v>
      </c>
      <c r="L35" s="14">
        <f>L34+'TM1-Com'!AD35</f>
        <v>17017787</v>
      </c>
      <c r="M35" s="14">
        <f>M34+'TM1-Com'!AE35</f>
        <v>12846801</v>
      </c>
      <c r="N35" s="14">
        <f>N34+'TM1-Com'!AF35</f>
        <v>2421902</v>
      </c>
      <c r="O35" s="14">
        <f>O34+'TM1-Com'!AH35</f>
        <v>1914561</v>
      </c>
      <c r="P35" s="14">
        <f>P34+'TM1-Ind'!V35</f>
        <v>2200009</v>
      </c>
      <c r="Q35" s="14">
        <f>+Q34+'TM1-Ind'!W35</f>
        <v>109301</v>
      </c>
      <c r="R35" s="14">
        <f>+R34+'TM1-Ind'!X35</f>
        <v>5607</v>
      </c>
      <c r="S35" s="14">
        <f>+S34+'TM1-Ind'!Y35</f>
        <v>2496101</v>
      </c>
      <c r="T35" s="14">
        <f>+T34+'TM1-Ind'!Z35</f>
        <v>10056852</v>
      </c>
      <c r="U35" s="14">
        <f>+U34+'TM1-Ind'!AA35</f>
        <v>39905</v>
      </c>
    </row>
    <row r="36" spans="1:21">
      <c r="A36" s="3">
        <f t="shared" si="0"/>
        <v>2014</v>
      </c>
      <c r="B36" s="3">
        <f t="shared" si="1"/>
        <v>4</v>
      </c>
      <c r="C36" s="14">
        <f>C35+'TM1-RHB'!M36</f>
        <v>168994072</v>
      </c>
      <c r="D36" s="14">
        <f>D35+'TM1-RHB'!N36</f>
        <v>3265849</v>
      </c>
      <c r="E36" s="14">
        <f>E35+'TM1-RHB'!O36</f>
        <v>5938212</v>
      </c>
      <c r="F36" s="14">
        <f>F35+'TM1-RHB'!P36</f>
        <v>939489</v>
      </c>
      <c r="G36" s="14">
        <f>G35+'TM1-Com'!Y36</f>
        <v>9556493</v>
      </c>
      <c r="H36" s="14">
        <f>H35+'TM1-Com'!Z36</f>
        <v>69256</v>
      </c>
      <c r="I36" s="14">
        <f>I35+'TM1-Com'!AA36</f>
        <v>93328858</v>
      </c>
      <c r="J36" s="14">
        <f>J35+'TM1-Com'!AB36</f>
        <v>840852</v>
      </c>
      <c r="K36" s="14">
        <f>K35+'TM1-Com'!AC36</f>
        <v>1151495</v>
      </c>
      <c r="L36" s="14">
        <f>L35+'TM1-Com'!AD36</f>
        <v>17507575</v>
      </c>
      <c r="M36" s="14">
        <f>M35+'TM1-Com'!AE36</f>
        <v>13309865</v>
      </c>
      <c r="N36" s="14">
        <f>N35+'TM1-Com'!AF36</f>
        <v>2756348</v>
      </c>
      <c r="O36" s="14">
        <f>O35+'TM1-Com'!AH36</f>
        <v>2120736</v>
      </c>
      <c r="P36" s="14">
        <f>P35+'TM1-Ind'!V36</f>
        <v>2459801</v>
      </c>
      <c r="Q36" s="14">
        <f>+Q35+'TM1-Ind'!W36</f>
        <v>120408</v>
      </c>
      <c r="R36" s="14">
        <f>+R35+'TM1-Ind'!X36</f>
        <v>7411</v>
      </c>
      <c r="S36" s="14">
        <f>+S35+'TM1-Ind'!Y36</f>
        <v>2841711</v>
      </c>
      <c r="T36" s="14">
        <f>+T35+'TM1-Ind'!Z36</f>
        <v>10725650</v>
      </c>
      <c r="U36" s="14">
        <f>+U35+'TM1-Ind'!AA36</f>
        <v>44869</v>
      </c>
    </row>
    <row r="37" spans="1:21">
      <c r="A37" s="3">
        <f t="shared" si="0"/>
        <v>2014</v>
      </c>
      <c r="B37" s="3">
        <f t="shared" si="1"/>
        <v>5</v>
      </c>
      <c r="C37" s="14">
        <f>C36+'TM1-RHB'!M37</f>
        <v>255765087</v>
      </c>
      <c r="D37" s="14">
        <f>D36+'TM1-RHB'!N37</f>
        <v>4662544</v>
      </c>
      <c r="E37" s="14">
        <f>E36+'TM1-RHB'!O37</f>
        <v>9532201</v>
      </c>
      <c r="F37" s="14">
        <f>F36+'TM1-RHB'!P37</f>
        <v>1125762</v>
      </c>
      <c r="G37" s="14">
        <f>G36+'TM1-Com'!Y37</f>
        <v>13222838</v>
      </c>
      <c r="H37" s="14">
        <f>H36+'TM1-Com'!Z37</f>
        <v>96532</v>
      </c>
      <c r="I37" s="14">
        <f>I36+'TM1-Com'!AA37</f>
        <v>122114043</v>
      </c>
      <c r="J37" s="14">
        <f>J36+'TM1-Com'!AB37</f>
        <v>1080754</v>
      </c>
      <c r="K37" s="14">
        <f>K36+'TM1-Com'!AC37</f>
        <v>1468807</v>
      </c>
      <c r="L37" s="14">
        <f>L36+'TM1-Com'!AD37</f>
        <v>22120617</v>
      </c>
      <c r="M37" s="14">
        <f>M36+'TM1-Com'!AE37</f>
        <v>17740909</v>
      </c>
      <c r="N37" s="14">
        <f>N36+'TM1-Com'!AF37</f>
        <v>3324113</v>
      </c>
      <c r="O37" s="14">
        <f>O36+'TM1-Com'!AH37</f>
        <v>2533038</v>
      </c>
      <c r="P37" s="14">
        <f>P36+'TM1-Ind'!V37</f>
        <v>3122905</v>
      </c>
      <c r="Q37" s="14">
        <f>+Q36+'TM1-Ind'!W37</f>
        <v>143638</v>
      </c>
      <c r="R37" s="14">
        <f>+R36+'TM1-Ind'!X37</f>
        <v>12756</v>
      </c>
      <c r="S37" s="14">
        <f>+S36+'TM1-Ind'!Y37</f>
        <v>3714904</v>
      </c>
      <c r="T37" s="14">
        <f>+T36+'TM1-Ind'!Z37</f>
        <v>11712822</v>
      </c>
      <c r="U37" s="14">
        <f>+U36+'TM1-Ind'!AA37</f>
        <v>53739</v>
      </c>
    </row>
    <row r="38" spans="1:21">
      <c r="A38" s="3">
        <f t="shared" si="0"/>
        <v>2014</v>
      </c>
      <c r="B38" s="3">
        <f t="shared" si="1"/>
        <v>6</v>
      </c>
      <c r="C38" s="14">
        <f>C37+'TM1-RHB'!M38</f>
        <v>298811906</v>
      </c>
      <c r="D38" s="14">
        <f>D37+'TM1-RHB'!N38</f>
        <v>5348632</v>
      </c>
      <c r="E38" s="14">
        <f>E37+'TM1-RHB'!O38</f>
        <v>11323180</v>
      </c>
      <c r="F38" s="14">
        <f>F37+'TM1-RHB'!P38</f>
        <v>1030179</v>
      </c>
      <c r="G38" s="14">
        <f>G37+'TM1-Com'!Y38</f>
        <v>14556452</v>
      </c>
      <c r="H38" s="14">
        <f>H37+'TM1-Com'!Z38</f>
        <v>106442</v>
      </c>
      <c r="I38" s="14">
        <f>I37+'TM1-Com'!AA38</f>
        <v>128577403</v>
      </c>
      <c r="J38" s="14">
        <f>J37+'TM1-Com'!AB38</f>
        <v>1139146</v>
      </c>
      <c r="K38" s="14">
        <f>K37+'TM1-Com'!AC38</f>
        <v>1543257</v>
      </c>
      <c r="L38" s="14">
        <f>L37+'TM1-Com'!AD38</f>
        <v>23119621</v>
      </c>
      <c r="M38" s="14">
        <f>M37+'TM1-Com'!AE38</f>
        <v>18647095</v>
      </c>
      <c r="N38" s="14">
        <f>N37+'TM1-Com'!AF38</f>
        <v>3029638</v>
      </c>
      <c r="O38" s="14">
        <f>O37+'TM1-Com'!AH38</f>
        <v>2341226</v>
      </c>
      <c r="P38" s="14">
        <f>P37+'TM1-Ind'!V38</f>
        <v>3100021</v>
      </c>
      <c r="Q38" s="14">
        <f>+Q37+'TM1-Ind'!W38</f>
        <v>137823</v>
      </c>
      <c r="R38" s="14">
        <f>+R37+'TM1-Ind'!X38</f>
        <v>11456</v>
      </c>
      <c r="S38" s="14">
        <f>+S37+'TM1-Ind'!Y38</f>
        <v>3744231</v>
      </c>
      <c r="T38" s="14">
        <f>+T37+'TM1-Ind'!Z38</f>
        <v>11740513</v>
      </c>
      <c r="U38" s="14">
        <f>+U37+'TM1-Ind'!AA38</f>
        <v>49114</v>
      </c>
    </row>
    <row r="39" spans="1:21">
      <c r="A39" s="3">
        <f t="shared" si="0"/>
        <v>2014</v>
      </c>
      <c r="B39" s="3">
        <f t="shared" si="1"/>
        <v>7</v>
      </c>
      <c r="C39" s="14">
        <f>C38+'TM1-RHB'!M39</f>
        <v>316328250</v>
      </c>
      <c r="D39" s="14">
        <f>D38+'TM1-RHB'!N39</f>
        <v>5625205</v>
      </c>
      <c r="E39" s="14">
        <f>E38+'TM1-RHB'!O39</f>
        <v>12056380</v>
      </c>
      <c r="F39" s="14">
        <f>F38+'TM1-RHB'!P39</f>
        <v>934140</v>
      </c>
      <c r="G39" s="14">
        <f>G38+'TM1-Com'!Y39</f>
        <v>15334328</v>
      </c>
      <c r="H39" s="14">
        <f>H38+'TM1-Com'!Z39</f>
        <v>112218</v>
      </c>
      <c r="I39" s="14">
        <f>I38+'TM1-Com'!AA39</f>
        <v>134686651</v>
      </c>
      <c r="J39" s="14">
        <f>J38+'TM1-Com'!AB39</f>
        <v>1193104</v>
      </c>
      <c r="K39" s="14">
        <f>K38+'TM1-Com'!AC39</f>
        <v>1613861</v>
      </c>
      <c r="L39" s="14">
        <f>L38+'TM1-Com'!AD39</f>
        <v>24031252</v>
      </c>
      <c r="M39" s="14">
        <f>M38+'TM1-Com'!AE39</f>
        <v>19475556</v>
      </c>
      <c r="N39" s="14">
        <f>N38+'TM1-Com'!AF39</f>
        <v>2770677</v>
      </c>
      <c r="O39" s="14">
        <f>O38+'TM1-Com'!AH39</f>
        <v>2159061</v>
      </c>
      <c r="P39" s="14">
        <f>P38+'TM1-Ind'!V39</f>
        <v>3050796</v>
      </c>
      <c r="Q39" s="14">
        <f>+Q38+'TM1-Ind'!W39</f>
        <v>129373</v>
      </c>
      <c r="R39" s="14">
        <f>+R38+'TM1-Ind'!X39</f>
        <v>9401</v>
      </c>
      <c r="S39" s="14">
        <f>+S38+'TM1-Ind'!Y39</f>
        <v>3592303</v>
      </c>
      <c r="T39" s="14">
        <f>+T38+'TM1-Ind'!Z39</f>
        <v>11707975</v>
      </c>
      <c r="U39" s="14">
        <f>+U38+'TM1-Ind'!AA39</f>
        <v>45001</v>
      </c>
    </row>
    <row r="40" spans="1:21">
      <c r="A40" s="3">
        <f t="shared" si="0"/>
        <v>2014</v>
      </c>
      <c r="B40" s="3">
        <f t="shared" si="1"/>
        <v>8</v>
      </c>
      <c r="C40" s="14">
        <f>C39+'TM1-RHB'!M40</f>
        <v>313214472</v>
      </c>
      <c r="D40" s="14">
        <f>D39+'TM1-RHB'!N40</f>
        <v>5576475</v>
      </c>
      <c r="E40" s="14">
        <f>E39+'TM1-RHB'!O40</f>
        <v>11924979</v>
      </c>
      <c r="F40" s="14">
        <f>F39+'TM1-RHB'!P40</f>
        <v>908657</v>
      </c>
      <c r="G40" s="14">
        <f>G39+'TM1-Com'!Y40</f>
        <v>15535191</v>
      </c>
      <c r="H40" s="14">
        <f>H39+'TM1-Com'!Z40</f>
        <v>113708</v>
      </c>
      <c r="I40" s="14">
        <f>I39+'TM1-Com'!AA40</f>
        <v>138720229</v>
      </c>
      <c r="J40" s="14">
        <f>J39+'TM1-Com'!AB40</f>
        <v>1229977</v>
      </c>
      <c r="K40" s="14">
        <f>K39+'TM1-Com'!AC40</f>
        <v>1660295</v>
      </c>
      <c r="L40" s="14">
        <f>L39+'TM1-Com'!AD40</f>
        <v>24650078</v>
      </c>
      <c r="M40" s="14">
        <f>M39+'TM1-Com'!AE40</f>
        <v>20031978</v>
      </c>
      <c r="N40" s="14">
        <f>N39+'TM1-Com'!AF40</f>
        <v>2663448</v>
      </c>
      <c r="O40" s="14">
        <f>O39+'TM1-Com'!AH40</f>
        <v>2091581</v>
      </c>
      <c r="P40" s="14">
        <f>P39+'TM1-Ind'!V40</f>
        <v>2965553</v>
      </c>
      <c r="Q40" s="14">
        <f>+Q39+'TM1-Ind'!W40</f>
        <v>130953</v>
      </c>
      <c r="R40" s="14">
        <f>+R39+'TM1-Ind'!X40</f>
        <v>7587</v>
      </c>
      <c r="S40" s="14">
        <f>+S39+'TM1-Ind'!Y40</f>
        <v>3675053</v>
      </c>
      <c r="T40" s="14">
        <f>+T39+'TM1-Ind'!Z40</f>
        <v>11609894</v>
      </c>
      <c r="U40" s="14">
        <f>+U39+'TM1-Ind'!AA40</f>
        <v>44660</v>
      </c>
    </row>
    <row r="41" spans="1:21">
      <c r="A41" s="3">
        <f t="shared" si="0"/>
        <v>2014</v>
      </c>
      <c r="B41" s="3">
        <f t="shared" si="1"/>
        <v>9</v>
      </c>
      <c r="C41" s="14">
        <f>C40+'TM1-RHB'!M41</f>
        <v>252676732</v>
      </c>
      <c r="D41" s="14">
        <f>D40+'TM1-RHB'!N41</f>
        <v>4636568</v>
      </c>
      <c r="E41" s="14">
        <f>E40+'TM1-RHB'!O41</f>
        <v>9351298</v>
      </c>
      <c r="F41" s="14">
        <f>F40+'TM1-RHB'!P41</f>
        <v>811292</v>
      </c>
      <c r="G41" s="14">
        <f>G40+'TM1-Com'!Y41</f>
        <v>13059066</v>
      </c>
      <c r="H41" s="14">
        <f>H40+'TM1-Com'!Z41</f>
        <v>95335</v>
      </c>
      <c r="I41" s="14">
        <f>I40+'TM1-Com'!AA41</f>
        <v>118860755</v>
      </c>
      <c r="J41" s="14">
        <f>J40+'TM1-Com'!AB41</f>
        <v>1062650</v>
      </c>
      <c r="K41" s="14">
        <f>K40+'TM1-Com'!AC41</f>
        <v>1434956</v>
      </c>
      <c r="L41" s="14">
        <f>L40+'TM1-Com'!AD41</f>
        <v>21665820</v>
      </c>
      <c r="M41" s="14">
        <f>M40+'TM1-Com'!AE41</f>
        <v>17465126</v>
      </c>
      <c r="N41" s="14">
        <f>N40+'TM1-Com'!AF41</f>
        <v>2370600</v>
      </c>
      <c r="O41" s="14">
        <f>O40+'TM1-Com'!AH41</f>
        <v>1926109</v>
      </c>
      <c r="P41" s="14">
        <f>P40+'TM1-Ind'!V41</f>
        <v>2575880</v>
      </c>
      <c r="Q41" s="14">
        <f>+Q40+'TM1-Ind'!W41</f>
        <v>113445</v>
      </c>
      <c r="R41" s="14">
        <f>+R40+'TM1-Ind'!X41</f>
        <v>7327</v>
      </c>
      <c r="S41" s="14">
        <f>+S40+'TM1-Ind'!Y41</f>
        <v>3174930</v>
      </c>
      <c r="T41" s="14">
        <f>+T40+'TM1-Ind'!Z41</f>
        <v>10809874</v>
      </c>
      <c r="U41" s="14">
        <f>+U40+'TM1-Ind'!AA41</f>
        <v>40433</v>
      </c>
    </row>
    <row r="42" spans="1:21">
      <c r="A42" s="3">
        <f t="shared" si="0"/>
        <v>2014</v>
      </c>
      <c r="B42" s="3">
        <f t="shared" si="1"/>
        <v>10</v>
      </c>
      <c r="C42" s="14">
        <f>C41+'TM1-RHB'!M42</f>
        <v>182698314</v>
      </c>
      <c r="D42" s="14">
        <f>D41+'TM1-RHB'!N42</f>
        <v>3558717</v>
      </c>
      <c r="E42" s="14">
        <f>E41+'TM1-RHB'!O42</f>
        <v>6354707</v>
      </c>
      <c r="F42" s="14">
        <f>F41+'TM1-RHB'!P42</f>
        <v>823144</v>
      </c>
      <c r="G42" s="14">
        <f>G41+'TM1-Com'!Y42</f>
        <v>10339303</v>
      </c>
      <c r="H42" s="14">
        <f>H41+'TM1-Com'!Z42</f>
        <v>75155</v>
      </c>
      <c r="I42" s="14">
        <f>I41+'TM1-Com'!AA42</f>
        <v>99261727</v>
      </c>
      <c r="J42" s="14">
        <f>J41+'TM1-Com'!AB42</f>
        <v>911104</v>
      </c>
      <c r="K42" s="14">
        <f>K41+'TM1-Com'!AC42</f>
        <v>1215190</v>
      </c>
      <c r="L42" s="14">
        <f>L41+'TM1-Com'!AD42</f>
        <v>18749431</v>
      </c>
      <c r="M42" s="14">
        <f>M41+'TM1-Com'!AE42</f>
        <v>14899739</v>
      </c>
      <c r="N42" s="14">
        <f>N41+'TM1-Com'!AF42</f>
        <v>2415954</v>
      </c>
      <c r="O42" s="14">
        <f>O41+'TM1-Com'!AH42</f>
        <v>1952435</v>
      </c>
      <c r="P42" s="14">
        <f>P41+'TM1-Ind'!V42</f>
        <v>2373722</v>
      </c>
      <c r="Q42" s="14">
        <f>+Q41+'TM1-Ind'!W42</f>
        <v>110346</v>
      </c>
      <c r="R42" s="14">
        <f>+R41+'TM1-Ind'!X42</f>
        <v>4735</v>
      </c>
      <c r="S42" s="14">
        <f>+S41+'TM1-Ind'!Y42</f>
        <v>2797636</v>
      </c>
      <c r="T42" s="14">
        <f>+T41+'TM1-Ind'!Z42</f>
        <v>10582957</v>
      </c>
      <c r="U42" s="14">
        <f>+U41+'TM1-Ind'!AA42</f>
        <v>39943</v>
      </c>
    </row>
    <row r="43" spans="1:21">
      <c r="A43" s="3">
        <f t="shared" si="0"/>
        <v>2014</v>
      </c>
      <c r="B43" s="3">
        <f t="shared" si="1"/>
        <v>11</v>
      </c>
      <c r="C43" s="14">
        <f>C42+'TM1-RHB'!M43</f>
        <v>203609558</v>
      </c>
      <c r="D43" s="14">
        <f>D42+'TM1-RHB'!N43</f>
        <v>3878093</v>
      </c>
      <c r="E43" s="14">
        <f>E42+'TM1-RHB'!O43</f>
        <v>7254699</v>
      </c>
      <c r="F43" s="14">
        <f>F42+'TM1-RHB'!P43</f>
        <v>1020097</v>
      </c>
      <c r="G43" s="14">
        <f>G42+'TM1-Com'!Y43</f>
        <v>10612234</v>
      </c>
      <c r="H43" s="14">
        <f>H42+'TM1-Com'!Z43</f>
        <v>77179</v>
      </c>
      <c r="I43" s="14">
        <f>I42+'TM1-Com'!AA43</f>
        <v>97094204</v>
      </c>
      <c r="J43" s="14">
        <f>J42+'TM1-Com'!AB43</f>
        <v>894383</v>
      </c>
      <c r="K43" s="14">
        <f>K42+'TM1-Com'!AC43</f>
        <v>1190873</v>
      </c>
      <c r="L43" s="14">
        <f>L42+'TM1-Com'!AD43</f>
        <v>18399979</v>
      </c>
      <c r="M43" s="14">
        <f>M42+'TM1-Com'!AE43</f>
        <v>14569290</v>
      </c>
      <c r="N43" s="14">
        <f>N42+'TM1-Com'!AF43</f>
        <v>2997406</v>
      </c>
      <c r="O43" s="14">
        <f>O42+'TM1-Com'!AH43</f>
        <v>2356824</v>
      </c>
      <c r="P43" s="14">
        <f>P42+'TM1-Ind'!V43</f>
        <v>2584736</v>
      </c>
      <c r="Q43" s="14">
        <f>+Q42+'TM1-Ind'!W43</f>
        <v>130242</v>
      </c>
      <c r="R43" s="14">
        <f>+R42+'TM1-Ind'!X43</f>
        <v>6225</v>
      </c>
      <c r="S43" s="14">
        <f>+S42+'TM1-Ind'!Y43</f>
        <v>3085793</v>
      </c>
      <c r="T43" s="14">
        <f>+T42+'TM1-Ind'!Z43</f>
        <v>10865690</v>
      </c>
      <c r="U43" s="14">
        <f>+U42+'TM1-Ind'!AA43</f>
        <v>49944</v>
      </c>
    </row>
    <row r="44" spans="1:21">
      <c r="A44" s="3">
        <f t="shared" si="0"/>
        <v>2014</v>
      </c>
      <c r="B44" s="3">
        <f t="shared" si="1"/>
        <v>12</v>
      </c>
      <c r="C44" s="14">
        <f>C43+'TM1-RHB'!M44</f>
        <v>245417299</v>
      </c>
      <c r="D44" s="14">
        <f>D43+'TM1-RHB'!N44</f>
        <v>4511084</v>
      </c>
      <c r="E44" s="14">
        <f>E43+'TM1-RHB'!O44</f>
        <v>9060945</v>
      </c>
      <c r="F44" s="14">
        <f>F43+'TM1-RHB'!P44</f>
        <v>1059432</v>
      </c>
      <c r="G44" s="14">
        <f>G43+'TM1-Com'!Y44</f>
        <v>12041734</v>
      </c>
      <c r="H44" s="14">
        <f>H43+'TM1-Com'!Z44</f>
        <v>87778</v>
      </c>
      <c r="I44" s="14">
        <f>I43+'TM1-Com'!AA44</f>
        <v>96766706</v>
      </c>
      <c r="J44" s="14">
        <f>J43+'TM1-Com'!AB44</f>
        <v>891703</v>
      </c>
      <c r="K44" s="14">
        <f>K43+'TM1-Com'!AC44</f>
        <v>1187425</v>
      </c>
      <c r="L44" s="14">
        <f>L43+'TM1-Com'!AD44</f>
        <v>18345802</v>
      </c>
      <c r="M44" s="14">
        <f>M43+'TM1-Com'!AE44</f>
        <v>14517766</v>
      </c>
      <c r="N44" s="14">
        <f>N43+'TM1-Com'!AF44</f>
        <v>3145983</v>
      </c>
      <c r="O44" s="14">
        <f>O43+'TM1-Com'!AH44</f>
        <v>2479799</v>
      </c>
      <c r="P44" s="14">
        <f>P43+'TM1-Ind'!V44</f>
        <v>2602730</v>
      </c>
      <c r="Q44" s="14">
        <f>+Q43+'TM1-Ind'!W44</f>
        <v>122068</v>
      </c>
      <c r="R44" s="14">
        <f>+R43+'TM1-Ind'!X44</f>
        <v>6672</v>
      </c>
      <c r="S44" s="14">
        <f>+S43+'TM1-Ind'!Y44</f>
        <v>3207651</v>
      </c>
      <c r="T44" s="14">
        <f>+T43+'TM1-Ind'!Z44</f>
        <v>11234938</v>
      </c>
      <c r="U44" s="14">
        <f>+U43+'TM1-Ind'!AA44</f>
        <v>50881</v>
      </c>
    </row>
    <row r="45" spans="1:21">
      <c r="A45" s="3">
        <f t="shared" si="0"/>
        <v>2015</v>
      </c>
      <c r="B45" s="3">
        <f t="shared" si="1"/>
        <v>1</v>
      </c>
      <c r="C45" s="14">
        <f>C44+'TM1-RHB'!M45</f>
        <v>233964423</v>
      </c>
      <c r="D45" s="14">
        <f>D44+'TM1-RHB'!N45</f>
        <v>4339508</v>
      </c>
      <c r="E45" s="14">
        <f>E44+'TM1-RHB'!O45</f>
        <v>8565168</v>
      </c>
      <c r="F45" s="14">
        <f>F44+'TM1-RHB'!P45</f>
        <v>910675</v>
      </c>
      <c r="G45" s="14">
        <f>G44+'TM1-Com'!Y45</f>
        <v>11611147</v>
      </c>
      <c r="H45" s="14">
        <f>H44+'TM1-Com'!Z45</f>
        <v>84590</v>
      </c>
      <c r="I45" s="14">
        <f>I44+'TM1-Com'!AA45</f>
        <v>94702875</v>
      </c>
      <c r="J45" s="14">
        <f>J44+'TM1-Com'!AB45</f>
        <v>875278</v>
      </c>
      <c r="K45" s="14">
        <f>K44+'TM1-Com'!AC45</f>
        <v>1165966</v>
      </c>
      <c r="L45" s="14">
        <f>L44+'TM1-Com'!AD45</f>
        <v>18020181</v>
      </c>
      <c r="M45" s="14">
        <f>M44+'TM1-Com'!AE45</f>
        <v>14204318</v>
      </c>
      <c r="N45" s="14">
        <f>N44+'TM1-Com'!AF45</f>
        <v>2734115</v>
      </c>
      <c r="O45" s="14">
        <f>O44+'TM1-Com'!AH45</f>
        <v>2156881</v>
      </c>
      <c r="P45" s="14">
        <f>P44+'TM1-Ind'!V45</f>
        <v>2436319</v>
      </c>
      <c r="Q45" s="14">
        <f>+Q44+'TM1-Ind'!W45</f>
        <v>108318</v>
      </c>
      <c r="R45" s="14">
        <f>+R44+'TM1-Ind'!X45</f>
        <v>5757</v>
      </c>
      <c r="S45" s="14">
        <f>+S44+'TM1-Ind'!Y45</f>
        <v>2807733</v>
      </c>
      <c r="T45" s="14">
        <f>+T44+'TM1-Ind'!Z45</f>
        <v>10712020</v>
      </c>
      <c r="U45" s="14">
        <f>+U44+'TM1-Ind'!AA45</f>
        <v>43692</v>
      </c>
    </row>
    <row r="46" spans="1:21">
      <c r="A46" s="3">
        <f t="shared" si="0"/>
        <v>2015</v>
      </c>
      <c r="B46" s="3">
        <f t="shared" si="1"/>
        <v>2</v>
      </c>
      <c r="C46" s="14">
        <f>C45+'TM1-RHB'!M46</f>
        <v>183707973</v>
      </c>
      <c r="D46" s="14">
        <f>D45+'TM1-RHB'!N46</f>
        <v>3594351</v>
      </c>
      <c r="E46" s="14">
        <f>E45+'TM1-RHB'!O46</f>
        <v>6383074</v>
      </c>
      <c r="F46" s="14">
        <f>F45+'TM1-RHB'!P46</f>
        <v>807525</v>
      </c>
      <c r="G46" s="14">
        <f>G45+'TM1-Com'!Y46</f>
        <v>9200424</v>
      </c>
      <c r="H46" s="14">
        <f>H45+'TM1-Com'!Z46</f>
        <v>66770</v>
      </c>
      <c r="I46" s="14">
        <f>I45+'TM1-Com'!AA46</f>
        <v>81548501</v>
      </c>
      <c r="J46" s="14">
        <f>J45+'TM1-Com'!AB46</f>
        <v>770225</v>
      </c>
      <c r="K46" s="14">
        <f>K45+'TM1-Com'!AC46</f>
        <v>1022481</v>
      </c>
      <c r="L46" s="14">
        <f>L45+'TM1-Com'!AD46</f>
        <v>15912575</v>
      </c>
      <c r="M46" s="14">
        <f>M45+'TM1-Com'!AE46</f>
        <v>12200412</v>
      </c>
      <c r="N46" s="14">
        <f>N45+'TM1-Com'!AF46</f>
        <v>2410613</v>
      </c>
      <c r="O46" s="14">
        <f>O45+'TM1-Com'!AH46</f>
        <v>1942184</v>
      </c>
      <c r="P46" s="14">
        <f>P45+'TM1-Ind'!V46</f>
        <v>2167243</v>
      </c>
      <c r="Q46" s="14">
        <f>+Q45+'TM1-Ind'!W46</f>
        <v>102717</v>
      </c>
      <c r="R46" s="14">
        <f>+R45+'TM1-Ind'!X46</f>
        <v>4985</v>
      </c>
      <c r="S46" s="14">
        <f>+S45+'TM1-Ind'!Y46</f>
        <v>2344684</v>
      </c>
      <c r="T46" s="14">
        <f>+T45+'TM1-Ind'!Z46</f>
        <v>10044581</v>
      </c>
      <c r="U46" s="14">
        <f>+U45+'TM1-Ind'!AA46</f>
        <v>39941</v>
      </c>
    </row>
    <row r="47" spans="1:21">
      <c r="A47" s="3">
        <f t="shared" si="0"/>
        <v>2015</v>
      </c>
      <c r="B47" s="3">
        <f t="shared" si="1"/>
        <v>3</v>
      </c>
      <c r="C47" s="14">
        <f>C46+'TM1-RHB'!M47</f>
        <v>177840832</v>
      </c>
      <c r="D47" s="14">
        <f>D46+'TM1-RHB'!N47</f>
        <v>3508235</v>
      </c>
      <c r="E47" s="14">
        <f>E46+'TM1-RHB'!O47</f>
        <v>6127925</v>
      </c>
      <c r="F47" s="14">
        <f>F46+'TM1-RHB'!P47</f>
        <v>852882</v>
      </c>
      <c r="G47" s="14">
        <f>G46+'TM1-Com'!Y47</f>
        <v>9487595</v>
      </c>
      <c r="H47" s="14">
        <f>H46+'TM1-Com'!Z47</f>
        <v>68890</v>
      </c>
      <c r="I47" s="14">
        <f>I46+'TM1-Com'!AA47</f>
        <v>93139261</v>
      </c>
      <c r="J47" s="14">
        <f>J46+'TM1-Com'!AB47</f>
        <v>854278</v>
      </c>
      <c r="K47" s="14">
        <f>K46+'TM1-Com'!AC47</f>
        <v>1152848</v>
      </c>
      <c r="L47" s="14">
        <f>L46+'TM1-Com'!AD47</f>
        <v>17874438</v>
      </c>
      <c r="M47" s="14">
        <f>M46+'TM1-Com'!AE47</f>
        <v>14099158</v>
      </c>
      <c r="N47" s="14">
        <f>N46+'TM1-Com'!AF47</f>
        <v>2484255</v>
      </c>
      <c r="O47" s="14">
        <f>O46+'TM1-Com'!AH47</f>
        <v>2054182</v>
      </c>
      <c r="P47" s="14">
        <f>P46+'TM1-Ind'!V47</f>
        <v>2266945</v>
      </c>
      <c r="Q47" s="14">
        <f>+Q46+'TM1-Ind'!W47</f>
        <v>116671</v>
      </c>
      <c r="R47" s="14">
        <f>+R46+'TM1-Ind'!X47</f>
        <v>4548</v>
      </c>
      <c r="S47" s="14">
        <f>+S46+'TM1-Ind'!Y47</f>
        <v>2475298</v>
      </c>
      <c r="T47" s="14">
        <f>+T46+'TM1-Ind'!Z47</f>
        <v>10252827</v>
      </c>
      <c r="U47" s="14">
        <f>+U46+'TM1-Ind'!AA47</f>
        <v>41530</v>
      </c>
    </row>
    <row r="48" spans="1:21">
      <c r="A48" s="3">
        <f t="shared" si="0"/>
        <v>2015</v>
      </c>
      <c r="B48" s="3">
        <f t="shared" si="1"/>
        <v>4</v>
      </c>
      <c r="C48" s="14">
        <f>C47+'TM1-RHB'!M48</f>
        <v>174749939</v>
      </c>
      <c r="D48" s="14">
        <f>D47+'TM1-RHB'!N48</f>
        <v>3463320</v>
      </c>
      <c r="E48" s="14">
        <f>E47+'TM1-RHB'!O48</f>
        <v>5992793</v>
      </c>
      <c r="F48" s="14">
        <f>F47+'TM1-RHB'!P48</f>
        <v>951311</v>
      </c>
      <c r="G48" s="14">
        <f>G47+'TM1-Com'!Y48</f>
        <v>9842575</v>
      </c>
      <c r="H48" s="14">
        <f>H47+'TM1-Com'!Z48</f>
        <v>71507</v>
      </c>
      <c r="I48" s="14">
        <f>I47+'TM1-Com'!AA48</f>
        <v>96082042</v>
      </c>
      <c r="J48" s="14">
        <f>J47+'TM1-Com'!AB48</f>
        <v>877466</v>
      </c>
      <c r="K48" s="14">
        <f>K47+'TM1-Com'!AC48</f>
        <v>1185978</v>
      </c>
      <c r="L48" s="14">
        <f>L47+'TM1-Com'!AD48</f>
        <v>18375112</v>
      </c>
      <c r="M48" s="14">
        <f>M47+'TM1-Com'!AE48</f>
        <v>14562222</v>
      </c>
      <c r="N48" s="14">
        <f>N47+'TM1-Com'!AF48</f>
        <v>2822061</v>
      </c>
      <c r="O48" s="14">
        <f>O47+'TM1-Com'!AH48</f>
        <v>2260357</v>
      </c>
      <c r="P48" s="14">
        <f>P47+'TM1-Ind'!V48</f>
        <v>2526737</v>
      </c>
      <c r="Q48" s="14">
        <f>+Q47+'TM1-Ind'!W48</f>
        <v>127778</v>
      </c>
      <c r="R48" s="14">
        <f>+R47+'TM1-Ind'!X48</f>
        <v>6352</v>
      </c>
      <c r="S48" s="14">
        <f>+S47+'TM1-Ind'!Y48</f>
        <v>2820908</v>
      </c>
      <c r="T48" s="14">
        <f>+T47+'TM1-Ind'!Z48</f>
        <v>10921625</v>
      </c>
      <c r="U48" s="14">
        <f>+U47+'TM1-Ind'!AA48</f>
        <v>46494</v>
      </c>
    </row>
    <row r="49" spans="1:21">
      <c r="A49" s="3">
        <f t="shared" si="0"/>
        <v>2015</v>
      </c>
      <c r="B49" s="3">
        <f t="shared" si="1"/>
        <v>5</v>
      </c>
      <c r="C49" s="14">
        <f>C48+'TM1-RHB'!M49</f>
        <v>261661973</v>
      </c>
      <c r="D49" s="14">
        <f>D48+'TM1-RHB'!N49</f>
        <v>4713526</v>
      </c>
      <c r="E49" s="14">
        <f>E48+'TM1-RHB'!O49</f>
        <v>9808566</v>
      </c>
      <c r="F49" s="14">
        <f>F48+'TM1-RHB'!P49</f>
        <v>1137584</v>
      </c>
      <c r="G49" s="14">
        <f>G48+'TM1-Com'!Y49</f>
        <v>13571234</v>
      </c>
      <c r="H49" s="14">
        <f>H48+'TM1-Com'!Z49</f>
        <v>98966</v>
      </c>
      <c r="I49" s="14">
        <f>I48+'TM1-Com'!AA49</f>
        <v>125626278</v>
      </c>
      <c r="J49" s="14">
        <f>J48+'TM1-Com'!AB49</f>
        <v>1112798</v>
      </c>
      <c r="K49" s="14">
        <f>K48+'TM1-Com'!AC49</f>
        <v>1515593</v>
      </c>
      <c r="L49" s="14">
        <f>L48+'TM1-Com'!AD49</f>
        <v>23117023</v>
      </c>
      <c r="M49" s="14">
        <f>M48+'TM1-Com'!AE49</f>
        <v>18993266</v>
      </c>
      <c r="N49" s="14">
        <f>N48+'TM1-Com'!AF49</f>
        <v>3395530</v>
      </c>
      <c r="O49" s="14">
        <f>O48+'TM1-Com'!AH49</f>
        <v>2672659</v>
      </c>
      <c r="P49" s="14">
        <f>P48+'TM1-Ind'!V49</f>
        <v>3189841</v>
      </c>
      <c r="Q49" s="14">
        <f>+Q48+'TM1-Ind'!W49</f>
        <v>151008</v>
      </c>
      <c r="R49" s="14">
        <f>+R48+'TM1-Ind'!X49</f>
        <v>11697</v>
      </c>
      <c r="S49" s="14">
        <f>+S48+'TM1-Ind'!Y49</f>
        <v>3694101</v>
      </c>
      <c r="T49" s="14">
        <f>+T48+'TM1-Ind'!Z49</f>
        <v>11908797</v>
      </c>
      <c r="U49" s="14">
        <f>+U48+'TM1-Ind'!AA49</f>
        <v>55364</v>
      </c>
    </row>
    <row r="50" spans="1:21">
      <c r="A50" s="3">
        <f t="shared" si="0"/>
        <v>2015</v>
      </c>
      <c r="B50" s="3">
        <f t="shared" si="1"/>
        <v>6</v>
      </c>
      <c r="C50" s="14">
        <f>C49+'TM1-RHB'!M50</f>
        <v>305073728</v>
      </c>
      <c r="D50" s="14">
        <f>D49+'TM1-RHB'!N50</f>
        <v>5331298</v>
      </c>
      <c r="E50" s="14">
        <f>E49+'TM1-RHB'!O50</f>
        <v>11723260</v>
      </c>
      <c r="F50" s="14">
        <f>F49+'TM1-RHB'!P50</f>
        <v>1042001</v>
      </c>
      <c r="G50" s="14">
        <f>G49+'TM1-Com'!Y50</f>
        <v>14927979</v>
      </c>
      <c r="H50" s="14">
        <f>H49+'TM1-Com'!Z50</f>
        <v>108941</v>
      </c>
      <c r="I50" s="14">
        <f>I49+'TM1-Com'!AA50</f>
        <v>132262545</v>
      </c>
      <c r="J50" s="14">
        <f>J49+'TM1-Com'!AB50</f>
        <v>1170078</v>
      </c>
      <c r="K50" s="14">
        <f>K49+'TM1-Com'!AC50</f>
        <v>1592920</v>
      </c>
      <c r="L50" s="14">
        <f>L49+'TM1-Com'!AD50</f>
        <v>24149766</v>
      </c>
      <c r="M50" s="14">
        <f>M49+'TM1-Com'!AE50</f>
        <v>19899452</v>
      </c>
      <c r="N50" s="14">
        <f>N49+'TM1-Com'!AF50</f>
        <v>3098097</v>
      </c>
      <c r="O50" s="14">
        <f>O49+'TM1-Com'!AH50</f>
        <v>2480847</v>
      </c>
      <c r="P50" s="14">
        <f>P49+'TM1-Ind'!V50</f>
        <v>3166957</v>
      </c>
      <c r="Q50" s="14">
        <f>+Q49+'TM1-Ind'!W50</f>
        <v>145193</v>
      </c>
      <c r="R50" s="14">
        <f>+R49+'TM1-Ind'!X50</f>
        <v>10397</v>
      </c>
      <c r="S50" s="14">
        <f>+S49+'TM1-Ind'!Y50</f>
        <v>3723428</v>
      </c>
      <c r="T50" s="14">
        <f>+T49+'TM1-Ind'!Z50</f>
        <v>11936488</v>
      </c>
      <c r="U50" s="14">
        <f>+U49+'TM1-Ind'!AA50</f>
        <v>50739</v>
      </c>
    </row>
    <row r="51" spans="1:21">
      <c r="A51" s="3">
        <f t="shared" si="0"/>
        <v>2015</v>
      </c>
      <c r="B51" s="3">
        <f t="shared" si="1"/>
        <v>7</v>
      </c>
      <c r="C51" s="14">
        <f>C50+'TM1-RHB'!M51</f>
        <v>322798462</v>
      </c>
      <c r="D51" s="14">
        <f>D50+'TM1-RHB'!N51</f>
        <v>5581062</v>
      </c>
      <c r="E51" s="14">
        <f>E50+'TM1-RHB'!O51</f>
        <v>12510164</v>
      </c>
      <c r="F51" s="14">
        <f>F50+'TM1-RHB'!P51</f>
        <v>945962</v>
      </c>
      <c r="G51" s="14">
        <f>G50+'TM1-Com'!Y51</f>
        <v>15719816</v>
      </c>
      <c r="H51" s="14">
        <f>H50+'TM1-Com'!Z51</f>
        <v>114756</v>
      </c>
      <c r="I51" s="14">
        <f>I50+'TM1-Com'!AA51</f>
        <v>138537519</v>
      </c>
      <c r="J51" s="14">
        <f>J50+'TM1-Com'!AB51</f>
        <v>1223517</v>
      </c>
      <c r="K51" s="14">
        <f>K50+'TM1-Com'!AC51</f>
        <v>1666362</v>
      </c>
      <c r="L51" s="14">
        <f>L50+'TM1-Com'!AD51</f>
        <v>25097281</v>
      </c>
      <c r="M51" s="14">
        <f>M50+'TM1-Com'!AE51</f>
        <v>20727913</v>
      </c>
      <c r="N51" s="14">
        <f>N50+'TM1-Com'!AF51</f>
        <v>2836534</v>
      </c>
      <c r="O51" s="14">
        <f>O50+'TM1-Com'!AH51</f>
        <v>2298682</v>
      </c>
      <c r="P51" s="14">
        <f>P50+'TM1-Ind'!V51</f>
        <v>3117423</v>
      </c>
      <c r="Q51" s="14">
        <f>+Q50+'TM1-Ind'!W51</f>
        <v>136743</v>
      </c>
      <c r="R51" s="14">
        <f>+R50+'TM1-Ind'!X51</f>
        <v>8342</v>
      </c>
      <c r="S51" s="14">
        <f>+S50+'TM1-Ind'!Y51</f>
        <v>3571500</v>
      </c>
      <c r="T51" s="14">
        <f>+T50+'TM1-Ind'!Z51</f>
        <v>11903950</v>
      </c>
      <c r="U51" s="14">
        <f>+U50+'TM1-Ind'!AA51</f>
        <v>46626</v>
      </c>
    </row>
    <row r="52" spans="1:21">
      <c r="A52" s="3">
        <f t="shared" si="0"/>
        <v>2015</v>
      </c>
      <c r="B52" s="3">
        <f t="shared" si="1"/>
        <v>8</v>
      </c>
      <c r="C52" s="14">
        <f>C51+'TM1-RHB'!M52</f>
        <v>319641092</v>
      </c>
      <c r="D52" s="14">
        <f>D51+'TM1-RHB'!N52</f>
        <v>5536985</v>
      </c>
      <c r="E52" s="14">
        <f>E51+'TM1-RHB'!O52</f>
        <v>12368750</v>
      </c>
      <c r="F52" s="14">
        <f>F51+'TM1-RHB'!P52</f>
        <v>920479</v>
      </c>
      <c r="G52" s="14">
        <f>G51+'TM1-Com'!Y52</f>
        <v>15924476</v>
      </c>
      <c r="H52" s="14">
        <f>H51+'TM1-Com'!Z52</f>
        <v>116258</v>
      </c>
      <c r="I52" s="14">
        <f>I51+'TM1-Com'!AA52</f>
        <v>142690049</v>
      </c>
      <c r="J52" s="14">
        <f>J51+'TM1-Com'!AB52</f>
        <v>1260036</v>
      </c>
      <c r="K52" s="14">
        <f>K51+'TM1-Com'!AC52</f>
        <v>1714653</v>
      </c>
      <c r="L52" s="14">
        <f>L51+'TM1-Com'!AD52</f>
        <v>25736923</v>
      </c>
      <c r="M52" s="14">
        <f>M51+'TM1-Com'!AE52</f>
        <v>21284335</v>
      </c>
      <c r="N52" s="14">
        <f>N51+'TM1-Com'!AF52</f>
        <v>2728228</v>
      </c>
      <c r="O52" s="14">
        <f>O51+'TM1-Com'!AH52</f>
        <v>2231202</v>
      </c>
      <c r="P52" s="14">
        <f>P51+'TM1-Ind'!V52</f>
        <v>3031108</v>
      </c>
      <c r="Q52" s="14">
        <f>+Q51+'TM1-Ind'!W52</f>
        <v>138323</v>
      </c>
      <c r="R52" s="14">
        <f>+R51+'TM1-Ind'!X52</f>
        <v>6528</v>
      </c>
      <c r="S52" s="14">
        <f>+S51+'TM1-Ind'!Y52</f>
        <v>3654250</v>
      </c>
      <c r="T52" s="14">
        <f>+T51+'TM1-Ind'!Z52</f>
        <v>11805869</v>
      </c>
      <c r="U52" s="14">
        <f>+U51+'TM1-Ind'!AA52</f>
        <v>46285</v>
      </c>
    </row>
    <row r="53" spans="1:21">
      <c r="A53" s="3">
        <f t="shared" si="0"/>
        <v>2015</v>
      </c>
      <c r="B53" s="3">
        <f t="shared" si="1"/>
        <v>9</v>
      </c>
      <c r="C53" s="14">
        <f>C52+'TM1-RHB'!M53</f>
        <v>258168777</v>
      </c>
      <c r="D53" s="14">
        <f>D52+'TM1-RHB'!N53</f>
        <v>4685597</v>
      </c>
      <c r="E53" s="14">
        <f>E52+'TM1-RHB'!O53</f>
        <v>9591895</v>
      </c>
      <c r="F53" s="14">
        <f>F52+'TM1-RHB'!P53</f>
        <v>823114</v>
      </c>
      <c r="G53" s="14">
        <f>G52+'TM1-Com'!Y53</f>
        <v>13398699</v>
      </c>
      <c r="H53" s="14">
        <f>H52+'TM1-Com'!Z53</f>
        <v>97727</v>
      </c>
      <c r="I53" s="14">
        <f>I52+'TM1-Com'!AA53</f>
        <v>122226487</v>
      </c>
      <c r="J53" s="14">
        <f>J52+'TM1-Com'!AB53</f>
        <v>1097535</v>
      </c>
      <c r="K53" s="14">
        <f>K52+'TM1-Com'!AC53</f>
        <v>1479955</v>
      </c>
      <c r="L53" s="14">
        <f>L52+'TM1-Com'!AD53</f>
        <v>22652821</v>
      </c>
      <c r="M53" s="14">
        <f>M52+'TM1-Com'!AE53</f>
        <v>18717483</v>
      </c>
      <c r="N53" s="14">
        <f>N52+'TM1-Com'!AF53</f>
        <v>2432438</v>
      </c>
      <c r="O53" s="14">
        <f>O52+'TM1-Com'!AH53</f>
        <v>2065730</v>
      </c>
      <c r="P53" s="14">
        <f>P52+'TM1-Ind'!V53</f>
        <v>2636535</v>
      </c>
      <c r="Q53" s="14">
        <f>+Q52+'TM1-Ind'!W53</f>
        <v>120815</v>
      </c>
      <c r="R53" s="14">
        <f>+R52+'TM1-Ind'!X53</f>
        <v>6268</v>
      </c>
      <c r="S53" s="14">
        <f>+S52+'TM1-Ind'!Y53</f>
        <v>3154127</v>
      </c>
      <c r="T53" s="14">
        <f>+T52+'TM1-Ind'!Z53</f>
        <v>11005849</v>
      </c>
      <c r="U53" s="14">
        <f>+U52+'TM1-Ind'!AA53</f>
        <v>42058</v>
      </c>
    </row>
    <row r="54" spans="1:21">
      <c r="A54" s="3">
        <f t="shared" si="0"/>
        <v>2015</v>
      </c>
      <c r="B54" s="3">
        <f t="shared" si="1"/>
        <v>10</v>
      </c>
      <c r="C54" s="14">
        <f>C53+'TM1-RHB'!M54</f>
        <v>186987460</v>
      </c>
      <c r="D54" s="14">
        <f>D53+'TM1-RHB'!N54</f>
        <v>3707593</v>
      </c>
      <c r="E54" s="14">
        <f>E53+'TM1-RHB'!O54</f>
        <v>6349536</v>
      </c>
      <c r="F54" s="14">
        <f>F53+'TM1-RHB'!P54</f>
        <v>834966</v>
      </c>
      <c r="G54" s="14">
        <f>G53+'TM1-Com'!Y54</f>
        <v>10618308</v>
      </c>
      <c r="H54" s="14">
        <f>H53+'TM1-Com'!Z54</f>
        <v>77330</v>
      </c>
      <c r="I54" s="14">
        <f>I53+'TM1-Com'!AA54</f>
        <v>102035642</v>
      </c>
      <c r="J54" s="14">
        <f>J53+'TM1-Com'!AB54</f>
        <v>950361</v>
      </c>
      <c r="K54" s="14">
        <f>K53+'TM1-Com'!AC54</f>
        <v>1251090</v>
      </c>
      <c r="L54" s="14">
        <f>L53+'TM1-Com'!AD54</f>
        <v>19594323</v>
      </c>
      <c r="M54" s="14">
        <f>M53+'TM1-Com'!AE54</f>
        <v>16152096</v>
      </c>
      <c r="N54" s="14">
        <f>N53+'TM1-Com'!AF54</f>
        <v>2478248</v>
      </c>
      <c r="O54" s="14">
        <f>O53+'TM1-Com'!AH54</f>
        <v>2092056</v>
      </c>
      <c r="P54" s="14">
        <f>P53+'TM1-Ind'!V54</f>
        <v>2431835</v>
      </c>
      <c r="Q54" s="14">
        <f>+Q53+'TM1-Ind'!W54</f>
        <v>117716</v>
      </c>
      <c r="R54" s="14">
        <f>+R53+'TM1-Ind'!X54</f>
        <v>3676</v>
      </c>
      <c r="S54" s="14">
        <f>+S53+'TM1-Ind'!Y54</f>
        <v>2776833</v>
      </c>
      <c r="T54" s="14">
        <f>+T53+'TM1-Ind'!Z54</f>
        <v>10778932</v>
      </c>
      <c r="U54" s="14">
        <f>+U53+'TM1-Ind'!AA54</f>
        <v>41568</v>
      </c>
    </row>
    <row r="55" spans="1:21">
      <c r="A55" s="3">
        <f t="shared" si="0"/>
        <v>2015</v>
      </c>
      <c r="B55" s="3">
        <f t="shared" si="1"/>
        <v>11</v>
      </c>
      <c r="C55" s="14">
        <f>C54+'TM1-RHB'!M55</f>
        <v>208322744</v>
      </c>
      <c r="D55" s="14">
        <f>D54+'TM1-RHB'!N55</f>
        <v>3998206</v>
      </c>
      <c r="E55" s="14">
        <f>E54+'TM1-RHB'!O55</f>
        <v>7326950</v>
      </c>
      <c r="F55" s="14">
        <f>F54+'TM1-RHB'!P55</f>
        <v>1031919</v>
      </c>
      <c r="G55" s="14">
        <f>G54+'TM1-Com'!Y55</f>
        <v>10898394</v>
      </c>
      <c r="H55" s="14">
        <f>H54+'TM1-Com'!Z55</f>
        <v>79384</v>
      </c>
      <c r="I55" s="14">
        <f>I54+'TM1-Com'!AA55</f>
        <v>99793614</v>
      </c>
      <c r="J55" s="14">
        <f>J54+'TM1-Com'!AB55</f>
        <v>934122</v>
      </c>
      <c r="K55" s="14">
        <f>K54+'TM1-Com'!AC55</f>
        <v>1225809</v>
      </c>
      <c r="L55" s="14">
        <f>L54+'TM1-Com'!AD55</f>
        <v>19229477</v>
      </c>
      <c r="M55" s="14">
        <f>M54+'TM1-Com'!AE55</f>
        <v>15821647</v>
      </c>
      <c r="N55" s="14">
        <f>N54+'TM1-Com'!AF55</f>
        <v>3065541</v>
      </c>
      <c r="O55" s="14">
        <f>O54+'TM1-Com'!AH55</f>
        <v>2496445</v>
      </c>
      <c r="P55" s="14">
        <f>P54+'TM1-Ind'!V55</f>
        <v>2645495</v>
      </c>
      <c r="Q55" s="14">
        <f>+Q54+'TM1-Ind'!W55</f>
        <v>137612</v>
      </c>
      <c r="R55" s="14">
        <f>+R54+'TM1-Ind'!X55</f>
        <v>5166</v>
      </c>
      <c r="S55" s="14">
        <f>+S54+'TM1-Ind'!Y55</f>
        <v>3064990</v>
      </c>
      <c r="T55" s="14">
        <f>+T54+'TM1-Ind'!Z55</f>
        <v>11061665</v>
      </c>
      <c r="U55" s="14">
        <f>+U54+'TM1-Ind'!AA55</f>
        <v>51569</v>
      </c>
    </row>
    <row r="56" spans="1:21">
      <c r="A56" s="3">
        <f t="shared" si="0"/>
        <v>2015</v>
      </c>
      <c r="B56" s="3">
        <f t="shared" si="1"/>
        <v>12</v>
      </c>
      <c r="C56" s="14">
        <f>C55+'TM1-RHB'!M56</f>
        <v>251097877</v>
      </c>
      <c r="D56" s="14">
        <f>D55+'TM1-RHB'!N56</f>
        <v>4575759</v>
      </c>
      <c r="E56" s="14">
        <f>E55+'TM1-RHB'!O56</f>
        <v>9294911</v>
      </c>
      <c r="F56" s="14">
        <f>F55+'TM1-RHB'!P56</f>
        <v>1071254</v>
      </c>
      <c r="G56" s="14">
        <f>G55+'TM1-Com'!Y56</f>
        <v>12367384</v>
      </c>
      <c r="H56" s="14">
        <f>H55+'TM1-Com'!Z56</f>
        <v>90150</v>
      </c>
      <c r="I56" s="14">
        <f>I55+'TM1-Com'!AA56</f>
        <v>99453327</v>
      </c>
      <c r="J56" s="14">
        <f>J55+'TM1-Com'!AB56</f>
        <v>931519</v>
      </c>
      <c r="K56" s="14">
        <f>K55+'TM1-Com'!AC56</f>
        <v>1222214</v>
      </c>
      <c r="L56" s="14">
        <f>L55+'TM1-Com'!AD56</f>
        <v>19173500</v>
      </c>
      <c r="M56" s="14">
        <f>M55+'TM1-Com'!AE56</f>
        <v>15770123</v>
      </c>
      <c r="N56" s="14">
        <f>N55+'TM1-Com'!AF56</f>
        <v>3215611</v>
      </c>
      <c r="O56" s="14">
        <f>O55+'TM1-Com'!AH56</f>
        <v>2619420</v>
      </c>
      <c r="P56" s="14">
        <f>P55+'TM1-Ind'!V56</f>
        <v>2663715</v>
      </c>
      <c r="Q56" s="14">
        <f>+Q55+'TM1-Ind'!W56</f>
        <v>129438</v>
      </c>
      <c r="R56" s="14">
        <f>+R55+'TM1-Ind'!X56</f>
        <v>5613</v>
      </c>
      <c r="S56" s="14">
        <f>+S55+'TM1-Ind'!Y56</f>
        <v>3186848</v>
      </c>
      <c r="T56" s="14">
        <f>+T55+'TM1-Ind'!Z56</f>
        <v>11430913</v>
      </c>
      <c r="U56" s="14">
        <f>+U55+'TM1-Ind'!AA56</f>
        <v>52506</v>
      </c>
    </row>
    <row r="57" spans="1:21">
      <c r="A57" s="3">
        <f t="shared" si="0"/>
        <v>2016</v>
      </c>
      <c r="B57" s="3">
        <f t="shared" si="1"/>
        <v>1</v>
      </c>
      <c r="C57" s="14">
        <f>C56+'TM1-RHB'!M57</f>
        <v>239362906</v>
      </c>
      <c r="D57" s="14">
        <f>D56+'TM1-RHB'!N57</f>
        <v>4418988</v>
      </c>
      <c r="E57" s="14">
        <f>E56+'TM1-RHB'!O57</f>
        <v>8754187</v>
      </c>
      <c r="F57" s="14">
        <f>F56+'TM1-RHB'!P57</f>
        <v>922497</v>
      </c>
      <c r="G57" s="14">
        <f>G56+'TM1-Com'!Y57</f>
        <v>11925193</v>
      </c>
      <c r="H57" s="14">
        <f>H56+'TM1-Com'!Z57</f>
        <v>86915</v>
      </c>
      <c r="I57" s="14">
        <f>I56+'TM1-Com'!AA57</f>
        <v>97308798</v>
      </c>
      <c r="J57" s="14">
        <f>J56+'TM1-Com'!AB57</f>
        <v>915568</v>
      </c>
      <c r="K57" s="14">
        <f>K56+'TM1-Com'!AC57</f>
        <v>1199911</v>
      </c>
      <c r="L57" s="14">
        <f>L56+'TM1-Com'!AD57</f>
        <v>18835154</v>
      </c>
      <c r="M57" s="14">
        <f>M56+'TM1-Com'!AE57</f>
        <v>15456675</v>
      </c>
      <c r="N57" s="14">
        <f>N56+'TM1-Com'!AF57</f>
        <v>2799605</v>
      </c>
      <c r="O57" s="14">
        <f>O56+'TM1-Com'!AH57</f>
        <v>2296502</v>
      </c>
      <c r="P57" s="14">
        <f>P56+'TM1-Ind'!V57</f>
        <v>2495218</v>
      </c>
      <c r="Q57" s="14">
        <f>+Q56+'TM1-Ind'!W57</f>
        <v>115688</v>
      </c>
      <c r="R57" s="14">
        <f>+R56+'TM1-Ind'!X57</f>
        <v>4698</v>
      </c>
      <c r="S57" s="14">
        <f>+S56+'TM1-Ind'!Y57</f>
        <v>2787446</v>
      </c>
      <c r="T57" s="14">
        <f>+T56+'TM1-Ind'!Z57</f>
        <v>10908174</v>
      </c>
      <c r="U57" s="14">
        <f>+U56+'TM1-Ind'!AA57</f>
        <v>45317</v>
      </c>
    </row>
    <row r="58" spans="1:21">
      <c r="A58" s="3">
        <f t="shared" si="0"/>
        <v>2016</v>
      </c>
      <c r="B58" s="3">
        <f t="shared" si="1"/>
        <v>2</v>
      </c>
      <c r="C58" s="14">
        <f>C57+'TM1-RHB'!M58</f>
        <v>199762833</v>
      </c>
      <c r="D58" s="14">
        <f>D57+'TM1-RHB'!N58</f>
        <v>3895415</v>
      </c>
      <c r="E58" s="14">
        <f>E57+'TM1-RHB'!O58</f>
        <v>6924841</v>
      </c>
      <c r="F58" s="14">
        <f>F57+'TM1-RHB'!P58</f>
        <v>819347</v>
      </c>
      <c r="G58" s="14">
        <f>G57+'TM1-Com'!Y58</f>
        <v>10160908</v>
      </c>
      <c r="H58" s="14">
        <f>H57+'TM1-Com'!Z58</f>
        <v>74025</v>
      </c>
      <c r="I58" s="14">
        <f>I57+'TM1-Com'!AA58</f>
        <v>90552750</v>
      </c>
      <c r="J58" s="14">
        <f>J57+'TM1-Com'!AB58</f>
        <v>865097</v>
      </c>
      <c r="K58" s="14">
        <f>K57+'TM1-Com'!AC58</f>
        <v>1126031</v>
      </c>
      <c r="L58" s="14">
        <f>L57+'TM1-Com'!AD58</f>
        <v>17741357</v>
      </c>
      <c r="M58" s="14">
        <f>M57+'TM1-Com'!AE58</f>
        <v>14475256</v>
      </c>
      <c r="N58" s="14">
        <f>N57+'TM1-Com'!AF58</f>
        <v>2472853</v>
      </c>
      <c r="O58" s="14">
        <f>O57+'TM1-Com'!AH58</f>
        <v>2081805</v>
      </c>
      <c r="P58" s="14">
        <f>P57+'TM1-Ind'!V58</f>
        <v>2218128</v>
      </c>
      <c r="Q58" s="14">
        <f>+Q57+'TM1-Ind'!W58</f>
        <v>109993</v>
      </c>
      <c r="R58" s="14">
        <f>+R57+'TM1-Ind'!X58</f>
        <v>3913</v>
      </c>
      <c r="S58" s="14">
        <f>+S57+'TM1-Ind'!Y58</f>
        <v>2313357</v>
      </c>
      <c r="T58" s="14">
        <f>+T57+'TM1-Ind'!Z58</f>
        <v>10236879</v>
      </c>
      <c r="U58" s="14">
        <f>+U57+'TM1-Ind'!AA58</f>
        <v>41566</v>
      </c>
    </row>
    <row r="59" spans="1:21">
      <c r="A59" s="3">
        <f t="shared" si="0"/>
        <v>2016</v>
      </c>
      <c r="B59" s="3">
        <f t="shared" si="1"/>
        <v>3</v>
      </c>
      <c r="C59" s="14">
        <f>C58+'TM1-RHB'!M59</f>
        <v>181938571</v>
      </c>
      <c r="D59" s="14">
        <f>D58+'TM1-RHB'!N59</f>
        <v>3662133</v>
      </c>
      <c r="E59" s="14">
        <f>E58+'TM1-RHB'!O59</f>
        <v>6100409</v>
      </c>
      <c r="F59" s="14">
        <f>F58+'TM1-RHB'!P59</f>
        <v>864704</v>
      </c>
      <c r="G59" s="14">
        <f>G58+'TM1-Com'!Y59</f>
        <v>9763964</v>
      </c>
      <c r="H59" s="14">
        <f>H58+'TM1-Com'!Z59</f>
        <v>71129</v>
      </c>
      <c r="I59" s="14">
        <f>I58+'TM1-Com'!AA59</f>
        <v>95728804</v>
      </c>
      <c r="J59" s="14">
        <f>J58+'TM1-Com'!AB59</f>
        <v>900545</v>
      </c>
      <c r="K59" s="14">
        <f>K58+'TM1-Com'!AC59</f>
        <v>1184469</v>
      </c>
      <c r="L59" s="14">
        <f>L58+'TM1-Com'!AD59</f>
        <v>18626834</v>
      </c>
      <c r="M59" s="14">
        <f>M58+'TM1-Com'!AE59</f>
        <v>15283425</v>
      </c>
      <c r="N59" s="14">
        <f>N58+'TM1-Com'!AF59</f>
        <v>2547235</v>
      </c>
      <c r="O59" s="14">
        <f>O58+'TM1-Com'!AH59</f>
        <v>2193803</v>
      </c>
      <c r="P59" s="14">
        <f>P58+'TM1-Ind'!V59</f>
        <v>2320771</v>
      </c>
      <c r="Q59" s="14">
        <f>+Q58+'TM1-Ind'!W59</f>
        <v>124183</v>
      </c>
      <c r="R59" s="14">
        <f>+R58+'TM1-Ind'!X59</f>
        <v>3468</v>
      </c>
      <c r="S59" s="14">
        <f>+S58+'TM1-Ind'!Y59</f>
        <v>2445066</v>
      </c>
      <c r="T59" s="14">
        <f>+T58+'TM1-Ind'!Z59</f>
        <v>10445429</v>
      </c>
      <c r="U59" s="14">
        <f>+U58+'TM1-Ind'!AA59</f>
        <v>43155</v>
      </c>
    </row>
    <row r="60" spans="1:21">
      <c r="A60" s="3">
        <f t="shared" si="0"/>
        <v>2016</v>
      </c>
      <c r="B60" s="3">
        <f t="shared" si="1"/>
        <v>4</v>
      </c>
      <c r="C60" s="14">
        <f>C59+'TM1-RHB'!M60</f>
        <v>178773039</v>
      </c>
      <c r="D60" s="14">
        <f>D59+'TM1-RHB'!N60</f>
        <v>3621117</v>
      </c>
      <c r="E60" s="14">
        <f>E59+'TM1-RHB'!O60</f>
        <v>5953301</v>
      </c>
      <c r="F60" s="14">
        <f>F59+'TM1-RHB'!P60</f>
        <v>963133</v>
      </c>
      <c r="G60" s="14">
        <f>G59+'TM1-Com'!Y60</f>
        <v>10128888</v>
      </c>
      <c r="H60" s="14">
        <f>H59+'TM1-Com'!Z60</f>
        <v>73788</v>
      </c>
      <c r="I60" s="14">
        <f>I59+'TM1-Com'!AA60</f>
        <v>98776211</v>
      </c>
      <c r="J60" s="14">
        <f>J59+'TM1-Com'!AB60</f>
        <v>923283</v>
      </c>
      <c r="K60" s="14">
        <f>K59+'TM1-Com'!AC60</f>
        <v>1218889</v>
      </c>
      <c r="L60" s="14">
        <f>L59+'TM1-Com'!AD60</f>
        <v>19151823</v>
      </c>
      <c r="M60" s="14">
        <f>M59+'TM1-Com'!AE60</f>
        <v>15746489</v>
      </c>
      <c r="N60" s="14">
        <f>N59+'TM1-Com'!AF60</f>
        <v>2888434</v>
      </c>
      <c r="O60" s="14">
        <f>O59+'TM1-Com'!AH60</f>
        <v>2399978</v>
      </c>
      <c r="P60" s="14">
        <f>P59+'TM1-Ind'!V60</f>
        <v>2583825</v>
      </c>
      <c r="Q60" s="14">
        <f>+Q59+'TM1-Ind'!W60</f>
        <v>135290</v>
      </c>
      <c r="R60" s="14">
        <f>+R59+'TM1-Ind'!X60</f>
        <v>5272</v>
      </c>
      <c r="S60" s="14">
        <f>+S59+'TM1-Ind'!Y60</f>
        <v>2790293</v>
      </c>
      <c r="T60" s="14">
        <f>+T59+'TM1-Ind'!Z60</f>
        <v>11114075</v>
      </c>
      <c r="U60" s="14">
        <f>+U59+'TM1-Ind'!AA60</f>
        <v>48119</v>
      </c>
    </row>
    <row r="61" spans="1:21">
      <c r="A61" s="3">
        <f t="shared" si="0"/>
        <v>2016</v>
      </c>
      <c r="B61" s="3">
        <f t="shared" si="1"/>
        <v>5</v>
      </c>
      <c r="C61" s="14">
        <f>C60+'TM1-RHB'!M61</f>
        <v>267667726</v>
      </c>
      <c r="D61" s="14">
        <f>D60+'TM1-RHB'!N61</f>
        <v>4761282</v>
      </c>
      <c r="E61" s="14">
        <f>E60+'TM1-RHB'!O61</f>
        <v>10099679</v>
      </c>
      <c r="F61" s="14">
        <f>F60+'TM1-RHB'!P61</f>
        <v>1149406</v>
      </c>
      <c r="G61" s="14">
        <f>G60+'TM1-Com'!Y61</f>
        <v>13953198</v>
      </c>
      <c r="H61" s="14">
        <f>H60+'TM1-Com'!Z61</f>
        <v>101621</v>
      </c>
      <c r="I61" s="14">
        <f>I60+'TM1-Com'!AA61</f>
        <v>129347491</v>
      </c>
      <c r="J61" s="14">
        <f>J60+'TM1-Com'!AB61</f>
        <v>1154046</v>
      </c>
      <c r="K61" s="14">
        <f>K60+'TM1-Com'!AC61</f>
        <v>1561832</v>
      </c>
      <c r="L61" s="14">
        <f>L60+'TM1-Com'!AD61</f>
        <v>24092310</v>
      </c>
      <c r="M61" s="14">
        <f>M60+'TM1-Com'!AE61</f>
        <v>20177533</v>
      </c>
      <c r="N61" s="14">
        <f>N60+'TM1-Com'!AF61</f>
        <v>3467664</v>
      </c>
      <c r="O61" s="14">
        <f>O60+'TM1-Com'!AH61</f>
        <v>2812280</v>
      </c>
      <c r="P61" s="14">
        <f>P60+'TM1-Ind'!V61</f>
        <v>3255251</v>
      </c>
      <c r="Q61" s="14">
        <f>+Q60+'TM1-Ind'!W61</f>
        <v>158520</v>
      </c>
      <c r="R61" s="14">
        <f>+R60+'TM1-Ind'!X61</f>
        <v>10617</v>
      </c>
      <c r="S61" s="14">
        <f>+S60+'TM1-Ind'!Y61</f>
        <v>3662419</v>
      </c>
      <c r="T61" s="14">
        <f>+T60+'TM1-Ind'!Z61</f>
        <v>12100985</v>
      </c>
      <c r="U61" s="14">
        <f>+U60+'TM1-Ind'!AA61</f>
        <v>56989</v>
      </c>
    </row>
    <row r="62" spans="1:21">
      <c r="A62" s="3">
        <f t="shared" si="0"/>
        <v>2016</v>
      </c>
      <c r="B62" s="3">
        <f t="shared" si="1"/>
        <v>6</v>
      </c>
      <c r="C62" s="14">
        <f>C61+'TM1-RHB'!M62</f>
        <v>311996383</v>
      </c>
      <c r="D62" s="14">
        <f>D61+'TM1-RHB'!N62</f>
        <v>5323724</v>
      </c>
      <c r="E62" s="14">
        <f>E61+'TM1-RHB'!O62</f>
        <v>12175582</v>
      </c>
      <c r="F62" s="14">
        <f>F61+'TM1-RHB'!P62</f>
        <v>1053823</v>
      </c>
      <c r="G62" s="14">
        <f>G61+'TM1-Com'!Y62</f>
        <v>15340764</v>
      </c>
      <c r="H62" s="14">
        <f>H61+'TM1-Com'!Z62</f>
        <v>111703</v>
      </c>
      <c r="I62" s="14">
        <f>I61+'TM1-Com'!AA62</f>
        <v>136204821</v>
      </c>
      <c r="J62" s="14">
        <f>J61+'TM1-Com'!AB62</f>
        <v>1210213</v>
      </c>
      <c r="K62" s="14">
        <f>K61+'TM1-Com'!AC62</f>
        <v>1642396</v>
      </c>
      <c r="L62" s="14">
        <f>L61+'TM1-Com'!AD62</f>
        <v>25162211</v>
      </c>
      <c r="M62" s="14">
        <f>M61+'TM1-Com'!AE62</f>
        <v>21083719</v>
      </c>
      <c r="N62" s="14">
        <f>N61+'TM1-Com'!AF62</f>
        <v>3167243</v>
      </c>
      <c r="O62" s="14">
        <f>O61+'TM1-Com'!AH62</f>
        <v>2620468</v>
      </c>
      <c r="P62" s="14">
        <f>P61+'TM1-Ind'!V62</f>
        <v>3232080</v>
      </c>
      <c r="Q62" s="14">
        <f>+Q61+'TM1-Ind'!W62</f>
        <v>152705</v>
      </c>
      <c r="R62" s="14">
        <f>+R61+'TM1-Ind'!X62</f>
        <v>9317</v>
      </c>
      <c r="S62" s="14">
        <f>+S61+'TM1-Ind'!Y62</f>
        <v>3691716</v>
      </c>
      <c r="T62" s="14">
        <f>+T61+'TM1-Ind'!Z62</f>
        <v>12128670</v>
      </c>
      <c r="U62" s="14">
        <f>+U61+'TM1-Ind'!AA62</f>
        <v>52364</v>
      </c>
    </row>
    <row r="63" spans="1:21">
      <c r="A63" s="3">
        <f t="shared" si="0"/>
        <v>2016</v>
      </c>
      <c r="B63" s="3">
        <f t="shared" si="1"/>
        <v>7</v>
      </c>
      <c r="C63" s="14">
        <f>C62+'TM1-RHB'!M63</f>
        <v>330080420</v>
      </c>
      <c r="D63" s="14">
        <f>D62+'TM1-RHB'!N63</f>
        <v>5550927</v>
      </c>
      <c r="E63" s="14">
        <f>E62+'TM1-RHB'!O63</f>
        <v>13027459</v>
      </c>
      <c r="F63" s="14">
        <f>F62+'TM1-RHB'!P63</f>
        <v>957784</v>
      </c>
      <c r="G63" s="14">
        <f>G62+'TM1-Com'!Y63</f>
        <v>16149475</v>
      </c>
      <c r="H63" s="14">
        <f>H62+'TM1-Com'!Z63</f>
        <v>117572</v>
      </c>
      <c r="I63" s="14">
        <f>I62+'TM1-Com'!AA63</f>
        <v>142682341</v>
      </c>
      <c r="J63" s="14">
        <f>J62+'TM1-Com'!AB63</f>
        <v>1262615</v>
      </c>
      <c r="K63" s="14">
        <f>K62+'TM1-Com'!AC63</f>
        <v>1718903</v>
      </c>
      <c r="L63" s="14">
        <f>L62+'TM1-Com'!AD63</f>
        <v>26143291</v>
      </c>
      <c r="M63" s="14">
        <f>M62+'TM1-Com'!AE63</f>
        <v>21912180</v>
      </c>
      <c r="N63" s="14">
        <f>N62+'TM1-Com'!AF63</f>
        <v>2903053</v>
      </c>
      <c r="O63" s="14">
        <f>O62+'TM1-Com'!AH63</f>
        <v>2438303</v>
      </c>
      <c r="P63" s="14">
        <f>P62+'TM1-Ind'!V63</f>
        <v>3182236</v>
      </c>
      <c r="Q63" s="14">
        <f>+Q62+'TM1-Ind'!W63</f>
        <v>144255</v>
      </c>
      <c r="R63" s="14">
        <f>+R62+'TM1-Ind'!X63</f>
        <v>7262</v>
      </c>
      <c r="S63" s="14">
        <f>+S62+'TM1-Ind'!Y63</f>
        <v>3539960</v>
      </c>
      <c r="T63" s="14">
        <f>+T62+'TM1-Ind'!Z63</f>
        <v>12096140</v>
      </c>
      <c r="U63" s="14">
        <f>+U62+'TM1-Ind'!AA63</f>
        <v>48251</v>
      </c>
    </row>
    <row r="64" spans="1:21">
      <c r="A64" s="3">
        <f t="shared" si="0"/>
        <v>2016</v>
      </c>
      <c r="B64" s="3">
        <f t="shared" si="1"/>
        <v>8</v>
      </c>
      <c r="C64" s="14">
        <f>C63+'TM1-RHB'!M64</f>
        <v>326860838</v>
      </c>
      <c r="D64" s="14">
        <f>D63+'TM1-RHB'!N64</f>
        <v>5510853</v>
      </c>
      <c r="E64" s="14">
        <f>E63+'TM1-RHB'!O64</f>
        <v>12874573</v>
      </c>
      <c r="F64" s="14">
        <f>F63+'TM1-RHB'!P64</f>
        <v>932301</v>
      </c>
      <c r="G64" s="14">
        <f>G63+'TM1-Com'!Y64</f>
        <v>16358363</v>
      </c>
      <c r="H64" s="14">
        <f>H63+'TM1-Com'!Z64</f>
        <v>119086</v>
      </c>
      <c r="I64" s="14">
        <f>I63+'TM1-Com'!AA64</f>
        <v>146962676</v>
      </c>
      <c r="J64" s="14">
        <f>J63+'TM1-Com'!AB64</f>
        <v>1298425</v>
      </c>
      <c r="K64" s="14">
        <f>K63+'TM1-Com'!AC64</f>
        <v>1769200</v>
      </c>
      <c r="L64" s="14">
        <f>L63+'TM1-Com'!AD64</f>
        <v>26809178</v>
      </c>
      <c r="M64" s="14">
        <f>M63+'TM1-Com'!AE64</f>
        <v>22468602</v>
      </c>
      <c r="N64" s="14">
        <f>N63+'TM1-Com'!AF64</f>
        <v>2793659</v>
      </c>
      <c r="O64" s="14">
        <f>O63+'TM1-Com'!AH64</f>
        <v>2370823</v>
      </c>
      <c r="P64" s="14">
        <f>P63+'TM1-Ind'!V64</f>
        <v>3095921</v>
      </c>
      <c r="Q64" s="14">
        <f>+Q63+'TM1-Ind'!W64</f>
        <v>145835</v>
      </c>
      <c r="R64" s="14">
        <f>+R63+'TM1-Ind'!X64</f>
        <v>5448</v>
      </c>
      <c r="S64" s="14">
        <f>+S63+'TM1-Ind'!Y64</f>
        <v>3622618</v>
      </c>
      <c r="T64" s="14">
        <f>+T63+'TM1-Ind'!Z64</f>
        <v>11998080</v>
      </c>
      <c r="U64" s="14">
        <f>+U63+'TM1-Ind'!AA64</f>
        <v>47910</v>
      </c>
    </row>
    <row r="65" spans="1:21">
      <c r="A65" s="3">
        <f t="shared" si="0"/>
        <v>2016</v>
      </c>
      <c r="B65" s="3">
        <f t="shared" si="1"/>
        <v>9</v>
      </c>
      <c r="C65" s="14">
        <f>C64+'TM1-RHB'!M65</f>
        <v>264211890</v>
      </c>
      <c r="D65" s="14">
        <f>D64+'TM1-RHB'!N65</f>
        <v>4737196</v>
      </c>
      <c r="E65" s="14">
        <f>E64+'TM1-RHB'!O65</f>
        <v>9875936</v>
      </c>
      <c r="F65" s="14">
        <f>F64+'TM1-RHB'!P65</f>
        <v>834936</v>
      </c>
      <c r="G65" s="14">
        <f>G64+'TM1-Com'!Y65</f>
        <v>13780926</v>
      </c>
      <c r="H65" s="14">
        <f>H64+'TM1-Com'!Z65</f>
        <v>100400</v>
      </c>
      <c r="I65" s="14">
        <f>I64+'TM1-Com'!AA65</f>
        <v>125900223</v>
      </c>
      <c r="J65" s="14">
        <f>J64+'TM1-Com'!AB65</f>
        <v>1135924</v>
      </c>
      <c r="K65" s="14">
        <f>K64+'TM1-Com'!AC65</f>
        <v>1525143</v>
      </c>
      <c r="L65" s="14">
        <f>L64+'TM1-Com'!AD65</f>
        <v>23580752</v>
      </c>
      <c r="M65" s="14">
        <f>M64+'TM1-Com'!AE65</f>
        <v>19901750</v>
      </c>
      <c r="N65" s="14">
        <f>N64+'TM1-Com'!AF65</f>
        <v>2494897</v>
      </c>
      <c r="O65" s="14">
        <f>O64+'TM1-Com'!AH65</f>
        <v>2205351</v>
      </c>
      <c r="P65" s="14">
        <f>P64+'TM1-Ind'!V65</f>
        <v>2701348</v>
      </c>
      <c r="Q65" s="14">
        <f>+Q64+'TM1-Ind'!W65</f>
        <v>128327</v>
      </c>
      <c r="R65" s="14">
        <f>+R64+'TM1-Ind'!X65</f>
        <v>5188</v>
      </c>
      <c r="S65" s="14">
        <f>+S64+'TM1-Ind'!Y65</f>
        <v>3122992</v>
      </c>
      <c r="T65" s="14">
        <f>+T64+'TM1-Ind'!Z65</f>
        <v>11198212</v>
      </c>
      <c r="U65" s="14">
        <f>+U64+'TM1-Ind'!AA65</f>
        <v>43683</v>
      </c>
    </row>
    <row r="66" spans="1:21">
      <c r="A66" s="3">
        <f t="shared" si="0"/>
        <v>2016</v>
      </c>
      <c r="B66" s="3">
        <f t="shared" si="1"/>
        <v>10</v>
      </c>
      <c r="C66" s="14">
        <f>C65+'TM1-RHB'!M66</f>
        <v>191723189</v>
      </c>
      <c r="D66" s="14">
        <f>D65+'TM1-RHB'!N66</f>
        <v>3849305</v>
      </c>
      <c r="E66" s="14">
        <f>E65+'TM1-RHB'!O66</f>
        <v>6379419</v>
      </c>
      <c r="F66" s="14">
        <f>F65+'TM1-RHB'!P66</f>
        <v>846788</v>
      </c>
      <c r="G66" s="14">
        <f>G65+'TM1-Com'!Y66</f>
        <v>10942313</v>
      </c>
      <c r="H66" s="14">
        <f>H65+'TM1-Com'!Z66</f>
        <v>79823</v>
      </c>
      <c r="I66" s="14">
        <f>I65+'TM1-Com'!AA66</f>
        <v>105074330</v>
      </c>
      <c r="J66" s="14">
        <f>J65+'TM1-Com'!AB66</f>
        <v>988750</v>
      </c>
      <c r="K66" s="14">
        <f>K65+'TM1-Com'!AC66</f>
        <v>1287180</v>
      </c>
      <c r="L66" s="14">
        <f>L65+'TM1-Com'!AD66</f>
        <v>20425052</v>
      </c>
      <c r="M66" s="14">
        <f>M65+'TM1-Com'!AE66</f>
        <v>17336363</v>
      </c>
      <c r="N66" s="14">
        <f>N65+'TM1-Com'!AF66</f>
        <v>2541167</v>
      </c>
      <c r="O66" s="14">
        <f>O65+'TM1-Com'!AH66</f>
        <v>2231677</v>
      </c>
      <c r="P66" s="14">
        <f>P65+'TM1-Ind'!V66</f>
        <v>2496648</v>
      </c>
      <c r="Q66" s="14">
        <f>+Q65+'TM1-Ind'!W66</f>
        <v>125228</v>
      </c>
      <c r="R66" s="14">
        <f>+R65+'TM1-Ind'!X66</f>
        <v>2596</v>
      </c>
      <c r="S66" s="14">
        <f>+S65+'TM1-Ind'!Y66</f>
        <v>2746147</v>
      </c>
      <c r="T66" s="14">
        <f>+T65+'TM1-Ind'!Z66</f>
        <v>10971360</v>
      </c>
      <c r="U66" s="14">
        <f>+U65+'TM1-Ind'!AA66</f>
        <v>43193</v>
      </c>
    </row>
    <row r="67" spans="1:21">
      <c r="A67" s="3">
        <f t="shared" si="0"/>
        <v>2016</v>
      </c>
      <c r="B67" s="3">
        <f t="shared" si="1"/>
        <v>11</v>
      </c>
      <c r="C67" s="14">
        <f>C66+'TM1-RHB'!M67</f>
        <v>213421193</v>
      </c>
      <c r="D67" s="14">
        <f>D66+'TM1-RHB'!N67</f>
        <v>4112739</v>
      </c>
      <c r="E67" s="14">
        <f>E66+'TM1-RHB'!O67</f>
        <v>7431536</v>
      </c>
      <c r="F67" s="14">
        <f>F66+'TM1-RHB'!P67</f>
        <v>1043741</v>
      </c>
      <c r="G67" s="14">
        <f>G66+'TM1-Com'!Y67</f>
        <v>11228586</v>
      </c>
      <c r="H67" s="14">
        <f>H66+'TM1-Com'!Z67</f>
        <v>81897</v>
      </c>
      <c r="I67" s="14">
        <f>I66+'TM1-Com'!AA67</f>
        <v>102760969</v>
      </c>
      <c r="J67" s="14">
        <f>J66+'TM1-Com'!AB67</f>
        <v>972511</v>
      </c>
      <c r="K67" s="14">
        <f>K66+'TM1-Com'!AC67</f>
        <v>1260820</v>
      </c>
      <c r="L67" s="14">
        <f>L66+'TM1-Com'!AD67</f>
        <v>20046828</v>
      </c>
      <c r="M67" s="14">
        <f>M66+'TM1-Com'!AE67</f>
        <v>17005914</v>
      </c>
      <c r="N67" s="14">
        <f>N66+'TM1-Com'!AF67</f>
        <v>3134360</v>
      </c>
      <c r="O67" s="14">
        <f>O66+'TM1-Com'!AH67</f>
        <v>2636066</v>
      </c>
      <c r="P67" s="14">
        <f>P66+'TM1-Ind'!V67</f>
        <v>2710308</v>
      </c>
      <c r="Q67" s="14">
        <f>+Q66+'TM1-Ind'!W67</f>
        <v>145124</v>
      </c>
      <c r="R67" s="14">
        <f>+R66+'TM1-Ind'!X67</f>
        <v>4086</v>
      </c>
      <c r="S67" s="14">
        <f>+S66+'TM1-Ind'!Y67</f>
        <v>3033966</v>
      </c>
      <c r="T67" s="14">
        <f>+T66+'TM1-Ind'!Z67</f>
        <v>11254028</v>
      </c>
      <c r="U67" s="14">
        <f>+U66+'TM1-Ind'!AA67</f>
        <v>53194</v>
      </c>
    </row>
    <row r="68" spans="1:21">
      <c r="A68" s="3">
        <f t="shared" si="0"/>
        <v>2016</v>
      </c>
      <c r="B68" s="3">
        <f t="shared" si="1"/>
        <v>12</v>
      </c>
      <c r="C68" s="14">
        <f>C67+'TM1-RHB'!M68</f>
        <v>256873562</v>
      </c>
      <c r="D68" s="14">
        <f>D67+'TM1-RHB'!N68</f>
        <v>4635593</v>
      </c>
      <c r="E68" s="14">
        <f>E67+'TM1-RHB'!O68</f>
        <v>9546671</v>
      </c>
      <c r="F68" s="14">
        <f>F67+'TM1-RHB'!P68</f>
        <v>1083076</v>
      </c>
      <c r="G68" s="14">
        <f>G67+'TM1-Com'!Y68</f>
        <v>12728695</v>
      </c>
      <c r="H68" s="14">
        <f>H67+'TM1-Com'!Z68</f>
        <v>92761</v>
      </c>
      <c r="I68" s="14">
        <f>I67+'TM1-Com'!AA68</f>
        <v>102409847</v>
      </c>
      <c r="J68" s="14">
        <f>J67+'TM1-Com'!AB68</f>
        <v>969934</v>
      </c>
      <c r="K68" s="14">
        <f>K67+'TM1-Com'!AC68</f>
        <v>1257083</v>
      </c>
      <c r="L68" s="14">
        <f>L67+'TM1-Com'!AD68</f>
        <v>19988807</v>
      </c>
      <c r="M68" s="14">
        <f>M67+'TM1-Com'!AE68</f>
        <v>16954390</v>
      </c>
      <c r="N68" s="14">
        <f>N67+'TM1-Com'!AF68</f>
        <v>3285937</v>
      </c>
      <c r="O68" s="14">
        <f>O67+'TM1-Com'!AH68</f>
        <v>2759041</v>
      </c>
      <c r="P68" s="14">
        <f>P67+'TM1-Ind'!V68</f>
        <v>2728633</v>
      </c>
      <c r="Q68" s="14">
        <f>+Q67+'TM1-Ind'!W68</f>
        <v>136950</v>
      </c>
      <c r="R68" s="14">
        <f>+R67+'TM1-Ind'!X68</f>
        <v>4533</v>
      </c>
      <c r="S68" s="14">
        <f>+S67+'TM1-Ind'!Y68</f>
        <v>3155738</v>
      </c>
      <c r="T68" s="14">
        <f>+T67+'TM1-Ind'!Z68</f>
        <v>11622916</v>
      </c>
      <c r="U68" s="14">
        <f>+U67+'TM1-Ind'!AA68</f>
        <v>54131</v>
      </c>
    </row>
    <row r="69" spans="1:21">
      <c r="A69" s="3">
        <f t="shared" si="0"/>
        <v>2017</v>
      </c>
      <c r="B69" s="3">
        <f t="shared" si="1"/>
        <v>1</v>
      </c>
      <c r="C69" s="14">
        <f>C68+'TM1-RHB'!M69</f>
        <v>245037878</v>
      </c>
      <c r="D69" s="14">
        <f>D68+'TM1-RHB'!N69</f>
        <v>4494675</v>
      </c>
      <c r="E69" s="14">
        <f>E68+'TM1-RHB'!O69</f>
        <v>8969729</v>
      </c>
      <c r="F69" s="14">
        <f>F68+'TM1-RHB'!P69</f>
        <v>934319</v>
      </c>
      <c r="G69" s="14">
        <f>G68+'TM1-Com'!Y69</f>
        <v>12278336</v>
      </c>
      <c r="H69" s="14">
        <f>H68+'TM1-Com'!Z69</f>
        <v>89505</v>
      </c>
      <c r="I69" s="14">
        <f>I68+'TM1-Com'!AA69</f>
        <v>100224377</v>
      </c>
      <c r="J69" s="14">
        <f>J68+'TM1-Com'!AB69</f>
        <v>954141</v>
      </c>
      <c r="K69" s="14">
        <f>K68+'TM1-Com'!AC69</f>
        <v>1233903</v>
      </c>
      <c r="L69" s="14">
        <f>L68+'TM1-Com'!AD69</f>
        <v>19640010</v>
      </c>
      <c r="M69" s="14">
        <f>M68+'TM1-Com'!AE69</f>
        <v>16640942</v>
      </c>
      <c r="N69" s="14">
        <f>N68+'TM1-Com'!AF69</f>
        <v>2865752</v>
      </c>
      <c r="O69" s="14">
        <f>O68+'TM1-Com'!AH69</f>
        <v>2436123</v>
      </c>
      <c r="P69" s="14">
        <f>P68+'TM1-Ind'!V69</f>
        <v>2559093</v>
      </c>
      <c r="Q69" s="14">
        <f>+Q68+'TM1-Ind'!W69</f>
        <v>123200</v>
      </c>
      <c r="R69" s="14">
        <f>+R68+'TM1-Ind'!X69</f>
        <v>3618</v>
      </c>
      <c r="S69" s="14">
        <f>+S68+'TM1-Ind'!Y69</f>
        <v>2741655</v>
      </c>
      <c r="T69" s="14">
        <f>+T68+'TM1-Ind'!Z69</f>
        <v>11017893</v>
      </c>
      <c r="U69" s="14">
        <f>+U68+'TM1-Ind'!AA69</f>
        <v>46942</v>
      </c>
    </row>
    <row r="70" spans="1:21">
      <c r="A70" s="3">
        <f t="shared" si="0"/>
        <v>2017</v>
      </c>
      <c r="B70" s="3">
        <f t="shared" si="1"/>
        <v>2</v>
      </c>
      <c r="C70" s="14">
        <f>C69+'TM1-RHB'!M70</f>
        <v>192261492</v>
      </c>
      <c r="D70" s="14">
        <f>D69+'TM1-RHB'!N70</f>
        <v>3872625</v>
      </c>
      <c r="E70" s="14">
        <f>E69+'TM1-RHB'!O70</f>
        <v>6391031</v>
      </c>
      <c r="F70" s="14">
        <f>F69+'TM1-RHB'!P70</f>
        <v>831169</v>
      </c>
      <c r="G70" s="14">
        <f>G69+'TM1-Com'!Y70</f>
        <v>9715410</v>
      </c>
      <c r="H70" s="14">
        <f>H69+'TM1-Com'!Z70</f>
        <v>70999</v>
      </c>
      <c r="I70" s="14">
        <f>I69+'TM1-Com'!AA70</f>
        <v>86008480</v>
      </c>
      <c r="J70" s="14">
        <f>J69+'TM1-Com'!AB70</f>
        <v>853128</v>
      </c>
      <c r="K70" s="14">
        <f>K69+'TM1-Com'!AC70</f>
        <v>1078480</v>
      </c>
      <c r="L70" s="14">
        <f>L69+'TM1-Com'!AD70</f>
        <v>17371192</v>
      </c>
      <c r="M70" s="14">
        <f>M69+'TM1-Com'!AE70</f>
        <v>14637036</v>
      </c>
      <c r="N70" s="14">
        <f>N69+'TM1-Com'!AF70</f>
        <v>2535717</v>
      </c>
      <c r="O70" s="14">
        <f>O69+'TM1-Com'!AH70</f>
        <v>2221426</v>
      </c>
      <c r="P70" s="14">
        <f>P69+'TM1-Ind'!V70</f>
        <v>2284956</v>
      </c>
      <c r="Q70" s="14">
        <f>+Q69+'TM1-Ind'!W70</f>
        <v>117599</v>
      </c>
      <c r="R70" s="14">
        <f>+R69+'TM1-Ind'!X70</f>
        <v>2846</v>
      </c>
      <c r="S70" s="14">
        <f>+S69+'TM1-Ind'!Y70</f>
        <v>2265487</v>
      </c>
      <c r="T70" s="14">
        <f>+T69+'TM1-Ind'!Z70</f>
        <v>10249583</v>
      </c>
      <c r="U70" s="14">
        <f>+U69+'TM1-Ind'!AA70</f>
        <v>43191</v>
      </c>
    </row>
    <row r="71" spans="1:21">
      <c r="A71" s="3">
        <f t="shared" si="0"/>
        <v>2017</v>
      </c>
      <c r="B71" s="3">
        <f t="shared" si="1"/>
        <v>3</v>
      </c>
      <c r="C71" s="14">
        <f>C70+'TM1-RHB'!M71</f>
        <v>186097582</v>
      </c>
      <c r="D71" s="14">
        <f>D70+'TM1-RHB'!N71</f>
        <v>3800691</v>
      </c>
      <c r="E71" s="14">
        <f>E70+'TM1-RHB'!O71</f>
        <v>6089510</v>
      </c>
      <c r="F71" s="14">
        <f>F70+'TM1-RHB'!P71</f>
        <v>876526</v>
      </c>
      <c r="G71" s="14">
        <f>G70+'TM1-Com'!Y71</f>
        <v>10021174</v>
      </c>
      <c r="H71" s="14">
        <f>H70+'TM1-Com'!Z71</f>
        <v>73204</v>
      </c>
      <c r="I71" s="14">
        <f>I70+'TM1-Com'!AA71</f>
        <v>98521373</v>
      </c>
      <c r="J71" s="14">
        <f>J70+'TM1-Com'!AB71</f>
        <v>934733</v>
      </c>
      <c r="K71" s="14">
        <f>K70+'TM1-Com'!AC71</f>
        <v>1219660</v>
      </c>
      <c r="L71" s="14">
        <f>L70+'TM1-Com'!AD71</f>
        <v>19504767</v>
      </c>
      <c r="M71" s="14">
        <f>M70+'TM1-Com'!AE71</f>
        <v>16535782</v>
      </c>
      <c r="N71" s="14">
        <f>N70+'TM1-Com'!AF71</f>
        <v>2610846</v>
      </c>
      <c r="O71" s="14">
        <f>O70+'TM1-Com'!AH71</f>
        <v>2333424</v>
      </c>
      <c r="P71" s="14">
        <f>P70+'TM1-Ind'!V71</f>
        <v>2386533</v>
      </c>
      <c r="Q71" s="14">
        <f>+Q70+'TM1-Ind'!W71</f>
        <v>131553</v>
      </c>
      <c r="R71" s="14">
        <f>+R70+'TM1-Ind'!X71</f>
        <v>2409</v>
      </c>
      <c r="S71" s="14">
        <f>+S70+'TM1-Ind'!Y71</f>
        <v>2399339</v>
      </c>
      <c r="T71" s="14">
        <f>+T70+'TM1-Ind'!Z71</f>
        <v>10492931</v>
      </c>
      <c r="U71" s="14">
        <f>+U70+'TM1-Ind'!AA71</f>
        <v>44780</v>
      </c>
    </row>
    <row r="72" spans="1:21">
      <c r="A72" s="3">
        <f t="shared" si="0"/>
        <v>2017</v>
      </c>
      <c r="B72" s="3">
        <f t="shared" si="1"/>
        <v>4</v>
      </c>
      <c r="C72" s="14">
        <f>C71+'TM1-RHB'!M72</f>
        <v>182905016</v>
      </c>
      <c r="D72" s="14">
        <f>D71+'TM1-RHB'!N72</f>
        <v>3763796</v>
      </c>
      <c r="E72" s="14">
        <f>E71+'TM1-RHB'!O72</f>
        <v>5932653</v>
      </c>
      <c r="F72" s="14">
        <f>F71+'TM1-RHB'!P72</f>
        <v>974955</v>
      </c>
      <c r="G72" s="14">
        <f>G71+'TM1-Com'!Y72</f>
        <v>10392838</v>
      </c>
      <c r="H72" s="14">
        <f>H71+'TM1-Com'!Z72</f>
        <v>75881</v>
      </c>
      <c r="I72" s="14">
        <f>I71+'TM1-Com'!AA72</f>
        <v>101623751</v>
      </c>
      <c r="J72" s="14">
        <f>J71+'TM1-Com'!AB72</f>
        <v>957246</v>
      </c>
      <c r="K72" s="14">
        <f>K71+'TM1-Com'!AC72</f>
        <v>1255525</v>
      </c>
      <c r="L72" s="14">
        <f>L71+'TM1-Com'!AD72</f>
        <v>20048806</v>
      </c>
      <c r="M72" s="14">
        <f>M71+'TM1-Com'!AE72</f>
        <v>16998846</v>
      </c>
      <c r="N72" s="14">
        <f>N71+'TM1-Com'!AF72</f>
        <v>2955473</v>
      </c>
      <c r="O72" s="14">
        <f>O71+'TM1-Com'!AH72</f>
        <v>2539599</v>
      </c>
      <c r="P72" s="14">
        <f>P71+'TM1-Ind'!V72</f>
        <v>2651218</v>
      </c>
      <c r="Q72" s="14">
        <f>+Q71+'TM1-Ind'!W72</f>
        <v>142660</v>
      </c>
      <c r="R72" s="14">
        <f>+R71+'TM1-Ind'!X72</f>
        <v>4213</v>
      </c>
      <c r="S72" s="14">
        <f>+S71+'TM1-Ind'!Y72</f>
        <v>2754999</v>
      </c>
      <c r="T72" s="14">
        <f>+T71+'TM1-Ind'!Z72</f>
        <v>11264239</v>
      </c>
      <c r="U72" s="14">
        <f>+U71+'TM1-Ind'!AA72</f>
        <v>49744</v>
      </c>
    </row>
    <row r="73" spans="1:21">
      <c r="A73" s="3">
        <f t="shared" si="0"/>
        <v>2017</v>
      </c>
      <c r="B73" s="3">
        <f t="shared" si="1"/>
        <v>5</v>
      </c>
      <c r="C73" s="14">
        <f>C72+'TM1-RHB'!M73</f>
        <v>272557687</v>
      </c>
      <c r="D73" s="14">
        <f>D72+'TM1-RHB'!N73</f>
        <v>4789626</v>
      </c>
      <c r="E73" s="14">
        <f>E72+'TM1-RHB'!O73</f>
        <v>10352601</v>
      </c>
      <c r="F73" s="14">
        <f>F72+'TM1-RHB'!P73</f>
        <v>1161228</v>
      </c>
      <c r="G73" s="14">
        <f>G72+'TM1-Com'!Y73</f>
        <v>14287781</v>
      </c>
      <c r="H73" s="14">
        <f>H72+'TM1-Com'!Z73</f>
        <v>103901</v>
      </c>
      <c r="I73" s="14">
        <f>I72+'TM1-Com'!AA73</f>
        <v>132747418</v>
      </c>
      <c r="J73" s="14">
        <f>J72+'TM1-Com'!AB73</f>
        <v>1185724</v>
      </c>
      <c r="K73" s="14">
        <f>K72+'TM1-Com'!AC73</f>
        <v>1612821</v>
      </c>
      <c r="L73" s="14">
        <f>L72+'TM1-Com'!AD73</f>
        <v>25169708</v>
      </c>
      <c r="M73" s="14">
        <f>M72+'TM1-Com'!AE73</f>
        <v>21429890</v>
      </c>
      <c r="N73" s="14">
        <f>N72+'TM1-Com'!AF73</f>
        <v>3540522</v>
      </c>
      <c r="O73" s="14">
        <f>O72+'TM1-Com'!AH73</f>
        <v>2951901</v>
      </c>
      <c r="P73" s="14">
        <f>P72+'TM1-Ind'!V73</f>
        <v>3326805</v>
      </c>
      <c r="Q73" s="14">
        <f>+Q72+'TM1-Ind'!W73</f>
        <v>165890</v>
      </c>
      <c r="R73" s="14">
        <f>+R72+'TM1-Ind'!X73</f>
        <v>9558</v>
      </c>
      <c r="S73" s="14">
        <f>+S72+'TM1-Ind'!Y73</f>
        <v>3666134</v>
      </c>
      <c r="T73" s="14">
        <f>+T72+'TM1-Ind'!Z73</f>
        <v>12364372</v>
      </c>
      <c r="U73" s="14">
        <f>+U72+'TM1-Ind'!AA73</f>
        <v>58614</v>
      </c>
    </row>
    <row r="74" spans="1:21">
      <c r="A74" s="3">
        <f t="shared" si="0"/>
        <v>2017</v>
      </c>
      <c r="B74" s="3">
        <f t="shared" si="1"/>
        <v>6</v>
      </c>
      <c r="C74" s="14">
        <f>C73+'TM1-RHB'!M74</f>
        <v>317263704</v>
      </c>
      <c r="D74" s="14">
        <f>D73+'TM1-RHB'!N74</f>
        <v>5295804</v>
      </c>
      <c r="E74" s="14">
        <f>E73+'TM1-RHB'!O74</f>
        <v>12564814</v>
      </c>
      <c r="F74" s="14">
        <f>F73+'TM1-RHB'!P74</f>
        <v>1065645</v>
      </c>
      <c r="G74" s="14">
        <f>G73+'TM1-Com'!Y74</f>
        <v>15700973</v>
      </c>
      <c r="H74" s="14">
        <f>H73+'TM1-Com'!Z74</f>
        <v>114052</v>
      </c>
      <c r="I74" s="14">
        <f>I73+'TM1-Com'!AA74</f>
        <v>139727735</v>
      </c>
      <c r="J74" s="14">
        <f>J73+'TM1-Com'!AB74</f>
        <v>1241335</v>
      </c>
      <c r="K74" s="14">
        <f>K73+'TM1-Com'!AC74</f>
        <v>1696502</v>
      </c>
      <c r="L74" s="14">
        <f>L73+'TM1-Com'!AD74</f>
        <v>26278972</v>
      </c>
      <c r="M74" s="14">
        <f>M73+'TM1-Com'!AE74</f>
        <v>22336076</v>
      </c>
      <c r="N74" s="14">
        <f>N73+'TM1-Com'!AF74</f>
        <v>3237083</v>
      </c>
      <c r="O74" s="14">
        <f>O73+'TM1-Com'!AH74</f>
        <v>2760089</v>
      </c>
      <c r="P74" s="14">
        <f>P73+'TM1-Ind'!V74</f>
        <v>3303490</v>
      </c>
      <c r="Q74" s="14">
        <f>+Q73+'TM1-Ind'!W74</f>
        <v>160075</v>
      </c>
      <c r="R74" s="14">
        <f>+R73+'TM1-Ind'!X74</f>
        <v>8258</v>
      </c>
      <c r="S74" s="14">
        <f>+S73+'TM1-Ind'!Y74</f>
        <v>3696948</v>
      </c>
      <c r="T74" s="14">
        <f>+T73+'TM1-Ind'!Z74</f>
        <v>12395766</v>
      </c>
      <c r="U74" s="14">
        <f>+U73+'TM1-Ind'!AA74</f>
        <v>53989</v>
      </c>
    </row>
    <row r="75" spans="1:21">
      <c r="A75" s="3">
        <f t="shared" ref="A75:A138" si="2">IF(B75=1,A74+1,A74)</f>
        <v>2017</v>
      </c>
      <c r="B75" s="3">
        <f t="shared" ref="B75:B138" si="3">IF(B74=12,1,B74+1)</f>
        <v>7</v>
      </c>
      <c r="C75" s="14">
        <f>C74+'TM1-RHB'!M75</f>
        <v>335501533</v>
      </c>
      <c r="D75" s="14">
        <f>D74+'TM1-RHB'!N75</f>
        <v>5500281</v>
      </c>
      <c r="E75" s="14">
        <f>E74+'TM1-RHB'!O75</f>
        <v>13472252</v>
      </c>
      <c r="F75" s="14">
        <f>F74+'TM1-RHB'!P75</f>
        <v>969606</v>
      </c>
      <c r="G75" s="14">
        <f>G74+'TM1-Com'!Y75</f>
        <v>16524619</v>
      </c>
      <c r="H75" s="14">
        <f>H74+'TM1-Com'!Z75</f>
        <v>119961</v>
      </c>
      <c r="I75" s="14">
        <f>I74+'TM1-Com'!AA75</f>
        <v>146326561</v>
      </c>
      <c r="J75" s="14">
        <f>J74+'TM1-Com'!AB75</f>
        <v>1293218</v>
      </c>
      <c r="K75" s="14">
        <f>K74+'TM1-Com'!AC75</f>
        <v>1776187</v>
      </c>
      <c r="L75" s="14">
        <f>L74+'TM1-Com'!AD75</f>
        <v>27290809</v>
      </c>
      <c r="M75" s="14">
        <f>M74+'TM1-Com'!AE75</f>
        <v>23164537</v>
      </c>
      <c r="N75" s="14">
        <f>N74+'TM1-Com'!AF75</f>
        <v>2970238</v>
      </c>
      <c r="O75" s="14">
        <f>O74+'TM1-Com'!AH75</f>
        <v>2577924</v>
      </c>
      <c r="P75" s="14">
        <f>P74+'TM1-Ind'!V75</f>
        <v>3253337</v>
      </c>
      <c r="Q75" s="14">
        <f>+Q74+'TM1-Ind'!W75</f>
        <v>151625</v>
      </c>
      <c r="R75" s="14">
        <f>+R74+'TM1-Ind'!X75</f>
        <v>6203</v>
      </c>
      <c r="S75" s="14">
        <f>+S74+'TM1-Ind'!Y75</f>
        <v>3536151</v>
      </c>
      <c r="T75" s="14">
        <f>+T74+'TM1-Ind'!Z75</f>
        <v>12359046</v>
      </c>
      <c r="U75" s="14">
        <f>+U74+'TM1-Ind'!AA75</f>
        <v>49876</v>
      </c>
    </row>
    <row r="76" spans="1:21">
      <c r="A76" s="3">
        <f t="shared" si="2"/>
        <v>2017</v>
      </c>
      <c r="B76" s="3">
        <f t="shared" si="3"/>
        <v>8</v>
      </c>
      <c r="C76" s="14">
        <f>C75+'TM1-RHB'!M76</f>
        <v>332254589</v>
      </c>
      <c r="D76" s="14">
        <f>D75+'TM1-RHB'!N76</f>
        <v>5464216</v>
      </c>
      <c r="E76" s="14">
        <f>E75+'TM1-RHB'!O76</f>
        <v>13309484</v>
      </c>
      <c r="F76" s="14">
        <f>F75+'TM1-RHB'!P76</f>
        <v>944123</v>
      </c>
      <c r="G76" s="14">
        <f>G75+'TM1-Com'!Y76</f>
        <v>16737364</v>
      </c>
      <c r="H76" s="14">
        <f>H75+'TM1-Com'!Z76</f>
        <v>121486</v>
      </c>
      <c r="I76" s="14">
        <f>I75+'TM1-Com'!AA76</f>
        <v>150687174</v>
      </c>
      <c r="J76" s="14">
        <f>J75+'TM1-Com'!AB76</f>
        <v>1328673</v>
      </c>
      <c r="K76" s="14">
        <f>K75+'TM1-Com'!AC76</f>
        <v>1828490</v>
      </c>
      <c r="L76" s="14">
        <f>L75+'TM1-Com'!AD76</f>
        <v>27977513</v>
      </c>
      <c r="M76" s="14">
        <f>M75+'TM1-Com'!AE76</f>
        <v>23720959</v>
      </c>
      <c r="N76" s="14">
        <f>N75+'TM1-Com'!AF76</f>
        <v>2859745</v>
      </c>
      <c r="O76" s="14">
        <f>O75+'TM1-Com'!AH76</f>
        <v>2510444</v>
      </c>
      <c r="P76" s="14">
        <f>P75+'TM1-Ind'!V76</f>
        <v>3166486</v>
      </c>
      <c r="Q76" s="14">
        <f>+Q75+'TM1-Ind'!W76</f>
        <v>153205</v>
      </c>
      <c r="R76" s="14">
        <f>+R75+'TM1-Ind'!X76</f>
        <v>4389</v>
      </c>
      <c r="S76" s="14">
        <f>+S75+'TM1-Ind'!Y76</f>
        <v>3623470</v>
      </c>
      <c r="T76" s="14">
        <f>+T75+'TM1-Ind'!Z76</f>
        <v>12249877</v>
      </c>
      <c r="U76" s="14">
        <f>+U75+'TM1-Ind'!AA76</f>
        <v>49535</v>
      </c>
    </row>
    <row r="77" spans="1:21">
      <c r="A77" s="3">
        <f t="shared" si="2"/>
        <v>2017</v>
      </c>
      <c r="B77" s="3">
        <f t="shared" si="3"/>
        <v>9</v>
      </c>
      <c r="C77" s="14">
        <f>C76+'TM1-RHB'!M77</f>
        <v>269073593</v>
      </c>
      <c r="D77" s="14">
        <f>D76+'TM1-RHB'!N77</f>
        <v>4767870</v>
      </c>
      <c r="E77" s="14">
        <f>E76+'TM1-RHB'!O77</f>
        <v>10118715</v>
      </c>
      <c r="F77" s="14">
        <f>F76+'TM1-RHB'!P77</f>
        <v>846758</v>
      </c>
      <c r="G77" s="14">
        <f>G76+'TM1-Com'!Y77</f>
        <v>14112330</v>
      </c>
      <c r="H77" s="14">
        <f>H76+'TM1-Com'!Z77</f>
        <v>102669</v>
      </c>
      <c r="I77" s="14">
        <f>I76+'TM1-Com'!AA77</f>
        <v>129230189</v>
      </c>
      <c r="J77" s="14">
        <f>J76+'TM1-Com'!AB77</f>
        <v>1169390</v>
      </c>
      <c r="K77" s="14">
        <f>K76+'TM1-Com'!AC77</f>
        <v>1574354</v>
      </c>
      <c r="L77" s="14">
        <f>L76+'TM1-Com'!AD77</f>
        <v>24649243</v>
      </c>
      <c r="M77" s="14">
        <f>M76+'TM1-Com'!AE77</f>
        <v>21154107</v>
      </c>
      <c r="N77" s="14">
        <f>N76+'TM1-Com'!AF77</f>
        <v>2557982</v>
      </c>
      <c r="O77" s="14">
        <f>O76+'TM1-Com'!AH77</f>
        <v>2344972</v>
      </c>
      <c r="P77" s="14">
        <f>P76+'TM1-Ind'!V77</f>
        <v>2769463</v>
      </c>
      <c r="Q77" s="14">
        <f>+Q76+'TM1-Ind'!W77</f>
        <v>135697</v>
      </c>
      <c r="R77" s="14">
        <f>+R76+'TM1-Ind'!X77</f>
        <v>4129</v>
      </c>
      <c r="S77" s="14">
        <f>+S76+'TM1-Ind'!Y77</f>
        <v>3091480</v>
      </c>
      <c r="T77" s="14">
        <f>+T76+'TM1-Ind'!Z77</f>
        <v>11346568</v>
      </c>
      <c r="U77" s="14">
        <f>+U76+'TM1-Ind'!AA77</f>
        <v>45308</v>
      </c>
    </row>
    <row r="78" spans="1:21">
      <c r="A78" s="3">
        <f t="shared" si="2"/>
        <v>2017</v>
      </c>
      <c r="B78" s="3">
        <f t="shared" si="3"/>
        <v>10</v>
      </c>
      <c r="C78" s="14">
        <f>C77+'TM1-RHB'!M78</f>
        <v>195969742</v>
      </c>
      <c r="D78" s="14">
        <f>D77+'TM1-RHB'!N78</f>
        <v>3968598</v>
      </c>
      <c r="E78" s="14">
        <f>E77+'TM1-RHB'!O78</f>
        <v>6400072</v>
      </c>
      <c r="F78" s="14">
        <f>F77+'TM1-RHB'!P78</f>
        <v>858610</v>
      </c>
      <c r="G78" s="14">
        <f>G77+'TM1-Com'!Y78</f>
        <v>11221296</v>
      </c>
      <c r="H78" s="14">
        <f>H77+'TM1-Com'!Z78</f>
        <v>81949</v>
      </c>
      <c r="I78" s="14">
        <f>I77+'TM1-Com'!AA78</f>
        <v>108029453</v>
      </c>
      <c r="J78" s="14">
        <f>J77+'TM1-Com'!AB78</f>
        <v>1025130</v>
      </c>
      <c r="K78" s="14">
        <f>K77+'TM1-Com'!AC78</f>
        <v>1326592</v>
      </c>
      <c r="L78" s="14">
        <f>L77+'TM1-Com'!AD78</f>
        <v>21380140</v>
      </c>
      <c r="M78" s="14">
        <f>M77+'TM1-Com'!AE78</f>
        <v>18588720</v>
      </c>
      <c r="N78" s="14">
        <f>N77+'TM1-Com'!AF78</f>
        <v>2604717</v>
      </c>
      <c r="O78" s="14">
        <f>O77+'TM1-Com'!AH78</f>
        <v>2371298</v>
      </c>
      <c r="P78" s="14">
        <f>P77+'TM1-Ind'!V78</f>
        <v>2563491</v>
      </c>
      <c r="Q78" s="14">
        <f>+Q77+'TM1-Ind'!W78</f>
        <v>132598</v>
      </c>
      <c r="R78" s="14">
        <f>+R77+'TM1-Ind'!X78</f>
        <v>1537</v>
      </c>
      <c r="S78" s="14">
        <f>+S77+'TM1-Ind'!Y78</f>
        <v>2696572</v>
      </c>
      <c r="T78" s="14">
        <f>+T77+'TM1-Ind'!Z78</f>
        <v>11092368</v>
      </c>
      <c r="U78" s="14">
        <f>+U77+'TM1-Ind'!AA78</f>
        <v>44818</v>
      </c>
    </row>
    <row r="79" spans="1:21">
      <c r="A79" s="3">
        <f t="shared" si="2"/>
        <v>2017</v>
      </c>
      <c r="B79" s="3">
        <f t="shared" si="3"/>
        <v>11</v>
      </c>
      <c r="C79" s="14">
        <f>C78+'TM1-RHB'!M79</f>
        <v>217851679</v>
      </c>
      <c r="D79" s="14">
        <f>D78+'TM1-RHB'!N79</f>
        <v>4205779</v>
      </c>
      <c r="E79" s="14">
        <f>E78+'TM1-RHB'!O79</f>
        <v>7518635</v>
      </c>
      <c r="F79" s="14">
        <f>F78+'TM1-RHB'!P79</f>
        <v>1055563</v>
      </c>
      <c r="G79" s="14">
        <f>G78+'TM1-Com'!Y79</f>
        <v>11512856</v>
      </c>
      <c r="H79" s="14">
        <f>H78+'TM1-Com'!Z79</f>
        <v>84038</v>
      </c>
      <c r="I79" s="14">
        <f>I78+'TM1-Com'!AA79</f>
        <v>105671937</v>
      </c>
      <c r="J79" s="14">
        <f>J78+'TM1-Com'!AB79</f>
        <v>1009213</v>
      </c>
      <c r="K79" s="14">
        <f>K78+'TM1-Com'!AC79</f>
        <v>1299192</v>
      </c>
      <c r="L79" s="14">
        <f>L78+'TM1-Com'!AD79</f>
        <v>20990448</v>
      </c>
      <c r="M79" s="14">
        <f>M78+'TM1-Com'!AE79</f>
        <v>18258271</v>
      </c>
      <c r="N79" s="14">
        <f>N78+'TM1-Com'!AF79</f>
        <v>3203870</v>
      </c>
      <c r="O79" s="14">
        <f>O78+'TM1-Com'!AH79</f>
        <v>2775687</v>
      </c>
      <c r="P79" s="14">
        <f>P78+'TM1-Ind'!V79</f>
        <v>2778474</v>
      </c>
      <c r="Q79" s="14">
        <f>+Q78+'TM1-Ind'!W79</f>
        <v>152494</v>
      </c>
      <c r="R79" s="14">
        <f>+R78+'TM1-Ind'!X79</f>
        <v>3027</v>
      </c>
      <c r="S79" s="14">
        <f>+S78+'TM1-Ind'!Y79</f>
        <v>2995666</v>
      </c>
      <c r="T79" s="14">
        <f>+T78+'TM1-Ind'!Z79</f>
        <v>11411765</v>
      </c>
      <c r="U79" s="14">
        <f>+U78+'TM1-Ind'!AA79</f>
        <v>54819</v>
      </c>
    </row>
    <row r="80" spans="1:21">
      <c r="A80" s="3">
        <f t="shared" si="2"/>
        <v>2017</v>
      </c>
      <c r="B80" s="3">
        <f t="shared" si="3"/>
        <v>12</v>
      </c>
      <c r="C80" s="14">
        <f>C79+'TM1-RHB'!M80</f>
        <v>261672036</v>
      </c>
      <c r="D80" s="14">
        <f>D79+'TM1-RHB'!N80</f>
        <v>4676511</v>
      </c>
      <c r="E80" s="14">
        <f>E79+'TM1-RHB'!O80</f>
        <v>9766771</v>
      </c>
      <c r="F80" s="14">
        <f>F79+'TM1-RHB'!P80</f>
        <v>1094898</v>
      </c>
      <c r="G80" s="14">
        <f>G79+'TM1-Com'!Y80</f>
        <v>13040666</v>
      </c>
      <c r="H80" s="14">
        <f>H79+'TM1-Com'!Z80</f>
        <v>94978</v>
      </c>
      <c r="I80" s="14">
        <f>I79+'TM1-Com'!AA80</f>
        <v>105314401</v>
      </c>
      <c r="J80" s="14">
        <f>J79+'TM1-Com'!AB80</f>
        <v>1006661</v>
      </c>
      <c r="K80" s="14">
        <f>K79+'TM1-Com'!AC80</f>
        <v>1295302</v>
      </c>
      <c r="L80" s="14">
        <f>L79+'TM1-Com'!AD80</f>
        <v>20930383</v>
      </c>
      <c r="M80" s="14">
        <f>M79+'TM1-Com'!AE80</f>
        <v>18206747</v>
      </c>
      <c r="N80" s="14">
        <f>N79+'TM1-Com'!AF80</f>
        <v>3356970</v>
      </c>
      <c r="O80" s="14">
        <f>O79+'TM1-Com'!AH80</f>
        <v>2898662</v>
      </c>
      <c r="P80" s="14">
        <f>P79+'TM1-Ind'!V80</f>
        <v>2796807</v>
      </c>
      <c r="Q80" s="14">
        <f>+Q79+'TM1-Ind'!W80</f>
        <v>144320</v>
      </c>
      <c r="R80" s="14">
        <f>+R79+'TM1-Ind'!X80</f>
        <v>3474</v>
      </c>
      <c r="S80" s="14">
        <f>+S79+'TM1-Ind'!Y80</f>
        <v>3121510</v>
      </c>
      <c r="T80" s="14">
        <f>+T79+'TM1-Ind'!Z80</f>
        <v>11826422</v>
      </c>
      <c r="U80" s="14">
        <f>+U79+'TM1-Ind'!AA80</f>
        <v>55756</v>
      </c>
    </row>
    <row r="81" spans="1:21">
      <c r="A81" s="3">
        <f t="shared" si="2"/>
        <v>2018</v>
      </c>
      <c r="B81" s="3">
        <f t="shared" si="3"/>
        <v>1</v>
      </c>
      <c r="C81" s="14">
        <f>C80+'TM1-RHB'!M81</f>
        <v>249758977</v>
      </c>
      <c r="D81" s="14">
        <f>D80+'TM1-RHB'!N81</f>
        <v>4549897</v>
      </c>
      <c r="E81" s="14">
        <f>E80+'TM1-RHB'!O81</f>
        <v>9154761</v>
      </c>
      <c r="F81" s="14">
        <f>F80+'TM1-RHB'!P81</f>
        <v>946141</v>
      </c>
      <c r="G81" s="14">
        <f>G80+'TM1-Com'!Y81</f>
        <v>12585232</v>
      </c>
      <c r="H81" s="14">
        <f>H80+'TM1-Com'!Z81</f>
        <v>91722</v>
      </c>
      <c r="I81" s="14">
        <f>I80+'TM1-Com'!AA81</f>
        <v>103109613</v>
      </c>
      <c r="J81" s="14">
        <f>J80+'TM1-Com'!AB81</f>
        <v>991026</v>
      </c>
      <c r="K81" s="14">
        <f>K80+'TM1-Com'!AC81</f>
        <v>1271177</v>
      </c>
      <c r="L81" s="14">
        <f>L80+'TM1-Com'!AD81</f>
        <v>20569393</v>
      </c>
      <c r="M81" s="14">
        <f>M80+'TM1-Com'!AE81</f>
        <v>17893299</v>
      </c>
      <c r="N81" s="14">
        <f>N80+'TM1-Com'!AF81</f>
        <v>2932564</v>
      </c>
      <c r="O81" s="14">
        <f>O80+'TM1-Com'!AH81</f>
        <v>2575744</v>
      </c>
      <c r="P81" s="14">
        <f>P80+'TM1-Ind'!V81</f>
        <v>2627267</v>
      </c>
      <c r="Q81" s="14">
        <f>+Q80+'TM1-Ind'!W81</f>
        <v>130570</v>
      </c>
      <c r="R81" s="14">
        <f>+R80+'TM1-Ind'!X81</f>
        <v>2559</v>
      </c>
      <c r="S81" s="14">
        <f>+S80+'TM1-Ind'!Y81</f>
        <v>2707427</v>
      </c>
      <c r="T81" s="14">
        <f>+T80+'TM1-Ind'!Z81</f>
        <v>11221399</v>
      </c>
      <c r="U81" s="14">
        <f>+U80+'TM1-Ind'!AA81</f>
        <v>48567</v>
      </c>
    </row>
    <row r="82" spans="1:21">
      <c r="A82" s="3">
        <f t="shared" si="2"/>
        <v>2018</v>
      </c>
      <c r="B82" s="3">
        <f t="shared" si="3"/>
        <v>2</v>
      </c>
      <c r="C82" s="14">
        <f>C81+'TM1-RHB'!M82</f>
        <v>196638013</v>
      </c>
      <c r="D82" s="14">
        <f>D81+'TM1-RHB'!N82</f>
        <v>3991193</v>
      </c>
      <c r="E82" s="14">
        <f>E81+'TM1-RHB'!O82</f>
        <v>6419688</v>
      </c>
      <c r="F82" s="14">
        <f>F81+'TM1-RHB'!P82</f>
        <v>842991</v>
      </c>
      <c r="G82" s="14">
        <f>G81+'TM1-Com'!Y82</f>
        <v>9993426</v>
      </c>
      <c r="H82" s="14">
        <f>H81+'TM1-Com'!Z82</f>
        <v>73214</v>
      </c>
      <c r="I82" s="14">
        <f>I81+'TM1-Com'!AA82</f>
        <v>88756709</v>
      </c>
      <c r="J82" s="14">
        <f>J81+'TM1-Com'!AB82</f>
        <v>892034</v>
      </c>
      <c r="K82" s="14">
        <f>K81+'TM1-Com'!AC82</f>
        <v>1109222</v>
      </c>
      <c r="L82" s="14">
        <f>L81+'TM1-Com'!AD82</f>
        <v>18232370</v>
      </c>
      <c r="M82" s="14">
        <f>M81+'TM1-Com'!AE82</f>
        <v>15889393</v>
      </c>
      <c r="N82" s="14">
        <f>N81+'TM1-Com'!AF82</f>
        <v>2599214</v>
      </c>
      <c r="O82" s="14">
        <f>O81+'TM1-Com'!AH82</f>
        <v>2361047</v>
      </c>
      <c r="P82" s="14">
        <f>P81+'TM1-Ind'!V82</f>
        <v>2353130</v>
      </c>
      <c r="Q82" s="14">
        <f>+Q81+'TM1-Ind'!W82</f>
        <v>124969</v>
      </c>
      <c r="R82" s="14">
        <f>+R81+'TM1-Ind'!X82</f>
        <v>1787</v>
      </c>
      <c r="S82" s="14">
        <f>+S81+'TM1-Ind'!Y82</f>
        <v>2231259</v>
      </c>
      <c r="T82" s="14">
        <f>+T81+'TM1-Ind'!Z82</f>
        <v>10453089</v>
      </c>
      <c r="U82" s="14">
        <f>+U81+'TM1-Ind'!AA82</f>
        <v>44816</v>
      </c>
    </row>
    <row r="83" spans="1:21">
      <c r="A83" s="3">
        <f t="shared" si="2"/>
        <v>2018</v>
      </c>
      <c r="B83" s="3">
        <f t="shared" si="3"/>
        <v>3</v>
      </c>
      <c r="C83" s="14">
        <f>C82+'TM1-RHB'!M83</f>
        <v>190433942</v>
      </c>
      <c r="D83" s="14">
        <f>D82+'TM1-RHB'!N83</f>
        <v>3926578</v>
      </c>
      <c r="E83" s="14">
        <f>E82+'TM1-RHB'!O83</f>
        <v>6099902</v>
      </c>
      <c r="F83" s="14">
        <f>F82+'TM1-RHB'!P83</f>
        <v>888348</v>
      </c>
      <c r="G83" s="14">
        <f>G82+'TM1-Com'!Y83</f>
        <v>10302635</v>
      </c>
      <c r="H83" s="14">
        <f>H82+'TM1-Com'!Z83</f>
        <v>75420</v>
      </c>
      <c r="I83" s="14">
        <f>I82+'TM1-Com'!AA83</f>
        <v>101400162</v>
      </c>
      <c r="J83" s="14">
        <f>J82+'TM1-Com'!AB83</f>
        <v>972007</v>
      </c>
      <c r="K83" s="14">
        <f>K82+'TM1-Com'!AC83</f>
        <v>1256319</v>
      </c>
      <c r="L83" s="14">
        <f>L82+'TM1-Com'!AD83</f>
        <v>20418705</v>
      </c>
      <c r="M83" s="14">
        <f>M82+'TM1-Com'!AE83</f>
        <v>17788139</v>
      </c>
      <c r="N83" s="14">
        <f>N82+'TM1-Com'!AF83</f>
        <v>2675098</v>
      </c>
      <c r="O83" s="14">
        <f>O82+'TM1-Com'!AH83</f>
        <v>2473045</v>
      </c>
      <c r="P83" s="14">
        <f>P82+'TM1-Ind'!V83</f>
        <v>2454707</v>
      </c>
      <c r="Q83" s="14">
        <f>+Q82+'TM1-Ind'!W83</f>
        <v>138923</v>
      </c>
      <c r="R83" s="14">
        <f>+R82+'TM1-Ind'!X83</f>
        <v>1350</v>
      </c>
      <c r="S83" s="14">
        <f>+S82+'TM1-Ind'!Y83</f>
        <v>2365111</v>
      </c>
      <c r="T83" s="14">
        <f>+T82+'TM1-Ind'!Z83</f>
        <v>10696437</v>
      </c>
      <c r="U83" s="14">
        <f>+U82+'TM1-Ind'!AA83</f>
        <v>46405</v>
      </c>
    </row>
    <row r="84" spans="1:21">
      <c r="A84" s="3">
        <f t="shared" si="2"/>
        <v>2018</v>
      </c>
      <c r="B84" s="3">
        <f t="shared" si="3"/>
        <v>4</v>
      </c>
      <c r="C84" s="14">
        <f>C83+'TM1-RHB'!M84</f>
        <v>187220618</v>
      </c>
      <c r="D84" s="14">
        <f>D83+'TM1-RHB'!N84</f>
        <v>3893426</v>
      </c>
      <c r="E84" s="14">
        <f>E83+'TM1-RHB'!O84</f>
        <v>5933587</v>
      </c>
      <c r="F84" s="14">
        <f>F83+'TM1-RHB'!P84</f>
        <v>986777</v>
      </c>
      <c r="G84" s="14">
        <f>G83+'TM1-Com'!Y84</f>
        <v>10678487</v>
      </c>
      <c r="H84" s="14">
        <f>H83+'TM1-Com'!Z84</f>
        <v>78098</v>
      </c>
      <c r="I84" s="14">
        <f>I83+'TM1-Com'!AA84</f>
        <v>104529177</v>
      </c>
      <c r="J84" s="14">
        <f>J83+'TM1-Com'!AB84</f>
        <v>994070</v>
      </c>
      <c r="K84" s="14">
        <f>K83+'TM1-Com'!AC84</f>
        <v>1293577</v>
      </c>
      <c r="L84" s="14">
        <f>L83+'TM1-Com'!AD84</f>
        <v>20981794</v>
      </c>
      <c r="M84" s="14">
        <f>M83+'TM1-Com'!AE84</f>
        <v>18251203</v>
      </c>
      <c r="N84" s="14">
        <f>N83+'TM1-Com'!AF84</f>
        <v>3023187</v>
      </c>
      <c r="O84" s="14">
        <f>O83+'TM1-Com'!AH84</f>
        <v>2679220</v>
      </c>
      <c r="P84" s="14">
        <f>P83+'TM1-Ind'!V84</f>
        <v>2719392</v>
      </c>
      <c r="Q84" s="14">
        <f>+Q83+'TM1-Ind'!W84</f>
        <v>150030</v>
      </c>
      <c r="R84" s="14">
        <f>+R83+'TM1-Ind'!X84</f>
        <v>3154</v>
      </c>
      <c r="S84" s="14">
        <f>+S83+'TM1-Ind'!Y84</f>
        <v>2720771</v>
      </c>
      <c r="T84" s="14">
        <f>+T83+'TM1-Ind'!Z84</f>
        <v>11467745</v>
      </c>
      <c r="U84" s="14">
        <f>+U83+'TM1-Ind'!AA84</f>
        <v>51369</v>
      </c>
    </row>
    <row r="85" spans="1:21">
      <c r="A85" s="3">
        <f t="shared" si="2"/>
        <v>2018</v>
      </c>
      <c r="B85" s="3">
        <f t="shared" si="3"/>
        <v>5</v>
      </c>
      <c r="C85" s="14">
        <f>C84+'TM1-RHB'!M85</f>
        <v>277454919</v>
      </c>
      <c r="D85" s="14">
        <f>D84+'TM1-RHB'!N85</f>
        <v>4815516</v>
      </c>
      <c r="E85" s="14">
        <f>E84+'TM1-RHB'!O85</f>
        <v>10619087</v>
      </c>
      <c r="F85" s="14">
        <f>F84+'TM1-RHB'!P85</f>
        <v>1173050</v>
      </c>
      <c r="G85" s="14">
        <f>G84+'TM1-Com'!Y85</f>
        <v>14617309</v>
      </c>
      <c r="H85" s="14">
        <f>H84+'TM1-Com'!Z85</f>
        <v>106130</v>
      </c>
      <c r="I85" s="14">
        <f>I84+'TM1-Com'!AA85</f>
        <v>135924288</v>
      </c>
      <c r="J85" s="14">
        <f>J84+'TM1-Com'!AB85</f>
        <v>1217978</v>
      </c>
      <c r="K85" s="14">
        <f>K84+'TM1-Com'!AC85</f>
        <v>1665226</v>
      </c>
      <c r="L85" s="14">
        <f>L84+'TM1-Com'!AD85</f>
        <v>26283112</v>
      </c>
      <c r="M85" s="14">
        <f>M84+'TM1-Com'!AE85</f>
        <v>22682247</v>
      </c>
      <c r="N85" s="14">
        <f>N84+'TM1-Com'!AF85</f>
        <v>3614113</v>
      </c>
      <c r="O85" s="14">
        <f>O84+'TM1-Com'!AH85</f>
        <v>3091522</v>
      </c>
      <c r="P85" s="14">
        <f>P84+'TM1-Ind'!V85</f>
        <v>3394979</v>
      </c>
      <c r="Q85" s="14">
        <f>+Q84+'TM1-Ind'!W85</f>
        <v>173260</v>
      </c>
      <c r="R85" s="14">
        <f>+R84+'TM1-Ind'!X85</f>
        <v>8499</v>
      </c>
      <c r="S85" s="14">
        <f>+S84+'TM1-Ind'!Y85</f>
        <v>3631906</v>
      </c>
      <c r="T85" s="14">
        <f>+T84+'TM1-Ind'!Z85</f>
        <v>12567878</v>
      </c>
      <c r="U85" s="14">
        <f>+U84+'TM1-Ind'!AA85</f>
        <v>60239</v>
      </c>
    </row>
    <row r="86" spans="1:21">
      <c r="A86" s="3">
        <f t="shared" si="2"/>
        <v>2018</v>
      </c>
      <c r="B86" s="3">
        <f t="shared" si="3"/>
        <v>6</v>
      </c>
      <c r="C86" s="14">
        <f>C85+'TM1-RHB'!M86</f>
        <v>322450284</v>
      </c>
      <c r="D86" s="14">
        <f>D85+'TM1-RHB'!N86</f>
        <v>5270683</v>
      </c>
      <c r="E86" s="14">
        <f>E85+'TM1-RHB'!O86</f>
        <v>12963709</v>
      </c>
      <c r="F86" s="14">
        <f>F85+'TM1-RHB'!P86</f>
        <v>1077467</v>
      </c>
      <c r="G86" s="14">
        <f>G85+'TM1-Com'!Y86</f>
        <v>16046420</v>
      </c>
      <c r="H86" s="14">
        <f>H85+'TM1-Com'!Z86</f>
        <v>116286</v>
      </c>
      <c r="I86" s="14">
        <f>I85+'TM1-Com'!AA86</f>
        <v>142964963</v>
      </c>
      <c r="J86" s="14">
        <f>J85+'TM1-Com'!AB86</f>
        <v>1272477</v>
      </c>
      <c r="K86" s="14">
        <f>K85+'TM1-Com'!AC86</f>
        <v>1752504</v>
      </c>
      <c r="L86" s="14">
        <f>L85+'TM1-Com'!AD86</f>
        <v>27431738</v>
      </c>
      <c r="M86" s="14">
        <f>M85+'TM1-Com'!AE86</f>
        <v>23588433</v>
      </c>
      <c r="N86" s="14">
        <f>N85+'TM1-Com'!AF86</f>
        <v>3307625</v>
      </c>
      <c r="O86" s="14">
        <f>O85+'TM1-Com'!AH86</f>
        <v>2899710</v>
      </c>
      <c r="P86" s="14">
        <f>P85+'TM1-Ind'!V86</f>
        <v>3371520</v>
      </c>
      <c r="Q86" s="14">
        <f>+Q85+'TM1-Ind'!W86</f>
        <v>167445</v>
      </c>
      <c r="R86" s="14">
        <f>+R85+'TM1-Ind'!X86</f>
        <v>7199</v>
      </c>
      <c r="S86" s="14">
        <f>+S85+'TM1-Ind'!Y86</f>
        <v>3662720</v>
      </c>
      <c r="T86" s="14">
        <f>+T85+'TM1-Ind'!Z86</f>
        <v>12599272</v>
      </c>
      <c r="U86" s="14">
        <f>+U85+'TM1-Ind'!AA86</f>
        <v>55614</v>
      </c>
    </row>
    <row r="87" spans="1:21">
      <c r="A87" s="3">
        <f t="shared" si="2"/>
        <v>2018</v>
      </c>
      <c r="B87" s="3">
        <f t="shared" si="3"/>
        <v>7</v>
      </c>
      <c r="C87" s="14">
        <f>C86+'TM1-RHB'!M87</f>
        <v>340805927</v>
      </c>
      <c r="D87" s="14">
        <f>D86+'TM1-RHB'!N87</f>
        <v>5454617</v>
      </c>
      <c r="E87" s="14">
        <f>E86+'TM1-RHB'!O87</f>
        <v>13925145</v>
      </c>
      <c r="F87" s="14">
        <f>F86+'TM1-RHB'!P87</f>
        <v>981428</v>
      </c>
      <c r="G87" s="14">
        <f>G86+'TM1-Com'!Y87</f>
        <v>16879343</v>
      </c>
      <c r="H87" s="14">
        <f>H86+'TM1-Com'!Z87</f>
        <v>122199</v>
      </c>
      <c r="I87" s="14">
        <f>I86+'TM1-Com'!AA87</f>
        <v>149621656</v>
      </c>
      <c r="J87" s="14">
        <f>J86+'TM1-Com'!AB87</f>
        <v>1323322</v>
      </c>
      <c r="K87" s="14">
        <f>K86+'TM1-Com'!AC87</f>
        <v>1835368</v>
      </c>
      <c r="L87" s="14">
        <f>L86+'TM1-Com'!AD87</f>
        <v>28479458</v>
      </c>
      <c r="M87" s="14">
        <f>M86+'TM1-Com'!AE87</f>
        <v>24416894</v>
      </c>
      <c r="N87" s="14">
        <f>N86+'TM1-Com'!AF87</f>
        <v>3038100</v>
      </c>
      <c r="O87" s="14">
        <f>O86+'TM1-Com'!AH87</f>
        <v>2717545</v>
      </c>
      <c r="P87" s="14">
        <f>P86+'TM1-Ind'!V87</f>
        <v>3321057</v>
      </c>
      <c r="Q87" s="14">
        <f>+Q86+'TM1-Ind'!W87</f>
        <v>158995</v>
      </c>
      <c r="R87" s="14">
        <f>+R86+'TM1-Ind'!X87</f>
        <v>5144</v>
      </c>
      <c r="S87" s="14">
        <f>+S86+'TM1-Ind'!Y87</f>
        <v>3501923</v>
      </c>
      <c r="T87" s="14">
        <f>+T86+'TM1-Ind'!Z87</f>
        <v>12562552</v>
      </c>
      <c r="U87" s="14">
        <f>+U86+'TM1-Ind'!AA87</f>
        <v>51501</v>
      </c>
    </row>
    <row r="88" spans="1:21">
      <c r="A88" s="3">
        <f t="shared" si="2"/>
        <v>2018</v>
      </c>
      <c r="B88" s="3">
        <f t="shared" si="3"/>
        <v>8</v>
      </c>
      <c r="C88" s="14">
        <f>C87+'TM1-RHB'!M88</f>
        <v>337538040</v>
      </c>
      <c r="D88" s="14">
        <f>D87+'TM1-RHB'!N88</f>
        <v>5422166</v>
      </c>
      <c r="E88" s="14">
        <f>E87+'TM1-RHB'!O88</f>
        <v>13752769</v>
      </c>
      <c r="F88" s="14">
        <f>F87+'TM1-RHB'!P88</f>
        <v>955945</v>
      </c>
      <c r="G88" s="14">
        <f>G87+'TM1-Com'!Y88</f>
        <v>17094485</v>
      </c>
      <c r="H88" s="14">
        <f>H87+'TM1-Com'!Z88</f>
        <v>123725</v>
      </c>
      <c r="I88" s="14">
        <f>I87+'TM1-Com'!AA88</f>
        <v>154020290</v>
      </c>
      <c r="J88" s="14">
        <f>J87+'TM1-Com'!AB88</f>
        <v>1358068</v>
      </c>
      <c r="K88" s="14">
        <f>K87+'TM1-Com'!AC88</f>
        <v>1889751</v>
      </c>
      <c r="L88" s="14">
        <f>L87+'TM1-Com'!AD88</f>
        <v>29190448</v>
      </c>
      <c r="M88" s="14">
        <f>M87+'TM1-Com'!AE88</f>
        <v>24973316</v>
      </c>
      <c r="N88" s="14">
        <f>N87+'TM1-Com'!AF88</f>
        <v>2926497</v>
      </c>
      <c r="O88" s="14">
        <f>O87+'TM1-Com'!AH88</f>
        <v>2650065</v>
      </c>
      <c r="P88" s="14">
        <f>P87+'TM1-Ind'!V88</f>
        <v>3233670</v>
      </c>
      <c r="Q88" s="14">
        <f>+Q87+'TM1-Ind'!W88</f>
        <v>160575</v>
      </c>
      <c r="R88" s="14">
        <f>+R87+'TM1-Ind'!X88</f>
        <v>3330</v>
      </c>
      <c r="S88" s="14">
        <f>+S87+'TM1-Ind'!Y88</f>
        <v>3589242</v>
      </c>
      <c r="T88" s="14">
        <f>+T87+'TM1-Ind'!Z88</f>
        <v>12453383</v>
      </c>
      <c r="U88" s="14">
        <f>+U87+'TM1-Ind'!AA88</f>
        <v>51160</v>
      </c>
    </row>
    <row r="89" spans="1:21">
      <c r="A89" s="3">
        <f t="shared" si="2"/>
        <v>2018</v>
      </c>
      <c r="B89" s="3">
        <f t="shared" si="3"/>
        <v>9</v>
      </c>
      <c r="C89" s="14">
        <f>C88+'TM1-RHB'!M89</f>
        <v>273949736</v>
      </c>
      <c r="D89" s="14">
        <f>D88+'TM1-RHB'!N89</f>
        <v>4795603</v>
      </c>
      <c r="E89" s="14">
        <f>E88+'TM1-RHB'!O89</f>
        <v>10375214</v>
      </c>
      <c r="F89" s="14">
        <f>F88+'TM1-RHB'!P89</f>
        <v>858580</v>
      </c>
      <c r="G89" s="14">
        <f>G88+'TM1-Com'!Y89</f>
        <v>14439883</v>
      </c>
      <c r="H89" s="14">
        <f>H88+'TM1-Com'!Z89</f>
        <v>104896</v>
      </c>
      <c r="I89" s="14">
        <f>I88+'TM1-Com'!AA89</f>
        <v>132361691</v>
      </c>
      <c r="J89" s="14">
        <f>J88+'TM1-Com'!AB89</f>
        <v>1200394</v>
      </c>
      <c r="K89" s="14">
        <f>K88+'TM1-Com'!AC89</f>
        <v>1624816</v>
      </c>
      <c r="L89" s="14">
        <f>L88+'TM1-Com'!AD89</f>
        <v>25762334</v>
      </c>
      <c r="M89" s="14">
        <f>M88+'TM1-Com'!AE89</f>
        <v>22406464</v>
      </c>
      <c r="N89" s="14">
        <f>N88+'TM1-Com'!AF89</f>
        <v>2621702</v>
      </c>
      <c r="O89" s="14">
        <f>O88+'TM1-Com'!AH89</f>
        <v>2484593</v>
      </c>
      <c r="P89" s="14">
        <f>P88+'TM1-Ind'!V89</f>
        <v>2834198</v>
      </c>
      <c r="Q89" s="14">
        <f>+Q88+'TM1-Ind'!W89</f>
        <v>143067</v>
      </c>
      <c r="R89" s="14">
        <f>+R88+'TM1-Ind'!X89</f>
        <v>3070</v>
      </c>
      <c r="S89" s="14">
        <f>+S88+'TM1-Ind'!Y89</f>
        <v>3057252</v>
      </c>
      <c r="T89" s="14">
        <f>+T88+'TM1-Ind'!Z89</f>
        <v>11550074</v>
      </c>
      <c r="U89" s="14">
        <f>+U88+'TM1-Ind'!AA89</f>
        <v>46933</v>
      </c>
    </row>
    <row r="90" spans="1:21">
      <c r="A90" s="3">
        <f t="shared" si="2"/>
        <v>2018</v>
      </c>
      <c r="B90" s="3">
        <f t="shared" si="3"/>
        <v>10</v>
      </c>
      <c r="C90" s="14">
        <f>C89+'TM1-RHB'!M90</f>
        <v>200374926</v>
      </c>
      <c r="D90" s="14">
        <f>D89+'TM1-RHB'!N90</f>
        <v>4076436</v>
      </c>
      <c r="E90" s="14">
        <f>E89+'TM1-RHB'!O90</f>
        <v>6440609</v>
      </c>
      <c r="F90" s="14">
        <f>F89+'TM1-RHB'!P90</f>
        <v>870432</v>
      </c>
      <c r="G90" s="14">
        <f>G89+'TM1-Com'!Y90</f>
        <v>11516286</v>
      </c>
      <c r="H90" s="14">
        <f>H89+'TM1-Com'!Z90</f>
        <v>84161</v>
      </c>
      <c r="I90" s="14">
        <f>I89+'TM1-Com'!AA90</f>
        <v>110959984</v>
      </c>
      <c r="J90" s="14">
        <f>J89+'TM1-Com'!AB90</f>
        <v>1057591</v>
      </c>
      <c r="K90" s="14">
        <f>K89+'TM1-Com'!AC90</f>
        <v>1366906</v>
      </c>
      <c r="L90" s="14">
        <f>L89+'TM1-Com'!AD90</f>
        <v>22396029</v>
      </c>
      <c r="M90" s="14">
        <f>M89+'TM1-Com'!AE90</f>
        <v>19841077</v>
      </c>
      <c r="N90" s="14">
        <f>N89+'TM1-Com'!AF90</f>
        <v>2668906</v>
      </c>
      <c r="O90" s="14">
        <f>O89+'TM1-Com'!AH90</f>
        <v>2510919</v>
      </c>
      <c r="P90" s="14">
        <f>P89+'TM1-Ind'!V90</f>
        <v>2626955</v>
      </c>
      <c r="Q90" s="14">
        <f>+Q89+'TM1-Ind'!W90</f>
        <v>139968</v>
      </c>
      <c r="R90" s="14">
        <f>+R89+'TM1-Ind'!X90</f>
        <v>478</v>
      </c>
      <c r="S90" s="14">
        <f>+S89+'TM1-Ind'!Y90</f>
        <v>2662344</v>
      </c>
      <c r="T90" s="14">
        <f>+T89+'TM1-Ind'!Z90</f>
        <v>11295874</v>
      </c>
      <c r="U90" s="14">
        <f>+U89+'TM1-Ind'!AA90</f>
        <v>46443</v>
      </c>
    </row>
    <row r="91" spans="1:21">
      <c r="A91" s="3">
        <f t="shared" si="2"/>
        <v>2018</v>
      </c>
      <c r="B91" s="3">
        <f t="shared" si="3"/>
        <v>11</v>
      </c>
      <c r="C91" s="14">
        <f>C90+'TM1-RHB'!M91</f>
        <v>222397679</v>
      </c>
      <c r="D91" s="14">
        <f>D90+'TM1-RHB'!N91</f>
        <v>4289851</v>
      </c>
      <c r="E91" s="14">
        <f>E90+'TM1-RHB'!O91</f>
        <v>7623786</v>
      </c>
      <c r="F91" s="14">
        <f>F90+'TM1-RHB'!P91</f>
        <v>1067385</v>
      </c>
      <c r="G91" s="14">
        <f>G90+'TM1-Com'!Y91</f>
        <v>11811130</v>
      </c>
      <c r="H91" s="14">
        <f>H90+'TM1-Com'!Z91</f>
        <v>86251</v>
      </c>
      <c r="I91" s="14">
        <f>I90+'TM1-Com'!AA91</f>
        <v>108581847</v>
      </c>
      <c r="J91" s="14">
        <f>J90+'TM1-Com'!AB91</f>
        <v>1041834</v>
      </c>
      <c r="K91" s="14">
        <f>K90+'TM1-Com'!AC91</f>
        <v>1338427</v>
      </c>
      <c r="L91" s="14">
        <f>L90+'TM1-Com'!AD91</f>
        <v>21992958</v>
      </c>
      <c r="M91" s="14">
        <f>M90+'TM1-Com'!AE91</f>
        <v>19510628</v>
      </c>
      <c r="N91" s="14">
        <f>N90+'TM1-Com'!AF91</f>
        <v>3274078</v>
      </c>
      <c r="O91" s="14">
        <f>O90+'TM1-Com'!AH91</f>
        <v>2915308</v>
      </c>
      <c r="P91" s="14">
        <f>P90+'TM1-Ind'!V91</f>
        <v>2844583</v>
      </c>
      <c r="Q91" s="14">
        <f>+Q90+'TM1-Ind'!W91</f>
        <v>159864</v>
      </c>
      <c r="R91" s="14">
        <f>+R90+'TM1-Ind'!X91</f>
        <v>1968</v>
      </c>
      <c r="S91" s="14">
        <f>+S90+'TM1-Ind'!Y91</f>
        <v>2961438</v>
      </c>
      <c r="T91" s="14">
        <f>+T90+'TM1-Ind'!Z91</f>
        <v>11615271</v>
      </c>
      <c r="U91" s="14">
        <f>+U90+'TM1-Ind'!AA91</f>
        <v>56444</v>
      </c>
    </row>
    <row r="92" spans="1:21">
      <c r="A92" s="3">
        <f t="shared" si="2"/>
        <v>2018</v>
      </c>
      <c r="B92" s="3">
        <f t="shared" si="3"/>
        <v>12</v>
      </c>
      <c r="C92" s="14">
        <f>C91+'TM1-RHB'!M92</f>
        <v>266499554</v>
      </c>
      <c r="D92" s="14">
        <f>D91+'TM1-RHB'!N92</f>
        <v>4713540</v>
      </c>
      <c r="E92" s="14">
        <f>E91+'TM1-RHB'!O92</f>
        <v>10001273</v>
      </c>
      <c r="F92" s="14">
        <f>F91+'TM1-RHB'!P92</f>
        <v>1106720</v>
      </c>
      <c r="G92" s="14">
        <f>G91+'TM1-Com'!Y92</f>
        <v>13356148</v>
      </c>
      <c r="H92" s="14">
        <f>H91+'TM1-Com'!Z92</f>
        <v>97199</v>
      </c>
      <c r="I92" s="14">
        <f>I91+'TM1-Com'!AA92</f>
        <v>108221172</v>
      </c>
      <c r="J92" s="14">
        <f>J91+'TM1-Com'!AB92</f>
        <v>1039308</v>
      </c>
      <c r="K92" s="14">
        <f>K91+'TM1-Com'!AC92</f>
        <v>1334373</v>
      </c>
      <c r="L92" s="14">
        <f>L91+'TM1-Com'!AD92</f>
        <v>21930849</v>
      </c>
      <c r="M92" s="14">
        <f>M91+'TM1-Com'!AE92</f>
        <v>19459104</v>
      </c>
      <c r="N92" s="14">
        <f>N91+'TM1-Com'!AF92</f>
        <v>3428716</v>
      </c>
      <c r="O92" s="14">
        <f>O91+'TM1-Com'!AH92</f>
        <v>3038283</v>
      </c>
      <c r="P92" s="14">
        <f>P91+'TM1-Ind'!V92</f>
        <v>2863141</v>
      </c>
      <c r="Q92" s="14">
        <f>+Q91+'TM1-Ind'!W92</f>
        <v>151690</v>
      </c>
      <c r="R92" s="14">
        <f>+R91+'TM1-Ind'!X92</f>
        <v>2415</v>
      </c>
      <c r="S92" s="14">
        <f>+S91+'TM1-Ind'!Y92</f>
        <v>3087282</v>
      </c>
      <c r="T92" s="14">
        <f>+T91+'TM1-Ind'!Z92</f>
        <v>12029928</v>
      </c>
      <c r="U92" s="14">
        <f>+U91+'TM1-Ind'!AA92</f>
        <v>57381</v>
      </c>
    </row>
    <row r="93" spans="1:21">
      <c r="A93" s="3">
        <f t="shared" si="2"/>
        <v>2019</v>
      </c>
      <c r="B93" s="3">
        <f t="shared" si="3"/>
        <v>1</v>
      </c>
      <c r="C93" s="14">
        <f>C92+'TM1-RHB'!M93</f>
        <v>254470153</v>
      </c>
      <c r="D93" s="14">
        <f>D92+'TM1-RHB'!N93</f>
        <v>4599150</v>
      </c>
      <c r="E93" s="14">
        <f>E92+'TM1-RHB'!O93</f>
        <v>9351926</v>
      </c>
      <c r="F93" s="14">
        <f>F92+'TM1-RHB'!P93</f>
        <v>957963</v>
      </c>
      <c r="G93" s="14">
        <f>G92+'TM1-Com'!Y93</f>
        <v>12894127</v>
      </c>
      <c r="H93" s="14">
        <f>H92+'TM1-Com'!Z93</f>
        <v>93930</v>
      </c>
      <c r="I93" s="14">
        <f>I92+'TM1-Com'!AA93</f>
        <v>105987429</v>
      </c>
      <c r="J93" s="14">
        <f>J92+'TM1-Com'!AB93</f>
        <v>1023831</v>
      </c>
      <c r="K93" s="14">
        <f>K92+'TM1-Com'!AC93</f>
        <v>1309236</v>
      </c>
      <c r="L93" s="14">
        <f>L92+'TM1-Com'!AD93</f>
        <v>21557666</v>
      </c>
      <c r="M93" s="14">
        <f>M92+'TM1-Com'!AE93</f>
        <v>19145656</v>
      </c>
      <c r="N93" s="14">
        <f>N92+'TM1-Com'!AF93</f>
        <v>3000046</v>
      </c>
      <c r="O93" s="14">
        <f>O92+'TM1-Com'!AH93</f>
        <v>2715365</v>
      </c>
      <c r="P93" s="14">
        <f>P92+'TM1-Ind'!V93</f>
        <v>2691516</v>
      </c>
      <c r="Q93" s="14">
        <f>+Q92+'TM1-Ind'!W93</f>
        <v>137940</v>
      </c>
      <c r="R93" s="14">
        <f>+R92+'TM1-Ind'!X93</f>
        <v>1500</v>
      </c>
      <c r="S93" s="14">
        <f>+S92+'TM1-Ind'!Y93</f>
        <v>2673199</v>
      </c>
      <c r="T93" s="14">
        <f>+T92+'TM1-Ind'!Z93</f>
        <v>11424905</v>
      </c>
      <c r="U93" s="14">
        <f>+U92+'TM1-Ind'!AA93</f>
        <v>50192</v>
      </c>
    </row>
    <row r="94" spans="1:21">
      <c r="A94" s="3">
        <f t="shared" si="2"/>
        <v>2019</v>
      </c>
      <c r="B94" s="3">
        <f t="shared" si="3"/>
        <v>2</v>
      </c>
      <c r="C94" s="14">
        <f>C93+'TM1-RHB'!M94</f>
        <v>200831231</v>
      </c>
      <c r="D94" s="14">
        <f>D93+'TM1-RHB'!N94</f>
        <v>4094185</v>
      </c>
      <c r="E94" s="14">
        <f>E93+'TM1-RHB'!O94</f>
        <v>6450315</v>
      </c>
      <c r="F94" s="14">
        <f>F93+'TM1-RHB'!P94</f>
        <v>854813</v>
      </c>
      <c r="G94" s="14">
        <f>G93+'TM1-Com'!Y94</f>
        <v>10264836</v>
      </c>
      <c r="H94" s="14">
        <f>H93+'TM1-Com'!Z94</f>
        <v>75347</v>
      </c>
      <c r="I94" s="14">
        <f>I93+'TM1-Com'!AA94</f>
        <v>91447659</v>
      </c>
      <c r="J94" s="14">
        <f>J93+'TM1-Com'!AB94</f>
        <v>924839</v>
      </c>
      <c r="K94" s="14">
        <f>K93+'TM1-Com'!AC94</f>
        <v>1140973</v>
      </c>
      <c r="L94" s="14">
        <f>L93+'TM1-Com'!AD94</f>
        <v>19141071</v>
      </c>
      <c r="M94" s="14">
        <f>M93+'TM1-Com'!AE94</f>
        <v>17141750</v>
      </c>
      <c r="N94" s="14">
        <f>N93+'TM1-Com'!AF94</f>
        <v>2663347</v>
      </c>
      <c r="O94" s="14">
        <f>O93+'TM1-Com'!AH94</f>
        <v>2500668</v>
      </c>
      <c r="P94" s="14">
        <f>P93+'TM1-Ind'!V94</f>
        <v>2414005</v>
      </c>
      <c r="Q94" s="14">
        <f>+Q93+'TM1-Ind'!W94</f>
        <v>132339</v>
      </c>
      <c r="R94" s="14">
        <f>+R93+'TM1-Ind'!X94</f>
        <v>728</v>
      </c>
      <c r="S94" s="14">
        <f>+S93+'TM1-Ind'!Y94</f>
        <v>2197031</v>
      </c>
      <c r="T94" s="14">
        <f>+T93+'TM1-Ind'!Z94</f>
        <v>10656595</v>
      </c>
      <c r="U94" s="14">
        <f>+U93+'TM1-Ind'!AA94</f>
        <v>46441</v>
      </c>
    </row>
    <row r="95" spans="1:21">
      <c r="A95" s="3">
        <f t="shared" si="2"/>
        <v>2019</v>
      </c>
      <c r="B95" s="3">
        <f t="shared" si="3"/>
        <v>3</v>
      </c>
      <c r="C95" s="14">
        <f>C94+'TM1-RHB'!M95</f>
        <v>194566732</v>
      </c>
      <c r="D95" s="14">
        <f>D94+'TM1-RHB'!N95</f>
        <v>4035791</v>
      </c>
      <c r="E95" s="14">
        <f>E94+'TM1-RHB'!O95</f>
        <v>6111072</v>
      </c>
      <c r="F95" s="14">
        <f>F94+'TM1-RHB'!P95</f>
        <v>900170</v>
      </c>
      <c r="G95" s="14">
        <f>G94+'TM1-Com'!Y95</f>
        <v>10578517</v>
      </c>
      <c r="H95" s="14">
        <f>H94+'TM1-Com'!Z95</f>
        <v>77562</v>
      </c>
      <c r="I95" s="14">
        <f>I94+'TM1-Com'!AA95</f>
        <v>104266678</v>
      </c>
      <c r="J95" s="14">
        <f>J94+'TM1-Com'!AB95</f>
        <v>1003996</v>
      </c>
      <c r="K95" s="14">
        <f>K94+'TM1-Com'!AC95</f>
        <v>1293986</v>
      </c>
      <c r="L95" s="14">
        <f>L94+'TM1-Com'!AD95</f>
        <v>21390719</v>
      </c>
      <c r="M95" s="14">
        <f>M94+'TM1-Com'!AE95</f>
        <v>19040496</v>
      </c>
      <c r="N95" s="14">
        <f>N94+'TM1-Com'!AF95</f>
        <v>2739993</v>
      </c>
      <c r="O95" s="14">
        <f>O94+'TM1-Com'!AH95</f>
        <v>2612666</v>
      </c>
      <c r="P95" s="14">
        <f>P94+'TM1-Ind'!V95</f>
        <v>2516832</v>
      </c>
      <c r="Q95" s="14">
        <f>+Q94+'TM1-Ind'!W95</f>
        <v>146293</v>
      </c>
      <c r="R95" s="14">
        <f>+R94+'TM1-Ind'!X95</f>
        <v>291</v>
      </c>
      <c r="S95" s="14">
        <f>+S94+'TM1-Ind'!Y95</f>
        <v>2330883</v>
      </c>
      <c r="T95" s="14">
        <f>+T94+'TM1-Ind'!Z95</f>
        <v>10899943</v>
      </c>
      <c r="U95" s="14">
        <f>+U94+'TM1-Ind'!AA95</f>
        <v>48030</v>
      </c>
    </row>
    <row r="96" spans="1:21">
      <c r="A96" s="3">
        <f t="shared" si="2"/>
        <v>2019</v>
      </c>
      <c r="B96" s="3">
        <f t="shared" si="3"/>
        <v>4</v>
      </c>
      <c r="C96" s="14">
        <f>C95+'TM1-RHB'!M96</f>
        <v>191322128</v>
      </c>
      <c r="D96" s="14">
        <f>D95+'TM1-RHB'!N96</f>
        <v>4005842</v>
      </c>
      <c r="E96" s="14">
        <f>E95+'TM1-RHB'!O96</f>
        <v>5934677</v>
      </c>
      <c r="F96" s="14">
        <f>F95+'TM1-RHB'!P96</f>
        <v>998599</v>
      </c>
      <c r="G96" s="14">
        <f>G95+'TM1-Com'!Y96</f>
        <v>10959804</v>
      </c>
      <c r="H96" s="14">
        <f>H95+'TM1-Com'!Z96</f>
        <v>80251</v>
      </c>
      <c r="I96" s="14">
        <f>I95+'TM1-Com'!AA96</f>
        <v>107433421</v>
      </c>
      <c r="J96" s="14">
        <f>J95+'TM1-Com'!AB96</f>
        <v>1025834</v>
      </c>
      <c r="K96" s="14">
        <f>K95+'TM1-Com'!AC96</f>
        <v>1332792</v>
      </c>
      <c r="L96" s="14">
        <f>L95+'TM1-Com'!AD96</f>
        <v>21975401</v>
      </c>
      <c r="M96" s="14">
        <f>M95+'TM1-Com'!AE96</f>
        <v>19503560</v>
      </c>
      <c r="N96" s="14">
        <f>N95+'TM1-Com'!AF96</f>
        <v>3091579</v>
      </c>
      <c r="O96" s="14">
        <f>O95+'TM1-Com'!AH96</f>
        <v>2818841</v>
      </c>
      <c r="P96" s="14">
        <f>P95+'TM1-Ind'!V96</f>
        <v>2784778</v>
      </c>
      <c r="Q96" s="14">
        <f>+Q95+'TM1-Ind'!W96</f>
        <v>157400</v>
      </c>
      <c r="R96" s="14">
        <f>+R95+'TM1-Ind'!X96</f>
        <v>2095</v>
      </c>
      <c r="S96" s="14">
        <f>+S95+'TM1-Ind'!Y96</f>
        <v>2686543</v>
      </c>
      <c r="T96" s="14">
        <f>+T95+'TM1-Ind'!Z96</f>
        <v>11671251</v>
      </c>
      <c r="U96" s="14">
        <f>+U95+'TM1-Ind'!AA96</f>
        <v>52994</v>
      </c>
    </row>
    <row r="97" spans="1:21">
      <c r="A97" s="3">
        <f t="shared" si="2"/>
        <v>2019</v>
      </c>
      <c r="B97" s="3">
        <f t="shared" si="3"/>
        <v>5</v>
      </c>
      <c r="C97" s="14">
        <f>C96+'TM1-RHB'!M97</f>
        <v>282434282</v>
      </c>
      <c r="D97" s="14">
        <f>D96+'TM1-RHB'!N97</f>
        <v>4838542</v>
      </c>
      <c r="E97" s="14">
        <f>E96+'TM1-RHB'!O97</f>
        <v>10903294</v>
      </c>
      <c r="F97" s="14">
        <f>F96+'TM1-RHB'!P97</f>
        <v>1184872</v>
      </c>
      <c r="G97" s="14">
        <f>G96+'TM1-Com'!Y97</f>
        <v>14955585</v>
      </c>
      <c r="H97" s="14">
        <f>H96+'TM1-Com'!Z97</f>
        <v>108404</v>
      </c>
      <c r="I97" s="14">
        <f>I96+'TM1-Com'!AA97</f>
        <v>139193738</v>
      </c>
      <c r="J97" s="14">
        <f>J96+'TM1-Com'!AB97</f>
        <v>1245173</v>
      </c>
      <c r="K97" s="14">
        <f>K96+'TM1-Com'!AC97</f>
        <v>1719820</v>
      </c>
      <c r="L97" s="14">
        <f>L96+'TM1-Com'!AD97</f>
        <v>27501068</v>
      </c>
      <c r="M97" s="14">
        <f>M96+'TM1-Com'!AE97</f>
        <v>23934604</v>
      </c>
      <c r="N97" s="14">
        <f>N96+'TM1-Com'!AF97</f>
        <v>3688442</v>
      </c>
      <c r="O97" s="14">
        <f>O96+'TM1-Com'!AH97</f>
        <v>3231143</v>
      </c>
      <c r="P97" s="14">
        <f>P96+'TM1-Ind'!V97</f>
        <v>3468687</v>
      </c>
      <c r="Q97" s="14">
        <f>+Q96+'TM1-Ind'!W97</f>
        <v>180630</v>
      </c>
      <c r="R97" s="14">
        <f>+R96+'TM1-Ind'!X97</f>
        <v>7440</v>
      </c>
      <c r="S97" s="14">
        <f>+S96+'TM1-Ind'!Y97</f>
        <v>3597678</v>
      </c>
      <c r="T97" s="14">
        <f>+T96+'TM1-Ind'!Z97</f>
        <v>12771384</v>
      </c>
      <c r="U97" s="14">
        <f>+U96+'TM1-Ind'!AA97</f>
        <v>61864</v>
      </c>
    </row>
    <row r="98" spans="1:21">
      <c r="A98" s="3">
        <f t="shared" si="2"/>
        <v>2019</v>
      </c>
      <c r="B98" s="3">
        <f t="shared" si="3"/>
        <v>6</v>
      </c>
      <c r="C98" s="14">
        <f>C97+'TM1-RHB'!M98</f>
        <v>327866942</v>
      </c>
      <c r="D98" s="14">
        <f>D97+'TM1-RHB'!N98</f>
        <v>5249560</v>
      </c>
      <c r="E98" s="14">
        <f>E97+'TM1-RHB'!O98</f>
        <v>13389154</v>
      </c>
      <c r="F98" s="14">
        <f>F97+'TM1-RHB'!P98</f>
        <v>1089289</v>
      </c>
      <c r="G98" s="14">
        <f>G97+'TM1-Com'!Y98</f>
        <v>16405362</v>
      </c>
      <c r="H98" s="14">
        <f>H97+'TM1-Com'!Z98</f>
        <v>118605</v>
      </c>
      <c r="I98" s="14">
        <f>I97+'TM1-Com'!AA98</f>
        <v>146316562</v>
      </c>
      <c r="J98" s="14">
        <f>J97+'TM1-Com'!AB98</f>
        <v>1298560</v>
      </c>
      <c r="K98" s="14">
        <f>K97+'TM1-Com'!AC98</f>
        <v>1810574</v>
      </c>
      <c r="L98" s="14">
        <f>L97+'TM1-Com'!AD98</f>
        <v>28698099</v>
      </c>
      <c r="M98" s="14">
        <f>M97+'TM1-Com'!AE98</f>
        <v>24840790</v>
      </c>
      <c r="N98" s="14">
        <f>N97+'TM1-Com'!AF98</f>
        <v>3378875</v>
      </c>
      <c r="O98" s="14">
        <f>O97+'TM1-Com'!AH98</f>
        <v>3039331</v>
      </c>
      <c r="P98" s="14">
        <f>P97+'TM1-Ind'!V98</f>
        <v>3445085</v>
      </c>
      <c r="Q98" s="14">
        <f>+Q97+'TM1-Ind'!W98</f>
        <v>174815</v>
      </c>
      <c r="R98" s="14">
        <f>+R97+'TM1-Ind'!X98</f>
        <v>6140</v>
      </c>
      <c r="S98" s="14">
        <f>+S97+'TM1-Ind'!Y98</f>
        <v>3628492</v>
      </c>
      <c r="T98" s="14">
        <f>+T97+'TM1-Ind'!Z98</f>
        <v>12802778</v>
      </c>
      <c r="U98" s="14">
        <f>+U97+'TM1-Ind'!AA98</f>
        <v>57239</v>
      </c>
    </row>
    <row r="99" spans="1:21">
      <c r="A99" s="3">
        <f t="shared" si="2"/>
        <v>2019</v>
      </c>
      <c r="B99" s="3">
        <f t="shared" si="3"/>
        <v>7</v>
      </c>
      <c r="C99" s="14">
        <f>C98+'TM1-RHB'!M99</f>
        <v>346400851</v>
      </c>
      <c r="D99" s="14">
        <f>D98+'TM1-RHB'!N99</f>
        <v>5415634</v>
      </c>
      <c r="E99" s="14">
        <f>E98+'TM1-RHB'!O99</f>
        <v>14408219</v>
      </c>
      <c r="F99" s="14">
        <f>F98+'TM1-RHB'!P99</f>
        <v>993250</v>
      </c>
      <c r="G99" s="14">
        <f>G98+'TM1-Com'!Y99</f>
        <v>17250329</v>
      </c>
      <c r="H99" s="14">
        <f>H98+'TM1-Com'!Z99</f>
        <v>124544</v>
      </c>
      <c r="I99" s="14">
        <f>I98+'TM1-Com'!AA99</f>
        <v>153051776</v>
      </c>
      <c r="J99" s="14">
        <f>J98+'TM1-Com'!AB99</f>
        <v>1348368</v>
      </c>
      <c r="K99" s="14">
        <f>K98+'TM1-Com'!AC99</f>
        <v>1896843</v>
      </c>
      <c r="L99" s="14">
        <f>L98+'TM1-Com'!AD99</f>
        <v>29789636</v>
      </c>
      <c r="M99" s="14">
        <f>M98+'TM1-Com'!AE99</f>
        <v>25669251</v>
      </c>
      <c r="N99" s="14">
        <f>N98+'TM1-Com'!AF99</f>
        <v>3106642</v>
      </c>
      <c r="O99" s="14">
        <f>O98+'TM1-Com'!AH99</f>
        <v>2857166</v>
      </c>
      <c r="P99" s="14">
        <f>P98+'TM1-Ind'!V99</f>
        <v>3394313</v>
      </c>
      <c r="Q99" s="14">
        <f>+Q98+'TM1-Ind'!W99</f>
        <v>166365</v>
      </c>
      <c r="R99" s="14">
        <f>+R98+'TM1-Ind'!X99</f>
        <v>4085</v>
      </c>
      <c r="S99" s="14">
        <f>+S98+'TM1-Ind'!Y99</f>
        <v>3467695</v>
      </c>
      <c r="T99" s="14">
        <f>+T98+'TM1-Ind'!Z99</f>
        <v>12766058</v>
      </c>
      <c r="U99" s="14">
        <f>+U98+'TM1-Ind'!AA99</f>
        <v>53126</v>
      </c>
    </row>
    <row r="100" spans="1:21">
      <c r="A100" s="3">
        <f t="shared" si="2"/>
        <v>2019</v>
      </c>
      <c r="B100" s="3">
        <f t="shared" si="3"/>
        <v>8</v>
      </c>
      <c r="C100" s="14">
        <f>C99+'TM1-RHB'!M100</f>
        <v>343101251</v>
      </c>
      <c r="D100" s="14">
        <f>D99+'TM1-RHB'!N100</f>
        <v>5386329</v>
      </c>
      <c r="E100" s="14">
        <f>E99+'TM1-RHB'!O100</f>
        <v>14225583</v>
      </c>
      <c r="F100" s="14">
        <f>F99+'TM1-RHB'!P100</f>
        <v>967767</v>
      </c>
      <c r="G100" s="14">
        <f>G99+'TM1-Com'!Y100</f>
        <v>17468581</v>
      </c>
      <c r="H100" s="14">
        <f>H99+'TM1-Com'!Z100</f>
        <v>126077</v>
      </c>
      <c r="I100" s="14">
        <f>I99+'TM1-Com'!AA100</f>
        <v>157501914</v>
      </c>
      <c r="J100" s="14">
        <f>J99+'TM1-Com'!AB100</f>
        <v>1382405</v>
      </c>
      <c r="K100" s="14">
        <f>K99+'TM1-Com'!AC100</f>
        <v>1953529</v>
      </c>
      <c r="L100" s="14">
        <f>L99+'TM1-Com'!AD100</f>
        <v>30530340</v>
      </c>
      <c r="M100" s="14">
        <f>M99+'TM1-Com'!AE100</f>
        <v>26225673</v>
      </c>
      <c r="N100" s="14">
        <f>N99+'TM1-Com'!AF100</f>
        <v>2993918</v>
      </c>
      <c r="O100" s="14">
        <f>O99+'TM1-Com'!AH100</f>
        <v>2789686</v>
      </c>
      <c r="P100" s="14">
        <f>P99+'TM1-Ind'!V100</f>
        <v>3306390</v>
      </c>
      <c r="Q100" s="14">
        <f>+Q99+'TM1-Ind'!W100</f>
        <v>167945</v>
      </c>
      <c r="R100" s="14">
        <f>+R99+'TM1-Ind'!X100</f>
        <v>2271</v>
      </c>
      <c r="S100" s="14">
        <f>+S99+'TM1-Ind'!Y100</f>
        <v>3555014</v>
      </c>
      <c r="T100" s="14">
        <f>+T99+'TM1-Ind'!Z100</f>
        <v>12656889</v>
      </c>
      <c r="U100" s="14">
        <f>+U99+'TM1-Ind'!AA100</f>
        <v>52785</v>
      </c>
    </row>
    <row r="101" spans="1:21">
      <c r="A101" s="3">
        <f t="shared" si="2"/>
        <v>2019</v>
      </c>
      <c r="B101" s="3">
        <f t="shared" si="3"/>
        <v>9</v>
      </c>
      <c r="C101" s="14">
        <f>C100+'TM1-RHB'!M101</f>
        <v>278896266</v>
      </c>
      <c r="D101" s="14">
        <f>D100+'TM1-RHB'!N101</f>
        <v>4820338</v>
      </c>
      <c r="E101" s="14">
        <f>E100+'TM1-RHB'!O101</f>
        <v>10648405</v>
      </c>
      <c r="F101" s="14">
        <f>F100+'TM1-RHB'!P101</f>
        <v>870402</v>
      </c>
      <c r="G101" s="14">
        <f>G100+'TM1-Com'!Y101</f>
        <v>14775595</v>
      </c>
      <c r="H101" s="14">
        <f>H100+'TM1-Com'!Z101</f>
        <v>107163</v>
      </c>
      <c r="I101" s="14">
        <f>I100+'TM1-Com'!AA101</f>
        <v>135590865</v>
      </c>
      <c r="J101" s="14">
        <f>J100+'TM1-Com'!AB101</f>
        <v>1227949</v>
      </c>
      <c r="K101" s="14">
        <f>K100+'TM1-Com'!AC101</f>
        <v>1678155</v>
      </c>
      <c r="L101" s="14">
        <f>L100+'TM1-Com'!AD101</f>
        <v>26957901</v>
      </c>
      <c r="M101" s="14">
        <f>M100+'TM1-Com'!AE101</f>
        <v>23658821</v>
      </c>
      <c r="N101" s="14">
        <f>N100+'TM1-Com'!AF101</f>
        <v>2686061</v>
      </c>
      <c r="O101" s="14">
        <f>O100+'TM1-Com'!AH101</f>
        <v>2624214</v>
      </c>
      <c r="P101" s="14">
        <f>P100+'TM1-Ind'!V101</f>
        <v>2904468</v>
      </c>
      <c r="Q101" s="14">
        <f>+Q100+'TM1-Ind'!W101</f>
        <v>150437</v>
      </c>
      <c r="R101" s="14">
        <f>+R100+'TM1-Ind'!X101</f>
        <v>2011</v>
      </c>
      <c r="S101" s="14">
        <f>+S100+'TM1-Ind'!Y101</f>
        <v>3023024</v>
      </c>
      <c r="T101" s="14">
        <f>+T100+'TM1-Ind'!Z101</f>
        <v>11753580</v>
      </c>
      <c r="U101" s="14">
        <f>+U100+'TM1-Ind'!AA101</f>
        <v>48558</v>
      </c>
    </row>
    <row r="102" spans="1:21">
      <c r="A102" s="3">
        <f t="shared" si="2"/>
        <v>2019</v>
      </c>
      <c r="B102" s="3">
        <f t="shared" si="3"/>
        <v>10</v>
      </c>
      <c r="C102" s="14">
        <f>C101+'TM1-RHB'!M102</f>
        <v>204608428</v>
      </c>
      <c r="D102" s="14">
        <f>D101+'TM1-RHB'!N102</f>
        <v>4170472</v>
      </c>
      <c r="E102" s="14">
        <f>E101+'TM1-RHB'!O102</f>
        <v>6482876</v>
      </c>
      <c r="F102" s="14">
        <f>F101+'TM1-RHB'!P102</f>
        <v>882254</v>
      </c>
      <c r="G102" s="14">
        <f>G101+'TM1-Com'!Y102</f>
        <v>11809725</v>
      </c>
      <c r="H102" s="14">
        <f>H101+'TM1-Com'!Z102</f>
        <v>86334</v>
      </c>
      <c r="I102" s="14">
        <f>I101+'TM1-Com'!AA102</f>
        <v>113939778</v>
      </c>
      <c r="J102" s="14">
        <f>J101+'TM1-Com'!AB102</f>
        <v>1088061</v>
      </c>
      <c r="K102" s="14">
        <f>K101+'TM1-Com'!AC102</f>
        <v>1409746</v>
      </c>
      <c r="L102" s="14">
        <f>L101+'TM1-Com'!AD102</f>
        <v>23449487</v>
      </c>
      <c r="M102" s="14">
        <f>M101+'TM1-Com'!AE102</f>
        <v>21093434</v>
      </c>
      <c r="N102" s="14">
        <f>N101+'TM1-Com'!AF102</f>
        <v>2733739</v>
      </c>
      <c r="O102" s="14">
        <f>O101+'TM1-Com'!AH102</f>
        <v>2650540</v>
      </c>
      <c r="P102" s="14">
        <f>P101+'TM1-Ind'!V102</f>
        <v>2695954</v>
      </c>
      <c r="Q102" s="14">
        <f>+Q101+'TM1-Ind'!W102</f>
        <v>147338</v>
      </c>
      <c r="R102" s="14">
        <f>+R101+'TM1-Ind'!X102</f>
        <v>-581</v>
      </c>
      <c r="S102" s="14">
        <f>+S101+'TM1-Ind'!Y102</f>
        <v>2628116</v>
      </c>
      <c r="T102" s="14">
        <f>+T101+'TM1-Ind'!Z102</f>
        <v>11499380</v>
      </c>
      <c r="U102" s="14">
        <f>+U101+'TM1-Ind'!AA102</f>
        <v>48068</v>
      </c>
    </row>
    <row r="103" spans="1:21">
      <c r="A103" s="3">
        <f t="shared" si="2"/>
        <v>2019</v>
      </c>
      <c r="B103" s="3">
        <f t="shared" si="3"/>
        <v>11</v>
      </c>
      <c r="C103" s="14">
        <f>C102+'TM1-RHB'!M103</f>
        <v>226844401</v>
      </c>
      <c r="D103" s="14">
        <f>D102+'TM1-RHB'!N103</f>
        <v>4363395</v>
      </c>
      <c r="E103" s="14">
        <f>E102+'TM1-RHB'!O103</f>
        <v>7735170</v>
      </c>
      <c r="F103" s="14">
        <f>F102+'TM1-RHB'!P103</f>
        <v>1079207</v>
      </c>
      <c r="G103" s="14">
        <f>G102+'TM1-Com'!Y103</f>
        <v>12108832</v>
      </c>
      <c r="H103" s="14">
        <f>H102+'TM1-Com'!Z103</f>
        <v>88434</v>
      </c>
      <c r="I103" s="14">
        <f>I102+'TM1-Com'!AA103</f>
        <v>111534408</v>
      </c>
      <c r="J103" s="14">
        <f>J102+'TM1-Com'!AB103</f>
        <v>1072626</v>
      </c>
      <c r="K103" s="14">
        <f>K102+'TM1-Com'!AC103</f>
        <v>1380072</v>
      </c>
      <c r="L103" s="14">
        <f>L102+'TM1-Com'!AD103</f>
        <v>23029112</v>
      </c>
      <c r="M103" s="14">
        <f>M102+'TM1-Com'!AE103</f>
        <v>20762985</v>
      </c>
      <c r="N103" s="14">
        <f>N102+'TM1-Com'!AF103</f>
        <v>3344990</v>
      </c>
      <c r="O103" s="14">
        <f>O102+'TM1-Com'!AH103</f>
        <v>3054929</v>
      </c>
      <c r="P103" s="14">
        <f>P102+'TM1-Ind'!V103</f>
        <v>2913582</v>
      </c>
      <c r="Q103" s="14">
        <f>+Q102+'TM1-Ind'!W103</f>
        <v>167234</v>
      </c>
      <c r="R103" s="14">
        <f>+R102+'TM1-Ind'!X103</f>
        <v>909</v>
      </c>
      <c r="S103" s="14">
        <f>+S102+'TM1-Ind'!Y103</f>
        <v>2927210</v>
      </c>
      <c r="T103" s="14">
        <f>+T102+'TM1-Ind'!Z103</f>
        <v>11818777</v>
      </c>
      <c r="U103" s="14">
        <f>+U102+'TM1-Ind'!AA103</f>
        <v>58069</v>
      </c>
    </row>
    <row r="104" spans="1:21">
      <c r="A104" s="3">
        <f t="shared" si="2"/>
        <v>2019</v>
      </c>
      <c r="B104" s="3">
        <f t="shared" si="3"/>
        <v>12</v>
      </c>
      <c r="C104" s="14">
        <f>C103+'TM1-RHB'!M104</f>
        <v>271372920</v>
      </c>
      <c r="D104" s="14">
        <f>D103+'TM1-RHB'!N104</f>
        <v>4746450</v>
      </c>
      <c r="E104" s="14">
        <f>E103+'TM1-RHB'!O104</f>
        <v>10251057</v>
      </c>
      <c r="F104" s="14">
        <f>F103+'TM1-RHB'!P104</f>
        <v>1118542</v>
      </c>
      <c r="G104" s="14">
        <f>G103+'TM1-Com'!Y104</f>
        <v>13676189</v>
      </c>
      <c r="H104" s="14">
        <f>H103+'TM1-Com'!Z104</f>
        <v>99432</v>
      </c>
      <c r="I104" s="14">
        <f>I103+'TM1-Com'!AA104</f>
        <v>111169602</v>
      </c>
      <c r="J104" s="14">
        <f>J103+'TM1-Com'!AB104</f>
        <v>1070152</v>
      </c>
      <c r="K104" s="14">
        <f>K103+'TM1-Com'!AC104</f>
        <v>1375855</v>
      </c>
      <c r="L104" s="14">
        <f>L103+'TM1-Com'!AD104</f>
        <v>22964328</v>
      </c>
      <c r="M104" s="14">
        <f>M103+'TM1-Com'!AE104</f>
        <v>20711461</v>
      </c>
      <c r="N104" s="14">
        <f>N103+'TM1-Com'!AF104</f>
        <v>3501182</v>
      </c>
      <c r="O104" s="14">
        <f>O103+'TM1-Com'!AH104</f>
        <v>3177904</v>
      </c>
      <c r="P104" s="14">
        <f>P103+'TM1-Ind'!V104</f>
        <v>2932140</v>
      </c>
      <c r="Q104" s="14">
        <f>+Q103+'TM1-Ind'!W104</f>
        <v>159060</v>
      </c>
      <c r="R104" s="14">
        <f>+R103+'TM1-Ind'!X104</f>
        <v>1356</v>
      </c>
      <c r="S104" s="14">
        <f>+S103+'TM1-Ind'!Y104</f>
        <v>3053054</v>
      </c>
      <c r="T104" s="14">
        <f>+T103+'TM1-Ind'!Z104</f>
        <v>12233434</v>
      </c>
      <c r="U104" s="14">
        <f>+U103+'TM1-Ind'!AA104</f>
        <v>59006</v>
      </c>
    </row>
    <row r="105" spans="1:21">
      <c r="A105" s="3">
        <f t="shared" si="2"/>
        <v>2020</v>
      </c>
      <c r="B105" s="3">
        <f t="shared" si="3"/>
        <v>1</v>
      </c>
      <c r="C105" s="14">
        <f>C104+'TM1-RHB'!M105</f>
        <v>259227836</v>
      </c>
      <c r="D105" s="14">
        <f>D104+'TM1-RHB'!N105</f>
        <v>4643034</v>
      </c>
      <c r="E105" s="14">
        <f>E104+'TM1-RHB'!O105</f>
        <v>9566404</v>
      </c>
      <c r="F105" s="14">
        <f>F104+'TM1-RHB'!P105</f>
        <v>969785</v>
      </c>
      <c r="G105" s="14">
        <f>G104+'TM1-Com'!Y105</f>
        <v>13208277</v>
      </c>
      <c r="H105" s="14">
        <f>H104+'TM1-Com'!Z105</f>
        <v>96153</v>
      </c>
      <c r="I105" s="14">
        <f>I104+'TM1-Com'!AA105</f>
        <v>108915176</v>
      </c>
      <c r="J105" s="14">
        <f>J104+'TM1-Com'!AB105</f>
        <v>1054991</v>
      </c>
      <c r="K105" s="14">
        <f>K104+'TM1-Com'!AC105</f>
        <v>1349740</v>
      </c>
      <c r="L105" s="14">
        <f>L104+'TM1-Com'!AD105</f>
        <v>22574936</v>
      </c>
      <c r="M105" s="14">
        <f>M104+'TM1-Com'!AE105</f>
        <v>20398013</v>
      </c>
      <c r="N105" s="14">
        <f>N104+'TM1-Com'!AF105</f>
        <v>3068206</v>
      </c>
      <c r="O105" s="14">
        <f>O104+'TM1-Com'!AH105</f>
        <v>2854986</v>
      </c>
      <c r="P105" s="14">
        <f>P104+'TM1-Ind'!V105</f>
        <v>2760515</v>
      </c>
      <c r="Q105" s="14">
        <f>+Q104+'TM1-Ind'!W105</f>
        <v>145310</v>
      </c>
      <c r="R105" s="14">
        <f>+R104+'TM1-Ind'!X105</f>
        <v>441</v>
      </c>
      <c r="S105" s="14">
        <f>+S104+'TM1-Ind'!Y105</f>
        <v>2639487</v>
      </c>
      <c r="T105" s="14">
        <f>+T104+'TM1-Ind'!Z105</f>
        <v>11628590</v>
      </c>
      <c r="U105" s="14">
        <f>+U104+'TM1-Ind'!AA105</f>
        <v>51817</v>
      </c>
    </row>
    <row r="106" spans="1:21">
      <c r="A106" s="3">
        <f t="shared" si="2"/>
        <v>2020</v>
      </c>
      <c r="B106" s="3">
        <f t="shared" si="3"/>
        <v>2</v>
      </c>
      <c r="C106" s="14">
        <f>C105+'TM1-RHB'!M106</f>
        <v>218236902</v>
      </c>
      <c r="D106" s="14">
        <f>D105+'TM1-RHB'!N106</f>
        <v>4297488</v>
      </c>
      <c r="E106" s="14">
        <f>E105+'TM1-RHB'!O106</f>
        <v>7260341</v>
      </c>
      <c r="F106" s="14">
        <f>F105+'TM1-RHB'!P106</f>
        <v>866635</v>
      </c>
      <c r="G106" s="14">
        <f>G105+'TM1-Com'!Y106</f>
        <v>11341370</v>
      </c>
      <c r="H106" s="14">
        <f>H105+'TM1-Com'!Z106</f>
        <v>83084</v>
      </c>
      <c r="I106" s="14">
        <f>I105+'TM1-Com'!AA106</f>
        <v>101804265</v>
      </c>
      <c r="J106" s="14">
        <f>J105+'TM1-Com'!AB106</f>
        <v>1007019</v>
      </c>
      <c r="K106" s="14">
        <f>K105+'TM1-Com'!AC106</f>
        <v>1263046</v>
      </c>
      <c r="L106" s="14">
        <f>L105+'TM1-Com'!AD106</f>
        <v>21328282</v>
      </c>
      <c r="M106" s="14">
        <f>M105+'TM1-Com'!AE106</f>
        <v>19416594</v>
      </c>
      <c r="N106" s="14">
        <f>N105+'TM1-Com'!AF106</f>
        <v>2728124</v>
      </c>
      <c r="O106" s="14">
        <f>O105+'TM1-Com'!AH106</f>
        <v>2640289</v>
      </c>
      <c r="P106" s="14">
        <f>P105+'TM1-Ind'!V106</f>
        <v>2478279</v>
      </c>
      <c r="Q106" s="14">
        <f>+Q105+'TM1-Ind'!W106</f>
        <v>139615</v>
      </c>
      <c r="R106" s="14">
        <f>+R105+'TM1-Ind'!X106</f>
        <v>-344</v>
      </c>
      <c r="S106" s="14">
        <f>+S105+'TM1-Ind'!Y106</f>
        <v>2152279</v>
      </c>
      <c r="T106" s="14">
        <f>+T105+'TM1-Ind'!Z106</f>
        <v>10856424</v>
      </c>
      <c r="U106" s="14">
        <f>+U105+'TM1-Ind'!AA106</f>
        <v>48066</v>
      </c>
    </row>
    <row r="107" spans="1:21">
      <c r="A107" s="3">
        <f t="shared" si="2"/>
        <v>2020</v>
      </c>
      <c r="B107" s="3">
        <f t="shared" si="3"/>
        <v>3</v>
      </c>
      <c r="C107" s="14">
        <f>C106+'TM1-RHB'!M107</f>
        <v>199784751</v>
      </c>
      <c r="D107" s="14">
        <f>D106+'TM1-RHB'!N107</f>
        <v>4143467</v>
      </c>
      <c r="E107" s="14">
        <f>E106+'TM1-RHB'!O107</f>
        <v>6224114</v>
      </c>
      <c r="F107" s="14">
        <f>F106+'TM1-RHB'!P107</f>
        <v>911992</v>
      </c>
      <c r="G107" s="14">
        <f>G106+'TM1-Com'!Y107</f>
        <v>10921339</v>
      </c>
      <c r="H107" s="14">
        <f>H106+'TM1-Com'!Z107</f>
        <v>80147</v>
      </c>
      <c r="I107" s="14">
        <f>I106+'TM1-Com'!AA107</f>
        <v>107251458</v>
      </c>
      <c r="J107" s="14">
        <f>J106+'TM1-Com'!AB107</f>
        <v>1040362</v>
      </c>
      <c r="K107" s="14">
        <f>K106+'TM1-Com'!AC107</f>
        <v>1331487</v>
      </c>
      <c r="L107" s="14">
        <f>L106+'TM1-Com'!AD107</f>
        <v>22337531</v>
      </c>
      <c r="M107" s="14">
        <f>M106+'TM1-Com'!AE107</f>
        <v>20224763</v>
      </c>
      <c r="N107" s="14">
        <f>N106+'TM1-Com'!AF107</f>
        <v>2805540</v>
      </c>
      <c r="O107" s="14">
        <f>O106+'TM1-Com'!AH107</f>
        <v>2752287</v>
      </c>
      <c r="P107" s="14">
        <f>P106+'TM1-Ind'!V107</f>
        <v>2582829</v>
      </c>
      <c r="Q107" s="14">
        <f>+Q106+'TM1-Ind'!W107</f>
        <v>153805</v>
      </c>
      <c r="R107" s="14">
        <f>+R106+'TM1-Ind'!X107</f>
        <v>-789</v>
      </c>
      <c r="S107" s="14">
        <f>+S106+'TM1-Ind'!Y107</f>
        <v>2287227</v>
      </c>
      <c r="T107" s="14">
        <f>+T106+'TM1-Ind'!Z107</f>
        <v>11100076</v>
      </c>
      <c r="U107" s="14">
        <f>+U106+'TM1-Ind'!AA107</f>
        <v>49655</v>
      </c>
    </row>
    <row r="108" spans="1:21">
      <c r="A108" s="3">
        <f t="shared" si="2"/>
        <v>2020</v>
      </c>
      <c r="B108" s="3">
        <f t="shared" si="3"/>
        <v>4</v>
      </c>
      <c r="C108" s="14">
        <f>C107+'TM1-RHB'!M108</f>
        <v>196506878</v>
      </c>
      <c r="D108" s="14">
        <f>D107+'TM1-RHB'!N108</f>
        <v>4116376</v>
      </c>
      <c r="E108" s="14">
        <f>E107+'TM1-RHB'!O108</f>
        <v>6040361</v>
      </c>
      <c r="F108" s="14">
        <f>F107+'TM1-RHB'!P108</f>
        <v>1010421</v>
      </c>
      <c r="G108" s="14">
        <f>G107+'TM1-Com'!Y108</f>
        <v>11307488</v>
      </c>
      <c r="H108" s="14">
        <f>H107+'TM1-Com'!Z108</f>
        <v>82845</v>
      </c>
      <c r="I108" s="14">
        <f>I107+'TM1-Com'!AA108</f>
        <v>110452172</v>
      </c>
      <c r="J108" s="14">
        <f>J107+'TM1-Com'!AB108</f>
        <v>1061749</v>
      </c>
      <c r="K108" s="14">
        <f>K107+'TM1-Com'!AC108</f>
        <v>1371945</v>
      </c>
      <c r="L108" s="14">
        <f>L107+'TM1-Com'!AD108</f>
        <v>22941263</v>
      </c>
      <c r="M108" s="14">
        <f>M107+'TM1-Com'!AE108</f>
        <v>20687827</v>
      </c>
      <c r="N108" s="14">
        <f>N107+'TM1-Com'!AF108</f>
        <v>3160658</v>
      </c>
      <c r="O108" s="14">
        <f>O107+'TM1-Com'!AH108</f>
        <v>2958462</v>
      </c>
      <c r="P108" s="14">
        <f>P107+'TM1-Ind'!V108</f>
        <v>2850775</v>
      </c>
      <c r="Q108" s="14">
        <f>+Q107+'TM1-Ind'!W108</f>
        <v>164912</v>
      </c>
      <c r="R108" s="14">
        <f>+R107+'TM1-Ind'!X108</f>
        <v>1015</v>
      </c>
      <c r="S108" s="14">
        <f>+S107+'TM1-Ind'!Y108</f>
        <v>2642504</v>
      </c>
      <c r="T108" s="14">
        <f>+T107+'TM1-Ind'!Z108</f>
        <v>11871233</v>
      </c>
      <c r="U108" s="14">
        <f>+U107+'TM1-Ind'!AA108</f>
        <v>54619</v>
      </c>
    </row>
    <row r="109" spans="1:21">
      <c r="A109" s="3">
        <f t="shared" si="2"/>
        <v>2020</v>
      </c>
      <c r="B109" s="3">
        <f t="shared" si="3"/>
        <v>5</v>
      </c>
      <c r="C109" s="14">
        <f>C108+'TM1-RHB'!M109</f>
        <v>288575352</v>
      </c>
      <c r="D109" s="14">
        <f>D108+'TM1-RHB'!N109</f>
        <v>4869968</v>
      </c>
      <c r="E109" s="14">
        <f>E108+'TM1-RHB'!O109</f>
        <v>11192436</v>
      </c>
      <c r="F109" s="14">
        <f>F108+'TM1-RHB'!P109</f>
        <v>1196694</v>
      </c>
      <c r="G109" s="14">
        <f>G108+'TM1-Com'!Y109</f>
        <v>15354214</v>
      </c>
      <c r="H109" s="14">
        <f>H108+'TM1-Com'!Z109</f>
        <v>111090</v>
      </c>
      <c r="I109" s="14">
        <f>I108+'TM1-Com'!AA109</f>
        <v>142555777</v>
      </c>
      <c r="J109" s="14">
        <f>J108+'TM1-Com'!AB109</f>
        <v>1278803</v>
      </c>
      <c r="K109" s="14">
        <f>K108+'TM1-Com'!AC109</f>
        <v>1774352</v>
      </c>
      <c r="L109" s="14">
        <f>L108+'TM1-Com'!AD109</f>
        <v>28647346</v>
      </c>
      <c r="M109" s="14">
        <f>M108+'TM1-Com'!AE109</f>
        <v>25118871</v>
      </c>
      <c r="N109" s="14">
        <f>N108+'TM1-Com'!AF109</f>
        <v>3763517</v>
      </c>
      <c r="O109" s="14">
        <f>O108+'TM1-Com'!AH109</f>
        <v>3370764</v>
      </c>
      <c r="P109" s="14">
        <f>P108+'TM1-Ind'!V109</f>
        <v>3534684</v>
      </c>
      <c r="Q109" s="14">
        <f>+Q108+'TM1-Ind'!W109</f>
        <v>188142</v>
      </c>
      <c r="R109" s="14">
        <f>+R108+'TM1-Ind'!X109</f>
        <v>6360</v>
      </c>
      <c r="S109" s="14">
        <f>+S108+'TM1-Ind'!Y109</f>
        <v>3552572</v>
      </c>
      <c r="T109" s="14">
        <f>+T108+'TM1-Ind'!Z109</f>
        <v>12971104</v>
      </c>
      <c r="U109" s="14">
        <f>+U108+'TM1-Ind'!AA109</f>
        <v>63489</v>
      </c>
    </row>
    <row r="110" spans="1:21">
      <c r="A110" s="3">
        <f t="shared" si="2"/>
        <v>2020</v>
      </c>
      <c r="B110" s="3">
        <f t="shared" si="3"/>
        <v>6</v>
      </c>
      <c r="C110" s="14">
        <f>C109+'TM1-RHB'!M110</f>
        <v>334497767</v>
      </c>
      <c r="D110" s="14">
        <f>D109+'TM1-RHB'!N110</f>
        <v>5242027</v>
      </c>
      <c r="E110" s="14">
        <f>E109+'TM1-RHB'!O110</f>
        <v>13756442</v>
      </c>
      <c r="F110" s="14">
        <f>F109+'TM1-RHB'!P110</f>
        <v>1101111</v>
      </c>
      <c r="G110" s="14">
        <f>G109+'TM1-Com'!Y110</f>
        <v>16822474</v>
      </c>
      <c r="H110" s="14">
        <f>H109+'TM1-Com'!Z110</f>
        <v>121325</v>
      </c>
      <c r="I110" s="14">
        <f>I109+'TM1-Com'!AA110</f>
        <v>149754803</v>
      </c>
      <c r="J110" s="14">
        <f>J109+'TM1-Com'!AB110</f>
        <v>1331634</v>
      </c>
      <c r="K110" s="14">
        <f>K109+'TM1-Com'!AC110</f>
        <v>1868943</v>
      </c>
      <c r="L110" s="14">
        <f>L109+'TM1-Com'!AD110</f>
        <v>29883739</v>
      </c>
      <c r="M110" s="14">
        <f>M109+'TM1-Com'!AE110</f>
        <v>26025057</v>
      </c>
      <c r="N110" s="14">
        <f>N109+'TM1-Com'!AF110</f>
        <v>3450840</v>
      </c>
      <c r="O110" s="14">
        <f>O109+'TM1-Com'!AH110</f>
        <v>3178952</v>
      </c>
      <c r="P110" s="14">
        <f>P109+'TM1-Ind'!V110</f>
        <v>3511082</v>
      </c>
      <c r="Q110" s="14">
        <f>+Q109+'TM1-Ind'!W110</f>
        <v>182327</v>
      </c>
      <c r="R110" s="14">
        <f>+R109+'TM1-Ind'!X110</f>
        <v>5060</v>
      </c>
      <c r="S110" s="14">
        <f>+S109+'TM1-Ind'!Y110</f>
        <v>3583356</v>
      </c>
      <c r="T110" s="14">
        <f>+T109+'TM1-Ind'!Z110</f>
        <v>13002492</v>
      </c>
      <c r="U110" s="14">
        <f>+U109+'TM1-Ind'!AA110</f>
        <v>58864</v>
      </c>
    </row>
    <row r="111" spans="1:21">
      <c r="A111" s="3">
        <f t="shared" si="2"/>
        <v>2020</v>
      </c>
      <c r="B111" s="3">
        <f t="shared" si="3"/>
        <v>7</v>
      </c>
      <c r="C111" s="14">
        <f>C110+'TM1-RHB'!M111</f>
        <v>353237691</v>
      </c>
      <c r="D111" s="14">
        <f>D110+'TM1-RHB'!N111</f>
        <v>5392391</v>
      </c>
      <c r="E111" s="14">
        <f>E110+'TM1-RHB'!O111</f>
        <v>14801018</v>
      </c>
      <c r="F111" s="14">
        <f>F110+'TM1-RHB'!P111</f>
        <v>1005072</v>
      </c>
      <c r="G111" s="14">
        <f>G110+'TM1-Com'!Y111</f>
        <v>17678213</v>
      </c>
      <c r="H111" s="14">
        <f>H110+'TM1-Com'!Z111</f>
        <v>127284</v>
      </c>
      <c r="I111" s="14">
        <f>I110+'TM1-Com'!AA111</f>
        <v>156562636</v>
      </c>
      <c r="J111" s="14">
        <f>J110+'TM1-Com'!AB111</f>
        <v>1380923</v>
      </c>
      <c r="K111" s="14">
        <f>K110+'TM1-Com'!AC111</f>
        <v>1958731</v>
      </c>
      <c r="L111" s="14">
        <f>L110+'TM1-Com'!AD111</f>
        <v>31011160</v>
      </c>
      <c r="M111" s="14">
        <f>M110+'TM1-Com'!AE111</f>
        <v>26853518</v>
      </c>
      <c r="N111" s="14">
        <f>N110+'TM1-Com'!AF111</f>
        <v>3175872</v>
      </c>
      <c r="O111" s="14">
        <f>O110+'TM1-Com'!AH111</f>
        <v>2996787</v>
      </c>
      <c r="P111" s="14">
        <f>P110+'TM1-Ind'!V111</f>
        <v>3460310</v>
      </c>
      <c r="Q111" s="14">
        <f>+Q110+'TM1-Ind'!W111</f>
        <v>173877</v>
      </c>
      <c r="R111" s="14">
        <f>+R110+'TM1-Ind'!X111</f>
        <v>3005</v>
      </c>
      <c r="S111" s="14">
        <f>+S110+'TM1-Ind'!Y111</f>
        <v>3422731</v>
      </c>
      <c r="T111" s="14">
        <f>+T110+'TM1-Ind'!Z111</f>
        <v>12965780</v>
      </c>
      <c r="U111" s="14">
        <f>+U110+'TM1-Ind'!AA111</f>
        <v>54751</v>
      </c>
    </row>
    <row r="112" spans="1:21">
      <c r="A112" s="3">
        <f t="shared" si="2"/>
        <v>2020</v>
      </c>
      <c r="B112" s="3">
        <f t="shared" si="3"/>
        <v>8</v>
      </c>
      <c r="C112" s="14">
        <f>C111+'TM1-RHB'!M112</f>
        <v>349900049</v>
      </c>
      <c r="D112" s="14">
        <f>D111+'TM1-RHB'!N112</f>
        <v>5365861</v>
      </c>
      <c r="E112" s="14">
        <f>E111+'TM1-RHB'!O112</f>
        <v>14615217</v>
      </c>
      <c r="F112" s="14">
        <f>F111+'TM1-RHB'!P112</f>
        <v>979589</v>
      </c>
      <c r="G112" s="14">
        <f>G111+'TM1-Com'!Y112</f>
        <v>17899248</v>
      </c>
      <c r="H112" s="14">
        <f>H111+'TM1-Com'!Z112</f>
        <v>128822</v>
      </c>
      <c r="I112" s="14">
        <f>I111+'TM1-Com'!AA112</f>
        <v>161061013</v>
      </c>
      <c r="J112" s="14">
        <f>J111+'TM1-Com'!AB112</f>
        <v>1414251</v>
      </c>
      <c r="K112" s="14">
        <f>K111+'TM1-Com'!AC112</f>
        <v>2017646</v>
      </c>
      <c r="L112" s="14">
        <f>L111+'TM1-Com'!AD112</f>
        <v>31776150</v>
      </c>
      <c r="M112" s="14">
        <f>M111+'TM1-Com'!AE112</f>
        <v>27409940</v>
      </c>
      <c r="N112" s="14">
        <f>N111+'TM1-Com'!AF112</f>
        <v>3062015</v>
      </c>
      <c r="O112" s="14">
        <f>O111+'TM1-Com'!AH112</f>
        <v>2929307</v>
      </c>
      <c r="P112" s="14">
        <f>P111+'TM1-Ind'!V112</f>
        <v>3372387</v>
      </c>
      <c r="Q112" s="14">
        <f>+Q111+'TM1-Ind'!W112</f>
        <v>175457</v>
      </c>
      <c r="R112" s="14">
        <f>+R111+'TM1-Ind'!X112</f>
        <v>1191</v>
      </c>
      <c r="S112" s="14">
        <f>+S111+'TM1-Ind'!Y112</f>
        <v>3509958</v>
      </c>
      <c r="T112" s="14">
        <f>+T111+'TM1-Ind'!Z112</f>
        <v>12856633</v>
      </c>
      <c r="U112" s="14">
        <f>+U111+'TM1-Ind'!AA112</f>
        <v>54410</v>
      </c>
    </row>
    <row r="113" spans="1:21">
      <c r="A113" s="3">
        <f t="shared" si="2"/>
        <v>2020</v>
      </c>
      <c r="B113" s="3">
        <f t="shared" si="3"/>
        <v>9</v>
      </c>
      <c r="C113" s="14">
        <f>C112+'TM1-RHB'!M113</f>
        <v>284932367</v>
      </c>
      <c r="D113" s="14">
        <f>D112+'TM1-RHB'!N113</f>
        <v>4853697</v>
      </c>
      <c r="E113" s="14">
        <f>E112+'TM1-RHB'!O113</f>
        <v>10998873</v>
      </c>
      <c r="F113" s="14">
        <f>F112+'TM1-RHB'!P113</f>
        <v>882224</v>
      </c>
      <c r="G113" s="14">
        <f>G112+'TM1-Com'!Y113</f>
        <v>15171931</v>
      </c>
      <c r="H113" s="14">
        <f>H112+'TM1-Com'!Z113</f>
        <v>109843</v>
      </c>
      <c r="I113" s="14">
        <f>I112+'TM1-Com'!AA113</f>
        <v>138929810</v>
      </c>
      <c r="J113" s="14">
        <f>J112+'TM1-Com'!AB113</f>
        <v>1263013</v>
      </c>
      <c r="K113" s="14">
        <f>K112+'TM1-Com'!AC113</f>
        <v>1731113</v>
      </c>
      <c r="L113" s="14">
        <f>L112+'TM1-Com'!AD113</f>
        <v>28070586</v>
      </c>
      <c r="M113" s="14">
        <f>M112+'TM1-Com'!AE113</f>
        <v>24843088</v>
      </c>
      <c r="N113" s="14">
        <f>N112+'TM1-Com'!AF113</f>
        <v>2751066</v>
      </c>
      <c r="O113" s="14">
        <f>O112+'TM1-Com'!AH113</f>
        <v>2763835</v>
      </c>
      <c r="P113" s="14">
        <f>P112+'TM1-Ind'!V113</f>
        <v>2970465</v>
      </c>
      <c r="Q113" s="14">
        <f>+Q112+'TM1-Ind'!W113</f>
        <v>157949</v>
      </c>
      <c r="R113" s="14">
        <f>+R112+'TM1-Ind'!X113</f>
        <v>931</v>
      </c>
      <c r="S113" s="14">
        <f>+S112+'TM1-Ind'!Y113</f>
        <v>2978465</v>
      </c>
      <c r="T113" s="14">
        <f>+T112+'TM1-Ind'!Z113</f>
        <v>11953476</v>
      </c>
      <c r="U113" s="14">
        <f>+U112+'TM1-Ind'!AA113</f>
        <v>50183</v>
      </c>
    </row>
    <row r="114" spans="1:21">
      <c r="A114" s="3">
        <f t="shared" si="2"/>
        <v>2020</v>
      </c>
      <c r="B114" s="3">
        <f t="shared" si="3"/>
        <v>10</v>
      </c>
      <c r="C114" s="14">
        <f>C113+'TM1-RHB'!M114</f>
        <v>209735854</v>
      </c>
      <c r="D114" s="14">
        <f>D113+'TM1-RHB'!N114</f>
        <v>4265903</v>
      </c>
      <c r="E114" s="14">
        <f>E113+'TM1-RHB'!O114</f>
        <v>6814200</v>
      </c>
      <c r="F114" s="14">
        <f>F113+'TM1-RHB'!P114</f>
        <v>894076</v>
      </c>
      <c r="G114" s="14">
        <f>G113+'TM1-Com'!Y114</f>
        <v>12168251</v>
      </c>
      <c r="H114" s="14">
        <f>H113+'TM1-Com'!Z114</f>
        <v>88943</v>
      </c>
      <c r="I114" s="14">
        <f>I113+'TM1-Com'!AA114</f>
        <v>117043239</v>
      </c>
      <c r="J114" s="14">
        <f>J113+'TM1-Com'!AB114</f>
        <v>1126039</v>
      </c>
      <c r="K114" s="14">
        <f>K113+'TM1-Com'!AC114</f>
        <v>1451856</v>
      </c>
      <c r="L114" s="14">
        <f>L113+'TM1-Com'!AD114</f>
        <v>24448769</v>
      </c>
      <c r="M114" s="14">
        <f>M113+'TM1-Com'!AE114</f>
        <v>22277701</v>
      </c>
      <c r="N114" s="14">
        <f>N113+'TM1-Com'!AF114</f>
        <v>2799223</v>
      </c>
      <c r="O114" s="14">
        <f>O113+'TM1-Com'!AH114</f>
        <v>2790161</v>
      </c>
      <c r="P114" s="14">
        <f>P113+'TM1-Ind'!V114</f>
        <v>2761951</v>
      </c>
      <c r="Q114" s="14">
        <f>+Q113+'TM1-Ind'!W114</f>
        <v>154850</v>
      </c>
      <c r="R114" s="14">
        <f>+R113+'TM1-Ind'!X114</f>
        <v>-1661</v>
      </c>
      <c r="S114" s="14">
        <f>+S113+'TM1-Ind'!Y114</f>
        <v>2584006</v>
      </c>
      <c r="T114" s="14">
        <f>+T113+'TM1-Ind'!Z114</f>
        <v>11699341</v>
      </c>
      <c r="U114" s="14">
        <f>+U113+'TM1-Ind'!AA114</f>
        <v>49693</v>
      </c>
    </row>
    <row r="115" spans="1:21">
      <c r="A115" s="3">
        <f t="shared" si="2"/>
        <v>2020</v>
      </c>
      <c r="B115" s="3">
        <f t="shared" si="3"/>
        <v>11</v>
      </c>
      <c r="C115" s="14">
        <f>C114+'TM1-RHB'!M115</f>
        <v>232249713</v>
      </c>
      <c r="D115" s="14">
        <f>D114+'TM1-RHB'!N115</f>
        <v>4440322</v>
      </c>
      <c r="E115" s="14">
        <f>E114+'TM1-RHB'!O115</f>
        <v>8066290</v>
      </c>
      <c r="F115" s="14">
        <f>F114+'TM1-RHB'!P115</f>
        <v>1091029</v>
      </c>
      <c r="G115" s="14">
        <f>G114+'TM1-Com'!Y115</f>
        <v>12471171</v>
      </c>
      <c r="H115" s="14">
        <f>H114+'TM1-Com'!Z115</f>
        <v>91050</v>
      </c>
      <c r="I115" s="14">
        <f>I114+'TM1-Com'!AA115</f>
        <v>114611556</v>
      </c>
      <c r="J115" s="14">
        <f>J114+'TM1-Com'!AB115</f>
        <v>1110926</v>
      </c>
      <c r="K115" s="14">
        <f>K114+'TM1-Com'!AC115</f>
        <v>1420949</v>
      </c>
      <c r="L115" s="14">
        <f>L114+'TM1-Com'!AD115</f>
        <v>24015015</v>
      </c>
      <c r="M115" s="14">
        <f>M114+'TM1-Com'!AE115</f>
        <v>21947252</v>
      </c>
      <c r="N115" s="14">
        <f>N114+'TM1-Com'!AF115</f>
        <v>3416615</v>
      </c>
      <c r="O115" s="14">
        <f>O114+'TM1-Com'!AH115</f>
        <v>3194550</v>
      </c>
      <c r="P115" s="14">
        <f>P114+'TM1-Ind'!V115</f>
        <v>2979579</v>
      </c>
      <c r="Q115" s="14">
        <f>+Q114+'TM1-Ind'!W115</f>
        <v>174746</v>
      </c>
      <c r="R115" s="14">
        <f>+R114+'TM1-Ind'!X115</f>
        <v>-171</v>
      </c>
      <c r="S115" s="14">
        <f>+S114+'TM1-Ind'!Y115</f>
        <v>2882762</v>
      </c>
      <c r="T115" s="14">
        <f>+T114+'TM1-Ind'!Z115</f>
        <v>12018673</v>
      </c>
      <c r="U115" s="14">
        <f>+U114+'TM1-Ind'!AA115</f>
        <v>59694</v>
      </c>
    </row>
    <row r="116" spans="1:21">
      <c r="A116" s="3">
        <f t="shared" si="2"/>
        <v>2020</v>
      </c>
      <c r="B116" s="3">
        <f t="shared" si="3"/>
        <v>12</v>
      </c>
      <c r="C116" s="14">
        <f>C115+'TM1-RHB'!M116</f>
        <v>277344098</v>
      </c>
      <c r="D116" s="14">
        <f>D115+'TM1-RHB'!N116</f>
        <v>4786597</v>
      </c>
      <c r="E116" s="14">
        <f>E115+'TM1-RHB'!O116</f>
        <v>10572160</v>
      </c>
      <c r="F116" s="14">
        <f>F115+'TM1-RHB'!P116</f>
        <v>1130364</v>
      </c>
      <c r="G116" s="14">
        <f>G115+'TM1-Com'!Y116</f>
        <v>14058509</v>
      </c>
      <c r="H116" s="14">
        <f>H115+'TM1-Com'!Z116</f>
        <v>102087</v>
      </c>
      <c r="I116" s="14">
        <f>I115+'TM1-Com'!AA116</f>
        <v>114242724</v>
      </c>
      <c r="J116" s="14">
        <f>J115+'TM1-Com'!AB116</f>
        <v>1108503</v>
      </c>
      <c r="K116" s="14">
        <f>K115+'TM1-Com'!AC116</f>
        <v>1416562</v>
      </c>
      <c r="L116" s="14">
        <f>L115+'TM1-Com'!AD116</f>
        <v>23948187</v>
      </c>
      <c r="M116" s="14">
        <f>M115+'TM1-Com'!AE116</f>
        <v>21895728</v>
      </c>
      <c r="N116" s="14">
        <f>N115+'TM1-Com'!AF116</f>
        <v>3574376</v>
      </c>
      <c r="O116" s="14">
        <f>O115+'TM1-Com'!AH116</f>
        <v>3317525</v>
      </c>
      <c r="P116" s="14">
        <f>P115+'TM1-Ind'!V116</f>
        <v>2998130</v>
      </c>
      <c r="Q116" s="14">
        <f>+Q115+'TM1-Ind'!W116</f>
        <v>166572</v>
      </c>
      <c r="R116" s="14">
        <f>+R115+'TM1-Ind'!X116</f>
        <v>276</v>
      </c>
      <c r="S116" s="14">
        <f>+S115+'TM1-Ind'!Y116</f>
        <v>3008520</v>
      </c>
      <c r="T116" s="14">
        <f>+T115+'TM1-Ind'!Z116</f>
        <v>12432970</v>
      </c>
      <c r="U116" s="14">
        <f>+U115+'TM1-Ind'!AA116</f>
        <v>60631</v>
      </c>
    </row>
    <row r="117" spans="1:21">
      <c r="A117" s="3">
        <f t="shared" si="2"/>
        <v>2021</v>
      </c>
      <c r="B117" s="3">
        <f t="shared" si="3"/>
        <v>1</v>
      </c>
      <c r="C117" s="14">
        <f>C116+'TM1-RHB'!M117</f>
        <v>265037272</v>
      </c>
      <c r="D117" s="14">
        <f>D116+'TM1-RHB'!N117</f>
        <v>4693043</v>
      </c>
      <c r="E117" s="14">
        <f>E116+'TM1-RHB'!O117</f>
        <v>9889626</v>
      </c>
      <c r="F117" s="14">
        <f>F116+'TM1-RHB'!P117</f>
        <v>981607</v>
      </c>
      <c r="G117" s="14">
        <f>G116+'TM1-Com'!Y117</f>
        <v>13584578</v>
      </c>
      <c r="H117" s="14">
        <f>H116+'TM1-Com'!Z117</f>
        <v>98795</v>
      </c>
      <c r="I117" s="14">
        <f>I116+'TM1-Com'!AA117</f>
        <v>111962946</v>
      </c>
      <c r="J117" s="14">
        <f>J116+'TM1-Com'!AB117</f>
        <v>1093658</v>
      </c>
      <c r="K117" s="14">
        <f>K116+'TM1-Com'!AC117</f>
        <v>1389300</v>
      </c>
      <c r="L117" s="14">
        <f>L116+'TM1-Com'!AD117</f>
        <v>23546603</v>
      </c>
      <c r="M117" s="14">
        <f>M116+'TM1-Com'!AE117</f>
        <v>21582280</v>
      </c>
      <c r="N117" s="14">
        <f>N116+'TM1-Com'!AF117</f>
        <v>3137050</v>
      </c>
      <c r="O117" s="14">
        <f>O116+'TM1-Com'!AH117</f>
        <v>2994607</v>
      </c>
      <c r="P117" s="14">
        <f>P116+'TM1-Ind'!V117</f>
        <v>2826505</v>
      </c>
      <c r="Q117" s="14">
        <f>+Q116+'TM1-Ind'!W117</f>
        <v>152822</v>
      </c>
      <c r="R117" s="14">
        <f>+R116+'TM1-Ind'!X117</f>
        <v>-639</v>
      </c>
      <c r="S117" s="14">
        <f>+S116+'TM1-Ind'!Y117</f>
        <v>2594437</v>
      </c>
      <c r="T117" s="14">
        <f>+T116+'TM1-Ind'!Z117</f>
        <v>11827947</v>
      </c>
      <c r="U117" s="14">
        <f>+U116+'TM1-Ind'!AA117</f>
        <v>53442</v>
      </c>
    </row>
    <row r="118" spans="1:21">
      <c r="A118" s="3">
        <f t="shared" si="2"/>
        <v>2021</v>
      </c>
      <c r="B118" s="3">
        <f t="shared" si="3"/>
        <v>2</v>
      </c>
      <c r="C118" s="14">
        <f>C117+'TM1-RHB'!M118</f>
        <v>210151285</v>
      </c>
      <c r="D118" s="14">
        <f>D117+'TM1-RHB'!N118</f>
        <v>4279945</v>
      </c>
      <c r="E118" s="14">
        <f>E117+'TM1-RHB'!O118</f>
        <v>6851080</v>
      </c>
      <c r="F118" s="14">
        <f>F117+'TM1-RHB'!P118</f>
        <v>878457</v>
      </c>
      <c r="G118" s="14">
        <f>G117+'TM1-Com'!Y118</f>
        <v>10887515</v>
      </c>
      <c r="H118" s="14">
        <f>H117+'TM1-Com'!Z118</f>
        <v>80083</v>
      </c>
      <c r="I118" s="14">
        <f>I117+'TM1-Com'!AA118</f>
        <v>97123985</v>
      </c>
      <c r="J118" s="14">
        <f>J117+'TM1-Com'!AB118</f>
        <v>998706</v>
      </c>
      <c r="K118" s="14">
        <f>K117+'TM1-Com'!AC118</f>
        <v>1207072</v>
      </c>
      <c r="L118" s="14">
        <f>L117+'TM1-Com'!AD118</f>
        <v>20946061</v>
      </c>
      <c r="M118" s="14">
        <f>M117+'TM1-Com'!AE118</f>
        <v>19578374</v>
      </c>
      <c r="N118" s="14">
        <f>N117+'TM1-Com'!AF118</f>
        <v>2793552</v>
      </c>
      <c r="O118" s="14">
        <f>O117+'TM1-Com'!AH118</f>
        <v>2779910</v>
      </c>
      <c r="P118" s="14">
        <f>P117+'TM1-Ind'!V118</f>
        <v>2548994</v>
      </c>
      <c r="Q118" s="14">
        <f>+Q117+'TM1-Ind'!W118</f>
        <v>147221</v>
      </c>
      <c r="R118" s="14">
        <f>+R117+'TM1-Ind'!X118</f>
        <v>-1411</v>
      </c>
      <c r="S118" s="14">
        <f>+S117+'TM1-Ind'!Y118</f>
        <v>2118269</v>
      </c>
      <c r="T118" s="14">
        <f>+T117+'TM1-Ind'!Z118</f>
        <v>11059637</v>
      </c>
      <c r="U118" s="14">
        <f>+U117+'TM1-Ind'!AA118</f>
        <v>49691</v>
      </c>
    </row>
    <row r="119" spans="1:21">
      <c r="A119" s="3">
        <f t="shared" si="2"/>
        <v>2021</v>
      </c>
      <c r="B119" s="3">
        <f t="shared" si="3"/>
        <v>3</v>
      </c>
      <c r="C119" s="14">
        <f>C118+'TM1-RHB'!M119</f>
        <v>203740403</v>
      </c>
      <c r="D119" s="14">
        <f>D118+'TM1-RHB'!N119</f>
        <v>4232149</v>
      </c>
      <c r="E119" s="14">
        <f>E118+'TM1-RHB'!O119</f>
        <v>6496719</v>
      </c>
      <c r="F119" s="14">
        <f>F118+'TM1-RHB'!P119</f>
        <v>923814</v>
      </c>
      <c r="G119" s="14">
        <f>G118+'TM1-Com'!Y119</f>
        <v>11209281</v>
      </c>
      <c r="H119" s="14">
        <f>H118+'TM1-Com'!Z119</f>
        <v>82314</v>
      </c>
      <c r="I119" s="14">
        <f>I118+'TM1-Com'!AA119</f>
        <v>110191598</v>
      </c>
      <c r="J119" s="14">
        <f>J118+'TM1-Com'!AB119</f>
        <v>1075415</v>
      </c>
      <c r="K119" s="14">
        <f>K118+'TM1-Com'!AC119</f>
        <v>1372734</v>
      </c>
      <c r="L119" s="14">
        <f>L118+'TM1-Com'!AD119</f>
        <v>23377973</v>
      </c>
      <c r="M119" s="14">
        <f>M118+'TM1-Com'!AE119</f>
        <v>21477120</v>
      </c>
      <c r="N119" s="14">
        <f>N118+'TM1-Com'!AF119</f>
        <v>2871746</v>
      </c>
      <c r="O119" s="14">
        <f>O118+'TM1-Com'!AH119</f>
        <v>2891908</v>
      </c>
      <c r="P119" s="14">
        <f>P118+'TM1-Ind'!V119</f>
        <v>2651821</v>
      </c>
      <c r="Q119" s="14">
        <f>+Q118+'TM1-Ind'!W119</f>
        <v>161175</v>
      </c>
      <c r="R119" s="14">
        <f>+R118+'TM1-Ind'!X119</f>
        <v>-1848</v>
      </c>
      <c r="S119" s="14">
        <f>+S118+'TM1-Ind'!Y119</f>
        <v>2252121</v>
      </c>
      <c r="T119" s="14">
        <f>+T118+'TM1-Ind'!Z119</f>
        <v>11302985</v>
      </c>
      <c r="U119" s="14">
        <f>+U118+'TM1-Ind'!AA119</f>
        <v>51280</v>
      </c>
    </row>
    <row r="120" spans="1:21">
      <c r="A120" s="3">
        <f t="shared" si="2"/>
        <v>2021</v>
      </c>
      <c r="B120" s="3">
        <f t="shared" si="3"/>
        <v>4</v>
      </c>
      <c r="C120" s="14">
        <f>C119+'TM1-RHB'!M120</f>
        <v>200419117</v>
      </c>
      <c r="D120" s="14">
        <f>D119+'TM1-RHB'!N120</f>
        <v>4207622</v>
      </c>
      <c r="E120" s="14">
        <f>E119+'TM1-RHB'!O120</f>
        <v>6313417</v>
      </c>
      <c r="F120" s="14">
        <f>F119+'TM1-RHB'!P120</f>
        <v>1022243</v>
      </c>
      <c r="G120" s="14">
        <f>G119+'TM1-Com'!Y120</f>
        <v>11600395</v>
      </c>
      <c r="H120" s="14">
        <f>H119+'TM1-Com'!Z120</f>
        <v>85023</v>
      </c>
      <c r="I120" s="14">
        <f>I119+'TM1-Com'!AA120</f>
        <v>113427294</v>
      </c>
      <c r="J120" s="14">
        <f>J119+'TM1-Com'!AB120</f>
        <v>1096577</v>
      </c>
      <c r="K120" s="14">
        <f>K119+'TM1-Com'!AC120</f>
        <v>1414791</v>
      </c>
      <c r="L120" s="14">
        <f>L119+'TM1-Com'!AD120</f>
        <v>24000756</v>
      </c>
      <c r="M120" s="14">
        <f>M119+'TM1-Com'!AE120</f>
        <v>21940184</v>
      </c>
      <c r="N120" s="14">
        <f>N119+'TM1-Com'!AF120</f>
        <v>3230432</v>
      </c>
      <c r="O120" s="14">
        <f>O119+'TM1-Com'!AH120</f>
        <v>3098083</v>
      </c>
      <c r="P120" s="14">
        <f>P119+'TM1-Ind'!V120</f>
        <v>2919767</v>
      </c>
      <c r="Q120" s="14">
        <f>+Q119+'TM1-Ind'!W120</f>
        <v>172282</v>
      </c>
      <c r="R120" s="14">
        <f>+R119+'TM1-Ind'!X120</f>
        <v>-44</v>
      </c>
      <c r="S120" s="14">
        <f>+S119+'TM1-Ind'!Y120</f>
        <v>2607781</v>
      </c>
      <c r="T120" s="14">
        <f>+T119+'TM1-Ind'!Z120</f>
        <v>12074293</v>
      </c>
      <c r="U120" s="14">
        <f>+U119+'TM1-Ind'!AA120</f>
        <v>56244</v>
      </c>
    </row>
    <row r="121" spans="1:21">
      <c r="A121" s="3">
        <f t="shared" si="2"/>
        <v>2021</v>
      </c>
      <c r="B121" s="3">
        <f t="shared" si="3"/>
        <v>5</v>
      </c>
      <c r="C121" s="14">
        <f>C120+'TM1-RHB'!M121</f>
        <v>293704977</v>
      </c>
      <c r="D121" s="14">
        <f>D120+'TM1-RHB'!N121</f>
        <v>4889951</v>
      </c>
      <c r="E121" s="14">
        <f>E120+'TM1-RHB'!O121</f>
        <v>11453878</v>
      </c>
      <c r="F121" s="14">
        <f>F120+'TM1-RHB'!P121</f>
        <v>1208516</v>
      </c>
      <c r="G121" s="14">
        <f>G120+'TM1-Com'!Y121</f>
        <v>15699154</v>
      </c>
      <c r="H121" s="14">
        <f>H120+'TM1-Com'!Z121</f>
        <v>113387</v>
      </c>
      <c r="I121" s="14">
        <f>I120+'TM1-Com'!AA121</f>
        <v>145884377</v>
      </c>
      <c r="J121" s="14">
        <f>J120+'TM1-Com'!AB121</f>
        <v>1311346</v>
      </c>
      <c r="K121" s="14">
        <f>K120+'TM1-Com'!AC121</f>
        <v>1834114</v>
      </c>
      <c r="L121" s="14">
        <f>L120+'TM1-Com'!AD121</f>
        <v>29887255</v>
      </c>
      <c r="M121" s="14">
        <f>M120+'TM1-Com'!AE121</f>
        <v>26371228</v>
      </c>
      <c r="N121" s="14">
        <f>N120+'TM1-Com'!AF121</f>
        <v>3839347</v>
      </c>
      <c r="O121" s="14">
        <f>O120+'TM1-Com'!AH121</f>
        <v>3510385</v>
      </c>
      <c r="P121" s="14">
        <f>P120+'TM1-Ind'!V121</f>
        <v>3603676</v>
      </c>
      <c r="Q121" s="14">
        <f>+Q120+'TM1-Ind'!W121</f>
        <v>195512</v>
      </c>
      <c r="R121" s="14">
        <f>+R120+'TM1-Ind'!X121</f>
        <v>5301</v>
      </c>
      <c r="S121" s="14">
        <f>+S120+'TM1-Ind'!Y121</f>
        <v>3518916</v>
      </c>
      <c r="T121" s="14">
        <f>+T120+'TM1-Ind'!Z121</f>
        <v>13174426</v>
      </c>
      <c r="U121" s="14">
        <f>+U120+'TM1-Ind'!AA121</f>
        <v>65114</v>
      </c>
    </row>
    <row r="122" spans="1:21">
      <c r="A122" s="3">
        <f t="shared" si="2"/>
        <v>2021</v>
      </c>
      <c r="B122" s="3">
        <f t="shared" si="3"/>
        <v>6</v>
      </c>
      <c r="C122" s="14">
        <f>C121+'TM1-RHB'!M122</f>
        <v>340233306</v>
      </c>
      <c r="D122" s="14">
        <f>D121+'TM1-RHB'!N122</f>
        <v>5226981</v>
      </c>
      <c r="E122" s="14">
        <f>E121+'TM1-RHB'!O122</f>
        <v>14012764</v>
      </c>
      <c r="F122" s="14">
        <f>F121+'TM1-RHB'!P122</f>
        <v>1112933</v>
      </c>
      <c r="G122" s="14">
        <f>G121+'TM1-Com'!Y122</f>
        <v>17186291</v>
      </c>
      <c r="H122" s="14">
        <f>H121+'TM1-Com'!Z122</f>
        <v>123666</v>
      </c>
      <c r="I122" s="14">
        <f>I121+'TM1-Com'!AA122</f>
        <v>153162320</v>
      </c>
      <c r="J122" s="14">
        <f>J121+'TM1-Com'!AB122</f>
        <v>1363621</v>
      </c>
      <c r="K122" s="14">
        <f>K121+'TM1-Com'!AC122</f>
        <v>1932421</v>
      </c>
      <c r="L122" s="14">
        <f>L121+'TM1-Com'!AD122</f>
        <v>31163011</v>
      </c>
      <c r="M122" s="14">
        <f>M121+'TM1-Com'!AE122</f>
        <v>27277414</v>
      </c>
      <c r="N122" s="14">
        <f>N121+'TM1-Com'!AF122</f>
        <v>3523529</v>
      </c>
      <c r="O122" s="14">
        <f>O121+'TM1-Com'!AH122</f>
        <v>3318573</v>
      </c>
      <c r="P122" s="14">
        <f>P121+'TM1-Ind'!V122</f>
        <v>3579930</v>
      </c>
      <c r="Q122" s="14">
        <f>+Q121+'TM1-Ind'!W122</f>
        <v>189697</v>
      </c>
      <c r="R122" s="14">
        <f>+R121+'TM1-Ind'!X122</f>
        <v>4001</v>
      </c>
      <c r="S122" s="14">
        <f>+S121+'TM1-Ind'!Y122</f>
        <v>3549730</v>
      </c>
      <c r="T122" s="14">
        <f>+T121+'TM1-Ind'!Z122</f>
        <v>13205820</v>
      </c>
      <c r="U122" s="14">
        <f>+U121+'TM1-Ind'!AA122</f>
        <v>60489</v>
      </c>
    </row>
    <row r="123" spans="1:21">
      <c r="A123" s="3">
        <f t="shared" si="2"/>
        <v>2021</v>
      </c>
      <c r="B123" s="3">
        <f t="shared" si="3"/>
        <v>7</v>
      </c>
      <c r="C123" s="14">
        <f>C122+'TM1-RHB'!M123</f>
        <v>359220062</v>
      </c>
      <c r="D123" s="14">
        <f>D122+'TM1-RHB'!N123</f>
        <v>5363242</v>
      </c>
      <c r="E123" s="14">
        <f>E122+'TM1-RHB'!O123</f>
        <v>15055450</v>
      </c>
      <c r="F123" s="14">
        <f>F122+'TM1-RHB'!P123</f>
        <v>1016894</v>
      </c>
      <c r="G123" s="14">
        <f>G122+'TM1-Com'!Y123</f>
        <v>18053032</v>
      </c>
      <c r="H123" s="14">
        <f>H122+'TM1-Com'!Z123</f>
        <v>129652</v>
      </c>
      <c r="I123" s="14">
        <f>I122+'TM1-Com'!AA123</f>
        <v>160040081</v>
      </c>
      <c r="J123" s="14">
        <f>J122+'TM1-Com'!AB123</f>
        <v>1412391</v>
      </c>
      <c r="K123" s="14">
        <f>K122+'TM1-Com'!AC123</f>
        <v>2025728</v>
      </c>
      <c r="L123" s="14">
        <f>L122+'TM1-Com'!AD123</f>
        <v>32331441</v>
      </c>
      <c r="M123" s="14">
        <f>M122+'TM1-Com'!AE123</f>
        <v>28105875</v>
      </c>
      <c r="N123" s="14">
        <f>N122+'TM1-Com'!AF123</f>
        <v>3245799</v>
      </c>
      <c r="O123" s="14">
        <f>O122+'TM1-Com'!AH123</f>
        <v>3136408</v>
      </c>
      <c r="P123" s="14">
        <f>P122+'TM1-Ind'!V123</f>
        <v>3528848</v>
      </c>
      <c r="Q123" s="14">
        <f>+Q122+'TM1-Ind'!W123</f>
        <v>181247</v>
      </c>
      <c r="R123" s="14">
        <f>+R122+'TM1-Ind'!X123</f>
        <v>1946</v>
      </c>
      <c r="S123" s="14">
        <f>+S122+'TM1-Ind'!Y123</f>
        <v>3388933</v>
      </c>
      <c r="T123" s="14">
        <f>+T122+'TM1-Ind'!Z123</f>
        <v>13169100</v>
      </c>
      <c r="U123" s="14">
        <f>+U122+'TM1-Ind'!AA123</f>
        <v>56376</v>
      </c>
    </row>
    <row r="124" spans="1:21">
      <c r="A124" s="3">
        <f t="shared" si="2"/>
        <v>2021</v>
      </c>
      <c r="B124" s="3">
        <f t="shared" si="3"/>
        <v>8</v>
      </c>
      <c r="C124" s="14">
        <f>C123+'TM1-RHB'!M124</f>
        <v>355838523</v>
      </c>
      <c r="D124" s="14">
        <f>D123+'TM1-RHB'!N124</f>
        <v>5339192</v>
      </c>
      <c r="E124" s="14">
        <f>E123+'TM1-RHB'!O124</f>
        <v>14869958</v>
      </c>
      <c r="F124" s="14">
        <f>F123+'TM1-RHB'!P124</f>
        <v>991411</v>
      </c>
      <c r="G124" s="14">
        <f>G123+'TM1-Com'!Y124</f>
        <v>18276908</v>
      </c>
      <c r="H124" s="14">
        <f>H123+'TM1-Com'!Z124</f>
        <v>131197</v>
      </c>
      <c r="I124" s="14">
        <f>I123+'TM1-Com'!AA124</f>
        <v>164587383</v>
      </c>
      <c r="J124" s="14">
        <f>J123+'TM1-Com'!AB124</f>
        <v>1445719</v>
      </c>
      <c r="K124" s="14">
        <f>K123+'TM1-Com'!AC124</f>
        <v>2087095</v>
      </c>
      <c r="L124" s="14">
        <f>L123+'TM1-Com'!AD124</f>
        <v>33120717</v>
      </c>
      <c r="M124" s="14">
        <f>M123+'TM1-Com'!AE124</f>
        <v>28662297</v>
      </c>
      <c r="N124" s="14">
        <f>N123+'TM1-Com'!AF124</f>
        <v>3130798</v>
      </c>
      <c r="O124" s="14">
        <f>O123+'TM1-Com'!AH124</f>
        <v>3068928</v>
      </c>
      <c r="P124" s="14">
        <f>P123+'TM1-Ind'!V124</f>
        <v>3440389</v>
      </c>
      <c r="Q124" s="14">
        <f>+Q123+'TM1-Ind'!W124</f>
        <v>182827</v>
      </c>
      <c r="R124" s="14">
        <f>+R123+'TM1-Ind'!X124</f>
        <v>132</v>
      </c>
      <c r="S124" s="14">
        <f>+S123+'TM1-Ind'!Y124</f>
        <v>3476252</v>
      </c>
      <c r="T124" s="14">
        <f>+T123+'TM1-Ind'!Z124</f>
        <v>13059931</v>
      </c>
      <c r="U124" s="14">
        <f>+U123+'TM1-Ind'!AA124</f>
        <v>56035</v>
      </c>
    </row>
    <row r="125" spans="1:21">
      <c r="A125" s="3">
        <f t="shared" si="2"/>
        <v>2021</v>
      </c>
      <c r="B125" s="3">
        <f t="shared" si="3"/>
        <v>9</v>
      </c>
      <c r="C125" s="14">
        <f>C124+'TM1-RHB'!M125</f>
        <v>290016939</v>
      </c>
      <c r="D125" s="14">
        <f>D124+'TM1-RHB'!N125</f>
        <v>4874803</v>
      </c>
      <c r="E125" s="14">
        <f>E124+'TM1-RHB'!O125</f>
        <v>11259629</v>
      </c>
      <c r="F125" s="14">
        <f>F124+'TM1-RHB'!P125</f>
        <v>894046</v>
      </c>
      <c r="G125" s="14">
        <f>G124+'TM1-Com'!Y125</f>
        <v>15514531</v>
      </c>
      <c r="H125" s="14">
        <f>H124+'TM1-Com'!Z125</f>
        <v>112131</v>
      </c>
      <c r="I125" s="14">
        <f>I124+'TM1-Com'!AA125</f>
        <v>142215072</v>
      </c>
      <c r="J125" s="14">
        <f>J124+'TM1-Com'!AB125</f>
        <v>1294481</v>
      </c>
      <c r="K125" s="14">
        <f>K124+'TM1-Com'!AC125</f>
        <v>1789043</v>
      </c>
      <c r="L125" s="14">
        <f>L124+'TM1-Com'!AD125</f>
        <v>29298668</v>
      </c>
      <c r="M125" s="14">
        <f>M124+'TM1-Com'!AE125</f>
        <v>26095445</v>
      </c>
      <c r="N125" s="14">
        <f>N124+'TM1-Com'!AF125</f>
        <v>2816725</v>
      </c>
      <c r="O125" s="14">
        <f>O124+'TM1-Com'!AH125</f>
        <v>2903456</v>
      </c>
      <c r="P125" s="14">
        <f>P124+'TM1-Ind'!V125</f>
        <v>3036017</v>
      </c>
      <c r="Q125" s="14">
        <f>+Q124+'TM1-Ind'!W125</f>
        <v>165319</v>
      </c>
      <c r="R125" s="14">
        <f>+R124+'TM1-Ind'!X125</f>
        <v>-128</v>
      </c>
      <c r="S125" s="14">
        <f>+S124+'TM1-Ind'!Y125</f>
        <v>2944262</v>
      </c>
      <c r="T125" s="14">
        <f>+T124+'TM1-Ind'!Z125</f>
        <v>12156622</v>
      </c>
      <c r="U125" s="14">
        <f>+U124+'TM1-Ind'!AA125</f>
        <v>51808</v>
      </c>
    </row>
    <row r="126" spans="1:21">
      <c r="A126" s="3">
        <f t="shared" si="2"/>
        <v>2021</v>
      </c>
      <c r="B126" s="3">
        <f t="shared" si="3"/>
        <v>10</v>
      </c>
      <c r="C126" s="14">
        <f>C125+'TM1-RHB'!M126</f>
        <v>213832833</v>
      </c>
      <c r="D126" s="14">
        <f>D125+'TM1-RHB'!N126</f>
        <v>4341713</v>
      </c>
      <c r="E126" s="14">
        <f>E125+'TM1-RHB'!O126</f>
        <v>7081831</v>
      </c>
      <c r="F126" s="14">
        <f>F125+'TM1-RHB'!P126</f>
        <v>905898</v>
      </c>
      <c r="G126" s="14">
        <f>G125+'TM1-Com'!Y126</f>
        <v>12472239</v>
      </c>
      <c r="H126" s="14">
        <f>H125+'TM1-Com'!Z126</f>
        <v>91135</v>
      </c>
      <c r="I126" s="14">
        <f>I125+'TM1-Com'!AA126</f>
        <v>120089187</v>
      </c>
      <c r="J126" s="14">
        <f>J125+'TM1-Com'!AB126</f>
        <v>1157507</v>
      </c>
      <c r="K126" s="14">
        <f>K125+'TM1-Com'!AC126</f>
        <v>1497888</v>
      </c>
      <c r="L126" s="14">
        <f>L125+'TM1-Com'!AD126</f>
        <v>25563449</v>
      </c>
      <c r="M126" s="14">
        <f>M125+'TM1-Com'!AE126</f>
        <v>23530058</v>
      </c>
      <c r="N126" s="14">
        <f>N125+'TM1-Com'!AF126</f>
        <v>2865366</v>
      </c>
      <c r="O126" s="14">
        <f>O125+'TM1-Com'!AH126</f>
        <v>2929782</v>
      </c>
      <c r="P126" s="14">
        <f>P125+'TM1-Ind'!V126</f>
        <v>2826232</v>
      </c>
      <c r="Q126" s="14">
        <f>+Q125+'TM1-Ind'!W126</f>
        <v>162220</v>
      </c>
      <c r="R126" s="14">
        <f>+R125+'TM1-Ind'!X126</f>
        <v>-2720</v>
      </c>
      <c r="S126" s="14">
        <f>+S125+'TM1-Ind'!Y126</f>
        <v>2549354</v>
      </c>
      <c r="T126" s="14">
        <f>+T125+'TM1-Ind'!Z126</f>
        <v>11902422</v>
      </c>
      <c r="U126" s="14">
        <f>+U125+'TM1-Ind'!AA126</f>
        <v>51318</v>
      </c>
    </row>
    <row r="127" spans="1:21">
      <c r="A127" s="3">
        <f t="shared" si="2"/>
        <v>2021</v>
      </c>
      <c r="B127" s="3">
        <f t="shared" si="3"/>
        <v>11</v>
      </c>
      <c r="C127" s="14">
        <f>C126+'TM1-RHB'!M127</f>
        <v>236642071</v>
      </c>
      <c r="D127" s="14">
        <f>D126+'TM1-RHB'!N127</f>
        <v>4499945</v>
      </c>
      <c r="E127" s="14">
        <f>E126+'TM1-RHB'!O127</f>
        <v>8331951</v>
      </c>
      <c r="F127" s="14">
        <f>F126+'TM1-RHB'!P127</f>
        <v>1102851</v>
      </c>
      <c r="G127" s="14">
        <f>G126+'TM1-Com'!Y127</f>
        <v>12779053</v>
      </c>
      <c r="H127" s="14">
        <f>H126+'TM1-Com'!Z127</f>
        <v>93252</v>
      </c>
      <c r="I127" s="14">
        <f>I126+'TM1-Com'!AA127</f>
        <v>117632499</v>
      </c>
      <c r="J127" s="14">
        <f>J126+'TM1-Com'!AB127</f>
        <v>1142394</v>
      </c>
      <c r="K127" s="14">
        <f>K126+'TM1-Com'!AC127</f>
        <v>1465786</v>
      </c>
      <c r="L127" s="14">
        <f>L126+'TM1-Com'!AD127</f>
        <v>25114405</v>
      </c>
      <c r="M127" s="14">
        <f>M126+'TM1-Com'!AE127</f>
        <v>23199609</v>
      </c>
      <c r="N127" s="14">
        <f>N126+'TM1-Com'!AF127</f>
        <v>3488960</v>
      </c>
      <c r="O127" s="14">
        <f>O126+'TM1-Com'!AH127</f>
        <v>3334171</v>
      </c>
      <c r="P127" s="14">
        <f>P126+'TM1-Ind'!V127</f>
        <v>3045183</v>
      </c>
      <c r="Q127" s="14">
        <f>+Q126+'TM1-Ind'!W127</f>
        <v>182116</v>
      </c>
      <c r="R127" s="14">
        <f>+R126+'TM1-Ind'!X127</f>
        <v>-1230</v>
      </c>
      <c r="S127" s="14">
        <f>+S126+'TM1-Ind'!Y127</f>
        <v>2848448</v>
      </c>
      <c r="T127" s="14">
        <f>+T126+'TM1-Ind'!Z127</f>
        <v>12221819</v>
      </c>
      <c r="U127" s="14">
        <f>+U126+'TM1-Ind'!AA127</f>
        <v>61319</v>
      </c>
    </row>
    <row r="128" spans="1:21">
      <c r="A128" s="3">
        <f t="shared" si="2"/>
        <v>2021</v>
      </c>
      <c r="B128" s="3">
        <f t="shared" si="3"/>
        <v>12</v>
      </c>
      <c r="C128" s="14">
        <f>C127+'TM1-RHB'!M128</f>
        <v>282327529</v>
      </c>
      <c r="D128" s="14">
        <f>D127+'TM1-RHB'!N128</f>
        <v>4814080</v>
      </c>
      <c r="E128" s="14">
        <f>E127+'TM1-RHB'!O128</f>
        <v>10834095</v>
      </c>
      <c r="F128" s="14">
        <f>F127+'TM1-RHB'!P128</f>
        <v>1142186</v>
      </c>
      <c r="G128" s="14">
        <f>G127+'TM1-Com'!Y128</f>
        <v>14386795</v>
      </c>
      <c r="H128" s="14">
        <f>H127+'TM1-Com'!Z128</f>
        <v>104340</v>
      </c>
      <c r="I128" s="14">
        <f>I127+'TM1-Com'!AA128</f>
        <v>117259543</v>
      </c>
      <c r="J128" s="14">
        <f>J127+'TM1-Com'!AB128</f>
        <v>1139997</v>
      </c>
      <c r="K128" s="14">
        <f>K127+'TM1-Com'!AC128</f>
        <v>1461219</v>
      </c>
      <c r="L128" s="14">
        <f>L127+'TM1-Com'!AD128</f>
        <v>25045533</v>
      </c>
      <c r="M128" s="14">
        <f>M127+'TM1-Com'!AE128</f>
        <v>23148085</v>
      </c>
      <c r="N128" s="14">
        <f>N127+'TM1-Com'!AF128</f>
        <v>3648305</v>
      </c>
      <c r="O128" s="14">
        <f>O127+'TM1-Com'!AH128</f>
        <v>3457146</v>
      </c>
      <c r="P128" s="14">
        <f>P127+'TM1-Ind'!V128</f>
        <v>3063854</v>
      </c>
      <c r="Q128" s="14">
        <f>+Q127+'TM1-Ind'!W128</f>
        <v>173942</v>
      </c>
      <c r="R128" s="14">
        <f>+R127+'TM1-Ind'!X128</f>
        <v>-783</v>
      </c>
      <c r="S128" s="14">
        <f>+S127+'TM1-Ind'!Y128</f>
        <v>2974292</v>
      </c>
      <c r="T128" s="14">
        <f>+T127+'TM1-Ind'!Z128</f>
        <v>12636476</v>
      </c>
      <c r="U128" s="14">
        <f>+U127+'TM1-Ind'!AA128</f>
        <v>62256</v>
      </c>
    </row>
    <row r="129" spans="1:21">
      <c r="A129" s="3">
        <f t="shared" si="2"/>
        <v>2022</v>
      </c>
      <c r="B129" s="3">
        <f t="shared" si="3"/>
        <v>1</v>
      </c>
      <c r="C129" s="14">
        <f>C128+'TM1-RHB'!M129</f>
        <v>269894619</v>
      </c>
      <c r="D129" s="14">
        <f>D128+'TM1-RHB'!N129</f>
        <v>4729407</v>
      </c>
      <c r="E129" s="14">
        <f>E128+'TM1-RHB'!O129</f>
        <v>10154339</v>
      </c>
      <c r="F129" s="14">
        <f>F128+'TM1-RHB'!P129</f>
        <v>993429</v>
      </c>
      <c r="G129" s="14">
        <f>G128+'TM1-Com'!Y129</f>
        <v>13907531</v>
      </c>
      <c r="H129" s="14">
        <f>H128+'TM1-Com'!Z129</f>
        <v>101038</v>
      </c>
      <c r="I129" s="14">
        <f>I128+'TM1-Com'!AA129</f>
        <v>114958837</v>
      </c>
      <c r="J129" s="14">
        <f>J128+'TM1-Com'!AB129</f>
        <v>1125310</v>
      </c>
      <c r="K129" s="14">
        <f>K128+'TM1-Com'!AC129</f>
        <v>1432911</v>
      </c>
      <c r="L129" s="14">
        <f>L128+'TM1-Com'!AD129</f>
        <v>24631756</v>
      </c>
      <c r="M129" s="14">
        <f>M128+'TM1-Com'!AE129</f>
        <v>22834637</v>
      </c>
      <c r="N129" s="14">
        <f>N128+'TM1-Com'!AF129</f>
        <v>3206586</v>
      </c>
      <c r="O129" s="14">
        <f>O128+'TM1-Com'!AH129</f>
        <v>3134228</v>
      </c>
      <c r="P129" s="14">
        <f>P128+'TM1-Ind'!V129</f>
        <v>2890144</v>
      </c>
      <c r="Q129" s="14">
        <f>+Q128+'TM1-Ind'!W129</f>
        <v>160192</v>
      </c>
      <c r="R129" s="14">
        <f>+R128+'TM1-Ind'!X129</f>
        <v>-1698</v>
      </c>
      <c r="S129" s="14">
        <f>+S128+'TM1-Ind'!Y129</f>
        <v>2560209</v>
      </c>
      <c r="T129" s="14">
        <f>+T128+'TM1-Ind'!Z129</f>
        <v>12031453</v>
      </c>
      <c r="U129" s="14">
        <f>+U128+'TM1-Ind'!AA129</f>
        <v>55067</v>
      </c>
    </row>
    <row r="130" spans="1:21">
      <c r="A130" s="3">
        <f t="shared" si="2"/>
        <v>2022</v>
      </c>
      <c r="B130" s="3">
        <f t="shared" si="3"/>
        <v>2</v>
      </c>
      <c r="C130" s="14">
        <f>C129+'TM1-RHB'!M130</f>
        <v>214447578</v>
      </c>
      <c r="D130" s="14">
        <f>D129+'TM1-RHB'!N130</f>
        <v>4355356</v>
      </c>
      <c r="E130" s="14">
        <f>E129+'TM1-RHB'!O130</f>
        <v>7127571</v>
      </c>
      <c r="F130" s="14">
        <f>F129+'TM1-RHB'!P130</f>
        <v>890279</v>
      </c>
      <c r="G130" s="14">
        <f>G129+'TM1-Com'!Y130</f>
        <v>11180117</v>
      </c>
      <c r="H130" s="14">
        <f>H129+'TM1-Com'!Z130</f>
        <v>82264</v>
      </c>
      <c r="I130" s="14">
        <f>I129+'TM1-Com'!AA130</f>
        <v>99996622</v>
      </c>
      <c r="J130" s="14">
        <f>J129+'TM1-Com'!AB130</f>
        <v>1031368</v>
      </c>
      <c r="K130" s="14">
        <f>K129+'TM1-Com'!AC130</f>
        <v>1243024</v>
      </c>
      <c r="L130" s="14">
        <f>L129+'TM1-Com'!AD130</f>
        <v>21940274</v>
      </c>
      <c r="M130" s="14">
        <f>M129+'TM1-Com'!AE130</f>
        <v>20830731</v>
      </c>
      <c r="N130" s="14">
        <f>N129+'TM1-Com'!AF130</f>
        <v>2859637</v>
      </c>
      <c r="O130" s="14">
        <f>O129+'TM1-Com'!AH130</f>
        <v>2919531</v>
      </c>
      <c r="P130" s="14">
        <f>P129+'TM1-Ind'!V130</f>
        <v>2609259</v>
      </c>
      <c r="Q130" s="14">
        <f>+Q129+'TM1-Ind'!W130</f>
        <v>154591</v>
      </c>
      <c r="R130" s="14">
        <f>+R129+'TM1-Ind'!X130</f>
        <v>-2470</v>
      </c>
      <c r="S130" s="14">
        <f>+S129+'TM1-Ind'!Y130</f>
        <v>2084041</v>
      </c>
      <c r="T130" s="14">
        <f>+T129+'TM1-Ind'!Z130</f>
        <v>11263143</v>
      </c>
      <c r="U130" s="14">
        <f>+U129+'TM1-Ind'!AA130</f>
        <v>51316</v>
      </c>
    </row>
    <row r="131" spans="1:21">
      <c r="A131" s="3">
        <f t="shared" si="2"/>
        <v>2022</v>
      </c>
      <c r="B131" s="3">
        <f t="shared" si="3"/>
        <v>3</v>
      </c>
      <c r="C131" s="14">
        <f>C130+'TM1-RHB'!M131</f>
        <v>207971281</v>
      </c>
      <c r="D131" s="14">
        <f>D130+'TM1-RHB'!N131</f>
        <v>4312073</v>
      </c>
      <c r="E131" s="14">
        <f>E130+'TM1-RHB'!O131</f>
        <v>6774524</v>
      </c>
      <c r="F131" s="14">
        <f>F130+'TM1-RHB'!P131</f>
        <v>935636</v>
      </c>
      <c r="G131" s="14">
        <f>G130+'TM1-Com'!Y131</f>
        <v>11505503</v>
      </c>
      <c r="H131" s="14">
        <f>H130+'TM1-Com'!Z131</f>
        <v>84502</v>
      </c>
      <c r="I131" s="14">
        <f>I130+'TM1-Com'!AA131</f>
        <v>113171451</v>
      </c>
      <c r="J131" s="14">
        <f>J130+'TM1-Com'!AB131</f>
        <v>1107261</v>
      </c>
      <c r="K131" s="14">
        <f>K130+'TM1-Com'!AC131</f>
        <v>1415419</v>
      </c>
      <c r="L131" s="14">
        <f>L130+'TM1-Com'!AD131</f>
        <v>24456603</v>
      </c>
      <c r="M131" s="14">
        <f>M130+'TM1-Com'!AE131</f>
        <v>22729477</v>
      </c>
      <c r="N131" s="14">
        <f>N130+'TM1-Com'!AF131</f>
        <v>2938616</v>
      </c>
      <c r="O131" s="14">
        <f>O130+'TM1-Com'!AH131</f>
        <v>3031529</v>
      </c>
      <c r="P131" s="14">
        <f>P130+'TM1-Ind'!V131</f>
        <v>2713336</v>
      </c>
      <c r="Q131" s="14">
        <f>+Q130+'TM1-Ind'!W131</f>
        <v>168545</v>
      </c>
      <c r="R131" s="14">
        <f>+R130+'TM1-Ind'!X131</f>
        <v>-2907</v>
      </c>
      <c r="S131" s="14">
        <f>+S130+'TM1-Ind'!Y131</f>
        <v>2217893</v>
      </c>
      <c r="T131" s="14">
        <f>+T130+'TM1-Ind'!Z131</f>
        <v>11506491</v>
      </c>
      <c r="U131" s="14">
        <f>+U130+'TM1-Ind'!AA131</f>
        <v>52905</v>
      </c>
    </row>
    <row r="132" spans="1:21">
      <c r="A132" s="3">
        <f t="shared" si="2"/>
        <v>2022</v>
      </c>
      <c r="B132" s="3">
        <f t="shared" si="3"/>
        <v>4</v>
      </c>
      <c r="C132" s="14">
        <f>C131+'TM1-RHB'!M132</f>
        <v>204616166</v>
      </c>
      <c r="D132" s="14">
        <f>D131+'TM1-RHB'!N132</f>
        <v>4289860</v>
      </c>
      <c r="E132" s="14">
        <f>E131+'TM1-RHB'!O132</f>
        <v>6591871</v>
      </c>
      <c r="F132" s="14">
        <f>F131+'TM1-RHB'!P132</f>
        <v>1034065</v>
      </c>
      <c r="G132" s="14">
        <f>G131+'TM1-Com'!Y132</f>
        <v>11901018</v>
      </c>
      <c r="H132" s="14">
        <f>H131+'TM1-Com'!Z132</f>
        <v>87220</v>
      </c>
      <c r="I132" s="14">
        <f>I131+'TM1-Com'!AA132</f>
        <v>116427737</v>
      </c>
      <c r="J132" s="14">
        <f>J131+'TM1-Com'!AB132</f>
        <v>1128198</v>
      </c>
      <c r="K132" s="14">
        <f>K131+'TM1-Com'!AC132</f>
        <v>1459179</v>
      </c>
      <c r="L132" s="14">
        <f>L131+'TM1-Com'!AD132</f>
        <v>25106422</v>
      </c>
      <c r="M132" s="14">
        <f>M131+'TM1-Com'!AE132</f>
        <v>23192541</v>
      </c>
      <c r="N132" s="14">
        <f>N131+'TM1-Com'!AF132</f>
        <v>3300905</v>
      </c>
      <c r="O132" s="14">
        <f>O131+'TM1-Com'!AH132</f>
        <v>3237704</v>
      </c>
      <c r="P132" s="14">
        <f>P131+'TM1-Ind'!V132</f>
        <v>2984543</v>
      </c>
      <c r="Q132" s="14">
        <f>+Q131+'TM1-Ind'!W132</f>
        <v>179652</v>
      </c>
      <c r="R132" s="14">
        <f>+R131+'TM1-Ind'!X132</f>
        <v>-1103</v>
      </c>
      <c r="S132" s="14">
        <f>+S131+'TM1-Ind'!Y132</f>
        <v>2573553</v>
      </c>
      <c r="T132" s="14">
        <f>+T131+'TM1-Ind'!Z132</f>
        <v>12277799</v>
      </c>
      <c r="U132" s="14">
        <f>+U131+'TM1-Ind'!AA132</f>
        <v>57869</v>
      </c>
    </row>
    <row r="133" spans="1:21">
      <c r="A133" s="3">
        <f t="shared" si="2"/>
        <v>2022</v>
      </c>
      <c r="B133" s="3">
        <f t="shared" si="3"/>
        <v>5</v>
      </c>
      <c r="C133" s="14">
        <f>C132+'TM1-RHB'!M133</f>
        <v>298850491</v>
      </c>
      <c r="D133" s="14">
        <f>D132+'TM1-RHB'!N133</f>
        <v>4907880</v>
      </c>
      <c r="E133" s="14">
        <f>E132+'TM1-RHB'!O133</f>
        <v>11714995</v>
      </c>
      <c r="F133" s="14">
        <f>F132+'TM1-RHB'!P133</f>
        <v>1220338</v>
      </c>
      <c r="G133" s="14">
        <f>G132+'TM1-Com'!Y133</f>
        <v>16045891</v>
      </c>
      <c r="H133" s="14">
        <f>H132+'TM1-Com'!Z133</f>
        <v>115687</v>
      </c>
      <c r="I133" s="14">
        <f>I132+'TM1-Com'!AA133</f>
        <v>149132466</v>
      </c>
      <c r="J133" s="14">
        <f>J132+'TM1-Com'!AB133</f>
        <v>1340683</v>
      </c>
      <c r="K133" s="14">
        <f>K132+'TM1-Com'!AC133</f>
        <v>1894906</v>
      </c>
      <c r="L133" s="14">
        <f>L132+'TM1-Com'!AD133</f>
        <v>31217270</v>
      </c>
      <c r="M133" s="14">
        <f>M132+'TM1-Com'!AE133</f>
        <v>27623585</v>
      </c>
      <c r="N133" s="14">
        <f>N132+'TM1-Com'!AF133</f>
        <v>3915937</v>
      </c>
      <c r="O133" s="14">
        <f>O132+'TM1-Com'!AH133</f>
        <v>3650006</v>
      </c>
      <c r="P133" s="14">
        <f>P132+'TM1-Ind'!V133</f>
        <v>3676774</v>
      </c>
      <c r="Q133" s="14">
        <f>+Q132+'TM1-Ind'!W133</f>
        <v>202882</v>
      </c>
      <c r="R133" s="14">
        <f>+R132+'TM1-Ind'!X133</f>
        <v>4242</v>
      </c>
      <c r="S133" s="14">
        <f>+S132+'TM1-Ind'!Y133</f>
        <v>3484688</v>
      </c>
      <c r="T133" s="14">
        <f>+T132+'TM1-Ind'!Z133</f>
        <v>13377932</v>
      </c>
      <c r="U133" s="14">
        <f>+U132+'TM1-Ind'!AA133</f>
        <v>66739</v>
      </c>
    </row>
    <row r="134" spans="1:21">
      <c r="A134" s="3">
        <f t="shared" si="2"/>
        <v>2022</v>
      </c>
      <c r="B134" s="3">
        <f t="shared" si="3"/>
        <v>6</v>
      </c>
      <c r="C134" s="14">
        <f>C133+'TM1-RHB'!M134</f>
        <v>345850993</v>
      </c>
      <c r="D134" s="14">
        <f>D133+'TM1-RHB'!N134</f>
        <v>5213086</v>
      </c>
      <c r="E134" s="14">
        <f>E133+'TM1-RHB'!O134</f>
        <v>14265804</v>
      </c>
      <c r="F134" s="14">
        <f>F133+'TM1-RHB'!P134</f>
        <v>1124755</v>
      </c>
      <c r="G134" s="14">
        <f>G133+'TM1-Com'!Y134</f>
        <v>17549758</v>
      </c>
      <c r="H134" s="14">
        <f>H133+'TM1-Com'!Z134</f>
        <v>126005</v>
      </c>
      <c r="I134" s="14">
        <f>I133+'TM1-Com'!AA134</f>
        <v>156460485</v>
      </c>
      <c r="J134" s="14">
        <f>J133+'TM1-Com'!AB134</f>
        <v>1392401</v>
      </c>
      <c r="K134" s="14">
        <f>K133+'TM1-Com'!AC134</f>
        <v>1997289</v>
      </c>
      <c r="L134" s="14">
        <f>L133+'TM1-Com'!AD134</f>
        <v>32547053</v>
      </c>
      <c r="M134" s="14">
        <f>M133+'TM1-Com'!AE134</f>
        <v>28529771</v>
      </c>
      <c r="N134" s="14">
        <f>N133+'TM1-Com'!AF134</f>
        <v>3596947</v>
      </c>
      <c r="O134" s="14">
        <f>O133+'TM1-Com'!AH134</f>
        <v>3458194</v>
      </c>
      <c r="P134" s="14">
        <f>P133+'TM1-Ind'!V134</f>
        <v>3652884</v>
      </c>
      <c r="Q134" s="14">
        <f>+Q133+'TM1-Ind'!W134</f>
        <v>197067</v>
      </c>
      <c r="R134" s="14">
        <f>+R133+'TM1-Ind'!X134</f>
        <v>2942</v>
      </c>
      <c r="S134" s="14">
        <f>+S133+'TM1-Ind'!Y134</f>
        <v>3515502</v>
      </c>
      <c r="T134" s="14">
        <f>+T133+'TM1-Ind'!Z134</f>
        <v>13409326</v>
      </c>
      <c r="U134" s="14">
        <f>+U133+'TM1-Ind'!AA134</f>
        <v>62114</v>
      </c>
    </row>
    <row r="135" spans="1:21">
      <c r="A135" s="3">
        <f t="shared" si="2"/>
        <v>2022</v>
      </c>
      <c r="B135" s="3">
        <f t="shared" si="3"/>
        <v>7</v>
      </c>
      <c r="C135" s="14">
        <f>C134+'TM1-RHB'!M135</f>
        <v>365030143</v>
      </c>
      <c r="D135" s="14">
        <f>D134+'TM1-RHB'!N135</f>
        <v>5336449</v>
      </c>
      <c r="E135" s="14">
        <f>E134+'TM1-RHB'!O135</f>
        <v>15305366</v>
      </c>
      <c r="F135" s="14">
        <f>F134+'TM1-RHB'!P135</f>
        <v>1028716</v>
      </c>
      <c r="G135" s="14">
        <f>G134+'TM1-Com'!Y135</f>
        <v>18426249</v>
      </c>
      <c r="H135" s="14">
        <f>H134+'TM1-Com'!Z135</f>
        <v>132014</v>
      </c>
      <c r="I135" s="14">
        <f>I134+'TM1-Com'!AA135</f>
        <v>163391949</v>
      </c>
      <c r="J135" s="14">
        <f>J134+'TM1-Com'!AB135</f>
        <v>1440652</v>
      </c>
      <c r="K135" s="14">
        <f>K134+'TM1-Com'!AC135</f>
        <v>2094569</v>
      </c>
      <c r="L135" s="14">
        <f>L134+'TM1-Com'!AD135</f>
        <v>33759301</v>
      </c>
      <c r="M135" s="14">
        <f>M134+'TM1-Com'!AE135</f>
        <v>29358232</v>
      </c>
      <c r="N135" s="14">
        <f>N134+'TM1-Com'!AF135</f>
        <v>3316427</v>
      </c>
      <c r="O135" s="14">
        <f>O134+'TM1-Com'!AH135</f>
        <v>3276029</v>
      </c>
      <c r="P135" s="14">
        <f>P134+'TM1-Ind'!V135</f>
        <v>3601493</v>
      </c>
      <c r="Q135" s="14">
        <f>+Q134+'TM1-Ind'!W135</f>
        <v>188617</v>
      </c>
      <c r="R135" s="14">
        <f>+R134+'TM1-Ind'!X135</f>
        <v>887</v>
      </c>
      <c r="S135" s="14">
        <f>+S134+'TM1-Ind'!Y135</f>
        <v>3354705</v>
      </c>
      <c r="T135" s="14">
        <f>+T134+'TM1-Ind'!Z135</f>
        <v>13372606</v>
      </c>
      <c r="U135" s="14">
        <f>+U134+'TM1-Ind'!AA135</f>
        <v>58001</v>
      </c>
    </row>
    <row r="136" spans="1:21">
      <c r="A136" s="3">
        <f t="shared" si="2"/>
        <v>2022</v>
      </c>
      <c r="B136" s="3">
        <f t="shared" si="3"/>
        <v>8</v>
      </c>
      <c r="C136" s="14">
        <f>C135+'TM1-RHB'!M136</f>
        <v>361614379</v>
      </c>
      <c r="D136" s="14">
        <f>D135+'TM1-RHB'!N136</f>
        <v>5314682</v>
      </c>
      <c r="E136" s="14">
        <f>E135+'TM1-RHB'!O136</f>
        <v>15120407</v>
      </c>
      <c r="F136" s="14">
        <f>F135+'TM1-RHB'!P136</f>
        <v>1003233</v>
      </c>
      <c r="G136" s="14">
        <f>G135+'TM1-Com'!Y136</f>
        <v>18652644</v>
      </c>
      <c r="H136" s="14">
        <f>H135+'TM1-Com'!Z136</f>
        <v>133565</v>
      </c>
      <c r="I136" s="14">
        <f>I135+'TM1-Com'!AA136</f>
        <v>167970949</v>
      </c>
      <c r="J136" s="14">
        <f>J135+'TM1-Com'!AB136</f>
        <v>1473625</v>
      </c>
      <c r="K136" s="14">
        <f>K135+'TM1-Com'!AC136</f>
        <v>2158462</v>
      </c>
      <c r="L136" s="14">
        <f>L135+'TM1-Com'!AD136</f>
        <v>34581761</v>
      </c>
      <c r="M136" s="14">
        <f>M135+'TM1-Com'!AE136</f>
        <v>29914654</v>
      </c>
      <c r="N136" s="14">
        <f>N135+'TM1-Com'!AF136</f>
        <v>3200271</v>
      </c>
      <c r="O136" s="14">
        <f>O135+'TM1-Com'!AH136</f>
        <v>3208549</v>
      </c>
      <c r="P136" s="14">
        <f>P135+'TM1-Ind'!V136</f>
        <v>3512268</v>
      </c>
      <c r="Q136" s="14">
        <f>+Q135+'TM1-Ind'!W136</f>
        <v>190197</v>
      </c>
      <c r="R136" s="14">
        <f>+R135+'TM1-Ind'!X136</f>
        <v>-927</v>
      </c>
      <c r="S136" s="14">
        <f>+S135+'TM1-Ind'!Y136</f>
        <v>3442024</v>
      </c>
      <c r="T136" s="14">
        <f>+T135+'TM1-Ind'!Z136</f>
        <v>13263437</v>
      </c>
      <c r="U136" s="14">
        <f>+U135+'TM1-Ind'!AA136</f>
        <v>57660</v>
      </c>
    </row>
    <row r="137" spans="1:21">
      <c r="A137" s="3">
        <f t="shared" si="2"/>
        <v>2022</v>
      </c>
      <c r="B137" s="3">
        <f t="shared" si="3"/>
        <v>9</v>
      </c>
      <c r="C137" s="14">
        <f>C136+'TM1-RHB'!M137</f>
        <v>295126986</v>
      </c>
      <c r="D137" s="14">
        <f>D136+'TM1-RHB'!N137</f>
        <v>4894396</v>
      </c>
      <c r="E137" s="14">
        <f>E136+'TM1-RHB'!O137</f>
        <v>11520460</v>
      </c>
      <c r="F137" s="14">
        <f>F136+'TM1-RHB'!P137</f>
        <v>905868</v>
      </c>
      <c r="G137" s="14">
        <f>G136+'TM1-Com'!Y137</f>
        <v>15859195</v>
      </c>
      <c r="H137" s="14">
        <f>H136+'TM1-Com'!Z137</f>
        <v>114423</v>
      </c>
      <c r="I137" s="14">
        <f>I136+'TM1-Com'!AA137</f>
        <v>145426837</v>
      </c>
      <c r="J137" s="14">
        <f>J136+'TM1-Com'!AB137</f>
        <v>1323996</v>
      </c>
      <c r="K137" s="14">
        <f>K136+'TM1-Com'!AC137</f>
        <v>1847811</v>
      </c>
      <c r="L137" s="14">
        <f>L136+'TM1-Com'!AD137</f>
        <v>30615387</v>
      </c>
      <c r="M137" s="14">
        <f>M136+'TM1-Com'!AE137</f>
        <v>27347802</v>
      </c>
      <c r="N137" s="14">
        <f>N136+'TM1-Com'!AF137</f>
        <v>2883043</v>
      </c>
      <c r="O137" s="14">
        <f>O136+'TM1-Com'!AH137</f>
        <v>3043077</v>
      </c>
      <c r="P137" s="14">
        <f>P136+'TM1-Ind'!V137</f>
        <v>3104375</v>
      </c>
      <c r="Q137" s="14">
        <f>+Q136+'TM1-Ind'!W137</f>
        <v>172689</v>
      </c>
      <c r="R137" s="14">
        <f>+R136+'TM1-Ind'!X137</f>
        <v>-1187</v>
      </c>
      <c r="S137" s="14">
        <f>+S136+'TM1-Ind'!Y137</f>
        <v>2910034</v>
      </c>
      <c r="T137" s="14">
        <f>+T136+'TM1-Ind'!Z137</f>
        <v>12360128</v>
      </c>
      <c r="U137" s="14">
        <f>+U136+'TM1-Ind'!AA137</f>
        <v>53433</v>
      </c>
    </row>
    <row r="138" spans="1:21">
      <c r="A138" s="3">
        <f t="shared" si="2"/>
        <v>2022</v>
      </c>
      <c r="B138" s="3">
        <f t="shared" si="3"/>
        <v>10</v>
      </c>
      <c r="C138" s="14">
        <f>C137+'TM1-RHB'!M138</f>
        <v>218172787</v>
      </c>
      <c r="D138" s="14">
        <f>D137+'TM1-RHB'!N138</f>
        <v>4411948</v>
      </c>
      <c r="E138" s="14">
        <f>E137+'TM1-RHB'!O138</f>
        <v>7354593</v>
      </c>
      <c r="F138" s="14">
        <f>F137+'TM1-RHB'!P138</f>
        <v>917720</v>
      </c>
      <c r="G138" s="14">
        <f>G137+'TM1-Com'!Y138</f>
        <v>12782681</v>
      </c>
      <c r="H138" s="14">
        <f>H137+'TM1-Com'!Z138</f>
        <v>93344</v>
      </c>
      <c r="I138" s="14">
        <f>I137+'TM1-Com'!AA138</f>
        <v>123162422</v>
      </c>
      <c r="J138" s="14">
        <f>J137+'TM1-Com'!AB138</f>
        <v>1188479</v>
      </c>
      <c r="K138" s="14">
        <f>K137+'TM1-Com'!AC138</f>
        <v>1545108</v>
      </c>
      <c r="L138" s="14">
        <f>L137+'TM1-Com'!AD138</f>
        <v>26705658</v>
      </c>
      <c r="M138" s="14">
        <f>M137+'TM1-Com'!AE138</f>
        <v>24782415</v>
      </c>
      <c r="N138" s="14">
        <f>N137+'TM1-Com'!AF138</f>
        <v>2932173</v>
      </c>
      <c r="O138" s="14">
        <f>O137+'TM1-Com'!AH138</f>
        <v>3069403</v>
      </c>
      <c r="P138" s="14">
        <f>P137+'TM1-Ind'!V138</f>
        <v>2892825</v>
      </c>
      <c r="Q138" s="14">
        <f>+Q137+'TM1-Ind'!W138</f>
        <v>169590</v>
      </c>
      <c r="R138" s="14">
        <f>+R137+'TM1-Ind'!X138</f>
        <v>-3779</v>
      </c>
      <c r="S138" s="14">
        <f>+S137+'TM1-Ind'!Y138</f>
        <v>2515126</v>
      </c>
      <c r="T138" s="14">
        <f>+T137+'TM1-Ind'!Z138</f>
        <v>12105928</v>
      </c>
      <c r="U138" s="14">
        <f>+U137+'TM1-Ind'!AA138</f>
        <v>52943</v>
      </c>
    </row>
    <row r="139" spans="1:21">
      <c r="A139" s="3">
        <f t="shared" ref="A139:A202" si="4">IF(B139=1,A138+1,A138)</f>
        <v>2022</v>
      </c>
      <c r="B139" s="3">
        <f t="shared" ref="B139:B202" si="5">IF(B138=12,1,B138+1)</f>
        <v>11</v>
      </c>
      <c r="C139" s="14">
        <f>C138+'TM1-RHB'!M139</f>
        <v>241212368</v>
      </c>
      <c r="D139" s="14">
        <f>D138+'TM1-RHB'!N139</f>
        <v>4555149</v>
      </c>
      <c r="E139" s="14">
        <f>E138+'TM1-RHB'!O139</f>
        <v>8601211</v>
      </c>
      <c r="F139" s="14">
        <f>F138+'TM1-RHB'!P139</f>
        <v>1114673</v>
      </c>
      <c r="G139" s="14">
        <f>G138+'TM1-Com'!Y139</f>
        <v>13092946</v>
      </c>
      <c r="H139" s="14">
        <f>H138+'TM1-Com'!Z139</f>
        <v>95469</v>
      </c>
      <c r="I139" s="14">
        <f>I138+'TM1-Com'!AA139</f>
        <v>120687136</v>
      </c>
      <c r="J139" s="14">
        <f>J138+'TM1-Com'!AB139</f>
        <v>1173848</v>
      </c>
      <c r="K139" s="14">
        <f>K138+'TM1-Com'!AC139</f>
        <v>1511657</v>
      </c>
      <c r="L139" s="14">
        <f>L138+'TM1-Com'!AD139</f>
        <v>26239309</v>
      </c>
      <c r="M139" s="14">
        <f>M138+'TM1-Com'!AE139</f>
        <v>24451966</v>
      </c>
      <c r="N139" s="14">
        <f>N138+'TM1-Com'!AF139</f>
        <v>3562032</v>
      </c>
      <c r="O139" s="14">
        <f>O138+'TM1-Com'!AH139</f>
        <v>3473792</v>
      </c>
      <c r="P139" s="14">
        <f>P138+'TM1-Ind'!V139</f>
        <v>3113687</v>
      </c>
      <c r="Q139" s="14">
        <f>+Q138+'TM1-Ind'!W139</f>
        <v>189486</v>
      </c>
      <c r="R139" s="14">
        <f>+R138+'TM1-Ind'!X139</f>
        <v>-2289</v>
      </c>
      <c r="S139" s="14">
        <f>+S138+'TM1-Ind'!Y139</f>
        <v>2814220</v>
      </c>
      <c r="T139" s="14">
        <f>+T138+'TM1-Ind'!Z139</f>
        <v>12425325</v>
      </c>
      <c r="U139" s="14">
        <f>+U138+'TM1-Ind'!AA139</f>
        <v>62944</v>
      </c>
    </row>
    <row r="140" spans="1:21">
      <c r="A140" s="3">
        <f t="shared" si="4"/>
        <v>2022</v>
      </c>
      <c r="B140" s="3">
        <f t="shared" si="5"/>
        <v>12</v>
      </c>
      <c r="C140" s="14">
        <f>C139+'TM1-RHB'!M140</f>
        <v>287358559</v>
      </c>
      <c r="D140" s="14">
        <f>D139+'TM1-RHB'!N140</f>
        <v>4839564</v>
      </c>
      <c r="E140" s="14">
        <f>E139+'TM1-RHB'!O140</f>
        <v>11096545</v>
      </c>
      <c r="F140" s="14">
        <f>F139+'TM1-RHB'!P140</f>
        <v>1154008</v>
      </c>
      <c r="G140" s="14">
        <f>G139+'TM1-Com'!Y140</f>
        <v>14718772</v>
      </c>
      <c r="H140" s="14">
        <f>H139+'TM1-Com'!Z140</f>
        <v>106602</v>
      </c>
      <c r="I140" s="14">
        <f>I139+'TM1-Com'!AA140</f>
        <v>120311387</v>
      </c>
      <c r="J140" s="14">
        <f>J139+'TM1-Com'!AB140</f>
        <v>1171503</v>
      </c>
      <c r="K140" s="14">
        <f>K139+'TM1-Com'!AC140</f>
        <v>1506905</v>
      </c>
      <c r="L140" s="14">
        <f>L139+'TM1-Com'!AD140</f>
        <v>26167761</v>
      </c>
      <c r="M140" s="14">
        <f>M139+'TM1-Com'!AE140</f>
        <v>24400442</v>
      </c>
      <c r="N140" s="14">
        <f>N139+'TM1-Com'!AF140</f>
        <v>3722978</v>
      </c>
      <c r="O140" s="14">
        <f>O139+'TM1-Com'!AH140</f>
        <v>3596767</v>
      </c>
      <c r="P140" s="14">
        <f>P139+'TM1-Ind'!V140</f>
        <v>3132520</v>
      </c>
      <c r="Q140" s="14">
        <f>+Q139+'TM1-Ind'!W140</f>
        <v>181312</v>
      </c>
      <c r="R140" s="14">
        <f>+R139+'TM1-Ind'!X140</f>
        <v>-1842</v>
      </c>
      <c r="S140" s="14">
        <f>+S139+'TM1-Ind'!Y140</f>
        <v>2940064</v>
      </c>
      <c r="T140" s="14">
        <f>+T139+'TM1-Ind'!Z140</f>
        <v>12839982</v>
      </c>
      <c r="U140" s="14">
        <f>+U139+'TM1-Ind'!AA140</f>
        <v>63881</v>
      </c>
    </row>
    <row r="141" spans="1:21">
      <c r="A141" s="3">
        <f t="shared" si="4"/>
        <v>2023</v>
      </c>
      <c r="B141" s="3">
        <f t="shared" si="5"/>
        <v>1</v>
      </c>
      <c r="C141" s="14">
        <f>C140+'TM1-RHB'!M141</f>
        <v>274806326</v>
      </c>
      <c r="D141" s="14">
        <f>D140+'TM1-RHB'!N141</f>
        <v>4762928</v>
      </c>
      <c r="E141" s="14">
        <f>E140+'TM1-RHB'!O141</f>
        <v>10418860</v>
      </c>
      <c r="F141" s="14">
        <f>F140+'TM1-RHB'!P141</f>
        <v>1005251</v>
      </c>
      <c r="G141" s="14">
        <f>G140+'TM1-Com'!Y141</f>
        <v>14234401</v>
      </c>
      <c r="H141" s="14">
        <f>H140+'TM1-Com'!Z141</f>
        <v>103288</v>
      </c>
      <c r="I141" s="14">
        <f>I140+'TM1-Com'!AA141</f>
        <v>117998664</v>
      </c>
      <c r="J141" s="14">
        <f>J140+'TM1-Com'!AB141</f>
        <v>1157131</v>
      </c>
      <c r="K141" s="14">
        <f>K140+'TM1-Com'!AC141</f>
        <v>1477416</v>
      </c>
      <c r="L141" s="14">
        <f>L140+'TM1-Com'!AD141</f>
        <v>25734291</v>
      </c>
      <c r="M141" s="14">
        <f>M140+'TM1-Com'!AE141</f>
        <v>24086994</v>
      </c>
      <c r="N141" s="14">
        <f>N140+'TM1-Com'!AF141</f>
        <v>3276821</v>
      </c>
      <c r="O141" s="14">
        <f>O140+'TM1-Com'!AH141</f>
        <v>3273849</v>
      </c>
      <c r="P141" s="14">
        <f>P140+'TM1-Ind'!V141</f>
        <v>2958305</v>
      </c>
      <c r="Q141" s="14">
        <f>+Q140+'TM1-Ind'!W141</f>
        <v>167562</v>
      </c>
      <c r="R141" s="14">
        <f>+R140+'TM1-Ind'!X141</f>
        <v>-2757</v>
      </c>
      <c r="S141" s="14">
        <f>+S140+'TM1-Ind'!Y141</f>
        <v>2525981</v>
      </c>
      <c r="T141" s="14">
        <f>+T140+'TM1-Ind'!Z141</f>
        <v>12234959</v>
      </c>
      <c r="U141" s="14">
        <f>+U140+'TM1-Ind'!AA141</f>
        <v>56692</v>
      </c>
    </row>
    <row r="142" spans="1:21">
      <c r="A142" s="3">
        <f t="shared" si="4"/>
        <v>2023</v>
      </c>
      <c r="B142" s="3">
        <f t="shared" si="5"/>
        <v>2</v>
      </c>
      <c r="C142" s="14">
        <f>C141+'TM1-RHB'!M142</f>
        <v>218827966</v>
      </c>
      <c r="D142" s="14">
        <f>D141+'TM1-RHB'!N142</f>
        <v>4424342</v>
      </c>
      <c r="E142" s="14">
        <f>E141+'TM1-RHB'!O142</f>
        <v>7400946</v>
      </c>
      <c r="F142" s="14">
        <f>F141+'TM1-RHB'!P142</f>
        <v>902101</v>
      </c>
      <c r="G142" s="14">
        <f>G141+'TM1-Com'!Y142</f>
        <v>11477926</v>
      </c>
      <c r="H142" s="14">
        <f>H141+'TM1-Com'!Z142</f>
        <v>84445</v>
      </c>
      <c r="I142" s="14">
        <f>I141+'TM1-Com'!AA142</f>
        <v>102946304</v>
      </c>
      <c r="J142" s="14">
        <f>J141+'TM1-Com'!AB142</f>
        <v>1065209</v>
      </c>
      <c r="K142" s="14">
        <f>K141+'TM1-Com'!AC142</f>
        <v>1279871</v>
      </c>
      <c r="L142" s="14">
        <f>L141+'TM1-Com'!AD142</f>
        <v>22927067</v>
      </c>
      <c r="M142" s="14">
        <f>M141+'TM1-Com'!AE142</f>
        <v>22083088</v>
      </c>
      <c r="N142" s="14">
        <f>N141+'TM1-Com'!AF142</f>
        <v>2926387</v>
      </c>
      <c r="O142" s="14">
        <f>O141+'TM1-Com'!AH142</f>
        <v>3059152</v>
      </c>
      <c r="P142" s="14">
        <f>P141+'TM1-Ind'!V142</f>
        <v>2676604</v>
      </c>
      <c r="Q142" s="14">
        <f>+Q141+'TM1-Ind'!W142</f>
        <v>161961</v>
      </c>
      <c r="R142" s="14">
        <f>+R141+'TM1-Ind'!X142</f>
        <v>-3529</v>
      </c>
      <c r="S142" s="14">
        <f>+S141+'TM1-Ind'!Y142</f>
        <v>2049813</v>
      </c>
      <c r="T142" s="14">
        <f>+T141+'TM1-Ind'!Z142</f>
        <v>11466649</v>
      </c>
      <c r="U142" s="14">
        <f>+U141+'TM1-Ind'!AA142</f>
        <v>52941</v>
      </c>
    </row>
    <row r="143" spans="1:21">
      <c r="A143" s="3">
        <f t="shared" si="4"/>
        <v>2023</v>
      </c>
      <c r="B143" s="3">
        <f t="shared" si="5"/>
        <v>3</v>
      </c>
      <c r="C143" s="14">
        <f>C142+'TM1-RHB'!M143</f>
        <v>212289700</v>
      </c>
      <c r="D143" s="14">
        <f>D142+'TM1-RHB'!N143</f>
        <v>4385159</v>
      </c>
      <c r="E143" s="14">
        <f>E142+'TM1-RHB'!O143</f>
        <v>7048892</v>
      </c>
      <c r="F143" s="14">
        <f>F142+'TM1-RHB'!P143</f>
        <v>947458</v>
      </c>
      <c r="G143" s="14">
        <f>G142+'TM1-Com'!Y143</f>
        <v>11806779</v>
      </c>
      <c r="H143" s="14">
        <f>H142+'TM1-Com'!Z143</f>
        <v>86691</v>
      </c>
      <c r="I143" s="14">
        <f>I142+'TM1-Com'!AA143</f>
        <v>116197257</v>
      </c>
      <c r="J143" s="14">
        <f>J142+'TM1-Com'!AB143</f>
        <v>1138654</v>
      </c>
      <c r="K143" s="14">
        <f>K142+'TM1-Com'!AC143</f>
        <v>1459406</v>
      </c>
      <c r="L143" s="14">
        <f>L142+'TM1-Com'!AD143</f>
        <v>25551795</v>
      </c>
      <c r="M143" s="14">
        <f>M142+'TM1-Com'!AE143</f>
        <v>23981834</v>
      </c>
      <c r="N143" s="14">
        <f>N142+'TM1-Com'!AF143</f>
        <v>3006160</v>
      </c>
      <c r="O143" s="14">
        <f>O142+'TM1-Com'!AH143</f>
        <v>3171150</v>
      </c>
      <c r="P143" s="14">
        <f>P142+'TM1-Ind'!V143</f>
        <v>2780959</v>
      </c>
      <c r="Q143" s="14">
        <f>+Q142+'TM1-Ind'!W143</f>
        <v>175915</v>
      </c>
      <c r="R143" s="14">
        <f>+R142+'TM1-Ind'!X143</f>
        <v>-3966</v>
      </c>
      <c r="S143" s="14">
        <f>+S142+'TM1-Ind'!Y143</f>
        <v>2183665</v>
      </c>
      <c r="T143" s="14">
        <f>+T142+'TM1-Ind'!Z143</f>
        <v>11709997</v>
      </c>
      <c r="U143" s="14">
        <f>+U142+'TM1-Ind'!AA143</f>
        <v>54530</v>
      </c>
    </row>
    <row r="144" spans="1:21">
      <c r="A144" s="3">
        <f t="shared" si="4"/>
        <v>2023</v>
      </c>
      <c r="B144" s="3">
        <f t="shared" si="5"/>
        <v>4</v>
      </c>
      <c r="C144" s="14">
        <f>C143+'TM1-RHB'!M144</f>
        <v>208902527</v>
      </c>
      <c r="D144" s="14">
        <f>D143+'TM1-RHB'!N144</f>
        <v>4365048</v>
      </c>
      <c r="E144" s="14">
        <f>E143+'TM1-RHB'!O144</f>
        <v>6866734</v>
      </c>
      <c r="F144" s="14">
        <f>F143+'TM1-RHB'!P144</f>
        <v>1045887</v>
      </c>
      <c r="G144" s="14">
        <f>G143+'TM1-Com'!Y144</f>
        <v>12206508</v>
      </c>
      <c r="H144" s="14">
        <f>H143+'TM1-Com'!Z144</f>
        <v>89420</v>
      </c>
      <c r="I144" s="14">
        <f>I143+'TM1-Com'!AA144</f>
        <v>119480393</v>
      </c>
      <c r="J144" s="14">
        <f>J143+'TM1-Com'!AB144</f>
        <v>1158916</v>
      </c>
      <c r="K144" s="14">
        <f>K143+'TM1-Com'!AC144</f>
        <v>1504972</v>
      </c>
      <c r="L144" s="14">
        <f>L143+'TM1-Com'!AD144</f>
        <v>26220664</v>
      </c>
      <c r="M144" s="14">
        <f>M143+'TM1-Com'!AE144</f>
        <v>24444898</v>
      </c>
      <c r="N144" s="14">
        <f>N143+'TM1-Com'!AF144</f>
        <v>3372088</v>
      </c>
      <c r="O144" s="14">
        <f>O143+'TM1-Com'!AH144</f>
        <v>3377325</v>
      </c>
      <c r="P144" s="14">
        <f>P143+'TM1-Ind'!V144</f>
        <v>3052878</v>
      </c>
      <c r="Q144" s="14">
        <f>+Q143+'TM1-Ind'!W144</f>
        <v>187022</v>
      </c>
      <c r="R144" s="14">
        <f>+R143+'TM1-Ind'!X144</f>
        <v>-2162</v>
      </c>
      <c r="S144" s="14">
        <f>+S143+'TM1-Ind'!Y144</f>
        <v>2539325</v>
      </c>
      <c r="T144" s="14">
        <f>+T143+'TM1-Ind'!Z144</f>
        <v>12481305</v>
      </c>
      <c r="U144" s="14">
        <f>+U143+'TM1-Ind'!AA144</f>
        <v>59494</v>
      </c>
    </row>
    <row r="145" spans="1:21">
      <c r="A145" s="3">
        <f t="shared" si="4"/>
        <v>2023</v>
      </c>
      <c r="B145" s="3">
        <f t="shared" si="5"/>
        <v>5</v>
      </c>
      <c r="C145" s="14">
        <f>C144+'TM1-RHB'!M145</f>
        <v>304035968</v>
      </c>
      <c r="D145" s="14">
        <f>D144+'TM1-RHB'!N145</f>
        <v>4924634</v>
      </c>
      <c r="E145" s="14">
        <f>E144+'TM1-RHB'!O145</f>
        <v>11976530</v>
      </c>
      <c r="F145" s="14">
        <f>F144+'TM1-RHB'!P145</f>
        <v>1232160</v>
      </c>
      <c r="G145" s="14">
        <f>G144+'TM1-Com'!Y145</f>
        <v>16395541</v>
      </c>
      <c r="H145" s="14">
        <f>H144+'TM1-Com'!Z145</f>
        <v>117995</v>
      </c>
      <c r="I145" s="14">
        <f>I144+'TM1-Com'!AA145</f>
        <v>152433453</v>
      </c>
      <c r="J145" s="14">
        <f>J144+'TM1-Com'!AB145</f>
        <v>1364546</v>
      </c>
      <c r="K145" s="14">
        <f>K144+'TM1-Com'!AC145</f>
        <v>1958641</v>
      </c>
      <c r="L145" s="14">
        <f>L144+'TM1-Com'!AD145</f>
        <v>32537702</v>
      </c>
      <c r="M145" s="14">
        <f>M144+'TM1-Com'!AE145</f>
        <v>28875942</v>
      </c>
      <c r="N145" s="14">
        <f>N144+'TM1-Com'!AF145</f>
        <v>3993299</v>
      </c>
      <c r="O145" s="14">
        <f>O144+'TM1-Com'!AH145</f>
        <v>3789627</v>
      </c>
      <c r="P145" s="14">
        <f>P144+'TM1-Ind'!V145</f>
        <v>3746946</v>
      </c>
      <c r="Q145" s="14">
        <f>+Q144+'TM1-Ind'!W145</f>
        <v>210252</v>
      </c>
      <c r="R145" s="14">
        <f>+R144+'TM1-Ind'!X145</f>
        <v>3183</v>
      </c>
      <c r="S145" s="14">
        <f>+S144+'TM1-Ind'!Y145</f>
        <v>3450460</v>
      </c>
      <c r="T145" s="14">
        <f>+T144+'TM1-Ind'!Z145</f>
        <v>13581438</v>
      </c>
      <c r="U145" s="14">
        <f>+U144+'TM1-Ind'!AA145</f>
        <v>68364</v>
      </c>
    </row>
    <row r="146" spans="1:21">
      <c r="A146" s="3">
        <f t="shared" si="4"/>
        <v>2023</v>
      </c>
      <c r="B146" s="3">
        <f t="shared" si="5"/>
        <v>6</v>
      </c>
      <c r="C146" s="14">
        <f>C145+'TM1-RHB'!M146</f>
        <v>351484174</v>
      </c>
      <c r="D146" s="14">
        <f>D145+'TM1-RHB'!N146</f>
        <v>5201018</v>
      </c>
      <c r="E146" s="14">
        <f>E145+'TM1-RHB'!O146</f>
        <v>14521050</v>
      </c>
      <c r="F146" s="14">
        <f>F145+'TM1-RHB'!P146</f>
        <v>1136577</v>
      </c>
      <c r="G146" s="14">
        <f>G145+'TM1-Com'!Y146</f>
        <v>17915430</v>
      </c>
      <c r="H146" s="14">
        <f>H145+'TM1-Com'!Z146</f>
        <v>128353</v>
      </c>
      <c r="I146" s="14">
        <f>I145+'TM1-Com'!AA146</f>
        <v>159817042</v>
      </c>
      <c r="J146" s="14">
        <f>J145+'TM1-Com'!AB146</f>
        <v>1414596</v>
      </c>
      <c r="K146" s="14">
        <f>K145+'TM1-Com'!AC146</f>
        <v>2065220</v>
      </c>
      <c r="L146" s="14">
        <f>L145+'TM1-Com'!AD146</f>
        <v>33912471</v>
      </c>
      <c r="M146" s="14">
        <f>M145+'TM1-Com'!AE146</f>
        <v>29782128</v>
      </c>
      <c r="N146" s="14">
        <f>N145+'TM1-Com'!AF146</f>
        <v>3671104</v>
      </c>
      <c r="O146" s="14">
        <f>O145+'TM1-Com'!AH146</f>
        <v>3597815</v>
      </c>
      <c r="P146" s="14">
        <f>P145+'TM1-Ind'!V146</f>
        <v>3722989</v>
      </c>
      <c r="Q146" s="14">
        <f>+Q145+'TM1-Ind'!W146</f>
        <v>204437</v>
      </c>
      <c r="R146" s="14">
        <f>+R145+'TM1-Ind'!X146</f>
        <v>1883</v>
      </c>
      <c r="S146" s="14">
        <f>+S145+'TM1-Ind'!Y146</f>
        <v>3481274</v>
      </c>
      <c r="T146" s="14">
        <f>+T145+'TM1-Ind'!Z146</f>
        <v>13612832</v>
      </c>
      <c r="U146" s="14">
        <f>+U145+'TM1-Ind'!AA146</f>
        <v>63739</v>
      </c>
    </row>
    <row r="147" spans="1:21">
      <c r="A147" s="3">
        <f t="shared" si="4"/>
        <v>2023</v>
      </c>
      <c r="B147" s="3">
        <f t="shared" si="5"/>
        <v>7</v>
      </c>
      <c r="C147" s="14">
        <f>C146+'TM1-RHB'!M147</f>
        <v>370845723</v>
      </c>
      <c r="D147" s="14">
        <f>D146+'TM1-RHB'!N147</f>
        <v>5312787</v>
      </c>
      <c r="E147" s="14">
        <f>E146+'TM1-RHB'!O147</f>
        <v>15558150</v>
      </c>
      <c r="F147" s="14">
        <f>F146+'TM1-RHB'!P147</f>
        <v>1040538</v>
      </c>
      <c r="G147" s="14">
        <f>G146+'TM1-Com'!Y147</f>
        <v>18801258</v>
      </c>
      <c r="H147" s="14">
        <f>H146+'TM1-Com'!Z147</f>
        <v>134386</v>
      </c>
      <c r="I147" s="14">
        <f>I146+'TM1-Com'!AA147</f>
        <v>166801908</v>
      </c>
      <c r="J147" s="14">
        <f>J146+'TM1-Com'!AB147</f>
        <v>1461291</v>
      </c>
      <c r="K147" s="14">
        <f>K146+'TM1-Com'!AC147</f>
        <v>2166359</v>
      </c>
      <c r="L147" s="14">
        <f>L146+'TM1-Com'!AD147</f>
        <v>35165728</v>
      </c>
      <c r="M147" s="14">
        <f>M146+'TM1-Com'!AE147</f>
        <v>30610589</v>
      </c>
      <c r="N147" s="14">
        <f>N146+'TM1-Com'!AF147</f>
        <v>3387766</v>
      </c>
      <c r="O147" s="14">
        <f>O146+'TM1-Com'!AH147</f>
        <v>3415650</v>
      </c>
      <c r="P147" s="14">
        <f>P146+'TM1-Ind'!V147</f>
        <v>3671465</v>
      </c>
      <c r="Q147" s="14">
        <f>+Q146+'TM1-Ind'!W147</f>
        <v>195987</v>
      </c>
      <c r="R147" s="14">
        <f>+R146+'TM1-Ind'!X147</f>
        <v>-172</v>
      </c>
      <c r="S147" s="14">
        <f>+S146+'TM1-Ind'!Y147</f>
        <v>3320477</v>
      </c>
      <c r="T147" s="14">
        <f>+T146+'TM1-Ind'!Z147</f>
        <v>13576112</v>
      </c>
      <c r="U147" s="14">
        <f>+U146+'TM1-Ind'!AA147</f>
        <v>59626</v>
      </c>
    </row>
    <row r="148" spans="1:21">
      <c r="A148" s="3">
        <f t="shared" si="4"/>
        <v>2023</v>
      </c>
      <c r="B148" s="3">
        <f t="shared" si="5"/>
        <v>8</v>
      </c>
      <c r="C148" s="14">
        <f>C147+'TM1-RHB'!M148</f>
        <v>367397521</v>
      </c>
      <c r="D148" s="14">
        <f>D147+'TM1-RHB'!N148</f>
        <v>5293056</v>
      </c>
      <c r="E148" s="14">
        <f>E147+'TM1-RHB'!O148</f>
        <v>15373615</v>
      </c>
      <c r="F148" s="14">
        <f>F147+'TM1-RHB'!P148</f>
        <v>1015055</v>
      </c>
      <c r="G148" s="14">
        <f>G147+'TM1-Com'!Y148</f>
        <v>19030064</v>
      </c>
      <c r="H148" s="14">
        <f>H147+'TM1-Com'!Z148</f>
        <v>135943</v>
      </c>
      <c r="I148" s="14">
        <f>I147+'TM1-Com'!AA148</f>
        <v>171415841</v>
      </c>
      <c r="J148" s="14">
        <f>J147+'TM1-Com'!AB148</f>
        <v>1493201</v>
      </c>
      <c r="K148" s="14">
        <f>K147+'TM1-Com'!AC148</f>
        <v>2232852</v>
      </c>
      <c r="L148" s="14">
        <f>L147+'TM1-Com'!AD148</f>
        <v>36015943</v>
      </c>
      <c r="M148" s="14">
        <f>M147+'TM1-Com'!AE148</f>
        <v>31167011</v>
      </c>
      <c r="N148" s="14">
        <f>N147+'TM1-Com'!AF148</f>
        <v>3270443</v>
      </c>
      <c r="O148" s="14">
        <f>O147+'TM1-Com'!AH148</f>
        <v>3348170</v>
      </c>
      <c r="P148" s="14">
        <f>P147+'TM1-Ind'!V148</f>
        <v>3582240</v>
      </c>
      <c r="Q148" s="14">
        <f>+Q147+'TM1-Ind'!W148</f>
        <v>197567</v>
      </c>
      <c r="R148" s="14">
        <f>+R147+'TM1-Ind'!X148</f>
        <v>-1986</v>
      </c>
      <c r="S148" s="14">
        <f>+S147+'TM1-Ind'!Y148</f>
        <v>3407796</v>
      </c>
      <c r="T148" s="14">
        <f>+T147+'TM1-Ind'!Z148</f>
        <v>13466943</v>
      </c>
      <c r="U148" s="14">
        <f>+U147+'TM1-Ind'!AA148</f>
        <v>59285</v>
      </c>
    </row>
    <row r="149" spans="1:21">
      <c r="A149" s="3">
        <f t="shared" si="4"/>
        <v>2023</v>
      </c>
      <c r="B149" s="3">
        <f t="shared" si="5"/>
        <v>9</v>
      </c>
      <c r="C149" s="14">
        <f>C148+'TM1-RHB'!M149</f>
        <v>300279093</v>
      </c>
      <c r="D149" s="14">
        <f>D148+'TM1-RHB'!N149</f>
        <v>4912072</v>
      </c>
      <c r="E149" s="14">
        <f>E148+'TM1-RHB'!O149</f>
        <v>11781910</v>
      </c>
      <c r="F149" s="14">
        <f>F148+'TM1-RHB'!P149</f>
        <v>917690</v>
      </c>
      <c r="G149" s="14">
        <f>G148+'TM1-Com'!Y149</f>
        <v>16206857</v>
      </c>
      <c r="H149" s="14">
        <f>H148+'TM1-Com'!Z149</f>
        <v>116725</v>
      </c>
      <c r="I149" s="14">
        <f>I148+'TM1-Com'!AA149</f>
        <v>148715951</v>
      </c>
      <c r="J149" s="14">
        <f>J148+'TM1-Com'!AB149</f>
        <v>1348398</v>
      </c>
      <c r="K149" s="14">
        <f>K148+'TM1-Com'!AC149</f>
        <v>1909602</v>
      </c>
      <c r="L149" s="14">
        <f>L148+'TM1-Com'!AD149</f>
        <v>31899803</v>
      </c>
      <c r="M149" s="14">
        <f>M148+'TM1-Com'!AE149</f>
        <v>28600159</v>
      </c>
      <c r="N149" s="14">
        <f>N148+'TM1-Com'!AF149</f>
        <v>2950028</v>
      </c>
      <c r="O149" s="14">
        <f>O148+'TM1-Com'!AH149</f>
        <v>3182698</v>
      </c>
      <c r="P149" s="14">
        <f>P148+'TM1-Ind'!V149</f>
        <v>3174347</v>
      </c>
      <c r="Q149" s="14">
        <f>+Q148+'TM1-Ind'!W149</f>
        <v>180059</v>
      </c>
      <c r="R149" s="14">
        <f>+R148+'TM1-Ind'!X149</f>
        <v>-2246</v>
      </c>
      <c r="S149" s="14">
        <f>+S148+'TM1-Ind'!Y149</f>
        <v>2875806</v>
      </c>
      <c r="T149" s="14">
        <f>+T148+'TM1-Ind'!Z149</f>
        <v>12563634</v>
      </c>
      <c r="U149" s="14">
        <f>+U148+'TM1-Ind'!AA149</f>
        <v>55058</v>
      </c>
    </row>
    <row r="150" spans="1:21">
      <c r="A150" s="3">
        <f t="shared" si="4"/>
        <v>2023</v>
      </c>
      <c r="B150" s="3">
        <f t="shared" si="5"/>
        <v>10</v>
      </c>
      <c r="C150" s="14">
        <f>C149+'TM1-RHB'!M150</f>
        <v>222595008</v>
      </c>
      <c r="D150" s="14">
        <f>D149+'TM1-RHB'!N150</f>
        <v>4474718</v>
      </c>
      <c r="E150" s="14">
        <f>E149+'TM1-RHB'!O150</f>
        <v>7625528</v>
      </c>
      <c r="F150" s="14">
        <f>F149+'TM1-RHB'!P150</f>
        <v>929542</v>
      </c>
      <c r="G150" s="14">
        <f>G149+'TM1-Com'!Y150</f>
        <v>13097571</v>
      </c>
      <c r="H150" s="14">
        <f>H149+'TM1-Com'!Z150</f>
        <v>95561</v>
      </c>
      <c r="I150" s="14">
        <f>I149+'TM1-Com'!AA150</f>
        <v>126263667</v>
      </c>
      <c r="J150" s="14">
        <f>J149+'TM1-Com'!AB150</f>
        <v>1217253</v>
      </c>
      <c r="K150" s="14">
        <f>K149+'TM1-Com'!AC150</f>
        <v>1594301</v>
      </c>
      <c r="L150" s="14">
        <f>L149+'TM1-Com'!AD150</f>
        <v>27876672</v>
      </c>
      <c r="M150" s="14">
        <f>M149+'TM1-Com'!AE150</f>
        <v>26034772</v>
      </c>
      <c r="N150" s="14">
        <f>N149+'TM1-Com'!AF150</f>
        <v>2999651</v>
      </c>
      <c r="O150" s="14">
        <f>O149+'TM1-Com'!AH150</f>
        <v>3209024</v>
      </c>
      <c r="P150" s="14">
        <f>P149+'TM1-Ind'!V150</f>
        <v>2962797</v>
      </c>
      <c r="Q150" s="14">
        <f>+Q149+'TM1-Ind'!W150</f>
        <v>176960</v>
      </c>
      <c r="R150" s="14">
        <f>+R149+'TM1-Ind'!X150</f>
        <v>-4838</v>
      </c>
      <c r="S150" s="14">
        <f>+S149+'TM1-Ind'!Y150</f>
        <v>2480898</v>
      </c>
      <c r="T150" s="14">
        <f>+T149+'TM1-Ind'!Z150</f>
        <v>12309434</v>
      </c>
      <c r="U150" s="14">
        <f>+U149+'TM1-Ind'!AA150</f>
        <v>54568</v>
      </c>
    </row>
    <row r="151" spans="1:21">
      <c r="A151" s="3">
        <f t="shared" si="4"/>
        <v>2023</v>
      </c>
      <c r="B151" s="3">
        <f t="shared" si="5"/>
        <v>11</v>
      </c>
      <c r="C151" s="14">
        <f>C150+'TM1-RHB'!M151</f>
        <v>245852925</v>
      </c>
      <c r="D151" s="14">
        <f>D150+'TM1-RHB'!N151</f>
        <v>4604544</v>
      </c>
      <c r="E151" s="14">
        <f>E150+'TM1-RHB'!O151</f>
        <v>8869353</v>
      </c>
      <c r="F151" s="14">
        <f>F150+'TM1-RHB'!P151</f>
        <v>1126495</v>
      </c>
      <c r="G151" s="14">
        <f>G150+'TM1-Com'!Y151</f>
        <v>13411141</v>
      </c>
      <c r="H151" s="14">
        <f>H150+'TM1-Com'!Z151</f>
        <v>97695</v>
      </c>
      <c r="I151" s="14">
        <f>I150+'TM1-Com'!AA151</f>
        <v>123767768</v>
      </c>
      <c r="J151" s="14">
        <f>J150+'TM1-Com'!AB151</f>
        <v>1202783</v>
      </c>
      <c r="K151" s="14">
        <f>K150+'TM1-Com'!AC151</f>
        <v>1559463</v>
      </c>
      <c r="L151" s="14">
        <f>L150+'TM1-Com'!AD151</f>
        <v>27396944</v>
      </c>
      <c r="M151" s="14">
        <f>M150+'TM1-Com'!AE151</f>
        <v>25704323</v>
      </c>
      <c r="N151" s="14">
        <f>N150+'TM1-Com'!AF151</f>
        <v>3635837</v>
      </c>
      <c r="O151" s="14">
        <f>O150+'TM1-Com'!AH151</f>
        <v>3613413</v>
      </c>
      <c r="P151" s="14">
        <f>P150+'TM1-Ind'!V151</f>
        <v>3183659</v>
      </c>
      <c r="Q151" s="14">
        <f>+Q150+'TM1-Ind'!W151</f>
        <v>196856</v>
      </c>
      <c r="R151" s="14">
        <f>+R150+'TM1-Ind'!X151</f>
        <v>-3348</v>
      </c>
      <c r="S151" s="14">
        <f>+S150+'TM1-Ind'!Y151</f>
        <v>2779992</v>
      </c>
      <c r="T151" s="14">
        <f>+T150+'TM1-Ind'!Z151</f>
        <v>12628831</v>
      </c>
      <c r="U151" s="14">
        <f>+U150+'TM1-Ind'!AA151</f>
        <v>64569</v>
      </c>
    </row>
    <row r="152" spans="1:21">
      <c r="A152" s="3">
        <f t="shared" si="4"/>
        <v>2023</v>
      </c>
      <c r="B152" s="3">
        <f t="shared" si="5"/>
        <v>12</v>
      </c>
      <c r="C152" s="14">
        <f>C151+'TM1-RHB'!M152</f>
        <v>292436130</v>
      </c>
      <c r="D152" s="14">
        <f>D151+'TM1-RHB'!N152</f>
        <v>4862313</v>
      </c>
      <c r="E152" s="14">
        <f>E151+'TM1-RHB'!O152</f>
        <v>11359209</v>
      </c>
      <c r="F152" s="14">
        <f>F151+'TM1-RHB'!P152</f>
        <v>1165830</v>
      </c>
      <c r="G152" s="14">
        <f>G151+'TM1-Com'!Y152</f>
        <v>15054286</v>
      </c>
      <c r="H152" s="14">
        <f>H151+'TM1-Com'!Z152</f>
        <v>108873</v>
      </c>
      <c r="I152" s="14">
        <f>I151+'TM1-Com'!AA152</f>
        <v>123389446</v>
      </c>
      <c r="J152" s="14">
        <f>J151+'TM1-Com'!AB152</f>
        <v>1200463</v>
      </c>
      <c r="K152" s="14">
        <f>K151+'TM1-Com'!AC152</f>
        <v>1554520</v>
      </c>
      <c r="L152" s="14">
        <f>L151+'TM1-Com'!AD152</f>
        <v>27322768</v>
      </c>
      <c r="M152" s="14">
        <f>M151+'TM1-Com'!AE152</f>
        <v>25652799</v>
      </c>
      <c r="N152" s="14">
        <f>N151+'TM1-Com'!AF152</f>
        <v>3798400</v>
      </c>
      <c r="O152" s="14">
        <f>O151+'TM1-Com'!AH152</f>
        <v>3736388</v>
      </c>
      <c r="P152" s="14">
        <f>P151+'TM1-Ind'!V152</f>
        <v>3202492</v>
      </c>
      <c r="Q152" s="14">
        <f>+Q151+'TM1-Ind'!W152</f>
        <v>188682</v>
      </c>
      <c r="R152" s="14">
        <f>+R151+'TM1-Ind'!X152</f>
        <v>-2901</v>
      </c>
      <c r="S152" s="14">
        <f>+S151+'TM1-Ind'!Y152</f>
        <v>2905836</v>
      </c>
      <c r="T152" s="14">
        <f>+T151+'TM1-Ind'!Z152</f>
        <v>13043488</v>
      </c>
      <c r="U152" s="14">
        <f>+U151+'TM1-Ind'!AA152</f>
        <v>65506</v>
      </c>
    </row>
    <row r="153" spans="1:21">
      <c r="A153" s="3">
        <f t="shared" si="4"/>
        <v>2024</v>
      </c>
      <c r="B153" s="3">
        <f t="shared" si="5"/>
        <v>1</v>
      </c>
      <c r="C153" s="14">
        <f>C152+'TM1-RHB'!M153</f>
        <v>279758153</v>
      </c>
      <c r="D153" s="14">
        <f>D152+'TM1-RHB'!N153</f>
        <v>4792802</v>
      </c>
      <c r="E153" s="14">
        <f>E152+'TM1-RHB'!O153</f>
        <v>10682530</v>
      </c>
      <c r="F153" s="14">
        <f>F152+'TM1-RHB'!P153</f>
        <v>1017073</v>
      </c>
      <c r="G153" s="14">
        <f>G152+'TM1-Com'!Y153</f>
        <v>14564825</v>
      </c>
      <c r="H153" s="14">
        <f>H152+'TM1-Com'!Z153</f>
        <v>105546</v>
      </c>
      <c r="I153" s="14">
        <f>I152+'TM1-Com'!AA153</f>
        <v>121057464</v>
      </c>
      <c r="J153" s="14">
        <f>J152+'TM1-Com'!AB153</f>
        <v>1186249</v>
      </c>
      <c r="K153" s="14">
        <f>K152+'TM1-Com'!AC153</f>
        <v>1523850</v>
      </c>
      <c r="L153" s="14">
        <f>L152+'TM1-Com'!AD153</f>
        <v>26877105</v>
      </c>
      <c r="M153" s="14">
        <f>M152+'TM1-Com'!AE153</f>
        <v>25339351</v>
      </c>
      <c r="N153" s="14">
        <f>N152+'TM1-Com'!AF153</f>
        <v>3347761</v>
      </c>
      <c r="O153" s="14">
        <f>O152+'TM1-Com'!AH153</f>
        <v>3413470</v>
      </c>
      <c r="P153" s="14">
        <f>P152+'TM1-Ind'!V153</f>
        <v>3028277</v>
      </c>
      <c r="Q153" s="14">
        <f>+Q152+'TM1-Ind'!W153</f>
        <v>174932</v>
      </c>
      <c r="R153" s="14">
        <f>+R152+'TM1-Ind'!X153</f>
        <v>-3816</v>
      </c>
      <c r="S153" s="14">
        <f>+S152+'TM1-Ind'!Y153</f>
        <v>2492269</v>
      </c>
      <c r="T153" s="14">
        <f>+T152+'TM1-Ind'!Z153</f>
        <v>12438644</v>
      </c>
      <c r="U153" s="14">
        <f>+U152+'TM1-Ind'!AA153</f>
        <v>58317</v>
      </c>
    </row>
    <row r="154" spans="1:21">
      <c r="A154" s="3">
        <f t="shared" si="4"/>
        <v>2024</v>
      </c>
      <c r="B154" s="3">
        <f t="shared" si="5"/>
        <v>2</v>
      </c>
      <c r="C154" s="14">
        <f>C153+'TM1-RHB'!M154</f>
        <v>236971936</v>
      </c>
      <c r="D154" s="14">
        <f>D153+'TM1-RHB'!N154</f>
        <v>4560345</v>
      </c>
      <c r="E154" s="14">
        <f>E153+'TM1-RHB'!O154</f>
        <v>8401746</v>
      </c>
      <c r="F154" s="14">
        <f>F153+'TM1-RHB'!P154</f>
        <v>913923</v>
      </c>
      <c r="G154" s="14">
        <f>G153+'TM1-Com'!Y154</f>
        <v>12611948</v>
      </c>
      <c r="H154" s="14">
        <f>H153+'TM1-Com'!Z154</f>
        <v>92281</v>
      </c>
      <c r="I154" s="14">
        <f>I153+'TM1-Com'!AA154</f>
        <v>113710985</v>
      </c>
      <c r="J154" s="14">
        <f>J153+'TM1-Com'!AB154</f>
        <v>1141275</v>
      </c>
      <c r="K154" s="14">
        <f>K153+'TM1-Com'!AC154</f>
        <v>1422112</v>
      </c>
      <c r="L154" s="14">
        <f>L153+'TM1-Com'!AD154</f>
        <v>25443852</v>
      </c>
      <c r="M154" s="14">
        <f>M153+'TM1-Com'!AE154</f>
        <v>24357932</v>
      </c>
      <c r="N154" s="14">
        <f>N153+'TM1-Com'!AF154</f>
        <v>2993806</v>
      </c>
      <c r="O154" s="14">
        <f>O153+'TM1-Com'!AH154</f>
        <v>3198773</v>
      </c>
      <c r="P154" s="14">
        <f>P153+'TM1-Ind'!V154</f>
        <v>2741780</v>
      </c>
      <c r="Q154" s="14">
        <f>+Q153+'TM1-Ind'!W154</f>
        <v>169237</v>
      </c>
      <c r="R154" s="14">
        <f>+R153+'TM1-Ind'!X154</f>
        <v>-4601</v>
      </c>
      <c r="S154" s="14">
        <f>+S153+'TM1-Ind'!Y154</f>
        <v>2005061</v>
      </c>
      <c r="T154" s="14">
        <f>+T153+'TM1-Ind'!Z154</f>
        <v>11666478</v>
      </c>
      <c r="U154" s="14">
        <f>+U153+'TM1-Ind'!AA154</f>
        <v>54566</v>
      </c>
    </row>
    <row r="155" spans="1:21">
      <c r="A155" s="3">
        <f t="shared" si="4"/>
        <v>2024</v>
      </c>
      <c r="B155" s="3">
        <f t="shared" si="5"/>
        <v>3</v>
      </c>
      <c r="C155" s="14">
        <f>C154+'TM1-RHB'!M155</f>
        <v>217712980</v>
      </c>
      <c r="D155" s="14">
        <f>D154+'TM1-RHB'!N155</f>
        <v>4456652</v>
      </c>
      <c r="E155" s="14">
        <f>E154+'TM1-RHB'!O155</f>
        <v>7376260</v>
      </c>
      <c r="F155" s="14">
        <f>F154+'TM1-RHB'!P155</f>
        <v>959280</v>
      </c>
      <c r="G155" s="14">
        <f>G154+'TM1-Com'!Y155</f>
        <v>12172576</v>
      </c>
      <c r="H155" s="14">
        <f>H154+'TM1-Com'!Z155</f>
        <v>89298</v>
      </c>
      <c r="I155" s="14">
        <f>I154+'TM1-Com'!AA155</f>
        <v>119330175</v>
      </c>
      <c r="J155" s="14">
        <f>J154+'TM1-Com'!AB155</f>
        <v>1172863</v>
      </c>
      <c r="K155" s="14">
        <f>K154+'TM1-Com'!AC155</f>
        <v>1502399</v>
      </c>
      <c r="L155" s="14">
        <f>L154+'TM1-Com'!AD155</f>
        <v>26608642</v>
      </c>
      <c r="M155" s="14">
        <f>M154+'TM1-Com'!AE155</f>
        <v>25166101</v>
      </c>
      <c r="N155" s="14">
        <f>N154+'TM1-Com'!AF155</f>
        <v>3074380</v>
      </c>
      <c r="O155" s="14">
        <f>O154+'TM1-Com'!AH155</f>
        <v>3310771</v>
      </c>
      <c r="P155" s="14">
        <f>P154+'TM1-Ind'!V155</f>
        <v>2847884</v>
      </c>
      <c r="Q155" s="14">
        <f>+Q154+'TM1-Ind'!W155</f>
        <v>183427</v>
      </c>
      <c r="R155" s="14">
        <f>+R154+'TM1-Ind'!X155</f>
        <v>-5046</v>
      </c>
      <c r="S155" s="14">
        <f>+S154+'TM1-Ind'!Y155</f>
        <v>2140009</v>
      </c>
      <c r="T155" s="14">
        <f>+T154+'TM1-Ind'!Z155</f>
        <v>11910130</v>
      </c>
      <c r="U155" s="14">
        <f>+U154+'TM1-Ind'!AA155</f>
        <v>56155</v>
      </c>
    </row>
    <row r="156" spans="1:21">
      <c r="A156" s="3">
        <f t="shared" si="4"/>
        <v>2024</v>
      </c>
      <c r="B156" s="3">
        <f t="shared" si="5"/>
        <v>4</v>
      </c>
      <c r="C156" s="14">
        <f>C155+'TM1-RHB'!M156</f>
        <v>214292021</v>
      </c>
      <c r="D156" s="14">
        <f>D155+'TM1-RHB'!N156</f>
        <v>4438400</v>
      </c>
      <c r="E156" s="14">
        <f>E155+'TM1-RHB'!O156</f>
        <v>7194303</v>
      </c>
      <c r="F156" s="14">
        <f>F155+'TM1-RHB'!P156</f>
        <v>1057709</v>
      </c>
      <c r="G156" s="14">
        <f>G155+'TM1-Com'!Y156</f>
        <v>12576505</v>
      </c>
      <c r="H156" s="14">
        <f>H155+'TM1-Com'!Z156</f>
        <v>92038</v>
      </c>
      <c r="I156" s="14">
        <f>I155+'TM1-Com'!AA156</f>
        <v>122636571</v>
      </c>
      <c r="J156" s="14">
        <f>J155+'TM1-Com'!AB156</f>
        <v>1193125</v>
      </c>
      <c r="K156" s="14">
        <f>K155+'TM1-Com'!AC156</f>
        <v>1549823</v>
      </c>
      <c r="L156" s="14">
        <f>L155+'TM1-Com'!AD156</f>
        <v>27299282</v>
      </c>
      <c r="M156" s="14">
        <f>M155+'TM1-Com'!AE156</f>
        <v>25629165</v>
      </c>
      <c r="N156" s="14">
        <f>N155+'TM1-Com'!AF156</f>
        <v>3443985</v>
      </c>
      <c r="O156" s="14">
        <f>O155+'TM1-Com'!AH156</f>
        <v>3516946</v>
      </c>
      <c r="P156" s="14">
        <f>P155+'TM1-Ind'!V156</f>
        <v>3119803</v>
      </c>
      <c r="Q156" s="14">
        <f>+Q155+'TM1-Ind'!W156</f>
        <v>194534</v>
      </c>
      <c r="R156" s="14">
        <f>+R155+'TM1-Ind'!X156</f>
        <v>-3242</v>
      </c>
      <c r="S156" s="14">
        <f>+S155+'TM1-Ind'!Y156</f>
        <v>2495286</v>
      </c>
      <c r="T156" s="14">
        <f>+T155+'TM1-Ind'!Z156</f>
        <v>12681287</v>
      </c>
      <c r="U156" s="14">
        <f>+U155+'TM1-Ind'!AA156</f>
        <v>61119</v>
      </c>
    </row>
    <row r="157" spans="1:21">
      <c r="A157" s="3">
        <f t="shared" si="4"/>
        <v>2024</v>
      </c>
      <c r="B157" s="3">
        <f t="shared" si="5"/>
        <v>5</v>
      </c>
      <c r="C157" s="14">
        <f>C156+'TM1-RHB'!M157</f>
        <v>310373093</v>
      </c>
      <c r="D157" s="14">
        <f>D156+'TM1-RHB'!N157</f>
        <v>4946364</v>
      </c>
      <c r="E157" s="14">
        <f>E156+'TM1-RHB'!O157</f>
        <v>12299055</v>
      </c>
      <c r="F157" s="14">
        <f>F156+'TM1-RHB'!P157</f>
        <v>1243982</v>
      </c>
      <c r="G157" s="14">
        <f>G156+'TM1-Com'!Y157</f>
        <v>16809549</v>
      </c>
      <c r="H157" s="14">
        <f>H156+'TM1-Com'!Z157</f>
        <v>120736</v>
      </c>
      <c r="I157" s="14">
        <f>I156+'TM1-Com'!AA157</f>
        <v>155828667</v>
      </c>
      <c r="J157" s="14">
        <f>J156+'TM1-Com'!AB157</f>
        <v>1398755</v>
      </c>
      <c r="K157" s="14">
        <f>K156+'TM1-Com'!AC157</f>
        <v>2022459</v>
      </c>
      <c r="L157" s="14">
        <f>L156+'TM1-Com'!AD157</f>
        <v>33822509</v>
      </c>
      <c r="M157" s="14">
        <f>M156+'TM1-Com'!AE157</f>
        <v>30060209</v>
      </c>
      <c r="N157" s="14">
        <f>N156+'TM1-Com'!AF157</f>
        <v>4071437</v>
      </c>
      <c r="O157" s="14">
        <f>O156+'TM1-Com'!AH157</f>
        <v>3929248</v>
      </c>
      <c r="P157" s="14">
        <f>P156+'TM1-Ind'!V157</f>
        <v>3818032</v>
      </c>
      <c r="Q157" s="14">
        <f>+Q156+'TM1-Ind'!W157</f>
        <v>217764</v>
      </c>
      <c r="R157" s="14">
        <f>+R156+'TM1-Ind'!X157</f>
        <v>2103</v>
      </c>
      <c r="S157" s="14">
        <f>+S156+'TM1-Ind'!Y157</f>
        <v>3405354</v>
      </c>
      <c r="T157" s="14">
        <f>+T156+'TM1-Ind'!Z157</f>
        <v>13781158</v>
      </c>
      <c r="U157" s="14">
        <f>+U156+'TM1-Ind'!AA157</f>
        <v>69989</v>
      </c>
    </row>
    <row r="158" spans="1:21">
      <c r="A158" s="3">
        <f t="shared" si="4"/>
        <v>2024</v>
      </c>
      <c r="B158" s="3">
        <f t="shared" si="5"/>
        <v>6</v>
      </c>
      <c r="C158" s="14">
        <f>C157+'TM1-RHB'!M158</f>
        <v>358293182</v>
      </c>
      <c r="D158" s="14">
        <f>D157+'TM1-RHB'!N158</f>
        <v>5197308</v>
      </c>
      <c r="E158" s="14">
        <f>E157+'TM1-RHB'!O158</f>
        <v>14841444</v>
      </c>
      <c r="F158" s="14">
        <f>F157+'TM1-RHB'!P158</f>
        <v>1148399</v>
      </c>
      <c r="G158" s="14">
        <f>G157+'TM1-Com'!Y158</f>
        <v>18345405</v>
      </c>
      <c r="H158" s="14">
        <f>H157+'TM1-Com'!Z158</f>
        <v>131140</v>
      </c>
      <c r="I158" s="14">
        <f>I157+'TM1-Com'!AA158</f>
        <v>163271347</v>
      </c>
      <c r="J158" s="14">
        <f>J157+'TM1-Com'!AB158</f>
        <v>1448805</v>
      </c>
      <c r="K158" s="14">
        <f>K157+'TM1-Com'!AC158</f>
        <v>2133354</v>
      </c>
      <c r="L158" s="14">
        <f>L157+'TM1-Com'!AD158</f>
        <v>35236641</v>
      </c>
      <c r="M158" s="14">
        <f>M157+'TM1-Com'!AE158</f>
        <v>30966395</v>
      </c>
      <c r="N158" s="14">
        <f>N157+'TM1-Com'!AF158</f>
        <v>3746005</v>
      </c>
      <c r="O158" s="14">
        <f>O157+'TM1-Com'!AH158</f>
        <v>3737436</v>
      </c>
      <c r="P158" s="14">
        <f>P157+'TM1-Ind'!V158</f>
        <v>3793932</v>
      </c>
      <c r="Q158" s="14">
        <f>+Q157+'TM1-Ind'!W158</f>
        <v>211949</v>
      </c>
      <c r="R158" s="14">
        <f>+R157+'TM1-Ind'!X158</f>
        <v>803</v>
      </c>
      <c r="S158" s="14">
        <f>+S157+'TM1-Ind'!Y158</f>
        <v>3436138</v>
      </c>
      <c r="T158" s="14">
        <f>+T157+'TM1-Ind'!Z158</f>
        <v>13812546</v>
      </c>
      <c r="U158" s="14">
        <f>+U157+'TM1-Ind'!AA158</f>
        <v>65364</v>
      </c>
    </row>
    <row r="159" spans="1:21">
      <c r="A159" s="3">
        <f t="shared" si="4"/>
        <v>2024</v>
      </c>
      <c r="B159" s="3">
        <f t="shared" si="5"/>
        <v>7</v>
      </c>
      <c r="C159" s="14">
        <f>C158+'TM1-RHB'!M159</f>
        <v>377847081</v>
      </c>
      <c r="D159" s="14">
        <f>D158+'TM1-RHB'!N159</f>
        <v>5298766</v>
      </c>
      <c r="E159" s="14">
        <f>E158+'TM1-RHB'!O159</f>
        <v>15877789</v>
      </c>
      <c r="F159" s="14">
        <f>F158+'TM1-RHB'!P159</f>
        <v>1052360</v>
      </c>
      <c r="G159" s="14">
        <f>G158+'TM1-Com'!Y159</f>
        <v>19240539</v>
      </c>
      <c r="H159" s="14">
        <f>H158+'TM1-Com'!Z159</f>
        <v>137200</v>
      </c>
      <c r="I159" s="14">
        <f>I158+'TM1-Com'!AA159</f>
        <v>170302817</v>
      </c>
      <c r="J159" s="14">
        <f>J158+'TM1-Com'!AB159</f>
        <v>1494981</v>
      </c>
      <c r="K159" s="14">
        <f>K158+'TM1-Com'!AC159</f>
        <v>2238693</v>
      </c>
      <c r="L159" s="14">
        <f>L158+'TM1-Com'!AD159</f>
        <v>36536034</v>
      </c>
      <c r="M159" s="14">
        <f>M158+'TM1-Com'!AE159</f>
        <v>31794856</v>
      </c>
      <c r="N159" s="14">
        <f>N158+'TM1-Com'!AF159</f>
        <v>3459820</v>
      </c>
      <c r="O159" s="14">
        <f>O158+'TM1-Com'!AH159</f>
        <v>3555271</v>
      </c>
      <c r="P159" s="14">
        <f>P158+'TM1-Ind'!V159</f>
        <v>3742098</v>
      </c>
      <c r="Q159" s="14">
        <f>+Q158+'TM1-Ind'!W159</f>
        <v>203499</v>
      </c>
      <c r="R159" s="14">
        <f>+R158+'TM1-Ind'!X159</f>
        <v>-1252</v>
      </c>
      <c r="S159" s="14">
        <f>+S158+'TM1-Ind'!Y159</f>
        <v>3275513</v>
      </c>
      <c r="T159" s="14">
        <f>+T158+'TM1-Ind'!Z159</f>
        <v>13775834</v>
      </c>
      <c r="U159" s="14">
        <f>+U158+'TM1-Ind'!AA159</f>
        <v>61251</v>
      </c>
    </row>
    <row r="160" spans="1:21">
      <c r="A160" s="3">
        <f t="shared" si="4"/>
        <v>2024</v>
      </c>
      <c r="B160" s="3">
        <f t="shared" si="5"/>
        <v>8</v>
      </c>
      <c r="C160" s="14">
        <f>C159+'TM1-RHB'!M160</f>
        <v>374364653</v>
      </c>
      <c r="D160" s="14">
        <f>D159+'TM1-RHB'!N160</f>
        <v>5280860</v>
      </c>
      <c r="E160" s="14">
        <f>E159+'TM1-RHB'!O160</f>
        <v>15693373</v>
      </c>
      <c r="F160" s="14">
        <f>F159+'TM1-RHB'!P160</f>
        <v>1026877</v>
      </c>
      <c r="G160" s="14">
        <f>G159+'TM1-Com'!Y160</f>
        <v>19471749</v>
      </c>
      <c r="H160" s="14">
        <f>H159+'TM1-Com'!Z160</f>
        <v>138765</v>
      </c>
      <c r="I160" s="14">
        <f>I159+'TM1-Com'!AA160</f>
        <v>174950704</v>
      </c>
      <c r="J160" s="14">
        <f>J159+'TM1-Com'!AB160</f>
        <v>1526536</v>
      </c>
      <c r="K160" s="14">
        <f>K159+'TM1-Com'!AC160</f>
        <v>2307860</v>
      </c>
      <c r="L160" s="14">
        <f>L159+'TM1-Com'!AD160</f>
        <v>37414005</v>
      </c>
      <c r="M160" s="14">
        <f>M159+'TM1-Com'!AE160</f>
        <v>32351278</v>
      </c>
      <c r="N160" s="14">
        <f>N159+'TM1-Com'!AF160</f>
        <v>3341318</v>
      </c>
      <c r="O160" s="14">
        <f>O159+'TM1-Com'!AH160</f>
        <v>3487791</v>
      </c>
      <c r="P160" s="14">
        <f>P159+'TM1-Ind'!V160</f>
        <v>3652337</v>
      </c>
      <c r="Q160" s="14">
        <f>+Q159+'TM1-Ind'!W160</f>
        <v>205079</v>
      </c>
      <c r="R160" s="14">
        <f>+R159+'TM1-Ind'!X160</f>
        <v>-3066</v>
      </c>
      <c r="S160" s="14">
        <f>+S159+'TM1-Ind'!Y160</f>
        <v>3362740</v>
      </c>
      <c r="T160" s="14">
        <f>+T159+'TM1-Ind'!Z160</f>
        <v>13666687</v>
      </c>
      <c r="U160" s="14">
        <f>+U159+'TM1-Ind'!AA160</f>
        <v>60910</v>
      </c>
    </row>
    <row r="161" spans="1:21">
      <c r="A161" s="3">
        <f t="shared" si="4"/>
        <v>2024</v>
      </c>
      <c r="B161" s="3">
        <f t="shared" si="5"/>
        <v>9</v>
      </c>
      <c r="C161" s="14">
        <f>C160+'TM1-RHB'!M161</f>
        <v>306580225</v>
      </c>
      <c r="D161" s="14">
        <f>D160+'TM1-RHB'!N161</f>
        <v>4935228</v>
      </c>
      <c r="E161" s="14">
        <f>E160+'TM1-RHB'!O161</f>
        <v>12103965</v>
      </c>
      <c r="F161" s="14">
        <f>F160+'TM1-RHB'!P161</f>
        <v>929512</v>
      </c>
      <c r="G161" s="14">
        <f>G160+'TM1-Com'!Y161</f>
        <v>16618886</v>
      </c>
      <c r="H161" s="14">
        <f>H160+'TM1-Com'!Z161</f>
        <v>119460</v>
      </c>
      <c r="I161" s="14">
        <f>I160+'TM1-Com'!AA161</f>
        <v>152065926</v>
      </c>
      <c r="J161" s="14">
        <f>J160+'TM1-Com'!AB161</f>
        <v>1383342</v>
      </c>
      <c r="K161" s="14">
        <f>K160+'TM1-Com'!AC161</f>
        <v>1972011</v>
      </c>
      <c r="L161" s="14">
        <f>L160+'TM1-Com'!AD161</f>
        <v>33181380</v>
      </c>
      <c r="M161" s="14">
        <f>M160+'TM1-Com'!AE161</f>
        <v>29784426</v>
      </c>
      <c r="N161" s="14">
        <f>N160+'TM1-Com'!AF161</f>
        <v>3017684</v>
      </c>
      <c r="O161" s="14">
        <f>O160+'TM1-Com'!AH161</f>
        <v>3322319</v>
      </c>
      <c r="P161" s="14">
        <f>P160+'TM1-Ind'!V161</f>
        <v>3241995</v>
      </c>
      <c r="Q161" s="14">
        <f>+Q160+'TM1-Ind'!W161</f>
        <v>187571</v>
      </c>
      <c r="R161" s="14">
        <f>+R160+'TM1-Ind'!X161</f>
        <v>-3326</v>
      </c>
      <c r="S161" s="14">
        <f>+S160+'TM1-Ind'!Y161</f>
        <v>2831247</v>
      </c>
      <c r="T161" s="14">
        <f>+T160+'TM1-Ind'!Z161</f>
        <v>12763530</v>
      </c>
      <c r="U161" s="14">
        <f>+U160+'TM1-Ind'!AA161</f>
        <v>56683</v>
      </c>
    </row>
    <row r="162" spans="1:21">
      <c r="A162" s="3">
        <f t="shared" si="4"/>
        <v>2024</v>
      </c>
      <c r="B162" s="3">
        <f t="shared" si="5"/>
        <v>10</v>
      </c>
      <c r="C162" s="14">
        <f>C161+'TM1-RHB'!M162</f>
        <v>228125773</v>
      </c>
      <c r="D162" s="14">
        <f>D161+'TM1-RHB'!N162</f>
        <v>4538405</v>
      </c>
      <c r="E162" s="14">
        <f>E161+'TM1-RHB'!O162</f>
        <v>7950190</v>
      </c>
      <c r="F162" s="14">
        <f>F161+'TM1-RHB'!P162</f>
        <v>941364</v>
      </c>
      <c r="G162" s="14">
        <f>G161+'TM1-Com'!Y162</f>
        <v>13476937</v>
      </c>
      <c r="H162" s="14">
        <f>H161+'TM1-Com'!Z162</f>
        <v>98201</v>
      </c>
      <c r="I162" s="14">
        <f>I161+'TM1-Com'!AA162</f>
        <v>129462029</v>
      </c>
      <c r="J162" s="14">
        <f>J161+'TM1-Com'!AB162</f>
        <v>1253654</v>
      </c>
      <c r="K162" s="14">
        <f>K161+'TM1-Com'!AC162</f>
        <v>1644112</v>
      </c>
      <c r="L162" s="14">
        <f>L161+'TM1-Com'!AD162</f>
        <v>29012445</v>
      </c>
      <c r="M162" s="14">
        <f>M161+'TM1-Com'!AE162</f>
        <v>27219039</v>
      </c>
      <c r="N162" s="14">
        <f>N161+'TM1-Com'!AF162</f>
        <v>3067806</v>
      </c>
      <c r="O162" s="14">
        <f>O161+'TM1-Com'!AH162</f>
        <v>3348645</v>
      </c>
      <c r="P162" s="14">
        <f>P161+'TM1-Ind'!V162</f>
        <v>3029174</v>
      </c>
      <c r="Q162" s="14">
        <f>+Q161+'TM1-Ind'!W162</f>
        <v>184472</v>
      </c>
      <c r="R162" s="14">
        <f>+R161+'TM1-Ind'!X162</f>
        <v>-5918</v>
      </c>
      <c r="S162" s="14">
        <f>+S161+'TM1-Ind'!Y162</f>
        <v>2436788</v>
      </c>
      <c r="T162" s="14">
        <f>+T161+'TM1-Ind'!Z162</f>
        <v>12509395</v>
      </c>
      <c r="U162" s="14">
        <f>+U161+'TM1-Ind'!AA162</f>
        <v>56193</v>
      </c>
    </row>
    <row r="163" spans="1:21">
      <c r="A163" s="3">
        <f t="shared" si="4"/>
        <v>2024</v>
      </c>
      <c r="B163" s="3">
        <f t="shared" si="5"/>
        <v>11</v>
      </c>
      <c r="C163" s="14">
        <f>C162+'TM1-RHB'!M163</f>
        <v>251614143</v>
      </c>
      <c r="D163" s="14">
        <f>D162+'TM1-RHB'!N163</f>
        <v>4656218</v>
      </c>
      <c r="E163" s="14">
        <f>E162+'TM1-RHB'!O163</f>
        <v>9193286</v>
      </c>
      <c r="F163" s="14">
        <f>F162+'TM1-RHB'!P163</f>
        <v>1138317</v>
      </c>
      <c r="G163" s="14">
        <f>G162+'TM1-Com'!Y163</f>
        <v>13793801</v>
      </c>
      <c r="H163" s="14">
        <f>H162+'TM1-Com'!Z163</f>
        <v>100345</v>
      </c>
      <c r="I163" s="14">
        <f>I162+'TM1-Com'!AA163</f>
        <v>126949447</v>
      </c>
      <c r="J163" s="14">
        <f>J162+'TM1-Com'!AB163</f>
        <v>1239344</v>
      </c>
      <c r="K163" s="14">
        <f>K162+'TM1-Com'!AC163</f>
        <v>1607887</v>
      </c>
      <c r="L163" s="14">
        <f>L162+'TM1-Com'!AD163</f>
        <v>28515516</v>
      </c>
      <c r="M163" s="14">
        <f>M162+'TM1-Com'!AE163</f>
        <v>26888590</v>
      </c>
      <c r="N163" s="14">
        <f>N162+'TM1-Com'!AF163</f>
        <v>3710383</v>
      </c>
      <c r="O163" s="14">
        <f>O162+'TM1-Com'!AH163</f>
        <v>3753034</v>
      </c>
      <c r="P163" s="14">
        <f>P162+'TM1-Ind'!V163</f>
        <v>3251359</v>
      </c>
      <c r="Q163" s="14">
        <f>+Q162+'TM1-Ind'!W163</f>
        <v>204368</v>
      </c>
      <c r="R163" s="14">
        <f>+R162+'TM1-Ind'!X163</f>
        <v>-4428</v>
      </c>
      <c r="S163" s="14">
        <f>+S162+'TM1-Ind'!Y163</f>
        <v>2735544</v>
      </c>
      <c r="T163" s="14">
        <f>+T162+'TM1-Ind'!Z163</f>
        <v>12828727</v>
      </c>
      <c r="U163" s="14">
        <f>+U162+'TM1-Ind'!AA163</f>
        <v>66194</v>
      </c>
    </row>
    <row r="164" spans="1:21">
      <c r="A164" s="3">
        <f t="shared" si="4"/>
        <v>2024</v>
      </c>
      <c r="B164" s="3">
        <f t="shared" si="5"/>
        <v>12</v>
      </c>
      <c r="C164" s="14">
        <f>C163+'TM1-RHB'!M164</f>
        <v>298658517</v>
      </c>
      <c r="D164" s="14">
        <f>D163+'TM1-RHB'!N164</f>
        <v>4890175</v>
      </c>
      <c r="E164" s="14">
        <f>E163+'TM1-RHB'!O164</f>
        <v>11681805</v>
      </c>
      <c r="F164" s="14">
        <f>F163+'TM1-RHB'!P164</f>
        <v>1177652</v>
      </c>
      <c r="G164" s="14">
        <f>G163+'TM1-Com'!Y164</f>
        <v>15454205</v>
      </c>
      <c r="H164" s="14">
        <f>H163+'TM1-Com'!Z164</f>
        <v>111575</v>
      </c>
      <c r="I164" s="14">
        <f>I163+'TM1-Com'!AA164</f>
        <v>126568287</v>
      </c>
      <c r="J164" s="14">
        <f>J163+'TM1-Com'!AB164</f>
        <v>1237050</v>
      </c>
      <c r="K164" s="14">
        <f>K163+'TM1-Com'!AC164</f>
        <v>1602742</v>
      </c>
      <c r="L164" s="14">
        <f>L163+'TM1-Com'!AD164</f>
        <v>28439004</v>
      </c>
      <c r="M164" s="14">
        <f>M163+'TM1-Com'!AE164</f>
        <v>26837066</v>
      </c>
      <c r="N164" s="14">
        <f>N163+'TM1-Com'!AF164</f>
        <v>3874579</v>
      </c>
      <c r="O164" s="14">
        <f>O163+'TM1-Com'!AH164</f>
        <v>3876009</v>
      </c>
      <c r="P164" s="14">
        <f>P163+'TM1-Ind'!V164</f>
        <v>3270298</v>
      </c>
      <c r="Q164" s="14">
        <f>+Q163+'TM1-Ind'!W164</f>
        <v>196194</v>
      </c>
      <c r="R164" s="14">
        <f>+R163+'TM1-Ind'!X164</f>
        <v>-3981</v>
      </c>
      <c r="S164" s="14">
        <f>+S163+'TM1-Ind'!Y164</f>
        <v>2861302</v>
      </c>
      <c r="T164" s="14">
        <f>+T163+'TM1-Ind'!Z164</f>
        <v>13243024</v>
      </c>
      <c r="U164" s="14">
        <f>+U163+'TM1-Ind'!AA164</f>
        <v>67131</v>
      </c>
    </row>
    <row r="165" spans="1:21">
      <c r="A165" s="3">
        <f t="shared" si="4"/>
        <v>2025</v>
      </c>
      <c r="B165" s="3">
        <f t="shared" si="5"/>
        <v>1</v>
      </c>
      <c r="C165" s="14">
        <f>C164+'TM1-RHB'!M165</f>
        <v>285871111</v>
      </c>
      <c r="D165" s="14">
        <f>D164+'TM1-RHB'!N165</f>
        <v>4827175</v>
      </c>
      <c r="E165" s="14">
        <f>E164+'TM1-RHB'!O165</f>
        <v>11006240</v>
      </c>
      <c r="F165" s="14">
        <f>F164+'TM1-RHB'!P165</f>
        <v>1028895</v>
      </c>
      <c r="G165" s="14">
        <f>G164+'TM1-Com'!Y165</f>
        <v>14959765</v>
      </c>
      <c r="H165" s="14">
        <f>H164+'TM1-Com'!Z165</f>
        <v>108233</v>
      </c>
      <c r="I165" s="14">
        <f>I164+'TM1-Com'!AA165</f>
        <v>124225310</v>
      </c>
      <c r="J165" s="14">
        <f>J164+'TM1-Com'!AB165</f>
        <v>1222994</v>
      </c>
      <c r="K165" s="14">
        <f>K164+'TM1-Com'!AC165</f>
        <v>1570823</v>
      </c>
      <c r="L165" s="14">
        <f>L164+'TM1-Com'!AD165</f>
        <v>27973649</v>
      </c>
      <c r="M165" s="14">
        <f>M164+'TM1-Com'!AE165</f>
        <v>26523618</v>
      </c>
      <c r="N165" s="14">
        <f>N164+'TM1-Com'!AF165</f>
        <v>3419413</v>
      </c>
      <c r="O165" s="14">
        <f>O164+'TM1-Com'!AH165</f>
        <v>3553091</v>
      </c>
      <c r="P165" s="14">
        <f>P164+'TM1-Ind'!V165</f>
        <v>3095041</v>
      </c>
      <c r="Q165" s="14">
        <f>+Q164+'TM1-Ind'!W165</f>
        <v>182444</v>
      </c>
      <c r="R165" s="14">
        <f>+R164+'TM1-Ind'!X165</f>
        <v>-4896</v>
      </c>
      <c r="S165" s="14">
        <f>+S164+'TM1-Ind'!Y165</f>
        <v>2447219</v>
      </c>
      <c r="T165" s="14">
        <f>+T164+'TM1-Ind'!Z165</f>
        <v>12638001</v>
      </c>
      <c r="U165" s="14">
        <f>+U164+'TM1-Ind'!AA165</f>
        <v>59942</v>
      </c>
    </row>
    <row r="166" spans="1:21">
      <c r="A166" s="3">
        <f t="shared" si="4"/>
        <v>2025</v>
      </c>
      <c r="B166" s="3">
        <f t="shared" si="5"/>
        <v>2</v>
      </c>
      <c r="C166" s="14">
        <f>C165+'TM1-RHB'!M166</f>
        <v>228845597</v>
      </c>
      <c r="D166" s="14">
        <f>D165+'TM1-RHB'!N166</f>
        <v>4548696</v>
      </c>
      <c r="E166" s="14">
        <f>E165+'TM1-RHB'!O166</f>
        <v>7996980</v>
      </c>
      <c r="F166" s="14">
        <f>F165+'TM1-RHB'!P166</f>
        <v>925745</v>
      </c>
      <c r="G166" s="14">
        <f>G165+'TM1-Com'!Y166</f>
        <v>12145992</v>
      </c>
      <c r="H166" s="14">
        <f>H165+'TM1-Com'!Z166</f>
        <v>89230</v>
      </c>
      <c r="I166" s="14">
        <f>I165+'TM1-Com'!AA166</f>
        <v>108976817</v>
      </c>
      <c r="J166" s="14">
        <f>J165+'TM1-Com'!AB166</f>
        <v>1133093</v>
      </c>
      <c r="K166" s="14">
        <f>K165+'TM1-Com'!AC166</f>
        <v>1356834</v>
      </c>
      <c r="L166" s="14">
        <f>L165+'TM1-Com'!AD166</f>
        <v>24959743</v>
      </c>
      <c r="M166" s="14">
        <f>M165+'TM1-Com'!AE166</f>
        <v>24519712</v>
      </c>
      <c r="N166" s="14">
        <f>N165+'TM1-Com'!AF166</f>
        <v>3061903</v>
      </c>
      <c r="O166" s="14">
        <f>O165+'TM1-Com'!AH166</f>
        <v>3338394</v>
      </c>
      <c r="P166" s="14">
        <f>P165+'TM1-Ind'!V166</f>
        <v>2809966</v>
      </c>
      <c r="Q166" s="14">
        <f>+Q165+'TM1-Ind'!W166</f>
        <v>176843</v>
      </c>
      <c r="R166" s="14">
        <f>+R165+'TM1-Ind'!X166</f>
        <v>-5668</v>
      </c>
      <c r="S166" s="14">
        <f>+S165+'TM1-Ind'!Y166</f>
        <v>1971051</v>
      </c>
      <c r="T166" s="14">
        <f>+T165+'TM1-Ind'!Z166</f>
        <v>11869691</v>
      </c>
      <c r="U166" s="14">
        <f>+U165+'TM1-Ind'!AA166</f>
        <v>56191</v>
      </c>
    </row>
    <row r="167" spans="1:21">
      <c r="A167" s="3">
        <f t="shared" si="4"/>
        <v>2025</v>
      </c>
      <c r="B167" s="3">
        <f t="shared" si="5"/>
        <v>3</v>
      </c>
      <c r="C167" s="14">
        <f>C166+'TM1-RHB'!M167</f>
        <v>222185196</v>
      </c>
      <c r="D167" s="14">
        <f>D166+'TM1-RHB'!N167</f>
        <v>4516454</v>
      </c>
      <c r="E167" s="14">
        <f>E166+'TM1-RHB'!O167</f>
        <v>7645858</v>
      </c>
      <c r="F167" s="14">
        <f>F166+'TM1-RHB'!P167</f>
        <v>971102</v>
      </c>
      <c r="G167" s="14">
        <f>G166+'TM1-Com'!Y167</f>
        <v>12481681</v>
      </c>
      <c r="H167" s="14">
        <f>H166+'TM1-Com'!Z167</f>
        <v>91496</v>
      </c>
      <c r="I167" s="14">
        <f>I166+'TM1-Com'!AA167</f>
        <v>122394108</v>
      </c>
      <c r="J167" s="14">
        <f>J166+'TM1-Com'!AB167</f>
        <v>1205722</v>
      </c>
      <c r="K167" s="14">
        <f>K166+'TM1-Com'!AC167</f>
        <v>1551263</v>
      </c>
      <c r="L167" s="14">
        <f>L166+'TM1-Com'!AD167</f>
        <v>27777287</v>
      </c>
      <c r="M167" s="14">
        <f>M166+'TM1-Com'!AE167</f>
        <v>26418458</v>
      </c>
      <c r="N167" s="14">
        <f>N166+'TM1-Com'!AF167</f>
        <v>3143286</v>
      </c>
      <c r="O167" s="14">
        <f>O166+'TM1-Com'!AH167</f>
        <v>3450392</v>
      </c>
      <c r="P167" s="14">
        <f>P166+'TM1-Ind'!V167</f>
        <v>2915571</v>
      </c>
      <c r="Q167" s="14">
        <f>+Q166+'TM1-Ind'!W167</f>
        <v>190797</v>
      </c>
      <c r="R167" s="14">
        <f>+R166+'TM1-Ind'!X167</f>
        <v>-6105</v>
      </c>
      <c r="S167" s="14">
        <f>+S166+'TM1-Ind'!Y167</f>
        <v>2104903</v>
      </c>
      <c r="T167" s="14">
        <f>+T166+'TM1-Ind'!Z167</f>
        <v>12113039</v>
      </c>
      <c r="U167" s="14">
        <f>+U166+'TM1-Ind'!AA167</f>
        <v>57780</v>
      </c>
    </row>
    <row r="168" spans="1:21">
      <c r="A168" s="3">
        <f t="shared" si="4"/>
        <v>2025</v>
      </c>
      <c r="B168" s="3">
        <f t="shared" si="5"/>
        <v>4</v>
      </c>
      <c r="C168" s="14">
        <f>C167+'TM1-RHB'!M168</f>
        <v>218734840</v>
      </c>
      <c r="D168" s="14">
        <f>D167+'TM1-RHB'!N168</f>
        <v>4499898</v>
      </c>
      <c r="E168" s="14">
        <f>E167+'TM1-RHB'!O168</f>
        <v>7464141</v>
      </c>
      <c r="F168" s="14">
        <f>F167+'TM1-RHB'!P168</f>
        <v>1069531</v>
      </c>
      <c r="G168" s="14">
        <f>G167+'TM1-Com'!Y168</f>
        <v>12889718</v>
      </c>
      <c r="H168" s="14">
        <f>H167+'TM1-Com'!Z168</f>
        <v>94249</v>
      </c>
      <c r="I168" s="14">
        <f>I167+'TM1-Com'!AA168</f>
        <v>125714944</v>
      </c>
      <c r="J168" s="14">
        <f>J167+'TM1-Com'!AB168</f>
        <v>1225758</v>
      </c>
      <c r="K168" s="14">
        <f>K167+'TM1-Com'!AC168</f>
        <v>1600596</v>
      </c>
      <c r="L168" s="14">
        <f>L167+'TM1-Com'!AD168</f>
        <v>28497685</v>
      </c>
      <c r="M168" s="14">
        <f>M167+'TM1-Com'!AE168</f>
        <v>26881522</v>
      </c>
      <c r="N168" s="14">
        <f>N167+'TM1-Com'!AF168</f>
        <v>3516604</v>
      </c>
      <c r="O168" s="14">
        <f>O167+'TM1-Com'!AH168</f>
        <v>3656567</v>
      </c>
      <c r="P168" s="14">
        <f>P167+'TM1-Ind'!V168</f>
        <v>3190751</v>
      </c>
      <c r="Q168" s="14">
        <f>+Q167+'TM1-Ind'!W168</f>
        <v>201904</v>
      </c>
      <c r="R168" s="14">
        <f>+R167+'TM1-Ind'!X168</f>
        <v>-4301</v>
      </c>
      <c r="S168" s="14">
        <f>+S167+'TM1-Ind'!Y168</f>
        <v>2460563</v>
      </c>
      <c r="T168" s="14">
        <f>+T167+'TM1-Ind'!Z168</f>
        <v>12884347</v>
      </c>
      <c r="U168" s="14">
        <f>+U167+'TM1-Ind'!AA168</f>
        <v>62744</v>
      </c>
    </row>
    <row r="169" spans="1:21">
      <c r="A169" s="3">
        <f t="shared" si="4"/>
        <v>2025</v>
      </c>
      <c r="B169" s="3">
        <f t="shared" si="5"/>
        <v>5</v>
      </c>
      <c r="C169" s="14">
        <f>C168+'TM1-RHB'!M169</f>
        <v>315640373</v>
      </c>
      <c r="D169" s="14">
        <f>D168+'TM1-RHB'!N169</f>
        <v>4960792</v>
      </c>
      <c r="E169" s="14">
        <f>E168+'TM1-RHB'!O169</f>
        <v>12562709</v>
      </c>
      <c r="F169" s="14">
        <f>F168+'TM1-RHB'!P169</f>
        <v>1255804</v>
      </c>
      <c r="G169" s="14">
        <f>G168+'TM1-Com'!Y169</f>
        <v>17165816</v>
      </c>
      <c r="H169" s="14">
        <f>H168+'TM1-Com'!Z169</f>
        <v>123079</v>
      </c>
      <c r="I169" s="14">
        <f>I168+'TM1-Com'!AA169</f>
        <v>159068687</v>
      </c>
      <c r="J169" s="14">
        <f>J168+'TM1-Com'!AB169</f>
        <v>1429103</v>
      </c>
      <c r="K169" s="14">
        <f>K168+'TM1-Com'!AC169</f>
        <v>2092199</v>
      </c>
      <c r="L169" s="14">
        <f>L168+'TM1-Com'!AD169</f>
        <v>35296809</v>
      </c>
      <c r="M169" s="14">
        <f>M168+'TM1-Com'!AE169</f>
        <v>31312566</v>
      </c>
      <c r="N169" s="14">
        <f>N168+'TM1-Com'!AF169</f>
        <v>4150359</v>
      </c>
      <c r="O169" s="14">
        <f>O168+'TM1-Com'!AH169</f>
        <v>4068869</v>
      </c>
      <c r="P169" s="14">
        <f>P168+'TM1-Ind'!V169</f>
        <v>3893142</v>
      </c>
      <c r="Q169" s="14">
        <f>+Q168+'TM1-Ind'!W169</f>
        <v>225134</v>
      </c>
      <c r="R169" s="14">
        <f>+R168+'TM1-Ind'!X169</f>
        <v>1044</v>
      </c>
      <c r="S169" s="14">
        <f>+S168+'TM1-Ind'!Y169</f>
        <v>3371698</v>
      </c>
      <c r="T169" s="14">
        <f>+T168+'TM1-Ind'!Z169</f>
        <v>13984480</v>
      </c>
      <c r="U169" s="14">
        <f>+U168+'TM1-Ind'!AA169</f>
        <v>71614</v>
      </c>
    </row>
    <row r="170" spans="1:21">
      <c r="A170" s="3">
        <f t="shared" si="4"/>
        <v>2025</v>
      </c>
      <c r="B170" s="3">
        <f t="shared" si="5"/>
        <v>6</v>
      </c>
      <c r="C170" s="14">
        <f>C169+'TM1-RHB'!M170</f>
        <v>363970961</v>
      </c>
      <c r="D170" s="14">
        <f>D169+'TM1-RHB'!N170</f>
        <v>5188555</v>
      </c>
      <c r="E170" s="14">
        <f>E169+'TM1-RHB'!O170</f>
        <v>15102371</v>
      </c>
      <c r="F170" s="14">
        <f>F169+'TM1-RHB'!P170</f>
        <v>1160221</v>
      </c>
      <c r="G170" s="14">
        <f>G169+'TM1-Com'!Y170</f>
        <v>18717292</v>
      </c>
      <c r="H170" s="14">
        <f>H169+'TM1-Com'!Z170</f>
        <v>133532</v>
      </c>
      <c r="I170" s="14">
        <f>I169+'TM1-Com'!AA170</f>
        <v>166548280</v>
      </c>
      <c r="J170" s="14">
        <f>J169+'TM1-Com'!AB170</f>
        <v>1478597</v>
      </c>
      <c r="K170" s="14">
        <f>K169+'TM1-Com'!AC170</f>
        <v>2207650</v>
      </c>
      <c r="L170" s="14">
        <f>L169+'TM1-Com'!AD170</f>
        <v>36770592</v>
      </c>
      <c r="M170" s="14">
        <f>M169+'TM1-Com'!AE170</f>
        <v>32218752</v>
      </c>
      <c r="N170" s="14">
        <f>N169+'TM1-Com'!AF170</f>
        <v>3821658</v>
      </c>
      <c r="O170" s="14">
        <f>O169+'TM1-Com'!AH170</f>
        <v>3877057</v>
      </c>
      <c r="P170" s="14">
        <f>P169+'TM1-Ind'!V170</f>
        <v>3868898</v>
      </c>
      <c r="Q170" s="14">
        <f>+Q169+'TM1-Ind'!W170</f>
        <v>219319</v>
      </c>
      <c r="R170" s="14">
        <f>+R169+'TM1-Ind'!X170</f>
        <v>-256</v>
      </c>
      <c r="S170" s="14">
        <f>+S169+'TM1-Ind'!Y170</f>
        <v>3402512</v>
      </c>
      <c r="T170" s="14">
        <f>+T169+'TM1-Ind'!Z170</f>
        <v>14015874</v>
      </c>
      <c r="U170" s="14">
        <f>+U169+'TM1-Ind'!AA170</f>
        <v>66989</v>
      </c>
    </row>
    <row r="171" spans="1:21">
      <c r="A171" s="3">
        <f t="shared" si="4"/>
        <v>2025</v>
      </c>
      <c r="B171" s="3">
        <f t="shared" si="5"/>
        <v>7</v>
      </c>
      <c r="C171" s="14">
        <f>C170+'TM1-RHB'!M171</f>
        <v>383692134</v>
      </c>
      <c r="D171" s="14">
        <f>D170+'TM1-RHB'!N171</f>
        <v>5280666</v>
      </c>
      <c r="E171" s="14">
        <f>E170+'TM1-RHB'!O171</f>
        <v>16137707</v>
      </c>
      <c r="F171" s="14">
        <f>F170+'TM1-RHB'!P171</f>
        <v>1064182</v>
      </c>
      <c r="G171" s="14">
        <f>G170+'TM1-Com'!Y171</f>
        <v>19621529</v>
      </c>
      <c r="H171" s="14">
        <f>H170+'TM1-Com'!Z171</f>
        <v>139621</v>
      </c>
      <c r="I171" s="14">
        <f>I170+'TM1-Com'!AA171</f>
        <v>173625970</v>
      </c>
      <c r="J171" s="14">
        <f>J170+'TM1-Com'!AB171</f>
        <v>1524773</v>
      </c>
      <c r="K171" s="14">
        <f>K170+'TM1-Com'!AC171</f>
        <v>2317303</v>
      </c>
      <c r="L171" s="14">
        <f>L170+'TM1-Com'!AD171</f>
        <v>38113802</v>
      </c>
      <c r="M171" s="14">
        <f>M170+'TM1-Com'!AE171</f>
        <v>33047213</v>
      </c>
      <c r="N171" s="14">
        <f>N170+'TM1-Com'!AF171</f>
        <v>3532598</v>
      </c>
      <c r="O171" s="14">
        <f>O170+'TM1-Com'!AH171</f>
        <v>3694892</v>
      </c>
      <c r="P171" s="14">
        <f>P170+'TM1-Ind'!V171</f>
        <v>3816755</v>
      </c>
      <c r="Q171" s="14">
        <f>+Q170+'TM1-Ind'!W171</f>
        <v>210869</v>
      </c>
      <c r="R171" s="14">
        <f>+R170+'TM1-Ind'!X171</f>
        <v>-2311</v>
      </c>
      <c r="S171" s="14">
        <f>+S170+'TM1-Ind'!Y171</f>
        <v>3241715</v>
      </c>
      <c r="T171" s="14">
        <f>+T170+'TM1-Ind'!Z171</f>
        <v>13979154</v>
      </c>
      <c r="U171" s="14">
        <f>+U170+'TM1-Ind'!AA171</f>
        <v>62876</v>
      </c>
    </row>
    <row r="172" spans="1:21">
      <c r="A172" s="3">
        <f t="shared" si="4"/>
        <v>2025</v>
      </c>
      <c r="B172" s="3">
        <f t="shared" si="5"/>
        <v>8</v>
      </c>
      <c r="C172" s="14">
        <f>C171+'TM1-RHB'!M172</f>
        <v>380179951</v>
      </c>
      <c r="D172" s="14">
        <f>D171+'TM1-RHB'!N172</f>
        <v>5264405</v>
      </c>
      <c r="E172" s="14">
        <f>E171+'TM1-RHB'!O172</f>
        <v>15953456</v>
      </c>
      <c r="F172" s="14">
        <f>F171+'TM1-RHB'!P172</f>
        <v>1038699</v>
      </c>
      <c r="G172" s="14">
        <f>G171+'TM1-Com'!Y172</f>
        <v>19855090</v>
      </c>
      <c r="H172" s="14">
        <f>H171+'TM1-Com'!Z172</f>
        <v>141193</v>
      </c>
      <c r="I172" s="14">
        <f>I171+'TM1-Com'!AA172</f>
        <v>178297110</v>
      </c>
      <c r="J172" s="14">
        <f>J171+'TM1-Com'!AB172</f>
        <v>1556328</v>
      </c>
      <c r="K172" s="14">
        <f>K171+'TM1-Com'!AC172</f>
        <v>2389219</v>
      </c>
      <c r="L172" s="14">
        <f>L171+'TM1-Com'!AD172</f>
        <v>39028426</v>
      </c>
      <c r="M172" s="14">
        <f>M171+'TM1-Com'!AE172</f>
        <v>33603635</v>
      </c>
      <c r="N172" s="14">
        <f>N171+'TM1-Com'!AF172</f>
        <v>3412906</v>
      </c>
      <c r="O172" s="14">
        <f>O171+'TM1-Com'!AH172</f>
        <v>3627412</v>
      </c>
      <c r="P172" s="14">
        <f>P171+'TM1-Ind'!V172</f>
        <v>3726458</v>
      </c>
      <c r="Q172" s="14">
        <f>+Q171+'TM1-Ind'!W172</f>
        <v>212449</v>
      </c>
      <c r="R172" s="14">
        <f>+R171+'TM1-Ind'!X172</f>
        <v>-4125</v>
      </c>
      <c r="S172" s="14">
        <f>+S171+'TM1-Ind'!Y172</f>
        <v>3329034</v>
      </c>
      <c r="T172" s="14">
        <f>+T171+'TM1-Ind'!Z172</f>
        <v>13869985</v>
      </c>
      <c r="U172" s="14">
        <f>+U171+'TM1-Ind'!AA172</f>
        <v>62535</v>
      </c>
    </row>
    <row r="173" spans="1:21">
      <c r="A173" s="3">
        <f t="shared" si="4"/>
        <v>2025</v>
      </c>
      <c r="B173" s="3">
        <f t="shared" si="5"/>
        <v>9</v>
      </c>
      <c r="C173" s="14">
        <f>C172+'TM1-RHB'!M173</f>
        <v>311816715</v>
      </c>
      <c r="D173" s="14">
        <f>D172+'TM1-RHB'!N173</f>
        <v>4950475</v>
      </c>
      <c r="E173" s="14">
        <f>E172+'TM1-RHB'!O173</f>
        <v>12367260</v>
      </c>
      <c r="F173" s="14">
        <f>F172+'TM1-RHB'!P173</f>
        <v>941334</v>
      </c>
      <c r="G173" s="14">
        <f>G172+'TM1-Com'!Y173</f>
        <v>16973214</v>
      </c>
      <c r="H173" s="14">
        <f>H172+'TM1-Com'!Z173</f>
        <v>121796</v>
      </c>
      <c r="I173" s="14">
        <f>I172+'TM1-Com'!AA173</f>
        <v>155296710</v>
      </c>
      <c r="J173" s="14">
        <f>J172+'TM1-Com'!AB173</f>
        <v>1414743</v>
      </c>
      <c r="K173" s="14">
        <f>K172+'TM1-Com'!AC173</f>
        <v>2039332</v>
      </c>
      <c r="L173" s="14">
        <f>L172+'TM1-Com'!AD173</f>
        <v>34618195</v>
      </c>
      <c r="M173" s="14">
        <f>M172+'TM1-Com'!AE173</f>
        <v>31036783</v>
      </c>
      <c r="N173" s="14">
        <f>N172+'TM1-Com'!AF173</f>
        <v>3086021</v>
      </c>
      <c r="O173" s="14">
        <f>O172+'TM1-Com'!AH173</f>
        <v>3461940</v>
      </c>
      <c r="P173" s="14">
        <f>P172+'TM1-Ind'!V173</f>
        <v>3313666</v>
      </c>
      <c r="Q173" s="14">
        <f>+Q172+'TM1-Ind'!W173</f>
        <v>194941</v>
      </c>
      <c r="R173" s="14">
        <f>+R172+'TM1-Ind'!X173</f>
        <v>-4385</v>
      </c>
      <c r="S173" s="14">
        <f>+S172+'TM1-Ind'!Y173</f>
        <v>2797044</v>
      </c>
      <c r="T173" s="14">
        <f>+T172+'TM1-Ind'!Z173</f>
        <v>12966676</v>
      </c>
      <c r="U173" s="14">
        <f>+U172+'TM1-Ind'!AA173</f>
        <v>58308</v>
      </c>
    </row>
    <row r="174" spans="1:21">
      <c r="A174" s="3">
        <f t="shared" si="4"/>
        <v>2025</v>
      </c>
      <c r="B174" s="3">
        <f t="shared" si="5"/>
        <v>10</v>
      </c>
      <c r="C174" s="14">
        <f>C173+'TM1-RHB'!M174</f>
        <v>232692612</v>
      </c>
      <c r="D174" s="14">
        <f>D173+'TM1-RHB'!N174</f>
        <v>4590148</v>
      </c>
      <c r="E174" s="14">
        <f>E173+'TM1-RHB'!O174</f>
        <v>8217162</v>
      </c>
      <c r="F174" s="14">
        <f>F173+'TM1-RHB'!P174</f>
        <v>953186</v>
      </c>
      <c r="G174" s="14">
        <f>G173+'TM1-Com'!Y174</f>
        <v>13799314</v>
      </c>
      <c r="H174" s="14">
        <f>H173+'TM1-Com'!Z174</f>
        <v>100435</v>
      </c>
      <c r="I174" s="14">
        <f>I173+'TM1-Com'!AA174</f>
        <v>132561029</v>
      </c>
      <c r="J174" s="14">
        <f>J173+'TM1-Com'!AB174</f>
        <v>1286512</v>
      </c>
      <c r="K174" s="14">
        <f>K173+'TM1-Com'!AC174</f>
        <v>1698135</v>
      </c>
      <c r="L174" s="14">
        <f>L173+'TM1-Com'!AD174</f>
        <v>30290951</v>
      </c>
      <c r="M174" s="14">
        <f>M173+'TM1-Com'!AE174</f>
        <v>28471396</v>
      </c>
      <c r="N174" s="14">
        <f>N173+'TM1-Com'!AF174</f>
        <v>3136646</v>
      </c>
      <c r="O174" s="14">
        <f>O173+'TM1-Com'!AH174</f>
        <v>3488266</v>
      </c>
      <c r="P174" s="14">
        <f>P173+'TM1-Ind'!V174</f>
        <v>3099574</v>
      </c>
      <c r="Q174" s="14">
        <f>+Q173+'TM1-Ind'!W174</f>
        <v>191842</v>
      </c>
      <c r="R174" s="14">
        <f>+R173+'TM1-Ind'!X174</f>
        <v>-6977</v>
      </c>
      <c r="S174" s="14">
        <f>+S173+'TM1-Ind'!Y174</f>
        <v>2402136</v>
      </c>
      <c r="T174" s="14">
        <f>+T173+'TM1-Ind'!Z174</f>
        <v>12712476</v>
      </c>
      <c r="U174" s="14">
        <f>+U173+'TM1-Ind'!AA174</f>
        <v>57818</v>
      </c>
    </row>
    <row r="175" spans="1:21">
      <c r="A175" s="3">
        <f t="shared" si="4"/>
        <v>2025</v>
      </c>
      <c r="B175" s="3">
        <f t="shared" si="5"/>
        <v>11</v>
      </c>
      <c r="C175" s="14">
        <f>C174+'TM1-RHB'!M175</f>
        <v>256381350</v>
      </c>
      <c r="D175" s="14">
        <f>D174+'TM1-RHB'!N175</f>
        <v>4697099</v>
      </c>
      <c r="E175" s="14">
        <f>E174+'TM1-RHB'!O175</f>
        <v>9459199</v>
      </c>
      <c r="F175" s="14">
        <f>F174+'TM1-RHB'!P175</f>
        <v>1150139</v>
      </c>
      <c r="G175" s="14">
        <f>G174+'TM1-Com'!Y175</f>
        <v>14119400</v>
      </c>
      <c r="H175" s="14">
        <f>H174+'TM1-Com'!Z175</f>
        <v>102589</v>
      </c>
      <c r="I175" s="14">
        <f>I174+'TM1-Com'!AA175</f>
        <v>130036520</v>
      </c>
      <c r="J175" s="14">
        <f>J174+'TM1-Com'!AB175</f>
        <v>1272363</v>
      </c>
      <c r="K175" s="14">
        <f>K174+'TM1-Com'!AC175</f>
        <v>1660445</v>
      </c>
      <c r="L175" s="14">
        <f>L174+'TM1-Com'!AD175</f>
        <v>29772895</v>
      </c>
      <c r="M175" s="14">
        <f>M174+'TM1-Com'!AE175</f>
        <v>28140947</v>
      </c>
      <c r="N175" s="14">
        <f>N174+'TM1-Com'!AF175</f>
        <v>3785679</v>
      </c>
      <c r="O175" s="14">
        <f>O174+'TM1-Com'!AH175</f>
        <v>3892655</v>
      </c>
      <c r="P175" s="14">
        <f>P174+'TM1-Ind'!V175</f>
        <v>3323082</v>
      </c>
      <c r="Q175" s="14">
        <f>+Q174+'TM1-Ind'!W175</f>
        <v>211738</v>
      </c>
      <c r="R175" s="14">
        <f>+R174+'TM1-Ind'!X175</f>
        <v>-5487</v>
      </c>
      <c r="S175" s="14">
        <f>+S174+'TM1-Ind'!Y175</f>
        <v>2701230</v>
      </c>
      <c r="T175" s="14">
        <f>+T174+'TM1-Ind'!Z175</f>
        <v>13031873</v>
      </c>
      <c r="U175" s="14">
        <f>+U174+'TM1-Ind'!AA175</f>
        <v>67819</v>
      </c>
    </row>
    <row r="176" spans="1:21">
      <c r="A176" s="3">
        <f t="shared" si="4"/>
        <v>2025</v>
      </c>
      <c r="B176" s="3">
        <f t="shared" si="5"/>
        <v>12</v>
      </c>
      <c r="C176" s="14">
        <f>C175+'TM1-RHB'!M176</f>
        <v>303826753</v>
      </c>
      <c r="D176" s="14">
        <f>D175+'TM1-RHB'!N176</f>
        <v>4909435</v>
      </c>
      <c r="E176" s="14">
        <f>E175+'TM1-RHB'!O176</f>
        <v>11945723</v>
      </c>
      <c r="F176" s="14">
        <f>F175+'TM1-RHB'!P176</f>
        <v>1189474</v>
      </c>
      <c r="G176" s="14">
        <f>G175+'TM1-Com'!Y176</f>
        <v>15796690</v>
      </c>
      <c r="H176" s="14">
        <f>H175+'TM1-Com'!Z176</f>
        <v>113872</v>
      </c>
      <c r="I176" s="14">
        <f>I175+'TM1-Com'!AA176</f>
        <v>129653248</v>
      </c>
      <c r="J176" s="14">
        <f>J175+'TM1-Com'!AB176</f>
        <v>1270121</v>
      </c>
      <c r="K176" s="14">
        <f>K175+'TM1-Com'!AC176</f>
        <v>1655093</v>
      </c>
      <c r="L176" s="14">
        <f>L175+'TM1-Com'!AD176</f>
        <v>29693415</v>
      </c>
      <c r="M176" s="14">
        <f>M175+'TM1-Com'!AE176</f>
        <v>28089423</v>
      </c>
      <c r="N176" s="14">
        <f>N175+'TM1-Com'!AF176</f>
        <v>3951525</v>
      </c>
      <c r="O176" s="14">
        <f>O175+'TM1-Com'!AH176</f>
        <v>4015630</v>
      </c>
      <c r="P176" s="14">
        <f>P175+'TM1-Ind'!V176</f>
        <v>3342141</v>
      </c>
      <c r="Q176" s="14">
        <f>+Q175+'TM1-Ind'!W176</f>
        <v>203564</v>
      </c>
      <c r="R176" s="14">
        <f>+R175+'TM1-Ind'!X176</f>
        <v>-5040</v>
      </c>
      <c r="S176" s="14">
        <f>+S175+'TM1-Ind'!Y176</f>
        <v>2827074</v>
      </c>
      <c r="T176" s="14">
        <f>+T175+'TM1-Ind'!Z176</f>
        <v>13446530</v>
      </c>
      <c r="U176" s="14">
        <f>+U175+'TM1-Ind'!AA176</f>
        <v>68756</v>
      </c>
    </row>
    <row r="177" spans="1:21">
      <c r="A177" s="3">
        <f t="shared" si="4"/>
        <v>2026</v>
      </c>
      <c r="B177" s="3">
        <f t="shared" si="5"/>
        <v>1</v>
      </c>
      <c r="C177" s="14">
        <f>C176+'TM1-RHB'!M177</f>
        <v>290939676</v>
      </c>
      <c r="D177" s="14">
        <f>D176+'TM1-RHB'!N177</f>
        <v>4852309</v>
      </c>
      <c r="E177" s="14">
        <f>E176+'TM1-RHB'!O177</f>
        <v>11271110</v>
      </c>
      <c r="F177" s="14">
        <f>F176+'TM1-RHB'!P177</f>
        <v>1040717</v>
      </c>
      <c r="G177" s="14">
        <f>G176+'TM1-Com'!Y177</f>
        <v>15297385</v>
      </c>
      <c r="H177" s="14">
        <f>H176+'TM1-Com'!Z177</f>
        <v>110515</v>
      </c>
      <c r="I177" s="14">
        <f>I176+'TM1-Com'!AA177</f>
        <v>127294150</v>
      </c>
      <c r="J177" s="14">
        <f>J176+'TM1-Com'!AB177</f>
        <v>1256381</v>
      </c>
      <c r="K177" s="14">
        <f>K176+'TM1-Com'!AC177</f>
        <v>1621859</v>
      </c>
      <c r="L177" s="14">
        <f>L176+'TM1-Com'!AD177</f>
        <v>29214125</v>
      </c>
      <c r="M177" s="14">
        <f>M176+'TM1-Com'!AE177</f>
        <v>27775975</v>
      </c>
      <c r="N177" s="14">
        <f>N176+'TM1-Com'!AF177</f>
        <v>3491786</v>
      </c>
      <c r="O177" s="14">
        <f>O176+'TM1-Com'!AH177</f>
        <v>3692712</v>
      </c>
      <c r="P177" s="14">
        <f>P176+'TM1-Ind'!V177</f>
        <v>3165841</v>
      </c>
      <c r="Q177" s="14">
        <f>+Q176+'TM1-Ind'!W177</f>
        <v>189814</v>
      </c>
      <c r="R177" s="14">
        <f>+R176+'TM1-Ind'!X177</f>
        <v>-5955</v>
      </c>
      <c r="S177" s="14">
        <f>+S176+'TM1-Ind'!Y177</f>
        <v>2412991</v>
      </c>
      <c r="T177" s="14">
        <f>+T176+'TM1-Ind'!Z177</f>
        <v>12841507</v>
      </c>
      <c r="U177" s="14">
        <f>+U176+'TM1-Ind'!AA177</f>
        <v>61567</v>
      </c>
    </row>
    <row r="178" spans="1:21">
      <c r="A178" s="3">
        <f t="shared" si="4"/>
        <v>2026</v>
      </c>
      <c r="B178" s="3">
        <f t="shared" si="5"/>
        <v>2</v>
      </c>
      <c r="C178" s="14">
        <f>C177+'TM1-RHB'!M178</f>
        <v>233470199</v>
      </c>
      <c r="D178" s="14">
        <f>D177+'TM1-RHB'!N178</f>
        <v>4599833</v>
      </c>
      <c r="E178" s="14">
        <f>E177+'TM1-RHB'!O178</f>
        <v>8265806</v>
      </c>
      <c r="F178" s="14">
        <f>F177+'TM1-RHB'!P178</f>
        <v>937567</v>
      </c>
      <c r="G178" s="14">
        <f>G177+'TM1-Com'!Y178</f>
        <v>12455929</v>
      </c>
      <c r="H178" s="14">
        <f>H177+'TM1-Com'!Z178</f>
        <v>91423</v>
      </c>
      <c r="I178" s="14">
        <f>I177+'TM1-Com'!AA178</f>
        <v>111952840</v>
      </c>
      <c r="J178" s="14">
        <f>J177+'TM1-Com'!AB178</f>
        <v>1168500</v>
      </c>
      <c r="K178" s="14">
        <f>K177+'TM1-Com'!AC178</f>
        <v>1399311</v>
      </c>
      <c r="L178" s="14">
        <f>L177+'TM1-Com'!AD178</f>
        <v>26097912</v>
      </c>
      <c r="M178" s="14">
        <f>M177+'TM1-Com'!AE178</f>
        <v>25772069</v>
      </c>
      <c r="N178" s="14">
        <f>N177+'TM1-Com'!AF178</f>
        <v>3130684</v>
      </c>
      <c r="O178" s="14">
        <f>O177+'TM1-Com'!AH178</f>
        <v>3478015</v>
      </c>
      <c r="P178" s="14">
        <f>P177+'TM1-Ind'!V178</f>
        <v>2880766</v>
      </c>
      <c r="Q178" s="14">
        <f>+Q177+'TM1-Ind'!W178</f>
        <v>184213</v>
      </c>
      <c r="R178" s="14">
        <f>+R177+'TM1-Ind'!X178</f>
        <v>-6727</v>
      </c>
      <c r="S178" s="14">
        <f>+S177+'TM1-Ind'!Y178</f>
        <v>1936823</v>
      </c>
      <c r="T178" s="14">
        <f>+T177+'TM1-Ind'!Z178</f>
        <v>12073197</v>
      </c>
      <c r="U178" s="14">
        <f>+U177+'TM1-Ind'!AA178</f>
        <v>57816</v>
      </c>
    </row>
    <row r="179" spans="1:21">
      <c r="A179" s="3">
        <f t="shared" si="4"/>
        <v>2026</v>
      </c>
      <c r="B179" s="3">
        <f t="shared" si="5"/>
        <v>3</v>
      </c>
      <c r="C179" s="14">
        <f>C178+'TM1-RHB'!M179</f>
        <v>226758001</v>
      </c>
      <c r="D179" s="14">
        <f>D178+'TM1-RHB'!N179</f>
        <v>4570606</v>
      </c>
      <c r="E179" s="14">
        <f>E178+'TM1-RHB'!O179</f>
        <v>7915116</v>
      </c>
      <c r="F179" s="14">
        <f>F178+'TM1-RHB'!P179</f>
        <v>982924</v>
      </c>
      <c r="G179" s="14">
        <f>G178+'TM1-Com'!Y179</f>
        <v>12794920</v>
      </c>
      <c r="H179" s="14">
        <f>H178+'TM1-Com'!Z179</f>
        <v>93699</v>
      </c>
      <c r="I179" s="14">
        <f>I178+'TM1-Com'!AA179</f>
        <v>125449232</v>
      </c>
      <c r="J179" s="14">
        <f>J178+'TM1-Com'!AB179</f>
        <v>1239497</v>
      </c>
      <c r="K179" s="14">
        <f>K178+'TM1-Com'!AC179</f>
        <v>1601696</v>
      </c>
      <c r="L179" s="14">
        <f>L178+'TM1-Com'!AD179</f>
        <v>29010425</v>
      </c>
      <c r="M179" s="14">
        <f>M178+'TM1-Com'!AE179</f>
        <v>27670815</v>
      </c>
      <c r="N179" s="14">
        <f>N178+'TM1-Com'!AF179</f>
        <v>3212885</v>
      </c>
      <c r="O179" s="14">
        <f>O178+'TM1-Com'!AH179</f>
        <v>3590013</v>
      </c>
      <c r="P179" s="14">
        <f>P178+'TM1-Ind'!V179</f>
        <v>2986371</v>
      </c>
      <c r="Q179" s="14">
        <f>+Q178+'TM1-Ind'!W179</f>
        <v>198167</v>
      </c>
      <c r="R179" s="14">
        <f>+R178+'TM1-Ind'!X179</f>
        <v>-7164</v>
      </c>
      <c r="S179" s="14">
        <f>+S178+'TM1-Ind'!Y179</f>
        <v>2070675</v>
      </c>
      <c r="T179" s="14">
        <f>+T178+'TM1-Ind'!Z179</f>
        <v>12316545</v>
      </c>
      <c r="U179" s="14">
        <f>+U178+'TM1-Ind'!AA179</f>
        <v>59405</v>
      </c>
    </row>
    <row r="180" spans="1:21">
      <c r="A180" s="3">
        <f t="shared" si="4"/>
        <v>2026</v>
      </c>
      <c r="B180" s="3">
        <f t="shared" si="5"/>
        <v>4</v>
      </c>
      <c r="C180" s="14">
        <f>C179+'TM1-RHB'!M180</f>
        <v>223280840</v>
      </c>
      <c r="D180" s="14">
        <f>D179+'TM1-RHB'!N180</f>
        <v>4555601</v>
      </c>
      <c r="E180" s="14">
        <f>E179+'TM1-RHB'!O180</f>
        <v>7733608</v>
      </c>
      <c r="F180" s="14">
        <f>F179+'TM1-RHB'!P180</f>
        <v>1081353</v>
      </c>
      <c r="G180" s="14">
        <f>G179+'TM1-Com'!Y180</f>
        <v>13206971</v>
      </c>
      <c r="H180" s="14">
        <f>H179+'TM1-Com'!Z180</f>
        <v>96465</v>
      </c>
      <c r="I180" s="14">
        <f>I179+'TM1-Com'!AA180</f>
        <v>128791573</v>
      </c>
      <c r="J180" s="14">
        <f>J179+'TM1-Com'!AB180</f>
        <v>1259083</v>
      </c>
      <c r="K180" s="14">
        <f>K179+'TM1-Com'!AC180</f>
        <v>1653042</v>
      </c>
      <c r="L180" s="14">
        <f>L179+'TM1-Com'!AD180</f>
        <v>29752594</v>
      </c>
      <c r="M180" s="14">
        <f>M179+'TM1-Com'!AE180</f>
        <v>28133879</v>
      </c>
      <c r="N180" s="14">
        <f>N179+'TM1-Com'!AF180</f>
        <v>3589953</v>
      </c>
      <c r="O180" s="14">
        <f>O179+'TM1-Com'!AH180</f>
        <v>3796188</v>
      </c>
      <c r="P180" s="14">
        <f>P179+'TM1-Ind'!V180</f>
        <v>3261551</v>
      </c>
      <c r="Q180" s="14">
        <f>+Q179+'TM1-Ind'!W180</f>
        <v>209274</v>
      </c>
      <c r="R180" s="14">
        <f>+R179+'TM1-Ind'!X180</f>
        <v>-5360</v>
      </c>
      <c r="S180" s="14">
        <f>+S179+'TM1-Ind'!Y180</f>
        <v>2426335</v>
      </c>
      <c r="T180" s="14">
        <f>+T179+'TM1-Ind'!Z180</f>
        <v>13087853</v>
      </c>
      <c r="U180" s="14">
        <f>+U179+'TM1-Ind'!AA180</f>
        <v>64369</v>
      </c>
    </row>
    <row r="181" spans="1:21">
      <c r="A181" s="3">
        <f t="shared" si="4"/>
        <v>2026</v>
      </c>
      <c r="B181" s="3">
        <f t="shared" si="5"/>
        <v>5</v>
      </c>
      <c r="C181" s="14">
        <f>C180+'TM1-RHB'!M181</f>
        <v>320938415</v>
      </c>
      <c r="D181" s="14">
        <f>D180+'TM1-RHB'!N181</f>
        <v>4973239</v>
      </c>
      <c r="E181" s="14">
        <f>E180+'TM1-RHB'!O181</f>
        <v>12826735</v>
      </c>
      <c r="F181" s="14">
        <f>F180+'TM1-RHB'!P181</f>
        <v>1267626</v>
      </c>
      <c r="G181" s="14">
        <f>G180+'TM1-Com'!Y181</f>
        <v>17525135</v>
      </c>
      <c r="H181" s="14">
        <f>H180+'TM1-Com'!Z181</f>
        <v>125432</v>
      </c>
      <c r="I181" s="14">
        <f>I180+'TM1-Com'!AA181</f>
        <v>162341831</v>
      </c>
      <c r="J181" s="14">
        <f>J180+'TM1-Com'!AB181</f>
        <v>1457859</v>
      </c>
      <c r="K181" s="14">
        <f>K180+'TM1-Com'!AC181</f>
        <v>2164637</v>
      </c>
      <c r="L181" s="14">
        <f>L180+'TM1-Com'!AD181</f>
        <v>36783681</v>
      </c>
      <c r="M181" s="14">
        <f>M180+'TM1-Com'!AE181</f>
        <v>32564923</v>
      </c>
      <c r="N181" s="14">
        <f>N180+'TM1-Com'!AF181</f>
        <v>4230074</v>
      </c>
      <c r="O181" s="14">
        <f>O180+'TM1-Com'!AH181</f>
        <v>4208490</v>
      </c>
      <c r="P181" s="14">
        <f>P180+'TM1-Ind'!V181</f>
        <v>3963942</v>
      </c>
      <c r="Q181" s="14">
        <f>+Q180+'TM1-Ind'!W181</f>
        <v>232504</v>
      </c>
      <c r="R181" s="14">
        <f>+R180+'TM1-Ind'!X181</f>
        <v>-15</v>
      </c>
      <c r="S181" s="14">
        <f>+S180+'TM1-Ind'!Y181</f>
        <v>3337470</v>
      </c>
      <c r="T181" s="14">
        <f>+T180+'TM1-Ind'!Z181</f>
        <v>14187986</v>
      </c>
      <c r="U181" s="14">
        <f>+U180+'TM1-Ind'!AA181</f>
        <v>73239</v>
      </c>
    </row>
    <row r="182" spans="1:21">
      <c r="A182" s="3">
        <f t="shared" si="4"/>
        <v>2026</v>
      </c>
      <c r="B182" s="3">
        <f t="shared" si="5"/>
        <v>6</v>
      </c>
      <c r="C182" s="14">
        <f>C181+'TM1-RHB'!M182</f>
        <v>369643504</v>
      </c>
      <c r="D182" s="14">
        <f>D181+'TM1-RHB'!N182</f>
        <v>5179704</v>
      </c>
      <c r="E182" s="14">
        <f>E181+'TM1-RHB'!O182</f>
        <v>15363943</v>
      </c>
      <c r="F182" s="14">
        <f>F181+'TM1-RHB'!P182</f>
        <v>1172043</v>
      </c>
      <c r="G182" s="14">
        <f>G181+'TM1-Com'!Y182</f>
        <v>19091872</v>
      </c>
      <c r="H182" s="14">
        <f>H181+'TM1-Com'!Z182</f>
        <v>135936</v>
      </c>
      <c r="I182" s="14">
        <f>I181+'TM1-Com'!AA182</f>
        <v>169865528</v>
      </c>
      <c r="J182" s="14">
        <f>J181+'TM1-Com'!AB182</f>
        <v>1506241</v>
      </c>
      <c r="K182" s="14">
        <f>K181+'TM1-Com'!AC182</f>
        <v>2284764</v>
      </c>
      <c r="L182" s="14">
        <f>L181+'TM1-Com'!AD182</f>
        <v>38308073</v>
      </c>
      <c r="M182" s="14">
        <f>M181+'TM1-Com'!AE182</f>
        <v>33471109</v>
      </c>
      <c r="N182" s="14">
        <f>N181+'TM1-Com'!AF182</f>
        <v>3898071</v>
      </c>
      <c r="O182" s="14">
        <f>O181+'TM1-Com'!AH182</f>
        <v>4016678</v>
      </c>
      <c r="P182" s="14">
        <f>P181+'TM1-Ind'!V182</f>
        <v>3939698</v>
      </c>
      <c r="Q182" s="14">
        <f>+Q181+'TM1-Ind'!W182</f>
        <v>226689</v>
      </c>
      <c r="R182" s="14">
        <f>+R181+'TM1-Ind'!X182</f>
        <v>-1315</v>
      </c>
      <c r="S182" s="14">
        <f>+S181+'TM1-Ind'!Y182</f>
        <v>3368284</v>
      </c>
      <c r="T182" s="14">
        <f>+T181+'TM1-Ind'!Z182</f>
        <v>14219380</v>
      </c>
      <c r="U182" s="14">
        <f>+U181+'TM1-Ind'!AA182</f>
        <v>68614</v>
      </c>
    </row>
    <row r="183" spans="1:21">
      <c r="A183" s="3">
        <f t="shared" si="4"/>
        <v>2026</v>
      </c>
      <c r="B183" s="3">
        <f t="shared" si="5"/>
        <v>7</v>
      </c>
      <c r="C183" s="14">
        <f>C182+'TM1-RHB'!M183</f>
        <v>389517288</v>
      </c>
      <c r="D183" s="14">
        <f>D182+'TM1-RHB'!N183</f>
        <v>5263233</v>
      </c>
      <c r="E183" s="14">
        <f>E182+'TM1-RHB'!O183</f>
        <v>16398360</v>
      </c>
      <c r="F183" s="14">
        <f>F182+'TM1-RHB'!P183</f>
        <v>1076004</v>
      </c>
      <c r="G183" s="14">
        <f>G182+'TM1-Com'!Y183</f>
        <v>20005004</v>
      </c>
      <c r="H183" s="14">
        <f>H182+'TM1-Com'!Z183</f>
        <v>142055</v>
      </c>
      <c r="I183" s="14">
        <f>I182+'TM1-Com'!AA183</f>
        <v>176985898</v>
      </c>
      <c r="J183" s="14">
        <f>J182+'TM1-Com'!AB183</f>
        <v>1551379</v>
      </c>
      <c r="K183" s="14">
        <f>K182+'TM1-Com'!AC183</f>
        <v>2398844</v>
      </c>
      <c r="L183" s="14">
        <f>L182+'TM1-Com'!AD183</f>
        <v>39697419</v>
      </c>
      <c r="M183" s="14">
        <f>M182+'TM1-Com'!AE183</f>
        <v>34299570</v>
      </c>
      <c r="N183" s="14">
        <f>N182+'TM1-Com'!AF183</f>
        <v>3606108</v>
      </c>
      <c r="O183" s="14">
        <f>O182+'TM1-Com'!AH183</f>
        <v>3834513</v>
      </c>
      <c r="P183" s="14">
        <f>P182+'TM1-Ind'!V183</f>
        <v>3887555</v>
      </c>
      <c r="Q183" s="14">
        <f>+Q182+'TM1-Ind'!W183</f>
        <v>218239</v>
      </c>
      <c r="R183" s="14">
        <f>+R182+'TM1-Ind'!X183</f>
        <v>-3370</v>
      </c>
      <c r="S183" s="14">
        <f>+S182+'TM1-Ind'!Y183</f>
        <v>3207487</v>
      </c>
      <c r="T183" s="14">
        <f>+T182+'TM1-Ind'!Z183</f>
        <v>14182660</v>
      </c>
      <c r="U183" s="14">
        <f>+U182+'TM1-Ind'!AA183</f>
        <v>64501</v>
      </c>
    </row>
    <row r="184" spans="1:21">
      <c r="A184" s="3">
        <f t="shared" si="4"/>
        <v>2026</v>
      </c>
      <c r="B184" s="3">
        <f t="shared" si="5"/>
        <v>8</v>
      </c>
      <c r="C184" s="14">
        <f>C183+'TM1-RHB'!M184</f>
        <v>385977958</v>
      </c>
      <c r="D184" s="14">
        <f>D183+'TM1-RHB'!N184</f>
        <v>5248482</v>
      </c>
      <c r="E184" s="14">
        <f>E183+'TM1-RHB'!O184</f>
        <v>16214262</v>
      </c>
      <c r="F184" s="14">
        <f>F183+'TM1-RHB'!P184</f>
        <v>1050521</v>
      </c>
      <c r="G184" s="14">
        <f>G183+'TM1-Com'!Y184</f>
        <v>20240862</v>
      </c>
      <c r="H184" s="14">
        <f>H183+'TM1-Com'!Z184</f>
        <v>143635</v>
      </c>
      <c r="I184" s="14">
        <f>I183+'TM1-Com'!AA184</f>
        <v>181684706</v>
      </c>
      <c r="J184" s="14">
        <f>J183+'TM1-Com'!AB184</f>
        <v>1582225</v>
      </c>
      <c r="K184" s="14">
        <f>K183+'TM1-Com'!AC184</f>
        <v>2473806</v>
      </c>
      <c r="L184" s="14">
        <f>L183+'TM1-Com'!AD184</f>
        <v>40643268</v>
      </c>
      <c r="M184" s="14">
        <f>M183+'TM1-Com'!AE184</f>
        <v>34855992</v>
      </c>
      <c r="N184" s="14">
        <f>N183+'TM1-Com'!AF184</f>
        <v>3485214</v>
      </c>
      <c r="O184" s="14">
        <f>O183+'TM1-Com'!AH184</f>
        <v>3767033</v>
      </c>
      <c r="P184" s="14">
        <f>P183+'TM1-Ind'!V184</f>
        <v>3797258</v>
      </c>
      <c r="Q184" s="14">
        <f>+Q183+'TM1-Ind'!W184</f>
        <v>219819</v>
      </c>
      <c r="R184" s="14">
        <f>+R183+'TM1-Ind'!X184</f>
        <v>-5184</v>
      </c>
      <c r="S184" s="14">
        <f>+S183+'TM1-Ind'!Y184</f>
        <v>3294806</v>
      </c>
      <c r="T184" s="14">
        <f>+T183+'TM1-Ind'!Z184</f>
        <v>14073491</v>
      </c>
      <c r="U184" s="14">
        <f>+U183+'TM1-Ind'!AA184</f>
        <v>64160</v>
      </c>
    </row>
    <row r="185" spans="1:21">
      <c r="A185" s="3">
        <f t="shared" si="4"/>
        <v>2026</v>
      </c>
      <c r="B185" s="3">
        <f t="shared" si="5"/>
        <v>9</v>
      </c>
      <c r="C185" s="14">
        <f>C184+'TM1-RHB'!M185</f>
        <v>317086662</v>
      </c>
      <c r="D185" s="14">
        <f>D184+'TM1-RHB'!N185</f>
        <v>4963618</v>
      </c>
      <c r="E185" s="14">
        <f>E184+'TM1-RHB'!O185</f>
        <v>12631027</v>
      </c>
      <c r="F185" s="14">
        <f>F184+'TM1-RHB'!P185</f>
        <v>953156</v>
      </c>
      <c r="G185" s="14">
        <f>G184+'TM1-Com'!Y185</f>
        <v>17330639</v>
      </c>
      <c r="H185" s="14">
        <f>H184+'TM1-Com'!Z185</f>
        <v>124142</v>
      </c>
      <c r="I185" s="14">
        <f>I184+'TM1-Com'!AA185</f>
        <v>158547794</v>
      </c>
      <c r="J185" s="14">
        <f>J184+'TM1-Com'!AB185</f>
        <v>1442249</v>
      </c>
      <c r="K185" s="14">
        <f>K184+'TM1-Com'!AC185</f>
        <v>2109880</v>
      </c>
      <c r="L185" s="14">
        <f>L184+'TM1-Com'!AD185</f>
        <v>36083271</v>
      </c>
      <c r="M185" s="14">
        <f>M184+'TM1-Com'!AE185</f>
        <v>32289140</v>
      </c>
      <c r="N185" s="14">
        <f>N184+'TM1-Com'!AF185</f>
        <v>3155045</v>
      </c>
      <c r="O185" s="14">
        <f>O184+'TM1-Com'!AH185</f>
        <v>3601561</v>
      </c>
      <c r="P185" s="14">
        <f>P184+'TM1-Ind'!V185</f>
        <v>3384466</v>
      </c>
      <c r="Q185" s="14">
        <f>+Q184+'TM1-Ind'!W185</f>
        <v>202311</v>
      </c>
      <c r="R185" s="14">
        <f>+R184+'TM1-Ind'!X185</f>
        <v>-5444</v>
      </c>
      <c r="S185" s="14">
        <f>+S184+'TM1-Ind'!Y185</f>
        <v>2762816</v>
      </c>
      <c r="T185" s="14">
        <f>+T184+'TM1-Ind'!Z185</f>
        <v>13170182</v>
      </c>
      <c r="U185" s="14">
        <f>+U184+'TM1-Ind'!AA185</f>
        <v>59933</v>
      </c>
    </row>
    <row r="186" spans="1:21">
      <c r="A186" s="3">
        <f t="shared" si="4"/>
        <v>2026</v>
      </c>
      <c r="B186" s="3">
        <f t="shared" si="5"/>
        <v>10</v>
      </c>
      <c r="C186" s="14">
        <f>C185+'TM1-RHB'!M186</f>
        <v>237351824</v>
      </c>
      <c r="D186" s="14">
        <f>D185+'TM1-RHB'!N186</f>
        <v>4636551</v>
      </c>
      <c r="E186" s="14">
        <f>E185+'TM1-RHB'!O186</f>
        <v>8484316</v>
      </c>
      <c r="F186" s="14">
        <f>F185+'TM1-RHB'!P186</f>
        <v>965008</v>
      </c>
      <c r="G186" s="14">
        <f>G185+'TM1-Com'!Y186</f>
        <v>14125519</v>
      </c>
      <c r="H186" s="14">
        <f>H185+'TM1-Com'!Z186</f>
        <v>102675</v>
      </c>
      <c r="I186" s="14">
        <f>I185+'TM1-Com'!AA186</f>
        <v>135673931</v>
      </c>
      <c r="J186" s="14">
        <f>J185+'TM1-Com'!AB186</f>
        <v>1316932</v>
      </c>
      <c r="K186" s="14">
        <f>K185+'TM1-Com'!AC186</f>
        <v>1754685</v>
      </c>
      <c r="L186" s="14">
        <f>L185+'TM1-Com'!AD186</f>
        <v>31610224</v>
      </c>
      <c r="M186" s="14">
        <f>M185+'TM1-Com'!AE186</f>
        <v>29723753</v>
      </c>
      <c r="N186" s="14">
        <f>N185+'TM1-Com'!AF186</f>
        <v>3206179</v>
      </c>
      <c r="O186" s="14">
        <f>O185+'TM1-Com'!AH186</f>
        <v>3627887</v>
      </c>
      <c r="P186" s="14">
        <f>P185+'TM1-Ind'!V186</f>
        <v>3170374</v>
      </c>
      <c r="Q186" s="14">
        <f>+Q185+'TM1-Ind'!W186</f>
        <v>199212</v>
      </c>
      <c r="R186" s="14">
        <f>+R185+'TM1-Ind'!X186</f>
        <v>-8036</v>
      </c>
      <c r="S186" s="14">
        <f>+S185+'TM1-Ind'!Y186</f>
        <v>2367908</v>
      </c>
      <c r="T186" s="14">
        <f>+T185+'TM1-Ind'!Z186</f>
        <v>12915982</v>
      </c>
      <c r="U186" s="14">
        <f>+U185+'TM1-Ind'!AA186</f>
        <v>59443</v>
      </c>
    </row>
    <row r="187" spans="1:21">
      <c r="A187" s="3">
        <f t="shared" si="4"/>
        <v>2026</v>
      </c>
      <c r="B187" s="3">
        <f t="shared" si="5"/>
        <v>11</v>
      </c>
      <c r="C187" s="14">
        <f>C186+'TM1-RHB'!M187</f>
        <v>261223245</v>
      </c>
      <c r="D187" s="14">
        <f>D186+'TM1-RHB'!N187</f>
        <v>4733662</v>
      </c>
      <c r="E187" s="14">
        <f>E186+'TM1-RHB'!O187</f>
        <v>9725375</v>
      </c>
      <c r="F187" s="14">
        <f>F186+'TM1-RHB'!P187</f>
        <v>1161961</v>
      </c>
      <c r="G187" s="14">
        <f>G186+'TM1-Com'!Y187</f>
        <v>14448754</v>
      </c>
      <c r="H187" s="14">
        <f>H186+'TM1-Com'!Z187</f>
        <v>104840</v>
      </c>
      <c r="I187" s="14">
        <f>I186+'TM1-Com'!AA187</f>
        <v>133134306</v>
      </c>
      <c r="J187" s="14">
        <f>J186+'TM1-Com'!AB187</f>
        <v>1303105</v>
      </c>
      <c r="K187" s="14">
        <f>K186+'TM1-Com'!AC187</f>
        <v>1715415</v>
      </c>
      <c r="L187" s="14">
        <f>L186+'TM1-Com'!AD187</f>
        <v>31074967</v>
      </c>
      <c r="M187" s="14">
        <f>M186+'TM1-Com'!AE187</f>
        <v>29393304</v>
      </c>
      <c r="N187" s="14">
        <f>N186+'TM1-Com'!AF187</f>
        <v>3861732</v>
      </c>
      <c r="O187" s="14">
        <f>O186+'TM1-Com'!AH187</f>
        <v>4032276</v>
      </c>
      <c r="P187" s="14">
        <f>P186+'TM1-Ind'!V187</f>
        <v>3393882</v>
      </c>
      <c r="Q187" s="14">
        <f>+Q186+'TM1-Ind'!W187</f>
        <v>219108</v>
      </c>
      <c r="R187" s="14">
        <f>+R186+'TM1-Ind'!X187</f>
        <v>-6546</v>
      </c>
      <c r="S187" s="14">
        <f>+S186+'TM1-Ind'!Y187</f>
        <v>2667002</v>
      </c>
      <c r="T187" s="14">
        <f>+T186+'TM1-Ind'!Z187</f>
        <v>13235379</v>
      </c>
      <c r="U187" s="14">
        <f>+U186+'TM1-Ind'!AA187</f>
        <v>69444</v>
      </c>
    </row>
    <row r="188" spans="1:21">
      <c r="A188" s="3">
        <f t="shared" si="4"/>
        <v>2026</v>
      </c>
      <c r="B188" s="3">
        <f t="shared" si="5"/>
        <v>12</v>
      </c>
      <c r="C188" s="14">
        <f>C187+'TM1-RHB'!M188</f>
        <v>309034206</v>
      </c>
      <c r="D188" s="14">
        <f>D187+'TM1-RHB'!N188</f>
        <v>4926528</v>
      </c>
      <c r="E188" s="14">
        <f>E187+'TM1-RHB'!O188</f>
        <v>12210013</v>
      </c>
      <c r="F188" s="14">
        <f>F187+'TM1-RHB'!P188</f>
        <v>1201296</v>
      </c>
      <c r="G188" s="14">
        <f>G187+'TM1-Com'!Y188</f>
        <v>16142541</v>
      </c>
      <c r="H188" s="14">
        <f>H187+'TM1-Com'!Z188</f>
        <v>116180</v>
      </c>
      <c r="I188" s="14">
        <f>I187+'TM1-Com'!AA188</f>
        <v>132748744</v>
      </c>
      <c r="J188" s="14">
        <f>J187+'TM1-Com'!AB188</f>
        <v>1300888</v>
      </c>
      <c r="K188" s="14">
        <f>K187+'TM1-Com'!AC188</f>
        <v>1709839</v>
      </c>
      <c r="L188" s="14">
        <f>L187+'TM1-Com'!AD188</f>
        <v>30992859</v>
      </c>
      <c r="M188" s="14">
        <f>M187+'TM1-Com'!AE188</f>
        <v>29341780</v>
      </c>
      <c r="N188" s="14">
        <f>N187+'TM1-Com'!AF188</f>
        <v>4029244</v>
      </c>
      <c r="O188" s="14">
        <f>O187+'TM1-Com'!AH188</f>
        <v>4155251</v>
      </c>
      <c r="P188" s="14">
        <f>P187+'TM1-Ind'!V188</f>
        <v>3412941</v>
      </c>
      <c r="Q188" s="14">
        <f>+Q187+'TM1-Ind'!W188</f>
        <v>210934</v>
      </c>
      <c r="R188" s="14">
        <f>+R187+'TM1-Ind'!X188</f>
        <v>-6099</v>
      </c>
      <c r="S188" s="14">
        <f>+S187+'TM1-Ind'!Y188</f>
        <v>2792846</v>
      </c>
      <c r="T188" s="14">
        <f>+T187+'TM1-Ind'!Z188</f>
        <v>13650036</v>
      </c>
      <c r="U188" s="14">
        <f>+U187+'TM1-Ind'!AA188</f>
        <v>70381</v>
      </c>
    </row>
    <row r="189" spans="1:21">
      <c r="A189" s="3">
        <f t="shared" si="4"/>
        <v>2027</v>
      </c>
      <c r="B189" s="3">
        <f t="shared" si="5"/>
        <v>1</v>
      </c>
      <c r="C189" s="14">
        <f>C188+'TM1-RHB'!M189</f>
        <v>296062162</v>
      </c>
      <c r="D189" s="14">
        <f>D188+'TM1-RHB'!N189</f>
        <v>4874677</v>
      </c>
      <c r="E189" s="14">
        <f>E188+'TM1-RHB'!O189</f>
        <v>11536613</v>
      </c>
      <c r="F189" s="14">
        <f>F188+'TM1-RHB'!P189</f>
        <v>1052539</v>
      </c>
      <c r="G189" s="14">
        <f>G188+'TM1-Com'!Y189</f>
        <v>15638303</v>
      </c>
      <c r="H189" s="14">
        <f>H188+'TM1-Com'!Z189</f>
        <v>112806</v>
      </c>
      <c r="I189" s="14">
        <f>I188+'TM1-Com'!AA189</f>
        <v>130375050</v>
      </c>
      <c r="J189" s="14">
        <f>J188+'TM1-Com'!AB189</f>
        <v>1287306</v>
      </c>
      <c r="K189" s="14">
        <f>K188+'TM1-Com'!AC189</f>
        <v>1675221</v>
      </c>
      <c r="L189" s="14">
        <f>L188+'TM1-Com'!AD189</f>
        <v>30497893</v>
      </c>
      <c r="M189" s="14">
        <f>M188+'TM1-Com'!AE189</f>
        <v>29028332</v>
      </c>
      <c r="N189" s="14">
        <f>N188+'TM1-Com'!AF189</f>
        <v>3564887</v>
      </c>
      <c r="O189" s="14">
        <f>O188+'TM1-Com'!AH189</f>
        <v>3832333</v>
      </c>
      <c r="P189" s="14">
        <f>P188+'TM1-Ind'!V189</f>
        <v>3236641</v>
      </c>
      <c r="Q189" s="14">
        <f>+Q188+'TM1-Ind'!W189</f>
        <v>197184</v>
      </c>
      <c r="R189" s="14">
        <f>+R188+'TM1-Ind'!X189</f>
        <v>-7014</v>
      </c>
      <c r="S189" s="14">
        <f>+S188+'TM1-Ind'!Y189</f>
        <v>2378763</v>
      </c>
      <c r="T189" s="14">
        <f>+T188+'TM1-Ind'!Z189</f>
        <v>13045013</v>
      </c>
      <c r="U189" s="14">
        <f>+U188+'TM1-Ind'!AA189</f>
        <v>63192</v>
      </c>
    </row>
    <row r="190" spans="1:21">
      <c r="A190" s="3">
        <f t="shared" si="4"/>
        <v>2027</v>
      </c>
      <c r="B190" s="3">
        <f t="shared" si="5"/>
        <v>2</v>
      </c>
      <c r="C190" s="14">
        <f>C189+'TM1-RHB'!M190</f>
        <v>238214132</v>
      </c>
      <c r="D190" s="14">
        <f>D189+'TM1-RHB'!N190</f>
        <v>4645555</v>
      </c>
      <c r="E190" s="14">
        <f>E189+'TM1-RHB'!O190</f>
        <v>8536567</v>
      </c>
      <c r="F190" s="14">
        <f>F189+'TM1-RHB'!P190</f>
        <v>949389</v>
      </c>
      <c r="G190" s="14">
        <f>G189+'TM1-Com'!Y190</f>
        <v>12768777</v>
      </c>
      <c r="H190" s="14">
        <f>H189+'TM1-Com'!Z190</f>
        <v>93618</v>
      </c>
      <c r="I190" s="14">
        <f>I189+'TM1-Com'!AA190</f>
        <v>114928372</v>
      </c>
      <c r="J190" s="14">
        <f>J189+'TM1-Com'!AB190</f>
        <v>1200435</v>
      </c>
      <c r="K190" s="14">
        <f>K189+'TM1-Com'!AC190</f>
        <v>1443438</v>
      </c>
      <c r="L190" s="14">
        <f>L189+'TM1-Com'!AD190</f>
        <v>27290740</v>
      </c>
      <c r="M190" s="14">
        <f>M189+'TM1-Com'!AE190</f>
        <v>27024426</v>
      </c>
      <c r="N190" s="14">
        <f>N189+'TM1-Com'!AF190</f>
        <v>3200157</v>
      </c>
      <c r="O190" s="14">
        <f>O189+'TM1-Com'!AH190</f>
        <v>3617636</v>
      </c>
      <c r="P190" s="14">
        <f>P189+'TM1-Ind'!V190</f>
        <v>2951566</v>
      </c>
      <c r="Q190" s="14">
        <f>+Q189+'TM1-Ind'!W190</f>
        <v>191583</v>
      </c>
      <c r="R190" s="14">
        <f>+R189+'TM1-Ind'!X190</f>
        <v>-7786</v>
      </c>
      <c r="S190" s="14">
        <f>+S189+'TM1-Ind'!Y190</f>
        <v>1902595</v>
      </c>
      <c r="T190" s="14">
        <f>+T189+'TM1-Ind'!Z190</f>
        <v>12276703</v>
      </c>
      <c r="U190" s="14">
        <f>+U189+'TM1-Ind'!AA190</f>
        <v>59441</v>
      </c>
    </row>
    <row r="191" spans="1:21">
      <c r="A191" s="3">
        <f t="shared" si="4"/>
        <v>2027</v>
      </c>
      <c r="B191" s="3">
        <f t="shared" si="5"/>
        <v>3</v>
      </c>
      <c r="C191" s="14">
        <f>C190+'TM1-RHB'!M191</f>
        <v>231457758</v>
      </c>
      <c r="D191" s="14">
        <f>D190+'TM1-RHB'!N191</f>
        <v>4619036</v>
      </c>
      <c r="E191" s="14">
        <f>E190+'TM1-RHB'!O191</f>
        <v>8186476</v>
      </c>
      <c r="F191" s="14">
        <f>F190+'TM1-RHB'!P191</f>
        <v>994746</v>
      </c>
      <c r="G191" s="14">
        <f>G190+'TM1-Com'!Y191</f>
        <v>13111117</v>
      </c>
      <c r="H191" s="14">
        <f>H190+'TM1-Com'!Z191</f>
        <v>95906</v>
      </c>
      <c r="I191" s="14">
        <f>I190+'TM1-Com'!AA191</f>
        <v>128505411</v>
      </c>
      <c r="J191" s="14">
        <f>J190+'TM1-Com'!AB191</f>
        <v>1270616</v>
      </c>
      <c r="K191" s="14">
        <f>K190+'TM1-Com'!AC191</f>
        <v>1653984</v>
      </c>
      <c r="L191" s="14">
        <f>L190+'TM1-Com'!AD191</f>
        <v>30298222</v>
      </c>
      <c r="M191" s="14">
        <f>M190+'TM1-Com'!AE191</f>
        <v>28923172</v>
      </c>
      <c r="N191" s="14">
        <f>N190+'TM1-Com'!AF191</f>
        <v>3283184</v>
      </c>
      <c r="O191" s="14">
        <f>O190+'TM1-Com'!AH191</f>
        <v>3729634</v>
      </c>
      <c r="P191" s="14">
        <f>P190+'TM1-Ind'!V191</f>
        <v>3057796</v>
      </c>
      <c r="Q191" s="14">
        <f>+Q190+'TM1-Ind'!W191</f>
        <v>205537</v>
      </c>
      <c r="R191" s="14">
        <f>+R190+'TM1-Ind'!X191</f>
        <v>-8223</v>
      </c>
      <c r="S191" s="14">
        <f>+S190+'TM1-Ind'!Y191</f>
        <v>2036447</v>
      </c>
      <c r="T191" s="14">
        <f>+T190+'TM1-Ind'!Z191</f>
        <v>12520051</v>
      </c>
      <c r="U191" s="14">
        <f>+U190+'TM1-Ind'!AA191</f>
        <v>61030</v>
      </c>
    </row>
    <row r="192" spans="1:21">
      <c r="A192" s="3">
        <f t="shared" si="4"/>
        <v>2027</v>
      </c>
      <c r="B192" s="3">
        <f t="shared" si="5"/>
        <v>4</v>
      </c>
      <c r="C192" s="14">
        <f>C191+'TM1-RHB'!M192</f>
        <v>227957731</v>
      </c>
      <c r="D192" s="14">
        <f>D191+'TM1-RHB'!N192</f>
        <v>4605423</v>
      </c>
      <c r="E192" s="14">
        <f>E191+'TM1-RHB'!O192</f>
        <v>8005271</v>
      </c>
      <c r="F192" s="14">
        <f>F191+'TM1-RHB'!P192</f>
        <v>1093175</v>
      </c>
      <c r="G192" s="14">
        <f>G191+'TM1-Com'!Y192</f>
        <v>13527239</v>
      </c>
      <c r="H192" s="14">
        <f>H191+'TM1-Com'!Z192</f>
        <v>98686</v>
      </c>
      <c r="I192" s="14">
        <f>I191+'TM1-Com'!AA192</f>
        <v>131867122</v>
      </c>
      <c r="J192" s="14">
        <f>J191+'TM1-Com'!AB192</f>
        <v>1289752</v>
      </c>
      <c r="K192" s="14">
        <f>K191+'TM1-Com'!AC192</f>
        <v>1707394</v>
      </c>
      <c r="L192" s="14">
        <f>L191+'TM1-Com'!AD192</f>
        <v>31064884</v>
      </c>
      <c r="M192" s="14">
        <f>M191+'TM1-Com'!AE192</f>
        <v>29386236</v>
      </c>
      <c r="N192" s="14">
        <f>N191+'TM1-Com'!AF192</f>
        <v>3664040</v>
      </c>
      <c r="O192" s="14">
        <f>O191+'TM1-Com'!AH192</f>
        <v>3935809</v>
      </c>
      <c r="P192" s="14">
        <f>P191+'TM1-Ind'!V192</f>
        <v>3334607</v>
      </c>
      <c r="Q192" s="14">
        <f>+Q191+'TM1-Ind'!W192</f>
        <v>216644</v>
      </c>
      <c r="R192" s="14">
        <f>+R191+'TM1-Ind'!X192</f>
        <v>-6419</v>
      </c>
      <c r="S192" s="14">
        <f>+S191+'TM1-Ind'!Y192</f>
        <v>2392107</v>
      </c>
      <c r="T192" s="14">
        <f>+T191+'TM1-Ind'!Z192</f>
        <v>13291359</v>
      </c>
      <c r="U192" s="14">
        <f>+U191+'TM1-Ind'!AA192</f>
        <v>65994</v>
      </c>
    </row>
    <row r="193" spans="1:21">
      <c r="A193" s="3">
        <f t="shared" si="4"/>
        <v>2027</v>
      </c>
      <c r="B193" s="3">
        <f t="shared" si="5"/>
        <v>5</v>
      </c>
      <c r="C193" s="14">
        <f>C192+'TM1-RHB'!M193</f>
        <v>326256718</v>
      </c>
      <c r="D193" s="14">
        <f>D192+'TM1-RHB'!N193</f>
        <v>4984455</v>
      </c>
      <c r="E193" s="14">
        <f>E192+'TM1-RHB'!O193</f>
        <v>13090100</v>
      </c>
      <c r="F193" s="14">
        <f>F192+'TM1-RHB'!P193</f>
        <v>1279448</v>
      </c>
      <c r="G193" s="14">
        <f>G192+'TM1-Com'!Y193</f>
        <v>17888056</v>
      </c>
      <c r="H193" s="14">
        <f>H192+'TM1-Com'!Z193</f>
        <v>127805</v>
      </c>
      <c r="I193" s="14">
        <f>I192+'TM1-Com'!AA193</f>
        <v>165644959</v>
      </c>
      <c r="J193" s="14">
        <f>J192+'TM1-Com'!AB193</f>
        <v>1483958</v>
      </c>
      <c r="K193" s="14">
        <f>K192+'TM1-Com'!AC193</f>
        <v>2240006</v>
      </c>
      <c r="L193" s="14">
        <f>L192+'TM1-Com'!AD193</f>
        <v>38302160</v>
      </c>
      <c r="M193" s="14">
        <f>M192+'TM1-Com'!AE193</f>
        <v>33817280</v>
      </c>
      <c r="N193" s="14">
        <f>N192+'TM1-Com'!AF193</f>
        <v>4310592</v>
      </c>
      <c r="O193" s="14">
        <f>O192+'TM1-Com'!AH193</f>
        <v>4348111</v>
      </c>
      <c r="P193" s="14">
        <f>P192+'TM1-Ind'!V193</f>
        <v>4041158</v>
      </c>
      <c r="Q193" s="14">
        <f>+Q192+'TM1-Ind'!W193</f>
        <v>239874</v>
      </c>
      <c r="R193" s="14">
        <f>+R192+'TM1-Ind'!X193</f>
        <v>-1074</v>
      </c>
      <c r="S193" s="14">
        <f>+S192+'TM1-Ind'!Y193</f>
        <v>3303242</v>
      </c>
      <c r="T193" s="14">
        <f>+T192+'TM1-Ind'!Z193</f>
        <v>14391492</v>
      </c>
      <c r="U193" s="14">
        <f>+U192+'TM1-Ind'!AA193</f>
        <v>74864</v>
      </c>
    </row>
    <row r="194" spans="1:21">
      <c r="A194" s="3">
        <f t="shared" si="4"/>
        <v>2027</v>
      </c>
      <c r="B194" s="3">
        <f t="shared" si="5"/>
        <v>6</v>
      </c>
      <c r="C194" s="14">
        <f>C193+'TM1-RHB'!M194</f>
        <v>375281379</v>
      </c>
      <c r="D194" s="14">
        <f>D193+'TM1-RHB'!N194</f>
        <v>5171814</v>
      </c>
      <c r="E194" s="14">
        <f>E193+'TM1-RHB'!O194</f>
        <v>15623315</v>
      </c>
      <c r="F194" s="14">
        <f>F193+'TM1-RHB'!P194</f>
        <v>1183865</v>
      </c>
      <c r="G194" s="14">
        <f>G193+'TM1-Com'!Y194</f>
        <v>19470270</v>
      </c>
      <c r="H194" s="14">
        <f>H193+'TM1-Com'!Z194</f>
        <v>138363</v>
      </c>
      <c r="I194" s="14">
        <f>I193+'TM1-Com'!AA194</f>
        <v>173213920</v>
      </c>
      <c r="J194" s="14">
        <f>J193+'TM1-Com'!AB194</f>
        <v>1531227</v>
      </c>
      <c r="K194" s="14">
        <f>K193+'TM1-Com'!AC194</f>
        <v>2365048</v>
      </c>
      <c r="L194" s="14">
        <f>L193+'TM1-Com'!AD194</f>
        <v>39877161</v>
      </c>
      <c r="M194" s="14">
        <f>M193+'TM1-Com'!AE194</f>
        <v>34723466</v>
      </c>
      <c r="N194" s="14">
        <f>N193+'TM1-Com'!AF194</f>
        <v>3975254</v>
      </c>
      <c r="O194" s="14">
        <f>O193+'TM1-Com'!AH194</f>
        <v>4156299</v>
      </c>
      <c r="P194" s="14">
        <f>P193+'TM1-Ind'!V194</f>
        <v>4016770</v>
      </c>
      <c r="Q194" s="14">
        <f>+Q193+'TM1-Ind'!W194</f>
        <v>234059</v>
      </c>
      <c r="R194" s="14">
        <f>+R193+'TM1-Ind'!X194</f>
        <v>-2374</v>
      </c>
      <c r="S194" s="14">
        <f>+S193+'TM1-Ind'!Y194</f>
        <v>3334056</v>
      </c>
      <c r="T194" s="14">
        <f>+T193+'TM1-Ind'!Z194</f>
        <v>14422886</v>
      </c>
      <c r="U194" s="14">
        <f>+U193+'TM1-Ind'!AA194</f>
        <v>70239</v>
      </c>
    </row>
    <row r="195" spans="1:21">
      <c r="A195" s="3">
        <f t="shared" si="4"/>
        <v>2027</v>
      </c>
      <c r="B195" s="3">
        <f t="shared" si="5"/>
        <v>7</v>
      </c>
      <c r="C195" s="14">
        <f>C194+'TM1-RHB'!M195</f>
        <v>395285458</v>
      </c>
      <c r="D195" s="14">
        <f>D194+'TM1-RHB'!N195</f>
        <v>5247603</v>
      </c>
      <c r="E195" s="14">
        <f>E194+'TM1-RHB'!O195</f>
        <v>16656141</v>
      </c>
      <c r="F195" s="14">
        <f>F194+'TM1-RHB'!P195</f>
        <v>1087826</v>
      </c>
      <c r="G195" s="14">
        <f>G194+'TM1-Com'!Y195</f>
        <v>20392421</v>
      </c>
      <c r="H195" s="14">
        <f>H194+'TM1-Com'!Z195</f>
        <v>144514</v>
      </c>
      <c r="I195" s="14">
        <f>I194+'TM1-Com'!AA195</f>
        <v>180364995</v>
      </c>
      <c r="J195" s="14">
        <f>J194+'TM1-Com'!AB195</f>
        <v>1575327</v>
      </c>
      <c r="K195" s="14">
        <f>K194+'TM1-Com'!AC195</f>
        <v>2483782</v>
      </c>
      <c r="L195" s="14">
        <f>L194+'TM1-Com'!AD195</f>
        <v>41325703</v>
      </c>
      <c r="M195" s="14">
        <f>M194+'TM1-Com'!AE195</f>
        <v>35551927</v>
      </c>
      <c r="N195" s="14">
        <f>N194+'TM1-Com'!AF195</f>
        <v>3680358</v>
      </c>
      <c r="O195" s="14">
        <f>O194+'TM1-Com'!AH195</f>
        <v>3974134</v>
      </c>
      <c r="P195" s="14">
        <f>P194+'TM1-Ind'!V195</f>
        <v>3964317</v>
      </c>
      <c r="Q195" s="14">
        <f>+Q194+'TM1-Ind'!W195</f>
        <v>225609</v>
      </c>
      <c r="R195" s="14">
        <f>+R194+'TM1-Ind'!X195</f>
        <v>-4429</v>
      </c>
      <c r="S195" s="14">
        <f>+S194+'TM1-Ind'!Y195</f>
        <v>3173259</v>
      </c>
      <c r="T195" s="14">
        <f>+T194+'TM1-Ind'!Z195</f>
        <v>14386166</v>
      </c>
      <c r="U195" s="14">
        <f>+U194+'TM1-Ind'!AA195</f>
        <v>66126</v>
      </c>
    </row>
    <row r="196" spans="1:21">
      <c r="A196" s="3">
        <f t="shared" si="4"/>
        <v>2027</v>
      </c>
      <c r="B196" s="3">
        <f t="shared" si="5"/>
        <v>8</v>
      </c>
      <c r="C196" s="14">
        <f>C195+'TM1-RHB'!M196</f>
        <v>391722941</v>
      </c>
      <c r="D196" s="14">
        <f>D195+'TM1-RHB'!N196</f>
        <v>5234221</v>
      </c>
      <c r="E196" s="14">
        <f>E195+'TM1-RHB'!O196</f>
        <v>16472320</v>
      </c>
      <c r="F196" s="14">
        <f>F195+'TM1-RHB'!P196</f>
        <v>1062343</v>
      </c>
      <c r="G196" s="14">
        <f>G195+'TM1-Com'!Y196</f>
        <v>20630609</v>
      </c>
      <c r="H196" s="14">
        <f>H195+'TM1-Com'!Z196</f>
        <v>146102</v>
      </c>
      <c r="I196" s="14">
        <f>I195+'TM1-Com'!AA196</f>
        <v>185090384</v>
      </c>
      <c r="J196" s="14">
        <f>J195+'TM1-Com'!AB196</f>
        <v>1605464</v>
      </c>
      <c r="K196" s="14">
        <f>K195+'TM1-Com'!AC196</f>
        <v>2561790</v>
      </c>
      <c r="L196" s="14">
        <f>L195+'TM1-Com'!AD196</f>
        <v>42304736</v>
      </c>
      <c r="M196" s="14">
        <f>M195+'TM1-Com'!AE196</f>
        <v>36108349</v>
      </c>
      <c r="N196" s="14">
        <f>N195+'TM1-Com'!AF196</f>
        <v>3558249</v>
      </c>
      <c r="O196" s="14">
        <f>O195+'TM1-Com'!AH196</f>
        <v>3906654</v>
      </c>
      <c r="P196" s="14">
        <f>P195+'TM1-Ind'!V196</f>
        <v>3873484</v>
      </c>
      <c r="Q196" s="14">
        <f>+Q195+'TM1-Ind'!W196</f>
        <v>227189</v>
      </c>
      <c r="R196" s="14">
        <f>+R195+'TM1-Ind'!X196</f>
        <v>-6243</v>
      </c>
      <c r="S196" s="14">
        <f>+S195+'TM1-Ind'!Y196</f>
        <v>3260578</v>
      </c>
      <c r="T196" s="14">
        <f>+T195+'TM1-Ind'!Z196</f>
        <v>14276997</v>
      </c>
      <c r="U196" s="14">
        <f>+U195+'TM1-Ind'!AA196</f>
        <v>65785</v>
      </c>
    </row>
    <row r="197" spans="1:21">
      <c r="A197" s="3">
        <f t="shared" si="4"/>
        <v>2027</v>
      </c>
      <c r="B197" s="3">
        <f t="shared" si="5"/>
        <v>9</v>
      </c>
      <c r="C197" s="14">
        <f>C196+'TM1-RHB'!M197</f>
        <v>322380492</v>
      </c>
      <c r="D197" s="14">
        <f>D196+'TM1-RHB'!N197</f>
        <v>4975833</v>
      </c>
      <c r="E197" s="14">
        <f>E196+'TM1-RHB'!O197</f>
        <v>12894487</v>
      </c>
      <c r="F197" s="14">
        <f>F196+'TM1-RHB'!P197</f>
        <v>964978</v>
      </c>
      <c r="G197" s="14">
        <f>G196+'TM1-Com'!Y197</f>
        <v>17691640</v>
      </c>
      <c r="H197" s="14">
        <f>H196+'TM1-Com'!Z197</f>
        <v>126507</v>
      </c>
      <c r="I197" s="14">
        <f>I196+'TM1-Com'!AA197</f>
        <v>161840020</v>
      </c>
      <c r="J197" s="14">
        <f>J196+'TM1-Com'!AB197</f>
        <v>1468706</v>
      </c>
      <c r="K197" s="14">
        <f>K196+'TM1-Com'!AC197</f>
        <v>2182745</v>
      </c>
      <c r="L197" s="14">
        <f>L196+'TM1-Com'!AD197</f>
        <v>37567133</v>
      </c>
      <c r="M197" s="14">
        <f>M196+'TM1-Com'!AE197</f>
        <v>33541497</v>
      </c>
      <c r="N197" s="14">
        <f>N196+'TM1-Com'!AF197</f>
        <v>3224763</v>
      </c>
      <c r="O197" s="14">
        <f>O196+'TM1-Com'!AH197</f>
        <v>3741182</v>
      </c>
      <c r="P197" s="14">
        <f>P196+'TM1-Ind'!V197</f>
        <v>3458242</v>
      </c>
      <c r="Q197" s="14">
        <f>+Q196+'TM1-Ind'!W197</f>
        <v>209681</v>
      </c>
      <c r="R197" s="14">
        <f>+R196+'TM1-Ind'!X197</f>
        <v>-6503</v>
      </c>
      <c r="S197" s="14">
        <f>+S196+'TM1-Ind'!Y197</f>
        <v>2728588</v>
      </c>
      <c r="T197" s="14">
        <f>+T196+'TM1-Ind'!Z197</f>
        <v>13373688</v>
      </c>
      <c r="U197" s="14">
        <f>+U196+'TM1-Ind'!AA197</f>
        <v>61558</v>
      </c>
    </row>
    <row r="198" spans="1:21">
      <c r="A198" s="3">
        <f t="shared" si="4"/>
        <v>2027</v>
      </c>
      <c r="B198" s="3">
        <f t="shared" si="5"/>
        <v>10</v>
      </c>
      <c r="C198" s="14">
        <f>C197+'TM1-RHB'!M198</f>
        <v>242123733</v>
      </c>
      <c r="D198" s="14">
        <f>D197+'TM1-RHB'!N198</f>
        <v>4679214</v>
      </c>
      <c r="E198" s="14">
        <f>E197+'TM1-RHB'!O198</f>
        <v>8753997</v>
      </c>
      <c r="F198" s="14">
        <f>F197+'TM1-RHB'!P198</f>
        <v>976830</v>
      </c>
      <c r="G198" s="14">
        <f>G197+'TM1-Com'!Y198</f>
        <v>14454862</v>
      </c>
      <c r="H198" s="14">
        <f>H197+'TM1-Com'!Z198</f>
        <v>104927</v>
      </c>
      <c r="I198" s="14">
        <f>I197+'TM1-Com'!AA198</f>
        <v>138854640</v>
      </c>
      <c r="J198" s="14">
        <f>J197+'TM1-Com'!AB198</f>
        <v>1344847</v>
      </c>
      <c r="K198" s="14">
        <f>K197+'TM1-Com'!AC198</f>
        <v>1812852</v>
      </c>
      <c r="L198" s="14">
        <f>L197+'TM1-Com'!AD198</f>
        <v>32919576</v>
      </c>
      <c r="M198" s="14">
        <f>M197+'TM1-Com'!AE198</f>
        <v>30976110</v>
      </c>
      <c r="N198" s="14">
        <f>N197+'TM1-Com'!AF198</f>
        <v>3276411</v>
      </c>
      <c r="O198" s="14">
        <f>O197+'TM1-Com'!AH198</f>
        <v>3767508</v>
      </c>
      <c r="P198" s="14">
        <f>P197+'TM1-Ind'!V198</f>
        <v>3242879</v>
      </c>
      <c r="Q198" s="14">
        <f>+Q197+'TM1-Ind'!W198</f>
        <v>206582</v>
      </c>
      <c r="R198" s="14">
        <f>+R197+'TM1-Ind'!X198</f>
        <v>-9095</v>
      </c>
      <c r="S198" s="14">
        <f>+S197+'TM1-Ind'!Y198</f>
        <v>2333680</v>
      </c>
      <c r="T198" s="14">
        <f>+T197+'TM1-Ind'!Z198</f>
        <v>13119488</v>
      </c>
      <c r="U198" s="14">
        <f>+U197+'TM1-Ind'!AA198</f>
        <v>61068</v>
      </c>
    </row>
    <row r="199" spans="1:21">
      <c r="A199" s="3">
        <f t="shared" si="4"/>
        <v>2027</v>
      </c>
      <c r="B199" s="3">
        <f t="shared" si="5"/>
        <v>11</v>
      </c>
      <c r="C199" s="14">
        <f>C198+'TM1-RHB'!M199</f>
        <v>266151322</v>
      </c>
      <c r="D199" s="14">
        <f>D198+'TM1-RHB'!N199</f>
        <v>4767270</v>
      </c>
      <c r="E199" s="14">
        <f>E198+'TM1-RHB'!O199</f>
        <v>9993213</v>
      </c>
      <c r="F199" s="14">
        <f>F198+'TM1-RHB'!P199</f>
        <v>1173783</v>
      </c>
      <c r="G199" s="14">
        <f>G198+'TM1-Com'!Y199</f>
        <v>14781290</v>
      </c>
      <c r="H199" s="14">
        <f>H198+'TM1-Com'!Z199</f>
        <v>107103</v>
      </c>
      <c r="I199" s="14">
        <f>I198+'TM1-Com'!AA199</f>
        <v>136301635</v>
      </c>
      <c r="J199" s="14">
        <f>J198+'TM1-Com'!AB199</f>
        <v>1331181</v>
      </c>
      <c r="K199" s="14">
        <f>K198+'TM1-Com'!AC199</f>
        <v>1771964</v>
      </c>
      <c r="L199" s="14">
        <f>L198+'TM1-Com'!AD199</f>
        <v>32365103</v>
      </c>
      <c r="M199" s="14">
        <f>M198+'TM1-Com'!AE199</f>
        <v>30645661</v>
      </c>
      <c r="N199" s="14">
        <f>N198+'TM1-Com'!AF199</f>
        <v>3938549</v>
      </c>
      <c r="O199" s="14">
        <f>O198+'TM1-Com'!AH199</f>
        <v>4171897</v>
      </c>
      <c r="P199" s="14">
        <f>P198+'TM1-Ind'!V199</f>
        <v>3467710</v>
      </c>
      <c r="Q199" s="14">
        <f>+Q198+'TM1-Ind'!W199</f>
        <v>226478</v>
      </c>
      <c r="R199" s="14">
        <f>+R198+'TM1-Ind'!X199</f>
        <v>-7605</v>
      </c>
      <c r="S199" s="14">
        <f>+S198+'TM1-Ind'!Y199</f>
        <v>2632774</v>
      </c>
      <c r="T199" s="14">
        <f>+T198+'TM1-Ind'!Z199</f>
        <v>13438885</v>
      </c>
      <c r="U199" s="14">
        <f>+U198+'TM1-Ind'!AA199</f>
        <v>71069</v>
      </c>
    </row>
    <row r="200" spans="1:21">
      <c r="A200" s="3">
        <f t="shared" si="4"/>
        <v>2027</v>
      </c>
      <c r="B200" s="3">
        <f t="shared" si="5"/>
        <v>12</v>
      </c>
      <c r="C200" s="14">
        <f>C199+'TM1-RHB'!M200</f>
        <v>314274776</v>
      </c>
      <c r="D200" s="14">
        <f>D199+'TM1-RHB'!N200</f>
        <v>4942234</v>
      </c>
      <c r="E200" s="14">
        <f>E199+'TM1-RHB'!O200</f>
        <v>12474199</v>
      </c>
      <c r="F200" s="14">
        <f>F199+'TM1-RHB'!P200</f>
        <v>1213118</v>
      </c>
      <c r="G200" s="14">
        <f>G199+'TM1-Com'!Y200</f>
        <v>16491807</v>
      </c>
      <c r="H200" s="14">
        <f>H199+'TM1-Com'!Z200</f>
        <v>118503</v>
      </c>
      <c r="I200" s="14">
        <f>I199+'TM1-Com'!AA200</f>
        <v>135914633</v>
      </c>
      <c r="J200" s="14">
        <f>J199+'TM1-Com'!AB200</f>
        <v>1328990</v>
      </c>
      <c r="K200" s="14">
        <f>K199+'TM1-Com'!AC200</f>
        <v>1766164</v>
      </c>
      <c r="L200" s="14">
        <f>L199+'TM1-Com'!AD200</f>
        <v>32279444</v>
      </c>
      <c r="M200" s="14">
        <f>M199+'TM1-Com'!AE200</f>
        <v>30594137</v>
      </c>
      <c r="N200" s="14">
        <f>N199+'TM1-Com'!AF200</f>
        <v>4107744</v>
      </c>
      <c r="O200" s="14">
        <f>O199+'TM1-Com'!AH200</f>
        <v>4294872</v>
      </c>
      <c r="P200" s="14">
        <f>P199+'TM1-Ind'!V200</f>
        <v>3486882</v>
      </c>
      <c r="Q200" s="14">
        <f>+Q199+'TM1-Ind'!W200</f>
        <v>218304</v>
      </c>
      <c r="R200" s="14">
        <f>+R199+'TM1-Ind'!X200</f>
        <v>-7158</v>
      </c>
      <c r="S200" s="14">
        <f>+S199+'TM1-Ind'!Y200</f>
        <v>2758618</v>
      </c>
      <c r="T200" s="14">
        <f>+T199+'TM1-Ind'!Z200</f>
        <v>13853542</v>
      </c>
      <c r="U200" s="14">
        <f>+U199+'TM1-Ind'!AA200</f>
        <v>72006</v>
      </c>
    </row>
    <row r="201" spans="1:21">
      <c r="A201" s="3">
        <f t="shared" si="4"/>
        <v>2028</v>
      </c>
      <c r="B201" s="3">
        <f t="shared" si="5"/>
        <v>1</v>
      </c>
      <c r="C201" s="14">
        <f>C200+'TM1-RHB'!M201</f>
        <v>301073553</v>
      </c>
      <c r="D201" s="14">
        <f>D200+'TM1-RHB'!N201</f>
        <v>4894652</v>
      </c>
      <c r="E201" s="14">
        <f>E200+'TM1-RHB'!O201</f>
        <v>11794328</v>
      </c>
      <c r="F201" s="14">
        <f>F200+'TM1-RHB'!P201</f>
        <v>1064361</v>
      </c>
      <c r="G201" s="14">
        <f>G200+'TM1-Com'!Y201</f>
        <v>15982626</v>
      </c>
      <c r="H201" s="14">
        <f>H200+'TM1-Com'!Z201</f>
        <v>115112</v>
      </c>
      <c r="I201" s="14">
        <f>I200+'TM1-Com'!AA201</f>
        <v>133530288</v>
      </c>
      <c r="J201" s="14">
        <f>J200+'TM1-Com'!AB201</f>
        <v>1315566</v>
      </c>
      <c r="K201" s="14">
        <f>K200+'TM1-Com'!AC201</f>
        <v>1730163</v>
      </c>
      <c r="L201" s="14">
        <f>L200+'TM1-Com'!AD201</f>
        <v>31764785</v>
      </c>
      <c r="M201" s="14">
        <f>M200+'TM1-Com'!AE201</f>
        <v>30280689</v>
      </c>
      <c r="N201" s="14">
        <f>N200+'TM1-Com'!AF201</f>
        <v>3638722</v>
      </c>
      <c r="O201" s="14">
        <f>O200+'TM1-Com'!AH201</f>
        <v>3971954</v>
      </c>
      <c r="P201" s="14">
        <f>P200+'TM1-Ind'!V201</f>
        <v>3309539</v>
      </c>
      <c r="Q201" s="14">
        <f>+Q200+'TM1-Ind'!W201</f>
        <v>204554</v>
      </c>
      <c r="R201" s="14">
        <f>+R200+'TM1-Ind'!X201</f>
        <v>-8073</v>
      </c>
      <c r="S201" s="14">
        <f>+S200+'TM1-Ind'!Y201</f>
        <v>2345051</v>
      </c>
      <c r="T201" s="14">
        <f>+T200+'TM1-Ind'!Z201</f>
        <v>13248698</v>
      </c>
      <c r="U201" s="14">
        <f>+U200+'TM1-Ind'!AA201</f>
        <v>64817</v>
      </c>
    </row>
    <row r="202" spans="1:21">
      <c r="A202" s="3">
        <f t="shared" si="4"/>
        <v>2028</v>
      </c>
      <c r="B202" s="3">
        <f t="shared" si="5"/>
        <v>2</v>
      </c>
      <c r="C202" s="14">
        <f>C201+'TM1-RHB'!M202</f>
        <v>256523047</v>
      </c>
      <c r="D202" s="14">
        <f>D201+'TM1-RHB'!N202</f>
        <v>4735458</v>
      </c>
      <c r="E202" s="14">
        <f>E201+'TM1-RHB'!O202</f>
        <v>9502121</v>
      </c>
      <c r="F202" s="14">
        <f>F201+'TM1-RHB'!P202</f>
        <v>961211</v>
      </c>
      <c r="G202" s="14">
        <f>G201+'TM1-Com'!Y202</f>
        <v>13951073</v>
      </c>
      <c r="H202" s="14">
        <f>H201+'TM1-Com'!Z202</f>
        <v>101588</v>
      </c>
      <c r="I202" s="14">
        <f>I201+'TM1-Com'!AA202</f>
        <v>126016775</v>
      </c>
      <c r="J202" s="14">
        <f>J201+'TM1-Com'!AB202</f>
        <v>1273090</v>
      </c>
      <c r="K202" s="14">
        <f>K201+'TM1-Com'!AC202</f>
        <v>1610930</v>
      </c>
      <c r="L202" s="14">
        <f>L201+'TM1-Com'!AD202</f>
        <v>30115793</v>
      </c>
      <c r="M202" s="14">
        <f>M201+'TM1-Com'!AE202</f>
        <v>29299270</v>
      </c>
      <c r="N202" s="14">
        <f>N201+'TM1-Com'!AF202</f>
        <v>3270328</v>
      </c>
      <c r="O202" s="14">
        <f>O201+'TM1-Com'!AH202</f>
        <v>3757257</v>
      </c>
      <c r="P202" s="14">
        <f>P201+'TM1-Ind'!V202</f>
        <v>3017896</v>
      </c>
      <c r="Q202" s="14">
        <f>+Q201+'TM1-Ind'!W202</f>
        <v>198859</v>
      </c>
      <c r="R202" s="14">
        <f>+R201+'TM1-Ind'!X202</f>
        <v>-8858</v>
      </c>
      <c r="S202" s="14">
        <f>+S201+'TM1-Ind'!Y202</f>
        <v>1857843</v>
      </c>
      <c r="T202" s="14">
        <f>+T201+'TM1-Ind'!Z202</f>
        <v>12476532</v>
      </c>
      <c r="U202" s="14">
        <f>+U201+'TM1-Ind'!AA202</f>
        <v>61066</v>
      </c>
    </row>
    <row r="203" spans="1:21">
      <c r="A203" s="3">
        <f t="shared" ref="A203:A266" si="6">IF(B203=1,A202+1,A202)</f>
        <v>2028</v>
      </c>
      <c r="B203" s="3">
        <f t="shared" ref="B203:B266" si="7">IF(B202=12,1,B202+1)</f>
        <v>3</v>
      </c>
      <c r="C203" s="14">
        <f>C202+'TM1-RHB'!M203</f>
        <v>236470610</v>
      </c>
      <c r="D203" s="14">
        <f>D202+'TM1-RHB'!N203</f>
        <v>4664415</v>
      </c>
      <c r="E203" s="14">
        <f>E202+'TM1-RHB'!O203</f>
        <v>8471236</v>
      </c>
      <c r="F203" s="14">
        <f>F202+'TM1-RHB'!P203</f>
        <v>1006568</v>
      </c>
      <c r="G203" s="14">
        <f>G202+'TM1-Com'!Y203</f>
        <v>13494000</v>
      </c>
      <c r="H203" s="14">
        <f>H202+'TM1-Com'!Z203</f>
        <v>98547</v>
      </c>
      <c r="I203" s="14">
        <f>I202+'TM1-Com'!AA203</f>
        <v>131753590</v>
      </c>
      <c r="J203" s="14">
        <f>J202+'TM1-Com'!AB203</f>
        <v>1302923</v>
      </c>
      <c r="K203" s="14">
        <f>K202+'TM1-Com'!AC203</f>
        <v>1705168</v>
      </c>
      <c r="L203" s="14">
        <f>L202+'TM1-Com'!AD203</f>
        <v>31460054</v>
      </c>
      <c r="M203" s="14">
        <f>M202+'TM1-Com'!AE203</f>
        <v>30107439</v>
      </c>
      <c r="N203" s="14">
        <f>N202+'TM1-Com'!AF203</f>
        <v>3354189</v>
      </c>
      <c r="O203" s="14">
        <f>O202+'TM1-Com'!AH203</f>
        <v>3869255</v>
      </c>
      <c r="P203" s="14">
        <f>P202+'TM1-Ind'!V203</f>
        <v>3127178</v>
      </c>
      <c r="Q203" s="14">
        <f>+Q202+'TM1-Ind'!W203</f>
        <v>213049</v>
      </c>
      <c r="R203" s="14">
        <f>+R202+'TM1-Ind'!X203</f>
        <v>-9303</v>
      </c>
      <c r="S203" s="14">
        <f>+S202+'TM1-Ind'!Y203</f>
        <v>1992791</v>
      </c>
      <c r="T203" s="14">
        <f>+T202+'TM1-Ind'!Z203</f>
        <v>12720184</v>
      </c>
      <c r="U203" s="14">
        <f>+U202+'TM1-Ind'!AA203</f>
        <v>62655</v>
      </c>
    </row>
    <row r="204" spans="1:21">
      <c r="A204" s="3">
        <f t="shared" si="6"/>
        <v>2028</v>
      </c>
      <c r="B204" s="3">
        <f t="shared" si="7"/>
        <v>4</v>
      </c>
      <c r="C204" s="14">
        <f>C203+'TM1-RHB'!M204</f>
        <v>232908822</v>
      </c>
      <c r="D204" s="14">
        <f>D203+'TM1-RHB'!N204</f>
        <v>4651905</v>
      </c>
      <c r="E204" s="14">
        <f>E203+'TM1-RHB'!O204</f>
        <v>8288276</v>
      </c>
      <c r="F204" s="14">
        <f>F203+'TM1-RHB'!P204</f>
        <v>1104997</v>
      </c>
      <c r="G204" s="14">
        <f>G203+'TM1-Com'!Y204</f>
        <v>13914201</v>
      </c>
      <c r="H204" s="14">
        <f>H203+'TM1-Com'!Z204</f>
        <v>101341</v>
      </c>
      <c r="I204" s="14">
        <f>I203+'TM1-Com'!AA204</f>
        <v>135126182</v>
      </c>
      <c r="J204" s="14">
        <f>J203+'TM1-Com'!AB204</f>
        <v>1322059</v>
      </c>
      <c r="K204" s="14">
        <f>K203+'TM1-Com'!AC204</f>
        <v>1760797</v>
      </c>
      <c r="L204" s="14">
        <f>L203+'TM1-Com'!AD204</f>
        <v>32259195</v>
      </c>
      <c r="M204" s="14">
        <f>M203+'TM1-Com'!AE204</f>
        <v>30570503</v>
      </c>
      <c r="N204" s="14">
        <f>N203+'TM1-Com'!AF204</f>
        <v>3738871</v>
      </c>
      <c r="O204" s="14">
        <f>O203+'TM1-Com'!AH204</f>
        <v>4075430</v>
      </c>
      <c r="P204" s="14">
        <f>P203+'TM1-Ind'!V204</f>
        <v>3407250</v>
      </c>
      <c r="Q204" s="14">
        <f>+Q203+'TM1-Ind'!W204</f>
        <v>224156</v>
      </c>
      <c r="R204" s="14">
        <f>+R203+'TM1-Ind'!X204</f>
        <v>-7499</v>
      </c>
      <c r="S204" s="14">
        <f>+S203+'TM1-Ind'!Y204</f>
        <v>2348068</v>
      </c>
      <c r="T204" s="14">
        <f>+T203+'TM1-Ind'!Z204</f>
        <v>13491341</v>
      </c>
      <c r="U204" s="14">
        <f>+U203+'TM1-Ind'!AA204</f>
        <v>67619</v>
      </c>
    </row>
    <row r="205" spans="1:21">
      <c r="A205" s="3">
        <f t="shared" si="6"/>
        <v>2028</v>
      </c>
      <c r="B205" s="3">
        <f t="shared" si="7"/>
        <v>5</v>
      </c>
      <c r="C205" s="14">
        <f>C204+'TM1-RHB'!M205</f>
        <v>332941952</v>
      </c>
      <c r="D205" s="14">
        <f>D204+'TM1-RHB'!N205</f>
        <v>5000222</v>
      </c>
      <c r="E205" s="14">
        <f>E204+'TM1-RHB'!O205</f>
        <v>13422484</v>
      </c>
      <c r="F205" s="14">
        <f>F204+'TM1-RHB'!P205</f>
        <v>1291270</v>
      </c>
      <c r="G205" s="14">
        <f>G204+'TM1-Com'!Y205</f>
        <v>18317767</v>
      </c>
      <c r="H205" s="14">
        <f>H204+'TM1-Com'!Z205</f>
        <v>130613</v>
      </c>
      <c r="I205" s="14">
        <f>I204+'TM1-Com'!AA205</f>
        <v>169032046</v>
      </c>
      <c r="J205" s="14">
        <f>J204+'TM1-Com'!AB205</f>
        <v>1516265</v>
      </c>
      <c r="K205" s="14">
        <f>K204+'TM1-Com'!AC205</f>
        <v>2314939</v>
      </c>
      <c r="L205" s="14">
        <f>L204+'TM1-Com'!AD205</f>
        <v>39798142</v>
      </c>
      <c r="M205" s="14">
        <f>M204+'TM1-Com'!AE205</f>
        <v>35001547</v>
      </c>
      <c r="N205" s="14">
        <f>N204+'TM1-Com'!AF205</f>
        <v>4391918</v>
      </c>
      <c r="O205" s="14">
        <f>O204+'TM1-Com'!AH205</f>
        <v>4487732</v>
      </c>
      <c r="P205" s="14">
        <f>P204+'TM1-Ind'!V205</f>
        <v>4122124</v>
      </c>
      <c r="Q205" s="14">
        <f>+Q204+'TM1-Ind'!W205</f>
        <v>247386</v>
      </c>
      <c r="R205" s="14">
        <f>+R204+'TM1-Ind'!X205</f>
        <v>-2154</v>
      </c>
      <c r="S205" s="14">
        <f>+S204+'TM1-Ind'!Y205</f>
        <v>3258136</v>
      </c>
      <c r="T205" s="14">
        <f>+T204+'TM1-Ind'!Z205</f>
        <v>14591212</v>
      </c>
      <c r="U205" s="14">
        <f>+U204+'TM1-Ind'!AA205</f>
        <v>76489</v>
      </c>
    </row>
    <row r="206" spans="1:21">
      <c r="A206" s="3">
        <f t="shared" si="6"/>
        <v>2028</v>
      </c>
      <c r="B206" s="3">
        <f t="shared" si="7"/>
        <v>6</v>
      </c>
      <c r="C206" s="14">
        <f>C205+'TM1-RHB'!M206</f>
        <v>382831234</v>
      </c>
      <c r="D206" s="14">
        <f>D205+'TM1-RHB'!N206</f>
        <v>5172385</v>
      </c>
      <c r="E206" s="14">
        <f>E205+'TM1-RHB'!O206</f>
        <v>15980379</v>
      </c>
      <c r="F206" s="14">
        <f>F205+'TM1-RHB'!P206</f>
        <v>1195687</v>
      </c>
      <c r="G206" s="14">
        <f>G205+'TM1-Com'!Y206</f>
        <v>19915490</v>
      </c>
      <c r="H206" s="14">
        <f>H205+'TM1-Com'!Z206</f>
        <v>141227</v>
      </c>
      <c r="I206" s="14">
        <f>I205+'TM1-Com'!AA206</f>
        <v>176636220</v>
      </c>
      <c r="J206" s="14">
        <f>J205+'TM1-Com'!AB206</f>
        <v>1563534</v>
      </c>
      <c r="K206" s="14">
        <f>K205+'TM1-Com'!AC206</f>
        <v>2445016</v>
      </c>
      <c r="L206" s="14">
        <f>L205+'TM1-Com'!AD206</f>
        <v>41432793</v>
      </c>
      <c r="M206" s="14">
        <f>M205+'TM1-Com'!AE206</f>
        <v>35907733</v>
      </c>
      <c r="N206" s="14">
        <f>N205+'TM1-Com'!AF206</f>
        <v>4053211</v>
      </c>
      <c r="O206" s="14">
        <f>O205+'TM1-Com'!AH206</f>
        <v>4295920</v>
      </c>
      <c r="P206" s="14">
        <f>P205+'TM1-Ind'!V206</f>
        <v>4097449</v>
      </c>
      <c r="Q206" s="14">
        <f>+Q205+'TM1-Ind'!W206</f>
        <v>241571</v>
      </c>
      <c r="R206" s="14">
        <f>+R205+'TM1-Ind'!X206</f>
        <v>-3454</v>
      </c>
      <c r="S206" s="14">
        <f>+S205+'TM1-Ind'!Y206</f>
        <v>3288920</v>
      </c>
      <c r="T206" s="14">
        <f>+T205+'TM1-Ind'!Z206</f>
        <v>14622600</v>
      </c>
      <c r="U206" s="14">
        <f>+U205+'TM1-Ind'!AA206</f>
        <v>71864</v>
      </c>
    </row>
    <row r="207" spans="1:21">
      <c r="A207" s="3">
        <f t="shared" si="6"/>
        <v>2028</v>
      </c>
      <c r="B207" s="3">
        <f t="shared" si="7"/>
        <v>7</v>
      </c>
      <c r="C207" s="14">
        <f>C206+'TM1-RHB'!M207</f>
        <v>403188024</v>
      </c>
      <c r="D207" s="14">
        <f>D206+'TM1-RHB'!N207</f>
        <v>5242021</v>
      </c>
      <c r="E207" s="14">
        <f>E206+'TM1-RHB'!O207</f>
        <v>17023293</v>
      </c>
      <c r="F207" s="14">
        <f>F206+'TM1-RHB'!P207</f>
        <v>1099648</v>
      </c>
      <c r="G207" s="14">
        <f>G206+'TM1-Com'!Y207</f>
        <v>20846680</v>
      </c>
      <c r="H207" s="14">
        <f>H206+'TM1-Com'!Z207</f>
        <v>147410</v>
      </c>
      <c r="I207" s="14">
        <f>I206+'TM1-Com'!AA207</f>
        <v>183830639</v>
      </c>
      <c r="J207" s="14">
        <f>J206+'TM1-Com'!AB207</f>
        <v>1607116</v>
      </c>
      <c r="K207" s="14">
        <f>K206+'TM1-Com'!AC207</f>
        <v>2568517</v>
      </c>
      <c r="L207" s="14">
        <f>L206+'TM1-Com'!AD207</f>
        <v>42927471</v>
      </c>
      <c r="M207" s="14">
        <f>M206+'TM1-Com'!AE207</f>
        <v>36736194</v>
      </c>
      <c r="N207" s="14">
        <f>N206+'TM1-Com'!AF207</f>
        <v>3755352</v>
      </c>
      <c r="O207" s="14">
        <f>O206+'TM1-Com'!AH207</f>
        <v>4113755</v>
      </c>
      <c r="P207" s="14">
        <f>P206+'TM1-Ind'!V207</f>
        <v>4044377</v>
      </c>
      <c r="Q207" s="14">
        <f>+Q206+'TM1-Ind'!W207</f>
        <v>233121</v>
      </c>
      <c r="R207" s="14">
        <f>+R206+'TM1-Ind'!X207</f>
        <v>-5509</v>
      </c>
      <c r="S207" s="14">
        <f>+S206+'TM1-Ind'!Y207</f>
        <v>3128295</v>
      </c>
      <c r="T207" s="14">
        <f>+T206+'TM1-Ind'!Z207</f>
        <v>14585888</v>
      </c>
      <c r="U207" s="14">
        <f>+U206+'TM1-Ind'!AA207</f>
        <v>67751</v>
      </c>
    </row>
    <row r="208" spans="1:21">
      <c r="A208" s="3">
        <f t="shared" si="6"/>
        <v>2028</v>
      </c>
      <c r="B208" s="3">
        <f t="shared" si="7"/>
        <v>8</v>
      </c>
      <c r="C208" s="14">
        <f>C207+'TM1-RHB'!M208</f>
        <v>399562707</v>
      </c>
      <c r="D208" s="14">
        <f>D207+'TM1-RHB'!N208</f>
        <v>5229727</v>
      </c>
      <c r="E208" s="14">
        <f>E207+'TM1-RHB'!O208</f>
        <v>16837674</v>
      </c>
      <c r="F208" s="14">
        <f>F207+'TM1-RHB'!P208</f>
        <v>1074165</v>
      </c>
      <c r="G208" s="14">
        <f>G207+'TM1-Com'!Y208</f>
        <v>21087203</v>
      </c>
      <c r="H208" s="14">
        <f>H207+'TM1-Com'!Z208</f>
        <v>149007</v>
      </c>
      <c r="I208" s="14">
        <f>I207+'TM1-Com'!AA208</f>
        <v>188580809</v>
      </c>
      <c r="J208" s="14">
        <f>J207+'TM1-Com'!AB208</f>
        <v>1636898</v>
      </c>
      <c r="K208" s="14">
        <f>K207+'TM1-Com'!AC208</f>
        <v>2649646</v>
      </c>
      <c r="L208" s="14">
        <f>L207+'TM1-Com'!AD208</f>
        <v>43941198</v>
      </c>
      <c r="M208" s="14">
        <f>M207+'TM1-Com'!AE208</f>
        <v>37292616</v>
      </c>
      <c r="N208" s="14">
        <f>N207+'TM1-Com'!AF208</f>
        <v>3632016</v>
      </c>
      <c r="O208" s="14">
        <f>O207+'TM1-Com'!AH208</f>
        <v>4046275</v>
      </c>
      <c r="P208" s="14">
        <f>P207+'TM1-Ind'!V208</f>
        <v>3952472</v>
      </c>
      <c r="Q208" s="14">
        <f>+Q207+'TM1-Ind'!W208</f>
        <v>234701</v>
      </c>
      <c r="R208" s="14">
        <f>+R207+'TM1-Ind'!X208</f>
        <v>-7323</v>
      </c>
      <c r="S208" s="14">
        <f>+S207+'TM1-Ind'!Y208</f>
        <v>3215522</v>
      </c>
      <c r="T208" s="14">
        <f>+T207+'TM1-Ind'!Z208</f>
        <v>14476741</v>
      </c>
      <c r="U208" s="14">
        <f>+U207+'TM1-Ind'!AA208</f>
        <v>67410</v>
      </c>
    </row>
    <row r="209" spans="1:21">
      <c r="A209" s="3">
        <f t="shared" si="6"/>
        <v>2028</v>
      </c>
      <c r="B209" s="3">
        <f t="shared" si="7"/>
        <v>9</v>
      </c>
      <c r="C209" s="14">
        <f>C208+'TM1-RHB'!M209</f>
        <v>328998067</v>
      </c>
      <c r="D209" s="14">
        <f>D208+'TM1-RHB'!N209</f>
        <v>4992369</v>
      </c>
      <c r="E209" s="14">
        <f>E208+'TM1-RHB'!O209</f>
        <v>13224834</v>
      </c>
      <c r="F209" s="14">
        <f>F208+'TM1-RHB'!P209</f>
        <v>976800</v>
      </c>
      <c r="G209" s="14">
        <f>G208+'TM1-Com'!Y209</f>
        <v>18119426</v>
      </c>
      <c r="H209" s="14">
        <f>H208+'TM1-Com'!Z209</f>
        <v>129307</v>
      </c>
      <c r="I209" s="14">
        <f>I208+'TM1-Com'!AA209</f>
        <v>165205474</v>
      </c>
      <c r="J209" s="14">
        <f>J208+'TM1-Com'!AB209</f>
        <v>1503358</v>
      </c>
      <c r="K209" s="14">
        <f>K208+'TM1-Com'!AC209</f>
        <v>2255123</v>
      </c>
      <c r="L209" s="14">
        <f>L208+'TM1-Com'!AD209</f>
        <v>39037188</v>
      </c>
      <c r="M209" s="14">
        <f>M208+'TM1-Com'!AE209</f>
        <v>34725764</v>
      </c>
      <c r="N209" s="14">
        <f>N208+'TM1-Com'!AF209</f>
        <v>3295180</v>
      </c>
      <c r="O209" s="14">
        <f>O208+'TM1-Com'!AH209</f>
        <v>3880803</v>
      </c>
      <c r="P209" s="14">
        <f>P208+'TM1-Ind'!V209</f>
        <v>3532330</v>
      </c>
      <c r="Q209" s="14">
        <f>+Q208+'TM1-Ind'!W209</f>
        <v>217193</v>
      </c>
      <c r="R209" s="14">
        <f>+R208+'TM1-Ind'!X209</f>
        <v>-7583</v>
      </c>
      <c r="S209" s="14">
        <f>+S208+'TM1-Ind'!Y209</f>
        <v>2684029</v>
      </c>
      <c r="T209" s="14">
        <f>+T208+'TM1-Ind'!Z209</f>
        <v>13573584</v>
      </c>
      <c r="U209" s="14">
        <f>+U208+'TM1-Ind'!AA209</f>
        <v>63183</v>
      </c>
    </row>
    <row r="210" spans="1:21">
      <c r="A210" s="3">
        <f t="shared" si="6"/>
        <v>2028</v>
      </c>
      <c r="B210" s="3">
        <f t="shared" si="7"/>
        <v>10</v>
      </c>
      <c r="C210" s="14">
        <f>C209+'TM1-RHB'!M210</f>
        <v>247326961</v>
      </c>
      <c r="D210" s="14">
        <f>D209+'TM1-RHB'!N210</f>
        <v>4719924</v>
      </c>
      <c r="E210" s="14">
        <f>E209+'TM1-RHB'!O210</f>
        <v>9043830</v>
      </c>
      <c r="F210" s="14">
        <f>F209+'TM1-RHB'!P210</f>
        <v>988652</v>
      </c>
      <c r="G210" s="14">
        <f>G209+'TM1-Com'!Y210</f>
        <v>14850920</v>
      </c>
      <c r="H210" s="14">
        <f>H209+'TM1-Com'!Z210</f>
        <v>107613</v>
      </c>
      <c r="I210" s="14">
        <f>I209+'TM1-Com'!AA210</f>
        <v>142077741</v>
      </c>
      <c r="J210" s="14">
        <f>J209+'TM1-Com'!AB210</f>
        <v>1382413</v>
      </c>
      <c r="K210" s="14">
        <f>K209+'TM1-Com'!AC210</f>
        <v>1870532</v>
      </c>
      <c r="L210" s="14">
        <f>L209+'TM1-Com'!AD210</f>
        <v>34243828</v>
      </c>
      <c r="M210" s="14">
        <f>M209+'TM1-Com'!AE210</f>
        <v>32160377</v>
      </c>
      <c r="N210" s="14">
        <f>N209+'TM1-Com'!AF210</f>
        <v>3347347</v>
      </c>
      <c r="O210" s="14">
        <f>O209+'TM1-Com'!AH210</f>
        <v>3907129</v>
      </c>
      <c r="P210" s="14">
        <f>P209+'TM1-Ind'!V210</f>
        <v>3314425</v>
      </c>
      <c r="Q210" s="14">
        <f>+Q209+'TM1-Ind'!W210</f>
        <v>214094</v>
      </c>
      <c r="R210" s="14">
        <f>+R209+'TM1-Ind'!X210</f>
        <v>-10175</v>
      </c>
      <c r="S210" s="14">
        <f>+S209+'TM1-Ind'!Y210</f>
        <v>2289570</v>
      </c>
      <c r="T210" s="14">
        <f>+T209+'TM1-Ind'!Z210</f>
        <v>13319449</v>
      </c>
      <c r="U210" s="14">
        <f>+U209+'TM1-Ind'!AA210</f>
        <v>62693</v>
      </c>
    </row>
    <row r="211" spans="1:21">
      <c r="A211" s="3">
        <f t="shared" si="6"/>
        <v>2028</v>
      </c>
      <c r="B211" s="3">
        <f t="shared" si="7"/>
        <v>11</v>
      </c>
      <c r="C211" s="14">
        <f>C210+'TM1-RHB'!M211</f>
        <v>271777909</v>
      </c>
      <c r="D211" s="14">
        <f>D210+'TM1-RHB'!N211</f>
        <v>4800794</v>
      </c>
      <c r="E211" s="14">
        <f>E210+'TM1-RHB'!O211</f>
        <v>10295179</v>
      </c>
      <c r="F211" s="14">
        <f>F210+'TM1-RHB'!P211</f>
        <v>1185605</v>
      </c>
      <c r="G211" s="14">
        <f>G210+'TM1-Com'!Y211</f>
        <v>15180547</v>
      </c>
      <c r="H211" s="14">
        <f>H210+'TM1-Com'!Z211</f>
        <v>109801</v>
      </c>
      <c r="I211" s="14">
        <f>I210+'TM1-Com'!AA211</f>
        <v>139511015</v>
      </c>
      <c r="J211" s="14">
        <f>J210+'TM1-Com'!AB211</f>
        <v>1369068</v>
      </c>
      <c r="K211" s="14">
        <f>K210+'TM1-Com'!AC211</f>
        <v>1828025</v>
      </c>
      <c r="L211" s="14">
        <f>L210+'TM1-Com'!AD211</f>
        <v>33670242</v>
      </c>
      <c r="M211" s="14">
        <f>M210+'TM1-Com'!AE211</f>
        <v>31829928</v>
      </c>
      <c r="N211" s="14">
        <f>N210+'TM1-Com'!AF211</f>
        <v>4016137</v>
      </c>
      <c r="O211" s="14">
        <f>O210+'TM1-Com'!AH211</f>
        <v>4311518</v>
      </c>
      <c r="P211" s="14">
        <f>P210+'TM1-Ind'!V211</f>
        <v>3541902</v>
      </c>
      <c r="Q211" s="14">
        <f>+Q210+'TM1-Ind'!W211</f>
        <v>233990</v>
      </c>
      <c r="R211" s="14">
        <f>+R210+'TM1-Ind'!X211</f>
        <v>-8685</v>
      </c>
      <c r="S211" s="14">
        <f>+S210+'TM1-Ind'!Y211</f>
        <v>2588326</v>
      </c>
      <c r="T211" s="14">
        <f>+T210+'TM1-Ind'!Z211</f>
        <v>13638781</v>
      </c>
      <c r="U211" s="14">
        <f>+U210+'TM1-Ind'!AA211</f>
        <v>72694</v>
      </c>
    </row>
    <row r="212" spans="1:21">
      <c r="A212" s="3">
        <f t="shared" si="6"/>
        <v>2028</v>
      </c>
      <c r="B212" s="3">
        <f t="shared" si="7"/>
        <v>12</v>
      </c>
      <c r="C212" s="14">
        <f>C211+'TM1-RHB'!M212</f>
        <v>320749230</v>
      </c>
      <c r="D212" s="14">
        <f>D211+'TM1-RHB'!N212</f>
        <v>4961361</v>
      </c>
      <c r="E212" s="14">
        <f>E211+'TM1-RHB'!O212</f>
        <v>12800484</v>
      </c>
      <c r="F212" s="14">
        <f>F211+'TM1-RHB'!P212</f>
        <v>1224940</v>
      </c>
      <c r="G212" s="14">
        <f>G211+'TM1-Com'!Y212</f>
        <v>16907831</v>
      </c>
      <c r="H212" s="14">
        <f>H211+'TM1-Com'!Z212</f>
        <v>121261</v>
      </c>
      <c r="I212" s="14">
        <f>I211+'TM1-Com'!AA212</f>
        <v>139121624</v>
      </c>
      <c r="J212" s="14">
        <f>J211+'TM1-Com'!AB212</f>
        <v>1366929</v>
      </c>
      <c r="K212" s="14">
        <f>K211+'TM1-Com'!AC212</f>
        <v>1821991</v>
      </c>
      <c r="L212" s="14">
        <f>L211+'TM1-Com'!AD212</f>
        <v>33581955</v>
      </c>
      <c r="M212" s="14">
        <f>M211+'TM1-Com'!AE212</f>
        <v>31778404</v>
      </c>
      <c r="N212" s="14">
        <f>N211+'TM1-Com'!AF212</f>
        <v>4187031</v>
      </c>
      <c r="O212" s="14">
        <f>O211+'TM1-Com'!AH212</f>
        <v>4434493</v>
      </c>
      <c r="P212" s="14">
        <f>P211+'TM1-Ind'!V212</f>
        <v>3561292</v>
      </c>
      <c r="Q212" s="14">
        <f>+Q211+'TM1-Ind'!W212</f>
        <v>225816</v>
      </c>
      <c r="R212" s="14">
        <f>+R211+'TM1-Ind'!X212</f>
        <v>-8238</v>
      </c>
      <c r="S212" s="14">
        <f>+S211+'TM1-Ind'!Y212</f>
        <v>2714084</v>
      </c>
      <c r="T212" s="14">
        <f>+T211+'TM1-Ind'!Z212</f>
        <v>14053078</v>
      </c>
      <c r="U212" s="14">
        <f>+U211+'TM1-Ind'!AA212</f>
        <v>73631</v>
      </c>
    </row>
    <row r="213" spans="1:21">
      <c r="A213" s="3">
        <f t="shared" si="6"/>
        <v>2029</v>
      </c>
      <c r="B213" s="3">
        <f t="shared" si="7"/>
        <v>1</v>
      </c>
      <c r="C213" s="14">
        <f>C212+'TM1-RHB'!M213</f>
        <v>307454821</v>
      </c>
      <c r="D213" s="14">
        <f>D212+'TM1-RHB'!N213</f>
        <v>4918183</v>
      </c>
      <c r="E213" s="14">
        <f>E212+'TM1-RHB'!O213</f>
        <v>12121100</v>
      </c>
      <c r="F213" s="14">
        <f>F212+'TM1-RHB'!P213</f>
        <v>1076183</v>
      </c>
      <c r="G213" s="14">
        <f>G212+'TM1-Com'!Y213</f>
        <v>16393593</v>
      </c>
      <c r="H213" s="14">
        <f>H212+'TM1-Com'!Z213</f>
        <v>117851</v>
      </c>
      <c r="I213" s="14">
        <f>I212+'TM1-Com'!AA213</f>
        <v>136723535</v>
      </c>
      <c r="J213" s="14">
        <f>J212+'TM1-Com'!AB213</f>
        <v>1353821</v>
      </c>
      <c r="K213" s="14">
        <f>K212+'TM1-Com'!AC213</f>
        <v>1784539</v>
      </c>
      <c r="L213" s="14">
        <f>L212+'TM1-Com'!AD213</f>
        <v>33049878</v>
      </c>
      <c r="M213" s="14">
        <f>M212+'TM1-Com'!AE213</f>
        <v>31464956</v>
      </c>
      <c r="N213" s="14">
        <f>N212+'TM1-Com'!AF213</f>
        <v>3713297</v>
      </c>
      <c r="O213" s="14">
        <f>O212+'TM1-Com'!AH213</f>
        <v>4111575</v>
      </c>
      <c r="P213" s="14">
        <f>P212+'TM1-Ind'!V213</f>
        <v>3381864</v>
      </c>
      <c r="Q213" s="14">
        <f>+Q212+'TM1-Ind'!W213</f>
        <v>212066</v>
      </c>
      <c r="R213" s="14">
        <f>+R212+'TM1-Ind'!X213</f>
        <v>-9153</v>
      </c>
      <c r="S213" s="14">
        <f>+S212+'TM1-Ind'!Y213</f>
        <v>2300001</v>
      </c>
      <c r="T213" s="14">
        <f>+T212+'TM1-Ind'!Z213</f>
        <v>13448055</v>
      </c>
      <c r="U213" s="14">
        <f>+U212+'TM1-Ind'!AA213</f>
        <v>66442</v>
      </c>
    </row>
    <row r="214" spans="1:21">
      <c r="A214" s="3">
        <f t="shared" si="6"/>
        <v>2029</v>
      </c>
      <c r="B214" s="3">
        <f t="shared" si="7"/>
        <v>2</v>
      </c>
      <c r="C214" s="14">
        <f>C213+'TM1-RHB'!M214</f>
        <v>248169585</v>
      </c>
      <c r="D214" s="14">
        <f>D213+'TM1-RHB'!N214</f>
        <v>4727445</v>
      </c>
      <c r="E214" s="14">
        <f>E213+'TM1-RHB'!O214</f>
        <v>9094415</v>
      </c>
      <c r="F214" s="14">
        <f>F213+'TM1-RHB'!P214</f>
        <v>973033</v>
      </c>
      <c r="G214" s="14">
        <f>G213+'TM1-Com'!Y214</f>
        <v>13467158</v>
      </c>
      <c r="H214" s="14">
        <f>H213+'TM1-Com'!Z214</f>
        <v>98458</v>
      </c>
      <c r="I214" s="14">
        <f>I213+'TM1-Com'!AA214</f>
        <v>121130626</v>
      </c>
      <c r="J214" s="14">
        <f>J213+'TM1-Com'!AB214</f>
        <v>1269980</v>
      </c>
      <c r="K214" s="14">
        <f>K213+'TM1-Com'!AC214</f>
        <v>1533384</v>
      </c>
      <c r="L214" s="14">
        <f>L213+'TM1-Com'!AD214</f>
        <v>29590573</v>
      </c>
      <c r="M214" s="14">
        <f>M213+'TM1-Com'!AE214</f>
        <v>29461050</v>
      </c>
      <c r="N214" s="14">
        <f>N213+'TM1-Com'!AF214</f>
        <v>3341202</v>
      </c>
      <c r="O214" s="14">
        <f>O213+'TM1-Com'!AH214</f>
        <v>3896878</v>
      </c>
      <c r="P214" s="14">
        <f>P213+'TM1-Ind'!V214</f>
        <v>3091728</v>
      </c>
      <c r="Q214" s="14">
        <f>+Q213+'TM1-Ind'!W214</f>
        <v>206465</v>
      </c>
      <c r="R214" s="14">
        <f>+R213+'TM1-Ind'!X214</f>
        <v>-9925</v>
      </c>
      <c r="S214" s="14">
        <f>+S213+'TM1-Ind'!Y214</f>
        <v>1823833</v>
      </c>
      <c r="T214" s="14">
        <f>+T213+'TM1-Ind'!Z214</f>
        <v>12679745</v>
      </c>
      <c r="U214" s="14">
        <f>+U213+'TM1-Ind'!AA214</f>
        <v>62691</v>
      </c>
    </row>
    <row r="215" spans="1:21">
      <c r="A215" s="3">
        <f t="shared" si="6"/>
        <v>2029</v>
      </c>
      <c r="B215" s="3">
        <f t="shared" si="7"/>
        <v>3</v>
      </c>
      <c r="C215" s="14">
        <f>C214+'TM1-RHB'!M215</f>
        <v>241245393</v>
      </c>
      <c r="D215" s="14">
        <f>D214+'TM1-RHB'!N215</f>
        <v>4705376</v>
      </c>
      <c r="E215" s="14">
        <f>E214+'TM1-RHB'!O215</f>
        <v>8741217</v>
      </c>
      <c r="F215" s="14">
        <f>F214+'TM1-RHB'!P215</f>
        <v>1018390</v>
      </c>
      <c r="G215" s="14">
        <f>G214+'TM1-Com'!Y215</f>
        <v>13816287</v>
      </c>
      <c r="H215" s="14">
        <f>H214+'TM1-Com'!Z215</f>
        <v>100770</v>
      </c>
      <c r="I215" s="14">
        <f>I214+'TM1-Com'!AA215</f>
        <v>134849630</v>
      </c>
      <c r="J215" s="14">
        <f>J214+'TM1-Com'!AB215</f>
        <v>1337712</v>
      </c>
      <c r="K215" s="14">
        <f>K214+'TM1-Com'!AC215</f>
        <v>1761475</v>
      </c>
      <c r="L215" s="14">
        <f>L214+'TM1-Com'!AD215</f>
        <v>32811975</v>
      </c>
      <c r="M215" s="14">
        <f>M214+'TM1-Com'!AE215</f>
        <v>31359796</v>
      </c>
      <c r="N215" s="14">
        <f>N214+'TM1-Com'!AF215</f>
        <v>3425905</v>
      </c>
      <c r="O215" s="14">
        <f>O214+'TM1-Com'!AH215</f>
        <v>4008876</v>
      </c>
      <c r="P215" s="14">
        <f>P214+'TM1-Ind'!V215</f>
        <v>3199208</v>
      </c>
      <c r="Q215" s="14">
        <f>+Q214+'TM1-Ind'!W215</f>
        <v>220419</v>
      </c>
      <c r="R215" s="14">
        <f>+R214+'TM1-Ind'!X215</f>
        <v>-10362</v>
      </c>
      <c r="S215" s="14">
        <f>+S214+'TM1-Ind'!Y215</f>
        <v>1957685</v>
      </c>
      <c r="T215" s="14">
        <f>+T214+'TM1-Ind'!Z215</f>
        <v>12923093</v>
      </c>
      <c r="U215" s="14">
        <f>+U214+'TM1-Ind'!AA215</f>
        <v>64280</v>
      </c>
    </row>
    <row r="216" spans="1:21">
      <c r="A216" s="3">
        <f t="shared" si="6"/>
        <v>2029</v>
      </c>
      <c r="B216" s="3">
        <f t="shared" si="7"/>
        <v>4</v>
      </c>
      <c r="C216" s="14">
        <f>C215+'TM1-RHB'!M216</f>
        <v>237658453</v>
      </c>
      <c r="D216" s="14">
        <f>D215+'TM1-RHB'!N216</f>
        <v>4694051</v>
      </c>
      <c r="E216" s="14">
        <f>E215+'TM1-RHB'!O216</f>
        <v>8558405</v>
      </c>
      <c r="F216" s="14">
        <f>F215+'TM1-RHB'!P216</f>
        <v>1116819</v>
      </c>
      <c r="G216" s="14">
        <f>G215+'TM1-Com'!Y216</f>
        <v>14240661</v>
      </c>
      <c r="H216" s="14">
        <f>H215+'TM1-Com'!Z216</f>
        <v>103579</v>
      </c>
      <c r="I216" s="14">
        <f>I215+'TM1-Com'!AA216</f>
        <v>138242541</v>
      </c>
      <c r="J216" s="14">
        <f>J215+'TM1-Com'!AB216</f>
        <v>1356398</v>
      </c>
      <c r="K216" s="14">
        <f>K215+'TM1-Com'!AC216</f>
        <v>1819375</v>
      </c>
      <c r="L216" s="14">
        <f>L215+'TM1-Com'!AD216</f>
        <v>33635609</v>
      </c>
      <c r="M216" s="14">
        <f>M215+'TM1-Com'!AE216</f>
        <v>31822860</v>
      </c>
      <c r="N216" s="14">
        <f>N215+'TM1-Com'!AF216</f>
        <v>3814452</v>
      </c>
      <c r="O216" s="14">
        <f>O215+'TM1-Com'!AH216</f>
        <v>4215051</v>
      </c>
      <c r="P216" s="14">
        <f>P215+'TM1-Ind'!V216</f>
        <v>3479280</v>
      </c>
      <c r="Q216" s="14">
        <f>+Q215+'TM1-Ind'!W216</f>
        <v>231526</v>
      </c>
      <c r="R216" s="14">
        <f>+R215+'TM1-Ind'!X216</f>
        <v>-8558</v>
      </c>
      <c r="S216" s="14">
        <f>+S215+'TM1-Ind'!Y216</f>
        <v>2313345</v>
      </c>
      <c r="T216" s="14">
        <f>+T215+'TM1-Ind'!Z216</f>
        <v>13694401</v>
      </c>
      <c r="U216" s="14">
        <f>+U215+'TM1-Ind'!AA216</f>
        <v>69244</v>
      </c>
    </row>
    <row r="217" spans="1:21">
      <c r="A217" s="3">
        <f t="shared" si="6"/>
        <v>2029</v>
      </c>
      <c r="B217" s="3">
        <f t="shared" si="7"/>
        <v>5</v>
      </c>
      <c r="C217" s="14">
        <f>C216+'TM1-RHB'!M217</f>
        <v>338398061</v>
      </c>
      <c r="D217" s="14">
        <f>D216+'TM1-RHB'!N217</f>
        <v>5009082</v>
      </c>
      <c r="E217" s="14">
        <f>E216+'TM1-RHB'!O217</f>
        <v>13688301</v>
      </c>
      <c r="F217" s="14">
        <f>F216+'TM1-RHB'!P217</f>
        <v>1303092</v>
      </c>
      <c r="G217" s="14">
        <f>G216+'TM1-Com'!Y217</f>
        <v>18687964</v>
      </c>
      <c r="H217" s="14">
        <f>H216+'TM1-Com'!Z217</f>
        <v>133006</v>
      </c>
      <c r="I217" s="14">
        <f>I216+'TM1-Com'!AA217</f>
        <v>172333827</v>
      </c>
      <c r="J217" s="14">
        <f>J216+'TM1-Com'!AB217</f>
        <v>1546035</v>
      </c>
      <c r="K217" s="14">
        <f>K216+'TM1-Com'!AC217</f>
        <v>2396585</v>
      </c>
      <c r="L217" s="14">
        <f>L216+'TM1-Com'!AD217</f>
        <v>41432292</v>
      </c>
      <c r="M217" s="14">
        <f>M216+'TM1-Com'!AE217</f>
        <v>36253904</v>
      </c>
      <c r="N217" s="14">
        <f>N216+'TM1-Com'!AF217</f>
        <v>4474060</v>
      </c>
      <c r="O217" s="14">
        <f>O216+'TM1-Com'!AH217</f>
        <v>4627353</v>
      </c>
      <c r="P217" s="14">
        <f>P216+'TM1-Ind'!V217</f>
        <v>4194154</v>
      </c>
      <c r="Q217" s="14">
        <f>+Q216+'TM1-Ind'!W217</f>
        <v>254756</v>
      </c>
      <c r="R217" s="14">
        <f>+R216+'TM1-Ind'!X217</f>
        <v>-3213</v>
      </c>
      <c r="S217" s="14">
        <f>+S216+'TM1-Ind'!Y217</f>
        <v>3224480</v>
      </c>
      <c r="T217" s="14">
        <f>+T216+'TM1-Ind'!Z217</f>
        <v>14794534</v>
      </c>
      <c r="U217" s="14">
        <f>+U216+'TM1-Ind'!AA217</f>
        <v>78114</v>
      </c>
    </row>
    <row r="218" spans="1:21">
      <c r="A218" s="3">
        <f t="shared" si="6"/>
        <v>2029</v>
      </c>
      <c r="B218" s="3">
        <f t="shared" si="7"/>
        <v>6</v>
      </c>
      <c r="C218" s="14">
        <f>C217+'TM1-RHB'!M218</f>
        <v>388639744</v>
      </c>
      <c r="D218" s="14">
        <f>D217+'TM1-RHB'!N218</f>
        <v>5164657</v>
      </c>
      <c r="E218" s="14">
        <f>E217+'TM1-RHB'!O218</f>
        <v>16243944</v>
      </c>
      <c r="F218" s="14">
        <f>F217+'TM1-RHB'!P218</f>
        <v>1207509</v>
      </c>
      <c r="G218" s="14">
        <f>G217+'TM1-Com'!Y218</f>
        <v>20301556</v>
      </c>
      <c r="H218" s="14">
        <f>H217+'TM1-Com'!Z218</f>
        <v>143676</v>
      </c>
      <c r="I218" s="14">
        <f>I217+'TM1-Com'!AA218</f>
        <v>179979815</v>
      </c>
      <c r="J218" s="14">
        <f>J217+'TM1-Com'!AB218</f>
        <v>1592192</v>
      </c>
      <c r="K218" s="14">
        <f>K217+'TM1-Com'!AC218</f>
        <v>2531937</v>
      </c>
      <c r="L218" s="14">
        <f>L217+'TM1-Com'!AD218</f>
        <v>43123176</v>
      </c>
      <c r="M218" s="14">
        <f>M217+'TM1-Com'!AE218</f>
        <v>37160090</v>
      </c>
      <c r="N218" s="14">
        <f>N217+'TM1-Com'!AF218</f>
        <v>4131950</v>
      </c>
      <c r="O218" s="14">
        <f>O217+'TM1-Com'!AH218</f>
        <v>4435541</v>
      </c>
      <c r="P218" s="14">
        <f>P217+'TM1-Ind'!V218</f>
        <v>4169479</v>
      </c>
      <c r="Q218" s="14">
        <f>+Q217+'TM1-Ind'!W218</f>
        <v>248941</v>
      </c>
      <c r="R218" s="14">
        <f>+R217+'TM1-Ind'!X218</f>
        <v>-4513</v>
      </c>
      <c r="S218" s="14">
        <f>+S217+'TM1-Ind'!Y218</f>
        <v>3255294</v>
      </c>
      <c r="T218" s="14">
        <f>+T217+'TM1-Ind'!Z218</f>
        <v>14825928</v>
      </c>
      <c r="U218" s="14">
        <f>+U217+'TM1-Ind'!AA218</f>
        <v>73489</v>
      </c>
    </row>
    <row r="219" spans="1:21">
      <c r="A219" s="3">
        <f t="shared" si="6"/>
        <v>2029</v>
      </c>
      <c r="B219" s="3">
        <f t="shared" si="7"/>
        <v>7</v>
      </c>
      <c r="C219" s="14">
        <f>C218+'TM1-RHB'!M219</f>
        <v>409140296</v>
      </c>
      <c r="D219" s="14">
        <f>D218+'TM1-RHB'!N219</f>
        <v>5227575</v>
      </c>
      <c r="E219" s="14">
        <f>E218+'TM1-RHB'!O219</f>
        <v>17285912</v>
      </c>
      <c r="F219" s="14">
        <f>F218+'TM1-RHB'!P219</f>
        <v>1111470</v>
      </c>
      <c r="G219" s="14">
        <f>G218+'TM1-Com'!Y219</f>
        <v>21241995</v>
      </c>
      <c r="H219" s="14">
        <f>H218+'TM1-Com'!Z219</f>
        <v>149892</v>
      </c>
      <c r="I219" s="14">
        <f>I218+'TM1-Com'!AA219</f>
        <v>187219403</v>
      </c>
      <c r="J219" s="14">
        <f>J218+'TM1-Com'!AB219</f>
        <v>1635255</v>
      </c>
      <c r="K219" s="14">
        <f>K218+'TM1-Com'!AC219</f>
        <v>2660546</v>
      </c>
      <c r="L219" s="14">
        <f>L218+'TM1-Com'!AD219</f>
        <v>44663989</v>
      </c>
      <c r="M219" s="14">
        <f>M218+'TM1-Com'!AE219</f>
        <v>37988551</v>
      </c>
      <c r="N219" s="14">
        <f>N218+'TM1-Com'!AF219</f>
        <v>3831099</v>
      </c>
      <c r="O219" s="14">
        <f>O218+'TM1-Com'!AH219</f>
        <v>4253376</v>
      </c>
      <c r="P219" s="14">
        <f>P218+'TM1-Ind'!V219</f>
        <v>4116407</v>
      </c>
      <c r="Q219" s="14">
        <f>+Q218+'TM1-Ind'!W219</f>
        <v>240491</v>
      </c>
      <c r="R219" s="14">
        <f>+R218+'TM1-Ind'!X219</f>
        <v>-6568</v>
      </c>
      <c r="S219" s="14">
        <f>+S218+'TM1-Ind'!Y219</f>
        <v>3094497</v>
      </c>
      <c r="T219" s="14">
        <f>+T218+'TM1-Ind'!Z219</f>
        <v>14789208</v>
      </c>
      <c r="U219" s="14">
        <f>+U218+'TM1-Ind'!AA219</f>
        <v>69376</v>
      </c>
    </row>
    <row r="220" spans="1:21">
      <c r="A220" s="3">
        <f t="shared" si="6"/>
        <v>2029</v>
      </c>
      <c r="B220" s="3">
        <f t="shared" si="7"/>
        <v>8</v>
      </c>
      <c r="C220" s="14">
        <f>C219+'TM1-RHB'!M220</f>
        <v>405489383</v>
      </c>
      <c r="D220" s="14">
        <f>D219+'TM1-RHB'!N220</f>
        <v>5216468</v>
      </c>
      <c r="E220" s="14">
        <f>E219+'TM1-RHB'!O220</f>
        <v>17100465</v>
      </c>
      <c r="F220" s="14">
        <f>F219+'TM1-RHB'!P220</f>
        <v>1085987</v>
      </c>
      <c r="G220" s="14">
        <f>G219+'TM1-Com'!Y220</f>
        <v>21484907</v>
      </c>
      <c r="H220" s="14">
        <f>H219+'TM1-Com'!Z220</f>
        <v>151497</v>
      </c>
      <c r="I220" s="14">
        <f>I219+'TM1-Com'!AA220</f>
        <v>191995571</v>
      </c>
      <c r="J220" s="14">
        <f>J219+'TM1-Com'!AB220</f>
        <v>1664683</v>
      </c>
      <c r="K220" s="14">
        <f>K219+'TM1-Com'!AC220</f>
        <v>2745018</v>
      </c>
      <c r="L220" s="14">
        <f>L219+'TM1-Com'!AD220</f>
        <v>45712410</v>
      </c>
      <c r="M220" s="14">
        <f>M219+'TM1-Com'!AE220</f>
        <v>38544973</v>
      </c>
      <c r="N220" s="14">
        <f>N219+'TM1-Com'!AF220</f>
        <v>3706524</v>
      </c>
      <c r="O220" s="14">
        <f>O219+'TM1-Com'!AH220</f>
        <v>4185896</v>
      </c>
      <c r="P220" s="14">
        <f>P219+'TM1-Ind'!V220</f>
        <v>4024502</v>
      </c>
      <c r="Q220" s="14">
        <f>+Q219+'TM1-Ind'!W220</f>
        <v>242071</v>
      </c>
      <c r="R220" s="14">
        <f>+R219+'TM1-Ind'!X220</f>
        <v>-8382</v>
      </c>
      <c r="S220" s="14">
        <f>+S219+'TM1-Ind'!Y220</f>
        <v>3181816</v>
      </c>
      <c r="T220" s="14">
        <f>+T219+'TM1-Ind'!Z220</f>
        <v>14680039</v>
      </c>
      <c r="U220" s="14">
        <f>+U219+'TM1-Ind'!AA220</f>
        <v>69035</v>
      </c>
    </row>
    <row r="221" spans="1:21">
      <c r="A221" s="3">
        <f t="shared" si="6"/>
        <v>2029</v>
      </c>
      <c r="B221" s="3">
        <f t="shared" si="7"/>
        <v>9</v>
      </c>
      <c r="C221" s="14">
        <f>C220+'TM1-RHB'!M221</f>
        <v>334426870</v>
      </c>
      <c r="D221" s="14">
        <f>D220+'TM1-RHB'!N221</f>
        <v>5001900</v>
      </c>
      <c r="E221" s="14">
        <f>E220+'TM1-RHB'!O221</f>
        <v>13490981</v>
      </c>
      <c r="F221" s="14">
        <f>F220+'TM1-RHB'!P221</f>
        <v>988622</v>
      </c>
      <c r="G221" s="14">
        <f>G220+'TM1-Com'!Y221</f>
        <v>18487652</v>
      </c>
      <c r="H221" s="14">
        <f>H220+'TM1-Com'!Z221</f>
        <v>131693</v>
      </c>
      <c r="I221" s="14">
        <f>I220+'TM1-Com'!AA221</f>
        <v>168475183</v>
      </c>
      <c r="J221" s="14">
        <f>J220+'TM1-Com'!AB221</f>
        <v>1531143</v>
      </c>
      <c r="K221" s="14">
        <f>K220+'TM1-Com'!AC221</f>
        <v>2334656</v>
      </c>
      <c r="L221" s="14">
        <f>L220+'TM1-Com'!AD221</f>
        <v>40658634</v>
      </c>
      <c r="M221" s="14">
        <f>M220+'TM1-Com'!AE221</f>
        <v>35978121</v>
      </c>
      <c r="N221" s="14">
        <f>N220+'TM1-Com'!AF221</f>
        <v>3366304</v>
      </c>
      <c r="O221" s="14">
        <f>O220+'TM1-Com'!AH221</f>
        <v>4020424</v>
      </c>
      <c r="P221" s="14">
        <f>P220+'TM1-Ind'!V221</f>
        <v>3604360</v>
      </c>
      <c r="Q221" s="14">
        <f>+Q220+'TM1-Ind'!W221</f>
        <v>224563</v>
      </c>
      <c r="R221" s="14">
        <f>+R220+'TM1-Ind'!X221</f>
        <v>-8642</v>
      </c>
      <c r="S221" s="14">
        <f>+S220+'TM1-Ind'!Y221</f>
        <v>2649826</v>
      </c>
      <c r="T221" s="14">
        <f>+T220+'TM1-Ind'!Z221</f>
        <v>13776730</v>
      </c>
      <c r="U221" s="14">
        <f>+U220+'TM1-Ind'!AA221</f>
        <v>64808</v>
      </c>
    </row>
    <row r="222" spans="1:21">
      <c r="A222" s="3">
        <f t="shared" si="6"/>
        <v>2029</v>
      </c>
      <c r="B222" s="3">
        <f t="shared" si="7"/>
        <v>10</v>
      </c>
      <c r="C222" s="14">
        <f>C221+'TM1-RHB'!M222</f>
        <v>252179899</v>
      </c>
      <c r="D222" s="14">
        <f>D221+'TM1-RHB'!N222</f>
        <v>4755455</v>
      </c>
      <c r="E222" s="14">
        <f>E221+'TM1-RHB'!O222</f>
        <v>9313885</v>
      </c>
      <c r="F222" s="14">
        <f>F221+'TM1-RHB'!P222</f>
        <v>1000474</v>
      </c>
      <c r="G222" s="14">
        <f>G221+'TM1-Com'!Y222</f>
        <v>15186682</v>
      </c>
      <c r="H222" s="14">
        <f>H221+'TM1-Com'!Z222</f>
        <v>109884</v>
      </c>
      <c r="I222" s="14">
        <f>I221+'TM1-Com'!AA222</f>
        <v>145218328</v>
      </c>
      <c r="J222" s="14">
        <f>J221+'TM1-Com'!AB222</f>
        <v>1410198</v>
      </c>
      <c r="K222" s="14">
        <f>K221+'TM1-Com'!AC222</f>
        <v>1934318</v>
      </c>
      <c r="L222" s="14">
        <f>L221+'TM1-Com'!AD222</f>
        <v>35703271</v>
      </c>
      <c r="M222" s="14">
        <f>M221+'TM1-Com'!AE222</f>
        <v>33412734</v>
      </c>
      <c r="N222" s="14">
        <f>N221+'TM1-Com'!AF222</f>
        <v>3418995</v>
      </c>
      <c r="O222" s="14">
        <f>O221+'TM1-Com'!AH222</f>
        <v>4046750</v>
      </c>
      <c r="P222" s="14">
        <f>P221+'TM1-Ind'!V222</f>
        <v>3386455</v>
      </c>
      <c r="Q222" s="14">
        <f>+Q221+'TM1-Ind'!W222</f>
        <v>221464</v>
      </c>
      <c r="R222" s="14">
        <f>+R221+'TM1-Ind'!X222</f>
        <v>-11234</v>
      </c>
      <c r="S222" s="14">
        <f>+S221+'TM1-Ind'!Y222</f>
        <v>2254918</v>
      </c>
      <c r="T222" s="14">
        <f>+T221+'TM1-Ind'!Z222</f>
        <v>13522530</v>
      </c>
      <c r="U222" s="14">
        <f>+U221+'TM1-Ind'!AA222</f>
        <v>64318</v>
      </c>
    </row>
    <row r="223" spans="1:21">
      <c r="A223" s="3">
        <f t="shared" si="6"/>
        <v>2029</v>
      </c>
      <c r="B223" s="3">
        <f t="shared" si="7"/>
        <v>11</v>
      </c>
      <c r="C223" s="14">
        <f>C222+'TM1-RHB'!M223</f>
        <v>276803141</v>
      </c>
      <c r="D223" s="14">
        <f>D222+'TM1-RHB'!N223</f>
        <v>4828655</v>
      </c>
      <c r="E223" s="14">
        <f>E222+'TM1-RHB'!O223</f>
        <v>10564053</v>
      </c>
      <c r="F223" s="14">
        <f>F222+'TM1-RHB'!P223</f>
        <v>1197427</v>
      </c>
      <c r="G223" s="14">
        <f>G222+'TM1-Com'!Y223</f>
        <v>15519583</v>
      </c>
      <c r="H223" s="14">
        <f>H222+'TM1-Com'!Z223</f>
        <v>112083</v>
      </c>
      <c r="I223" s="14">
        <f>I222+'TM1-Com'!AA223</f>
        <v>142637490</v>
      </c>
      <c r="J223" s="14">
        <f>J222+'TM1-Com'!AB223</f>
        <v>1396853</v>
      </c>
      <c r="K223" s="14">
        <f>K222+'TM1-Com'!AC223</f>
        <v>1890115</v>
      </c>
      <c r="L223" s="14">
        <f>L222+'TM1-Com'!AD223</f>
        <v>35110573</v>
      </c>
      <c r="M223" s="14">
        <f>M222+'TM1-Com'!AE223</f>
        <v>33082285</v>
      </c>
      <c r="N223" s="14">
        <f>N222+'TM1-Com'!AF223</f>
        <v>4094504</v>
      </c>
      <c r="O223" s="14">
        <f>O222+'TM1-Com'!AH223</f>
        <v>4451139</v>
      </c>
      <c r="P223" s="14">
        <f>P222+'TM1-Ind'!V223</f>
        <v>3613932</v>
      </c>
      <c r="Q223" s="14">
        <f>+Q222+'TM1-Ind'!W223</f>
        <v>241360</v>
      </c>
      <c r="R223" s="14">
        <f>+R222+'TM1-Ind'!X223</f>
        <v>-9744</v>
      </c>
      <c r="S223" s="14">
        <f>+S222+'TM1-Ind'!Y223</f>
        <v>2554012</v>
      </c>
      <c r="T223" s="14">
        <f>+T222+'TM1-Ind'!Z223</f>
        <v>13841927</v>
      </c>
      <c r="U223" s="14">
        <f>+U222+'TM1-Ind'!AA223</f>
        <v>74319</v>
      </c>
    </row>
    <row r="224" spans="1:21">
      <c r="A224" s="3">
        <f t="shared" si="6"/>
        <v>2029</v>
      </c>
      <c r="B224" s="3">
        <f t="shared" si="7"/>
        <v>12</v>
      </c>
      <c r="C224" s="14">
        <f>C223+'TM1-RHB'!M224</f>
        <v>326119321</v>
      </c>
      <c r="D224" s="14">
        <f>D223+'TM1-RHB'!N224</f>
        <v>4974089</v>
      </c>
      <c r="E224" s="14">
        <f>E223+'TM1-RHB'!O224</f>
        <v>13066968</v>
      </c>
      <c r="F224" s="14">
        <f>F223+'TM1-RHB'!P224</f>
        <v>1236762</v>
      </c>
      <c r="G224" s="14">
        <f>G223+'TM1-Com'!Y224</f>
        <v>17264024</v>
      </c>
      <c r="H224" s="14">
        <f>H223+'TM1-Com'!Z224</f>
        <v>123604</v>
      </c>
      <c r="I224" s="14">
        <f>I223+'TM1-Com'!AA224</f>
        <v>142245651</v>
      </c>
      <c r="J224" s="14">
        <f>J223+'TM1-Com'!AB224</f>
        <v>1394714</v>
      </c>
      <c r="K224" s="14">
        <f>K223+'TM1-Com'!AC224</f>
        <v>1883835</v>
      </c>
      <c r="L224" s="14">
        <f>L223+'TM1-Com'!AD224</f>
        <v>35019658</v>
      </c>
      <c r="M224" s="14">
        <f>M223+'TM1-Com'!AE224</f>
        <v>33030761</v>
      </c>
      <c r="N224" s="14">
        <f>N223+'TM1-Com'!AF224</f>
        <v>4267115</v>
      </c>
      <c r="O224" s="14">
        <f>O223+'TM1-Com'!AH224</f>
        <v>4574114</v>
      </c>
      <c r="P224" s="14">
        <f>P223+'TM1-Ind'!V224</f>
        <v>3633329</v>
      </c>
      <c r="Q224" s="14">
        <f>+Q223+'TM1-Ind'!W224</f>
        <v>233186</v>
      </c>
      <c r="R224" s="14">
        <f>+R223+'TM1-Ind'!X224</f>
        <v>-9297</v>
      </c>
      <c r="S224" s="14">
        <f>+S223+'TM1-Ind'!Y224</f>
        <v>2679856</v>
      </c>
      <c r="T224" s="14">
        <f>+T223+'TM1-Ind'!Z224</f>
        <v>14256584</v>
      </c>
      <c r="U224" s="14">
        <f>+U223+'TM1-Ind'!AA224</f>
        <v>75256</v>
      </c>
    </row>
    <row r="225" spans="1:21">
      <c r="A225" s="3">
        <f t="shared" si="6"/>
        <v>2030</v>
      </c>
      <c r="B225" s="3">
        <f t="shared" si="7"/>
        <v>1</v>
      </c>
      <c r="C225" s="14">
        <f>C224+'TM1-RHB'!M225</f>
        <v>312684927</v>
      </c>
      <c r="D225" s="14">
        <f>D224+'TM1-RHB'!N225</f>
        <v>4934817</v>
      </c>
      <c r="E225" s="14">
        <f>E224+'TM1-RHB'!O225</f>
        <v>12385869</v>
      </c>
      <c r="F225" s="14">
        <f>F224+'TM1-RHB'!P225</f>
        <v>1088005</v>
      </c>
      <c r="G225" s="14">
        <f>G224+'TM1-Com'!Y225</f>
        <v>16744663</v>
      </c>
      <c r="H225" s="14">
        <f>H224+'TM1-Com'!Z225</f>
        <v>120176</v>
      </c>
      <c r="I225" s="14">
        <f>I224+'TM1-Com'!AA225</f>
        <v>139837832</v>
      </c>
      <c r="J225" s="14">
        <f>J224+'TM1-Com'!AB225</f>
        <v>1381606</v>
      </c>
      <c r="K225" s="14">
        <f>K224+'TM1-Com'!AC225</f>
        <v>1844831</v>
      </c>
      <c r="L225" s="14">
        <f>L224+'TM1-Com'!AD225</f>
        <v>34466147</v>
      </c>
      <c r="M225" s="14">
        <f>M224+'TM1-Com'!AE225</f>
        <v>32717313</v>
      </c>
      <c r="N225" s="14">
        <f>N224+'TM1-Com'!AF225</f>
        <v>3788622</v>
      </c>
      <c r="O225" s="14">
        <f>O224+'TM1-Com'!AH225</f>
        <v>4251196</v>
      </c>
      <c r="P225" s="14">
        <f>P224+'TM1-Ind'!V225</f>
        <v>3452858</v>
      </c>
      <c r="Q225" s="14">
        <f>+Q224+'TM1-Ind'!W225</f>
        <v>219436</v>
      </c>
      <c r="R225" s="14">
        <f>+R224+'TM1-Ind'!X225</f>
        <v>-10212</v>
      </c>
      <c r="S225" s="14">
        <f>+S224+'TM1-Ind'!Y225</f>
        <v>2265773</v>
      </c>
      <c r="T225" s="14">
        <f>+T224+'TM1-Ind'!Z225</f>
        <v>13651561</v>
      </c>
      <c r="U225" s="14">
        <f>+U224+'TM1-Ind'!AA225</f>
        <v>68067</v>
      </c>
    </row>
    <row r="226" spans="1:21">
      <c r="A226" s="3">
        <f t="shared" si="6"/>
        <v>2030</v>
      </c>
      <c r="B226" s="3">
        <f t="shared" si="7"/>
        <v>2</v>
      </c>
      <c r="C226" s="14">
        <f>C225+'TM1-RHB'!M226</f>
        <v>252775792</v>
      </c>
      <c r="D226" s="14">
        <f>D225+'TM1-RHB'!N226</f>
        <v>4761214</v>
      </c>
      <c r="E226" s="14">
        <f>E225+'TM1-RHB'!O226</f>
        <v>9351519</v>
      </c>
      <c r="F226" s="14">
        <f>F225+'TM1-RHB'!P226</f>
        <v>984855</v>
      </c>
      <c r="G226" s="14">
        <f>G225+'TM1-Com'!Y226</f>
        <v>13789074</v>
      </c>
      <c r="H226" s="14">
        <f>H225+'TM1-Com'!Z226</f>
        <v>100681</v>
      </c>
      <c r="I226" s="14">
        <f>I225+'TM1-Com'!AA226</f>
        <v>124180866</v>
      </c>
      <c r="J226" s="14">
        <f>J225+'TM1-Com'!AB226</f>
        <v>1297765</v>
      </c>
      <c r="K226" s="14">
        <f>K225+'TM1-Com'!AC226</f>
        <v>1583765</v>
      </c>
      <c r="L226" s="14">
        <f>L225+'TM1-Com'!AD226</f>
        <v>30868365</v>
      </c>
      <c r="M226" s="14">
        <f>M225+'TM1-Com'!AE226</f>
        <v>30713407</v>
      </c>
      <c r="N226" s="14">
        <f>N225+'TM1-Com'!AF226</f>
        <v>3412789</v>
      </c>
      <c r="O226" s="14">
        <f>O225+'TM1-Com'!AH226</f>
        <v>4036499</v>
      </c>
      <c r="P226" s="14">
        <f>P225+'TM1-Ind'!V226</f>
        <v>3161034</v>
      </c>
      <c r="Q226" s="14">
        <f>+Q225+'TM1-Ind'!W226</f>
        <v>213835</v>
      </c>
      <c r="R226" s="14">
        <f>+R225+'TM1-Ind'!X226</f>
        <v>-10984</v>
      </c>
      <c r="S226" s="14">
        <f>+S225+'TM1-Ind'!Y226</f>
        <v>1789605</v>
      </c>
      <c r="T226" s="14">
        <f>+T225+'TM1-Ind'!Z226</f>
        <v>12883251</v>
      </c>
      <c r="U226" s="14">
        <f>+U225+'TM1-Ind'!AA226</f>
        <v>64316</v>
      </c>
    </row>
    <row r="227" spans="1:21">
      <c r="A227" s="3">
        <f t="shared" si="6"/>
        <v>2030</v>
      </c>
      <c r="B227" s="3">
        <f t="shared" si="7"/>
        <v>3</v>
      </c>
      <c r="C227" s="14">
        <f>C226+'TM1-RHB'!M227</f>
        <v>245778772</v>
      </c>
      <c r="D227" s="14">
        <f>D226+'TM1-RHB'!N227</f>
        <v>4741113</v>
      </c>
      <c r="E227" s="14">
        <f>E226+'TM1-RHB'!O227</f>
        <v>8997424</v>
      </c>
      <c r="F227" s="14">
        <f>F226+'TM1-RHB'!P227</f>
        <v>1030212</v>
      </c>
      <c r="G227" s="14">
        <f>G226+'TM1-Com'!Y227</f>
        <v>14141681</v>
      </c>
      <c r="H227" s="14">
        <f>H226+'TM1-Com'!Z227</f>
        <v>103006</v>
      </c>
      <c r="I227" s="14">
        <f>I226+'TM1-Com'!AA227</f>
        <v>137951836</v>
      </c>
      <c r="J227" s="14">
        <f>J226+'TM1-Com'!AB227</f>
        <v>1364681</v>
      </c>
      <c r="K227" s="14">
        <f>K226+'TM1-Com'!AC227</f>
        <v>1821241</v>
      </c>
      <c r="L227" s="14">
        <f>L226+'TM1-Com'!AD227</f>
        <v>34219271</v>
      </c>
      <c r="M227" s="14">
        <f>M226+'TM1-Com'!AE227</f>
        <v>32612153</v>
      </c>
      <c r="N227" s="14">
        <f>N226+'TM1-Com'!AF227</f>
        <v>3498343</v>
      </c>
      <c r="O227" s="14">
        <f>O226+'TM1-Com'!AH227</f>
        <v>4148497</v>
      </c>
      <c r="P227" s="14">
        <f>P226+'TM1-Ind'!V227</f>
        <v>3269139</v>
      </c>
      <c r="Q227" s="14">
        <f>+Q226+'TM1-Ind'!W227</f>
        <v>227789</v>
      </c>
      <c r="R227" s="14">
        <f>+R226+'TM1-Ind'!X227</f>
        <v>-11421</v>
      </c>
      <c r="S227" s="14">
        <f>+S226+'TM1-Ind'!Y227</f>
        <v>1923457</v>
      </c>
      <c r="T227" s="14">
        <f>+T226+'TM1-Ind'!Z227</f>
        <v>13126599</v>
      </c>
      <c r="U227" s="14">
        <f>+U226+'TM1-Ind'!AA227</f>
        <v>65905</v>
      </c>
    </row>
    <row r="228" spans="1:21">
      <c r="A228" s="3">
        <f t="shared" si="6"/>
        <v>2030</v>
      </c>
      <c r="B228" s="3">
        <f t="shared" si="7"/>
        <v>4</v>
      </c>
      <c r="C228" s="14">
        <f>C227+'TM1-RHB'!M228</f>
        <v>242154126</v>
      </c>
      <c r="D228" s="14">
        <f>D227+'TM1-RHB'!N228</f>
        <v>4730791</v>
      </c>
      <c r="E228" s="14">
        <f>E227+'TM1-RHB'!O228</f>
        <v>8814146</v>
      </c>
      <c r="F228" s="14">
        <f>F227+'TM1-RHB'!P228</f>
        <v>1128641</v>
      </c>
      <c r="G228" s="14">
        <f>G227+'TM1-Com'!Y228</f>
        <v>14570283</v>
      </c>
      <c r="H228" s="14">
        <f>H227+'TM1-Com'!Z228</f>
        <v>105830</v>
      </c>
      <c r="I228" s="14">
        <f>I227+'TM1-Com'!AA228</f>
        <v>141357355</v>
      </c>
      <c r="J228" s="14">
        <f>J227+'TM1-Com'!AB228</f>
        <v>1383142</v>
      </c>
      <c r="K228" s="14">
        <f>K227+'TM1-Com'!AC228</f>
        <v>1881514</v>
      </c>
      <c r="L228" s="14">
        <f>L227+'TM1-Com'!AD228</f>
        <v>35075384</v>
      </c>
      <c r="M228" s="14">
        <f>M227+'TM1-Com'!AE228</f>
        <v>33075217</v>
      </c>
      <c r="N228" s="14">
        <f>N227+'TM1-Com'!AF228</f>
        <v>3890793</v>
      </c>
      <c r="O228" s="14">
        <f>O227+'TM1-Com'!AH228</f>
        <v>4354672</v>
      </c>
      <c r="P228" s="14">
        <f>P227+'TM1-Ind'!V228</f>
        <v>3550842</v>
      </c>
      <c r="Q228" s="14">
        <f>+Q227+'TM1-Ind'!W228</f>
        <v>238896</v>
      </c>
      <c r="R228" s="14">
        <f>+R227+'TM1-Ind'!X228</f>
        <v>-9617</v>
      </c>
      <c r="S228" s="14">
        <f>+S227+'TM1-Ind'!Y228</f>
        <v>2279117</v>
      </c>
      <c r="T228" s="14">
        <f>+T227+'TM1-Ind'!Z228</f>
        <v>13897907</v>
      </c>
      <c r="U228" s="14">
        <f>+U227+'TM1-Ind'!AA228</f>
        <v>70869</v>
      </c>
    </row>
    <row r="229" spans="1:21">
      <c r="A229" s="3">
        <f t="shared" si="6"/>
        <v>2030</v>
      </c>
      <c r="B229" s="3">
        <f t="shared" si="7"/>
        <v>5</v>
      </c>
      <c r="C229" s="14">
        <f>C228+'TM1-RHB'!M229</f>
        <v>343952129</v>
      </c>
      <c r="D229" s="14">
        <f>D228+'TM1-RHB'!N229</f>
        <v>5018146</v>
      </c>
      <c r="E229" s="14">
        <f>E228+'TM1-RHB'!O229</f>
        <v>13957163</v>
      </c>
      <c r="F229" s="14">
        <f>F228+'TM1-RHB'!P229</f>
        <v>1314914</v>
      </c>
      <c r="G229" s="14">
        <f>G228+'TM1-Com'!Y229</f>
        <v>19061890</v>
      </c>
      <c r="H229" s="14">
        <f>H228+'TM1-Com'!Z229</f>
        <v>135413</v>
      </c>
      <c r="I229" s="14">
        <f>I228+'TM1-Com'!AA229</f>
        <v>175619593</v>
      </c>
      <c r="J229" s="14">
        <f>J228+'TM1-Com'!AB229</f>
        <v>1570494</v>
      </c>
      <c r="K229" s="14">
        <f>K228+'TM1-Com'!AC229</f>
        <v>2481792</v>
      </c>
      <c r="L229" s="14">
        <f>L228+'TM1-Com'!AD229</f>
        <v>43147964</v>
      </c>
      <c r="M229" s="14">
        <f>M228+'TM1-Com'!AE229</f>
        <v>37506261</v>
      </c>
      <c r="N229" s="14">
        <f>N228+'TM1-Com'!AF229</f>
        <v>4557027</v>
      </c>
      <c r="O229" s="14">
        <f>O228+'TM1-Com'!AH229</f>
        <v>4766974</v>
      </c>
      <c r="P229" s="14">
        <f>P228+'TM1-Ind'!V229</f>
        <v>4269877</v>
      </c>
      <c r="Q229" s="14">
        <f>+Q228+'TM1-Ind'!W229</f>
        <v>262126</v>
      </c>
      <c r="R229" s="14">
        <f>+R228+'TM1-Ind'!X229</f>
        <v>-4272</v>
      </c>
      <c r="S229" s="14">
        <f>+S228+'TM1-Ind'!Y229</f>
        <v>3190252</v>
      </c>
      <c r="T229" s="14">
        <f>+T228+'TM1-Ind'!Z229</f>
        <v>14998040</v>
      </c>
      <c r="U229" s="14">
        <f>+U228+'TM1-Ind'!AA229</f>
        <v>79739</v>
      </c>
    </row>
    <row r="230" spans="1:21">
      <c r="A230" s="3">
        <f t="shared" si="6"/>
        <v>2030</v>
      </c>
      <c r="B230" s="3">
        <f t="shared" si="7"/>
        <v>6</v>
      </c>
      <c r="C230" s="14">
        <f>C229+'TM1-RHB'!M230</f>
        <v>394721363</v>
      </c>
      <c r="D230" s="14">
        <f>D229+'TM1-RHB'!N230</f>
        <v>5160159</v>
      </c>
      <c r="E230" s="14">
        <f>E229+'TM1-RHB'!O230</f>
        <v>16519367</v>
      </c>
      <c r="F230" s="14">
        <f>F229+'TM1-RHB'!P230</f>
        <v>1219331</v>
      </c>
      <c r="G230" s="14">
        <f>G229+'TM1-Com'!Y230</f>
        <v>20691557</v>
      </c>
      <c r="H230" s="14">
        <f>H229+'TM1-Com'!Z230</f>
        <v>146140</v>
      </c>
      <c r="I230" s="14">
        <f>I229+'TM1-Com'!AA230</f>
        <v>183298879</v>
      </c>
      <c r="J230" s="14">
        <f>J229+'TM1-Com'!AB230</f>
        <v>1616095</v>
      </c>
      <c r="K230" s="14">
        <f>K229+'TM1-Com'!AC230</f>
        <v>2622659</v>
      </c>
      <c r="L230" s="14">
        <f>L229+'TM1-Com'!AD230</f>
        <v>44904122</v>
      </c>
      <c r="M230" s="14">
        <f>M229+'TM1-Com'!AE230</f>
        <v>38412447</v>
      </c>
      <c r="N230" s="14">
        <f>N229+'TM1-Com'!AF230</f>
        <v>4211480</v>
      </c>
      <c r="O230" s="14">
        <f>O229+'TM1-Com'!AH230</f>
        <v>4575162</v>
      </c>
      <c r="P230" s="14">
        <f>P229+'TM1-Ind'!V230</f>
        <v>4245058</v>
      </c>
      <c r="Q230" s="14">
        <f>+Q229+'TM1-Ind'!W230</f>
        <v>256311</v>
      </c>
      <c r="R230" s="14">
        <f>+R229+'TM1-Ind'!X230</f>
        <v>-5572</v>
      </c>
      <c r="S230" s="14">
        <f>+S229+'TM1-Ind'!Y230</f>
        <v>3221066</v>
      </c>
      <c r="T230" s="14">
        <f>+T229+'TM1-Ind'!Z230</f>
        <v>15029434</v>
      </c>
      <c r="U230" s="14">
        <f>+U229+'TM1-Ind'!AA230</f>
        <v>75114</v>
      </c>
    </row>
    <row r="231" spans="1:21">
      <c r="A231" s="3">
        <f t="shared" si="6"/>
        <v>2030</v>
      </c>
      <c r="B231" s="3">
        <f t="shared" si="7"/>
        <v>7</v>
      </c>
      <c r="C231" s="14">
        <f>C230+'TM1-RHB'!M231</f>
        <v>415437109</v>
      </c>
      <c r="D231" s="14">
        <f>D230+'TM1-RHB'!N231</f>
        <v>5217593</v>
      </c>
      <c r="E231" s="14">
        <f>E230+'TM1-RHB'!O231</f>
        <v>17564015</v>
      </c>
      <c r="F231" s="14">
        <f>F230+'TM1-RHB'!P231</f>
        <v>1123292</v>
      </c>
      <c r="G231" s="14">
        <f>G230+'TM1-Com'!Y231</f>
        <v>21641365</v>
      </c>
      <c r="H231" s="14">
        <f>H230+'TM1-Com'!Z231</f>
        <v>152389</v>
      </c>
      <c r="I231" s="14">
        <f>I230+'TM1-Com'!AA231</f>
        <v>190566577</v>
      </c>
      <c r="J231" s="14">
        <f>J230+'TM1-Com'!AB231</f>
        <v>1658639</v>
      </c>
      <c r="K231" s="14">
        <f>K230+'TM1-Com'!AC231</f>
        <v>2756490</v>
      </c>
      <c r="L231" s="14">
        <f>L230+'TM1-Com'!AD231</f>
        <v>46509258</v>
      </c>
      <c r="M231" s="14">
        <f>M230+'TM1-Com'!AE231</f>
        <v>39240908</v>
      </c>
      <c r="N231" s="14">
        <f>N230+'TM1-Com'!AF231</f>
        <v>3907606</v>
      </c>
      <c r="O231" s="14">
        <f>O230+'TM1-Com'!AH231</f>
        <v>4392997</v>
      </c>
      <c r="P231" s="14">
        <f>P230+'TM1-Ind'!V231</f>
        <v>4191677</v>
      </c>
      <c r="Q231" s="14">
        <f>+Q230+'TM1-Ind'!W231</f>
        <v>247861</v>
      </c>
      <c r="R231" s="14">
        <f>+R230+'TM1-Ind'!X231</f>
        <v>-7627</v>
      </c>
      <c r="S231" s="14">
        <f>+S230+'TM1-Ind'!Y231</f>
        <v>3060269</v>
      </c>
      <c r="T231" s="14">
        <f>+T230+'TM1-Ind'!Z231</f>
        <v>14992714</v>
      </c>
      <c r="U231" s="14">
        <f>+U230+'TM1-Ind'!AA231</f>
        <v>71001</v>
      </c>
    </row>
    <row r="232" spans="1:21">
      <c r="A232" s="3">
        <f t="shared" si="6"/>
        <v>2030</v>
      </c>
      <c r="B232" s="3">
        <f t="shared" si="7"/>
        <v>8</v>
      </c>
      <c r="C232" s="14">
        <f>C231+'TM1-RHB'!M232</f>
        <v>411747883</v>
      </c>
      <c r="D232" s="14">
        <f>D231+'TM1-RHB'!N232</f>
        <v>5207454</v>
      </c>
      <c r="E232" s="14">
        <f>E231+'TM1-RHB'!O232</f>
        <v>17378090</v>
      </c>
      <c r="F232" s="14">
        <f>F231+'TM1-RHB'!P232</f>
        <v>1097809</v>
      </c>
      <c r="G232" s="14">
        <f>G231+'TM1-Com'!Y232</f>
        <v>21886697</v>
      </c>
      <c r="H232" s="14">
        <f>H231+'TM1-Com'!Z232</f>
        <v>154003</v>
      </c>
      <c r="I232" s="14">
        <f>I231+'TM1-Com'!AA232</f>
        <v>195367606</v>
      </c>
      <c r="J232" s="14">
        <f>J231+'TM1-Com'!AB232</f>
        <v>1687712</v>
      </c>
      <c r="K232" s="14">
        <f>K231+'TM1-Com'!AC232</f>
        <v>2844305</v>
      </c>
      <c r="L232" s="14">
        <f>L231+'TM1-Com'!AD232</f>
        <v>47594333</v>
      </c>
      <c r="M232" s="14">
        <f>M231+'TM1-Com'!AE232</f>
        <v>39797330</v>
      </c>
      <c r="N232" s="14">
        <f>N231+'TM1-Com'!AF232</f>
        <v>3781780</v>
      </c>
      <c r="O232" s="14">
        <f>O231+'TM1-Com'!AH232</f>
        <v>4325517</v>
      </c>
      <c r="P232" s="14">
        <f>P231+'TM1-Ind'!V232</f>
        <v>4099236</v>
      </c>
      <c r="Q232" s="14">
        <f>+Q231+'TM1-Ind'!W232</f>
        <v>249441</v>
      </c>
      <c r="R232" s="14">
        <f>+R231+'TM1-Ind'!X232</f>
        <v>-9441</v>
      </c>
      <c r="S232" s="14">
        <f>+S231+'TM1-Ind'!Y232</f>
        <v>3147588</v>
      </c>
      <c r="T232" s="14">
        <f>+T231+'TM1-Ind'!Z232</f>
        <v>14883545</v>
      </c>
      <c r="U232" s="14">
        <f>+U231+'TM1-Ind'!AA232</f>
        <v>70660</v>
      </c>
    </row>
    <row r="233" spans="1:21">
      <c r="A233" s="3">
        <f t="shared" si="6"/>
        <v>2030</v>
      </c>
      <c r="B233" s="3">
        <f t="shared" si="7"/>
        <v>9</v>
      </c>
      <c r="C233" s="14">
        <f>C232+'TM1-RHB'!M233</f>
        <v>339939661</v>
      </c>
      <c r="D233" s="14">
        <f>D232+'TM1-RHB'!N233</f>
        <v>5011728</v>
      </c>
      <c r="E233" s="14">
        <f>E232+'TM1-RHB'!O233</f>
        <v>13759306</v>
      </c>
      <c r="F233" s="14">
        <f>F232+'TM1-RHB'!P233</f>
        <v>1000444</v>
      </c>
      <c r="G233" s="14">
        <f>G232+'TM1-Com'!Y233</f>
        <v>18859584</v>
      </c>
      <c r="H233" s="14">
        <f>H232+'TM1-Com'!Z233</f>
        <v>134095</v>
      </c>
      <c r="I233" s="14">
        <f>I232+'TM1-Com'!AA233</f>
        <v>171742096</v>
      </c>
      <c r="J233" s="14">
        <f>J232+'TM1-Com'!AB233</f>
        <v>1555781</v>
      </c>
      <c r="K233" s="14">
        <f>K232+'TM1-Com'!AC233</f>
        <v>2417025</v>
      </c>
      <c r="L233" s="14">
        <f>L232+'TM1-Com'!AD233</f>
        <v>42346311</v>
      </c>
      <c r="M233" s="14">
        <f>M232+'TM1-Com'!AE233</f>
        <v>37230478</v>
      </c>
      <c r="N233" s="14">
        <f>N232+'TM1-Com'!AF233</f>
        <v>3438142</v>
      </c>
      <c r="O233" s="14">
        <f>O232+'TM1-Com'!AH233</f>
        <v>4160045</v>
      </c>
      <c r="P233" s="14">
        <f>P232+'TM1-Ind'!V233</f>
        <v>3676645</v>
      </c>
      <c r="Q233" s="14">
        <f>+Q232+'TM1-Ind'!W233</f>
        <v>231933</v>
      </c>
      <c r="R233" s="14">
        <f>+R232+'TM1-Ind'!X233</f>
        <v>-9701</v>
      </c>
      <c r="S233" s="14">
        <f>+S232+'TM1-Ind'!Y233</f>
        <v>2615598</v>
      </c>
      <c r="T233" s="14">
        <f>+T232+'TM1-Ind'!Z233</f>
        <v>13980236</v>
      </c>
      <c r="U233" s="14">
        <f>+U232+'TM1-Ind'!AA233</f>
        <v>66433</v>
      </c>
    </row>
    <row r="234" spans="1:21">
      <c r="A234" s="3">
        <f t="shared" si="6"/>
        <v>2030</v>
      </c>
      <c r="B234" s="3">
        <f t="shared" si="7"/>
        <v>10</v>
      </c>
      <c r="C234" s="14">
        <f>C233+'TM1-RHB'!M234</f>
        <v>256829834</v>
      </c>
      <c r="D234" s="14">
        <f>D233+'TM1-RHB'!N234</f>
        <v>4786905</v>
      </c>
      <c r="E234" s="14">
        <f>E233+'TM1-RHB'!O234</f>
        <v>9571436</v>
      </c>
      <c r="F234" s="14">
        <f>F233+'TM1-RHB'!P234</f>
        <v>1012296</v>
      </c>
      <c r="G234" s="14">
        <f>G233+'TM1-Com'!Y234</f>
        <v>15525730</v>
      </c>
      <c r="H234" s="14">
        <f>H233+'TM1-Com'!Z234</f>
        <v>112170</v>
      </c>
      <c r="I234" s="14">
        <f>I233+'TM1-Com'!AA234</f>
        <v>148396298</v>
      </c>
      <c r="J234" s="14">
        <f>J233+'TM1-Com'!AB234</f>
        <v>1436293</v>
      </c>
      <c r="K234" s="14">
        <f>K233+'TM1-Com'!AC234</f>
        <v>2000239</v>
      </c>
      <c r="L234" s="14">
        <f>L233+'TM1-Com'!AD234</f>
        <v>37184037</v>
      </c>
      <c r="M234" s="14">
        <f>M233+'TM1-Com'!AE234</f>
        <v>34665091</v>
      </c>
      <c r="N234" s="14">
        <f>N233+'TM1-Com'!AF234</f>
        <v>3491362</v>
      </c>
      <c r="O234" s="14">
        <f>O233+'TM1-Com'!AH234</f>
        <v>4186371</v>
      </c>
      <c r="P234" s="14">
        <f>P233+'TM1-Ind'!V234</f>
        <v>3457469</v>
      </c>
      <c r="Q234" s="14">
        <f>+Q233+'TM1-Ind'!W234</f>
        <v>228834</v>
      </c>
      <c r="R234" s="14">
        <f>+R233+'TM1-Ind'!X234</f>
        <v>-12293</v>
      </c>
      <c r="S234" s="14">
        <f>+S233+'TM1-Ind'!Y234</f>
        <v>2220690</v>
      </c>
      <c r="T234" s="14">
        <f>+T233+'TM1-Ind'!Z234</f>
        <v>13726036</v>
      </c>
      <c r="U234" s="14">
        <f>+U233+'TM1-Ind'!AA234</f>
        <v>65943</v>
      </c>
    </row>
    <row r="235" spans="1:21">
      <c r="A235" s="3">
        <f t="shared" si="6"/>
        <v>2030</v>
      </c>
      <c r="B235" s="3">
        <f t="shared" si="7"/>
        <v>11</v>
      </c>
      <c r="C235" s="14">
        <f>C234+'TM1-RHB'!M235</f>
        <v>281711334</v>
      </c>
      <c r="D235" s="14">
        <f>D234+'TM1-RHB'!N235</f>
        <v>4853689</v>
      </c>
      <c r="E235" s="14">
        <f>E234+'TM1-RHB'!O235</f>
        <v>10824829</v>
      </c>
      <c r="F235" s="14">
        <f>F234+'TM1-RHB'!P235</f>
        <v>1209249</v>
      </c>
      <c r="G235" s="14">
        <f>G234+'TM1-Com'!Y235</f>
        <v>15861948</v>
      </c>
      <c r="H235" s="14">
        <f>H234+'TM1-Com'!Z235</f>
        <v>114381</v>
      </c>
      <c r="I235" s="14">
        <f>I234+'TM1-Com'!AA235</f>
        <v>145804817</v>
      </c>
      <c r="J235" s="14">
        <f>J234+'TM1-Com'!AB235</f>
        <v>1423109</v>
      </c>
      <c r="K235" s="14">
        <f>K234+'TM1-Com'!AC235</f>
        <v>1954187</v>
      </c>
      <c r="L235" s="14">
        <f>L234+'TM1-Com'!AD235</f>
        <v>36568300</v>
      </c>
      <c r="M235" s="14">
        <f>M234+'TM1-Com'!AE235</f>
        <v>34334642</v>
      </c>
      <c r="N235" s="14">
        <f>N234+'TM1-Com'!AF235</f>
        <v>4173657</v>
      </c>
      <c r="O235" s="14">
        <f>O234+'TM1-Com'!AH235</f>
        <v>4590760</v>
      </c>
      <c r="P235" s="14">
        <f>P234+'TM1-Ind'!V235</f>
        <v>3686268</v>
      </c>
      <c r="Q235" s="14">
        <f>+Q234+'TM1-Ind'!W235</f>
        <v>248730</v>
      </c>
      <c r="R235" s="14">
        <f>+R234+'TM1-Ind'!X235</f>
        <v>-10803</v>
      </c>
      <c r="S235" s="14">
        <f>+S234+'TM1-Ind'!Y235</f>
        <v>2519784</v>
      </c>
      <c r="T235" s="14">
        <f>+T234+'TM1-Ind'!Z235</f>
        <v>14045433</v>
      </c>
      <c r="U235" s="14">
        <f>+U234+'TM1-Ind'!AA235</f>
        <v>75944</v>
      </c>
    </row>
    <row r="236" spans="1:21">
      <c r="A236" s="3">
        <f t="shared" si="6"/>
        <v>2030</v>
      </c>
      <c r="B236" s="3">
        <f t="shared" si="7"/>
        <v>12</v>
      </c>
      <c r="C236" s="14">
        <f>C235+'TM1-RHB'!M236</f>
        <v>331544623</v>
      </c>
      <c r="D236" s="14">
        <f>D235+'TM1-RHB'!N236</f>
        <v>4986386</v>
      </c>
      <c r="E236" s="14">
        <f>E235+'TM1-RHB'!O236</f>
        <v>13334206</v>
      </c>
      <c r="F236" s="14">
        <f>F235+'TM1-RHB'!P236</f>
        <v>1248584</v>
      </c>
      <c r="G236" s="14">
        <f>G235+'TM1-Com'!Y236</f>
        <v>17623767</v>
      </c>
      <c r="H236" s="14">
        <f>H235+'TM1-Com'!Z236</f>
        <v>125963</v>
      </c>
      <c r="I236" s="14">
        <f>I235+'TM1-Com'!AA236</f>
        <v>145411642</v>
      </c>
      <c r="J236" s="14">
        <f>J235+'TM1-Com'!AB236</f>
        <v>1421021</v>
      </c>
      <c r="K236" s="14">
        <f>K235+'TM1-Com'!AC236</f>
        <v>1947645</v>
      </c>
      <c r="L236" s="14">
        <f>L235+'TM1-Com'!AD236</f>
        <v>36473541</v>
      </c>
      <c r="M236" s="14">
        <f>M235+'TM1-Com'!AE236</f>
        <v>34283118</v>
      </c>
      <c r="N236" s="14">
        <f>N235+'TM1-Com'!AF236</f>
        <v>4348002</v>
      </c>
      <c r="O236" s="14">
        <f>O235+'TM1-Com'!AH236</f>
        <v>4713735</v>
      </c>
      <c r="P236" s="14">
        <f>P235+'TM1-Ind'!V236</f>
        <v>3705778</v>
      </c>
      <c r="Q236" s="14">
        <f>+Q235+'TM1-Ind'!W236</f>
        <v>240556</v>
      </c>
      <c r="R236" s="14">
        <f>+R235+'TM1-Ind'!X236</f>
        <v>-10356</v>
      </c>
      <c r="S236" s="14">
        <f>+S235+'TM1-Ind'!Y236</f>
        <v>2645628</v>
      </c>
      <c r="T236" s="14">
        <f>+T235+'TM1-Ind'!Z236</f>
        <v>14460090</v>
      </c>
      <c r="U236" s="14">
        <f>+U235+'TM1-Ind'!AA236</f>
        <v>76881</v>
      </c>
    </row>
    <row r="237" spans="1:21">
      <c r="A237" s="3">
        <f t="shared" si="6"/>
        <v>2031</v>
      </c>
      <c r="B237" s="3">
        <f t="shared" si="7"/>
        <v>1</v>
      </c>
      <c r="C237" s="14">
        <f>C236+'TM1-RHB'!M237</f>
        <v>317970251</v>
      </c>
      <c r="D237" s="14">
        <f>D236+'TM1-RHB'!N237</f>
        <v>4950551</v>
      </c>
      <c r="E237" s="14">
        <f>E236+'TM1-RHB'!O237</f>
        <v>12651350</v>
      </c>
      <c r="F237" s="14">
        <f>F236+'TM1-RHB'!P237</f>
        <v>1099827</v>
      </c>
      <c r="G237" s="14">
        <f>G236+'TM1-Com'!Y237</f>
        <v>17099440</v>
      </c>
      <c r="H237" s="14">
        <f>H236+'TM1-Com'!Z237</f>
        <v>122518</v>
      </c>
      <c r="I237" s="14">
        <f>I236+'TM1-Com'!AA237</f>
        <v>142990798</v>
      </c>
      <c r="J237" s="14">
        <f>J236+'TM1-Com'!AB237</f>
        <v>1408229</v>
      </c>
      <c r="K237" s="14">
        <f>K236+'TM1-Com'!AC237</f>
        <v>1907055</v>
      </c>
      <c r="L237" s="14">
        <f>L236+'TM1-Com'!AD237</f>
        <v>35902612</v>
      </c>
      <c r="M237" s="14">
        <f>M236+'TM1-Com'!AE237</f>
        <v>33969670</v>
      </c>
      <c r="N237" s="14">
        <f>N236+'TM1-Com'!AF237</f>
        <v>3864702</v>
      </c>
      <c r="O237" s="14">
        <f>O236+'TM1-Com'!AH237</f>
        <v>4390817</v>
      </c>
      <c r="P237" s="14">
        <f>P236+'TM1-Ind'!V237</f>
        <v>3525307</v>
      </c>
      <c r="Q237" s="14">
        <f>+Q236+'TM1-Ind'!W237</f>
        <v>226806</v>
      </c>
      <c r="R237" s="14">
        <f>+R236+'TM1-Ind'!X237</f>
        <v>-11271</v>
      </c>
      <c r="S237" s="14">
        <f>+S236+'TM1-Ind'!Y237</f>
        <v>2231545</v>
      </c>
      <c r="T237" s="14">
        <f>+T236+'TM1-Ind'!Z237</f>
        <v>13855067</v>
      </c>
      <c r="U237" s="14">
        <f>+U236+'TM1-Ind'!AA237</f>
        <v>69692</v>
      </c>
    </row>
    <row r="238" spans="1:21">
      <c r="A238" s="3">
        <f t="shared" si="6"/>
        <v>2031</v>
      </c>
      <c r="B238" s="3">
        <f t="shared" si="7"/>
        <v>2</v>
      </c>
      <c r="C238" s="14">
        <f>C237+'TM1-RHB'!M238</f>
        <v>257437260</v>
      </c>
      <c r="D238" s="14">
        <f>D237+'TM1-RHB'!N238</f>
        <v>4792116</v>
      </c>
      <c r="E238" s="14">
        <f>E237+'TM1-RHB'!O238</f>
        <v>9609003</v>
      </c>
      <c r="F238" s="14">
        <f>F237+'TM1-RHB'!P238</f>
        <v>996677</v>
      </c>
      <c r="G238" s="14">
        <f>G237+'TM1-Com'!Y238</f>
        <v>14115589</v>
      </c>
      <c r="H238" s="14">
        <f>H237+'TM1-Com'!Z238</f>
        <v>102925</v>
      </c>
      <c r="I238" s="14">
        <f>I237+'TM1-Com'!AA238</f>
        <v>127250137</v>
      </c>
      <c r="J238" s="14">
        <f>J237+'TM1-Com'!AB238</f>
        <v>1326409</v>
      </c>
      <c r="K238" s="14">
        <f>K237+'TM1-Com'!AC238</f>
        <v>1635402</v>
      </c>
      <c r="L238" s="14">
        <f>L237+'TM1-Com'!AD238</f>
        <v>32191155</v>
      </c>
      <c r="M238" s="14">
        <f>M237+'TM1-Com'!AE238</f>
        <v>31965764</v>
      </c>
      <c r="N238" s="14">
        <f>N237+'TM1-Com'!AF238</f>
        <v>3485094</v>
      </c>
      <c r="O238" s="14">
        <f>O237+'TM1-Com'!AH238</f>
        <v>4176120</v>
      </c>
      <c r="P238" s="14">
        <f>P237+'TM1-Ind'!V238</f>
        <v>3233483</v>
      </c>
      <c r="Q238" s="14">
        <f>+Q237+'TM1-Ind'!W238</f>
        <v>221205</v>
      </c>
      <c r="R238" s="14">
        <f>+R237+'TM1-Ind'!X238</f>
        <v>-12043</v>
      </c>
      <c r="S238" s="14">
        <f>+S237+'TM1-Ind'!Y238</f>
        <v>1755377</v>
      </c>
      <c r="T238" s="14">
        <f>+T237+'TM1-Ind'!Z238</f>
        <v>13086757</v>
      </c>
      <c r="U238" s="14">
        <f>+U237+'TM1-Ind'!AA238</f>
        <v>65941</v>
      </c>
    </row>
    <row r="239" spans="1:21">
      <c r="A239" s="3">
        <f t="shared" si="6"/>
        <v>2031</v>
      </c>
      <c r="B239" s="3">
        <f t="shared" si="7"/>
        <v>3</v>
      </c>
      <c r="C239" s="14">
        <f>C238+'TM1-RHB'!M239</f>
        <v>250367417</v>
      </c>
      <c r="D239" s="14">
        <f>D238+'TM1-RHB'!N239</f>
        <v>4773769</v>
      </c>
      <c r="E239" s="14">
        <f>E238+'TM1-RHB'!O239</f>
        <v>9253958</v>
      </c>
      <c r="F239" s="14">
        <f>F238+'TM1-RHB'!P239</f>
        <v>1042034</v>
      </c>
      <c r="G239" s="14">
        <f>G238+'TM1-Com'!Y239</f>
        <v>14471568</v>
      </c>
      <c r="H239" s="14">
        <f>H238+'TM1-Com'!Z239</f>
        <v>105261</v>
      </c>
      <c r="I239" s="14">
        <f>I238+'TM1-Com'!AA239</f>
        <v>141080681</v>
      </c>
      <c r="J239" s="14">
        <f>J238+'TM1-Com'!AB239</f>
        <v>1392509</v>
      </c>
      <c r="K239" s="14">
        <f>K238+'TM1-Com'!AC239</f>
        <v>1882263</v>
      </c>
      <c r="L239" s="14">
        <f>L238+'TM1-Com'!AD239</f>
        <v>35658134</v>
      </c>
      <c r="M239" s="14">
        <f>M238+'TM1-Com'!AE239</f>
        <v>33864510</v>
      </c>
      <c r="N239" s="14">
        <f>N238+'TM1-Com'!AF239</f>
        <v>3571508</v>
      </c>
      <c r="O239" s="14">
        <f>O238+'TM1-Com'!AH239</f>
        <v>4288118</v>
      </c>
      <c r="P239" s="14">
        <f>P238+'TM1-Ind'!V239</f>
        <v>3341588</v>
      </c>
      <c r="Q239" s="14">
        <f>+Q238+'TM1-Ind'!W239</f>
        <v>235159</v>
      </c>
      <c r="R239" s="14">
        <f>+R238+'TM1-Ind'!X239</f>
        <v>-12480</v>
      </c>
      <c r="S239" s="14">
        <f>+S238+'TM1-Ind'!Y239</f>
        <v>1889229</v>
      </c>
      <c r="T239" s="14">
        <f>+T238+'TM1-Ind'!Z239</f>
        <v>13330105</v>
      </c>
      <c r="U239" s="14">
        <f>+U238+'TM1-Ind'!AA239</f>
        <v>67530</v>
      </c>
    </row>
    <row r="240" spans="1:21">
      <c r="A240" s="3">
        <f t="shared" si="6"/>
        <v>2031</v>
      </c>
      <c r="B240" s="3">
        <f t="shared" si="7"/>
        <v>4</v>
      </c>
      <c r="C240" s="14">
        <f>C239+'TM1-RHB'!M240</f>
        <v>246705065</v>
      </c>
      <c r="D240" s="14">
        <f>D239+'TM1-RHB'!N240</f>
        <v>4764346</v>
      </c>
      <c r="E240" s="14">
        <f>E239+'TM1-RHB'!O240</f>
        <v>9070180</v>
      </c>
      <c r="F240" s="14">
        <f>F239+'TM1-RHB'!P240</f>
        <v>1140463</v>
      </c>
      <c r="G240" s="14">
        <f>G239+'TM1-Com'!Y240</f>
        <v>14904268</v>
      </c>
      <c r="H240" s="14">
        <f>H239+'TM1-Com'!Z240</f>
        <v>108100</v>
      </c>
      <c r="I240" s="14">
        <f>I239+'TM1-Com'!AA240</f>
        <v>144502574</v>
      </c>
      <c r="J240" s="14">
        <f>J239+'TM1-Com'!AB240</f>
        <v>1410744</v>
      </c>
      <c r="K240" s="14">
        <f>K239+'TM1-Com'!AC240</f>
        <v>1944962</v>
      </c>
      <c r="L240" s="14">
        <f>L239+'TM1-Com'!AD240</f>
        <v>36541462</v>
      </c>
      <c r="M240" s="14">
        <f>M239+'TM1-Com'!AE240</f>
        <v>34327574</v>
      </c>
      <c r="N240" s="14">
        <f>N239+'TM1-Com'!AF240</f>
        <v>3967900</v>
      </c>
      <c r="O240" s="14">
        <f>O239+'TM1-Com'!AH240</f>
        <v>4494293</v>
      </c>
      <c r="P240" s="14">
        <f>P239+'TM1-Ind'!V240</f>
        <v>3624922</v>
      </c>
      <c r="Q240" s="14">
        <f>+Q239+'TM1-Ind'!W240</f>
        <v>246266</v>
      </c>
      <c r="R240" s="14">
        <f>+R239+'TM1-Ind'!X240</f>
        <v>-10676</v>
      </c>
      <c r="S240" s="14">
        <f>+S239+'TM1-Ind'!Y240</f>
        <v>2244889</v>
      </c>
      <c r="T240" s="14">
        <f>+T239+'TM1-Ind'!Z240</f>
        <v>14101413</v>
      </c>
      <c r="U240" s="14">
        <f>+U239+'TM1-Ind'!AA240</f>
        <v>72494</v>
      </c>
    </row>
    <row r="241" spans="1:21">
      <c r="A241" s="3">
        <f t="shared" si="6"/>
        <v>2031</v>
      </c>
      <c r="B241" s="3">
        <f t="shared" si="7"/>
        <v>5</v>
      </c>
      <c r="C241" s="14">
        <f>C240+'TM1-RHB'!M241</f>
        <v>349561469</v>
      </c>
      <c r="D241" s="14">
        <f>D240+'TM1-RHB'!N241</f>
        <v>5026700</v>
      </c>
      <c r="E241" s="14">
        <f>E240+'TM1-RHB'!O241</f>
        <v>14227470</v>
      </c>
      <c r="F241" s="14">
        <f>F240+'TM1-RHB'!P241</f>
        <v>1326736</v>
      </c>
      <c r="G241" s="14">
        <f>G240+'TM1-Com'!Y241</f>
        <v>19438823</v>
      </c>
      <c r="H241" s="14">
        <f>H240+'TM1-Com'!Z241</f>
        <v>137833</v>
      </c>
      <c r="I241" s="14">
        <f>I240+'TM1-Com'!AA241</f>
        <v>178912284</v>
      </c>
      <c r="J241" s="14">
        <f>J240+'TM1-Com'!AB241</f>
        <v>1595811</v>
      </c>
      <c r="K241" s="14">
        <f>K240+'TM1-Com'!AC241</f>
        <v>2569846</v>
      </c>
      <c r="L241" s="14">
        <f>L240+'TM1-Com'!AD241</f>
        <v>44897552</v>
      </c>
      <c r="M241" s="14">
        <f>M240+'TM1-Com'!AE241</f>
        <v>38758618</v>
      </c>
      <c r="N241" s="14">
        <f>N240+'TM1-Com'!AF241</f>
        <v>4640827</v>
      </c>
      <c r="O241" s="14">
        <f>O240+'TM1-Com'!AH241</f>
        <v>4906595</v>
      </c>
      <c r="P241" s="14">
        <f>P240+'TM1-Ind'!V241</f>
        <v>4348117</v>
      </c>
      <c r="Q241" s="14">
        <f>+Q240+'TM1-Ind'!W241</f>
        <v>269496</v>
      </c>
      <c r="R241" s="14">
        <f>+R240+'TM1-Ind'!X241</f>
        <v>-5331</v>
      </c>
      <c r="S241" s="14">
        <f>+S240+'TM1-Ind'!Y241</f>
        <v>3156024</v>
      </c>
      <c r="T241" s="14">
        <f>+T240+'TM1-Ind'!Z241</f>
        <v>15201546</v>
      </c>
      <c r="U241" s="14">
        <f>+U240+'TM1-Ind'!AA241</f>
        <v>81364</v>
      </c>
    </row>
    <row r="242" spans="1:21">
      <c r="A242" s="3">
        <f t="shared" si="6"/>
        <v>2031</v>
      </c>
      <c r="B242" s="3">
        <f t="shared" si="7"/>
        <v>6</v>
      </c>
      <c r="C242" s="14">
        <f>C241+'TM1-RHB'!M242</f>
        <v>400858231</v>
      </c>
      <c r="D242" s="14">
        <f>D241+'TM1-RHB'!N242</f>
        <v>5156378</v>
      </c>
      <c r="E242" s="14">
        <f>E241+'TM1-RHB'!O242</f>
        <v>16796944</v>
      </c>
      <c r="F242" s="14">
        <f>F241+'TM1-RHB'!P242</f>
        <v>1231153</v>
      </c>
      <c r="G242" s="14">
        <f>G241+'TM1-Com'!Y242</f>
        <v>21084072</v>
      </c>
      <c r="H242" s="14">
        <f>H241+'TM1-Com'!Z242</f>
        <v>148615</v>
      </c>
      <c r="I242" s="14">
        <f>I241+'TM1-Com'!AA242</f>
        <v>186624875</v>
      </c>
      <c r="J242" s="14">
        <f>J241+'TM1-Com'!AB242</f>
        <v>1640856</v>
      </c>
      <c r="K242" s="14">
        <f>K241+'TM1-Com'!AC242</f>
        <v>2716467</v>
      </c>
      <c r="L242" s="14">
        <f>L241+'TM1-Com'!AD242</f>
        <v>46715565</v>
      </c>
      <c r="M242" s="14">
        <f>M241+'TM1-Com'!AE242</f>
        <v>39664804</v>
      </c>
      <c r="N242" s="14">
        <f>N241+'TM1-Com'!AF242</f>
        <v>4291809</v>
      </c>
      <c r="O242" s="14">
        <f>O241+'TM1-Com'!AH242</f>
        <v>4714783</v>
      </c>
      <c r="P242" s="14">
        <f>P241+'TM1-Ind'!V242</f>
        <v>4323154</v>
      </c>
      <c r="Q242" s="14">
        <f>+Q241+'TM1-Ind'!W242</f>
        <v>263681</v>
      </c>
      <c r="R242" s="14">
        <f>+R241+'TM1-Ind'!X242</f>
        <v>-6631</v>
      </c>
      <c r="S242" s="14">
        <f>+S241+'TM1-Ind'!Y242</f>
        <v>3186838</v>
      </c>
      <c r="T242" s="14">
        <f>+T241+'TM1-Ind'!Z242</f>
        <v>15232940</v>
      </c>
      <c r="U242" s="14">
        <f>+U241+'TM1-Ind'!AA242</f>
        <v>76739</v>
      </c>
    </row>
    <row r="243" spans="1:21">
      <c r="A243" s="3">
        <f t="shared" si="6"/>
        <v>2031</v>
      </c>
      <c r="B243" s="3">
        <f t="shared" si="7"/>
        <v>7</v>
      </c>
      <c r="C243" s="14">
        <f>C242+'TM1-RHB'!M243</f>
        <v>421789118</v>
      </c>
      <c r="D243" s="14">
        <f>D242+'TM1-RHB'!N243</f>
        <v>5208831</v>
      </c>
      <c r="E243" s="14">
        <f>E242+'TM1-RHB'!O243</f>
        <v>17844604</v>
      </c>
      <c r="F243" s="14">
        <f>F242+'TM1-RHB'!P243</f>
        <v>1135114</v>
      </c>
      <c r="G243" s="14">
        <f>G242+'TM1-Com'!Y243</f>
        <v>22042962</v>
      </c>
      <c r="H243" s="14">
        <f>H242+'TM1-Com'!Z243</f>
        <v>154896</v>
      </c>
      <c r="I243" s="14">
        <f>I242+'TM1-Com'!AA243</f>
        <v>193930540</v>
      </c>
      <c r="J243" s="14">
        <f>J242+'TM1-Com'!AB243</f>
        <v>1682881</v>
      </c>
      <c r="K243" s="14">
        <f>K242+'TM1-Com'!AC243</f>
        <v>2855746</v>
      </c>
      <c r="L243" s="14">
        <f>L242+'TM1-Com'!AD243</f>
        <v>48371962</v>
      </c>
      <c r="M243" s="14">
        <f>M242+'TM1-Com'!AE243</f>
        <v>40493265</v>
      </c>
      <c r="N243" s="14">
        <f>N242+'TM1-Com'!AF243</f>
        <v>3984883</v>
      </c>
      <c r="O243" s="14">
        <f>O242+'TM1-Com'!AH243</f>
        <v>4532618</v>
      </c>
      <c r="P243" s="14">
        <f>P242+'TM1-Ind'!V243</f>
        <v>4269463</v>
      </c>
      <c r="Q243" s="14">
        <f>+Q242+'TM1-Ind'!W243</f>
        <v>255231</v>
      </c>
      <c r="R243" s="14">
        <f>+R242+'TM1-Ind'!X243</f>
        <v>-8686</v>
      </c>
      <c r="S243" s="14">
        <f>+S242+'TM1-Ind'!Y243</f>
        <v>3026041</v>
      </c>
      <c r="T243" s="14">
        <f>+T242+'TM1-Ind'!Z243</f>
        <v>15196220</v>
      </c>
      <c r="U243" s="14">
        <f>+U242+'TM1-Ind'!AA243</f>
        <v>72626</v>
      </c>
    </row>
    <row r="244" spans="1:21">
      <c r="A244" s="3">
        <f t="shared" si="6"/>
        <v>2031</v>
      </c>
      <c r="B244" s="3">
        <f t="shared" si="7"/>
        <v>8</v>
      </c>
      <c r="C244" s="14">
        <f>C243+'TM1-RHB'!M244</f>
        <v>418061595</v>
      </c>
      <c r="D244" s="14">
        <f>D243+'TM1-RHB'!N244</f>
        <v>5199570</v>
      </c>
      <c r="E244" s="14">
        <f>E243+'TM1-RHB'!O244</f>
        <v>17658137</v>
      </c>
      <c r="F244" s="14">
        <f>F243+'TM1-RHB'!P244</f>
        <v>1109631</v>
      </c>
      <c r="G244" s="14">
        <f>G243+'TM1-Com'!Y244</f>
        <v>22290640</v>
      </c>
      <c r="H244" s="14">
        <f>H243+'TM1-Com'!Z244</f>
        <v>156518</v>
      </c>
      <c r="I244" s="14">
        <f>I243+'TM1-Com'!AA244</f>
        <v>198753357</v>
      </c>
      <c r="J244" s="14">
        <f>J243+'TM1-Com'!AB244</f>
        <v>1710891</v>
      </c>
      <c r="K244" s="14">
        <f>K243+'TM1-Com'!AC244</f>
        <v>2947202</v>
      </c>
      <c r="L244" s="14">
        <f>L243+'TM1-Com'!AD244</f>
        <v>49495200</v>
      </c>
      <c r="M244" s="14">
        <f>M243+'TM1-Com'!AE244</f>
        <v>41049687</v>
      </c>
      <c r="N244" s="14">
        <f>N243+'TM1-Com'!AF244</f>
        <v>3857793</v>
      </c>
      <c r="O244" s="14">
        <f>O243+'TM1-Com'!AH244</f>
        <v>4465138</v>
      </c>
      <c r="P244" s="14">
        <f>P243+'TM1-Ind'!V244</f>
        <v>4176486</v>
      </c>
      <c r="Q244" s="14">
        <f>+Q243+'TM1-Ind'!W244</f>
        <v>256811</v>
      </c>
      <c r="R244" s="14">
        <f>+R243+'TM1-Ind'!X244</f>
        <v>-10500</v>
      </c>
      <c r="S244" s="14">
        <f>+S243+'TM1-Ind'!Y244</f>
        <v>3113360</v>
      </c>
      <c r="T244" s="14">
        <f>+T243+'TM1-Ind'!Z244</f>
        <v>15087051</v>
      </c>
      <c r="U244" s="14">
        <f>+U243+'TM1-Ind'!AA244</f>
        <v>72285</v>
      </c>
    </row>
    <row r="245" spans="1:21">
      <c r="A245" s="3">
        <f t="shared" si="6"/>
        <v>2031</v>
      </c>
      <c r="B245" s="3">
        <f t="shared" si="7"/>
        <v>9</v>
      </c>
      <c r="C245" s="14">
        <f>C244+'TM1-RHB'!M245</f>
        <v>345508281</v>
      </c>
      <c r="D245" s="14">
        <f>D244+'TM1-RHB'!N245</f>
        <v>5020617</v>
      </c>
      <c r="E245" s="14">
        <f>E244+'TM1-RHB'!O245</f>
        <v>14028801</v>
      </c>
      <c r="F245" s="14">
        <f>F244+'TM1-RHB'!P245</f>
        <v>1012266</v>
      </c>
      <c r="G245" s="14">
        <f>G244+'TM1-Com'!Y245</f>
        <v>19234583</v>
      </c>
      <c r="H245" s="14">
        <f>H244+'TM1-Com'!Z245</f>
        <v>136507</v>
      </c>
      <c r="I245" s="14">
        <f>I244+'TM1-Com'!AA245</f>
        <v>175018310</v>
      </c>
      <c r="J245" s="14">
        <f>J244+'TM1-Com'!AB245</f>
        <v>1583787</v>
      </c>
      <c r="K245" s="14">
        <f>K244+'TM1-Com'!AC245</f>
        <v>2502643</v>
      </c>
      <c r="L245" s="14">
        <f>L244+'TM1-Com'!AD245</f>
        <v>44064130</v>
      </c>
      <c r="M245" s="14">
        <f>M244+'TM1-Com'!AE245</f>
        <v>38482835</v>
      </c>
      <c r="N245" s="14">
        <f>N244+'TM1-Com'!AF245</f>
        <v>3510703</v>
      </c>
      <c r="O245" s="14">
        <f>O244+'TM1-Com'!AH245</f>
        <v>4299666</v>
      </c>
      <c r="P245" s="14">
        <f>P244+'TM1-Ind'!V245</f>
        <v>3751445</v>
      </c>
      <c r="Q245" s="14">
        <f>+Q244+'TM1-Ind'!W245</f>
        <v>239303</v>
      </c>
      <c r="R245" s="14">
        <f>+R244+'TM1-Ind'!X245</f>
        <v>-10760</v>
      </c>
      <c r="S245" s="14">
        <f>+S244+'TM1-Ind'!Y245</f>
        <v>2581370</v>
      </c>
      <c r="T245" s="14">
        <f>+T244+'TM1-Ind'!Z245</f>
        <v>14183742</v>
      </c>
      <c r="U245" s="14">
        <f>+U244+'TM1-Ind'!AA245</f>
        <v>68058</v>
      </c>
    </row>
    <row r="246" spans="1:21">
      <c r="A246" s="3">
        <f t="shared" si="6"/>
        <v>2031</v>
      </c>
      <c r="B246" s="3">
        <f t="shared" si="7"/>
        <v>10</v>
      </c>
      <c r="C246" s="14">
        <f>C245+'TM1-RHB'!M246</f>
        <v>261536330</v>
      </c>
      <c r="D246" s="14">
        <f>D245+'TM1-RHB'!N246</f>
        <v>4815021</v>
      </c>
      <c r="E246" s="14">
        <f>E245+'TM1-RHB'!O246</f>
        <v>9828690</v>
      </c>
      <c r="F246" s="14">
        <f>F245+'TM1-RHB'!P246</f>
        <v>1024118</v>
      </c>
      <c r="G246" s="14">
        <f>G245+'TM1-Com'!Y246</f>
        <v>15868853</v>
      </c>
      <c r="H246" s="14">
        <f>H245+'TM1-Com'!Z246</f>
        <v>114469</v>
      </c>
      <c r="I246" s="14">
        <f>I245+'TM1-Com'!AA246</f>
        <v>151545972</v>
      </c>
      <c r="J246" s="14">
        <f>J245+'TM1-Com'!AB246</f>
        <v>1468671</v>
      </c>
      <c r="K246" s="14">
        <f>K245+'TM1-Com'!AC246</f>
        <v>2068710</v>
      </c>
      <c r="L246" s="14">
        <f>L245+'TM1-Com'!AD246</f>
        <v>38739853</v>
      </c>
      <c r="M246" s="14">
        <f>M245+'TM1-Com'!AE246</f>
        <v>35917448</v>
      </c>
      <c r="N246" s="14">
        <f>N245+'TM1-Com'!AF246</f>
        <v>3564458</v>
      </c>
      <c r="O246" s="14">
        <f>O245+'TM1-Com'!AH246</f>
        <v>4325992</v>
      </c>
      <c r="P246" s="14">
        <f>P245+'TM1-Ind'!V246</f>
        <v>3530998</v>
      </c>
      <c r="Q246" s="14">
        <f>+Q245+'TM1-Ind'!W246</f>
        <v>236204</v>
      </c>
      <c r="R246" s="14">
        <f>+R245+'TM1-Ind'!X246</f>
        <v>-13352</v>
      </c>
      <c r="S246" s="14">
        <f>+S245+'TM1-Ind'!Y246</f>
        <v>2186462</v>
      </c>
      <c r="T246" s="14">
        <f>+T245+'TM1-Ind'!Z246</f>
        <v>13929542</v>
      </c>
      <c r="U246" s="14">
        <f>+U245+'TM1-Ind'!AA246</f>
        <v>67568</v>
      </c>
    </row>
    <row r="247" spans="1:21">
      <c r="A247" s="3">
        <f t="shared" si="6"/>
        <v>2031</v>
      </c>
      <c r="B247" s="3">
        <f t="shared" si="7"/>
        <v>11</v>
      </c>
      <c r="C247" s="14">
        <f>C246+'TM1-RHB'!M247</f>
        <v>286675845</v>
      </c>
      <c r="D247" s="14">
        <f>D246+'TM1-RHB'!N247</f>
        <v>4876106</v>
      </c>
      <c r="E247" s="14">
        <f>E246+'TM1-RHB'!O247</f>
        <v>11085770</v>
      </c>
      <c r="F247" s="14">
        <f>F246+'TM1-RHB'!P247</f>
        <v>1221071</v>
      </c>
      <c r="G247" s="14">
        <f>G246+'TM1-Com'!Y247</f>
        <v>16208285</v>
      </c>
      <c r="H247" s="14">
        <f>H246+'TM1-Com'!Z247</f>
        <v>116691</v>
      </c>
      <c r="I247" s="14">
        <f>I246+'TM1-Com'!AA247</f>
        <v>148942633</v>
      </c>
      <c r="J247" s="14">
        <f>J246+'TM1-Com'!AB247</f>
        <v>1455969</v>
      </c>
      <c r="K247" s="14">
        <f>K246+'TM1-Com'!AC247</f>
        <v>2020769</v>
      </c>
      <c r="L247" s="14">
        <f>L246+'TM1-Com'!AD247</f>
        <v>38103093</v>
      </c>
      <c r="M247" s="14">
        <f>M246+'TM1-Com'!AE247</f>
        <v>35586999</v>
      </c>
      <c r="N247" s="14">
        <f>N246+'TM1-Com'!AF247</f>
        <v>4253607</v>
      </c>
      <c r="O247" s="14">
        <f>O246+'TM1-Com'!AH247</f>
        <v>4730381</v>
      </c>
      <c r="P247" s="14">
        <f>P246+'TM1-Ind'!V247</f>
        <v>3761120</v>
      </c>
      <c r="Q247" s="14">
        <f>+Q246+'TM1-Ind'!W247</f>
        <v>256100</v>
      </c>
      <c r="R247" s="14">
        <f>+R246+'TM1-Ind'!X247</f>
        <v>-11862</v>
      </c>
      <c r="S247" s="14">
        <f>+S246+'TM1-Ind'!Y247</f>
        <v>2485556</v>
      </c>
      <c r="T247" s="14">
        <f>+T246+'TM1-Ind'!Z247</f>
        <v>14248939</v>
      </c>
      <c r="U247" s="14">
        <f>+U246+'TM1-Ind'!AA247</f>
        <v>77569</v>
      </c>
    </row>
    <row r="248" spans="1:21">
      <c r="A248" s="3">
        <f t="shared" si="6"/>
        <v>2031</v>
      </c>
      <c r="B248" s="3">
        <f t="shared" si="7"/>
        <v>12</v>
      </c>
      <c r="C248" s="14">
        <f>C247+'TM1-RHB'!M248</f>
        <v>337025706</v>
      </c>
      <c r="D248" s="14">
        <f>D247+'TM1-RHB'!N248</f>
        <v>4997506</v>
      </c>
      <c r="E248" s="14">
        <f>E247+'TM1-RHB'!O248</f>
        <v>13602582</v>
      </c>
      <c r="F248" s="14">
        <f>F247+'TM1-RHB'!P248</f>
        <v>1260406</v>
      </c>
      <c r="G248" s="14">
        <f>G247+'TM1-Com'!Y248</f>
        <v>17986948</v>
      </c>
      <c r="H248" s="14">
        <f>H247+'TM1-Com'!Z248</f>
        <v>128333</v>
      </c>
      <c r="I248" s="14">
        <f>I247+'TM1-Com'!AA248</f>
        <v>148547364</v>
      </c>
      <c r="J248" s="14">
        <f>J247+'TM1-Com'!AB248</f>
        <v>1453933</v>
      </c>
      <c r="K248" s="14">
        <f>K247+'TM1-Com'!AC248</f>
        <v>2013965</v>
      </c>
      <c r="L248" s="14">
        <f>L247+'TM1-Com'!AD248</f>
        <v>38005414</v>
      </c>
      <c r="M248" s="14">
        <f>M247+'TM1-Com'!AE248</f>
        <v>35535475</v>
      </c>
      <c r="N248" s="14">
        <f>N247+'TM1-Com'!AF248</f>
        <v>4429704</v>
      </c>
      <c r="O248" s="14">
        <f>O247+'TM1-Com'!AH248</f>
        <v>4853356</v>
      </c>
      <c r="P248" s="14">
        <f>P247+'TM1-Ind'!V248</f>
        <v>3780743</v>
      </c>
      <c r="Q248" s="14">
        <f>+Q247+'TM1-Ind'!W248</f>
        <v>247926</v>
      </c>
      <c r="R248" s="14">
        <f>+R247+'TM1-Ind'!X248</f>
        <v>-11415</v>
      </c>
      <c r="S248" s="14">
        <f>+S247+'TM1-Ind'!Y248</f>
        <v>2611400</v>
      </c>
      <c r="T248" s="14">
        <f>+T247+'TM1-Ind'!Z248</f>
        <v>14663596</v>
      </c>
      <c r="U248" s="14">
        <f>+U247+'TM1-Ind'!AA248</f>
        <v>78506</v>
      </c>
    </row>
    <row r="249" spans="1:21">
      <c r="A249" s="3">
        <f t="shared" si="6"/>
        <v>2032</v>
      </c>
      <c r="B249" s="3">
        <f t="shared" si="7"/>
        <v>1</v>
      </c>
      <c r="C249" s="14">
        <f>C248+'TM1-RHB'!M249</f>
        <v>323326633</v>
      </c>
      <c r="D249" s="14">
        <f>D248+'TM1-RHB'!N249</f>
        <v>4964750</v>
      </c>
      <c r="E249" s="14">
        <f>E248+'TM1-RHB'!O249</f>
        <v>12918427</v>
      </c>
      <c r="F249" s="14">
        <f>F248+'TM1-RHB'!P249</f>
        <v>1111649</v>
      </c>
      <c r="G249" s="14">
        <f>G248+'TM1-Com'!Y249</f>
        <v>17457667</v>
      </c>
      <c r="H249" s="14">
        <f>H248+'TM1-Com'!Z249</f>
        <v>124870</v>
      </c>
      <c r="I249" s="14">
        <f>I248+'TM1-Com'!AA249</f>
        <v>146119362</v>
      </c>
      <c r="J249" s="14">
        <f>J248+'TM1-Com'!AB249</f>
        <v>1441457</v>
      </c>
      <c r="K249" s="14">
        <f>K248+'TM1-Com'!AC249</f>
        <v>1971756</v>
      </c>
      <c r="L249" s="14">
        <f>L248+'TM1-Com'!AD249</f>
        <v>37411309</v>
      </c>
      <c r="M249" s="14">
        <f>M248+'TM1-Com'!AE249</f>
        <v>35222027</v>
      </c>
      <c r="N249" s="14">
        <f>N248+'TM1-Com'!AF249</f>
        <v>3941549</v>
      </c>
      <c r="O249" s="14">
        <f>O248+'TM1-Com'!AH249</f>
        <v>4530438</v>
      </c>
      <c r="P249" s="14">
        <f>P248+'TM1-Ind'!V249</f>
        <v>3599230</v>
      </c>
      <c r="Q249" s="14">
        <f>+Q248+'TM1-Ind'!W249</f>
        <v>234176</v>
      </c>
      <c r="R249" s="14">
        <f>+R248+'TM1-Ind'!X249</f>
        <v>-12330</v>
      </c>
      <c r="S249" s="14">
        <f>+S248+'TM1-Ind'!Y249</f>
        <v>2197833</v>
      </c>
      <c r="T249" s="14">
        <f>+T248+'TM1-Ind'!Z249</f>
        <v>14058752</v>
      </c>
      <c r="U249" s="14">
        <f>+U248+'TM1-Ind'!AA249</f>
        <v>71317</v>
      </c>
    </row>
    <row r="250" spans="1:21">
      <c r="A250" s="3">
        <f t="shared" si="6"/>
        <v>2032</v>
      </c>
      <c r="B250" s="3">
        <f t="shared" si="7"/>
        <v>2</v>
      </c>
      <c r="C250" s="14">
        <f>C249+'TM1-RHB'!M250</f>
        <v>277096869</v>
      </c>
      <c r="D250" s="14">
        <f>D249+'TM1-RHB'!N250</f>
        <v>4855123</v>
      </c>
      <c r="E250" s="14">
        <f>E249+'TM1-RHB'!O250</f>
        <v>10611503</v>
      </c>
      <c r="F250" s="14">
        <f>F249+'TM1-RHB'!P250</f>
        <v>1008499</v>
      </c>
      <c r="G250" s="14">
        <f>G249+'TM1-Com'!Y250</f>
        <v>15345918</v>
      </c>
      <c r="H250" s="14">
        <f>H249+'TM1-Com'!Z250</f>
        <v>111062</v>
      </c>
      <c r="I250" s="14">
        <f>I249+'TM1-Com'!AA250</f>
        <v>138478855</v>
      </c>
      <c r="J250" s="14">
        <f>J249+'TM1-Com'!AB250</f>
        <v>1401980</v>
      </c>
      <c r="K250" s="14">
        <f>K249+'TM1-Com'!AC250</f>
        <v>1831686</v>
      </c>
      <c r="L250" s="14">
        <f>L249+'TM1-Com'!AD250</f>
        <v>35501589</v>
      </c>
      <c r="M250" s="14">
        <f>M249+'TM1-Com'!AE250</f>
        <v>34240608</v>
      </c>
      <c r="N250" s="14">
        <f>N249+'TM1-Com'!AF250</f>
        <v>3558127</v>
      </c>
      <c r="O250" s="14">
        <f>O249+'TM1-Com'!AH250</f>
        <v>4315741</v>
      </c>
      <c r="P250" s="14">
        <f>P249+'TM1-Ind'!V250</f>
        <v>3300726</v>
      </c>
      <c r="Q250" s="14">
        <f>+Q249+'TM1-Ind'!W250</f>
        <v>228481</v>
      </c>
      <c r="R250" s="14">
        <f>+R249+'TM1-Ind'!X250</f>
        <v>-13115</v>
      </c>
      <c r="S250" s="14">
        <f>+S249+'TM1-Ind'!Y250</f>
        <v>1710625</v>
      </c>
      <c r="T250" s="14">
        <f>+T249+'TM1-Ind'!Z250</f>
        <v>13286586</v>
      </c>
      <c r="U250" s="14">
        <f>+U249+'TM1-Ind'!AA250</f>
        <v>67566</v>
      </c>
    </row>
    <row r="251" spans="1:21">
      <c r="A251" s="3">
        <f t="shared" si="6"/>
        <v>2032</v>
      </c>
      <c r="B251" s="3">
        <f t="shared" si="7"/>
        <v>3</v>
      </c>
      <c r="C251" s="14">
        <f>C250+'TM1-RHB'!M251</f>
        <v>256288946</v>
      </c>
      <c r="D251" s="14">
        <f>D250+'TM1-RHB'!N251</f>
        <v>4806186</v>
      </c>
      <c r="E251" s="14">
        <f>E250+'TM1-RHB'!O251</f>
        <v>9573892</v>
      </c>
      <c r="F251" s="14">
        <f>F250+'TM1-RHB'!P251</f>
        <v>1053856</v>
      </c>
      <c r="G251" s="14">
        <f>G250+'TM1-Com'!Y251</f>
        <v>14870802</v>
      </c>
      <c r="H251" s="14">
        <f>H250+'TM1-Com'!Z251</f>
        <v>107957</v>
      </c>
      <c r="I251" s="14">
        <f>I250+'TM1-Com'!AA251</f>
        <v>144314643</v>
      </c>
      <c r="J251" s="14">
        <f>J250+'TM1-Com'!AB251</f>
        <v>1429707</v>
      </c>
      <c r="K251" s="14">
        <f>K250+'TM1-Com'!AC251</f>
        <v>1942245</v>
      </c>
      <c r="L251" s="14">
        <f>L250+'TM1-Com'!AD251</f>
        <v>37048012</v>
      </c>
      <c r="M251" s="14">
        <f>M250+'TM1-Com'!AE251</f>
        <v>35048777</v>
      </c>
      <c r="N251" s="14">
        <f>N250+'TM1-Com'!AF251</f>
        <v>3645409</v>
      </c>
      <c r="O251" s="14">
        <f>O250+'TM1-Com'!AH251</f>
        <v>4427739</v>
      </c>
      <c r="P251" s="14">
        <f>P250+'TM1-Ind'!V251</f>
        <v>3411280</v>
      </c>
      <c r="Q251" s="14">
        <f>+Q250+'TM1-Ind'!W251</f>
        <v>242671</v>
      </c>
      <c r="R251" s="14">
        <f>+R250+'TM1-Ind'!X251</f>
        <v>-13560</v>
      </c>
      <c r="S251" s="14">
        <f>+S250+'TM1-Ind'!Y251</f>
        <v>1845573</v>
      </c>
      <c r="T251" s="14">
        <f>+T250+'TM1-Ind'!Z251</f>
        <v>13530238</v>
      </c>
      <c r="U251" s="14">
        <f>+U250+'TM1-Ind'!AA251</f>
        <v>69155</v>
      </c>
    </row>
    <row r="252" spans="1:21">
      <c r="A252" s="3">
        <f t="shared" si="6"/>
        <v>2032</v>
      </c>
      <c r="B252" s="3">
        <f t="shared" si="7"/>
        <v>4</v>
      </c>
      <c r="C252" s="14">
        <f>C251+'TM1-RHB'!M252</f>
        <v>252593028</v>
      </c>
      <c r="D252" s="14">
        <f>D251+'TM1-RHB'!N252</f>
        <v>4797566</v>
      </c>
      <c r="E252" s="14">
        <f>E251+'TM1-RHB'!O252</f>
        <v>9389720</v>
      </c>
      <c r="F252" s="14">
        <f>F251+'TM1-RHB'!P252</f>
        <v>1152285</v>
      </c>
      <c r="G252" s="14">
        <f>G251+'TM1-Com'!Y252</f>
        <v>15307590</v>
      </c>
      <c r="H252" s="14">
        <f>H251+'TM1-Com'!Z252</f>
        <v>110811</v>
      </c>
      <c r="I252" s="14">
        <f>I251+'TM1-Com'!AA252</f>
        <v>147744937</v>
      </c>
      <c r="J252" s="14">
        <f>J251+'TM1-Com'!AB252</f>
        <v>1447492</v>
      </c>
      <c r="K252" s="14">
        <f>K251+'TM1-Com'!AC252</f>
        <v>2007472</v>
      </c>
      <c r="L252" s="14">
        <f>L251+'TM1-Com'!AD252</f>
        <v>37966540</v>
      </c>
      <c r="M252" s="14">
        <f>M251+'TM1-Com'!AE252</f>
        <v>35511841</v>
      </c>
      <c r="N252" s="14">
        <f>N251+'TM1-Com'!AF252</f>
        <v>4045784</v>
      </c>
      <c r="O252" s="14">
        <f>O251+'TM1-Com'!AH252</f>
        <v>4633914</v>
      </c>
      <c r="P252" s="14">
        <f>P251+'TM1-Ind'!V252</f>
        <v>3694614</v>
      </c>
      <c r="Q252" s="14">
        <f>+Q251+'TM1-Ind'!W252</f>
        <v>253778</v>
      </c>
      <c r="R252" s="14">
        <f>+R251+'TM1-Ind'!X252</f>
        <v>-11756</v>
      </c>
      <c r="S252" s="14">
        <f>+S251+'TM1-Ind'!Y252</f>
        <v>2200850</v>
      </c>
      <c r="T252" s="14">
        <f>+T251+'TM1-Ind'!Z252</f>
        <v>14301395</v>
      </c>
      <c r="U252" s="14">
        <f>+U251+'TM1-Ind'!AA252</f>
        <v>74119</v>
      </c>
    </row>
    <row r="253" spans="1:21">
      <c r="A253" s="3">
        <f t="shared" si="6"/>
        <v>2032</v>
      </c>
      <c r="B253" s="3">
        <f t="shared" si="7"/>
        <v>5</v>
      </c>
      <c r="C253" s="14">
        <f>C252+'TM1-RHB'!M253</f>
        <v>356391415</v>
      </c>
      <c r="D253" s="14">
        <f>D252+'TM1-RHB'!N253</f>
        <v>5037649</v>
      </c>
      <c r="E253" s="14">
        <f>E252+'TM1-RHB'!O253</f>
        <v>14558474</v>
      </c>
      <c r="F253" s="14">
        <f>F252+'TM1-RHB'!P253</f>
        <v>1338558</v>
      </c>
      <c r="G253" s="14">
        <f>G252+'TM1-Com'!Y253</f>
        <v>19884981</v>
      </c>
      <c r="H253" s="14">
        <f>H252+'TM1-Com'!Z253</f>
        <v>140704</v>
      </c>
      <c r="I253" s="14">
        <f>I252+'TM1-Com'!AA253</f>
        <v>182284649</v>
      </c>
      <c r="J253" s="14">
        <f>J252+'TM1-Com'!AB253</f>
        <v>1627990</v>
      </c>
      <c r="K253" s="14">
        <f>K252+'TM1-Com'!AC253</f>
        <v>2657474</v>
      </c>
      <c r="L253" s="14">
        <f>L252+'TM1-Com'!AD253</f>
        <v>46624301</v>
      </c>
      <c r="M253" s="14">
        <f>M252+'TM1-Com'!AE253</f>
        <v>39942885</v>
      </c>
      <c r="N253" s="14">
        <f>N252+'TM1-Com'!AF253</f>
        <v>4725471</v>
      </c>
      <c r="O253" s="14">
        <f>O252+'TM1-Com'!AH253</f>
        <v>5046216</v>
      </c>
      <c r="P253" s="14">
        <f>P252+'TM1-Ind'!V253</f>
        <v>4417809</v>
      </c>
      <c r="Q253" s="14">
        <f>+Q252+'TM1-Ind'!W253</f>
        <v>277008</v>
      </c>
      <c r="R253" s="14">
        <f>+R252+'TM1-Ind'!X253</f>
        <v>-6411</v>
      </c>
      <c r="S253" s="14">
        <f>+S252+'TM1-Ind'!Y253</f>
        <v>3110918</v>
      </c>
      <c r="T253" s="14">
        <f>+T252+'TM1-Ind'!Z253</f>
        <v>15401266</v>
      </c>
      <c r="U253" s="14">
        <f>+U252+'TM1-Ind'!AA253</f>
        <v>82989</v>
      </c>
    </row>
    <row r="254" spans="1:21">
      <c r="A254" s="3">
        <f t="shared" si="6"/>
        <v>2032</v>
      </c>
      <c r="B254" s="3">
        <f t="shared" si="7"/>
        <v>6</v>
      </c>
      <c r="C254" s="14">
        <f>C253+'TM1-RHB'!M254</f>
        <v>408157549</v>
      </c>
      <c r="D254" s="14">
        <f>D253+'TM1-RHB'!N254</f>
        <v>5156355</v>
      </c>
      <c r="E254" s="14">
        <f>E253+'TM1-RHB'!O254</f>
        <v>17133913</v>
      </c>
      <c r="F254" s="14">
        <f>F253+'TM1-RHB'!P254</f>
        <v>1242975</v>
      </c>
      <c r="G254" s="14">
        <f>G253+'TM1-Com'!Y254</f>
        <v>21545772</v>
      </c>
      <c r="H254" s="14">
        <f>H253+'TM1-Com'!Z254</f>
        <v>151544</v>
      </c>
      <c r="I254" s="14">
        <f>I253+'TM1-Com'!AA254</f>
        <v>190021580</v>
      </c>
      <c r="J254" s="14">
        <f>J253+'TM1-Com'!AB254</f>
        <v>1671923</v>
      </c>
      <c r="K254" s="14">
        <f>K253+'TM1-Com'!AC254</f>
        <v>2810090</v>
      </c>
      <c r="L254" s="14">
        <f>L253+'TM1-Com'!AD254</f>
        <v>48513211</v>
      </c>
      <c r="M254" s="14">
        <f>M253+'TM1-Com'!AE254</f>
        <v>40849071</v>
      </c>
      <c r="N254" s="14">
        <f>N253+'TM1-Com'!AF254</f>
        <v>4372947</v>
      </c>
      <c r="O254" s="14">
        <f>O253+'TM1-Com'!AH254</f>
        <v>4854404</v>
      </c>
      <c r="P254" s="14">
        <f>P253+'TM1-Ind'!V254</f>
        <v>4392846</v>
      </c>
      <c r="Q254" s="14">
        <f>+Q253+'TM1-Ind'!W254</f>
        <v>271193</v>
      </c>
      <c r="R254" s="14">
        <f>+R253+'TM1-Ind'!X254</f>
        <v>-7711</v>
      </c>
      <c r="S254" s="14">
        <f>+S253+'TM1-Ind'!Y254</f>
        <v>3141702</v>
      </c>
      <c r="T254" s="14">
        <f>+T253+'TM1-Ind'!Z254</f>
        <v>15432654</v>
      </c>
      <c r="U254" s="14">
        <f>+U253+'TM1-Ind'!AA254</f>
        <v>78364</v>
      </c>
    </row>
    <row r="255" spans="1:21">
      <c r="A255" s="3">
        <f t="shared" si="6"/>
        <v>2032</v>
      </c>
      <c r="B255" s="3">
        <f t="shared" si="7"/>
        <v>7</v>
      </c>
      <c r="C255" s="14">
        <f>C254+'TM1-RHB'!M255</f>
        <v>429279820</v>
      </c>
      <c r="D255" s="14">
        <f>D254+'TM1-RHB'!N255</f>
        <v>5204384</v>
      </c>
      <c r="E255" s="14">
        <f>E254+'TM1-RHB'!O255</f>
        <v>18184080</v>
      </c>
      <c r="F255" s="14">
        <f>F254+'TM1-RHB'!P255</f>
        <v>1146936</v>
      </c>
      <c r="G255" s="14">
        <f>G254+'TM1-Com'!Y255</f>
        <v>22513719</v>
      </c>
      <c r="H255" s="14">
        <f>H254+'TM1-Com'!Z255</f>
        <v>157859</v>
      </c>
      <c r="I255" s="14">
        <f>I254+'TM1-Com'!AA255</f>
        <v>197352219</v>
      </c>
      <c r="J255" s="14">
        <f>J254+'TM1-Com'!AB255</f>
        <v>1712910</v>
      </c>
      <c r="K255" s="14">
        <f>K254+'TM1-Com'!AC255</f>
        <v>2955045</v>
      </c>
      <c r="L255" s="14">
        <f>L254+'TM1-Com'!AD255</f>
        <v>50233931</v>
      </c>
      <c r="M255" s="14">
        <f>M254+'TM1-Com'!AE255</f>
        <v>41677532</v>
      </c>
      <c r="N255" s="14">
        <f>N254+'TM1-Com'!AF255</f>
        <v>4062937</v>
      </c>
      <c r="O255" s="14">
        <f>O254+'TM1-Com'!AH255</f>
        <v>4672239</v>
      </c>
      <c r="P255" s="14">
        <f>P254+'TM1-Ind'!V255</f>
        <v>4339155</v>
      </c>
      <c r="Q255" s="14">
        <f>+Q254+'TM1-Ind'!W255</f>
        <v>262743</v>
      </c>
      <c r="R255" s="14">
        <f>+R254+'TM1-Ind'!X255</f>
        <v>-9766</v>
      </c>
      <c r="S255" s="14">
        <f>+S254+'TM1-Ind'!Y255</f>
        <v>2981077</v>
      </c>
      <c r="T255" s="14">
        <f>+T254+'TM1-Ind'!Z255</f>
        <v>15395942</v>
      </c>
      <c r="U255" s="14">
        <f>+U254+'TM1-Ind'!AA255</f>
        <v>74251</v>
      </c>
    </row>
    <row r="256" spans="1:21">
      <c r="A256" s="3">
        <f t="shared" si="6"/>
        <v>2032</v>
      </c>
      <c r="B256" s="3">
        <f t="shared" si="7"/>
        <v>8</v>
      </c>
      <c r="C256" s="14">
        <f>C255+'TM1-RHB'!M256</f>
        <v>425518235</v>
      </c>
      <c r="D256" s="14">
        <f>D255+'TM1-RHB'!N256</f>
        <v>5195902</v>
      </c>
      <c r="E256" s="14">
        <f>E255+'TM1-RHB'!O256</f>
        <v>17997156</v>
      </c>
      <c r="F256" s="14">
        <f>F255+'TM1-RHB'!P256</f>
        <v>1121453</v>
      </c>
      <c r="G256" s="14">
        <f>G255+'TM1-Com'!Y256</f>
        <v>22763736</v>
      </c>
      <c r="H256" s="14">
        <f>H255+'TM1-Com'!Z256</f>
        <v>159490</v>
      </c>
      <c r="I256" s="14">
        <f>I255+'TM1-Com'!AA256</f>
        <v>202193577</v>
      </c>
      <c r="J256" s="14">
        <f>J255+'TM1-Com'!AB256</f>
        <v>1740920</v>
      </c>
      <c r="K256" s="14">
        <f>K255+'TM1-Com'!AC256</f>
        <v>3050215</v>
      </c>
      <c r="L256" s="14">
        <f>L255+'TM1-Com'!AD256</f>
        <v>51397292</v>
      </c>
      <c r="M256" s="14">
        <f>M255+'TM1-Com'!AE256</f>
        <v>42233954</v>
      </c>
      <c r="N256" s="14">
        <f>N255+'TM1-Com'!AF256</f>
        <v>3934570</v>
      </c>
      <c r="O256" s="14">
        <f>O255+'TM1-Com'!AH256</f>
        <v>4604759</v>
      </c>
      <c r="P256" s="14">
        <f>P255+'TM1-Ind'!V256</f>
        <v>4246178</v>
      </c>
      <c r="Q256" s="14">
        <f>+Q255+'TM1-Ind'!W256</f>
        <v>264323</v>
      </c>
      <c r="R256" s="14">
        <f>+R255+'TM1-Ind'!X256</f>
        <v>-11580</v>
      </c>
      <c r="S256" s="14">
        <f>+S255+'TM1-Ind'!Y256</f>
        <v>3068304</v>
      </c>
      <c r="T256" s="14">
        <f>+T255+'TM1-Ind'!Z256</f>
        <v>15286795</v>
      </c>
      <c r="U256" s="14">
        <f>+U255+'TM1-Ind'!AA256</f>
        <v>73910</v>
      </c>
    </row>
    <row r="257" spans="1:21">
      <c r="A257" s="3">
        <f t="shared" si="6"/>
        <v>2032</v>
      </c>
      <c r="B257" s="3">
        <f t="shared" si="7"/>
        <v>9</v>
      </c>
      <c r="C257" s="14">
        <f>C256+'TM1-RHB'!M257</f>
        <v>352301945</v>
      </c>
      <c r="D257" s="14">
        <f>D256+'TM1-RHB'!N257</f>
        <v>5032110</v>
      </c>
      <c r="E257" s="14">
        <f>E256+'TM1-RHB'!O257</f>
        <v>14358924</v>
      </c>
      <c r="F257" s="14">
        <f>F256+'TM1-RHB'!P257</f>
        <v>1024088</v>
      </c>
      <c r="G257" s="14">
        <f>G256+'TM1-Com'!Y257</f>
        <v>19678813</v>
      </c>
      <c r="H257" s="14">
        <f>H256+'TM1-Com'!Z257</f>
        <v>139369</v>
      </c>
      <c r="I257" s="14">
        <f>I256+'TM1-Com'!AA257</f>
        <v>178400109</v>
      </c>
      <c r="J257" s="14">
        <f>J256+'TM1-Com'!AB257</f>
        <v>1613816</v>
      </c>
      <c r="K257" s="14">
        <f>K256+'TM1-Com'!AC257</f>
        <v>2587298</v>
      </c>
      <c r="L257" s="14">
        <f>L256+'TM1-Com'!AD257</f>
        <v>45738694</v>
      </c>
      <c r="M257" s="14">
        <f>M256+'TM1-Com'!AE257</f>
        <v>39667102</v>
      </c>
      <c r="N257" s="14">
        <f>N256+'TM1-Com'!AF257</f>
        <v>3583993</v>
      </c>
      <c r="O257" s="14">
        <f>O256+'TM1-Com'!AH257</f>
        <v>4439287</v>
      </c>
      <c r="P257" s="14">
        <f>P256+'TM1-Ind'!V257</f>
        <v>3821137</v>
      </c>
      <c r="Q257" s="14">
        <f>+Q256+'TM1-Ind'!W257</f>
        <v>246815</v>
      </c>
      <c r="R257" s="14">
        <f>+R256+'TM1-Ind'!X257</f>
        <v>-11840</v>
      </c>
      <c r="S257" s="14">
        <f>+S256+'TM1-Ind'!Y257</f>
        <v>2536811</v>
      </c>
      <c r="T257" s="14">
        <f>+T256+'TM1-Ind'!Z257</f>
        <v>14383638</v>
      </c>
      <c r="U257" s="14">
        <f>+U256+'TM1-Ind'!AA257</f>
        <v>69683</v>
      </c>
    </row>
    <row r="258" spans="1:21">
      <c r="A258" s="3">
        <f t="shared" si="6"/>
        <v>2032</v>
      </c>
      <c r="B258" s="3">
        <f t="shared" si="7"/>
        <v>10</v>
      </c>
      <c r="C258" s="14">
        <f>C257+'TM1-RHB'!M258</f>
        <v>267562720</v>
      </c>
      <c r="D258" s="14">
        <f>D257+'TM1-RHB'!N258</f>
        <v>4844062</v>
      </c>
      <c r="E258" s="14">
        <f>E257+'TM1-RHB'!O258</f>
        <v>10148490</v>
      </c>
      <c r="F258" s="14">
        <f>F257+'TM1-RHB'!P258</f>
        <v>1035940</v>
      </c>
      <c r="G258" s="14">
        <f>G257+'TM1-Com'!Y258</f>
        <v>16281291</v>
      </c>
      <c r="H258" s="14">
        <f>H257+'TM1-Com'!Z258</f>
        <v>117210</v>
      </c>
      <c r="I258" s="14">
        <f>I257+'TM1-Com'!AA258</f>
        <v>154851578</v>
      </c>
      <c r="J258" s="14">
        <f>J257+'TM1-Com'!AB258</f>
        <v>1498700</v>
      </c>
      <c r="K258" s="14">
        <f>K257+'TM1-Com'!AC258</f>
        <v>2135868</v>
      </c>
      <c r="L258" s="14">
        <f>L257+'TM1-Com'!AD258</f>
        <v>40207506</v>
      </c>
      <c r="M258" s="14">
        <f>M257+'TM1-Com'!AE258</f>
        <v>37101715</v>
      </c>
      <c r="N258" s="14">
        <f>N257+'TM1-Com'!AF258</f>
        <v>3638288</v>
      </c>
      <c r="O258" s="14">
        <f>O257+'TM1-Com'!AH258</f>
        <v>4465613</v>
      </c>
      <c r="P258" s="14">
        <f>P257+'TM1-Ind'!V258</f>
        <v>3599419</v>
      </c>
      <c r="Q258" s="14">
        <f>+Q257+'TM1-Ind'!W258</f>
        <v>243716</v>
      </c>
      <c r="R258" s="14">
        <f>+R257+'TM1-Ind'!X258</f>
        <v>-14432</v>
      </c>
      <c r="S258" s="14">
        <f>+S257+'TM1-Ind'!Y258</f>
        <v>2142352</v>
      </c>
      <c r="T258" s="14">
        <f>+T257+'TM1-Ind'!Z258</f>
        <v>14129503</v>
      </c>
      <c r="U258" s="14">
        <f>+U257+'TM1-Ind'!AA258</f>
        <v>69193</v>
      </c>
    </row>
    <row r="259" spans="1:21">
      <c r="A259" s="3">
        <f t="shared" si="6"/>
        <v>2032</v>
      </c>
      <c r="B259" s="3">
        <f t="shared" si="7"/>
        <v>11</v>
      </c>
      <c r="C259" s="14">
        <f>C258+'TM1-RHB'!M259</f>
        <v>292931903</v>
      </c>
      <c r="D259" s="14">
        <f>D258+'TM1-RHB'!N259</f>
        <v>4899895</v>
      </c>
      <c r="E259" s="14">
        <f>E258+'TM1-RHB'!O259</f>
        <v>11408690</v>
      </c>
      <c r="F259" s="14">
        <f>F258+'TM1-RHB'!P259</f>
        <v>1232893</v>
      </c>
      <c r="G259" s="14">
        <f>G258+'TM1-Com'!Y259</f>
        <v>16623930</v>
      </c>
      <c r="H259" s="14">
        <f>H258+'TM1-Com'!Z259</f>
        <v>119444</v>
      </c>
      <c r="I259" s="14">
        <f>I258+'TM1-Com'!AA259</f>
        <v>152240910</v>
      </c>
      <c r="J259" s="14">
        <f>J258+'TM1-Com'!AB259</f>
        <v>1485998</v>
      </c>
      <c r="K259" s="14">
        <f>K258+'TM1-Com'!AC259</f>
        <v>2086000</v>
      </c>
      <c r="L259" s="14">
        <f>L258+'TM1-Com'!AD259</f>
        <v>39545796</v>
      </c>
      <c r="M259" s="14">
        <f>M258+'TM1-Com'!AE259</f>
        <v>36771266</v>
      </c>
      <c r="N259" s="14">
        <f>N258+'TM1-Com'!AF259</f>
        <v>4334361</v>
      </c>
      <c r="O259" s="14">
        <f>O258+'TM1-Com'!AH259</f>
        <v>4870002</v>
      </c>
      <c r="P259" s="14">
        <f>P258+'TM1-Ind'!V259</f>
        <v>3830864</v>
      </c>
      <c r="Q259" s="14">
        <f>+Q258+'TM1-Ind'!W259</f>
        <v>263612</v>
      </c>
      <c r="R259" s="14">
        <f>+R258+'TM1-Ind'!X259</f>
        <v>-12942</v>
      </c>
      <c r="S259" s="14">
        <f>+S258+'TM1-Ind'!Y259</f>
        <v>2441108</v>
      </c>
      <c r="T259" s="14">
        <f>+T258+'TM1-Ind'!Z259</f>
        <v>14448835</v>
      </c>
      <c r="U259" s="14">
        <f>+U258+'TM1-Ind'!AA259</f>
        <v>79194</v>
      </c>
    </row>
    <row r="260" spans="1:21">
      <c r="A260" s="3">
        <f t="shared" si="6"/>
        <v>2032</v>
      </c>
      <c r="B260" s="3">
        <f t="shared" si="7"/>
        <v>12</v>
      </c>
      <c r="C260" s="14">
        <f>C259+'TM1-RHB'!M260</f>
        <v>343741637</v>
      </c>
      <c r="D260" s="14">
        <f>D259+'TM1-RHB'!N260</f>
        <v>5010782</v>
      </c>
      <c r="E260" s="14">
        <f>E259+'TM1-RHB'!O260</f>
        <v>13931840</v>
      </c>
      <c r="F260" s="14">
        <f>F259+'TM1-RHB'!P260</f>
        <v>1272228</v>
      </c>
      <c r="G260" s="14">
        <f>G259+'TM1-Com'!Y260</f>
        <v>18419394</v>
      </c>
      <c r="H260" s="14">
        <f>H259+'TM1-Com'!Z260</f>
        <v>131151</v>
      </c>
      <c r="I260" s="14">
        <f>I259+'TM1-Com'!AA260</f>
        <v>151844556</v>
      </c>
      <c r="J260" s="14">
        <f>J259+'TM1-Com'!AB260</f>
        <v>1483962</v>
      </c>
      <c r="K260" s="14">
        <f>K259+'TM1-Com'!AC260</f>
        <v>2078913</v>
      </c>
      <c r="L260" s="14">
        <f>L259+'TM1-Com'!AD260</f>
        <v>39444273</v>
      </c>
      <c r="M260" s="14">
        <f>M259+'TM1-Com'!AE260</f>
        <v>36719742</v>
      </c>
      <c r="N260" s="14">
        <f>N259+'TM1-Com'!AF260</f>
        <v>4512227</v>
      </c>
      <c r="O260" s="14">
        <f>O259+'TM1-Com'!AH260</f>
        <v>4992977</v>
      </c>
      <c r="P260" s="14">
        <f>P259+'TM1-Ind'!V260</f>
        <v>3850592</v>
      </c>
      <c r="Q260" s="14">
        <f>+Q259+'TM1-Ind'!W260</f>
        <v>255438</v>
      </c>
      <c r="R260" s="14">
        <f>+R259+'TM1-Ind'!X260</f>
        <v>-12495</v>
      </c>
      <c r="S260" s="14">
        <f>+S259+'TM1-Ind'!Y260</f>
        <v>2566866</v>
      </c>
      <c r="T260" s="14">
        <f>+T259+'TM1-Ind'!Z260</f>
        <v>14863132</v>
      </c>
      <c r="U260" s="14">
        <f>+U259+'TM1-Ind'!AA260</f>
        <v>80131</v>
      </c>
    </row>
    <row r="261" spans="1:21">
      <c r="A261" s="3">
        <f t="shared" si="6"/>
        <v>2033</v>
      </c>
      <c r="B261" s="3">
        <f t="shared" si="7"/>
        <v>1</v>
      </c>
      <c r="C261" s="14">
        <f>C260+'TM1-RHB'!M261</f>
        <v>329911222</v>
      </c>
      <c r="D261" s="14">
        <f>D260+'TM1-RHB'!N261</f>
        <v>4980869</v>
      </c>
      <c r="E261" s="14">
        <f>E260+'TM1-RHB'!O261</f>
        <v>13245618</v>
      </c>
      <c r="F261" s="14">
        <f>F260+'TM1-RHB'!P261</f>
        <v>1123471</v>
      </c>
      <c r="G261" s="14">
        <f>G260+'TM1-Com'!Y261</f>
        <v>17885303</v>
      </c>
      <c r="H261" s="14">
        <f>H260+'TM1-Com'!Z261</f>
        <v>127671</v>
      </c>
      <c r="I261" s="14">
        <f>I260+'TM1-Com'!AA261</f>
        <v>149406742</v>
      </c>
      <c r="J261" s="14">
        <f>J260+'TM1-Com'!AB261</f>
        <v>1471486</v>
      </c>
      <c r="K261" s="14">
        <f>K260+'TM1-Com'!AC261</f>
        <v>2034949</v>
      </c>
      <c r="L261" s="14">
        <f>L260+'TM1-Com'!AD261</f>
        <v>38831007</v>
      </c>
      <c r="M261" s="14">
        <f>M260+'TM1-Com'!AE261</f>
        <v>36406294</v>
      </c>
      <c r="N261" s="14">
        <f>N260+'TM1-Com'!AF261</f>
        <v>4019168</v>
      </c>
      <c r="O261" s="14">
        <f>O260+'TM1-Com'!AH261</f>
        <v>4670059</v>
      </c>
      <c r="P261" s="14">
        <f>P260+'TM1-Ind'!V261</f>
        <v>3668036</v>
      </c>
      <c r="Q261" s="14">
        <f>+Q260+'TM1-Ind'!W261</f>
        <v>241688</v>
      </c>
      <c r="R261" s="14">
        <f>+R260+'TM1-Ind'!X261</f>
        <v>-13410</v>
      </c>
      <c r="S261" s="14">
        <f>+S260+'TM1-Ind'!Y261</f>
        <v>2152783</v>
      </c>
      <c r="T261" s="14">
        <f>+T260+'TM1-Ind'!Z261</f>
        <v>14258109</v>
      </c>
      <c r="U261" s="14">
        <f>+U260+'TM1-Ind'!AA261</f>
        <v>72942</v>
      </c>
    </row>
    <row r="262" spans="1:21">
      <c r="A262" s="3">
        <f t="shared" si="6"/>
        <v>2033</v>
      </c>
      <c r="B262" s="3">
        <f t="shared" si="7"/>
        <v>2</v>
      </c>
      <c r="C262" s="14">
        <f>C261+'TM1-RHB'!M262</f>
        <v>268237087</v>
      </c>
      <c r="D262" s="14">
        <f>D261+'TM1-RHB'!N262</f>
        <v>4848672</v>
      </c>
      <c r="E262" s="14">
        <f>E261+'TM1-RHB'!O262</f>
        <v>10187865</v>
      </c>
      <c r="F262" s="14">
        <f>F261+'TM1-RHB'!P262</f>
        <v>1020321</v>
      </c>
      <c r="G262" s="14">
        <f>G261+'TM1-Com'!Y262</f>
        <v>14845888</v>
      </c>
      <c r="H262" s="14">
        <f>H261+'TM1-Com'!Z262</f>
        <v>107873</v>
      </c>
      <c r="I262" s="14">
        <f>I261+'TM1-Com'!AA262</f>
        <v>133556504</v>
      </c>
      <c r="J262" s="14">
        <f>J261+'TM1-Com'!AB262</f>
        <v>1391686</v>
      </c>
      <c r="K262" s="14">
        <f>K261+'TM1-Com'!AC262</f>
        <v>1740771</v>
      </c>
      <c r="L262" s="14">
        <f>L261+'TM1-Com'!AD262</f>
        <v>34844664</v>
      </c>
      <c r="M262" s="14">
        <f>M261+'TM1-Com'!AE262</f>
        <v>34402388</v>
      </c>
      <c r="N262" s="14">
        <f>N261+'TM1-Com'!AF262</f>
        <v>3631894</v>
      </c>
      <c r="O262" s="14">
        <f>O261+'TM1-Com'!AH262</f>
        <v>4455362</v>
      </c>
      <c r="P262" s="14">
        <f>P261+'TM1-Ind'!V262</f>
        <v>3372839</v>
      </c>
      <c r="Q262" s="14">
        <f>+Q261+'TM1-Ind'!W262</f>
        <v>236087</v>
      </c>
      <c r="R262" s="14">
        <f>+R261+'TM1-Ind'!X262</f>
        <v>-14182</v>
      </c>
      <c r="S262" s="14">
        <f>+S261+'TM1-Ind'!Y262</f>
        <v>1676615</v>
      </c>
      <c r="T262" s="14">
        <f>+T261+'TM1-Ind'!Z262</f>
        <v>13489799</v>
      </c>
      <c r="U262" s="14">
        <f>+U261+'TM1-Ind'!AA262</f>
        <v>69191</v>
      </c>
    </row>
    <row r="263" spans="1:21">
      <c r="A263" s="3">
        <f t="shared" si="6"/>
        <v>2033</v>
      </c>
      <c r="B263" s="3">
        <f t="shared" si="7"/>
        <v>3</v>
      </c>
      <c r="C263" s="14">
        <f>C262+'TM1-RHB'!M263</f>
        <v>261034033</v>
      </c>
      <c r="D263" s="14">
        <f>D262+'TM1-RHB'!N263</f>
        <v>4833370</v>
      </c>
      <c r="E263" s="14">
        <f>E262+'TM1-RHB'!O263</f>
        <v>9830981</v>
      </c>
      <c r="F263" s="14">
        <f>F262+'TM1-RHB'!P263</f>
        <v>1065678</v>
      </c>
      <c r="G263" s="14">
        <f>G262+'TM1-Com'!Y263</f>
        <v>15208496</v>
      </c>
      <c r="H263" s="14">
        <f>H262+'TM1-Com'!Z263</f>
        <v>110234</v>
      </c>
      <c r="I263" s="14">
        <f>I262+'TM1-Com'!AA263</f>
        <v>147485366</v>
      </c>
      <c r="J263" s="14">
        <f>J262+'TM1-Com'!AB263</f>
        <v>1455338</v>
      </c>
      <c r="K263" s="14">
        <f>K262+'TM1-Com'!AC263</f>
        <v>2008442</v>
      </c>
      <c r="L263" s="14">
        <f>L262+'TM1-Com'!AD263</f>
        <v>38557220</v>
      </c>
      <c r="M263" s="14">
        <f>M262+'TM1-Com'!AE263</f>
        <v>36301134</v>
      </c>
      <c r="N263" s="14">
        <f>N262+'TM1-Com'!AF263</f>
        <v>3720053</v>
      </c>
      <c r="O263" s="14">
        <f>O262+'TM1-Com'!AH263</f>
        <v>4567360</v>
      </c>
      <c r="P263" s="14">
        <f>P262+'TM1-Ind'!V263</f>
        <v>3482195</v>
      </c>
      <c r="Q263" s="14">
        <f>+Q262+'TM1-Ind'!W263</f>
        <v>250041</v>
      </c>
      <c r="R263" s="14">
        <f>+R262+'TM1-Ind'!X263</f>
        <v>-14619</v>
      </c>
      <c r="S263" s="14">
        <f>+S262+'TM1-Ind'!Y263</f>
        <v>1810467</v>
      </c>
      <c r="T263" s="14">
        <f>+T262+'TM1-Ind'!Z263</f>
        <v>13733147</v>
      </c>
      <c r="U263" s="14">
        <f>+U262+'TM1-Ind'!AA263</f>
        <v>70780</v>
      </c>
    </row>
    <row r="264" spans="1:21">
      <c r="A264" s="3">
        <f t="shared" si="6"/>
        <v>2033</v>
      </c>
      <c r="B264" s="3">
        <f t="shared" si="7"/>
        <v>4</v>
      </c>
      <c r="C264" s="14">
        <f>C263+'TM1-RHB'!M264</f>
        <v>257302709</v>
      </c>
      <c r="D264" s="14">
        <f>D263+'TM1-RHB'!N264</f>
        <v>4825515</v>
      </c>
      <c r="E264" s="14">
        <f>E263+'TM1-RHB'!O264</f>
        <v>9646230</v>
      </c>
      <c r="F264" s="14">
        <f>F263+'TM1-RHB'!P264</f>
        <v>1164107</v>
      </c>
      <c r="G264" s="14">
        <f>G263+'TM1-Com'!Y264</f>
        <v>15649253</v>
      </c>
      <c r="H264" s="14">
        <f>H263+'TM1-Com'!Z264</f>
        <v>113103</v>
      </c>
      <c r="I264" s="14">
        <f>I263+'TM1-Com'!AA264</f>
        <v>150927629</v>
      </c>
      <c r="J264" s="14">
        <f>J263+'TM1-Com'!AB264</f>
        <v>1472898</v>
      </c>
      <c r="K264" s="14">
        <f>K263+'TM1-Com'!AC264</f>
        <v>2076353</v>
      </c>
      <c r="L264" s="14">
        <f>L263+'TM1-Com'!AD264</f>
        <v>39505684</v>
      </c>
      <c r="M264" s="14">
        <f>M263+'TM1-Com'!AE264</f>
        <v>36764198</v>
      </c>
      <c r="N264" s="14">
        <f>N263+'TM1-Com'!AF264</f>
        <v>4124450</v>
      </c>
      <c r="O264" s="14">
        <f>O263+'TM1-Com'!AH264</f>
        <v>4773535</v>
      </c>
      <c r="P264" s="14">
        <f>P263+'TM1-Ind'!V264</f>
        <v>3767159</v>
      </c>
      <c r="Q264" s="14">
        <f>+Q263+'TM1-Ind'!W264</f>
        <v>261148</v>
      </c>
      <c r="R264" s="14">
        <f>+R263+'TM1-Ind'!X264</f>
        <v>-12815</v>
      </c>
      <c r="S264" s="14">
        <f>+S263+'TM1-Ind'!Y264</f>
        <v>2166127</v>
      </c>
      <c r="T264" s="14">
        <f>+T263+'TM1-Ind'!Z264</f>
        <v>14504455</v>
      </c>
      <c r="U264" s="14">
        <f>+U263+'TM1-Ind'!AA264</f>
        <v>75744</v>
      </c>
    </row>
    <row r="265" spans="1:21">
      <c r="A265" s="3">
        <f t="shared" si="6"/>
        <v>2033</v>
      </c>
      <c r="B265" s="3">
        <f t="shared" si="7"/>
        <v>5</v>
      </c>
      <c r="C265" s="14">
        <f>C264+'TM1-RHB'!M265</f>
        <v>362095192</v>
      </c>
      <c r="D265" s="14">
        <f>D264+'TM1-RHB'!N265</f>
        <v>5044131</v>
      </c>
      <c r="E265" s="14">
        <f>E264+'TM1-RHB'!O265</f>
        <v>14831444</v>
      </c>
      <c r="F265" s="14">
        <f>F264+'TM1-RHB'!P265</f>
        <v>1350380</v>
      </c>
      <c r="G265" s="14">
        <f>G264+'TM1-Com'!Y265</f>
        <v>20268243</v>
      </c>
      <c r="H265" s="14">
        <f>H264+'TM1-Com'!Z265</f>
        <v>143153</v>
      </c>
      <c r="I265" s="14">
        <f>I264+'TM1-Com'!AA265</f>
        <v>185572876</v>
      </c>
      <c r="J265" s="14">
        <f>J264+'TM1-Com'!AB265</f>
        <v>1651111</v>
      </c>
      <c r="K265" s="14">
        <f>K264+'TM1-Com'!AC265</f>
        <v>2753011</v>
      </c>
      <c r="L265" s="14">
        <f>L264+'TM1-Com'!AD265</f>
        <v>48472729</v>
      </c>
      <c r="M265" s="14">
        <f>M264+'TM1-Com'!AE265</f>
        <v>41195242</v>
      </c>
      <c r="N265" s="14">
        <f>N264+'TM1-Com'!AF265</f>
        <v>4810966</v>
      </c>
      <c r="O265" s="14">
        <f>O264+'TM1-Com'!AH265</f>
        <v>5185837</v>
      </c>
      <c r="P265" s="14">
        <f>P264+'TM1-Ind'!V265</f>
        <v>4494515</v>
      </c>
      <c r="Q265" s="14">
        <f>+Q264+'TM1-Ind'!W265</f>
        <v>284378</v>
      </c>
      <c r="R265" s="14">
        <f>+R264+'TM1-Ind'!X265</f>
        <v>-7470</v>
      </c>
      <c r="S265" s="14">
        <f>+S264+'TM1-Ind'!Y265</f>
        <v>3077262</v>
      </c>
      <c r="T265" s="14">
        <f>+T264+'TM1-Ind'!Z265</f>
        <v>15604588</v>
      </c>
      <c r="U265" s="14">
        <f>+U264+'TM1-Ind'!AA265</f>
        <v>84614</v>
      </c>
    </row>
    <row r="266" spans="1:21">
      <c r="A266" s="3">
        <f t="shared" si="6"/>
        <v>2033</v>
      </c>
      <c r="B266" s="3">
        <f t="shared" si="7"/>
        <v>6</v>
      </c>
      <c r="C266" s="14">
        <f>C265+'TM1-RHB'!M266</f>
        <v>414356933</v>
      </c>
      <c r="D266" s="14">
        <f>D265+'TM1-RHB'!N266</f>
        <v>5152143</v>
      </c>
      <c r="E266" s="14">
        <f>E265+'TM1-RHB'!O266</f>
        <v>17415215</v>
      </c>
      <c r="F266" s="14">
        <f>F265+'TM1-RHB'!P266</f>
        <v>1254797</v>
      </c>
      <c r="G266" s="14">
        <f>G265+'TM1-Com'!Y266</f>
        <v>21944126</v>
      </c>
      <c r="H266" s="14">
        <f>H265+'TM1-Com'!Z266</f>
        <v>154051</v>
      </c>
      <c r="I266" s="14">
        <f>I265+'TM1-Com'!AA266</f>
        <v>193345252</v>
      </c>
      <c r="J266" s="14">
        <f>J265+'TM1-Com'!AB266</f>
        <v>1694488</v>
      </c>
      <c r="K266" s="14">
        <f>K265+'TM1-Com'!AC266</f>
        <v>2911741</v>
      </c>
      <c r="L266" s="14">
        <f>L265+'TM1-Com'!AD266</f>
        <v>50417872</v>
      </c>
      <c r="M266" s="14">
        <f>M265+'TM1-Com'!AE266</f>
        <v>42101428</v>
      </c>
      <c r="N266" s="14">
        <f>N265+'TM1-Com'!AF266</f>
        <v>4454900</v>
      </c>
      <c r="O266" s="14">
        <f>O265+'TM1-Com'!AH266</f>
        <v>4994025</v>
      </c>
      <c r="P266" s="14">
        <f>P265+'TM1-Ind'!V266</f>
        <v>4469409</v>
      </c>
      <c r="Q266" s="14">
        <f>+Q265+'TM1-Ind'!W266</f>
        <v>278563</v>
      </c>
      <c r="R266" s="14">
        <f>+R265+'TM1-Ind'!X266</f>
        <v>-8770</v>
      </c>
      <c r="S266" s="14">
        <f>+S265+'TM1-Ind'!Y266</f>
        <v>3108076</v>
      </c>
      <c r="T266" s="14">
        <f>+T265+'TM1-Ind'!Z266</f>
        <v>15635982</v>
      </c>
      <c r="U266" s="14">
        <f>+U265+'TM1-Ind'!AA266</f>
        <v>79989</v>
      </c>
    </row>
    <row r="267" spans="1:21">
      <c r="A267" s="3">
        <f t="shared" ref="A267:A320" si="8">IF(B267=1,A266+1,A266)</f>
        <v>2033</v>
      </c>
      <c r="B267" s="3">
        <f t="shared" ref="B267:B320" si="9">IF(B266=12,1,B266+1)</f>
        <v>7</v>
      </c>
      <c r="C267" s="14">
        <f>C266+'TM1-RHB'!M267</f>
        <v>435681378</v>
      </c>
      <c r="D267" s="14">
        <f>D266+'TM1-RHB'!N267</f>
        <v>5195811</v>
      </c>
      <c r="E267" s="14">
        <f>E266+'TM1-RHB'!O267</f>
        <v>18468818</v>
      </c>
      <c r="F267" s="14">
        <f>F266+'TM1-RHB'!P267</f>
        <v>1158758</v>
      </c>
      <c r="G267" s="14">
        <f>G266+'TM1-Com'!Y267</f>
        <v>22920869</v>
      </c>
      <c r="H267" s="14">
        <f>H266+'TM1-Com'!Z267</f>
        <v>160400</v>
      </c>
      <c r="I267" s="14">
        <f>I266+'TM1-Com'!AA267</f>
        <v>200705347</v>
      </c>
      <c r="J267" s="14">
        <f>J266+'TM1-Com'!AB267</f>
        <v>1734957</v>
      </c>
      <c r="K267" s="14">
        <f>K266+'TM1-Com'!AC267</f>
        <v>3062598</v>
      </c>
      <c r="L267" s="14">
        <f>L266+'TM1-Com'!AD267</f>
        <v>52194980</v>
      </c>
      <c r="M267" s="14">
        <f>M266+'TM1-Com'!AE267</f>
        <v>42929889</v>
      </c>
      <c r="N267" s="14">
        <f>N266+'TM1-Com'!AF267</f>
        <v>4141776</v>
      </c>
      <c r="O267" s="14">
        <f>O266+'TM1-Com'!AH267</f>
        <v>4811860</v>
      </c>
      <c r="P267" s="14">
        <f>P266+'TM1-Ind'!V267</f>
        <v>4415409</v>
      </c>
      <c r="Q267" s="14">
        <f>+Q266+'TM1-Ind'!W267</f>
        <v>270113</v>
      </c>
      <c r="R267" s="14">
        <f>+R266+'TM1-Ind'!X267</f>
        <v>-10825</v>
      </c>
      <c r="S267" s="14">
        <f>+S266+'TM1-Ind'!Y267</f>
        <v>2947279</v>
      </c>
      <c r="T267" s="14">
        <f>+T266+'TM1-Ind'!Z267</f>
        <v>15599262</v>
      </c>
      <c r="U267" s="14">
        <f>+U266+'TM1-Ind'!AA267</f>
        <v>75876</v>
      </c>
    </row>
    <row r="268" spans="1:21">
      <c r="A268" s="3">
        <f t="shared" si="8"/>
        <v>2033</v>
      </c>
      <c r="B268" s="3">
        <f t="shared" si="9"/>
        <v>8</v>
      </c>
      <c r="C268" s="14">
        <f>C267+'TM1-RHB'!M268</f>
        <v>431883796</v>
      </c>
      <c r="D268" s="14">
        <f>D267+'TM1-RHB'!N268</f>
        <v>5188105</v>
      </c>
      <c r="E268" s="14">
        <f>E267+'TM1-RHB'!O268</f>
        <v>18281277</v>
      </c>
      <c r="F268" s="14">
        <f>F267+'TM1-RHB'!P268</f>
        <v>1133275</v>
      </c>
      <c r="G268" s="14">
        <f>G267+'TM1-Com'!Y268</f>
        <v>23173158</v>
      </c>
      <c r="H268" s="14">
        <f>H267+'TM1-Com'!Z268</f>
        <v>162040</v>
      </c>
      <c r="I268" s="14">
        <f>I267+'TM1-Com'!AA268</f>
        <v>205565539</v>
      </c>
      <c r="J268" s="14">
        <f>J267+'TM1-Com'!AB268</f>
        <v>1762612</v>
      </c>
      <c r="K268" s="14">
        <f>K267+'TM1-Com'!AC268</f>
        <v>3161706</v>
      </c>
      <c r="L268" s="14">
        <f>L267+'TM1-Com'!AD268</f>
        <v>53396504</v>
      </c>
      <c r="M268" s="14">
        <f>M267+'TM1-Com'!AE268</f>
        <v>43486311</v>
      </c>
      <c r="N268" s="14">
        <f>N267+'TM1-Com'!AF268</f>
        <v>4012120</v>
      </c>
      <c r="O268" s="14">
        <f>O267+'TM1-Com'!AH268</f>
        <v>4744380</v>
      </c>
      <c r="P268" s="14">
        <f>P267+'TM1-Ind'!V268</f>
        <v>4321360</v>
      </c>
      <c r="Q268" s="14">
        <f>+Q267+'TM1-Ind'!W268</f>
        <v>271693</v>
      </c>
      <c r="R268" s="14">
        <f>+R267+'TM1-Ind'!X268</f>
        <v>-12639</v>
      </c>
      <c r="S268" s="14">
        <f>+S267+'TM1-Ind'!Y268</f>
        <v>3034598</v>
      </c>
      <c r="T268" s="14">
        <f>+T267+'TM1-Ind'!Z268</f>
        <v>15490093</v>
      </c>
      <c r="U268" s="14">
        <f>+U267+'TM1-Ind'!AA268</f>
        <v>75535</v>
      </c>
    </row>
    <row r="269" spans="1:21">
      <c r="A269" s="3">
        <f t="shared" si="8"/>
        <v>2033</v>
      </c>
      <c r="B269" s="3">
        <f t="shared" si="9"/>
        <v>9</v>
      </c>
      <c r="C269" s="14">
        <f>C268+'TM1-RHB'!M269</f>
        <v>357966858</v>
      </c>
      <c r="D269" s="14">
        <f>D268+'TM1-RHB'!N269</f>
        <v>5039422</v>
      </c>
      <c r="E269" s="14">
        <f>E268+'TM1-RHB'!O269</f>
        <v>14631030</v>
      </c>
      <c r="F269" s="14">
        <f>F268+'TM1-RHB'!P269</f>
        <v>1035910</v>
      </c>
      <c r="G269" s="14">
        <f>G268+'TM1-Com'!Y269</f>
        <v>20060202</v>
      </c>
      <c r="H269" s="14">
        <f>H268+'TM1-Com'!Z269</f>
        <v>141810</v>
      </c>
      <c r="I269" s="14">
        <f>I268+'TM1-Com'!AA269</f>
        <v>181676688</v>
      </c>
      <c r="J269" s="14">
        <f>J268+'TM1-Com'!AB269</f>
        <v>1637116</v>
      </c>
      <c r="K269" s="14">
        <f>K268+'TM1-Com'!AC269</f>
        <v>2680071</v>
      </c>
      <c r="L269" s="14">
        <f>L268+'TM1-Com'!AD269</f>
        <v>47554859</v>
      </c>
      <c r="M269" s="14">
        <f>M268+'TM1-Com'!AE269</f>
        <v>40919459</v>
      </c>
      <c r="N269" s="14">
        <f>N268+'TM1-Com'!AF269</f>
        <v>3658021</v>
      </c>
      <c r="O269" s="14">
        <f>O268+'TM1-Com'!AH269</f>
        <v>4578908</v>
      </c>
      <c r="P269" s="14">
        <f>P268+'TM1-Ind'!V269</f>
        <v>3891419</v>
      </c>
      <c r="Q269" s="14">
        <f>+Q268+'TM1-Ind'!W269</f>
        <v>254185</v>
      </c>
      <c r="R269" s="14">
        <f>+R268+'TM1-Ind'!X269</f>
        <v>-12899</v>
      </c>
      <c r="S269" s="14">
        <f>+S268+'TM1-Ind'!Y269</f>
        <v>2502608</v>
      </c>
      <c r="T269" s="14">
        <f>+T268+'TM1-Ind'!Z269</f>
        <v>14586784</v>
      </c>
      <c r="U269" s="14">
        <f>+U268+'TM1-Ind'!AA269</f>
        <v>71308</v>
      </c>
    </row>
    <row r="270" spans="1:21">
      <c r="A270" s="3">
        <f t="shared" si="8"/>
        <v>2033</v>
      </c>
      <c r="B270" s="3">
        <f t="shared" si="9"/>
        <v>10</v>
      </c>
      <c r="C270" s="14">
        <f>C269+'TM1-RHB'!M270</f>
        <v>272416739</v>
      </c>
      <c r="D270" s="14">
        <f>D269+'TM1-RHB'!N270</f>
        <v>4868864</v>
      </c>
      <c r="E270" s="14">
        <f>E269+'TM1-RHB'!O270</f>
        <v>10406681</v>
      </c>
      <c r="F270" s="14">
        <f>F269+'TM1-RHB'!P270</f>
        <v>1047762</v>
      </c>
      <c r="G270" s="14">
        <f>G269+'TM1-Com'!Y270</f>
        <v>16631807</v>
      </c>
      <c r="H270" s="14">
        <f>H269+'TM1-Com'!Z270</f>
        <v>119532</v>
      </c>
      <c r="I270" s="14">
        <f>I269+'TM1-Com'!AA270</f>
        <v>158031162</v>
      </c>
      <c r="J270" s="14">
        <f>J269+'TM1-Com'!AB270</f>
        <v>1523457</v>
      </c>
      <c r="K270" s="14">
        <f>K269+'TM1-Com'!AC270</f>
        <v>2210444</v>
      </c>
      <c r="L270" s="14">
        <f>L269+'TM1-Com'!AD270</f>
        <v>41845467</v>
      </c>
      <c r="M270" s="14">
        <f>M269+'TM1-Com'!AE270</f>
        <v>38354072</v>
      </c>
      <c r="N270" s="14">
        <f>N269+'TM1-Com'!AF270</f>
        <v>3712861</v>
      </c>
      <c r="O270" s="14">
        <f>O269+'TM1-Com'!AH270</f>
        <v>4605234</v>
      </c>
      <c r="P270" s="14">
        <f>P269+'TM1-Ind'!V270</f>
        <v>3668430</v>
      </c>
      <c r="Q270" s="14">
        <f>+Q269+'TM1-Ind'!W270</f>
        <v>251086</v>
      </c>
      <c r="R270" s="14">
        <f>+R269+'TM1-Ind'!X270</f>
        <v>-15491</v>
      </c>
      <c r="S270" s="14">
        <f>+S269+'TM1-Ind'!Y270</f>
        <v>2107700</v>
      </c>
      <c r="T270" s="14">
        <f>+T269+'TM1-Ind'!Z270</f>
        <v>14332584</v>
      </c>
      <c r="U270" s="14">
        <f>+U269+'TM1-Ind'!AA270</f>
        <v>70818</v>
      </c>
    </row>
    <row r="271" spans="1:21">
      <c r="A271" s="3">
        <f t="shared" si="8"/>
        <v>2033</v>
      </c>
      <c r="B271" s="3">
        <f t="shared" si="9"/>
        <v>11</v>
      </c>
      <c r="C271" s="14">
        <f>C270+'TM1-RHB'!M271</f>
        <v>298028663</v>
      </c>
      <c r="D271" s="14">
        <f>D270+'TM1-RHB'!N271</f>
        <v>4919462</v>
      </c>
      <c r="E271" s="14">
        <f>E270+'TM1-RHB'!O271</f>
        <v>11671064</v>
      </c>
      <c r="F271" s="14">
        <f>F270+'TM1-RHB'!P271</f>
        <v>1244715</v>
      </c>
      <c r="G271" s="14">
        <f>G270+'TM1-Com'!Y271</f>
        <v>16977559</v>
      </c>
      <c r="H271" s="14">
        <f>H270+'TM1-Com'!Z271</f>
        <v>121778</v>
      </c>
      <c r="I271" s="14">
        <f>I270+'TM1-Com'!AA271</f>
        <v>155408268</v>
      </c>
      <c r="J271" s="14">
        <f>J270+'TM1-Com'!AB271</f>
        <v>1510916</v>
      </c>
      <c r="K271" s="14">
        <f>K270+'TM1-Com'!AC271</f>
        <v>2158534</v>
      </c>
      <c r="L271" s="14">
        <f>L270+'TM1-Com'!AD271</f>
        <v>41164645</v>
      </c>
      <c r="M271" s="14">
        <f>M270+'TM1-Com'!AE271</f>
        <v>38023623</v>
      </c>
      <c r="N271" s="14">
        <f>N270+'TM1-Com'!AF271</f>
        <v>4415926</v>
      </c>
      <c r="O271" s="14">
        <f>O270+'TM1-Com'!AH271</f>
        <v>5009623</v>
      </c>
      <c r="P271" s="14">
        <f>P270+'TM1-Ind'!V271</f>
        <v>3901198</v>
      </c>
      <c r="Q271" s="14">
        <f>+Q270+'TM1-Ind'!W271</f>
        <v>270982</v>
      </c>
      <c r="R271" s="14">
        <f>+R270+'TM1-Ind'!X271</f>
        <v>-14001</v>
      </c>
      <c r="S271" s="14">
        <f>+S270+'TM1-Ind'!Y271</f>
        <v>2406794</v>
      </c>
      <c r="T271" s="14">
        <f>+T270+'TM1-Ind'!Z271</f>
        <v>14651981</v>
      </c>
      <c r="U271" s="14">
        <f>+U270+'TM1-Ind'!AA271</f>
        <v>80819</v>
      </c>
    </row>
    <row r="272" spans="1:21">
      <c r="A272" s="3">
        <f t="shared" si="8"/>
        <v>2033</v>
      </c>
      <c r="B272" s="3">
        <f t="shared" si="9"/>
        <v>12</v>
      </c>
      <c r="C272" s="14">
        <f>C271+'TM1-RHB'!M272</f>
        <v>349324517</v>
      </c>
      <c r="D272" s="14">
        <f>D271+'TM1-RHB'!N272</f>
        <v>5019864</v>
      </c>
      <c r="E272" s="14">
        <f>E271+'TM1-RHB'!O272</f>
        <v>14202618</v>
      </c>
      <c r="F272" s="14">
        <f>F271+'TM1-RHB'!P272</f>
        <v>1284050</v>
      </c>
      <c r="G272" s="14">
        <f>G271+'TM1-Com'!Y272</f>
        <v>18789338</v>
      </c>
      <c r="H272" s="14">
        <f>H271+'TM1-Com'!Z272</f>
        <v>133547</v>
      </c>
      <c r="I272" s="14">
        <f>I271+'TM1-Com'!AA272</f>
        <v>155010906</v>
      </c>
      <c r="J272" s="14">
        <f>J271+'TM1-Com'!AB272</f>
        <v>1508906</v>
      </c>
      <c r="K272" s="14">
        <f>K271+'TM1-Com'!AC272</f>
        <v>2151163</v>
      </c>
      <c r="L272" s="14">
        <f>L271+'TM1-Com'!AD272</f>
        <v>41059326</v>
      </c>
      <c r="M272" s="14">
        <f>M271+'TM1-Com'!AE272</f>
        <v>37972099</v>
      </c>
      <c r="N272" s="14">
        <f>N271+'TM1-Com'!AF272</f>
        <v>4595579</v>
      </c>
      <c r="O272" s="14">
        <f>O271+'TM1-Com'!AH272</f>
        <v>5132598</v>
      </c>
      <c r="P272" s="14">
        <f>P271+'TM1-Ind'!V272</f>
        <v>3921047</v>
      </c>
      <c r="Q272" s="14">
        <f>+Q271+'TM1-Ind'!W272</f>
        <v>262808</v>
      </c>
      <c r="R272" s="14">
        <f>+R271+'TM1-Ind'!X272</f>
        <v>-13554</v>
      </c>
      <c r="S272" s="14">
        <f>+S271+'TM1-Ind'!Y272</f>
        <v>2532638</v>
      </c>
      <c r="T272" s="14">
        <f>+T271+'TM1-Ind'!Z272</f>
        <v>15066638</v>
      </c>
      <c r="U272" s="14">
        <f>+U271+'TM1-Ind'!AA272</f>
        <v>81756</v>
      </c>
    </row>
    <row r="273" spans="1:21">
      <c r="A273" s="3">
        <f t="shared" si="8"/>
        <v>2034</v>
      </c>
      <c r="B273" s="3">
        <f t="shared" si="9"/>
        <v>1</v>
      </c>
      <c r="C273" s="14">
        <f>C272+'TM1-RHB'!M273</f>
        <v>335385081</v>
      </c>
      <c r="D273" s="14">
        <f>D272+'TM1-RHB'!N273</f>
        <v>4992844</v>
      </c>
      <c r="E273" s="14">
        <f>E272+'TM1-RHB'!O273</f>
        <v>13515138</v>
      </c>
      <c r="F273" s="14">
        <f>F272+'TM1-RHB'!P273</f>
        <v>1135293</v>
      </c>
      <c r="G273" s="14">
        <f>G272+'TM1-Com'!Y273</f>
        <v>18250688</v>
      </c>
      <c r="H273" s="14">
        <f>H272+'TM1-Com'!Z273</f>
        <v>130049</v>
      </c>
      <c r="I273" s="14">
        <f>I272+'TM1-Com'!AA273</f>
        <v>152564763</v>
      </c>
      <c r="J273" s="14">
        <f>J272+'TM1-Com'!AB273</f>
        <v>1496588</v>
      </c>
      <c r="K273" s="14">
        <f>K272+'TM1-Com'!AC273</f>
        <v>2105411</v>
      </c>
      <c r="L273" s="14">
        <f>L272+'TM1-Com'!AD273</f>
        <v>40426900</v>
      </c>
      <c r="M273" s="14">
        <f>M272+'TM1-Com'!AE273</f>
        <v>37658651</v>
      </c>
      <c r="N273" s="14">
        <f>N272+'TM1-Com'!AF273</f>
        <v>4097567</v>
      </c>
      <c r="O273" s="14">
        <f>O272+'TM1-Com'!AH273</f>
        <v>4809680</v>
      </c>
      <c r="P273" s="14">
        <f>P272+'TM1-Ind'!V273</f>
        <v>3737448</v>
      </c>
      <c r="Q273" s="14">
        <f>+Q272+'TM1-Ind'!W273</f>
        <v>249058</v>
      </c>
      <c r="R273" s="14">
        <f>+R272+'TM1-Ind'!X273</f>
        <v>-14469</v>
      </c>
      <c r="S273" s="14">
        <f>+S272+'TM1-Ind'!Y273</f>
        <v>2118555</v>
      </c>
      <c r="T273" s="14">
        <f>+T272+'TM1-Ind'!Z273</f>
        <v>14461615</v>
      </c>
      <c r="U273" s="14">
        <f>+U272+'TM1-Ind'!AA273</f>
        <v>74567</v>
      </c>
    </row>
    <row r="274" spans="1:21">
      <c r="A274" s="3">
        <f t="shared" si="8"/>
        <v>2034</v>
      </c>
      <c r="B274" s="3">
        <f t="shared" si="9"/>
        <v>2</v>
      </c>
      <c r="C274" s="14">
        <f>C273+'TM1-RHB'!M274</f>
        <v>273225292</v>
      </c>
      <c r="D274" s="14">
        <f>D273+'TM1-RHB'!N274</f>
        <v>4873522</v>
      </c>
      <c r="E274" s="14">
        <f>E273+'TM1-RHB'!O274</f>
        <v>10451322</v>
      </c>
      <c r="F274" s="14">
        <f>F273+'TM1-RHB'!P274</f>
        <v>1032143</v>
      </c>
      <c r="G274" s="14">
        <f>G273+'TM1-Com'!Y274</f>
        <v>15185333</v>
      </c>
      <c r="H274" s="14">
        <f>H273+'TM1-Com'!Z274</f>
        <v>110151</v>
      </c>
      <c r="I274" s="14">
        <f>I273+'TM1-Com'!AA274</f>
        <v>136686433</v>
      </c>
      <c r="J274" s="14">
        <f>J273+'TM1-Com'!AB274</f>
        <v>1417798</v>
      </c>
      <c r="K274" s="14">
        <f>K273+'TM1-Com'!AC274</f>
        <v>1799070</v>
      </c>
      <c r="L274" s="14">
        <f>L273+'TM1-Com'!AD274</f>
        <v>36290712</v>
      </c>
      <c r="M274" s="14">
        <f>M273+'TM1-Com'!AE274</f>
        <v>35654745</v>
      </c>
      <c r="N274" s="14">
        <f>N273+'TM1-Com'!AF274</f>
        <v>3706403</v>
      </c>
      <c r="O274" s="14">
        <f>O273+'TM1-Com'!AH274</f>
        <v>4594983</v>
      </c>
      <c r="P274" s="14">
        <f>P273+'TM1-Ind'!V274</f>
        <v>3440563</v>
      </c>
      <c r="Q274" s="14">
        <f>+Q273+'TM1-Ind'!W274</f>
        <v>243457</v>
      </c>
      <c r="R274" s="14">
        <f>+R273+'TM1-Ind'!X274</f>
        <v>-15241</v>
      </c>
      <c r="S274" s="14">
        <f>+S273+'TM1-Ind'!Y274</f>
        <v>1642387</v>
      </c>
      <c r="T274" s="14">
        <f>+T273+'TM1-Ind'!Z274</f>
        <v>13693305</v>
      </c>
      <c r="U274" s="14">
        <f>+U273+'TM1-Ind'!AA274</f>
        <v>70816</v>
      </c>
    </row>
    <row r="275" spans="1:21">
      <c r="A275" s="3">
        <f t="shared" si="8"/>
        <v>2034</v>
      </c>
      <c r="B275" s="3">
        <f t="shared" si="9"/>
        <v>3</v>
      </c>
      <c r="C275" s="14">
        <f>C274+'TM1-RHB'!M275</f>
        <v>265965569</v>
      </c>
      <c r="D275" s="14">
        <f>D274+'TM1-RHB'!N275</f>
        <v>4859721</v>
      </c>
      <c r="E275" s="14">
        <f>E274+'TM1-RHB'!O275</f>
        <v>10093684</v>
      </c>
      <c r="F275" s="14">
        <f>F274+'TM1-RHB'!P275</f>
        <v>1077500</v>
      </c>
      <c r="G275" s="14">
        <f>G274+'TM1-Com'!Y275</f>
        <v>15551035</v>
      </c>
      <c r="H275" s="14">
        <f>H274+'TM1-Com'!Z275</f>
        <v>112524</v>
      </c>
      <c r="I275" s="14">
        <f>I274+'TM1-Com'!AA275</f>
        <v>150633573</v>
      </c>
      <c r="J275" s="14">
        <f>J274+'TM1-Com'!AB275</f>
        <v>1481450</v>
      </c>
      <c r="K275" s="14">
        <f>K274+'TM1-Com'!AC275</f>
        <v>2077554</v>
      </c>
      <c r="L275" s="14">
        <f>L274+'TM1-Com'!AD275</f>
        <v>40143323</v>
      </c>
      <c r="M275" s="14">
        <f>M274+'TM1-Com'!AE275</f>
        <v>37553491</v>
      </c>
      <c r="N275" s="14">
        <f>N274+'TM1-Com'!AF275</f>
        <v>3795447</v>
      </c>
      <c r="O275" s="14">
        <f>O274+'TM1-Com'!AH275</f>
        <v>4706981</v>
      </c>
      <c r="P275" s="14">
        <f>P274+'TM1-Ind'!V275</f>
        <v>3550544</v>
      </c>
      <c r="Q275" s="14">
        <f>+Q274+'TM1-Ind'!W275</f>
        <v>257411</v>
      </c>
      <c r="R275" s="14">
        <f>+R274+'TM1-Ind'!X275</f>
        <v>-15678</v>
      </c>
      <c r="S275" s="14">
        <f>+S274+'TM1-Ind'!Y275</f>
        <v>1776239</v>
      </c>
      <c r="T275" s="14">
        <f>+T274+'TM1-Ind'!Z275</f>
        <v>13936653</v>
      </c>
      <c r="U275" s="14">
        <f>+U274+'TM1-Ind'!AA275</f>
        <v>72405</v>
      </c>
    </row>
    <row r="276" spans="1:21">
      <c r="A276" s="3">
        <f t="shared" si="8"/>
        <v>2034</v>
      </c>
      <c r="B276" s="3">
        <f t="shared" si="9"/>
        <v>4</v>
      </c>
      <c r="C276" s="14">
        <f>C275+'TM1-RHB'!M276</f>
        <v>262204916</v>
      </c>
      <c r="D276" s="14">
        <f>D275+'TM1-RHB'!N276</f>
        <v>4852642</v>
      </c>
      <c r="E276" s="14">
        <f>E275+'TM1-RHB'!O276</f>
        <v>9908518</v>
      </c>
      <c r="F276" s="14">
        <f>F275+'TM1-RHB'!P276</f>
        <v>1175929</v>
      </c>
      <c r="G276" s="14">
        <f>G275+'TM1-Com'!Y276</f>
        <v>15995554</v>
      </c>
      <c r="H276" s="14">
        <f>H275+'TM1-Com'!Z276</f>
        <v>115408</v>
      </c>
      <c r="I276" s="14">
        <f>I275+'TM1-Com'!AA276</f>
        <v>154074500</v>
      </c>
      <c r="J276" s="14">
        <f>J275+'TM1-Com'!AB276</f>
        <v>1499010</v>
      </c>
      <c r="K276" s="14">
        <f>K275+'TM1-Com'!AC276</f>
        <v>2148200</v>
      </c>
      <c r="L276" s="14">
        <f>L275+'TM1-Com'!AD276</f>
        <v>41132431</v>
      </c>
      <c r="M276" s="14">
        <f>M275+'TM1-Com'!AE276</f>
        <v>38016555</v>
      </c>
      <c r="N276" s="14">
        <f>N275+'TM1-Com'!AF276</f>
        <v>4203906</v>
      </c>
      <c r="O276" s="14">
        <f>O275+'TM1-Com'!AH276</f>
        <v>4913156</v>
      </c>
      <c r="P276" s="14">
        <f>P275+'TM1-Ind'!V276</f>
        <v>3838770</v>
      </c>
      <c r="Q276" s="14">
        <f>+Q275+'TM1-Ind'!W276</f>
        <v>268518</v>
      </c>
      <c r="R276" s="14">
        <f>+R275+'TM1-Ind'!X276</f>
        <v>-13874</v>
      </c>
      <c r="S276" s="14">
        <f>+S275+'TM1-Ind'!Y276</f>
        <v>2131899</v>
      </c>
      <c r="T276" s="14">
        <f>+T275+'TM1-Ind'!Z276</f>
        <v>14707961</v>
      </c>
      <c r="U276" s="14">
        <f>+U275+'TM1-Ind'!AA276</f>
        <v>77369</v>
      </c>
    </row>
    <row r="277" spans="1:21">
      <c r="A277" s="3">
        <f t="shared" si="8"/>
        <v>2034</v>
      </c>
      <c r="B277" s="3">
        <f t="shared" si="9"/>
        <v>5</v>
      </c>
      <c r="C277" s="14">
        <f>C276+'TM1-RHB'!M277</f>
        <v>367820120</v>
      </c>
      <c r="D277" s="14">
        <f>D276+'TM1-RHB'!N277</f>
        <v>5049724</v>
      </c>
      <c r="E277" s="14">
        <f>E276+'TM1-RHB'!O277</f>
        <v>15106041</v>
      </c>
      <c r="F277" s="14">
        <f>F276+'TM1-RHB'!P277</f>
        <v>1362202</v>
      </c>
      <c r="G277" s="14">
        <f>G276+'TM1-Com'!Y277</f>
        <v>20653956</v>
      </c>
      <c r="H277" s="14">
        <f>H276+'TM1-Com'!Z277</f>
        <v>145619</v>
      </c>
      <c r="I277" s="14">
        <f>I276+'TM1-Com'!AA277</f>
        <v>188780845</v>
      </c>
      <c r="J277" s="14">
        <f>J276+'TM1-Com'!AB277</f>
        <v>1677223</v>
      </c>
      <c r="K277" s="14">
        <f>K276+'TM1-Com'!AC277</f>
        <v>2852540</v>
      </c>
      <c r="L277" s="14">
        <f>L276+'TM1-Com'!AD277</f>
        <v>50426920</v>
      </c>
      <c r="M277" s="14">
        <f>M276+'TM1-Com'!AE277</f>
        <v>42447599</v>
      </c>
      <c r="N277" s="14">
        <f>N276+'TM1-Com'!AF277</f>
        <v>4897318</v>
      </c>
      <c r="O277" s="14">
        <f>O276+'TM1-Com'!AH277</f>
        <v>5325458</v>
      </c>
      <c r="P277" s="14">
        <f>P276+'TM1-Ind'!V277</f>
        <v>4574449</v>
      </c>
      <c r="Q277" s="14">
        <f>+Q276+'TM1-Ind'!W277</f>
        <v>291748</v>
      </c>
      <c r="R277" s="14">
        <f>+R276+'TM1-Ind'!X277</f>
        <v>-8529</v>
      </c>
      <c r="S277" s="14">
        <f>+S276+'TM1-Ind'!Y277</f>
        <v>3043034</v>
      </c>
      <c r="T277" s="14">
        <f>+T276+'TM1-Ind'!Z277</f>
        <v>15808094</v>
      </c>
      <c r="U277" s="14">
        <f>+U276+'TM1-Ind'!AA277</f>
        <v>86239</v>
      </c>
    </row>
    <row r="278" spans="1:21">
      <c r="A278" s="3">
        <f t="shared" si="8"/>
        <v>2034</v>
      </c>
      <c r="B278" s="3">
        <f t="shared" si="9"/>
        <v>6</v>
      </c>
      <c r="C278" s="14">
        <f>C277+'TM1-RHB'!M278</f>
        <v>420491579</v>
      </c>
      <c r="D278" s="14">
        <f>D277+'TM1-RHB'!N278</f>
        <v>5147136</v>
      </c>
      <c r="E278" s="14">
        <f>E277+'TM1-RHB'!O278</f>
        <v>17696376</v>
      </c>
      <c r="F278" s="14">
        <f>F277+'TM1-RHB'!P278</f>
        <v>1266619</v>
      </c>
      <c r="G278" s="14">
        <f>G277+'TM1-Com'!Y278</f>
        <v>22344138</v>
      </c>
      <c r="H278" s="14">
        <f>H277+'TM1-Com'!Z278</f>
        <v>156576</v>
      </c>
      <c r="I278" s="14">
        <f>I277+'TM1-Com'!AA278</f>
        <v>196567879</v>
      </c>
      <c r="J278" s="14">
        <f>J277+'TM1-Com'!AB278</f>
        <v>1720600</v>
      </c>
      <c r="K278" s="14">
        <f>K277+'TM1-Com'!AC278</f>
        <v>3017864</v>
      </c>
      <c r="L278" s="14">
        <f>L277+'TM1-Com'!AD278</f>
        <v>52442960</v>
      </c>
      <c r="M278" s="14">
        <f>M277+'TM1-Com'!AE278</f>
        <v>43353785</v>
      </c>
      <c r="N278" s="14">
        <f>N277+'TM1-Com'!AF278</f>
        <v>4537675</v>
      </c>
      <c r="O278" s="14">
        <f>O277+'TM1-Com'!AH278</f>
        <v>5133646</v>
      </c>
      <c r="P278" s="14">
        <f>P277+'TM1-Ind'!V278</f>
        <v>4549055</v>
      </c>
      <c r="Q278" s="14">
        <f>+Q277+'TM1-Ind'!W278</f>
        <v>285933</v>
      </c>
      <c r="R278" s="14">
        <f>+R277+'TM1-Ind'!X278</f>
        <v>-9829</v>
      </c>
      <c r="S278" s="14">
        <f>+S277+'TM1-Ind'!Y278</f>
        <v>3073848</v>
      </c>
      <c r="T278" s="14">
        <f>+T277+'TM1-Ind'!Z278</f>
        <v>15839488</v>
      </c>
      <c r="U278" s="14">
        <f>+U277+'TM1-Ind'!AA278</f>
        <v>81614</v>
      </c>
    </row>
    <row r="279" spans="1:21">
      <c r="A279" s="3">
        <f t="shared" si="8"/>
        <v>2034</v>
      </c>
      <c r="B279" s="3">
        <f t="shared" si="9"/>
        <v>7</v>
      </c>
      <c r="C279" s="14">
        <f>C278+'TM1-RHB'!M279</f>
        <v>441983014</v>
      </c>
      <c r="D279" s="14">
        <f>D278+'TM1-RHB'!N279</f>
        <v>5186533</v>
      </c>
      <c r="E279" s="14">
        <f>E278+'TM1-RHB'!O279</f>
        <v>18752784</v>
      </c>
      <c r="F279" s="14">
        <f>F278+'TM1-RHB'!P279</f>
        <v>1170580</v>
      </c>
      <c r="G279" s="14">
        <f>G278+'TM1-Com'!Y279</f>
        <v>23329214</v>
      </c>
      <c r="H279" s="14">
        <f>H278+'TM1-Com'!Z279</f>
        <v>162960</v>
      </c>
      <c r="I279" s="14">
        <f>I278+'TM1-Com'!AA279</f>
        <v>203944092</v>
      </c>
      <c r="J279" s="14">
        <f>J278+'TM1-Com'!AB279</f>
        <v>1761069</v>
      </c>
      <c r="K279" s="14">
        <f>K278+'TM1-Com'!AC279</f>
        <v>3174738</v>
      </c>
      <c r="L279" s="14">
        <f>L278+'TM1-Com'!AD279</f>
        <v>54284390</v>
      </c>
      <c r="M279" s="14">
        <f>M278+'TM1-Com'!AE279</f>
        <v>44182246</v>
      </c>
      <c r="N279" s="14">
        <f>N278+'TM1-Com'!AF279</f>
        <v>4221405</v>
      </c>
      <c r="O279" s="14">
        <f>O278+'TM1-Com'!AH279</f>
        <v>4951481</v>
      </c>
      <c r="P279" s="14">
        <f>P278+'TM1-Ind'!V279</f>
        <v>4494436</v>
      </c>
      <c r="Q279" s="14">
        <f>+Q278+'TM1-Ind'!W279</f>
        <v>277483</v>
      </c>
      <c r="R279" s="14">
        <f>+R278+'TM1-Ind'!X279</f>
        <v>-11884</v>
      </c>
      <c r="S279" s="14">
        <f>+S278+'TM1-Ind'!Y279</f>
        <v>2913051</v>
      </c>
      <c r="T279" s="14">
        <f>+T278+'TM1-Ind'!Z279</f>
        <v>15802768</v>
      </c>
      <c r="U279" s="14">
        <f>+U278+'TM1-Ind'!AA279</f>
        <v>77501</v>
      </c>
    </row>
    <row r="280" spans="1:21">
      <c r="A280" s="3">
        <f t="shared" si="8"/>
        <v>2034</v>
      </c>
      <c r="B280" s="3">
        <f t="shared" si="9"/>
        <v>8</v>
      </c>
      <c r="C280" s="14">
        <f>C279+'TM1-RHB'!M280</f>
        <v>438155721</v>
      </c>
      <c r="D280" s="14">
        <f>D279+'TM1-RHB'!N280</f>
        <v>5179579</v>
      </c>
      <c r="E280" s="14">
        <f>E279+'TM1-RHB'!O280</f>
        <v>18564726</v>
      </c>
      <c r="F280" s="14">
        <f>F279+'TM1-RHB'!P280</f>
        <v>1145097</v>
      </c>
      <c r="G280" s="14">
        <f>G279+'TM1-Com'!Y280</f>
        <v>23583655</v>
      </c>
      <c r="H280" s="14">
        <f>H279+'TM1-Com'!Z280</f>
        <v>164609</v>
      </c>
      <c r="I280" s="14">
        <f>I279+'TM1-Com'!AA280</f>
        <v>208807154</v>
      </c>
      <c r="J280" s="14">
        <f>J279+'TM1-Com'!AB280</f>
        <v>1788724</v>
      </c>
      <c r="K280" s="14">
        <f>K279+'TM1-Com'!AC280</f>
        <v>3277858</v>
      </c>
      <c r="L280" s="14">
        <f>L279+'TM1-Com'!AD280</f>
        <v>55536446</v>
      </c>
      <c r="M280" s="14">
        <f>M279+'TM1-Com'!AE280</f>
        <v>44738668</v>
      </c>
      <c r="N280" s="14">
        <f>N279+'TM1-Com'!AF280</f>
        <v>4090446</v>
      </c>
      <c r="O280" s="14">
        <f>O279+'TM1-Com'!AH280</f>
        <v>4884001</v>
      </c>
      <c r="P280" s="14">
        <f>P279+'TM1-Ind'!V280</f>
        <v>4399851</v>
      </c>
      <c r="Q280" s="14">
        <f>+Q279+'TM1-Ind'!W280</f>
        <v>279063</v>
      </c>
      <c r="R280" s="14">
        <f>+R279+'TM1-Ind'!X280</f>
        <v>-13698</v>
      </c>
      <c r="S280" s="14">
        <f>+S279+'TM1-Ind'!Y280</f>
        <v>3000370</v>
      </c>
      <c r="T280" s="14">
        <f>+T279+'TM1-Ind'!Z280</f>
        <v>15693599</v>
      </c>
      <c r="U280" s="14">
        <f>+U279+'TM1-Ind'!AA280</f>
        <v>77160</v>
      </c>
    </row>
    <row r="281" spans="1:21">
      <c r="A281" s="3">
        <f t="shared" si="8"/>
        <v>2034</v>
      </c>
      <c r="B281" s="3">
        <f t="shared" si="9"/>
        <v>9</v>
      </c>
      <c r="C281" s="14">
        <f>C280+'TM1-RHB'!M281</f>
        <v>363660648</v>
      </c>
      <c r="D281" s="14">
        <f>D280+'TM1-RHB'!N281</f>
        <v>5045364</v>
      </c>
      <c r="E281" s="14">
        <f>E280+'TM1-RHB'!O281</f>
        <v>14904428</v>
      </c>
      <c r="F281" s="14">
        <f>F280+'TM1-RHB'!P281</f>
        <v>1047732</v>
      </c>
      <c r="G281" s="14">
        <f>G280+'TM1-Com'!Y281</f>
        <v>20444141</v>
      </c>
      <c r="H281" s="14">
        <f>H280+'TM1-Com'!Z281</f>
        <v>144267</v>
      </c>
      <c r="I281" s="14">
        <f>I280+'TM1-Com'!AA281</f>
        <v>184866936</v>
      </c>
      <c r="J281" s="14">
        <f>J280+'TM1-Com'!AB281</f>
        <v>1664837</v>
      </c>
      <c r="K281" s="14">
        <f>K280+'TM1-Com'!AC281</f>
        <v>2776785</v>
      </c>
      <c r="L281" s="14">
        <f>L280+'TM1-Com'!AD281</f>
        <v>49483913</v>
      </c>
      <c r="M281" s="14">
        <f>M280+'TM1-Com'!AE281</f>
        <v>42171816</v>
      </c>
      <c r="N281" s="14">
        <f>N280+'TM1-Com'!AF281</f>
        <v>3732790</v>
      </c>
      <c r="O281" s="14">
        <f>O280+'TM1-Com'!AH281</f>
        <v>4718529</v>
      </c>
      <c r="P281" s="14">
        <f>P280+'TM1-Ind'!V281</f>
        <v>3967460</v>
      </c>
      <c r="Q281" s="14">
        <f>+Q280+'TM1-Ind'!W281</f>
        <v>261555</v>
      </c>
      <c r="R281" s="14">
        <f>+R280+'TM1-Ind'!X281</f>
        <v>-13958</v>
      </c>
      <c r="S281" s="14">
        <f>+S280+'TM1-Ind'!Y281</f>
        <v>2468380</v>
      </c>
      <c r="T281" s="14">
        <f>+T280+'TM1-Ind'!Z281</f>
        <v>14790290</v>
      </c>
      <c r="U281" s="14">
        <f>+U280+'TM1-Ind'!AA281</f>
        <v>72933</v>
      </c>
    </row>
    <row r="282" spans="1:21">
      <c r="A282" s="3">
        <f t="shared" si="8"/>
        <v>2034</v>
      </c>
      <c r="B282" s="3">
        <f t="shared" si="9"/>
        <v>10</v>
      </c>
      <c r="C282" s="14">
        <f>C281+'TM1-RHB'!M282</f>
        <v>277441870</v>
      </c>
      <c r="D282" s="14">
        <f>D281+'TM1-RHB'!N282</f>
        <v>4891172</v>
      </c>
      <c r="E282" s="14">
        <f>E281+'TM1-RHB'!O282</f>
        <v>10668376</v>
      </c>
      <c r="F282" s="14">
        <f>F281+'TM1-RHB'!P282</f>
        <v>1059584</v>
      </c>
      <c r="G282" s="14">
        <f>G281+'TM1-Com'!Y282</f>
        <v>16986497</v>
      </c>
      <c r="H282" s="14">
        <f>H281+'TM1-Com'!Z282</f>
        <v>121865</v>
      </c>
      <c r="I282" s="14">
        <f>I281+'TM1-Com'!AA282</f>
        <v>161167982</v>
      </c>
      <c r="J282" s="14">
        <f>J281+'TM1-Com'!AB282</f>
        <v>1554092</v>
      </c>
      <c r="K282" s="14">
        <f>K281+'TM1-Com'!AC282</f>
        <v>2287911</v>
      </c>
      <c r="L282" s="14">
        <f>L281+'TM1-Com'!AD282</f>
        <v>43567611</v>
      </c>
      <c r="M282" s="14">
        <f>M281+'TM1-Com'!AE282</f>
        <v>39606429</v>
      </c>
      <c r="N282" s="14">
        <f>N281+'TM1-Com'!AF282</f>
        <v>3788181</v>
      </c>
      <c r="O282" s="14">
        <f>O281+'TM1-Com'!AH282</f>
        <v>4744855</v>
      </c>
      <c r="P282" s="14">
        <f>P281+'TM1-Ind'!V282</f>
        <v>3743200</v>
      </c>
      <c r="Q282" s="14">
        <f>+Q281+'TM1-Ind'!W282</f>
        <v>258456</v>
      </c>
      <c r="R282" s="14">
        <f>+R281+'TM1-Ind'!X282</f>
        <v>-16550</v>
      </c>
      <c r="S282" s="14">
        <f>+S281+'TM1-Ind'!Y282</f>
        <v>2073472</v>
      </c>
      <c r="T282" s="14">
        <f>+T281+'TM1-Ind'!Z282</f>
        <v>14536090</v>
      </c>
      <c r="U282" s="14">
        <f>+U281+'TM1-Ind'!AA282</f>
        <v>72443</v>
      </c>
    </row>
    <row r="283" spans="1:21">
      <c r="A283" s="3">
        <f t="shared" si="8"/>
        <v>2034</v>
      </c>
      <c r="B283" s="3">
        <f t="shared" si="9"/>
        <v>11</v>
      </c>
      <c r="C283" s="14">
        <f>C282+'TM1-RHB'!M283</f>
        <v>303253800</v>
      </c>
      <c r="D283" s="14">
        <f>D282+'TM1-RHB'!N283</f>
        <v>4936985</v>
      </c>
      <c r="E283" s="14">
        <f>E282+'TM1-RHB'!O283</f>
        <v>11936318</v>
      </c>
      <c r="F283" s="14">
        <f>F282+'TM1-RHB'!P283</f>
        <v>1256537</v>
      </c>
      <c r="G283" s="14">
        <f>G282+'TM1-Com'!Y283</f>
        <v>17335199</v>
      </c>
      <c r="H283" s="14">
        <f>H282+'TM1-Com'!Z283</f>
        <v>124124</v>
      </c>
      <c r="I283" s="14">
        <f>I282+'TM1-Com'!AA283</f>
        <v>158544137</v>
      </c>
      <c r="J283" s="14">
        <f>J282+'TM1-Com'!AB283</f>
        <v>1541873</v>
      </c>
      <c r="K283" s="14">
        <f>K282+'TM1-Com'!AC283</f>
        <v>2233920</v>
      </c>
      <c r="L283" s="14">
        <f>L282+'TM1-Com'!AD283</f>
        <v>42858016</v>
      </c>
      <c r="M283" s="14">
        <f>M282+'TM1-Com'!AE283</f>
        <v>39275980</v>
      </c>
      <c r="N283" s="14">
        <f>N282+'TM1-Com'!AF283</f>
        <v>4498309</v>
      </c>
      <c r="O283" s="14">
        <f>O282+'TM1-Com'!AH283</f>
        <v>5149244</v>
      </c>
      <c r="P283" s="14">
        <f>P282+'TM1-Ind'!V283</f>
        <v>3977291</v>
      </c>
      <c r="Q283" s="14">
        <f>+Q282+'TM1-Ind'!W283</f>
        <v>278352</v>
      </c>
      <c r="R283" s="14">
        <f>+R282+'TM1-Ind'!X283</f>
        <v>-15060</v>
      </c>
      <c r="S283" s="14">
        <f>+S282+'TM1-Ind'!Y283</f>
        <v>2372566</v>
      </c>
      <c r="T283" s="14">
        <f>+T282+'TM1-Ind'!Z283</f>
        <v>14855487</v>
      </c>
      <c r="U283" s="14">
        <f>+U282+'TM1-Ind'!AA283</f>
        <v>82444</v>
      </c>
    </row>
    <row r="284" spans="1:21">
      <c r="A284" s="3">
        <f t="shared" si="8"/>
        <v>2034</v>
      </c>
      <c r="B284" s="3">
        <f t="shared" si="9"/>
        <v>12</v>
      </c>
      <c r="C284" s="14">
        <f>C283+'TM1-RHB'!M284</f>
        <v>354949830</v>
      </c>
      <c r="D284" s="14">
        <f>D283+'TM1-RHB'!N284</f>
        <v>5028038</v>
      </c>
      <c r="E284" s="14">
        <f>E283+'TM1-RHB'!O284</f>
        <v>14475154</v>
      </c>
      <c r="F284" s="14">
        <f>F283+'TM1-RHB'!P284</f>
        <v>1295872</v>
      </c>
      <c r="G284" s="14">
        <f>G283+'TM1-Com'!Y284</f>
        <v>19162434</v>
      </c>
      <c r="H284" s="14">
        <f>H283+'TM1-Com'!Z284</f>
        <v>135960</v>
      </c>
      <c r="I284" s="14">
        <f>I283+'TM1-Com'!AA284</f>
        <v>158146070</v>
      </c>
      <c r="J284" s="14">
        <f>J283+'TM1-Com'!AB284</f>
        <v>1539914</v>
      </c>
      <c r="K284" s="14">
        <f>K283+'TM1-Com'!AC284</f>
        <v>2226249</v>
      </c>
      <c r="L284" s="14">
        <f>L283+'TM1-Com'!AD284</f>
        <v>42748854</v>
      </c>
      <c r="M284" s="14">
        <f>M283+'TM1-Com'!AE284</f>
        <v>39224456</v>
      </c>
      <c r="N284" s="14">
        <f>N283+'TM1-Com'!AF284</f>
        <v>4679766</v>
      </c>
      <c r="O284" s="14">
        <f>O283+'TM1-Com'!AH284</f>
        <v>5272219</v>
      </c>
      <c r="P284" s="14">
        <f>P283+'TM1-Ind'!V284</f>
        <v>3997253</v>
      </c>
      <c r="Q284" s="14">
        <f>+Q283+'TM1-Ind'!W284</f>
        <v>270178</v>
      </c>
      <c r="R284" s="14">
        <f>+R283+'TM1-Ind'!X284</f>
        <v>-14613</v>
      </c>
      <c r="S284" s="14">
        <f>+S283+'TM1-Ind'!Y284</f>
        <v>2498410</v>
      </c>
      <c r="T284" s="14">
        <f>+T283+'TM1-Ind'!Z284</f>
        <v>15270144</v>
      </c>
      <c r="U284" s="14">
        <f>+U283+'TM1-Ind'!AA284</f>
        <v>83381</v>
      </c>
    </row>
    <row r="285" spans="1:21">
      <c r="A285" s="3">
        <f t="shared" si="8"/>
        <v>2035</v>
      </c>
      <c r="B285" s="3">
        <f t="shared" si="9"/>
        <v>1</v>
      </c>
      <c r="C285" s="14">
        <f>C284+'TM1-RHB'!M285</f>
        <v>340933767</v>
      </c>
      <c r="D285" s="14">
        <f>D284+'TM1-RHB'!N285</f>
        <v>5003548</v>
      </c>
      <c r="E285" s="14">
        <f>E284+'TM1-RHB'!O285</f>
        <v>13787154</v>
      </c>
      <c r="F285" s="14">
        <f>F284+'TM1-RHB'!P285</f>
        <v>1147115</v>
      </c>
      <c r="G285" s="14">
        <f>G284+'TM1-Com'!Y285</f>
        <v>18619143</v>
      </c>
      <c r="H285" s="14">
        <f>H284+'TM1-Com'!Z285</f>
        <v>132442</v>
      </c>
      <c r="I285" s="14">
        <f>I284+'TM1-Com'!AA285</f>
        <v>155694980</v>
      </c>
      <c r="J285" s="14">
        <f>J284+'TM1-Com'!AB285</f>
        <v>1527911</v>
      </c>
      <c r="K285" s="14">
        <f>K284+'TM1-Com'!AC285</f>
        <v>2178641</v>
      </c>
      <c r="L285" s="14">
        <f>L284+'TM1-Com'!AD285</f>
        <v>42093252</v>
      </c>
      <c r="M285" s="14">
        <f>M284+'TM1-Com'!AE285</f>
        <v>38911008</v>
      </c>
      <c r="N285" s="14">
        <f>N284+'TM1-Com'!AF285</f>
        <v>4176751</v>
      </c>
      <c r="O285" s="14">
        <f>O284+'TM1-Com'!AH285</f>
        <v>4949301</v>
      </c>
      <c r="P285" s="14">
        <f>P284+'TM1-Ind'!V285</f>
        <v>3812611</v>
      </c>
      <c r="Q285" s="14">
        <f>+Q284+'TM1-Ind'!W285</f>
        <v>256428</v>
      </c>
      <c r="R285" s="14">
        <f>+R284+'TM1-Ind'!X285</f>
        <v>-15528</v>
      </c>
      <c r="S285" s="14">
        <f>+S284+'TM1-Ind'!Y285</f>
        <v>2084327</v>
      </c>
      <c r="T285" s="14">
        <f>+T284+'TM1-Ind'!Z285</f>
        <v>14665121</v>
      </c>
      <c r="U285" s="14">
        <f>+U284+'TM1-Ind'!AA285</f>
        <v>76192</v>
      </c>
    </row>
    <row r="286" spans="1:21">
      <c r="A286" s="3">
        <f t="shared" si="8"/>
        <v>2035</v>
      </c>
      <c r="B286" s="3">
        <f t="shared" si="9"/>
        <v>2</v>
      </c>
      <c r="C286" s="14">
        <f>C285+'TM1-RHB'!M286</f>
        <v>278433031</v>
      </c>
      <c r="D286" s="14">
        <f>D285+'TM1-RHB'!N286</f>
        <v>4895212</v>
      </c>
      <c r="E286" s="14">
        <f>E285+'TM1-RHB'!O286</f>
        <v>10720573</v>
      </c>
      <c r="F286" s="14">
        <f>F285+'TM1-RHB'!P286</f>
        <v>1043965</v>
      </c>
      <c r="G286" s="14">
        <f>G285+'TM1-Com'!Y286</f>
        <v>15527380</v>
      </c>
      <c r="H286" s="14">
        <f>H285+'TM1-Com'!Z286</f>
        <v>112426</v>
      </c>
      <c r="I286" s="14">
        <f>I285+'TM1-Com'!AA286</f>
        <v>139759669</v>
      </c>
      <c r="J286" s="14">
        <f>J285+'TM1-Com'!AB286</f>
        <v>1451141</v>
      </c>
      <c r="K286" s="14">
        <f>K285+'TM1-Com'!AC286</f>
        <v>1859685</v>
      </c>
      <c r="L286" s="14">
        <f>L285+'TM1-Com'!AD286</f>
        <v>37832022</v>
      </c>
      <c r="M286" s="14">
        <f>M285+'TM1-Com'!AE286</f>
        <v>36907102</v>
      </c>
      <c r="N286" s="14">
        <f>N285+'TM1-Com'!AF286</f>
        <v>3781657</v>
      </c>
      <c r="O286" s="14">
        <f>O285+'TM1-Com'!AH286</f>
        <v>4734604</v>
      </c>
      <c r="P286" s="14">
        <f>P285+'TM1-Ind'!V286</f>
        <v>3514039</v>
      </c>
      <c r="Q286" s="14">
        <f>+Q285+'TM1-Ind'!W286</f>
        <v>250827</v>
      </c>
      <c r="R286" s="14">
        <f>+R285+'TM1-Ind'!X286</f>
        <v>-16300</v>
      </c>
      <c r="S286" s="14">
        <f>+S285+'TM1-Ind'!Y286</f>
        <v>1608159</v>
      </c>
      <c r="T286" s="14">
        <f>+T285+'TM1-Ind'!Z286</f>
        <v>13896811</v>
      </c>
      <c r="U286" s="14">
        <f>+U285+'TM1-Ind'!AA286</f>
        <v>72441</v>
      </c>
    </row>
    <row r="287" spans="1:21">
      <c r="A287" s="3">
        <f t="shared" si="8"/>
        <v>2035</v>
      </c>
      <c r="B287" s="3">
        <f t="shared" si="9"/>
        <v>3</v>
      </c>
      <c r="C287" s="14">
        <f>C286+'TM1-RHB'!M287</f>
        <v>271133569</v>
      </c>
      <c r="D287" s="14">
        <f>D286+'TM1-RHB'!N287</f>
        <v>4882660</v>
      </c>
      <c r="E287" s="14">
        <f>E286+'TM1-RHB'!O287</f>
        <v>10362567</v>
      </c>
      <c r="F287" s="14">
        <f>F286+'TM1-RHB'!P287</f>
        <v>1089322</v>
      </c>
      <c r="G287" s="14">
        <f>G286+'TM1-Com'!Y287</f>
        <v>15896233</v>
      </c>
      <c r="H287" s="14">
        <f>H286+'TM1-Com'!Z287</f>
        <v>114813</v>
      </c>
      <c r="I287" s="14">
        <f>I286+'TM1-Com'!AA287</f>
        <v>153732141</v>
      </c>
      <c r="J287" s="14">
        <f>J286+'TM1-Com'!AB287</f>
        <v>1513161</v>
      </c>
      <c r="K287" s="14">
        <f>K286+'TM1-Com'!AC287</f>
        <v>2149594</v>
      </c>
      <c r="L287" s="14">
        <f>L286+'TM1-Com'!AD287</f>
        <v>41821811</v>
      </c>
      <c r="M287" s="14">
        <f>M286+'TM1-Com'!AE287</f>
        <v>38805848</v>
      </c>
      <c r="N287" s="14">
        <f>N286+'TM1-Com'!AF287</f>
        <v>3871596</v>
      </c>
      <c r="O287" s="14">
        <f>O286+'TM1-Com'!AH287</f>
        <v>4846602</v>
      </c>
      <c r="P287" s="14">
        <f>P286+'TM1-Ind'!V287</f>
        <v>3624645</v>
      </c>
      <c r="Q287" s="14">
        <f>+Q286+'TM1-Ind'!W287</f>
        <v>264781</v>
      </c>
      <c r="R287" s="14">
        <f>+R286+'TM1-Ind'!X287</f>
        <v>-16737</v>
      </c>
      <c r="S287" s="14">
        <f>+S286+'TM1-Ind'!Y287</f>
        <v>1742011</v>
      </c>
      <c r="T287" s="14">
        <f>+T286+'TM1-Ind'!Z287</f>
        <v>14140159</v>
      </c>
      <c r="U287" s="14">
        <f>+U286+'TM1-Ind'!AA287</f>
        <v>74030</v>
      </c>
    </row>
    <row r="288" spans="1:21">
      <c r="A288" s="3">
        <f t="shared" si="8"/>
        <v>2035</v>
      </c>
      <c r="B288" s="3">
        <f t="shared" si="9"/>
        <v>4</v>
      </c>
      <c r="C288" s="14">
        <f>C287+'TM1-RHB'!M288</f>
        <v>267352372</v>
      </c>
      <c r="D288" s="14">
        <f>D287+'TM1-RHB'!N288</f>
        <v>4876210</v>
      </c>
      <c r="E288" s="14">
        <f>E287+'TM1-RHB'!O288</f>
        <v>10177188</v>
      </c>
      <c r="F288" s="14">
        <f>F287+'TM1-RHB'!P288</f>
        <v>1187751</v>
      </c>
      <c r="G288" s="14">
        <f>G287+'TM1-Com'!Y288</f>
        <v>16344581</v>
      </c>
      <c r="H288" s="14">
        <f>H287+'TM1-Com'!Z288</f>
        <v>117714</v>
      </c>
      <c r="I288" s="14">
        <f>I287+'TM1-Com'!AA288</f>
        <v>157183520</v>
      </c>
      <c r="J288" s="14">
        <f>J287+'TM1-Com'!AB288</f>
        <v>1530271</v>
      </c>
      <c r="K288" s="14">
        <f>K287+'TM1-Com'!AC288</f>
        <v>2223130</v>
      </c>
      <c r="L288" s="14">
        <f>L287+'TM1-Com'!AD288</f>
        <v>42840854</v>
      </c>
      <c r="M288" s="14">
        <f>M287+'TM1-Com'!AE288</f>
        <v>39268912</v>
      </c>
      <c r="N288" s="14">
        <f>N287+'TM1-Com'!AF288</f>
        <v>4284159</v>
      </c>
      <c r="O288" s="14">
        <f>O287+'TM1-Com'!AH288</f>
        <v>5052777</v>
      </c>
      <c r="P288" s="14">
        <f>P287+'TM1-Ind'!V288</f>
        <v>3912871</v>
      </c>
      <c r="Q288" s="14">
        <f>+Q287+'TM1-Ind'!W288</f>
        <v>275888</v>
      </c>
      <c r="R288" s="14">
        <f>+R287+'TM1-Ind'!X288</f>
        <v>-14933</v>
      </c>
      <c r="S288" s="14">
        <f>+S287+'TM1-Ind'!Y288</f>
        <v>2097671</v>
      </c>
      <c r="T288" s="14">
        <f>+T287+'TM1-Ind'!Z288</f>
        <v>14911467</v>
      </c>
      <c r="U288" s="14">
        <f>+U287+'TM1-Ind'!AA288</f>
        <v>78994</v>
      </c>
    </row>
    <row r="289" spans="1:21">
      <c r="A289" s="3">
        <f t="shared" si="8"/>
        <v>2035</v>
      </c>
      <c r="B289" s="3">
        <f t="shared" si="9"/>
        <v>5</v>
      </c>
      <c r="C289" s="14">
        <f>C288+'TM1-RHB'!M289</f>
        <v>373543611</v>
      </c>
      <c r="D289" s="14">
        <f>D288+'TM1-RHB'!N289</f>
        <v>5055879</v>
      </c>
      <c r="E289" s="14">
        <f>E288+'TM1-RHB'!O289</f>
        <v>15381353</v>
      </c>
      <c r="F289" s="14">
        <f>F288+'TM1-RHB'!P289</f>
        <v>1374024</v>
      </c>
      <c r="G289" s="14">
        <f>G288+'TM1-Com'!Y289</f>
        <v>21043108</v>
      </c>
      <c r="H289" s="14">
        <f>H288+'TM1-Com'!Z289</f>
        <v>148111</v>
      </c>
      <c r="I289" s="14">
        <f>I288+'TM1-Com'!AA289</f>
        <v>192006204</v>
      </c>
      <c r="J289" s="14">
        <f>J288+'TM1-Com'!AB289</f>
        <v>1703914</v>
      </c>
      <c r="K289" s="14">
        <f>K288+'TM1-Com'!AC289</f>
        <v>2956177</v>
      </c>
      <c r="L289" s="14">
        <f>L288+'TM1-Com'!AD289</f>
        <v>52418853</v>
      </c>
      <c r="M289" s="14">
        <f>M288+'TM1-Com'!AE289</f>
        <v>43699956</v>
      </c>
      <c r="N289" s="14">
        <f>N288+'TM1-Com'!AF289</f>
        <v>4984537</v>
      </c>
      <c r="O289" s="14">
        <f>O288+'TM1-Com'!AH289</f>
        <v>5465079</v>
      </c>
      <c r="P289" s="14">
        <f>P288+'TM1-Ind'!V289</f>
        <v>4648550</v>
      </c>
      <c r="Q289" s="14">
        <f>+Q288+'TM1-Ind'!W289</f>
        <v>299118</v>
      </c>
      <c r="R289" s="14">
        <f>+R288+'TM1-Ind'!X289</f>
        <v>-9588</v>
      </c>
      <c r="S289" s="14">
        <f>+S288+'TM1-Ind'!Y289</f>
        <v>3008806</v>
      </c>
      <c r="T289" s="14">
        <f>+T288+'TM1-Ind'!Z289</f>
        <v>16011600</v>
      </c>
      <c r="U289" s="14">
        <f>+U288+'TM1-Ind'!AA289</f>
        <v>87864</v>
      </c>
    </row>
    <row r="290" spans="1:21">
      <c r="A290" s="3">
        <f t="shared" si="8"/>
        <v>2035</v>
      </c>
      <c r="B290" s="3">
        <f t="shared" si="9"/>
        <v>6</v>
      </c>
      <c r="C290" s="14">
        <f>C289+'TM1-RHB'!M290</f>
        <v>426501785</v>
      </c>
      <c r="D290" s="14">
        <f>D289+'TM1-RHB'!N290</f>
        <v>5144741</v>
      </c>
      <c r="E290" s="14">
        <f>E289+'TM1-RHB'!O290</f>
        <v>17975412</v>
      </c>
      <c r="F290" s="14">
        <f>F289+'TM1-RHB'!P290</f>
        <v>1278441</v>
      </c>
      <c r="G290" s="14">
        <f>G289+'TM1-Com'!Y290</f>
        <v>22747847</v>
      </c>
      <c r="H290" s="14">
        <f>H289+'TM1-Com'!Z290</f>
        <v>159136</v>
      </c>
      <c r="I290" s="14">
        <f>I289+'TM1-Com'!AA290</f>
        <v>199803456</v>
      </c>
      <c r="J290" s="14">
        <f>J289+'TM1-Com'!AB290</f>
        <v>1745622</v>
      </c>
      <c r="K290" s="14">
        <f>K289+'TM1-Com'!AC290</f>
        <v>3128095</v>
      </c>
      <c r="L290" s="14">
        <f>L289+'TM1-Com'!AD290</f>
        <v>54513618</v>
      </c>
      <c r="M290" s="14">
        <f>M289+'TM1-Com'!AE290</f>
        <v>44606142</v>
      </c>
      <c r="N290" s="14">
        <f>N289+'TM1-Com'!AF290</f>
        <v>4621281</v>
      </c>
      <c r="O290" s="14">
        <f>O289+'TM1-Com'!AH290</f>
        <v>5273267</v>
      </c>
      <c r="P290" s="14">
        <f>P289+'TM1-Ind'!V290</f>
        <v>4623156</v>
      </c>
      <c r="Q290" s="14">
        <f>+Q289+'TM1-Ind'!W290</f>
        <v>293303</v>
      </c>
      <c r="R290" s="14">
        <f>+R289+'TM1-Ind'!X290</f>
        <v>-10888</v>
      </c>
      <c r="S290" s="14">
        <f>+S289+'TM1-Ind'!Y290</f>
        <v>3039620</v>
      </c>
      <c r="T290" s="14">
        <f>+T289+'TM1-Ind'!Z290</f>
        <v>16042994</v>
      </c>
      <c r="U290" s="14">
        <f>+U289+'TM1-Ind'!AA290</f>
        <v>83239</v>
      </c>
    </row>
    <row r="291" spans="1:21">
      <c r="A291" s="3">
        <f t="shared" si="8"/>
        <v>2035</v>
      </c>
      <c r="B291" s="3">
        <f t="shared" si="9"/>
        <v>7</v>
      </c>
      <c r="C291" s="14">
        <f>C290+'TM1-RHB'!M291</f>
        <v>448110027</v>
      </c>
      <c r="D291" s="14">
        <f>D290+'TM1-RHB'!N291</f>
        <v>5180702</v>
      </c>
      <c r="E291" s="14">
        <f>E290+'TM1-RHB'!O291</f>
        <v>19033463</v>
      </c>
      <c r="F291" s="14">
        <f>F290+'TM1-RHB'!P291</f>
        <v>1182402</v>
      </c>
      <c r="G291" s="14">
        <f>G290+'TM1-Com'!Y291</f>
        <v>23741407</v>
      </c>
      <c r="H291" s="14">
        <f>H290+'TM1-Com'!Z291</f>
        <v>165560</v>
      </c>
      <c r="I291" s="14">
        <f>I290+'TM1-Com'!AA291</f>
        <v>207196071</v>
      </c>
      <c r="J291" s="14">
        <f>J290+'TM1-Com'!AB291</f>
        <v>1784534</v>
      </c>
      <c r="K291" s="14">
        <f>K290+'TM1-Com'!AC291</f>
        <v>3291552</v>
      </c>
      <c r="L291" s="14">
        <f>L290+'TM1-Com'!AD291</f>
        <v>56421688</v>
      </c>
      <c r="M291" s="14">
        <f>M290+'TM1-Com'!AE291</f>
        <v>45434603</v>
      </c>
      <c r="N291" s="14">
        <f>N290+'TM1-Com'!AF291</f>
        <v>4301834</v>
      </c>
      <c r="O291" s="14">
        <f>O290+'TM1-Com'!AH291</f>
        <v>5091102</v>
      </c>
      <c r="P291" s="14">
        <f>P290+'TM1-Ind'!V291</f>
        <v>4568227</v>
      </c>
      <c r="Q291" s="14">
        <f>+Q290+'TM1-Ind'!W291</f>
        <v>284853</v>
      </c>
      <c r="R291" s="14">
        <f>+R290+'TM1-Ind'!X291</f>
        <v>-12943</v>
      </c>
      <c r="S291" s="14">
        <f>+S290+'TM1-Ind'!Y291</f>
        <v>2878823</v>
      </c>
      <c r="T291" s="14">
        <f>+T290+'TM1-Ind'!Z291</f>
        <v>16006274</v>
      </c>
      <c r="U291" s="14">
        <f>+U290+'TM1-Ind'!AA291</f>
        <v>79126</v>
      </c>
    </row>
    <row r="292" spans="1:21">
      <c r="A292" s="3">
        <f t="shared" si="8"/>
        <v>2035</v>
      </c>
      <c r="B292" s="3">
        <f t="shared" si="9"/>
        <v>8</v>
      </c>
      <c r="C292" s="14">
        <f>C291+'TM1-RHB'!M292</f>
        <v>444261959</v>
      </c>
      <c r="D292" s="14">
        <f>D291+'TM1-RHB'!N292</f>
        <v>5174350</v>
      </c>
      <c r="E292" s="14">
        <f>E291+'TM1-RHB'!O292</f>
        <v>18845096</v>
      </c>
      <c r="F292" s="14">
        <f>F291+'TM1-RHB'!P292</f>
        <v>1156919</v>
      </c>
      <c r="G292" s="14">
        <f>G291+'TM1-Com'!Y292</f>
        <v>23998039</v>
      </c>
      <c r="H292" s="14">
        <f>H291+'TM1-Com'!Z292</f>
        <v>167219</v>
      </c>
      <c r="I292" s="14">
        <f>I291+'TM1-Com'!AA292</f>
        <v>212076282</v>
      </c>
      <c r="J292" s="14">
        <f>J291+'TM1-Com'!AB292</f>
        <v>1811125</v>
      </c>
      <c r="K292" s="14">
        <f>K291+'TM1-Com'!AC292</f>
        <v>3398906</v>
      </c>
      <c r="L292" s="14">
        <f>L291+'TM1-Com'!AD292</f>
        <v>57711907</v>
      </c>
      <c r="M292" s="14">
        <f>M291+'TM1-Com'!AE292</f>
        <v>45991025</v>
      </c>
      <c r="N292" s="14">
        <f>N291+'TM1-Com'!AF292</f>
        <v>4169559</v>
      </c>
      <c r="O292" s="14">
        <f>O291+'TM1-Com'!AH292</f>
        <v>5023622</v>
      </c>
      <c r="P292" s="14">
        <f>P291+'TM1-Ind'!V292</f>
        <v>4473106</v>
      </c>
      <c r="Q292" s="14">
        <f>+Q291+'TM1-Ind'!W292</f>
        <v>286433</v>
      </c>
      <c r="R292" s="14">
        <f>+R291+'TM1-Ind'!X292</f>
        <v>-14757</v>
      </c>
      <c r="S292" s="14">
        <f>+S291+'TM1-Ind'!Y292</f>
        <v>2966142</v>
      </c>
      <c r="T292" s="14">
        <f>+T291+'TM1-Ind'!Z292</f>
        <v>15897105</v>
      </c>
      <c r="U292" s="14">
        <f>+U291+'TM1-Ind'!AA292</f>
        <v>78785</v>
      </c>
    </row>
    <row r="293" spans="1:21">
      <c r="A293" s="3">
        <f t="shared" si="8"/>
        <v>2035</v>
      </c>
      <c r="B293" s="3">
        <f t="shared" si="9"/>
        <v>9</v>
      </c>
      <c r="C293" s="14">
        <f>C292+'TM1-RHB'!M293</f>
        <v>369362690</v>
      </c>
      <c r="D293" s="14">
        <f>D292+'TM1-RHB'!N293</f>
        <v>5051704</v>
      </c>
      <c r="E293" s="14">
        <f>E292+'TM1-RHB'!O293</f>
        <v>15178774</v>
      </c>
      <c r="F293" s="14">
        <f>F292+'TM1-RHB'!P293</f>
        <v>1059554</v>
      </c>
      <c r="G293" s="14">
        <f>G292+'TM1-Com'!Y293</f>
        <v>20831488</v>
      </c>
      <c r="H293" s="14">
        <f>H292+'TM1-Com'!Z293</f>
        <v>146747</v>
      </c>
      <c r="I293" s="14">
        <f>I292+'TM1-Com'!AA293</f>
        <v>188067384</v>
      </c>
      <c r="J293" s="14">
        <f>J292+'TM1-Com'!AB293</f>
        <v>1690456</v>
      </c>
      <c r="K293" s="14">
        <f>K292+'TM1-Com'!AC293</f>
        <v>2877674</v>
      </c>
      <c r="L293" s="14">
        <f>L292+'TM1-Com'!AD293</f>
        <v>51459686</v>
      </c>
      <c r="M293" s="14">
        <f>M292+'TM1-Com'!AE293</f>
        <v>43424173</v>
      </c>
      <c r="N293" s="14">
        <f>N292+'TM1-Com'!AF293</f>
        <v>3808310</v>
      </c>
      <c r="O293" s="14">
        <f>O292+'TM1-Com'!AH293</f>
        <v>4858150</v>
      </c>
      <c r="P293" s="14">
        <f>P292+'TM1-Ind'!V293</f>
        <v>4038266</v>
      </c>
      <c r="Q293" s="14">
        <f>+Q292+'TM1-Ind'!W293</f>
        <v>268925</v>
      </c>
      <c r="R293" s="14">
        <f>+R292+'TM1-Ind'!X293</f>
        <v>-15017</v>
      </c>
      <c r="S293" s="14">
        <f>+S292+'TM1-Ind'!Y293</f>
        <v>2434152</v>
      </c>
      <c r="T293" s="14">
        <f>+T292+'TM1-Ind'!Z293</f>
        <v>14993796</v>
      </c>
      <c r="U293" s="14">
        <f>+U292+'TM1-Ind'!AA293</f>
        <v>74558</v>
      </c>
    </row>
    <row r="294" spans="1:21">
      <c r="A294" s="3">
        <f t="shared" si="8"/>
        <v>2035</v>
      </c>
      <c r="B294" s="3">
        <f t="shared" si="9"/>
        <v>10</v>
      </c>
      <c r="C294" s="14">
        <f>C293+'TM1-RHB'!M294</f>
        <v>282676166</v>
      </c>
      <c r="D294" s="14">
        <f>D293+'TM1-RHB'!N294</f>
        <v>4910901</v>
      </c>
      <c r="E294" s="14">
        <f>E293+'TM1-RHB'!O294</f>
        <v>10935696</v>
      </c>
      <c r="F294" s="14">
        <f>F293+'TM1-RHB'!P294</f>
        <v>1071406</v>
      </c>
      <c r="G294" s="14">
        <f>G293+'TM1-Com'!Y294</f>
        <v>17344067</v>
      </c>
      <c r="H294" s="14">
        <f>H293+'TM1-Com'!Z294</f>
        <v>124202</v>
      </c>
      <c r="I294" s="14">
        <f>I293+'TM1-Com'!AA294</f>
        <v>164315692</v>
      </c>
      <c r="J294" s="14">
        <f>J293+'TM1-Com'!AB294</f>
        <v>1581168</v>
      </c>
      <c r="K294" s="14">
        <f>K293+'TM1-Com'!AC294</f>
        <v>2368853</v>
      </c>
      <c r="L294" s="14">
        <f>L293+'TM1-Com'!AD294</f>
        <v>45332779</v>
      </c>
      <c r="M294" s="14">
        <f>M293+'TM1-Com'!AE294</f>
        <v>40858786</v>
      </c>
      <c r="N294" s="14">
        <f>N293+'TM1-Com'!AF294</f>
        <v>3864257</v>
      </c>
      <c r="O294" s="14">
        <f>O293+'TM1-Com'!AH294</f>
        <v>4884476</v>
      </c>
      <c r="P294" s="14">
        <f>P293+'TM1-Ind'!V294</f>
        <v>3812735</v>
      </c>
      <c r="Q294" s="14">
        <f>+Q293+'TM1-Ind'!W294</f>
        <v>265826</v>
      </c>
      <c r="R294" s="14">
        <f>+R293+'TM1-Ind'!X294</f>
        <v>-17609</v>
      </c>
      <c r="S294" s="14">
        <f>+S293+'TM1-Ind'!Y294</f>
        <v>2039244</v>
      </c>
      <c r="T294" s="14">
        <f>+T293+'TM1-Ind'!Z294</f>
        <v>14739596</v>
      </c>
      <c r="U294" s="14">
        <f>+U293+'TM1-Ind'!AA294</f>
        <v>74068</v>
      </c>
    </row>
    <row r="295" spans="1:21">
      <c r="A295" s="3">
        <f t="shared" si="8"/>
        <v>2035</v>
      </c>
      <c r="B295" s="3">
        <f t="shared" si="9"/>
        <v>11</v>
      </c>
      <c r="C295" s="14">
        <f>C294+'TM1-RHB'!M295</f>
        <v>308628070</v>
      </c>
      <c r="D295" s="14">
        <f>D294+'TM1-RHB'!N295</f>
        <v>4952708</v>
      </c>
      <c r="E295" s="14">
        <f>E294+'TM1-RHB'!O295</f>
        <v>12205794</v>
      </c>
      <c r="F295" s="14">
        <f>F294+'TM1-RHB'!P295</f>
        <v>1268359</v>
      </c>
      <c r="G295" s="14">
        <f>G294+'TM1-Com'!Y295</f>
        <v>17695772</v>
      </c>
      <c r="H295" s="14">
        <f>H294+'TM1-Com'!Z295</f>
        <v>126475</v>
      </c>
      <c r="I295" s="14">
        <f>I294+'TM1-Com'!AA295</f>
        <v>161684748</v>
      </c>
      <c r="J295" s="14">
        <f>J294+'TM1-Com'!AB295</f>
        <v>1569109</v>
      </c>
      <c r="K295" s="14">
        <f>K294+'TM1-Com'!AC295</f>
        <v>2312665</v>
      </c>
      <c r="L295" s="14">
        <f>L294+'TM1-Com'!AD295</f>
        <v>44600250</v>
      </c>
      <c r="M295" s="14">
        <f>M294+'TM1-Com'!AE295</f>
        <v>40528337</v>
      </c>
      <c r="N295" s="14">
        <f>N294+'TM1-Com'!AF295</f>
        <v>4581519</v>
      </c>
      <c r="O295" s="14">
        <f>O294+'TM1-Com'!AH295</f>
        <v>5288865</v>
      </c>
      <c r="P295" s="14">
        <f>P294+'TM1-Ind'!V295</f>
        <v>4048149</v>
      </c>
      <c r="Q295" s="14">
        <f>+Q294+'TM1-Ind'!W295</f>
        <v>285722</v>
      </c>
      <c r="R295" s="14">
        <f>+R294+'TM1-Ind'!X295</f>
        <v>-16119</v>
      </c>
      <c r="S295" s="14">
        <f>+S294+'TM1-Ind'!Y295</f>
        <v>2338338</v>
      </c>
      <c r="T295" s="14">
        <f>+T294+'TM1-Ind'!Z295</f>
        <v>15058993</v>
      </c>
      <c r="U295" s="14">
        <f>+U294+'TM1-Ind'!AA295</f>
        <v>84069</v>
      </c>
    </row>
    <row r="296" spans="1:21">
      <c r="A296" s="3">
        <f t="shared" si="8"/>
        <v>2035</v>
      </c>
      <c r="B296" s="3">
        <f t="shared" si="9"/>
        <v>12</v>
      </c>
      <c r="C296" s="14">
        <f>C295+'TM1-RHB'!M296</f>
        <v>360604286</v>
      </c>
      <c r="D296" s="14">
        <f>D295+'TM1-RHB'!N296</f>
        <v>5035742</v>
      </c>
      <c r="E296" s="14">
        <f>E295+'TM1-RHB'!O296</f>
        <v>14749091</v>
      </c>
      <c r="F296" s="14">
        <f>F295+'TM1-RHB'!P296</f>
        <v>1307694</v>
      </c>
      <c r="G296" s="14">
        <f>G295+'TM1-Com'!Y296</f>
        <v>19538742</v>
      </c>
      <c r="H296" s="14">
        <f>H295+'TM1-Com'!Z296</f>
        <v>138387</v>
      </c>
      <c r="I296" s="14">
        <f>I295+'TM1-Com'!AA296</f>
        <v>161285297</v>
      </c>
      <c r="J296" s="14">
        <f>J295+'TM1-Com'!AB296</f>
        <v>1567176</v>
      </c>
      <c r="K296" s="14">
        <f>K295+'TM1-Com'!AC296</f>
        <v>2304677</v>
      </c>
      <c r="L296" s="14">
        <f>L295+'TM1-Com'!AD296</f>
        <v>44487876</v>
      </c>
      <c r="M296" s="14">
        <f>M295+'TM1-Com'!AE296</f>
        <v>40476813</v>
      </c>
      <c r="N296" s="14">
        <f>N295+'TM1-Com'!AF296</f>
        <v>4764799</v>
      </c>
      <c r="O296" s="14">
        <f>O295+'TM1-Com'!AH296</f>
        <v>5411840</v>
      </c>
      <c r="P296" s="14">
        <f>P295+'TM1-Ind'!V296</f>
        <v>4068223</v>
      </c>
      <c r="Q296" s="14">
        <f>+Q295+'TM1-Ind'!W296</f>
        <v>277548</v>
      </c>
      <c r="R296" s="14">
        <f>+R295+'TM1-Ind'!X296</f>
        <v>-15672</v>
      </c>
      <c r="S296" s="14">
        <f>+S295+'TM1-Ind'!Y296</f>
        <v>2464182</v>
      </c>
      <c r="T296" s="14">
        <f>+T295+'TM1-Ind'!Z296</f>
        <v>15473650</v>
      </c>
      <c r="U296" s="14">
        <f>+U295+'TM1-Ind'!AA296</f>
        <v>85006</v>
      </c>
    </row>
    <row r="297" spans="1:21">
      <c r="A297" s="3">
        <f t="shared" si="8"/>
        <v>2036</v>
      </c>
      <c r="B297" s="3">
        <f t="shared" si="9"/>
        <v>1</v>
      </c>
      <c r="C297" s="14">
        <f>C296+'TM1-RHB'!M297</f>
        <v>346506400</v>
      </c>
      <c r="D297" s="14">
        <f>D296+'TM1-RHB'!N297</f>
        <v>5013384</v>
      </c>
      <c r="E297" s="14">
        <f>E296+'TM1-RHB'!O297</f>
        <v>14059560</v>
      </c>
      <c r="F297" s="14">
        <f>F296+'TM1-RHB'!P297</f>
        <v>1158937</v>
      </c>
      <c r="G297" s="14">
        <f>G296+'TM1-Com'!Y297</f>
        <v>18991067</v>
      </c>
      <c r="H297" s="14">
        <f>H296+'TM1-Com'!Z297</f>
        <v>134848</v>
      </c>
      <c r="I297" s="14">
        <f>I296+'TM1-Com'!AA297</f>
        <v>158836376</v>
      </c>
      <c r="J297" s="14">
        <f>J296+'TM1-Com'!AB297</f>
        <v>1555331</v>
      </c>
      <c r="K297" s="14">
        <f>K296+'TM1-Com'!AC297</f>
        <v>2255112</v>
      </c>
      <c r="L297" s="14">
        <f>L296+'TM1-Com'!AD297</f>
        <v>43803873</v>
      </c>
      <c r="M297" s="14">
        <f>M296+'TM1-Com'!AE297</f>
        <v>40163365</v>
      </c>
      <c r="N297" s="14">
        <f>N296+'TM1-Com'!AF297</f>
        <v>4256730</v>
      </c>
      <c r="O297" s="14">
        <f>O296+'TM1-Com'!AH297</f>
        <v>5088922</v>
      </c>
      <c r="P297" s="14">
        <f>P296+'TM1-Ind'!V297</f>
        <v>3882539</v>
      </c>
      <c r="Q297" s="14">
        <f>+Q296+'TM1-Ind'!W297</f>
        <v>263798</v>
      </c>
      <c r="R297" s="14">
        <f>+R296+'TM1-Ind'!X297</f>
        <v>-16587</v>
      </c>
      <c r="S297" s="14">
        <f>+S296+'TM1-Ind'!Y297</f>
        <v>2050615</v>
      </c>
      <c r="T297" s="14">
        <f>+T296+'TM1-Ind'!Z297</f>
        <v>14868806</v>
      </c>
      <c r="U297" s="14">
        <f>+U296+'TM1-Ind'!AA297</f>
        <v>77817</v>
      </c>
    </row>
    <row r="298" spans="1:21">
      <c r="A298" s="3">
        <f t="shared" si="8"/>
        <v>2036</v>
      </c>
      <c r="B298" s="3">
        <f t="shared" si="9"/>
        <v>2</v>
      </c>
      <c r="C298" s="14">
        <f>C297+'TM1-RHB'!M298</f>
        <v>298932089</v>
      </c>
      <c r="D298" s="14">
        <f>D297+'TM1-RHB'!N298</f>
        <v>4938485</v>
      </c>
      <c r="E298" s="14">
        <f>E297+'TM1-RHB'!O298</f>
        <v>11733618</v>
      </c>
      <c r="F298" s="14">
        <f>F297+'TM1-RHB'!P298</f>
        <v>1055787</v>
      </c>
      <c r="G298" s="14">
        <f>G297+'TM1-Com'!Y298</f>
        <v>16805934</v>
      </c>
      <c r="H298" s="14">
        <f>H297+'TM1-Com'!Z298</f>
        <v>120731</v>
      </c>
      <c r="I298" s="14">
        <f>I297+'TM1-Com'!AA298</f>
        <v>151129915</v>
      </c>
      <c r="J298" s="14">
        <f>J297+'TM1-Com'!AB298</f>
        <v>1517853</v>
      </c>
      <c r="K298" s="14">
        <f>K297+'TM1-Com'!AC298</f>
        <v>2090861</v>
      </c>
      <c r="L298" s="14">
        <f>L297+'TM1-Com'!AD298</f>
        <v>41610932</v>
      </c>
      <c r="M298" s="14">
        <f>M297+'TM1-Com'!AE298</f>
        <v>39181946</v>
      </c>
      <c r="N298" s="14">
        <f>N297+'TM1-Com'!AF298</f>
        <v>3857667</v>
      </c>
      <c r="O298" s="14">
        <f>O297+'TM1-Com'!AH298</f>
        <v>4874225</v>
      </c>
      <c r="P298" s="14">
        <f>P297+'TM1-Ind'!V298</f>
        <v>3577174</v>
      </c>
      <c r="Q298" s="14">
        <f>+Q297+'TM1-Ind'!W298</f>
        <v>258103</v>
      </c>
      <c r="R298" s="14">
        <f>+R297+'TM1-Ind'!X298</f>
        <v>-17372</v>
      </c>
      <c r="S298" s="14">
        <f>+S297+'TM1-Ind'!Y298</f>
        <v>1563407</v>
      </c>
      <c r="T298" s="14">
        <f>+T297+'TM1-Ind'!Z298</f>
        <v>14096640</v>
      </c>
      <c r="U298" s="14">
        <f>+U297+'TM1-Ind'!AA298</f>
        <v>74066</v>
      </c>
    </row>
    <row r="299" spans="1:21">
      <c r="A299" s="3">
        <f t="shared" si="8"/>
        <v>2036</v>
      </c>
      <c r="B299" s="3">
        <f t="shared" si="9"/>
        <v>3</v>
      </c>
      <c r="C299" s="14">
        <f>C298+'TM1-RHB'!M299</f>
        <v>277519516</v>
      </c>
      <c r="D299" s="14">
        <f>D298+'TM1-RHB'!N299</f>
        <v>4905019</v>
      </c>
      <c r="E299" s="14">
        <f>E298+'TM1-RHB'!O299</f>
        <v>10687110</v>
      </c>
      <c r="F299" s="14">
        <f>F298+'TM1-RHB'!P299</f>
        <v>1101144</v>
      </c>
      <c r="G299" s="14">
        <f>G298+'TM1-Com'!Y299</f>
        <v>16314308</v>
      </c>
      <c r="H299" s="14">
        <f>H298+'TM1-Com'!Z299</f>
        <v>117556</v>
      </c>
      <c r="I299" s="14">
        <f>I298+'TM1-Com'!AA299</f>
        <v>157002804</v>
      </c>
      <c r="J299" s="14">
        <f>J298+'TM1-Com'!AB299</f>
        <v>1544176</v>
      </c>
      <c r="K299" s="14">
        <f>K298+'TM1-Com'!AC299</f>
        <v>2220549</v>
      </c>
      <c r="L299" s="14">
        <f>L298+'TM1-Com'!AD299</f>
        <v>43391286</v>
      </c>
      <c r="M299" s="14">
        <f>M298+'TM1-Com'!AE299</f>
        <v>39990115</v>
      </c>
      <c r="N299" s="14">
        <f>N298+'TM1-Com'!AF299</f>
        <v>3948509</v>
      </c>
      <c r="O299" s="14">
        <f>O298+'TM1-Com'!AH299</f>
        <v>4986223</v>
      </c>
      <c r="P299" s="14">
        <f>P298+'TM1-Ind'!V299</f>
        <v>3690270</v>
      </c>
      <c r="Q299" s="14">
        <f>+Q298+'TM1-Ind'!W299</f>
        <v>272293</v>
      </c>
      <c r="R299" s="14">
        <f>+R298+'TM1-Ind'!X299</f>
        <v>-17817</v>
      </c>
      <c r="S299" s="14">
        <f>+S298+'TM1-Ind'!Y299</f>
        <v>1698355</v>
      </c>
      <c r="T299" s="14">
        <f>+T298+'TM1-Ind'!Z299</f>
        <v>14340292</v>
      </c>
      <c r="U299" s="14">
        <f>+U298+'TM1-Ind'!AA299</f>
        <v>75655</v>
      </c>
    </row>
    <row r="300" spans="1:21">
      <c r="A300" s="3">
        <f t="shared" si="8"/>
        <v>2036</v>
      </c>
      <c r="B300" s="3">
        <f t="shared" si="9"/>
        <v>4</v>
      </c>
      <c r="C300" s="14">
        <f>C299+'TM1-RHB'!M300</f>
        <v>273716294</v>
      </c>
      <c r="D300" s="14">
        <f>D299+'TM1-RHB'!N300</f>
        <v>4899119</v>
      </c>
      <c r="E300" s="14">
        <f>E299+'TM1-RHB'!O300</f>
        <v>10501297</v>
      </c>
      <c r="F300" s="14">
        <f>F299+'TM1-RHB'!P300</f>
        <v>1199573</v>
      </c>
      <c r="G300" s="14">
        <f>G299+'TM1-Com'!Y300</f>
        <v>16766273</v>
      </c>
      <c r="H300" s="14">
        <f>H299+'TM1-Com'!Z300</f>
        <v>120475</v>
      </c>
      <c r="I300" s="14">
        <f>I299+'TM1-Com'!AA300</f>
        <v>160454192</v>
      </c>
      <c r="J300" s="14">
        <f>J299+'TM1-Com'!AB300</f>
        <v>1560836</v>
      </c>
      <c r="K300" s="14">
        <f>K299+'TM1-Com'!AC300</f>
        <v>2297078</v>
      </c>
      <c r="L300" s="14">
        <f>L299+'TM1-Com'!AD300</f>
        <v>44448251</v>
      </c>
      <c r="M300" s="14">
        <f>M299+'TM1-Com'!AE300</f>
        <v>40453179</v>
      </c>
      <c r="N300" s="14">
        <f>N299+'TM1-Com'!AF300</f>
        <v>4365216</v>
      </c>
      <c r="O300" s="14">
        <f>O299+'TM1-Com'!AH300</f>
        <v>5192398</v>
      </c>
      <c r="P300" s="14">
        <f>P299+'TM1-Ind'!V300</f>
        <v>3980126</v>
      </c>
      <c r="Q300" s="14">
        <f>+Q299+'TM1-Ind'!W300</f>
        <v>283400</v>
      </c>
      <c r="R300" s="14">
        <f>+R299+'TM1-Ind'!X300</f>
        <v>-16013</v>
      </c>
      <c r="S300" s="14">
        <f>+S299+'TM1-Ind'!Y300</f>
        <v>2053632</v>
      </c>
      <c r="T300" s="14">
        <f>+T299+'TM1-Ind'!Z300</f>
        <v>15111449</v>
      </c>
      <c r="U300" s="14">
        <f>+U299+'TM1-Ind'!AA300</f>
        <v>80619</v>
      </c>
    </row>
    <row r="301" spans="1:21">
      <c r="A301" s="3">
        <f t="shared" si="8"/>
        <v>2036</v>
      </c>
      <c r="B301" s="3">
        <f t="shared" si="9"/>
        <v>5</v>
      </c>
      <c r="C301" s="14">
        <f>C300+'TM1-RHB'!M301</f>
        <v>380525653</v>
      </c>
      <c r="D301" s="14">
        <f>D300+'TM1-RHB'!N301</f>
        <v>5063605</v>
      </c>
      <c r="E301" s="14">
        <f>E300+'TM1-RHB'!O301</f>
        <v>15717811</v>
      </c>
      <c r="F301" s="14">
        <f>F300+'TM1-RHB'!P301</f>
        <v>1385846</v>
      </c>
      <c r="G301" s="14">
        <f>G300+'TM1-Com'!Y301</f>
        <v>21502713</v>
      </c>
      <c r="H301" s="14">
        <f>H300+'TM1-Com'!Z301</f>
        <v>151054</v>
      </c>
      <c r="I301" s="14">
        <f>I300+'TM1-Com'!AA301</f>
        <v>195273399</v>
      </c>
      <c r="J301" s="14">
        <f>J300+'TM1-Com'!AB301</f>
        <v>1729910</v>
      </c>
      <c r="K301" s="14">
        <f>K300+'TM1-Com'!AC301</f>
        <v>3059856</v>
      </c>
      <c r="L301" s="14">
        <f>L300+'TM1-Com'!AD301</f>
        <v>54405242</v>
      </c>
      <c r="M301" s="14">
        <f>M300+'TM1-Com'!AE301</f>
        <v>44884223</v>
      </c>
      <c r="N301" s="14">
        <f>N300+'TM1-Com'!AF301</f>
        <v>5072630</v>
      </c>
      <c r="O301" s="14">
        <f>O300+'TM1-Com'!AH301</f>
        <v>5604700</v>
      </c>
      <c r="P301" s="14">
        <f>P300+'TM1-Ind'!V301</f>
        <v>4719965</v>
      </c>
      <c r="Q301" s="14">
        <f>+Q300+'TM1-Ind'!W301</f>
        <v>306630</v>
      </c>
      <c r="R301" s="14">
        <f>+R300+'TM1-Ind'!X301</f>
        <v>-10668</v>
      </c>
      <c r="S301" s="14">
        <f>+S300+'TM1-Ind'!Y301</f>
        <v>2963700</v>
      </c>
      <c r="T301" s="14">
        <f>+T300+'TM1-Ind'!Z301</f>
        <v>16211320</v>
      </c>
      <c r="U301" s="14">
        <f>+U300+'TM1-Ind'!AA301</f>
        <v>89489</v>
      </c>
    </row>
    <row r="302" spans="1:21">
      <c r="A302" s="3">
        <f t="shared" si="8"/>
        <v>2036</v>
      </c>
      <c r="B302" s="3">
        <f t="shared" si="9"/>
        <v>6</v>
      </c>
      <c r="C302" s="14">
        <f>C301+'TM1-RHB'!M302</f>
        <v>433791829</v>
      </c>
      <c r="D302" s="14">
        <f>D301+'TM1-RHB'!N302</f>
        <v>5145017</v>
      </c>
      <c r="E302" s="14">
        <f>E301+'TM1-RHB'!O302</f>
        <v>18318153</v>
      </c>
      <c r="F302" s="14">
        <f>F301+'TM1-RHB'!P302</f>
        <v>1290263</v>
      </c>
      <c r="G302" s="14">
        <f>G301+'TM1-Com'!Y302</f>
        <v>23221207</v>
      </c>
      <c r="H302" s="14">
        <f>H301+'TM1-Com'!Z302</f>
        <v>162146</v>
      </c>
      <c r="I302" s="14">
        <f>I301+'TM1-Com'!AA302</f>
        <v>203081945</v>
      </c>
      <c r="J302" s="14">
        <f>J301+'TM1-Com'!AB302</f>
        <v>1771062</v>
      </c>
      <c r="K302" s="14">
        <f>K301+'TM1-Com'!AC302</f>
        <v>3238847</v>
      </c>
      <c r="L302" s="14">
        <f>L301+'TM1-Com'!AD302</f>
        <v>56570904</v>
      </c>
      <c r="M302" s="14">
        <f>M301+'TM1-Com'!AE302</f>
        <v>45790409</v>
      </c>
      <c r="N302" s="14">
        <f>N301+'TM1-Com'!AF302</f>
        <v>4705725</v>
      </c>
      <c r="O302" s="14">
        <f>O301+'TM1-Com'!AH302</f>
        <v>5412888</v>
      </c>
      <c r="P302" s="14">
        <f>P301+'TM1-Ind'!V302</f>
        <v>4694427</v>
      </c>
      <c r="Q302" s="14">
        <f>+Q301+'TM1-Ind'!W302</f>
        <v>300815</v>
      </c>
      <c r="R302" s="14">
        <f>+R301+'TM1-Ind'!X302</f>
        <v>-11968</v>
      </c>
      <c r="S302" s="14">
        <f>+S301+'TM1-Ind'!Y302</f>
        <v>2994484</v>
      </c>
      <c r="T302" s="14">
        <f>+T301+'TM1-Ind'!Z302</f>
        <v>16242708</v>
      </c>
      <c r="U302" s="14">
        <f>+U301+'TM1-Ind'!AA302</f>
        <v>84864</v>
      </c>
    </row>
    <row r="303" spans="1:21">
      <c r="A303" s="3">
        <f t="shared" si="8"/>
        <v>2036</v>
      </c>
      <c r="B303" s="3">
        <f t="shared" si="9"/>
        <v>7</v>
      </c>
      <c r="C303" s="14">
        <f>C302+'TM1-RHB'!M303</f>
        <v>455525655</v>
      </c>
      <c r="D303" s="14">
        <f>D302+'TM1-RHB'!N303</f>
        <v>5177987</v>
      </c>
      <c r="E303" s="14">
        <f>E302+'TM1-RHB'!O303</f>
        <v>19378803</v>
      </c>
      <c r="F303" s="14">
        <f>F302+'TM1-RHB'!P303</f>
        <v>1194224</v>
      </c>
      <c r="G303" s="14">
        <f>G302+'TM1-Com'!Y303</f>
        <v>24222784</v>
      </c>
      <c r="H303" s="14">
        <f>H302+'TM1-Com'!Z303</f>
        <v>168609</v>
      </c>
      <c r="I303" s="14">
        <f>I302+'TM1-Com'!AA303</f>
        <v>210487287</v>
      </c>
      <c r="J303" s="14">
        <f>J302+'TM1-Com'!AB303</f>
        <v>1809455</v>
      </c>
      <c r="K303" s="14">
        <f>K302+'TM1-Com'!AC303</f>
        <v>3409002</v>
      </c>
      <c r="L303" s="14">
        <f>L302+'TM1-Com'!AD303</f>
        <v>58543296</v>
      </c>
      <c r="M303" s="14">
        <f>M302+'TM1-Com'!AE303</f>
        <v>46618870</v>
      </c>
      <c r="N303" s="14">
        <f>N302+'TM1-Com'!AF303</f>
        <v>4383069</v>
      </c>
      <c r="O303" s="14">
        <f>O302+'TM1-Com'!AH303</f>
        <v>5230723</v>
      </c>
      <c r="P303" s="14">
        <f>P302+'TM1-Ind'!V303</f>
        <v>4639498</v>
      </c>
      <c r="Q303" s="14">
        <f>+Q302+'TM1-Ind'!W303</f>
        <v>292365</v>
      </c>
      <c r="R303" s="14">
        <f>+R302+'TM1-Ind'!X303</f>
        <v>-14023</v>
      </c>
      <c r="S303" s="14">
        <f>+S302+'TM1-Ind'!Y303</f>
        <v>2833859</v>
      </c>
      <c r="T303" s="14">
        <f>+T302+'TM1-Ind'!Z303</f>
        <v>16205996</v>
      </c>
      <c r="U303" s="14">
        <f>+U302+'TM1-Ind'!AA303</f>
        <v>80751</v>
      </c>
    </row>
    <row r="304" spans="1:21">
      <c r="A304" s="3">
        <f t="shared" si="8"/>
        <v>2036</v>
      </c>
      <c r="B304" s="3">
        <f t="shared" si="9"/>
        <v>8</v>
      </c>
      <c r="C304" s="14">
        <f>C303+'TM1-RHB'!M304</f>
        <v>451655236</v>
      </c>
      <c r="D304" s="14">
        <f>D303+'TM1-RHB'!N304</f>
        <v>5172159</v>
      </c>
      <c r="E304" s="14">
        <f>E303+'TM1-RHB'!O304</f>
        <v>19189968</v>
      </c>
      <c r="F304" s="14">
        <f>F303+'TM1-RHB'!P304</f>
        <v>1168741</v>
      </c>
      <c r="G304" s="14">
        <f>G303+'TM1-Com'!Y304</f>
        <v>24481487</v>
      </c>
      <c r="H304" s="14">
        <f>H303+'TM1-Com'!Z304</f>
        <v>170278</v>
      </c>
      <c r="I304" s="14">
        <f>I303+'TM1-Com'!AA304</f>
        <v>215364811</v>
      </c>
      <c r="J304" s="14">
        <f>J303+'TM1-Com'!AB304</f>
        <v>1835692</v>
      </c>
      <c r="K304" s="14">
        <f>K303+'TM1-Com'!AC304</f>
        <v>3520665</v>
      </c>
      <c r="L304" s="14">
        <f>L303+'TM1-Com'!AD304</f>
        <v>59887516</v>
      </c>
      <c r="M304" s="14">
        <f>M303+'TM1-Com'!AE304</f>
        <v>47175292</v>
      </c>
      <c r="N304" s="14">
        <f>N303+'TM1-Com'!AF304</f>
        <v>4249466</v>
      </c>
      <c r="O304" s="14">
        <f>O303+'TM1-Com'!AH304</f>
        <v>5163243</v>
      </c>
      <c r="P304" s="14">
        <f>P303+'TM1-Ind'!V304</f>
        <v>4544377</v>
      </c>
      <c r="Q304" s="14">
        <f>+Q303+'TM1-Ind'!W304</f>
        <v>293945</v>
      </c>
      <c r="R304" s="14">
        <f>+R303+'TM1-Ind'!X304</f>
        <v>-15837</v>
      </c>
      <c r="S304" s="14">
        <f>+S303+'TM1-Ind'!Y304</f>
        <v>2921086</v>
      </c>
      <c r="T304" s="14">
        <f>+T303+'TM1-Ind'!Z304</f>
        <v>16096849</v>
      </c>
      <c r="U304" s="14">
        <f>+U303+'TM1-Ind'!AA304</f>
        <v>80410</v>
      </c>
    </row>
    <row r="305" spans="1:21">
      <c r="A305" s="3">
        <f t="shared" si="8"/>
        <v>2036</v>
      </c>
      <c r="B305" s="3">
        <f t="shared" si="9"/>
        <v>9</v>
      </c>
      <c r="C305" s="14">
        <f>C304+'TM1-RHB'!M305</f>
        <v>376321115</v>
      </c>
      <c r="D305" s="14">
        <f>D304+'TM1-RHB'!N305</f>
        <v>5059549</v>
      </c>
      <c r="E305" s="14">
        <f>E304+'TM1-RHB'!O305</f>
        <v>15514532</v>
      </c>
      <c r="F305" s="14">
        <f>F304+'TM1-RHB'!P305</f>
        <v>1071376</v>
      </c>
      <c r="G305" s="14">
        <f>G304+'TM1-Com'!Y305</f>
        <v>21289387</v>
      </c>
      <c r="H305" s="14">
        <f>H304+'TM1-Com'!Z305</f>
        <v>149682</v>
      </c>
      <c r="I305" s="14">
        <f>I304+'TM1-Com'!AA305</f>
        <v>191333807</v>
      </c>
      <c r="J305" s="14">
        <f>J304+'TM1-Com'!AB305</f>
        <v>1716632</v>
      </c>
      <c r="K305" s="14">
        <f>K304+'TM1-Com'!AC305</f>
        <v>2977835</v>
      </c>
      <c r="L305" s="14">
        <f>L304+'TM1-Com'!AD305</f>
        <v>53407767</v>
      </c>
      <c r="M305" s="14">
        <f>M304+'TM1-Com'!AE305</f>
        <v>44608440</v>
      </c>
      <c r="N305" s="14">
        <f>N304+'TM1-Com'!AF305</f>
        <v>3884588</v>
      </c>
      <c r="O305" s="14">
        <f>O304+'TM1-Com'!AH305</f>
        <v>4997771</v>
      </c>
      <c r="P305" s="14">
        <f>P304+'TM1-Ind'!V305</f>
        <v>4109537</v>
      </c>
      <c r="Q305" s="14">
        <f>+Q304+'TM1-Ind'!W305</f>
        <v>276437</v>
      </c>
      <c r="R305" s="14">
        <f>+R304+'TM1-Ind'!X305</f>
        <v>-16097</v>
      </c>
      <c r="S305" s="14">
        <f>+S304+'TM1-Ind'!Y305</f>
        <v>2389593</v>
      </c>
      <c r="T305" s="14">
        <f>+T304+'TM1-Ind'!Z305</f>
        <v>15193692</v>
      </c>
      <c r="U305" s="14">
        <f>+U304+'TM1-Ind'!AA305</f>
        <v>76183</v>
      </c>
    </row>
    <row r="306" spans="1:21">
      <c r="A306" s="3">
        <f t="shared" si="8"/>
        <v>2036</v>
      </c>
      <c r="B306" s="3">
        <f t="shared" si="9"/>
        <v>10</v>
      </c>
      <c r="C306" s="14">
        <f>C305+'TM1-RHB'!M306</f>
        <v>289131517</v>
      </c>
      <c r="D306" s="14">
        <f>D305+'TM1-RHB'!N306</f>
        <v>4930174</v>
      </c>
      <c r="E306" s="14">
        <f>E305+'TM1-RHB'!O306</f>
        <v>11260888</v>
      </c>
      <c r="F306" s="14">
        <f>F305+'TM1-RHB'!P306</f>
        <v>1083228</v>
      </c>
      <c r="G306" s="14">
        <f>G305+'TM1-Com'!Y306</f>
        <v>17773828</v>
      </c>
      <c r="H306" s="14">
        <f>H305+'TM1-Com'!Z306</f>
        <v>127000</v>
      </c>
      <c r="I306" s="14">
        <f>I305+'TM1-Com'!AA306</f>
        <v>167558077</v>
      </c>
      <c r="J306" s="14">
        <f>J305+'TM1-Com'!AB306</f>
        <v>1608801</v>
      </c>
      <c r="K306" s="14">
        <f>K305+'TM1-Com'!AC306</f>
        <v>2448367</v>
      </c>
      <c r="L306" s="14">
        <f>L305+'TM1-Com'!AD306</f>
        <v>47057750</v>
      </c>
      <c r="M306" s="14">
        <f>M305+'TM1-Com'!AE306</f>
        <v>42043053</v>
      </c>
      <c r="N306" s="14">
        <f>N305+'TM1-Com'!AF306</f>
        <v>3941097</v>
      </c>
      <c r="O306" s="14">
        <f>O305+'TM1-Com'!AH306</f>
        <v>5024097</v>
      </c>
      <c r="P306" s="14">
        <f>P305+'TM1-Ind'!V306</f>
        <v>3884006</v>
      </c>
      <c r="Q306" s="14">
        <f>+Q305+'TM1-Ind'!W306</f>
        <v>273338</v>
      </c>
      <c r="R306" s="14">
        <f>+R305+'TM1-Ind'!X306</f>
        <v>-18689</v>
      </c>
      <c r="S306" s="14">
        <f>+S305+'TM1-Ind'!Y306</f>
        <v>1995134</v>
      </c>
      <c r="T306" s="14">
        <f>+T305+'TM1-Ind'!Z306</f>
        <v>14939557</v>
      </c>
      <c r="U306" s="14">
        <f>+U305+'TM1-Ind'!AA306</f>
        <v>75693</v>
      </c>
    </row>
    <row r="307" spans="1:21">
      <c r="A307" s="3">
        <f t="shared" si="8"/>
        <v>2036</v>
      </c>
      <c r="B307" s="3">
        <f t="shared" si="9"/>
        <v>11</v>
      </c>
      <c r="C307" s="14">
        <f>C306+'TM1-RHB'!M307</f>
        <v>315233954</v>
      </c>
      <c r="D307" s="14">
        <f>D306+'TM1-RHB'!N307</f>
        <v>4968617</v>
      </c>
      <c r="E307" s="14">
        <f>E306+'TM1-RHB'!O307</f>
        <v>12534165</v>
      </c>
      <c r="F307" s="14">
        <f>F306+'TM1-RHB'!P307</f>
        <v>1280181</v>
      </c>
      <c r="G307" s="14">
        <f>G306+'TM1-Com'!Y307</f>
        <v>18128370</v>
      </c>
      <c r="H307" s="14">
        <f>H306+'TM1-Com'!Z307</f>
        <v>129287</v>
      </c>
      <c r="I307" s="14">
        <f>I306+'TM1-Com'!AA307</f>
        <v>164925838</v>
      </c>
      <c r="J307" s="14">
        <f>J306+'TM1-Com'!AB307</f>
        <v>1596903</v>
      </c>
      <c r="K307" s="14">
        <f>K306+'TM1-Com'!AC307</f>
        <v>2389867</v>
      </c>
      <c r="L307" s="14">
        <f>L306+'TM1-Com'!AD307</f>
        <v>46298359</v>
      </c>
      <c r="M307" s="14">
        <f>M306+'TM1-Com'!AE307</f>
        <v>41712604</v>
      </c>
      <c r="N307" s="14">
        <f>N306+'TM1-Com'!AF307</f>
        <v>4665565</v>
      </c>
      <c r="O307" s="14">
        <f>O306+'TM1-Com'!AH307</f>
        <v>5428486</v>
      </c>
      <c r="P307" s="14">
        <f>P306+'TM1-Ind'!V307</f>
        <v>4119420</v>
      </c>
      <c r="Q307" s="14">
        <f>+Q306+'TM1-Ind'!W307</f>
        <v>293234</v>
      </c>
      <c r="R307" s="14">
        <f>+R306+'TM1-Ind'!X307</f>
        <v>-17199</v>
      </c>
      <c r="S307" s="14">
        <f>+S306+'TM1-Ind'!Y307</f>
        <v>2293890</v>
      </c>
      <c r="T307" s="14">
        <f>+T306+'TM1-Ind'!Z307</f>
        <v>15258889</v>
      </c>
      <c r="U307" s="14">
        <f>+U306+'TM1-Ind'!AA307</f>
        <v>85694</v>
      </c>
    </row>
    <row r="308" spans="1:21">
      <c r="A308" s="3">
        <f t="shared" si="8"/>
        <v>2036</v>
      </c>
      <c r="B308" s="3">
        <f t="shared" si="9"/>
        <v>12</v>
      </c>
      <c r="C308" s="14">
        <f>C307+'TM1-RHB'!M308</f>
        <v>367511497</v>
      </c>
      <c r="D308" s="14">
        <f>D307+'TM1-RHB'!N308</f>
        <v>5045028</v>
      </c>
      <c r="E308" s="14">
        <f>E307+'TM1-RHB'!O308</f>
        <v>15083866</v>
      </c>
      <c r="F308" s="14">
        <f>F307+'TM1-RHB'!P308</f>
        <v>1319516</v>
      </c>
      <c r="G308" s="14">
        <f>G307+'TM1-Com'!Y308</f>
        <v>19986210</v>
      </c>
      <c r="H308" s="14">
        <f>H307+'TM1-Com'!Z308</f>
        <v>141272</v>
      </c>
      <c r="I308" s="14">
        <f>I307+'TM1-Com'!AA308</f>
        <v>164526785</v>
      </c>
      <c r="J308" s="14">
        <f>J307+'TM1-Com'!AB308</f>
        <v>1594996</v>
      </c>
      <c r="K308" s="14">
        <f>K307+'TM1-Com'!AC308</f>
        <v>2381558</v>
      </c>
      <c r="L308" s="14">
        <f>L307+'TM1-Com'!AD308</f>
        <v>46181265</v>
      </c>
      <c r="M308" s="14">
        <f>M307+'TM1-Com'!AE308</f>
        <v>41661080</v>
      </c>
      <c r="N308" s="14">
        <f>N307+'TM1-Com'!AF308</f>
        <v>4850686</v>
      </c>
      <c r="O308" s="14">
        <f>O307+'TM1-Com'!AH308</f>
        <v>5551461</v>
      </c>
      <c r="P308" s="14">
        <f>P307+'TM1-Ind'!V308</f>
        <v>4139487</v>
      </c>
      <c r="Q308" s="14">
        <f>+Q307+'TM1-Ind'!W308</f>
        <v>285060</v>
      </c>
      <c r="R308" s="14">
        <f>+R307+'TM1-Ind'!X308</f>
        <v>-16752</v>
      </c>
      <c r="S308" s="14">
        <f>+S307+'TM1-Ind'!Y308</f>
        <v>2419648</v>
      </c>
      <c r="T308" s="14">
        <f>+T307+'TM1-Ind'!Z308</f>
        <v>15673186</v>
      </c>
      <c r="U308" s="14">
        <f>+U307+'TM1-Ind'!AA308</f>
        <v>86631</v>
      </c>
    </row>
    <row r="309" spans="1:21">
      <c r="A309" s="3">
        <f t="shared" si="8"/>
        <v>2037</v>
      </c>
      <c r="B309" s="3">
        <f t="shared" si="9"/>
        <v>1</v>
      </c>
      <c r="C309" s="14">
        <f>C308+'TM1-RHB'!M309</f>
        <v>353347723</v>
      </c>
      <c r="D309" s="14">
        <f>D308+'TM1-RHB'!N309</f>
        <v>5024489</v>
      </c>
      <c r="E309" s="14">
        <f>E308+'TM1-RHB'!O309</f>
        <v>14393371</v>
      </c>
      <c r="F309" s="14">
        <f>F308+'TM1-RHB'!P309</f>
        <v>1170759</v>
      </c>
      <c r="G309" s="14">
        <f>G308+'TM1-Com'!Y309</f>
        <v>19434073</v>
      </c>
      <c r="H309" s="14">
        <f>H308+'TM1-Com'!Z309</f>
        <v>137711</v>
      </c>
      <c r="I309" s="14">
        <f>I308+'TM1-Com'!AA309</f>
        <v>162070323</v>
      </c>
      <c r="J309" s="14">
        <f>J308+'TM1-Com'!AB309</f>
        <v>1583309</v>
      </c>
      <c r="K309" s="14">
        <f>K308+'TM1-Com'!AC309</f>
        <v>2330002</v>
      </c>
      <c r="L309" s="14">
        <f>L308+'TM1-Com'!AD309</f>
        <v>45478101</v>
      </c>
      <c r="M309" s="14">
        <f>M308+'TM1-Com'!AE309</f>
        <v>41347632</v>
      </c>
      <c r="N309" s="14">
        <f>N308+'TM1-Com'!AF309</f>
        <v>4337513</v>
      </c>
      <c r="O309" s="14">
        <f>O308+'TM1-Com'!AH309</f>
        <v>5228543</v>
      </c>
      <c r="P309" s="14">
        <f>P308+'TM1-Ind'!V309</f>
        <v>3953803</v>
      </c>
      <c r="Q309" s="14">
        <f>+Q308+'TM1-Ind'!W309</f>
        <v>271310</v>
      </c>
      <c r="R309" s="14">
        <f>+R308+'TM1-Ind'!X309</f>
        <v>-17667</v>
      </c>
      <c r="S309" s="14">
        <f>+S308+'TM1-Ind'!Y309</f>
        <v>2005565</v>
      </c>
      <c r="T309" s="14">
        <f>+T308+'TM1-Ind'!Z309</f>
        <v>15068163</v>
      </c>
      <c r="U309" s="14">
        <f>+U308+'TM1-Ind'!AA309</f>
        <v>79442</v>
      </c>
    </row>
    <row r="310" spans="1:21">
      <c r="A310" s="3">
        <f t="shared" si="8"/>
        <v>2037</v>
      </c>
      <c r="B310" s="3">
        <f t="shared" si="9"/>
        <v>2</v>
      </c>
      <c r="C310" s="14">
        <f>C309+'TM1-RHB'!M310</f>
        <v>290188592</v>
      </c>
      <c r="D310" s="14">
        <f>D309+'TM1-RHB'!N310</f>
        <v>4933626</v>
      </c>
      <c r="E310" s="14">
        <f>E309+'TM1-RHB'!O310</f>
        <v>11315556</v>
      </c>
      <c r="F310" s="14">
        <f>F309+'TM1-RHB'!P310</f>
        <v>1067609</v>
      </c>
      <c r="G310" s="14">
        <f>G309+'TM1-Com'!Y310</f>
        <v>16291968</v>
      </c>
      <c r="H310" s="14">
        <f>H309+'TM1-Com'!Z310</f>
        <v>117452</v>
      </c>
      <c r="I310" s="14">
        <f>I309+'TM1-Com'!AA310</f>
        <v>146112609</v>
      </c>
      <c r="J310" s="14">
        <f>J309+'TM1-Com'!AB310</f>
        <v>1508560</v>
      </c>
      <c r="K310" s="14">
        <f>K309+'TM1-Com'!AC310</f>
        <v>1984467</v>
      </c>
      <c r="L310" s="14">
        <f>L309+'TM1-Com'!AD310</f>
        <v>40896514</v>
      </c>
      <c r="M310" s="14">
        <f>M309+'TM1-Com'!AE310</f>
        <v>39343726</v>
      </c>
      <c r="N310" s="14">
        <f>N309+'TM1-Com'!AF310</f>
        <v>3934441</v>
      </c>
      <c r="O310" s="14">
        <f>O309+'TM1-Com'!AH310</f>
        <v>5013846</v>
      </c>
      <c r="P310" s="14">
        <f>P309+'TM1-Ind'!V310</f>
        <v>3653544</v>
      </c>
      <c r="Q310" s="14">
        <f>+Q309+'TM1-Ind'!W310</f>
        <v>265709</v>
      </c>
      <c r="R310" s="14">
        <f>+R309+'TM1-Ind'!X310</f>
        <v>-18439</v>
      </c>
      <c r="S310" s="14">
        <f>+S309+'TM1-Ind'!Y310</f>
        <v>1529397</v>
      </c>
      <c r="T310" s="14">
        <f>+T309+'TM1-Ind'!Z310</f>
        <v>14299853</v>
      </c>
      <c r="U310" s="14">
        <f>+U309+'TM1-Ind'!AA310</f>
        <v>75691</v>
      </c>
    </row>
    <row r="311" spans="1:21">
      <c r="A311" s="3">
        <f t="shared" si="8"/>
        <v>2037</v>
      </c>
      <c r="B311" s="3">
        <f t="shared" si="9"/>
        <v>3</v>
      </c>
      <c r="C311" s="14">
        <f>C310+'TM1-RHB'!M311</f>
        <v>282812266</v>
      </c>
      <c r="D311" s="14">
        <f>D310+'TM1-RHB'!N311</f>
        <v>4923098</v>
      </c>
      <c r="E311" s="14">
        <f>E310+'TM1-RHB'!O311</f>
        <v>10956226</v>
      </c>
      <c r="F311" s="14">
        <f>F310+'TM1-RHB'!P311</f>
        <v>1112966</v>
      </c>
      <c r="G311" s="14">
        <f>G310+'TM1-Com'!Y311</f>
        <v>16666826</v>
      </c>
      <c r="H311" s="14">
        <f>H310+'TM1-Com'!Z311</f>
        <v>119868</v>
      </c>
      <c r="I311" s="14">
        <f>I310+'TM1-Com'!AA311</f>
        <v>160103431</v>
      </c>
      <c r="J311" s="14">
        <f>J310+'TM1-Com'!AB311</f>
        <v>1568948</v>
      </c>
      <c r="K311" s="14">
        <f>K310+'TM1-Com'!AC311</f>
        <v>2298450</v>
      </c>
      <c r="L311" s="14">
        <f>L310+'TM1-Com'!AD311</f>
        <v>45174088</v>
      </c>
      <c r="M311" s="14">
        <f>M310+'TM1-Com'!AE311</f>
        <v>41242472</v>
      </c>
      <c r="N311" s="14">
        <f>N310+'TM1-Com'!AF311</f>
        <v>4026196</v>
      </c>
      <c r="O311" s="14">
        <f>O310+'TM1-Com'!AH311</f>
        <v>5125844</v>
      </c>
      <c r="P311" s="14">
        <f>P310+'TM1-Ind'!V311</f>
        <v>3765400</v>
      </c>
      <c r="Q311" s="14">
        <f>+Q310+'TM1-Ind'!W311</f>
        <v>279663</v>
      </c>
      <c r="R311" s="14">
        <f>+R310+'TM1-Ind'!X311</f>
        <v>-18876</v>
      </c>
      <c r="S311" s="14">
        <f>+S310+'TM1-Ind'!Y311</f>
        <v>1663249</v>
      </c>
      <c r="T311" s="14">
        <f>+T310+'TM1-Ind'!Z311</f>
        <v>14543201</v>
      </c>
      <c r="U311" s="14">
        <f>+U310+'TM1-Ind'!AA311</f>
        <v>77280</v>
      </c>
    </row>
    <row r="312" spans="1:21">
      <c r="A312" s="3">
        <f t="shared" si="8"/>
        <v>2037</v>
      </c>
      <c r="B312" s="3">
        <f t="shared" si="9"/>
        <v>4</v>
      </c>
      <c r="C312" s="14">
        <f>C311+'TM1-RHB'!M312</f>
        <v>278991270</v>
      </c>
      <c r="D312" s="14">
        <f>D311+'TM1-RHB'!N312</f>
        <v>4917688</v>
      </c>
      <c r="E312" s="14">
        <f>E311+'TM1-RHB'!O312</f>
        <v>10770155</v>
      </c>
      <c r="F312" s="14">
        <f>F311+'TM1-RHB'!P312</f>
        <v>1211395</v>
      </c>
      <c r="G312" s="14">
        <f>G311+'TM1-Com'!Y312</f>
        <v>17122474</v>
      </c>
      <c r="H312" s="14">
        <f>H311+'TM1-Com'!Z312</f>
        <v>122805</v>
      </c>
      <c r="I312" s="14">
        <f>I311+'TM1-Com'!AA312</f>
        <v>163560212</v>
      </c>
      <c r="J312" s="14">
        <f>J311+'TM1-Com'!AB312</f>
        <v>1585608</v>
      </c>
      <c r="K312" s="14">
        <f>K311+'TM1-Com'!AC312</f>
        <v>2378127</v>
      </c>
      <c r="L312" s="14">
        <f>L311+'TM1-Com'!AD312</f>
        <v>46263711</v>
      </c>
      <c r="M312" s="14">
        <f>M311+'TM1-Com'!AE312</f>
        <v>41705536</v>
      </c>
      <c r="N312" s="14">
        <f>N311+'TM1-Com'!AF312</f>
        <v>4447089</v>
      </c>
      <c r="O312" s="14">
        <f>O311+'TM1-Com'!AH312</f>
        <v>5332019</v>
      </c>
      <c r="P312" s="14">
        <f>P311+'TM1-Ind'!V312</f>
        <v>4056887</v>
      </c>
      <c r="Q312" s="14">
        <f>+Q311+'TM1-Ind'!W312</f>
        <v>290770</v>
      </c>
      <c r="R312" s="14">
        <f>+R311+'TM1-Ind'!X312</f>
        <v>-17072</v>
      </c>
      <c r="S312" s="14">
        <f>+S311+'TM1-Ind'!Y312</f>
        <v>2018909</v>
      </c>
      <c r="T312" s="14">
        <f>+T311+'TM1-Ind'!Z312</f>
        <v>15314509</v>
      </c>
      <c r="U312" s="14">
        <f>+U311+'TM1-Ind'!AA312</f>
        <v>82244</v>
      </c>
    </row>
    <row r="313" spans="1:21">
      <c r="A313" s="3">
        <f t="shared" si="8"/>
        <v>2037</v>
      </c>
      <c r="B313" s="3">
        <f t="shared" si="9"/>
        <v>5</v>
      </c>
      <c r="C313" s="14">
        <f>C312+'TM1-RHB'!M313</f>
        <v>386299792</v>
      </c>
      <c r="D313" s="14">
        <f>D312+'TM1-RHB'!N313</f>
        <v>5068404</v>
      </c>
      <c r="E313" s="14">
        <f>E312+'TM1-RHB'!O313</f>
        <v>15993924</v>
      </c>
      <c r="F313" s="14">
        <f>F312+'TM1-RHB'!P313</f>
        <v>1397668</v>
      </c>
      <c r="G313" s="14">
        <f>G312+'TM1-Com'!Y313</f>
        <v>21897503</v>
      </c>
      <c r="H313" s="14">
        <f>H312+'TM1-Com'!Z313</f>
        <v>153573</v>
      </c>
      <c r="I313" s="14">
        <f>I312+'TM1-Com'!AA313</f>
        <v>198421464</v>
      </c>
      <c r="J313" s="14">
        <f>J312+'TM1-Com'!AB313</f>
        <v>1754682</v>
      </c>
      <c r="K313" s="14">
        <f>K312+'TM1-Com'!AC313</f>
        <v>3171663</v>
      </c>
      <c r="L313" s="14">
        <f>L312+'TM1-Com'!AD313</f>
        <v>56555759</v>
      </c>
      <c r="M313" s="14">
        <f>M312+'TM1-Com'!AE313</f>
        <v>46136580</v>
      </c>
      <c r="N313" s="14">
        <f>N312+'TM1-Com'!AF313</f>
        <v>5161610</v>
      </c>
      <c r="O313" s="14">
        <f>O312+'TM1-Com'!AH313</f>
        <v>5744321</v>
      </c>
      <c r="P313" s="14">
        <f>P312+'TM1-Ind'!V313</f>
        <v>4800888</v>
      </c>
      <c r="Q313" s="14">
        <f>+Q312+'TM1-Ind'!W313</f>
        <v>314000</v>
      </c>
      <c r="R313" s="14">
        <f>+R312+'TM1-Ind'!X313</f>
        <v>-11727</v>
      </c>
      <c r="S313" s="14">
        <f>+S312+'TM1-Ind'!Y313</f>
        <v>2930044</v>
      </c>
      <c r="T313" s="14">
        <f>+T312+'TM1-Ind'!Z313</f>
        <v>16414642</v>
      </c>
      <c r="U313" s="14">
        <f>+U312+'TM1-Ind'!AA313</f>
        <v>91114</v>
      </c>
    </row>
    <row r="314" spans="1:21">
      <c r="A314" s="3">
        <f t="shared" si="8"/>
        <v>2037</v>
      </c>
      <c r="B314" s="3">
        <f t="shared" si="9"/>
        <v>6</v>
      </c>
      <c r="C314" s="14">
        <f>C313+'TM1-RHB'!M314</f>
        <v>439814907</v>
      </c>
      <c r="D314" s="14">
        <f>D313+'TM1-RHB'!N314</f>
        <v>5142951</v>
      </c>
      <c r="E314" s="14">
        <f>E313+'TM1-RHB'!O314</f>
        <v>18597870</v>
      </c>
      <c r="F314" s="14">
        <f>F313+'TM1-RHB'!P314</f>
        <v>1302085</v>
      </c>
      <c r="G314" s="14">
        <f>G313+'TM1-Com'!Y314</f>
        <v>23629998</v>
      </c>
      <c r="H314" s="14">
        <f>H313+'TM1-Com'!Z314</f>
        <v>164733</v>
      </c>
      <c r="I314" s="14">
        <f>I313+'TM1-Com'!AA314</f>
        <v>206239892</v>
      </c>
      <c r="J314" s="14">
        <f>J313+'TM1-Com'!AB314</f>
        <v>1795834</v>
      </c>
      <c r="K314" s="14">
        <f>K313+'TM1-Com'!AC314</f>
        <v>3357967</v>
      </c>
      <c r="L314" s="14">
        <f>L313+'TM1-Com'!AD314</f>
        <v>58794524</v>
      </c>
      <c r="M314" s="14">
        <f>M313+'TM1-Com'!AE314</f>
        <v>47042766</v>
      </c>
      <c r="N314" s="14">
        <f>N313+'TM1-Com'!AF314</f>
        <v>4791019</v>
      </c>
      <c r="O314" s="14">
        <f>O313+'TM1-Com'!AH314</f>
        <v>5552509</v>
      </c>
      <c r="P314" s="14">
        <f>P313+'TM1-Ind'!V314</f>
        <v>4775207</v>
      </c>
      <c r="Q314" s="14">
        <f>+Q313+'TM1-Ind'!W314</f>
        <v>308185</v>
      </c>
      <c r="R314" s="14">
        <f>+R313+'TM1-Ind'!X314</f>
        <v>-13027</v>
      </c>
      <c r="S314" s="14">
        <f>+S313+'TM1-Ind'!Y314</f>
        <v>2960858</v>
      </c>
      <c r="T314" s="14">
        <f>+T313+'TM1-Ind'!Z314</f>
        <v>16446036</v>
      </c>
      <c r="U314" s="14">
        <f>+U313+'TM1-Ind'!AA314</f>
        <v>86489</v>
      </c>
    </row>
    <row r="315" spans="1:21">
      <c r="A315" s="3">
        <f t="shared" si="8"/>
        <v>2037</v>
      </c>
      <c r="B315" s="3">
        <f t="shared" si="9"/>
        <v>7</v>
      </c>
      <c r="C315" s="14">
        <f>C314+'TM1-RHB'!M315</f>
        <v>461650307</v>
      </c>
      <c r="D315" s="14">
        <f>D314+'TM1-RHB'!N315</f>
        <v>5173121</v>
      </c>
      <c r="E315" s="14">
        <f>E314+'TM1-RHB'!O315</f>
        <v>19659986</v>
      </c>
      <c r="F315" s="14">
        <f>F314+'TM1-RHB'!P315</f>
        <v>1206046</v>
      </c>
      <c r="G315" s="14">
        <f>G314+'TM1-Com'!Y315</f>
        <v>24639735</v>
      </c>
      <c r="H315" s="14">
        <f>H314+'TM1-Com'!Z315</f>
        <v>171236</v>
      </c>
      <c r="I315" s="14">
        <f>I314+'TM1-Com'!AA315</f>
        <v>213651376</v>
      </c>
      <c r="J315" s="14">
        <f>J314+'TM1-Com'!AB315</f>
        <v>1834227</v>
      </c>
      <c r="K315" s="14">
        <f>K314+'TM1-Com'!AC315</f>
        <v>3534932</v>
      </c>
      <c r="L315" s="14">
        <f>L314+'TM1-Com'!AD315</f>
        <v>60838683</v>
      </c>
      <c r="M315" s="14">
        <f>M314+'TM1-Com'!AE315</f>
        <v>47871227</v>
      </c>
      <c r="N315" s="14">
        <f>N314+'TM1-Com'!AF315</f>
        <v>4465122</v>
      </c>
      <c r="O315" s="14">
        <f>O314+'TM1-Com'!AH315</f>
        <v>5370344</v>
      </c>
      <c r="P315" s="14">
        <f>P314+'TM1-Ind'!V315</f>
        <v>4719969</v>
      </c>
      <c r="Q315" s="14">
        <f>+Q314+'TM1-Ind'!W315</f>
        <v>299735</v>
      </c>
      <c r="R315" s="14">
        <f>+R314+'TM1-Ind'!X315</f>
        <v>-15082</v>
      </c>
      <c r="S315" s="14">
        <f>+S314+'TM1-Ind'!Y315</f>
        <v>2800061</v>
      </c>
      <c r="T315" s="14">
        <f>+T314+'TM1-Ind'!Z315</f>
        <v>16409316</v>
      </c>
      <c r="U315" s="14">
        <f>+U314+'TM1-Ind'!AA315</f>
        <v>82376</v>
      </c>
    </row>
    <row r="316" spans="1:21">
      <c r="A316" s="3">
        <f t="shared" si="8"/>
        <v>2037</v>
      </c>
      <c r="B316" s="3">
        <f t="shared" si="9"/>
        <v>8</v>
      </c>
      <c r="C316" s="14">
        <f>C315+'TM1-RHB'!M316</f>
        <v>457761801</v>
      </c>
      <c r="D316" s="14">
        <f>D315+'TM1-RHB'!N316</f>
        <v>5167792</v>
      </c>
      <c r="E316" s="14">
        <f>E315+'TM1-RHB'!O316</f>
        <v>19470890</v>
      </c>
      <c r="F316" s="14">
        <f>F315+'TM1-RHB'!P316</f>
        <v>1180563</v>
      </c>
      <c r="G316" s="14">
        <f>G315+'TM1-Com'!Y316</f>
        <v>24900546</v>
      </c>
      <c r="H316" s="14">
        <f>H315+'TM1-Com'!Z316</f>
        <v>172915</v>
      </c>
      <c r="I316" s="14">
        <f>I315+'TM1-Com'!AA316</f>
        <v>218542390</v>
      </c>
      <c r="J316" s="14">
        <f>J315+'TM1-Com'!AB316</f>
        <v>1860464</v>
      </c>
      <c r="K316" s="14">
        <f>K315+'TM1-Com'!AC316</f>
        <v>3651202</v>
      </c>
      <c r="L316" s="14">
        <f>L315+'TM1-Com'!AD316</f>
        <v>62221066</v>
      </c>
      <c r="M316" s="14">
        <f>M315+'TM1-Com'!AE316</f>
        <v>48427649</v>
      </c>
      <c r="N316" s="14">
        <f>N315+'TM1-Com'!AF316</f>
        <v>4330176</v>
      </c>
      <c r="O316" s="14">
        <f>O315+'TM1-Com'!AH316</f>
        <v>5302864</v>
      </c>
      <c r="P316" s="14">
        <f>P315+'TM1-Ind'!V316</f>
        <v>4624312</v>
      </c>
      <c r="Q316" s="14">
        <f>+Q315+'TM1-Ind'!W316</f>
        <v>301315</v>
      </c>
      <c r="R316" s="14">
        <f>+R315+'TM1-Ind'!X316</f>
        <v>-16896</v>
      </c>
      <c r="S316" s="14">
        <f>+S315+'TM1-Ind'!Y316</f>
        <v>2887380</v>
      </c>
      <c r="T316" s="14">
        <f>+T315+'TM1-Ind'!Z316</f>
        <v>16300147</v>
      </c>
      <c r="U316" s="14">
        <f>+U315+'TM1-Ind'!AA316</f>
        <v>82035</v>
      </c>
    </row>
    <row r="317" spans="1:21">
      <c r="A317" s="3">
        <f t="shared" si="8"/>
        <v>2037</v>
      </c>
      <c r="B317" s="3">
        <f t="shared" si="9"/>
        <v>9</v>
      </c>
      <c r="C317" s="14">
        <f>C316+'TM1-RHB'!M317</f>
        <v>382075617</v>
      </c>
      <c r="D317" s="14">
        <f>D316+'TM1-RHB'!N317</f>
        <v>5064889</v>
      </c>
      <c r="E317" s="14">
        <f>E316+'TM1-RHB'!O317</f>
        <v>15790369</v>
      </c>
      <c r="F317" s="14">
        <f>F316+'TM1-RHB'!P317</f>
        <v>1083198</v>
      </c>
      <c r="G317" s="14">
        <f>G316+'TM1-Com'!Y317</f>
        <v>21682439</v>
      </c>
      <c r="H317" s="14">
        <f>H316+'TM1-Com'!Z317</f>
        <v>152192</v>
      </c>
      <c r="I317" s="14">
        <f>I316+'TM1-Com'!AA317</f>
        <v>194475217</v>
      </c>
      <c r="J317" s="14">
        <f>J316+'TM1-Com'!AB317</f>
        <v>1741404</v>
      </c>
      <c r="K317" s="14">
        <f>K316+'TM1-Com'!AC317</f>
        <v>3086415</v>
      </c>
      <c r="L317" s="14">
        <f>L316+'TM1-Com'!AD317</f>
        <v>55524988</v>
      </c>
      <c r="M317" s="14">
        <f>M316+'TM1-Com'!AE317</f>
        <v>45860797</v>
      </c>
      <c r="N317" s="14">
        <f>N316+'TM1-Com'!AF317</f>
        <v>3961632</v>
      </c>
      <c r="O317" s="14">
        <f>O316+'TM1-Com'!AH317</f>
        <v>5137392</v>
      </c>
      <c r="P317" s="14">
        <f>P316+'TM1-Ind'!V317</f>
        <v>4187022</v>
      </c>
      <c r="Q317" s="14">
        <f>+Q316+'TM1-Ind'!W317</f>
        <v>283807</v>
      </c>
      <c r="R317" s="14">
        <f>+R316+'TM1-Ind'!X317</f>
        <v>-17156</v>
      </c>
      <c r="S317" s="14">
        <f>+S316+'TM1-Ind'!Y317</f>
        <v>2355390</v>
      </c>
      <c r="T317" s="14">
        <f>+T316+'TM1-Ind'!Z317</f>
        <v>15396838</v>
      </c>
      <c r="U317" s="14">
        <f>+U316+'TM1-Ind'!AA317</f>
        <v>77808</v>
      </c>
    </row>
    <row r="318" spans="1:21">
      <c r="A318" s="3">
        <f t="shared" si="8"/>
        <v>2037</v>
      </c>
      <c r="B318" s="3">
        <f t="shared" si="9"/>
        <v>10</v>
      </c>
      <c r="C318" s="14">
        <f>C317+'TM1-RHB'!M318</f>
        <v>294478747</v>
      </c>
      <c r="D318" s="14">
        <f>D317+'TM1-RHB'!N318</f>
        <v>4946559</v>
      </c>
      <c r="E318" s="14">
        <f>E317+'TM1-RHB'!O318</f>
        <v>11530840</v>
      </c>
      <c r="F318" s="14">
        <f>F317+'TM1-RHB'!P318</f>
        <v>1095050</v>
      </c>
      <c r="G318" s="14">
        <f>G317+'TM1-Com'!Y318</f>
        <v>18138238</v>
      </c>
      <c r="H318" s="14">
        <f>H317+'TM1-Com'!Z318</f>
        <v>129370</v>
      </c>
      <c r="I318" s="14">
        <f>I317+'TM1-Com'!AA318</f>
        <v>170689383</v>
      </c>
      <c r="J318" s="14">
        <f>J317+'TM1-Com'!AB318</f>
        <v>1633573</v>
      </c>
      <c r="K318" s="14">
        <f>K317+'TM1-Com'!AC318</f>
        <v>2535250</v>
      </c>
      <c r="L318" s="14">
        <f>L317+'TM1-Com'!AD318</f>
        <v>48935660</v>
      </c>
      <c r="M318" s="14">
        <f>M317+'TM1-Com'!AE318</f>
        <v>43295410</v>
      </c>
      <c r="N318" s="14">
        <f>N317+'TM1-Com'!AF318</f>
        <v>4018709</v>
      </c>
      <c r="O318" s="14">
        <f>O317+'TM1-Com'!AH318</f>
        <v>5163718</v>
      </c>
      <c r="P318" s="14">
        <f>P317+'TM1-Ind'!V318</f>
        <v>3960220</v>
      </c>
      <c r="Q318" s="14">
        <f>+Q317+'TM1-Ind'!W318</f>
        <v>280708</v>
      </c>
      <c r="R318" s="14">
        <f>+R317+'TM1-Ind'!X318</f>
        <v>-19748</v>
      </c>
      <c r="S318" s="14">
        <f>+S317+'TM1-Ind'!Y318</f>
        <v>1960482</v>
      </c>
      <c r="T318" s="14">
        <f>+T317+'TM1-Ind'!Z318</f>
        <v>15142638</v>
      </c>
      <c r="U318" s="14">
        <f>+U317+'TM1-Ind'!AA318</f>
        <v>77318</v>
      </c>
    </row>
    <row r="319" spans="1:21">
      <c r="A319" s="3">
        <f t="shared" si="8"/>
        <v>2037</v>
      </c>
      <c r="B319" s="3">
        <f t="shared" si="9"/>
        <v>11</v>
      </c>
      <c r="C319" s="14">
        <f>C318+'TM1-RHB'!M319</f>
        <v>320703053</v>
      </c>
      <c r="D319" s="14">
        <f>D318+'TM1-RHB'!N319</f>
        <v>4981752</v>
      </c>
      <c r="E319" s="14">
        <f>E318+'TM1-RHB'!O319</f>
        <v>12805879</v>
      </c>
      <c r="F319" s="14">
        <f>F318+'TM1-RHB'!P319</f>
        <v>1292003</v>
      </c>
      <c r="G319" s="14">
        <f>G318+'TM1-Com'!Y319</f>
        <v>18495669</v>
      </c>
      <c r="H319" s="14">
        <f>H318+'TM1-Com'!Z319</f>
        <v>131671</v>
      </c>
      <c r="I319" s="14">
        <f>I318+'TM1-Com'!AA319</f>
        <v>168057456</v>
      </c>
      <c r="J319" s="14">
        <f>J318+'TM1-Com'!AB319</f>
        <v>1621675</v>
      </c>
      <c r="K319" s="14">
        <f>K318+'TM1-Com'!AC319</f>
        <v>2474361</v>
      </c>
      <c r="L319" s="14">
        <f>L318+'TM1-Com'!AD319</f>
        <v>48147497</v>
      </c>
      <c r="M319" s="14">
        <f>M318+'TM1-Com'!AE319</f>
        <v>42964961</v>
      </c>
      <c r="N319" s="14">
        <f>N318+'TM1-Com'!AF319</f>
        <v>4750455</v>
      </c>
      <c r="O319" s="14">
        <f>O318+'TM1-Com'!AH319</f>
        <v>5568107</v>
      </c>
      <c r="P319" s="14">
        <f>P318+'TM1-Ind'!V319</f>
        <v>4196957</v>
      </c>
      <c r="Q319" s="14">
        <f>+Q318+'TM1-Ind'!W319</f>
        <v>300604</v>
      </c>
      <c r="R319" s="14">
        <f>+R318+'TM1-Ind'!X319</f>
        <v>-18258</v>
      </c>
      <c r="S319" s="14">
        <f>+S318+'TM1-Ind'!Y319</f>
        <v>2259576</v>
      </c>
      <c r="T319" s="14">
        <f>+T318+'TM1-Ind'!Z319</f>
        <v>15462035</v>
      </c>
      <c r="U319" s="14">
        <f>+U318+'TM1-Ind'!AA319</f>
        <v>87319</v>
      </c>
    </row>
    <row r="320" spans="1:21">
      <c r="A320" s="3">
        <f t="shared" si="8"/>
        <v>2037</v>
      </c>
      <c r="B320" s="3">
        <f t="shared" si="9"/>
        <v>12</v>
      </c>
      <c r="C320" s="14">
        <f>C319+'TM1-RHB'!M320</f>
        <v>373224559</v>
      </c>
      <c r="D320" s="14">
        <f>D319+'TM1-RHB'!N320</f>
        <v>5051768</v>
      </c>
      <c r="E320" s="14">
        <f>E319+'TM1-RHB'!O320</f>
        <v>15359104</v>
      </c>
      <c r="F320" s="14">
        <f>F319+'TM1-RHB'!P320</f>
        <v>1331338</v>
      </c>
      <c r="G320" s="14">
        <f>G319+'TM1-Com'!Y320</f>
        <v>20368645</v>
      </c>
      <c r="H320" s="14">
        <f>H319+'TM1-Com'!Z320</f>
        <v>143730</v>
      </c>
      <c r="I320" s="14">
        <f>I319+'TM1-Com'!AA320</f>
        <v>167658155</v>
      </c>
      <c r="J320" s="14">
        <f>J319+'TM1-Com'!AB320</f>
        <v>1619794</v>
      </c>
      <c r="K320" s="14">
        <f>K319+'TM1-Com'!AC320</f>
        <v>2465708</v>
      </c>
      <c r="L320" s="14">
        <f>L319+'TM1-Com'!AD320</f>
        <v>48026267</v>
      </c>
      <c r="M320" s="14">
        <f>M319+'TM1-Com'!AE320</f>
        <v>42913437</v>
      </c>
      <c r="N320" s="14">
        <f>N319+'TM1-Com'!AF320</f>
        <v>4937436</v>
      </c>
      <c r="O320" s="14">
        <f>O319+'TM1-Com'!AH320</f>
        <v>5691082</v>
      </c>
      <c r="P320" s="14">
        <f>P319+'TM1-Ind'!V320</f>
        <v>4217144</v>
      </c>
      <c r="Q320" s="14">
        <f>+Q319+'TM1-Ind'!W320</f>
        <v>292430</v>
      </c>
      <c r="R320" s="14">
        <f>+R319+'TM1-Ind'!X320</f>
        <v>-17811</v>
      </c>
      <c r="S320" s="14">
        <f>+S319+'TM1-Ind'!Y320</f>
        <v>2385420</v>
      </c>
      <c r="T320" s="14">
        <f>+T319+'TM1-Ind'!Z320</f>
        <v>15876692</v>
      </c>
      <c r="U320" s="14">
        <f>+U319+'TM1-Ind'!AA320</f>
        <v>88256</v>
      </c>
    </row>
  </sheetData>
  <mergeCells count="1">
    <mergeCell ref="F1:I3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2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" sqref="F1:I3"/>
    </sheetView>
  </sheetViews>
  <sheetFormatPr defaultRowHeight="12.75"/>
  <cols>
    <col min="1" max="2" width="7.7109375" style="3" customWidth="1"/>
    <col min="3" max="256" width="13.7109375" style="3" customWidth="1"/>
    <col min="257" max="16384" width="9.140625" style="3"/>
  </cols>
  <sheetData>
    <row r="1" spans="1:21" ht="15.75">
      <c r="A1" s="16" t="s">
        <v>38</v>
      </c>
      <c r="F1" s="26" t="s">
        <v>51</v>
      </c>
      <c r="G1" s="27"/>
      <c r="H1" s="27"/>
      <c r="I1" s="27"/>
    </row>
    <row r="2" spans="1:21">
      <c r="A2" s="3" t="s">
        <v>0</v>
      </c>
      <c r="B2" s="3" t="s">
        <v>57</v>
      </c>
      <c r="F2" s="27"/>
      <c r="G2" s="27"/>
      <c r="H2" s="27"/>
      <c r="I2" s="27"/>
    </row>
    <row r="3" spans="1:21">
      <c r="A3" s="3" t="s">
        <v>31</v>
      </c>
      <c r="B3" s="3" t="s">
        <v>58</v>
      </c>
      <c r="F3" s="27"/>
      <c r="G3" s="27"/>
      <c r="H3" s="27"/>
      <c r="I3" s="27"/>
    </row>
    <row r="4" spans="1:21">
      <c r="A4" s="3" t="s">
        <v>32</v>
      </c>
      <c r="B4" s="3" t="s">
        <v>59</v>
      </c>
    </row>
    <row r="7" spans="1:21" s="11" customFormat="1">
      <c r="C7" s="12" t="s">
        <v>33</v>
      </c>
      <c r="D7" s="12" t="s">
        <v>33</v>
      </c>
      <c r="E7" s="12" t="s">
        <v>33</v>
      </c>
      <c r="F7" s="12" t="s">
        <v>33</v>
      </c>
      <c r="G7" s="11" t="s">
        <v>34</v>
      </c>
      <c r="H7" s="11" t="s">
        <v>34</v>
      </c>
      <c r="I7" s="11" t="s">
        <v>34</v>
      </c>
      <c r="J7" s="11" t="s">
        <v>34</v>
      </c>
      <c r="K7" s="11" t="s">
        <v>34</v>
      </c>
      <c r="L7" s="11" t="s">
        <v>34</v>
      </c>
      <c r="M7" s="11" t="s">
        <v>34</v>
      </c>
      <c r="N7" s="11" t="s">
        <v>34</v>
      </c>
      <c r="O7" s="11" t="s">
        <v>34</v>
      </c>
      <c r="P7" s="11" t="s">
        <v>35</v>
      </c>
      <c r="Q7" s="11" t="s">
        <v>35</v>
      </c>
      <c r="R7" s="11" t="s">
        <v>35</v>
      </c>
      <c r="S7" s="11" t="s">
        <v>35</v>
      </c>
      <c r="T7" s="11" t="s">
        <v>35</v>
      </c>
      <c r="U7" s="11" t="s">
        <v>35</v>
      </c>
    </row>
    <row r="8" spans="1:21" s="11" customFormat="1">
      <c r="C8" s="12" t="s">
        <v>7</v>
      </c>
      <c r="D8" s="11" t="s">
        <v>8</v>
      </c>
      <c r="E8" s="11" t="s">
        <v>9</v>
      </c>
      <c r="F8" s="12" t="s">
        <v>10</v>
      </c>
      <c r="G8" s="12" t="s">
        <v>11</v>
      </c>
      <c r="H8" s="11" t="s">
        <v>12</v>
      </c>
      <c r="I8" s="12" t="s">
        <v>13</v>
      </c>
      <c r="J8" s="12" t="s">
        <v>14</v>
      </c>
      <c r="K8" s="13" t="s">
        <v>15</v>
      </c>
      <c r="L8" s="12" t="s">
        <v>16</v>
      </c>
      <c r="M8" s="12" t="s">
        <v>17</v>
      </c>
      <c r="N8" s="12" t="s">
        <v>10</v>
      </c>
      <c r="O8" s="11" t="s">
        <v>19</v>
      </c>
      <c r="P8" s="12" t="s">
        <v>13</v>
      </c>
      <c r="Q8" s="12" t="s">
        <v>14</v>
      </c>
      <c r="R8" s="11" t="s">
        <v>15</v>
      </c>
      <c r="S8" s="12" t="s">
        <v>16</v>
      </c>
      <c r="T8" s="12" t="s">
        <v>17</v>
      </c>
      <c r="U8" s="12" t="s">
        <v>10</v>
      </c>
    </row>
    <row r="9" spans="1:21" s="11" customFormat="1">
      <c r="A9" s="3">
        <f>control!B1-1</f>
        <v>2012</v>
      </c>
      <c r="B9" s="3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s="11" customFormat="1">
      <c r="A10" s="3">
        <f>IF(B10=1,A9+1,A9)</f>
        <v>2012</v>
      </c>
      <c r="B10" s="3">
        <f>IF(B9=12,1,B9+1)</f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s="11" customFormat="1">
      <c r="A11" s="3">
        <f t="shared" ref="A11:A74" si="0">IF(B11=1,A10+1,A10)</f>
        <v>2012</v>
      </c>
      <c r="B11" s="3">
        <f t="shared" ref="B11:B74" si="1">IF(B10=12,1,B10+1)</f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s="11" customFormat="1">
      <c r="A12" s="3">
        <f t="shared" si="0"/>
        <v>2012</v>
      </c>
      <c r="B12" s="3">
        <f t="shared" si="1"/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s="11" customFormat="1">
      <c r="A13" s="3">
        <f t="shared" si="0"/>
        <v>2012</v>
      </c>
      <c r="B13" s="3">
        <f t="shared" si="1"/>
        <v>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3">
        <f t="shared" si="0"/>
        <v>2012</v>
      </c>
      <c r="B14" s="3">
        <f t="shared" si="1"/>
        <v>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3">
        <f t="shared" si="0"/>
        <v>2012</v>
      </c>
      <c r="B15" s="3">
        <f t="shared" si="1"/>
        <v>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>
      <c r="A16" s="3">
        <f t="shared" si="0"/>
        <v>2012</v>
      </c>
      <c r="B16" s="3">
        <f t="shared" si="1"/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3">
        <f t="shared" si="0"/>
        <v>2012</v>
      </c>
      <c r="B17" s="3">
        <f t="shared" si="1"/>
        <v>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3">
        <f t="shared" si="0"/>
        <v>2012</v>
      </c>
      <c r="B18" s="3">
        <f t="shared" si="1"/>
        <v>10</v>
      </c>
      <c r="C18" s="30">
        <v>10470024.34444</v>
      </c>
      <c r="D18" s="30">
        <v>200645.66363999998</v>
      </c>
      <c r="E18" s="30">
        <v>308154.39112000004</v>
      </c>
      <c r="F18" s="30">
        <v>108869.12</v>
      </c>
      <c r="G18" s="30">
        <v>749919.34879999992</v>
      </c>
      <c r="H18" s="30">
        <v>6935.4420000000009</v>
      </c>
      <c r="I18" s="30">
        <v>3756846.371160001</v>
      </c>
      <c r="J18" s="30">
        <v>36935.215999999993</v>
      </c>
      <c r="K18" s="30">
        <v>53525.289579999997</v>
      </c>
      <c r="L18" s="30">
        <v>575127.53871999995</v>
      </c>
      <c r="M18" s="30">
        <v>332945.44569999998</v>
      </c>
      <c r="N18" s="30">
        <v>245436.97824</v>
      </c>
      <c r="O18" s="30">
        <v>72386.969580000004</v>
      </c>
      <c r="P18" s="30">
        <v>85738.61357999999</v>
      </c>
      <c r="Q18" s="30">
        <v>2834.9971300000002</v>
      </c>
      <c r="R18" s="30">
        <v>330.66099999999994</v>
      </c>
      <c r="S18" s="30">
        <v>86857.891159999999</v>
      </c>
      <c r="T18" s="30">
        <v>248121.61930000008</v>
      </c>
      <c r="U18" s="30">
        <v>2848.1576800000003</v>
      </c>
    </row>
    <row r="19" spans="1:21">
      <c r="A19" s="3">
        <f t="shared" si="0"/>
        <v>2012</v>
      </c>
      <c r="B19" s="3">
        <f t="shared" si="1"/>
        <v>11</v>
      </c>
      <c r="C19" s="14">
        <f>'Accrued Unkn Unb kWh'!C19*'TM1-RHB'!R19</f>
        <v>11282515.314193046</v>
      </c>
      <c r="D19" s="14">
        <f>'Accrued Unkn Unb kWh'!D19*'TM1-RHB'!S19</f>
        <v>216132.59151820739</v>
      </c>
      <c r="E19" s="14">
        <f>'Accrued Unkn Unb kWh'!E19*'TM1-RHB'!T19</f>
        <v>381442.9310170539</v>
      </c>
      <c r="F19" s="14">
        <f>'Accrued Unkn Unb kWh'!F19*'TM1-RHB'!U19</f>
        <v>136324.5140759089</v>
      </c>
      <c r="G19" s="14">
        <f>'Accrued Unkn Unb kWh'!G19*'TM1-Com'!AJ19</f>
        <v>760536.69886197266</v>
      </c>
      <c r="H19" s="14">
        <f>'Accrued Unkn Unb kWh'!H19*'TM1-Com'!AK19</f>
        <v>5050.3300747915127</v>
      </c>
      <c r="I19" s="14">
        <f>'Accrued Unkn Unb kWh'!I19*'TM1-Com'!AL19</f>
        <v>3751206.0235549617</v>
      </c>
      <c r="J19" s="14">
        <f>'Accrued Unkn Unb kWh'!J19*'TM1-Com'!AM19</f>
        <v>34944.011298730838</v>
      </c>
      <c r="K19" s="14">
        <f>'Accrued Unkn Unb kWh'!K19*'TM1-Com'!AN19</f>
        <v>54521.197967881191</v>
      </c>
      <c r="L19" s="14">
        <f>'Accrued Unkn Unb kWh'!L19*'TM1-Com'!AO19</f>
        <v>550761.7893672823</v>
      </c>
      <c r="M19" s="14">
        <f>'Accrued Unkn Unb kWh'!M19*'TM1-Com'!AP19</f>
        <v>285145.82413311064</v>
      </c>
      <c r="N19" s="14">
        <f>'Accrued Unkn Unb kWh'!N19*'TM1-Com'!AQ19</f>
        <v>314765.66244602692</v>
      </c>
      <c r="O19" s="14">
        <f>'Accrued Unkn Unb kWh'!O19*'TM1-Com'!AR19</f>
        <v>89853.331799004562</v>
      </c>
      <c r="P19" s="14">
        <f>'Accrued Unkn Unb kWh'!P19*'TM1-Ind'!AD19</f>
        <v>94912.322509326637</v>
      </c>
      <c r="Q19" s="14">
        <f>'Accrued Unkn Unb kWh'!Q19*'TM1-Ind'!AE19</f>
        <v>3895.3879377518533</v>
      </c>
      <c r="R19" s="14">
        <f>'Accrued Unkn Unb kWh'!R19*'TM1-Ind'!AF19</f>
        <v>412.88339279058624</v>
      </c>
      <c r="S19" s="14">
        <f>'Accrued Unkn Unb kWh'!S19*'TM1-Ind'!AG19</f>
        <v>88298.12161188756</v>
      </c>
      <c r="T19" s="14">
        <f>'Accrued Unkn Unb kWh'!T19*'TM1-Ind'!AH19</f>
        <v>222659.30917477616</v>
      </c>
      <c r="U19" s="14">
        <f>'Accrued Unkn Unb kWh'!U19*'TM1-Ind'!AI19</f>
        <v>3535.7445179533697</v>
      </c>
    </row>
    <row r="20" spans="1:21">
      <c r="A20" s="3">
        <f t="shared" si="0"/>
        <v>2012</v>
      </c>
      <c r="B20" s="3">
        <f t="shared" si="1"/>
        <v>12</v>
      </c>
      <c r="C20" s="14">
        <f>'Accrued Unkn Unb kWh'!C20*'TM1-RHB'!R20</f>
        <v>13042285.992652157</v>
      </c>
      <c r="D20" s="14">
        <f>'Accrued Unkn Unb kWh'!D20*'TM1-RHB'!S20</f>
        <v>250593.75259796222</v>
      </c>
      <c r="E20" s="14">
        <f>'Accrued Unkn Unb kWh'!E20*'TM1-RHB'!T20</f>
        <v>451374.92142485507</v>
      </c>
      <c r="F20" s="14">
        <f>'Accrued Unkn Unb kWh'!F20*'TM1-RHB'!U20</f>
        <v>143127.45800999211</v>
      </c>
      <c r="G20" s="14">
        <f>'Accrued Unkn Unb kWh'!G20*'TM1-Com'!AJ20</f>
        <v>814251.37233052764</v>
      </c>
      <c r="H20" s="14">
        <f>'Accrued Unkn Unb kWh'!H20*'TM1-Com'!AK20</f>
        <v>5527.814984222563</v>
      </c>
      <c r="I20" s="14">
        <f>'Accrued Unkn Unb kWh'!I20*'TM1-Com'!AL20</f>
        <v>3666249.6683156905</v>
      </c>
      <c r="J20" s="14">
        <f>'Accrued Unkn Unb kWh'!J20*'TM1-Com'!AM20</f>
        <v>34649.742983063632</v>
      </c>
      <c r="K20" s="14">
        <f>'Accrued Unkn Unb kWh'!K20*'TM1-Com'!AN20</f>
        <v>53971.754287169235</v>
      </c>
      <c r="L20" s="14">
        <f>'Accrued Unkn Unb kWh'!L20*'TM1-Com'!AO20</f>
        <v>545427.00200036366</v>
      </c>
      <c r="M20" s="14">
        <f>'Accrued Unkn Unb kWh'!M20*'TM1-Com'!AP20</f>
        <v>280786.3496642352</v>
      </c>
      <c r="N20" s="14">
        <f>'Accrued Unkn Unb kWh'!N20*'TM1-Com'!AQ20</f>
        <v>334106.04325950245</v>
      </c>
      <c r="O20" s="14">
        <f>'Accrued Unkn Unb kWh'!O20*'TM1-Com'!AR20</f>
        <v>96141.254930926676</v>
      </c>
      <c r="P20" s="14">
        <f>'Accrued Unkn Unb kWh'!P20*'TM1-Ind'!AD20</f>
        <v>93740.185588909138</v>
      </c>
      <c r="Q20" s="14">
        <f>'Accrued Unkn Unb kWh'!Q20*'TM1-Ind'!AE20</f>
        <v>3606.4387102544606</v>
      </c>
      <c r="R20" s="14">
        <f>'Accrued Unkn Unb kWh'!R20*'TM1-Ind'!AF20</f>
        <v>445.30396174863392</v>
      </c>
      <c r="S20" s="14">
        <f>'Accrued Unkn Unb kWh'!S20*'TM1-Ind'!AG20</f>
        <v>97791.293267754183</v>
      </c>
      <c r="T20" s="14">
        <f>'Accrued Unkn Unb kWh'!T20*'TM1-Ind'!AH20</f>
        <v>268128.91535112949</v>
      </c>
      <c r="U20" s="14">
        <f>'Accrued Unkn Unb kWh'!U20*'TM1-Ind'!AI20</f>
        <v>3642.9087392626584</v>
      </c>
    </row>
    <row r="21" spans="1:21">
      <c r="A21" s="3">
        <f t="shared" si="0"/>
        <v>2013</v>
      </c>
      <c r="B21" s="3">
        <f t="shared" si="1"/>
        <v>1</v>
      </c>
      <c r="C21" s="14">
        <f>'Accrued Unkn Unb kWh'!C21*'TM1-RHB'!R21</f>
        <v>12770725.035814986</v>
      </c>
      <c r="D21" s="14">
        <f>'Accrued Unkn Unb kWh'!D21*'TM1-RHB'!S21</f>
        <v>245098.29843239224</v>
      </c>
      <c r="E21" s="14">
        <f>'Accrued Unkn Unb kWh'!E21*'TM1-RHB'!T21</f>
        <v>438030.57443612831</v>
      </c>
      <c r="F21" s="14">
        <f>'Accrued Unkn Unb kWh'!F21*'TM1-RHB'!U21</f>
        <v>122571.88942723929</v>
      </c>
      <c r="G21" s="14">
        <f>'Accrued Unkn Unb kWh'!G21*'TM1-Com'!AJ21</f>
        <v>804967.06433076668</v>
      </c>
      <c r="H21" s="14">
        <f>'Accrued Unkn Unb kWh'!H21*'TM1-Com'!AK21</f>
        <v>5420.6617665449448</v>
      </c>
      <c r="I21" s="14">
        <f>'Accrued Unkn Unb kWh'!I21*'TM1-Com'!AL21</f>
        <v>3717418.5039452682</v>
      </c>
      <c r="J21" s="14">
        <f>'Accrued Unkn Unb kWh'!J21*'TM1-Com'!AM21</f>
        <v>34721.769631853371</v>
      </c>
      <c r="K21" s="14">
        <f>'Accrued Unkn Unb kWh'!K21*'TM1-Com'!AN21</f>
        <v>53172.672335310148</v>
      </c>
      <c r="L21" s="14">
        <f>'Accrued Unkn Unb kWh'!L21*'TM1-Com'!AO21</f>
        <v>551989.1418148214</v>
      </c>
      <c r="M21" s="14">
        <f>'Accrued Unkn Unb kWh'!M21*'TM1-Com'!AP21</f>
        <v>284971.03354543104</v>
      </c>
      <c r="N21" s="14">
        <f>'Accrued Unkn Unb kWh'!N21*'TM1-Com'!AQ21</f>
        <v>289286.1873323358</v>
      </c>
      <c r="O21" s="14">
        <f>'Accrued Unkn Unb kWh'!O21*'TM1-Com'!AR21</f>
        <v>82033.126052744934</v>
      </c>
      <c r="P21" s="14">
        <f>'Accrued Unkn Unb kWh'!P21*'TM1-Ind'!AD21</f>
        <v>89332.611193829493</v>
      </c>
      <c r="Q21" s="14">
        <f>'Accrued Unkn Unb kWh'!Q21*'TM1-Ind'!AE21</f>
        <v>3232.5615182315728</v>
      </c>
      <c r="R21" s="14">
        <f>'Accrued Unkn Unb kWh'!R21*'TM1-Ind'!AF21</f>
        <v>372.05817540766856</v>
      </c>
      <c r="S21" s="14">
        <f>'Accrued Unkn Unb kWh'!S21*'TM1-Ind'!AG21</f>
        <v>90178.054434091275</v>
      </c>
      <c r="T21" s="14">
        <f>'Accrued Unkn Unb kWh'!T21*'TM1-Ind'!AH21</f>
        <v>253846.7706375384</v>
      </c>
      <c r="U21" s="14">
        <f>'Accrued Unkn Unb kWh'!U21*'TM1-Ind'!AI21</f>
        <v>3093.0804567038363</v>
      </c>
    </row>
    <row r="22" spans="1:21">
      <c r="A22" s="3">
        <f t="shared" si="0"/>
        <v>2013</v>
      </c>
      <c r="B22" s="3">
        <f t="shared" si="1"/>
        <v>2</v>
      </c>
      <c r="C22" s="14">
        <f>'Accrued Unkn Unb kWh'!C22*'TM1-RHB'!R22</f>
        <v>10428864.11019595</v>
      </c>
      <c r="D22" s="14">
        <f>'Accrued Unkn Unb kWh'!D22*'TM1-RHB'!S22</f>
        <v>200169.26109740505</v>
      </c>
      <c r="E22" s="14">
        <f>'Accrued Unkn Unb kWh'!E22*'TM1-RHB'!T22</f>
        <v>347199.8015517685</v>
      </c>
      <c r="F22" s="14">
        <f>'Accrued Unkn Unb kWh'!F22*'TM1-RHB'!U22</f>
        <v>108318.39615088285</v>
      </c>
      <c r="G22" s="14">
        <f>'Accrued Unkn Unb kWh'!G22*'TM1-Com'!AJ22</f>
        <v>665881.09155409411</v>
      </c>
      <c r="H22" s="14">
        <f>'Accrued Unkn Unb kWh'!H22*'TM1-Com'!AK22</f>
        <v>4388.6065256119973</v>
      </c>
      <c r="I22" s="14">
        <f>'Accrued Unkn Unb kWh'!I22*'TM1-Com'!AL22</f>
        <v>3192311.7982594534</v>
      </c>
      <c r="J22" s="14">
        <f>'Accrued Unkn Unb kWh'!J22*'TM1-Com'!AM22</f>
        <v>31242.495707624148</v>
      </c>
      <c r="K22" s="14">
        <f>'Accrued Unkn Unb kWh'!K22*'TM1-Com'!AN22</f>
        <v>46675.303932360272</v>
      </c>
      <c r="L22" s="14">
        <f>'Accrued Unkn Unb kWh'!L22*'TM1-Com'!AO22</f>
        <v>481235.00936199527</v>
      </c>
      <c r="M22" s="14">
        <f>'Accrued Unkn Unb kWh'!M22*'TM1-Com'!AP22</f>
        <v>234203.88376039849</v>
      </c>
      <c r="N22" s="14">
        <f>'Accrued Unkn Unb kWh'!N22*'TM1-Com'!AQ22</f>
        <v>254082.85421148254</v>
      </c>
      <c r="O22" s="14">
        <f>'Accrued Unkn Unb kWh'!O22*'TM1-Com'!AR22</f>
        <v>72653.119531711767</v>
      </c>
      <c r="P22" s="14">
        <f>'Accrued Unkn Unb kWh'!P22*'TM1-Ind'!AD22</f>
        <v>79114.258089338633</v>
      </c>
      <c r="Q22" s="14">
        <f>'Accrued Unkn Unb kWh'!Q22*'TM1-Ind'!AE22</f>
        <v>3164.7299985235495</v>
      </c>
      <c r="R22" s="14">
        <f>'Accrued Unkn Unb kWh'!R22*'TM1-Ind'!AF22</f>
        <v>340.20030630714257</v>
      </c>
      <c r="S22" s="14">
        <f>'Accrued Unkn Unb kWh'!S22*'TM1-Ind'!AG22</f>
        <v>70775.181418448308</v>
      </c>
      <c r="T22" s="14">
        <f>'Accrued Unkn Unb kWh'!T22*'TM1-Ind'!AH22</f>
        <v>244649.20212620025</v>
      </c>
      <c r="U22" s="14">
        <f>'Accrued Unkn Unb kWh'!U22*'TM1-Ind'!AI22</f>
        <v>2806.1969001760658</v>
      </c>
    </row>
    <row r="23" spans="1:21">
      <c r="A23" s="3">
        <f t="shared" si="0"/>
        <v>2013</v>
      </c>
      <c r="B23" s="3">
        <f t="shared" si="1"/>
        <v>3</v>
      </c>
      <c r="C23" s="14">
        <f>'Accrued Unkn Unb kWh'!C23*'TM1-RHB'!R23</f>
        <v>10232185.958828496</v>
      </c>
      <c r="D23" s="14">
        <f>'Accrued Unkn Unb kWh'!D23*'TM1-RHB'!S23</f>
        <v>196374.29405107722</v>
      </c>
      <c r="E23" s="14">
        <f>'Accrued Unkn Unb kWh'!E23*'TM1-RHB'!T23</f>
        <v>338529.07244526659</v>
      </c>
      <c r="F23" s="14">
        <f>'Accrued Unkn Unb kWh'!F23*'TM1-RHB'!U23</f>
        <v>114585.92590886344</v>
      </c>
      <c r="G23" s="14">
        <f>'Accrued Unkn Unb kWh'!G23*'TM1-Com'!AJ23</f>
        <v>683187.17747714987</v>
      </c>
      <c r="H23" s="14">
        <f>'Accrued Unkn Unb kWh'!H23*'TM1-Com'!AK23</f>
        <v>4515.0950469289837</v>
      </c>
      <c r="I23" s="14">
        <f>'Accrued Unkn Unb kWh'!I23*'TM1-Com'!AL23</f>
        <v>3368029.4264153154</v>
      </c>
      <c r="J23" s="14">
        <f>'Accrued Unkn Unb kWh'!J23*'TM1-Com'!AM23</f>
        <v>31643.014496627649</v>
      </c>
      <c r="K23" s="14">
        <f>'Accrued Unkn Unb kWh'!K23*'TM1-Com'!AN23</f>
        <v>51568.025460315315</v>
      </c>
      <c r="L23" s="14">
        <f>'Accrued Unkn Unb kWh'!L23*'TM1-Com'!AO23</f>
        <v>517779.39603330736</v>
      </c>
      <c r="M23" s="14">
        <f>'Accrued Unkn Unb kWh'!M23*'TM1-Com'!AP23</f>
        <v>277052.91805022123</v>
      </c>
      <c r="N23" s="14">
        <f>'Accrued Unkn Unb kWh'!N23*'TM1-Com'!AQ23</f>
        <v>262108.00322962418</v>
      </c>
      <c r="O23" s="14">
        <f>'Accrued Unkn Unb kWh'!O23*'TM1-Com'!AR23</f>
        <v>77546.257164481081</v>
      </c>
      <c r="P23" s="14">
        <f>'Accrued Unkn Unb kWh'!P23*'TM1-Ind'!AD23</f>
        <v>80140.005241126317</v>
      </c>
      <c r="Q23" s="14">
        <f>'Accrued Unkn Unb kWh'!Q23*'TM1-Ind'!AE23</f>
        <v>3549.7928926963054</v>
      </c>
      <c r="R23" s="14">
        <f>'Accrued Unkn Unb kWh'!R23*'TM1-Ind'!AF23</f>
        <v>323.55743474435428</v>
      </c>
      <c r="S23" s="14">
        <f>'Accrued Unkn Unb kWh'!S23*'TM1-Ind'!AG23</f>
        <v>74570.485512076484</v>
      </c>
      <c r="T23" s="14">
        <f>'Accrued Unkn Unb kWh'!T23*'TM1-Ind'!AH23</f>
        <v>256742.95679710378</v>
      </c>
      <c r="U23" s="14">
        <f>'Accrued Unkn Unb kWh'!U23*'TM1-Ind'!AI23</f>
        <v>2927.7266179373637</v>
      </c>
    </row>
    <row r="24" spans="1:21">
      <c r="A24" s="3">
        <f t="shared" si="0"/>
        <v>2013</v>
      </c>
      <c r="B24" s="3">
        <f t="shared" si="1"/>
        <v>4</v>
      </c>
      <c r="C24" s="14">
        <f>'Accrued Unkn Unb kWh'!C24*'TM1-RHB'!R24</f>
        <v>9795992.9920773823</v>
      </c>
      <c r="D24" s="14">
        <f>'Accrued Unkn Unb kWh'!D24*'TM1-RHB'!S24</f>
        <v>188022.68282630164</v>
      </c>
      <c r="E24" s="14">
        <f>'Accrued Unkn Unb kWh'!E24*'TM1-RHB'!T24</f>
        <v>324713.06080510217</v>
      </c>
      <c r="F24" s="14">
        <f>'Accrued Unkn Unb kWh'!F24*'TM1-RHB'!U24</f>
        <v>128187.06104893604</v>
      </c>
      <c r="G24" s="14">
        <f>'Accrued Unkn Unb kWh'!G24*'TM1-Com'!AJ24</f>
        <v>687522.57648767426</v>
      </c>
      <c r="H24" s="14">
        <f>'Accrued Unkn Unb kWh'!H24*'TM1-Com'!AK24</f>
        <v>4588.0479780847172</v>
      </c>
      <c r="I24" s="14">
        <f>'Accrued Unkn Unb kWh'!I24*'TM1-Com'!AL24</f>
        <v>3451161.7942651594</v>
      </c>
      <c r="J24" s="14">
        <f>'Accrued Unkn Unb kWh'!J24*'TM1-Com'!AM24</f>
        <v>32555.349101481086</v>
      </c>
      <c r="K24" s="14">
        <f>'Accrued Unkn Unb kWh'!K24*'TM1-Com'!AN24</f>
        <v>52226.719222362735</v>
      </c>
      <c r="L24" s="14">
        <f>'Accrued Unkn Unb kWh'!L24*'TM1-Com'!AO24</f>
        <v>545920.34541463794</v>
      </c>
      <c r="M24" s="14">
        <f>'Accrued Unkn Unb kWh'!M24*'TM1-Com'!AP24</f>
        <v>286490.63590945437</v>
      </c>
      <c r="N24" s="14">
        <f>'Accrued Unkn Unb kWh'!N24*'TM1-Com'!AQ24</f>
        <v>298891.07664118789</v>
      </c>
      <c r="O24" s="14">
        <f>'Accrued Unkn Unb kWh'!O24*'TM1-Com'!AR24</f>
        <v>86553.941689528059</v>
      </c>
      <c r="P24" s="14">
        <f>'Accrued Unkn Unb kWh'!P24*'TM1-Ind'!AD24</f>
        <v>90951.681184912159</v>
      </c>
      <c r="Q24" s="14">
        <f>'Accrued Unkn Unb kWh'!Q24*'TM1-Ind'!AE24</f>
        <v>3831.1712946672174</v>
      </c>
      <c r="R24" s="14">
        <f>'Accrued Unkn Unb kWh'!R24*'TM1-Ind'!AF24</f>
        <v>374.52944629231075</v>
      </c>
      <c r="S24" s="14">
        <f>'Accrued Unkn Unb kWh'!S24*'TM1-Ind'!AG24</f>
        <v>87104.756260018534</v>
      </c>
      <c r="T24" s="14">
        <f>'Accrued Unkn Unb kWh'!T24*'TM1-Ind'!AH24</f>
        <v>253613.02210073412</v>
      </c>
      <c r="U24" s="14">
        <f>'Accrued Unkn Unb kWh'!U24*'TM1-Ind'!AI24</f>
        <v>3307.3827028757405</v>
      </c>
    </row>
    <row r="25" spans="1:21">
      <c r="A25" s="3">
        <f t="shared" si="0"/>
        <v>2013</v>
      </c>
      <c r="B25" s="3">
        <f t="shared" si="1"/>
        <v>5</v>
      </c>
      <c r="C25" s="14">
        <f>'Accrued Unkn Unb kWh'!C25*'TM1-RHB'!R25</f>
        <v>13672225.4363607</v>
      </c>
      <c r="D25" s="14">
        <f>'Accrued Unkn Unb kWh'!D25*'TM1-RHB'!S25</f>
        <v>260212.62827680566</v>
      </c>
      <c r="E25" s="14">
        <f>'Accrued Unkn Unb kWh'!E25*'TM1-RHB'!T25</f>
        <v>478316.67591528443</v>
      </c>
      <c r="F25" s="14">
        <f>'Accrued Unkn Unb kWh'!F25*'TM1-RHB'!U25</f>
        <v>153926.67280915653</v>
      </c>
      <c r="G25" s="14">
        <f>'Accrued Unkn Unb kWh'!G25*'TM1-Com'!AJ25</f>
        <v>880873.68950888759</v>
      </c>
      <c r="H25" s="14">
        <f>'Accrued Unkn Unb kWh'!H25*'TM1-Com'!AK25</f>
        <v>6072.3133587691091</v>
      </c>
      <c r="I25" s="14">
        <f>'Accrued Unkn Unb kWh'!I25*'TM1-Com'!AL25</f>
        <v>4167544.9051255831</v>
      </c>
      <c r="J25" s="14">
        <f>'Accrued Unkn Unb kWh'!J25*'TM1-Com'!AM25</f>
        <v>38621.598149284706</v>
      </c>
      <c r="K25" s="14">
        <f>'Accrued Unkn Unb kWh'!K25*'TM1-Com'!AN25</f>
        <v>73657.108752050699</v>
      </c>
      <c r="L25" s="14">
        <f>'Accrued Unkn Unb kWh'!L25*'TM1-Com'!AO25</f>
        <v>654162.79021073843</v>
      </c>
      <c r="M25" s="14">
        <f>'Accrued Unkn Unb kWh'!M25*'TM1-Com'!AP25</f>
        <v>380290.38620812498</v>
      </c>
      <c r="N25" s="14">
        <f>'Accrued Unkn Unb kWh'!N25*'TM1-Com'!AQ25</f>
        <v>361332.4081845312</v>
      </c>
      <c r="O25" s="14">
        <f>'Accrued Unkn Unb kWh'!O25*'TM1-Com'!AR25</f>
        <v>104567.21364318838</v>
      </c>
      <c r="P25" s="14">
        <f>'Accrued Unkn Unb kWh'!P25*'TM1-Ind'!AD25</f>
        <v>109682.66177151524</v>
      </c>
      <c r="Q25" s="14">
        <f>'Accrued Unkn Unb kWh'!Q25*'TM1-Ind'!AE25</f>
        <v>4272.3757120867567</v>
      </c>
      <c r="R25" s="14">
        <f>'Accrued Unkn Unb kWh'!R25*'TM1-Ind'!AF25</f>
        <v>738.56751199451685</v>
      </c>
      <c r="S25" s="14">
        <f>'Accrued Unkn Unb kWh'!S25*'TM1-Ind'!AG25</f>
        <v>111939.27382390897</v>
      </c>
      <c r="T25" s="14">
        <f>'Accrued Unkn Unb kWh'!T25*'TM1-Ind'!AH25</f>
        <v>309503.09593073325</v>
      </c>
      <c r="U25" s="14">
        <f>'Accrued Unkn Unb kWh'!U25*'TM1-Ind'!AI25</f>
        <v>3985.7770367603907</v>
      </c>
    </row>
    <row r="26" spans="1:21">
      <c r="A26" s="3">
        <f t="shared" si="0"/>
        <v>2013</v>
      </c>
      <c r="B26" s="3">
        <f t="shared" si="1"/>
        <v>6</v>
      </c>
      <c r="C26" s="14">
        <f>'Accrued Unkn Unb kWh'!C26*'TM1-RHB'!R26</f>
        <v>15515300.880189229</v>
      </c>
      <c r="D26" s="14">
        <f>'Accrued Unkn Unb kWh'!D26*'TM1-RHB'!S26</f>
        <v>294345.66397231311</v>
      </c>
      <c r="E26" s="14">
        <f>'Accrued Unkn Unb kWh'!E26*'TM1-RHB'!T26</f>
        <v>552188.3853160257</v>
      </c>
      <c r="F26" s="14">
        <f>'Accrued Unkn Unb kWh'!F26*'TM1-RHB'!U26</f>
        <v>140718.80419224934</v>
      </c>
      <c r="G26" s="14">
        <f>'Accrued Unkn Unb kWh'!G26*'TM1-Com'!AJ26</f>
        <v>942538.59856019204</v>
      </c>
      <c r="H26" s="14">
        <f>'Accrued Unkn Unb kWh'!H26*'TM1-Com'!AK26</f>
        <v>6568.6364957218966</v>
      </c>
      <c r="I26" s="14">
        <f>'Accrued Unkn Unb kWh'!I26*'TM1-Com'!AL26</f>
        <v>4247337.7569286721</v>
      </c>
      <c r="J26" s="14">
        <f>'Accrued Unkn Unb kWh'!J26*'TM1-Com'!AM26</f>
        <v>39856.067980005129</v>
      </c>
      <c r="K26" s="14">
        <f>'Accrued Unkn Unb kWh'!K26*'TM1-Com'!AN26</f>
        <v>88831.899406503362</v>
      </c>
      <c r="L26" s="14">
        <f>'Accrued Unkn Unb kWh'!L26*'TM1-Com'!AO26</f>
        <v>657588.82134210714</v>
      </c>
      <c r="M26" s="14">
        <f>'Accrued Unkn Unb kWh'!M26*'TM1-Com'!AP26</f>
        <v>390932.36334590305</v>
      </c>
      <c r="N26" s="14">
        <f>'Accrued Unkn Unb kWh'!N26*'TM1-Com'!AQ26</f>
        <v>328963.78040357615</v>
      </c>
      <c r="O26" s="14">
        <f>'Accrued Unkn Unb kWh'!O26*'TM1-Com'!AR26</f>
        <v>96187.041536394114</v>
      </c>
      <c r="P26" s="14">
        <f>'Accrued Unkn Unb kWh'!P26*'TM1-Ind'!AD26</f>
        <v>105512.0571407239</v>
      </c>
      <c r="Q26" s="14">
        <f>'Accrued Unkn Unb kWh'!Q26*'TM1-Ind'!AE26</f>
        <v>3992.8047730245544</v>
      </c>
      <c r="R26" s="14">
        <f>'Accrued Unkn Unb kWh'!R26*'TM1-Ind'!AF26</f>
        <v>958.33527994744134</v>
      </c>
      <c r="S26" s="14">
        <f>'Accrued Unkn Unb kWh'!S26*'TM1-Ind'!AG26</f>
        <v>111333.96788467532</v>
      </c>
      <c r="T26" s="14">
        <f>'Accrued Unkn Unb kWh'!T26*'TM1-Ind'!AH26</f>
        <v>289898.51907366922</v>
      </c>
      <c r="U26" s="14">
        <f>'Accrued Unkn Unb kWh'!U26*'TM1-Ind'!AI26</f>
        <v>3632.0483113695782</v>
      </c>
    </row>
    <row r="27" spans="1:21">
      <c r="A27" s="3">
        <f t="shared" si="0"/>
        <v>2013</v>
      </c>
      <c r="B27" s="3">
        <f t="shared" si="1"/>
        <v>7</v>
      </c>
      <c r="C27" s="14">
        <f>'Accrued Unkn Unb kWh'!C27*'TM1-RHB'!R27</f>
        <v>16419634.683294659</v>
      </c>
      <c r="D27" s="14">
        <f>'Accrued Unkn Unb kWh'!D27*'TM1-RHB'!S27</f>
        <v>310868.38910688908</v>
      </c>
      <c r="E27" s="14">
        <f>'Accrued Unkn Unb kWh'!E27*'TM1-RHB'!T27</f>
        <v>586620.24860583805</v>
      </c>
      <c r="F27" s="14">
        <f>'Accrued Unkn Unb kWh'!F27*'TM1-RHB'!U27</f>
        <v>127447.92449503172</v>
      </c>
      <c r="G27" s="14">
        <f>'Accrued Unkn Unb kWh'!G27*'TM1-Com'!AJ27</f>
        <v>992119.86595098698</v>
      </c>
      <c r="H27" s="14">
        <f>'Accrued Unkn Unb kWh'!H27*'TM1-Com'!AK27</f>
        <v>6924.6284629422244</v>
      </c>
      <c r="I27" s="14">
        <f>'Accrued Unkn Unb kWh'!I27*'TM1-Com'!AL27</f>
        <v>4459050.6782844458</v>
      </c>
      <c r="J27" s="14">
        <f>'Accrued Unkn Unb kWh'!J27*'TM1-Com'!AM27</f>
        <v>41046.023355107332</v>
      </c>
      <c r="K27" s="14">
        <f>'Accrued Unkn Unb kWh'!K27*'TM1-Com'!AN27</f>
        <v>96162.212345765554</v>
      </c>
      <c r="L27" s="14">
        <f>'Accrued Unkn Unb kWh'!L27*'TM1-Com'!AO27</f>
        <v>691434.120921102</v>
      </c>
      <c r="M27" s="14">
        <f>'Accrued Unkn Unb kWh'!M27*'TM1-Com'!AP27</f>
        <v>414553.94180001126</v>
      </c>
      <c r="N27" s="14">
        <f>'Accrued Unkn Unb kWh'!N27*'TM1-Com'!AQ27</f>
        <v>300498.56607109786</v>
      </c>
      <c r="O27" s="14">
        <f>'Accrued Unkn Unb kWh'!O27*'TM1-Com'!AR27</f>
        <v>88228.342123249051</v>
      </c>
      <c r="P27" s="14">
        <f>'Accrued Unkn Unb kWh'!P27*'TM1-Ind'!AD27</f>
        <v>103845.75176999503</v>
      </c>
      <c r="Q27" s="14">
        <f>'Accrued Unkn Unb kWh'!Q27*'TM1-Ind'!AE27</f>
        <v>3847.6533980626655</v>
      </c>
      <c r="R27" s="14">
        <f>'Accrued Unkn Unb kWh'!R27*'TM1-Ind'!AF27</f>
        <v>794.07412152855636</v>
      </c>
      <c r="S27" s="14">
        <f>'Accrued Unkn Unb kWh'!S27*'TM1-Ind'!AG27</f>
        <v>107050.62558311858</v>
      </c>
      <c r="T27" s="14">
        <f>'Accrued Unkn Unb kWh'!T27*'TM1-Ind'!AH27</f>
        <v>269408.55476885726</v>
      </c>
      <c r="U27" s="14">
        <f>'Accrued Unkn Unb kWh'!U27*'TM1-Ind'!AI27</f>
        <v>3317.4783119031108</v>
      </c>
    </row>
    <row r="28" spans="1:21">
      <c r="A28" s="3">
        <f t="shared" si="0"/>
        <v>2013</v>
      </c>
      <c r="B28" s="3">
        <f t="shared" si="1"/>
        <v>8</v>
      </c>
      <c r="C28" s="14">
        <f>'Accrued Unkn Unb kWh'!C28*'TM1-RHB'!R28</f>
        <v>16429661.97196522</v>
      </c>
      <c r="D28" s="14">
        <f>'Accrued Unkn Unb kWh'!D28*'TM1-RHB'!S28</f>
        <v>311138.93858279794</v>
      </c>
      <c r="E28" s="14">
        <f>'Accrued Unkn Unb kWh'!E28*'TM1-RHB'!T28</f>
        <v>585371.20651901432</v>
      </c>
      <c r="F28" s="14">
        <f>'Accrued Unkn Unb kWh'!F28*'TM1-RHB'!U28</f>
        <v>123926.62765391305</v>
      </c>
      <c r="G28" s="14">
        <f>'Accrued Unkn Unb kWh'!G28*'TM1-Com'!AJ28</f>
        <v>1011937.5235997876</v>
      </c>
      <c r="H28" s="14">
        <f>'Accrued Unkn Unb kWh'!H28*'TM1-Com'!AK28</f>
        <v>7051.501816268642</v>
      </c>
      <c r="I28" s="14">
        <f>'Accrued Unkn Unb kWh'!I28*'TM1-Com'!AL28</f>
        <v>4654070.3987236293</v>
      </c>
      <c r="J28" s="14">
        <f>'Accrued Unkn Unb kWh'!J28*'TM1-Com'!AM28</f>
        <v>43467.088290958818</v>
      </c>
      <c r="K28" s="14">
        <f>'Accrued Unkn Unb kWh'!K28*'TM1-Com'!AN28</f>
        <v>98616.1020479086</v>
      </c>
      <c r="L28" s="14">
        <f>'Accrued Unkn Unb kWh'!L28*'TM1-Com'!AO28</f>
        <v>720470.58225955255</v>
      </c>
      <c r="M28" s="14">
        <f>'Accrued Unkn Unb kWh'!M28*'TM1-Com'!AP28</f>
        <v>436741.45464146673</v>
      </c>
      <c r="N28" s="14">
        <f>'Accrued Unkn Unb kWh'!N28*'TM1-Com'!AQ28</f>
        <v>288717.46334354632</v>
      </c>
      <c r="O28" s="14">
        <f>'Accrued Unkn Unb kWh'!O28*'TM1-Com'!AR28</f>
        <v>85280.174053647148</v>
      </c>
      <c r="P28" s="14">
        <f>'Accrued Unkn Unb kWh'!P28*'TM1-Ind'!AD28</f>
        <v>102848.59446825368</v>
      </c>
      <c r="Q28" s="14">
        <f>'Accrued Unkn Unb kWh'!Q28*'TM1-Ind'!AE28</f>
        <v>3818.9427396219853</v>
      </c>
      <c r="R28" s="14">
        <f>'Accrued Unkn Unb kWh'!R28*'TM1-Ind'!AF28</f>
        <v>665.00856516376598</v>
      </c>
      <c r="S28" s="14">
        <f>'Accrued Unkn Unb kWh'!S28*'TM1-Ind'!AG28</f>
        <v>108864.48946527274</v>
      </c>
      <c r="T28" s="14">
        <f>'Accrued Unkn Unb kWh'!T28*'TM1-Ind'!AH28</f>
        <v>298748.69547653338</v>
      </c>
      <c r="U28" s="14">
        <f>'Accrued Unkn Unb kWh'!U28*'TM1-Ind'!AI28</f>
        <v>3291.3979885824042</v>
      </c>
    </row>
    <row r="29" spans="1:21">
      <c r="A29" s="3">
        <f t="shared" si="0"/>
        <v>2013</v>
      </c>
      <c r="B29" s="3">
        <f t="shared" si="1"/>
        <v>9</v>
      </c>
      <c r="C29" s="14">
        <f>'Accrued Unkn Unb kWh'!C29*'TM1-RHB'!R29</f>
        <v>13846080.746543935</v>
      </c>
      <c r="D29" s="14">
        <f>'Accrued Unkn Unb kWh'!D29*'TM1-RHB'!S29</f>
        <v>265126.9247672793</v>
      </c>
      <c r="E29" s="14">
        <f>'Accrued Unkn Unb kWh'!E29*'TM1-RHB'!T29</f>
        <v>479771.09137833718</v>
      </c>
      <c r="F29" s="14">
        <f>'Accrued Unkn Unb kWh'!F29*'TM1-RHB'!U29</f>
        <v>110472.51836789807</v>
      </c>
      <c r="G29" s="14">
        <f>'Accrued Unkn Unb kWh'!G29*'TM1-Com'!AJ29</f>
        <v>885230.81124588184</v>
      </c>
      <c r="H29" s="14">
        <f>'Accrued Unkn Unb kWh'!H29*'TM1-Com'!AK29</f>
        <v>6072.2774023045949</v>
      </c>
      <c r="I29" s="14">
        <f>'Accrued Unkn Unb kWh'!I29*'TM1-Com'!AL29</f>
        <v>4226614.2780950712</v>
      </c>
      <c r="J29" s="14">
        <f>'Accrued Unkn Unb kWh'!J29*'TM1-Com'!AM29</f>
        <v>40339.595640424974</v>
      </c>
      <c r="K29" s="14">
        <f>'Accrued Unkn Unb kWh'!K29*'TM1-Com'!AN29</f>
        <v>78782.143745077847</v>
      </c>
      <c r="L29" s="14">
        <f>'Accrued Unkn Unb kWh'!L29*'TM1-Com'!AO29</f>
        <v>657765.04762384354</v>
      </c>
      <c r="M29" s="14">
        <f>'Accrued Unkn Unb kWh'!M29*'TM1-Com'!AP29</f>
        <v>389639.23142680479</v>
      </c>
      <c r="N29" s="14">
        <f>'Accrued Unkn Unb kWh'!N29*'TM1-Com'!AQ29</f>
        <v>256522.16698910019</v>
      </c>
      <c r="O29" s="14">
        <f>'Accrued Unkn Unb kWh'!O29*'TM1-Com'!AR29</f>
        <v>78050.783614803586</v>
      </c>
      <c r="P29" s="14">
        <f>'Accrued Unkn Unb kWh'!P29*'TM1-Ind'!AD29</f>
        <v>91058.353658228356</v>
      </c>
      <c r="Q29" s="14">
        <f>'Accrued Unkn Unb kWh'!Q29*'TM1-Ind'!AE29</f>
        <v>3328.0276188094754</v>
      </c>
      <c r="R29" s="14">
        <f>'Accrued Unkn Unb kWh'!R29*'TM1-Ind'!AF29</f>
        <v>543.35545520522533</v>
      </c>
      <c r="S29" s="14">
        <f>'Accrued Unkn Unb kWh'!S29*'TM1-Ind'!AG29</f>
        <v>93946.91216887749</v>
      </c>
      <c r="T29" s="14">
        <f>'Accrued Unkn Unb kWh'!T29*'TM1-Ind'!AH29</f>
        <v>279380.95978927444</v>
      </c>
      <c r="U29" s="14">
        <f>'Accrued Unkn Unb kWh'!U29*'TM1-Ind'!AI29</f>
        <v>2968.1090540468444</v>
      </c>
    </row>
    <row r="30" spans="1:21">
      <c r="A30" s="3">
        <f t="shared" si="0"/>
        <v>2013</v>
      </c>
      <c r="B30" s="3">
        <f t="shared" si="1"/>
        <v>10</v>
      </c>
      <c r="C30" s="14">
        <f>'Accrued Unkn Unb kWh'!C30*'TM1-RHB'!R30</f>
        <v>10881154.464177318</v>
      </c>
      <c r="D30" s="14">
        <f>'Accrued Unkn Unb kWh'!D30*'TM1-RHB'!S30</f>
        <v>213331.02290208265</v>
      </c>
      <c r="E30" s="14">
        <f>'Accrued Unkn Unb kWh'!E30*'TM1-RHB'!T30</f>
        <v>355323.47407706984</v>
      </c>
      <c r="F30" s="14">
        <f>'Accrued Unkn Unb kWh'!F30*'TM1-RHB'!U30</f>
        <v>112110.25372719401</v>
      </c>
      <c r="G30" s="14">
        <f>'Accrued Unkn Unb kWh'!G30*'TM1-Com'!AJ30</f>
        <v>767307.19095110556</v>
      </c>
      <c r="H30" s="14">
        <f>'Accrued Unkn Unb kWh'!H30*'TM1-Com'!AK30</f>
        <v>5097.9889038666197</v>
      </c>
      <c r="I30" s="14">
        <f>'Accrued Unkn Unb kWh'!I30*'TM1-Com'!AL30</f>
        <v>3904643.2773453281</v>
      </c>
      <c r="J30" s="14">
        <f>'Accrued Unkn Unb kWh'!J30*'TM1-Com'!AM30</f>
        <v>37900.349781925172</v>
      </c>
      <c r="K30" s="14">
        <f>'Accrued Unkn Unb kWh'!K30*'TM1-Com'!AN30</f>
        <v>56585.575138129207</v>
      </c>
      <c r="L30" s="14">
        <f>'Accrued Unkn Unb kWh'!L30*'TM1-Com'!AO30</f>
        <v>620439.14631359512</v>
      </c>
      <c r="M30" s="14">
        <f>'Accrued Unkn Unb kWh'!M30*'TM1-Com'!AP30</f>
        <v>343202.05910467106</v>
      </c>
      <c r="N30" s="14">
        <f>'Accrued Unkn Unb kWh'!N30*'TM1-Com'!AQ30</f>
        <v>261519.06293817115</v>
      </c>
      <c r="O30" s="14">
        <f>'Accrued Unkn Unb kWh'!O30*'TM1-Com'!AR30</f>
        <v>79200.953629627809</v>
      </c>
      <c r="P30" s="14">
        <f>'Accrued Unkn Unb kWh'!P30*'TM1-Ind'!AD30</f>
        <v>91722.462542054389</v>
      </c>
      <c r="Q30" s="14">
        <f>'Accrued Unkn Unb kWh'!Q30*'TM1-Ind'!AE30</f>
        <v>3393.0631542402657</v>
      </c>
      <c r="R30" s="14">
        <f>'Accrued Unkn Unb kWh'!R30*'TM1-Ind'!AF30</f>
        <v>281.81933767001772</v>
      </c>
      <c r="S30" s="14">
        <f>'Accrued Unkn Unb kWh'!S30*'TM1-Ind'!AG30</f>
        <v>87100.41519918415</v>
      </c>
      <c r="T30" s="14">
        <f>'Accrued Unkn Unb kWh'!T30*'TM1-Ind'!AH30</f>
        <v>276533.76226847677</v>
      </c>
      <c r="U30" s="14">
        <f>'Accrued Unkn Unb kWh'!U30*'TM1-Ind'!AI30</f>
        <v>2930.632929627061</v>
      </c>
    </row>
    <row r="31" spans="1:21">
      <c r="A31" s="3">
        <f t="shared" si="0"/>
        <v>2013</v>
      </c>
      <c r="B31" s="3">
        <f t="shared" si="1"/>
        <v>11</v>
      </c>
      <c r="C31" s="14">
        <f>'Accrued Unkn Unb kWh'!C31*'TM1-RHB'!R31</f>
        <v>11577965.734413614</v>
      </c>
      <c r="D31" s="14">
        <f>'Accrued Unkn Unb kWh'!D31*'TM1-RHB'!S31</f>
        <v>224805.59044726985</v>
      </c>
      <c r="E31" s="14">
        <f>'Accrued Unkn Unb kWh'!E31*'TM1-RHB'!T31</f>
        <v>387788.84051154455</v>
      </c>
      <c r="F31" s="14">
        <f>'Accrued Unkn Unb kWh'!F31*'TM1-RHB'!U31</f>
        <v>139325.6513157372</v>
      </c>
      <c r="G31" s="14">
        <f>'Accrued Unkn Unb kWh'!G31*'TM1-Com'!AJ31</f>
        <v>764385.06950447836</v>
      </c>
      <c r="H31" s="14">
        <f>'Accrued Unkn Unb kWh'!H31*'TM1-Com'!AK31</f>
        <v>5123.4070459646728</v>
      </c>
      <c r="I31" s="14">
        <f>'Accrued Unkn Unb kWh'!I31*'TM1-Com'!AL31</f>
        <v>3829310.8585677538</v>
      </c>
      <c r="J31" s="14">
        <f>'Accrued Unkn Unb kWh'!J31*'TM1-Com'!AM31</f>
        <v>36305.069019649651</v>
      </c>
      <c r="K31" s="14">
        <f>'Accrued Unkn Unb kWh'!K31*'TM1-Com'!AN31</f>
        <v>56299.920573104995</v>
      </c>
      <c r="L31" s="14">
        <f>'Accrued Unkn Unb kWh'!L31*'TM1-Com'!AO31</f>
        <v>589182.61239882535</v>
      </c>
      <c r="M31" s="14">
        <f>'Accrued Unkn Unb kWh'!M31*'TM1-Com'!AP31</f>
        <v>314997.78447904997</v>
      </c>
      <c r="N31" s="14">
        <f>'Accrued Unkn Unb kWh'!N31*'TM1-Com'!AQ31</f>
        <v>325477.44235116534</v>
      </c>
      <c r="O31" s="14">
        <f>'Accrued Unkn Unb kWh'!O31*'TM1-Com'!AR31</f>
        <v>96868.510498303571</v>
      </c>
      <c r="P31" s="14">
        <f>'Accrued Unkn Unb kWh'!P31*'TM1-Ind'!AD31</f>
        <v>97227.483870752258</v>
      </c>
      <c r="Q31" s="14">
        <f>'Accrued Unkn Unb kWh'!Q31*'TM1-Ind'!AE31</f>
        <v>4145.4854738882404</v>
      </c>
      <c r="R31" s="14">
        <f>'Accrued Unkn Unb kWh'!R31*'TM1-Ind'!AF31</f>
        <v>360.68903755992204</v>
      </c>
      <c r="S31" s="14">
        <f>'Accrued Unkn Unb kWh'!S31*'TM1-Ind'!AG31</f>
        <v>91869.663529662532</v>
      </c>
      <c r="T31" s="14">
        <f>'Accrued Unkn Unb kWh'!T31*'TM1-Ind'!AH31</f>
        <v>258133.70991566652</v>
      </c>
      <c r="U31" s="14">
        <f>'Accrued Unkn Unb kWh'!U31*'TM1-Ind'!AI31</f>
        <v>3695.5282772234968</v>
      </c>
    </row>
    <row r="32" spans="1:21">
      <c r="A32" s="3">
        <f t="shared" si="0"/>
        <v>2013</v>
      </c>
      <c r="B32" s="3">
        <f t="shared" si="1"/>
        <v>12</v>
      </c>
      <c r="C32" s="14">
        <f>'Accrued Unkn Unb kWh'!C32*'TM1-RHB'!R32</f>
        <v>13366714.835526776</v>
      </c>
      <c r="D32" s="14">
        <f>'Accrued Unkn Unb kWh'!D32*'TM1-RHB'!S32</f>
        <v>255108.26578387758</v>
      </c>
      <c r="E32" s="14">
        <f>'Accrued Unkn Unb kWh'!E32*'TM1-RHB'!T32</f>
        <v>462534.60278720671</v>
      </c>
      <c r="F32" s="14">
        <f>'Accrued Unkn Unb kWh'!F32*'TM1-RHB'!U32</f>
        <v>144761.04790347817</v>
      </c>
      <c r="G32" s="14">
        <f>'Accrued Unkn Unb kWh'!G32*'TM1-Com'!AJ32</f>
        <v>827381.43469321961</v>
      </c>
      <c r="H32" s="14">
        <f>'Accrued Unkn Unb kWh'!H32*'TM1-Com'!AK32</f>
        <v>5640.5028839442757</v>
      </c>
      <c r="I32" s="14">
        <f>'Accrued Unkn Unb kWh'!I32*'TM1-Com'!AL32</f>
        <v>3750781.1277756006</v>
      </c>
      <c r="J32" s="14">
        <f>'Accrued Unkn Unb kWh'!J32*'TM1-Com'!AM32</f>
        <v>36046.663939715087</v>
      </c>
      <c r="K32" s="14">
        <f>'Accrued Unkn Unb kWh'!K32*'TM1-Com'!AN32</f>
        <v>55665.39358973028</v>
      </c>
      <c r="L32" s="14">
        <f>'Accrued Unkn Unb kWh'!L32*'TM1-Com'!AO32</f>
        <v>575896.38973726379</v>
      </c>
      <c r="M32" s="14">
        <f>'Accrued Unkn Unb kWh'!M32*'TM1-Com'!AP32</f>
        <v>309790.44878256216</v>
      </c>
      <c r="N32" s="14">
        <f>'Accrued Unkn Unb kWh'!N32*'TM1-Com'!AQ32</f>
        <v>341830.17166240653</v>
      </c>
      <c r="O32" s="14">
        <f>'Accrued Unkn Unb kWh'!O32*'TM1-Com'!AR32</f>
        <v>102241.22787173706</v>
      </c>
      <c r="P32" s="14">
        <f>'Accrued Unkn Unb kWh'!P32*'TM1-Ind'!AD32</f>
        <v>96500.980334395106</v>
      </c>
      <c r="Q32" s="14">
        <f>'Accrued Unkn Unb kWh'!Q32*'TM1-Ind'!AE32</f>
        <v>3854.0856737176332</v>
      </c>
      <c r="R32" s="14">
        <f>'Accrued Unkn Unb kWh'!R32*'TM1-Ind'!AF32</f>
        <v>391.65471311475414</v>
      </c>
      <c r="S32" s="14">
        <f>'Accrued Unkn Unb kWh'!S32*'TM1-Ind'!AG32</f>
        <v>95672.355037966176</v>
      </c>
      <c r="T32" s="14">
        <f>'Accrued Unkn Unb kWh'!T32*'TM1-Ind'!AH32</f>
        <v>272895.86447737424</v>
      </c>
      <c r="U32" s="14">
        <f>'Accrued Unkn Unb kWh'!U32*'TM1-Ind'!AI32</f>
        <v>3767.1918049405112</v>
      </c>
    </row>
    <row r="33" spans="1:21">
      <c r="A33" s="3">
        <f t="shared" si="0"/>
        <v>2014</v>
      </c>
      <c r="B33" s="3">
        <f t="shared" si="1"/>
        <v>1</v>
      </c>
      <c r="C33" s="14">
        <f>'Accrued Unkn Unb kWh'!C33*'TM1-RHB'!R33</f>
        <v>13089834.98181507</v>
      </c>
      <c r="D33" s="14">
        <f>'Accrued Unkn Unb kWh'!D33*'TM1-RHB'!S33</f>
        <v>250834.28739376907</v>
      </c>
      <c r="E33" s="14">
        <f>'Accrued Unkn Unb kWh'!E33*'TM1-RHB'!T33</f>
        <v>447967.36140242894</v>
      </c>
      <c r="F33" s="14">
        <f>'Accrued Unkn Unb kWh'!F33*'TM1-RHB'!U33</f>
        <v>124205.47932072534</v>
      </c>
      <c r="G33" s="14">
        <f>'Accrued Unkn Unb kWh'!G33*'TM1-Com'!AJ33</f>
        <v>819062.28065872844</v>
      </c>
      <c r="H33" s="14">
        <f>'Accrued Unkn Unb kWh'!H33*'TM1-Com'!AK33</f>
        <v>5537.6249186786736</v>
      </c>
      <c r="I33" s="14">
        <f>'Accrued Unkn Unb kWh'!I33*'TM1-Com'!AL33</f>
        <v>3805203.3075875416</v>
      </c>
      <c r="J33" s="14">
        <f>'Accrued Unkn Unb kWh'!J33*'TM1-Com'!AM33</f>
        <v>36130.713745144683</v>
      </c>
      <c r="K33" s="14">
        <f>'Accrued Unkn Unb kWh'!K33*'TM1-Com'!AN33</f>
        <v>54853.926255936174</v>
      </c>
      <c r="L33" s="14">
        <f>'Accrued Unkn Unb kWh'!L33*'TM1-Com'!AO33</f>
        <v>583273.31305111153</v>
      </c>
      <c r="M33" s="14">
        <f>'Accrued Unkn Unb kWh'!M33*'TM1-Com'!AP33</f>
        <v>315036.05995830812</v>
      </c>
      <c r="N33" s="14">
        <f>'Accrued Unkn Unb kWh'!N33*'TM1-Com'!AQ33</f>
        <v>296540.94680744904</v>
      </c>
      <c r="O33" s="14">
        <f>'Accrued Unkn Unb kWh'!O33*'TM1-Com'!AR33</f>
        <v>88133.098993555323</v>
      </c>
      <c r="P33" s="14">
        <f>'Accrued Unkn Unb kWh'!P33*'TM1-Ind'!AD33</f>
        <v>91736.203912924553</v>
      </c>
      <c r="Q33" s="14">
        <f>'Accrued Unkn Unb kWh'!Q33*'TM1-Ind'!AE33</f>
        <v>3487.1510412964672</v>
      </c>
      <c r="R33" s="14">
        <f>'Accrued Unkn Unb kWh'!R33*'TM1-Ind'!AF33</f>
        <v>322.02520934332307</v>
      </c>
      <c r="S33" s="14">
        <f>'Accrued Unkn Unb kWh'!S33*'TM1-Ind'!AG33</f>
        <v>89519.66521947259</v>
      </c>
      <c r="T33" s="14">
        <f>'Accrued Unkn Unb kWh'!T33*'TM1-Ind'!AH33</f>
        <v>258598.78321639349</v>
      </c>
      <c r="U33" s="14">
        <f>'Accrued Unkn Unb kWh'!U33*'TM1-Ind'!AI33</f>
        <v>3217.3635223816896</v>
      </c>
    </row>
    <row r="34" spans="1:21">
      <c r="A34" s="3">
        <f t="shared" si="0"/>
        <v>2014</v>
      </c>
      <c r="B34" s="3">
        <f t="shared" si="1"/>
        <v>2</v>
      </c>
      <c r="C34" s="14">
        <f>'Accrued Unkn Unb kWh'!C34*'TM1-RHB'!R34</f>
        <v>10700606.358533401</v>
      </c>
      <c r="D34" s="14">
        <f>'Accrued Unkn Unb kWh'!D34*'TM1-RHB'!S34</f>
        <v>211026.1564694526</v>
      </c>
      <c r="E34" s="14">
        <f>'Accrued Unkn Unb kWh'!E34*'TM1-RHB'!T34</f>
        <v>350520.35779888905</v>
      </c>
      <c r="F34" s="14">
        <f>'Accrued Unkn Unb kWh'!F34*'TM1-RHB'!U34</f>
        <v>109951.9860443689</v>
      </c>
      <c r="G34" s="14">
        <f>'Accrued Unkn Unb kWh'!G34*'TM1-Com'!AJ34</f>
        <v>675786.9464023835</v>
      </c>
      <c r="H34" s="14">
        <f>'Accrued Unkn Unb kWh'!H34*'TM1-Com'!AK34</f>
        <v>4485.5754945862391</v>
      </c>
      <c r="I34" s="14">
        <f>'Accrued Unkn Unb kWh'!I34*'TM1-Com'!AL34</f>
        <v>3266507.5332373385</v>
      </c>
      <c r="J34" s="14">
        <f>'Accrued Unkn Unb kWh'!J34*'TM1-Com'!AM34</f>
        <v>32561.075878193056</v>
      </c>
      <c r="K34" s="14">
        <f>'Accrued Unkn Unb kWh'!K34*'TM1-Com'!AN34</f>
        <v>48226.812559507074</v>
      </c>
      <c r="L34" s="14">
        <f>'Accrued Unkn Unb kWh'!L34*'TM1-Com'!AO34</f>
        <v>511901.96933147666</v>
      </c>
      <c r="M34" s="14">
        <f>'Accrued Unkn Unb kWh'!M34*'TM1-Com'!AP34</f>
        <v>262820.71523987281</v>
      </c>
      <c r="N34" s="14">
        <f>'Accrued Unkn Unb kWh'!N34*'TM1-Com'!AQ34</f>
        <v>260968.50267151123</v>
      </c>
      <c r="O34" s="14">
        <f>'Accrued Unkn Unb kWh'!O34*'TM1-Com'!AR34</f>
        <v>78753.09247252217</v>
      </c>
      <c r="P34" s="14">
        <f>'Accrued Unkn Unb kWh'!P34*'TM1-Ind'!AD34</f>
        <v>80973.420966124409</v>
      </c>
      <c r="Q34" s="14">
        <f>'Accrued Unkn Unb kWh'!Q34*'TM1-Ind'!AE34</f>
        <v>3429.8454274324527</v>
      </c>
      <c r="R34" s="14">
        <f>'Accrued Unkn Unb kWh'!R34*'TM1-Ind'!AF34</f>
        <v>289.4791850373602</v>
      </c>
      <c r="S34" s="14">
        <f>'Accrued Unkn Unb kWh'!S34*'TM1-Ind'!AG34</f>
        <v>70158.183442909722</v>
      </c>
      <c r="T34" s="14">
        <f>'Accrued Unkn Unb kWh'!T34*'TM1-Ind'!AH34</f>
        <v>249532.5480768361</v>
      </c>
      <c r="U34" s="14">
        <f>'Accrued Unkn Unb kWh'!U34*'TM1-Ind'!AI34</f>
        <v>2930.4799658539191</v>
      </c>
    </row>
    <row r="35" spans="1:21">
      <c r="A35" s="3">
        <f t="shared" si="0"/>
        <v>2014</v>
      </c>
      <c r="B35" s="3">
        <f t="shared" si="1"/>
        <v>3</v>
      </c>
      <c r="C35" s="14">
        <f>'Accrued Unkn Unb kWh'!C35*'TM1-RHB'!R35</f>
        <v>10515112.725403065</v>
      </c>
      <c r="D35" s="14">
        <f>'Accrued Unkn Unb kWh'!D35*'TM1-RHB'!S35</f>
        <v>208208.9797548895</v>
      </c>
      <c r="E35" s="14">
        <f>'Accrued Unkn Unb kWh'!E35*'TM1-RHB'!T35</f>
        <v>341409.49487673701</v>
      </c>
      <c r="F35" s="14">
        <f>'Accrued Unkn Unb kWh'!F35*'TM1-RHB'!U35</f>
        <v>116219.5158023495</v>
      </c>
      <c r="G35" s="14">
        <f>'Accrued Unkn Unb kWh'!G35*'TM1-Com'!AJ35</f>
        <v>694843.1147692285</v>
      </c>
      <c r="H35" s="14">
        <f>'Accrued Unkn Unb kWh'!H35*'TM1-Com'!AK35</f>
        <v>4620.7302818545013</v>
      </c>
      <c r="I35" s="14">
        <f>'Accrued Unkn Unb kWh'!I35*'TM1-Com'!AL35</f>
        <v>3448201.9211051227</v>
      </c>
      <c r="J35" s="14">
        <f>'Accrued Unkn Unb kWh'!J35*'TM1-Com'!AM35</f>
        <v>32901.667515719688</v>
      </c>
      <c r="K35" s="14">
        <f>'Accrued Unkn Unb kWh'!K35*'TM1-Com'!AN35</f>
        <v>53214.665791004016</v>
      </c>
      <c r="L35" s="14">
        <f>'Accrued Unkn Unb kWh'!L35*'TM1-Com'!AO35</f>
        <v>547452.28518034564</v>
      </c>
      <c r="M35" s="14">
        <f>'Accrued Unkn Unb kWh'!M35*'TM1-Com'!AP35</f>
        <v>306409.00497131539</v>
      </c>
      <c r="N35" s="14">
        <f>'Accrued Unkn Unb kWh'!N35*'TM1-Com'!AQ35</f>
        <v>269077.93188326352</v>
      </c>
      <c r="O35" s="14">
        <f>'Accrued Unkn Unb kWh'!O35*'TM1-Com'!AR35</f>
        <v>83646.23010529147</v>
      </c>
      <c r="P35" s="14">
        <f>'Accrued Unkn Unb kWh'!P35*'TM1-Ind'!AD35</f>
        <v>82122.322279596978</v>
      </c>
      <c r="Q35" s="14">
        <f>'Accrued Unkn Unb kWh'!Q35*'TM1-Ind'!AE35</f>
        <v>3806.4564554904682</v>
      </c>
      <c r="R35" s="14">
        <f>'Accrued Unkn Unb kWh'!R35*'TM1-Ind'!AF35</f>
        <v>272.15519601134031</v>
      </c>
      <c r="S35" s="14">
        <f>'Accrued Unkn Unb kWh'!S35*'TM1-Ind'!AG35</f>
        <v>73954.137089527299</v>
      </c>
      <c r="T35" s="14">
        <f>'Accrued Unkn Unb kWh'!T35*'TM1-Ind'!AH35</f>
        <v>261764.33085617807</v>
      </c>
      <c r="U35" s="14">
        <f>'Accrued Unkn Unb kWh'!U35*'TM1-Ind'!AI35</f>
        <v>3052.0096836152165</v>
      </c>
    </row>
    <row r="36" spans="1:21">
      <c r="A36" s="3">
        <f t="shared" si="0"/>
        <v>2014</v>
      </c>
      <c r="B36" s="3">
        <f t="shared" si="1"/>
        <v>4</v>
      </c>
      <c r="C36" s="14">
        <f>'Accrued Unkn Unb kWh'!C36*'TM1-RHB'!R36</f>
        <v>10098312.49829068</v>
      </c>
      <c r="D36" s="14">
        <f>'Accrued Unkn Unb kWh'!D36*'TM1-RHB'!S36</f>
        <v>200150.79820343654</v>
      </c>
      <c r="E36" s="14">
        <f>'Accrued Unkn Unb kWh'!E36*'TM1-RHB'!T36</f>
        <v>327516.94866462395</v>
      </c>
      <c r="F36" s="14">
        <f>'Accrued Unkn Unb kWh'!F36*'TM1-RHB'!U36</f>
        <v>129820.65094242209</v>
      </c>
      <c r="G36" s="14">
        <f>'Accrued Unkn Unb kWh'!G36*'TM1-Com'!AJ36</f>
        <v>701085.28019681061</v>
      </c>
      <c r="H36" s="14">
        <f>'Accrued Unkn Unb kWh'!H36*'TM1-Com'!AK36</f>
        <v>4701.9112097248299</v>
      </c>
      <c r="I36" s="14">
        <f>'Accrued Unkn Unb kWh'!I36*'TM1-Com'!AL36</f>
        <v>3530664.9771067803</v>
      </c>
      <c r="J36" s="14">
        <f>'Accrued Unkn Unb kWh'!J36*'TM1-Com'!AM36</f>
        <v>33829.938499203454</v>
      </c>
      <c r="K36" s="14">
        <f>'Accrued Unkn Unb kWh'!K36*'TM1-Com'!AN36</f>
        <v>53882.058731709796</v>
      </c>
      <c r="L36" s="14">
        <f>'Accrued Unkn Unb kWh'!L36*'TM1-Com'!AO36</f>
        <v>576592.85285269096</v>
      </c>
      <c r="M36" s="14">
        <f>'Accrued Unkn Unb kWh'!M36*'TM1-Com'!AP36</f>
        <v>315993.54763080057</v>
      </c>
      <c r="N36" s="14">
        <f>'Accrued Unkn Unb kWh'!N36*'TM1-Com'!AQ36</f>
        <v>306246.5406975394</v>
      </c>
      <c r="O36" s="14">
        <f>'Accrued Unkn Unb kWh'!O36*'TM1-Com'!AR36</f>
        <v>92653.914630338462</v>
      </c>
      <c r="P36" s="14">
        <f>'Accrued Unkn Unb kWh'!P36*'TM1-Ind'!AD36</f>
        <v>93416.447424051003</v>
      </c>
      <c r="Q36" s="14">
        <f>'Accrued Unkn Unb kWh'!Q36*'TM1-Ind'!AE36</f>
        <v>4080.9610330003215</v>
      </c>
      <c r="R36" s="14">
        <f>'Accrued Unkn Unb kWh'!R36*'TM1-Ind'!AF36</f>
        <v>327.70221091762869</v>
      </c>
      <c r="S36" s="14">
        <f>'Accrued Unkn Unb kWh'!S36*'TM1-Ind'!AG36</f>
        <v>86471.732196388752</v>
      </c>
      <c r="T36" s="14">
        <f>'Accrued Unkn Unb kWh'!T36*'TM1-Ind'!AH36</f>
        <v>258272.30511773945</v>
      </c>
      <c r="U36" s="14">
        <f>'Accrued Unkn Unb kWh'!U36*'TM1-Ind'!AI36</f>
        <v>3431.6657685535938</v>
      </c>
    </row>
    <row r="37" spans="1:21">
      <c r="A37" s="3">
        <f t="shared" si="0"/>
        <v>2014</v>
      </c>
      <c r="B37" s="3">
        <f t="shared" si="1"/>
        <v>5</v>
      </c>
      <c r="C37" s="14">
        <f>'Accrued Unkn Unb kWh'!C37*'TM1-RHB'!R37</f>
        <v>14015661.823239783</v>
      </c>
      <c r="D37" s="14">
        <f>'Accrued Unkn Unb kWh'!D37*'TM1-RHB'!S37</f>
        <v>263422.70419567527</v>
      </c>
      <c r="E37" s="14">
        <f>'Accrued Unkn Unb kWh'!E37*'TM1-RHB'!T37</f>
        <v>491438.07746862882</v>
      </c>
      <c r="F37" s="14">
        <f>'Accrued Unkn Unb kWh'!F37*'TM1-RHB'!U37</f>
        <v>155560.26270264259</v>
      </c>
      <c r="G37" s="14">
        <f>'Accrued Unkn Unb kWh'!G37*'TM1-Com'!AJ37</f>
        <v>899870.54816275404</v>
      </c>
      <c r="H37" s="14">
        <f>'Accrued Unkn Unb kWh'!H37*'TM1-Com'!AK37</f>
        <v>6206.6633910041455</v>
      </c>
      <c r="I37" s="14">
        <f>'Accrued Unkn Unb kWh'!I37*'TM1-Com'!AL37</f>
        <v>4257481.2544660075</v>
      </c>
      <c r="J37" s="14">
        <f>'Accrued Unkn Unb kWh'!J37*'TM1-Com'!AM37</f>
        <v>39961.271382033709</v>
      </c>
      <c r="K37" s="14">
        <f>'Accrued Unkn Unb kWh'!K37*'TM1-Com'!AN37</f>
        <v>75963.856921341066</v>
      </c>
      <c r="L37" s="14">
        <f>'Accrued Unkn Unb kWh'!L37*'TM1-Com'!AO37</f>
        <v>685620.47651497275</v>
      </c>
      <c r="M37" s="14">
        <f>'Accrued Unkn Unb kWh'!M37*'TM1-Com'!AP37</f>
        <v>411247.00466430688</v>
      </c>
      <c r="N37" s="14">
        <f>'Accrued Unkn Unb kWh'!N37*'TM1-Com'!AQ37</f>
        <v>369341.63841555553</v>
      </c>
      <c r="O37" s="14">
        <f>'Accrued Unkn Unb kWh'!O37*'TM1-Com'!AR37</f>
        <v>110667.18658399879</v>
      </c>
      <c r="P37" s="14">
        <f>'Accrued Unkn Unb kWh'!P37*'TM1-Ind'!AD37</f>
        <v>112469.67332795871</v>
      </c>
      <c r="Q37" s="14">
        <f>'Accrued Unkn Unb kWh'!Q37*'TM1-Ind'!AE37</f>
        <v>4503.4454349716561</v>
      </c>
      <c r="R37" s="14">
        <f>'Accrued Unkn Unb kWh'!R37*'TM1-Ind'!AF37</f>
        <v>681.95202193283069</v>
      </c>
      <c r="S37" s="14">
        <f>'Accrued Unkn Unb kWh'!S37*'TM1-Ind'!AG37</f>
        <v>111315.91853577776</v>
      </c>
      <c r="T37" s="14">
        <f>'Accrued Unkn Unb kWh'!T37*'TM1-Ind'!AH37</f>
        <v>314697.55434747803</v>
      </c>
      <c r="U37" s="14">
        <f>'Accrued Unkn Unb kWh'!U37*'TM1-Ind'!AI37</f>
        <v>4110.060102438244</v>
      </c>
    </row>
    <row r="38" spans="1:21">
      <c r="A38" s="3">
        <f t="shared" si="0"/>
        <v>2014</v>
      </c>
      <c r="B38" s="3">
        <f t="shared" si="1"/>
        <v>6</v>
      </c>
      <c r="C38" s="14">
        <f>'Accrued Unkn Unb kWh'!C38*'TM1-RHB'!R38</f>
        <v>15871632.610340778</v>
      </c>
      <c r="D38" s="14">
        <f>'Accrued Unkn Unb kWh'!D38*'TM1-RHB'!S38</f>
        <v>293565.57665891905</v>
      </c>
      <c r="E38" s="14">
        <f>'Accrued Unkn Unb kWh'!E38*'TM1-RHB'!T38</f>
        <v>570059.42942284781</v>
      </c>
      <c r="F38" s="14">
        <f>'Accrued Unkn Unb kWh'!F38*'TM1-RHB'!U38</f>
        <v>142352.39408573537</v>
      </c>
      <c r="G38" s="14">
        <f>'Accrued Unkn Unb kWh'!G38*'TM1-Com'!AJ38</f>
        <v>963213.43564240157</v>
      </c>
      <c r="H38" s="14">
        <f>'Accrued Unkn Unb kWh'!H38*'TM1-Com'!AK38</f>
        <v>6708.5014385789345</v>
      </c>
      <c r="I38" s="14">
        <f>'Accrued Unkn Unb kWh'!I38*'TM1-Com'!AL38</f>
        <v>4338017.0193534819</v>
      </c>
      <c r="J38" s="14">
        <f>'Accrued Unkn Unb kWh'!J38*'TM1-Com'!AM38</f>
        <v>41207.91708159267</v>
      </c>
      <c r="K38" s="14">
        <f>'Accrued Unkn Unb kWh'!K38*'TM1-Com'!AN38</f>
        <v>91607.630939874391</v>
      </c>
      <c r="L38" s="14">
        <f>'Accrued Unkn Unb kWh'!L38*'TM1-Com'!AO38</f>
        <v>688335.11822264153</v>
      </c>
      <c r="M38" s="14">
        <f>'Accrued Unkn Unb kWh'!M38*'TM1-Com'!AP38</f>
        <v>421583.78877968428</v>
      </c>
      <c r="N38" s="14">
        <f>'Accrued Unkn Unb kWh'!N38*'TM1-Com'!AQ38</f>
        <v>336634.18620649196</v>
      </c>
      <c r="O38" s="14">
        <f>'Accrued Unkn Unb kWh'!O38*'TM1-Com'!AR38</f>
        <v>102287.0144772045</v>
      </c>
      <c r="P38" s="14">
        <f>'Accrued Unkn Unb kWh'!P38*'TM1-Ind'!AD38</f>
        <v>108198.33561034572</v>
      </c>
      <c r="Q38" s="14">
        <f>'Accrued Unkn Unb kWh'!Q38*'TM1-Ind'!AE38</f>
        <v>4218.3800467031278</v>
      </c>
      <c r="R38" s="14">
        <f>'Accrued Unkn Unb kWh'!R38*'TM1-Ind'!AF38</f>
        <v>877.24242645448567</v>
      </c>
      <c r="S38" s="14">
        <f>'Accrued Unkn Unb kWh'!S38*'TM1-Ind'!AG38</f>
        <v>110718.81260748395</v>
      </c>
      <c r="T38" s="14">
        <f>'Accrued Unkn Unb kWh'!T38*'TM1-Ind'!AH38</f>
        <v>294760.49589937832</v>
      </c>
      <c r="U38" s="14">
        <f>'Accrued Unkn Unb kWh'!U38*'TM1-Ind'!AI38</f>
        <v>3756.3313770474315</v>
      </c>
    </row>
    <row r="39" spans="1:21">
      <c r="A39" s="3">
        <f t="shared" si="0"/>
        <v>2014</v>
      </c>
      <c r="B39" s="3">
        <f t="shared" si="1"/>
        <v>7</v>
      </c>
      <c r="C39" s="14">
        <f>'Accrued Unkn Unb kWh'!C39*'TM1-RHB'!R39</f>
        <v>16787713.573158614</v>
      </c>
      <c r="D39" s="14">
        <f>'Accrued Unkn Unb kWh'!D39*'TM1-RHB'!S39</f>
        <v>308550.91448175121</v>
      </c>
      <c r="E39" s="14">
        <f>'Accrued Unkn Unb kWh'!E39*'TM1-RHB'!T39</f>
        <v>606658.23749262921</v>
      </c>
      <c r="F39" s="14">
        <f>'Accrued Unkn Unb kWh'!F39*'TM1-RHB'!U39</f>
        <v>129081.51438851777</v>
      </c>
      <c r="G39" s="14">
        <f>'Accrued Unkn Unb kWh'!G39*'TM1-Com'!AJ39</f>
        <v>1013619.8105965242</v>
      </c>
      <c r="H39" s="14">
        <f>'Accrued Unkn Unb kWh'!H39*'TM1-Com'!AK39</f>
        <v>7067.1479222010112</v>
      </c>
      <c r="I39" s="14">
        <f>'Accrued Unkn Unb kWh'!I39*'TM1-Com'!AL39</f>
        <v>4553264.7691760669</v>
      </c>
      <c r="J39" s="14">
        <f>'Accrued Unkn Unb kWh'!J39*'TM1-Com'!AM39</f>
        <v>42411.959404105517</v>
      </c>
      <c r="K39" s="14">
        <f>'Accrued Unkn Unb kWh'!K39*'TM1-Com'!AN39</f>
        <v>99153.184714757561</v>
      </c>
      <c r="L39" s="14">
        <f>'Accrued Unkn Unb kWh'!L39*'TM1-Com'!AO39</f>
        <v>723051.57420904876</v>
      </c>
      <c r="M39" s="14">
        <f>'Accrued Unkn Unb kWh'!M39*'TM1-Com'!AP39</f>
        <v>446008.98388828867</v>
      </c>
      <c r="N39" s="14">
        <f>'Accrued Unkn Unb kWh'!N39*'TM1-Com'!AQ39</f>
        <v>307871.04583780438</v>
      </c>
      <c r="O39" s="14">
        <f>'Accrued Unkn Unb kWh'!O39*'TM1-Com'!AR39</f>
        <v>94328.315064059454</v>
      </c>
      <c r="P39" s="14">
        <f>'Accrued Unkn Unb kWh'!P39*'TM1-Ind'!AD39</f>
        <v>106498.19762927743</v>
      </c>
      <c r="Q39" s="14">
        <f>'Accrued Unkn Unb kWh'!Q39*'TM1-Ind'!AE39</f>
        <v>4080.0837935752502</v>
      </c>
      <c r="R39" s="14">
        <f>'Accrued Unkn Unb kWh'!R39*'TM1-Ind'!AF39</f>
        <v>713.67981037188895</v>
      </c>
      <c r="S39" s="14">
        <f>'Accrued Unkn Unb kWh'!S39*'TM1-Ind'!AG39</f>
        <v>106434.26554164579</v>
      </c>
      <c r="T39" s="14">
        <f>'Accrued Unkn Unb kWh'!T39*'TM1-Ind'!AH39</f>
        <v>273948.31070164056</v>
      </c>
      <c r="U39" s="14">
        <f>'Accrued Unkn Unb kWh'!U39*'TM1-Ind'!AI39</f>
        <v>3441.7613775809637</v>
      </c>
    </row>
    <row r="40" spans="1:21">
      <c r="A40" s="3">
        <f t="shared" si="0"/>
        <v>2014</v>
      </c>
      <c r="B40" s="3">
        <f t="shared" si="1"/>
        <v>8</v>
      </c>
      <c r="C40" s="14">
        <f>'Accrued Unkn Unb kWh'!C40*'TM1-RHB'!R40</f>
        <v>16806151.542081382</v>
      </c>
      <c r="D40" s="14">
        <f>'Accrued Unkn Unb kWh'!D40*'TM1-RHB'!S40</f>
        <v>309275.5574456075</v>
      </c>
      <c r="E40" s="14">
        <f>'Accrued Unkn Unb kWh'!E40*'TM1-RHB'!T40</f>
        <v>605506.15533573192</v>
      </c>
      <c r="F40" s="14">
        <f>'Accrued Unkn Unb kWh'!F40*'TM1-RHB'!U40</f>
        <v>125560.21754739909</v>
      </c>
      <c r="G40" s="14">
        <f>'Accrued Unkn Unb kWh'!G40*'TM1-Com'!AJ40</f>
        <v>1033910.9313981028</v>
      </c>
      <c r="H40" s="14">
        <f>'Accrued Unkn Unb kWh'!H40*'TM1-Com'!AK40</f>
        <v>7195.5981662602853</v>
      </c>
      <c r="I40" s="14">
        <f>'Accrued Unkn Unb kWh'!I40*'TM1-Com'!AL40</f>
        <v>4754015.5587069839</v>
      </c>
      <c r="J40" s="14">
        <f>'Accrued Unkn Unb kWh'!J40*'TM1-Com'!AM40</f>
        <v>44894.116173766211</v>
      </c>
      <c r="K40" s="14">
        <f>'Accrued Unkn Unb kWh'!K40*'TM1-Com'!AN40</f>
        <v>101684.55906932135</v>
      </c>
      <c r="L40" s="14">
        <f>'Accrued Unkn Unb kWh'!L40*'TM1-Com'!AO40</f>
        <v>753059.99057408795</v>
      </c>
      <c r="M40" s="14">
        <f>'Accrued Unkn Unb kWh'!M40*'TM1-Com'!AP40</f>
        <v>469087.06463110441</v>
      </c>
      <c r="N40" s="14">
        <f>'Accrued Unkn Unb kWh'!N40*'TM1-Com'!AQ40</f>
        <v>295966.30854991893</v>
      </c>
      <c r="O40" s="14">
        <f>'Accrued Unkn Unb kWh'!O40*'TM1-Com'!AR40</f>
        <v>91380.146994457551</v>
      </c>
      <c r="P40" s="14">
        <f>'Accrued Unkn Unb kWh'!P40*'TM1-Ind'!AD40</f>
        <v>105494.71023289145</v>
      </c>
      <c r="Q40" s="14">
        <f>'Accrued Unkn Unb kWh'!Q40*'TM1-Ind'!AE40</f>
        <v>4046.6893390006544</v>
      </c>
      <c r="R40" s="14">
        <f>'Accrued Unkn Unb kWh'!R40*'TM1-Ind'!AF40</f>
        <v>583.55539947923808</v>
      </c>
      <c r="S40" s="14">
        <f>'Accrued Unkn Unb kWh'!S40*'TM1-Ind'!AG40</f>
        <v>108251.71992708022</v>
      </c>
      <c r="T40" s="14">
        <f>'Accrued Unkn Unb kWh'!T40*'TM1-Ind'!AH40</f>
        <v>303812.0314502212</v>
      </c>
      <c r="U40" s="14">
        <f>'Accrued Unkn Unb kWh'!U40*'TM1-Ind'!AI40</f>
        <v>3415.6810542602575</v>
      </c>
    </row>
    <row r="41" spans="1:21">
      <c r="A41" s="3">
        <f t="shared" si="0"/>
        <v>2014</v>
      </c>
      <c r="B41" s="3">
        <f t="shared" si="1"/>
        <v>9</v>
      </c>
      <c r="C41" s="14">
        <f>'Accrued Unkn Unb kWh'!C41*'TM1-RHB'!R41</f>
        <v>14241569.659571009</v>
      </c>
      <c r="D41" s="14">
        <f>'Accrued Unkn Unb kWh'!D41*'TM1-RHB'!S41</f>
        <v>269647.14469772828</v>
      </c>
      <c r="E41" s="14">
        <f>'Accrued Unkn Unb kWh'!E41*'TM1-RHB'!T41</f>
        <v>493770.76229691028</v>
      </c>
      <c r="F41" s="14">
        <f>'Accrued Unkn Unb kWh'!F41*'TM1-RHB'!U41</f>
        <v>112106.10826138411</v>
      </c>
      <c r="G41" s="14">
        <f>'Accrued Unkn Unb kWh'!G41*'TM1-Com'!AJ41</f>
        <v>906748.98941716587</v>
      </c>
      <c r="H41" s="14">
        <f>'Accrued Unkn Unb kWh'!H41*'TM1-Com'!AK41</f>
        <v>6219.2824455038699</v>
      </c>
      <c r="I41" s="14">
        <f>'Accrued Unkn Unb kWh'!I41*'TM1-Com'!AL41</f>
        <v>4328672.1815149058</v>
      </c>
      <c r="J41" s="14">
        <f>'Accrued Unkn Unb kWh'!J41*'TM1-Com'!AM41</f>
        <v>41815.340928957114</v>
      </c>
      <c r="K41" s="14">
        <f>'Accrued Unkn Unb kWh'!K41*'TM1-Com'!AN41</f>
        <v>81210.449101256032</v>
      </c>
      <c r="L41" s="14">
        <f>'Accrued Unkn Unb kWh'!L41*'TM1-Com'!AO41</f>
        <v>689486.78952861112</v>
      </c>
      <c r="M41" s="14">
        <f>'Accrued Unkn Unb kWh'!M41*'TM1-Com'!AP41</f>
        <v>421729.65382060112</v>
      </c>
      <c r="N41" s="14">
        <f>'Accrued Unkn Unb kWh'!N41*'TM1-Com'!AQ41</f>
        <v>263434.05803794076</v>
      </c>
      <c r="O41" s="14">
        <f>'Accrued Unkn Unb kWh'!O41*'TM1-Com'!AR41</f>
        <v>84150.756555613974</v>
      </c>
      <c r="P41" s="14">
        <f>'Accrued Unkn Unb kWh'!P41*'TM1-Ind'!AD41</f>
        <v>93491.635743836756</v>
      </c>
      <c r="Q41" s="14">
        <f>'Accrued Unkn Unb kWh'!Q41*'TM1-Ind'!AE41</f>
        <v>3559.2561227041333</v>
      </c>
      <c r="R41" s="14">
        <f>'Accrued Unkn Unb kWh'!R41*'TM1-Ind'!AF41</f>
        <v>474.73949681477296</v>
      </c>
      <c r="S41" s="14">
        <f>'Accrued Unkn Unb kWh'!S41*'TM1-Ind'!AG41</f>
        <v>93335.353689539828</v>
      </c>
      <c r="T41" s="14">
        <f>'Accrued Unkn Unb kWh'!T41*'TM1-Ind'!AH41</f>
        <v>284466.24128322961</v>
      </c>
      <c r="U41" s="14">
        <f>'Accrued Unkn Unb kWh'!U41*'TM1-Ind'!AI41</f>
        <v>3092.3921197246973</v>
      </c>
    </row>
    <row r="42" spans="1:21">
      <c r="A42" s="3">
        <f t="shared" si="0"/>
        <v>2014</v>
      </c>
      <c r="B42" s="3">
        <f t="shared" si="1"/>
        <v>10</v>
      </c>
      <c r="C42" s="14">
        <f>'Accrued Unkn Unb kWh'!C42*'TM1-RHB'!R42</f>
        <v>11359881.607364846</v>
      </c>
      <c r="D42" s="14">
        <f>'Accrued Unkn Unb kWh'!D42*'TM1-RHB'!S42</f>
        <v>226960.16570757786</v>
      </c>
      <c r="E42" s="14">
        <f>'Accrued Unkn Unb kWh'!E42*'TM1-RHB'!T42</f>
        <v>362379.638358781</v>
      </c>
      <c r="F42" s="14">
        <f>'Accrued Unkn Unb kWh'!F42*'TM1-RHB'!U42</f>
        <v>113743.84362068007</v>
      </c>
      <c r="G42" s="14">
        <f>'Accrued Unkn Unb kWh'!G42*'TM1-Com'!AJ42</f>
        <v>789178.6524031139</v>
      </c>
      <c r="H42" s="14">
        <f>'Accrued Unkn Unb kWh'!H42*'TM1-Com'!AK42</f>
        <v>5253.6019996740433</v>
      </c>
      <c r="I42" s="14">
        <f>'Accrued Unkn Unb kWh'!I42*'TM1-Com'!AL42</f>
        <v>4010440.9239228149</v>
      </c>
      <c r="J42" s="14">
        <f>'Accrued Unkn Unb kWh'!J42*'TM1-Com'!AM42</f>
        <v>39527.381822721305</v>
      </c>
      <c r="K42" s="14">
        <f>'Accrued Unkn Unb kWh'!K42*'TM1-Com'!AN42</f>
        <v>58290.983590151867</v>
      </c>
      <c r="L42" s="14">
        <f>'Accrued Unkn Unb kWh'!L42*'TM1-Com'!AO42</f>
        <v>652914.86227056209</v>
      </c>
      <c r="M42" s="14">
        <f>'Accrued Unkn Unb kWh'!M42*'TM1-Com'!AP42</f>
        <v>374956.29965225665</v>
      </c>
      <c r="N42" s="14">
        <f>'Accrued Unkn Unb kWh'!N42*'TM1-Com'!AQ42</f>
        <v>268483.50759694056</v>
      </c>
      <c r="O42" s="14">
        <f>'Accrued Unkn Unb kWh'!O42*'TM1-Com'!AR42</f>
        <v>85300.926570438212</v>
      </c>
      <c r="P42" s="14">
        <f>'Accrued Unkn Unb kWh'!P42*'TM1-Ind'!AD42</f>
        <v>94218.876737013212</v>
      </c>
      <c r="Q42" s="14">
        <f>'Accrued Unkn Unb kWh'!Q42*'TM1-Ind'!AE42</f>
        <v>3635.9049372455365</v>
      </c>
      <c r="R42" s="14">
        <f>'Accrued Unkn Unb kWh'!R42*'TM1-Ind'!AF42</f>
        <v>230.30972797161442</v>
      </c>
      <c r="S42" s="14">
        <f>'Accrued Unkn Unb kWh'!S42*'TM1-Ind'!AG42</f>
        <v>86457.523890417622</v>
      </c>
      <c r="T42" s="14">
        <f>'Accrued Unkn Unb kWh'!T42*'TM1-Ind'!AH42</f>
        <v>281668.01745125692</v>
      </c>
      <c r="U42" s="14">
        <f>'Accrued Unkn Unb kWh'!U42*'TM1-Ind'!AI42</f>
        <v>3054.9159953049138</v>
      </c>
    </row>
    <row r="43" spans="1:21">
      <c r="A43" s="3">
        <f t="shared" si="0"/>
        <v>2014</v>
      </c>
      <c r="B43" s="3">
        <f t="shared" si="1"/>
        <v>11</v>
      </c>
      <c r="C43" s="14">
        <f>'Accrued Unkn Unb kWh'!C43*'TM1-RHB'!R43</f>
        <v>12027724.448035872</v>
      </c>
      <c r="D43" s="14">
        <f>'Accrued Unkn Unb kWh'!D43*'TM1-RHB'!S43</f>
        <v>235279.60993702221</v>
      </c>
      <c r="E43" s="14">
        <f>'Accrued Unkn Unb kWh'!E43*'TM1-RHB'!T43</f>
        <v>396762.04513397289</v>
      </c>
      <c r="F43" s="14">
        <f>'Accrued Unkn Unb kWh'!F43*'TM1-RHB'!U43</f>
        <v>140959.24120922326</v>
      </c>
      <c r="G43" s="14">
        <f>'Accrued Unkn Unb kWh'!G43*'TM1-Com'!AJ43</f>
        <v>785998.98215660313</v>
      </c>
      <c r="H43" s="14">
        <f>'Accrued Unkn Unb kWh'!H43*'TM1-Com'!AK43</f>
        <v>5276.6904189046836</v>
      </c>
      <c r="I43" s="14">
        <f>'Accrued Unkn Unb kWh'!I43*'TM1-Com'!AL43</f>
        <v>3934085.8687159233</v>
      </c>
      <c r="J43" s="14">
        <f>'Accrued Unkn Unb kWh'!J43*'TM1-Com'!AM43</f>
        <v>37893.872208072098</v>
      </c>
      <c r="K43" s="14">
        <f>'Accrued Unkn Unb kWh'!K43*'TM1-Com'!AN43</f>
        <v>57985.727562849032</v>
      </c>
      <c r="L43" s="14">
        <f>'Accrued Unkn Unb kWh'!L43*'TM1-Com'!AO43</f>
        <v>620418.5790053379</v>
      </c>
      <c r="M43" s="14">
        <f>'Accrued Unkn Unb kWh'!M43*'TM1-Com'!AP43</f>
        <v>344731.55796740693</v>
      </c>
      <c r="N43" s="14">
        <f>'Accrued Unkn Unb kWh'!N43*'TM1-Com'!AQ43</f>
        <v>333111.38220892375</v>
      </c>
      <c r="O43" s="14">
        <f>'Accrued Unkn Unb kWh'!O43*'TM1-Com'!AR43</f>
        <v>102968.48343911397</v>
      </c>
      <c r="P43" s="14">
        <f>'Accrued Unkn Unb kWh'!P43*'TM1-Ind'!AD43</f>
        <v>99812.287612261774</v>
      </c>
      <c r="Q43" s="14">
        <f>'Accrued Unkn Unb kWh'!Q43*'TM1-Ind'!AE43</f>
        <v>4394.1363295962647</v>
      </c>
      <c r="R43" s="14">
        <f>'Accrued Unkn Unb kWh'!R43*'TM1-Ind'!AF43</f>
        <v>308.24948638255285</v>
      </c>
      <c r="S43" s="14">
        <f>'Accrued Unkn Unb kWh'!S43*'TM1-Ind'!AG43</f>
        <v>91254.467794392302</v>
      </c>
      <c r="T43" s="14">
        <f>'Accrued Unkn Unb kWh'!T43*'TM1-Ind'!AH43</f>
        <v>262769.34645357612</v>
      </c>
      <c r="U43" s="14">
        <f>'Accrued Unkn Unb kWh'!U43*'TM1-Ind'!AI43</f>
        <v>3819.8113429013501</v>
      </c>
    </row>
    <row r="44" spans="1:21">
      <c r="A44" s="3">
        <f t="shared" si="0"/>
        <v>2014</v>
      </c>
      <c r="B44" s="3">
        <f t="shared" si="1"/>
        <v>12</v>
      </c>
      <c r="C44" s="14">
        <f>'Accrued Unkn Unb kWh'!C44*'TM1-RHB'!R44</f>
        <v>13761227.204921333</v>
      </c>
      <c r="D44" s="14">
        <f>'Accrued Unkn Unb kWh'!D44*'TM1-RHB'!S44</f>
        <v>260224.70500854103</v>
      </c>
      <c r="E44" s="14">
        <f>'Accrued Unkn Unb kWh'!E44*'TM1-RHB'!T44</f>
        <v>475231.97051905841</v>
      </c>
      <c r="F44" s="14">
        <f>'Accrued Unkn Unb kWh'!F44*'TM1-RHB'!U44</f>
        <v>146394.63779696423</v>
      </c>
      <c r="G44" s="14">
        <f>'Accrued Unkn Unb kWh'!G44*'TM1-Com'!AJ44</f>
        <v>848963.33795210253</v>
      </c>
      <c r="H44" s="14">
        <f>'Accrued Unkn Unb kWh'!H44*'TM1-Com'!AK44</f>
        <v>5789.7796292159928</v>
      </c>
      <c r="I44" s="14">
        <f>'Accrued Unkn Unb kWh'!I44*'TM1-Com'!AL44</f>
        <v>3850700.7062466503</v>
      </c>
      <c r="J44" s="14">
        <f>'Accrued Unkn Unb kWh'!J44*'TM1-Com'!AM44</f>
        <v>37631.144885539055</v>
      </c>
      <c r="K44" s="14">
        <f>'Accrued Unkn Unb kWh'!K44*'TM1-Com'!AN44</f>
        <v>57330.805431970963</v>
      </c>
      <c r="L44" s="14">
        <f>'Accrued Unkn Unb kWh'!L44*'TM1-Com'!AO44</f>
        <v>605802.23779176804</v>
      </c>
      <c r="M44" s="14">
        <f>'Accrued Unkn Unb kWh'!M44*'TM1-Com'!AP44</f>
        <v>339037.05829652306</v>
      </c>
      <c r="N44" s="14">
        <f>'Accrued Unkn Unb kWh'!N44*'TM1-Com'!AQ44</f>
        <v>349635.64420952293</v>
      </c>
      <c r="O44" s="14">
        <f>'Accrued Unkn Unb kWh'!O44*'TM1-Com'!AR44</f>
        <v>108341.20081254747</v>
      </c>
      <c r="P44" s="14">
        <f>'Accrued Unkn Unb kWh'!P44*'TM1-Ind'!AD44</f>
        <v>99048.26517680072</v>
      </c>
      <c r="Q44" s="14">
        <f>'Accrued Unkn Unb kWh'!Q44*'TM1-Ind'!AE44</f>
        <v>4101.7326371808058</v>
      </c>
      <c r="R44" s="14">
        <f>'Accrued Unkn Unb kWh'!R44*'TM1-Ind'!AF44</f>
        <v>338.00546448087431</v>
      </c>
      <c r="S44" s="14">
        <f>'Accrued Unkn Unb kWh'!S44*'TM1-Ind'!AG44</f>
        <v>95055.876685833908</v>
      </c>
      <c r="T44" s="14">
        <f>'Accrued Unkn Unb kWh'!T44*'TM1-Ind'!AH44</f>
        <v>277740.59192513849</v>
      </c>
      <c r="U44" s="14">
        <f>'Accrued Unkn Unb kWh'!U44*'TM1-Ind'!AI44</f>
        <v>3891.4748706183645</v>
      </c>
    </row>
    <row r="45" spans="1:21">
      <c r="A45" s="3">
        <f t="shared" si="0"/>
        <v>2015</v>
      </c>
      <c r="B45" s="3">
        <f t="shared" si="1"/>
        <v>1</v>
      </c>
      <c r="C45" s="14">
        <f>'Accrued Unkn Unb kWh'!C45*'TM1-RHB'!R45</f>
        <v>13491953.498989685</v>
      </c>
      <c r="D45" s="14">
        <f>'Accrued Unkn Unb kWh'!D45*'TM1-RHB'!S45</f>
        <v>257323.70249451959</v>
      </c>
      <c r="E45" s="14">
        <f>'Accrued Unkn Unb kWh'!E45*'TM1-RHB'!T45</f>
        <v>459607.54833520669</v>
      </c>
      <c r="F45" s="14">
        <f>'Accrued Unkn Unb kWh'!F45*'TM1-RHB'!U45</f>
        <v>125839.06921421138</v>
      </c>
      <c r="G45" s="14">
        <f>'Accrued Unkn Unb kWh'!G45*'TM1-Com'!AJ45</f>
        <v>840512.72216013703</v>
      </c>
      <c r="H45" s="14">
        <f>'Accrued Unkn Unb kWh'!H45*'TM1-Com'!AK45</f>
        <v>5687.5339339047669</v>
      </c>
      <c r="I45" s="14">
        <f>'Accrued Unkn Unb kWh'!I45*'TM1-Com'!AL45</f>
        <v>3908957.9844359113</v>
      </c>
      <c r="J45" s="14">
        <f>'Accrued Unkn Unb kWh'!J45*'TM1-Com'!AM45</f>
        <v>37755.185617308023</v>
      </c>
      <c r="K45" s="14">
        <f>'Accrued Unkn Unb kWh'!K45*'TM1-Com'!AN45</f>
        <v>56482.193215126688</v>
      </c>
      <c r="L45" s="14">
        <f>'Accrued Unkn Unb kWh'!L45*'TM1-Com'!AO45</f>
        <v>613596.34296508459</v>
      </c>
      <c r="M45" s="14">
        <f>'Accrued Unkn Unb kWh'!M45*'TM1-Com'!AP45</f>
        <v>345497.67229185411</v>
      </c>
      <c r="N45" s="14">
        <f>'Accrued Unkn Unb kWh'!N45*'TM1-Com'!AQ45</f>
        <v>303872.40228257363</v>
      </c>
      <c r="O45" s="14">
        <f>'Accrued Unkn Unb kWh'!O45*'TM1-Com'!AR45</f>
        <v>94233.071934365726</v>
      </c>
      <c r="P45" s="14">
        <f>'Accrued Unkn Unb kWh'!P45*'TM1-Ind'!AD45</f>
        <v>94327.787690268917</v>
      </c>
      <c r="Q45" s="14">
        <f>'Accrued Unkn Unb kWh'!Q45*'TM1-Ind'!AE45</f>
        <v>3741.7405643613615</v>
      </c>
      <c r="R45" s="14">
        <f>'Accrued Unkn Unb kWh'!R45*'TM1-Ind'!AF45</f>
        <v>271.99224327897753</v>
      </c>
      <c r="S45" s="14">
        <f>'Accrued Unkn Unb kWh'!S45*'TM1-Ind'!AG45</f>
        <v>88861.276004853906</v>
      </c>
      <c r="T45" s="14">
        <f>'Accrued Unkn Unb kWh'!T45*'TM1-Ind'!AH45</f>
        <v>263417.98059913889</v>
      </c>
      <c r="U45" s="14">
        <f>'Accrued Unkn Unb kWh'!U45*'TM1-Ind'!AI45</f>
        <v>3341.6465880595424</v>
      </c>
    </row>
    <row r="46" spans="1:21">
      <c r="A46" s="3">
        <f t="shared" si="0"/>
        <v>2015</v>
      </c>
      <c r="B46" s="3">
        <f t="shared" si="1"/>
        <v>2</v>
      </c>
      <c r="C46" s="14">
        <f>'Accrued Unkn Unb kWh'!C46*'TM1-RHB'!R46</f>
        <v>11130354.732680578</v>
      </c>
      <c r="D46" s="14">
        <f>'Accrued Unkn Unb kWh'!D46*'TM1-RHB'!S46</f>
        <v>223523.70398738128</v>
      </c>
      <c r="E46" s="14">
        <f>'Accrued Unkn Unb kWh'!E46*'TM1-RHB'!T46</f>
        <v>356377.76924622105</v>
      </c>
      <c r="F46" s="14">
        <f>'Accrued Unkn Unb kWh'!F46*'TM1-RHB'!U46</f>
        <v>111585.57593785494</v>
      </c>
      <c r="G46" s="14">
        <f>'Accrued Unkn Unb kWh'!G46*'TM1-Com'!AJ46</f>
        <v>695829.47595631285</v>
      </c>
      <c r="H46" s="14">
        <f>'Accrued Unkn Unb kWh'!H46*'TM1-Com'!AK46</f>
        <v>4636.1522949212003</v>
      </c>
      <c r="I46" s="14">
        <f>'Accrued Unkn Unb kWh'!I46*'TM1-Com'!AL46</f>
        <v>3360935.6564307385</v>
      </c>
      <c r="J46" s="14">
        <f>'Accrued Unkn Unb kWh'!J46*'TM1-Com'!AM46</f>
        <v>34282.412923857912</v>
      </c>
      <c r="K46" s="14">
        <f>'Accrued Unkn Unb kWh'!K46*'TM1-Com'!AN46</f>
        <v>49584.358928593509</v>
      </c>
      <c r="L46" s="14">
        <f>'Accrued Unkn Unb kWh'!L46*'TM1-Com'!AO46</f>
        <v>539171.54390574712</v>
      </c>
      <c r="M46" s="14">
        <f>'Accrued Unkn Unb kWh'!M46*'TM1-Com'!AP46</f>
        <v>292884.99263669451</v>
      </c>
      <c r="N46" s="14">
        <f>'Accrued Unkn Unb kWh'!N46*'TM1-Com'!AQ46</f>
        <v>267927.64324356255</v>
      </c>
      <c r="O46" s="14">
        <f>'Accrued Unkn Unb kWh'!O46*'TM1-Com'!AR46</f>
        <v>84853.065413332573</v>
      </c>
      <c r="P46" s="14">
        <f>'Accrued Unkn Unb kWh'!P46*'TM1-Ind'!AD46</f>
        <v>83554.013663186561</v>
      </c>
      <c r="Q46" s="14">
        <f>'Accrued Unkn Unb kWh'!Q46*'TM1-Ind'!AE46</f>
        <v>3694.9608563413558</v>
      </c>
      <c r="R46" s="14">
        <f>'Accrued Unkn Unb kWh'!R46*'TM1-Ind'!AF46</f>
        <v>238.75806376757785</v>
      </c>
      <c r="S46" s="14">
        <f>'Accrued Unkn Unb kWh'!S46*'TM1-Ind'!AG46</f>
        <v>69541.18546737112</v>
      </c>
      <c r="T46" s="14">
        <f>'Accrued Unkn Unb kWh'!T46*'TM1-Ind'!AH46</f>
        <v>254497.93516911677</v>
      </c>
      <c r="U46" s="14">
        <f>'Accrued Unkn Unb kWh'!U46*'TM1-Ind'!AI46</f>
        <v>3054.763031531772</v>
      </c>
    </row>
    <row r="47" spans="1:21">
      <c r="A47" s="3">
        <f t="shared" si="0"/>
        <v>2015</v>
      </c>
      <c r="B47" s="3">
        <f t="shared" si="1"/>
        <v>3</v>
      </c>
      <c r="C47" s="14">
        <f>'Accrued Unkn Unb kWh'!C47*'TM1-RHB'!R47</f>
        <v>10949831.10098627</v>
      </c>
      <c r="D47" s="14">
        <f>'Accrued Unkn Unb kWh'!D47*'TM1-RHB'!S47</f>
        <v>221495.63180459125</v>
      </c>
      <c r="E47" s="14">
        <f>'Accrued Unkn Unb kWh'!E47*'TM1-RHB'!T47</f>
        <v>346499.95346050081</v>
      </c>
      <c r="F47" s="14">
        <f>'Accrued Unkn Unb kWh'!F47*'TM1-RHB'!U47</f>
        <v>117853.10569583555</v>
      </c>
      <c r="G47" s="14">
        <f>'Accrued Unkn Unb kWh'!G47*'TM1-Com'!AJ47</f>
        <v>714554.99219907448</v>
      </c>
      <c r="H47" s="14">
        <f>'Accrued Unkn Unb kWh'!H47*'TM1-Com'!AK47</f>
        <v>4768.4143786299765</v>
      </c>
      <c r="I47" s="14">
        <f>'Accrued Unkn Unb kWh'!I47*'TM1-Com'!AL47</f>
        <v>3540740.6037062537</v>
      </c>
      <c r="J47" s="14">
        <f>'Accrued Unkn Unb kWh'!J47*'TM1-Com'!AM47</f>
        <v>34392.645026781945</v>
      </c>
      <c r="K47" s="14">
        <f>'Accrued Unkn Unb kWh'!K47*'TM1-Com'!AN47</f>
        <v>54787.156452448879</v>
      </c>
      <c r="L47" s="14">
        <f>'Accrued Unkn Unb kWh'!L47*'TM1-Com'!AO47</f>
        <v>575304.07416761899</v>
      </c>
      <c r="M47" s="14">
        <f>'Accrued Unkn Unb kWh'!M47*'TM1-Com'!AP47</f>
        <v>336278.96732527897</v>
      </c>
      <c r="N47" s="14">
        <f>'Accrued Unkn Unb kWh'!N47*'TM1-Com'!AQ47</f>
        <v>276122.29412457964</v>
      </c>
      <c r="O47" s="14">
        <f>'Accrued Unkn Unb kWh'!O47*'TM1-Com'!AR47</f>
        <v>89746.203046101873</v>
      </c>
      <c r="P47" s="14">
        <f>'Accrued Unkn Unb kWh'!P47*'TM1-Ind'!AD47</f>
        <v>84620.921041741633</v>
      </c>
      <c r="Q47" s="14">
        <f>'Accrued Unkn Unb kWh'!Q47*'TM1-Ind'!AE47</f>
        <v>4063.1200182846305</v>
      </c>
      <c r="R47" s="14">
        <f>'Accrued Unkn Unb kWh'!R47*'TM1-Ind'!AF47</f>
        <v>220.75295727832633</v>
      </c>
      <c r="S47" s="14">
        <f>'Accrued Unkn Unb kWh'!S47*'TM1-Ind'!AG47</f>
        <v>73337.788666978115</v>
      </c>
      <c r="T47" s="14">
        <f>'Accrued Unkn Unb kWh'!T47*'TM1-Ind'!AH47</f>
        <v>266865.25754173927</v>
      </c>
      <c r="U47" s="14">
        <f>'Accrued Unkn Unb kWh'!U47*'TM1-Ind'!AI47</f>
        <v>3176.2927492930698</v>
      </c>
    </row>
    <row r="48" spans="1:21">
      <c r="A48" s="3">
        <f t="shared" si="0"/>
        <v>2015</v>
      </c>
      <c r="B48" s="3">
        <f t="shared" si="1"/>
        <v>4</v>
      </c>
      <c r="C48" s="14">
        <f>'Accrued Unkn Unb kWh'!C48*'TM1-RHB'!R48</f>
        <v>10520139.16962002</v>
      </c>
      <c r="D48" s="14">
        <f>'Accrued Unkn Unb kWh'!D48*'TM1-RHB'!S48</f>
        <v>213060.2272915213</v>
      </c>
      <c r="E48" s="14">
        <f>'Accrued Unkn Unb kWh'!E48*'TM1-RHB'!T48</f>
        <v>331576.82428656187</v>
      </c>
      <c r="F48" s="14">
        <f>'Accrued Unkn Unb kWh'!F48*'TM1-RHB'!U48</f>
        <v>131454.24083590813</v>
      </c>
      <c r="G48" s="14">
        <f>'Accrued Unkn Unb kWh'!G48*'TM1-Com'!AJ48</f>
        <v>720455.79108832194</v>
      </c>
      <c r="H48" s="14">
        <f>'Accrued Unkn Unb kWh'!H48*'TM1-Com'!AK48</f>
        <v>4847.0265798462851</v>
      </c>
      <c r="I48" s="14">
        <f>'Accrued Unkn Unb kWh'!I48*'TM1-Com'!AL48</f>
        <v>3619459.7040866823</v>
      </c>
      <c r="J48" s="14">
        <f>'Accrued Unkn Unb kWh'!J48*'TM1-Com'!AM48</f>
        <v>35303.190381577377</v>
      </c>
      <c r="K48" s="14">
        <f>'Accrued Unkn Unb kWh'!K48*'TM1-Com'!AN48</f>
        <v>55495.364341942462</v>
      </c>
      <c r="L48" s="14">
        <f>'Accrued Unkn Unb kWh'!L48*'TM1-Com'!AO48</f>
        <v>605572.20814184577</v>
      </c>
      <c r="M48" s="14">
        <f>'Accrued Unkn Unb kWh'!M48*'TM1-Com'!AP48</f>
        <v>345726.13555188518</v>
      </c>
      <c r="N48" s="14">
        <f>'Accrued Unkn Unb kWh'!N48*'TM1-Com'!AQ48</f>
        <v>313679.83992321743</v>
      </c>
      <c r="O48" s="14">
        <f>'Accrued Unkn Unb kWh'!O48*'TM1-Com'!AR48</f>
        <v>98753.887571148851</v>
      </c>
      <c r="P48" s="14">
        <f>'Accrued Unkn Unb kWh'!P48*'TM1-Ind'!AD48</f>
        <v>95958.491810884036</v>
      </c>
      <c r="Q48" s="14">
        <f>'Accrued Unkn Unb kWh'!Q48*'TM1-Ind'!AE48</f>
        <v>4330.7507713334253</v>
      </c>
      <c r="R48" s="14">
        <f>'Accrued Unkn Unb kWh'!R48*'TM1-Ind'!AF48</f>
        <v>280.87497554294663</v>
      </c>
      <c r="S48" s="14">
        <f>'Accrued Unkn Unb kWh'!S48*'TM1-Ind'!AG48</f>
        <v>85838.708132758955</v>
      </c>
      <c r="T48" s="14">
        <f>'Accrued Unkn Unb kWh'!T48*'TM1-Ind'!AH48</f>
        <v>262991.35850801872</v>
      </c>
      <c r="U48" s="14">
        <f>'Accrued Unkn Unb kWh'!U48*'TM1-Ind'!AI48</f>
        <v>3555.9488342314467</v>
      </c>
    </row>
    <row r="49" spans="1:21">
      <c r="A49" s="3">
        <f t="shared" si="0"/>
        <v>2015</v>
      </c>
      <c r="B49" s="3">
        <f t="shared" si="1"/>
        <v>5</v>
      </c>
      <c r="C49" s="14">
        <f>'Accrued Unkn Unb kWh'!C49*'TM1-RHB'!R49</f>
        <v>14403941.800303822</v>
      </c>
      <c r="D49" s="14">
        <f>'Accrued Unkn Unb kWh'!D49*'TM1-RHB'!S49</f>
        <v>266753.34519520903</v>
      </c>
      <c r="E49" s="14">
        <f>'Accrued Unkn Unb kWh'!E49*'TM1-RHB'!T49</f>
        <v>506391.00087284949</v>
      </c>
      <c r="F49" s="14">
        <f>'Accrued Unkn Unb kWh'!F49*'TM1-RHB'!U49</f>
        <v>157193.85259612862</v>
      </c>
      <c r="G49" s="14">
        <f>'Accrued Unkn Unb kWh'!G49*'TM1-Com'!AJ49</f>
        <v>921874.77954404836</v>
      </c>
      <c r="H49" s="14">
        <f>'Accrued Unkn Unb kWh'!H49*'TM1-Com'!AK49</f>
        <v>6354.8193999517753</v>
      </c>
      <c r="I49" s="14">
        <f>'Accrued Unkn Unb kWh'!I49*'TM1-Com'!AL49</f>
        <v>4359925.8695385018</v>
      </c>
      <c r="J49" s="14">
        <f>'Accrued Unkn Unb kWh'!J49*'TM1-Com'!AM49</f>
        <v>41146.995861491356</v>
      </c>
      <c r="K49" s="14">
        <f>'Accrued Unkn Unb kWh'!K49*'TM1-Com'!AN49</f>
        <v>78383.38852838453</v>
      </c>
      <c r="L49" s="14">
        <f>'Accrued Unkn Unb kWh'!L49*'TM1-Com'!AO49</f>
        <v>717045.33087916602</v>
      </c>
      <c r="M49" s="14">
        <f>'Accrued Unkn Unb kWh'!M49*'TM1-Com'!AP49</f>
        <v>440277.53883932449</v>
      </c>
      <c r="N49" s="14">
        <f>'Accrued Unkn Unb kWh'!N49*'TM1-Com'!AQ49</f>
        <v>377435.9434376948</v>
      </c>
      <c r="O49" s="14">
        <f>'Accrued Unkn Unb kWh'!O49*'TM1-Com'!AR49</f>
        <v>116767.15952480919</v>
      </c>
      <c r="P49" s="14">
        <f>'Accrued Unkn Unb kWh'!P49*'TM1-Ind'!AD49</f>
        <v>114880.33585335742</v>
      </c>
      <c r="Q49" s="14">
        <f>'Accrued Unkn Unb kWh'!Q49*'TM1-Ind'!AE49</f>
        <v>4734.5151578565547</v>
      </c>
      <c r="R49" s="14">
        <f>'Accrued Unkn Unb kWh'!R49*'TM1-Ind'!AF49</f>
        <v>625.33653187114464</v>
      </c>
      <c r="S49" s="14">
        <f>'Accrued Unkn Unb kWh'!S49*'TM1-Ind'!AG49</f>
        <v>110692.56324764655</v>
      </c>
      <c r="T49" s="14">
        <f>'Accrued Unkn Unb kWh'!T49*'TM1-Ind'!AH49</f>
        <v>319962.96802944533</v>
      </c>
      <c r="U49" s="14">
        <f>'Accrued Unkn Unb kWh'!U49*'TM1-Ind'!AI49</f>
        <v>4234.3431681160973</v>
      </c>
    </row>
    <row r="50" spans="1:21">
      <c r="A50" s="3">
        <f t="shared" si="0"/>
        <v>2015</v>
      </c>
      <c r="B50" s="3">
        <f t="shared" si="1"/>
        <v>6</v>
      </c>
      <c r="C50" s="14">
        <f>'Accrued Unkn Unb kWh'!C50*'TM1-RHB'!R50</f>
        <v>16259192.103816593</v>
      </c>
      <c r="D50" s="14">
        <f>'Accrued Unkn Unb kWh'!D50*'TM1-RHB'!S50</f>
        <v>292906.21305028291</v>
      </c>
      <c r="E50" s="14">
        <f>'Accrued Unkn Unb kWh'!E50*'TM1-RHB'!T50</f>
        <v>590684.1438458846</v>
      </c>
      <c r="F50" s="14">
        <f>'Accrued Unkn Unb kWh'!F50*'TM1-RHB'!U50</f>
        <v>143985.98397922143</v>
      </c>
      <c r="G50" s="14">
        <f>'Accrued Unkn Unb kWh'!G50*'TM1-Com'!AJ50</f>
        <v>986047.09396938339</v>
      </c>
      <c r="H50" s="14">
        <f>'Accrued Unkn Unb kWh'!H50*'TM1-Com'!AK50</f>
        <v>6856.9438076600509</v>
      </c>
      <c r="I50" s="14">
        <f>'Accrued Unkn Unb kWh'!I50*'TM1-Com'!AL50</f>
        <v>4441688.6606140863</v>
      </c>
      <c r="J50" s="14">
        <f>'Accrued Unkn Unb kWh'!J50*'TM1-Com'!AM50</f>
        <v>42326.781078168278</v>
      </c>
      <c r="K50" s="14">
        <f>'Accrued Unkn Unb kWh'!K50*'TM1-Com'!AN50</f>
        <v>94555.790436435229</v>
      </c>
      <c r="L50" s="14">
        <f>'Accrued Unkn Unb kWh'!L50*'TM1-Com'!AO50</f>
        <v>719571.42581826542</v>
      </c>
      <c r="M50" s="14">
        <f>'Accrued Unkn Unb kWh'!M50*'TM1-Com'!AP50</f>
        <v>449897.76524437004</v>
      </c>
      <c r="N50" s="14">
        <f>'Accrued Unkn Unb kWh'!N50*'TM1-Com'!AQ50</f>
        <v>344386.18733092491</v>
      </c>
      <c r="O50" s="14">
        <f>'Accrued Unkn Unb kWh'!O50*'TM1-Com'!AR50</f>
        <v>108386.98741801491</v>
      </c>
      <c r="P50" s="14">
        <f>'Accrued Unkn Unb kWh'!P50*'TM1-Ind'!AD50</f>
        <v>110532.6425937123</v>
      </c>
      <c r="Q50" s="14">
        <f>'Accrued Unkn Unb kWh'!Q50*'TM1-Ind'!AE50</f>
        <v>4443.9553203817013</v>
      </c>
      <c r="R50" s="14">
        <f>'Accrued Unkn Unb kWh'!R50*'TM1-Ind'!AF50</f>
        <v>796.14957296153</v>
      </c>
      <c r="S50" s="14">
        <f>'Accrued Unkn Unb kWh'!S50*'TM1-Ind'!AG50</f>
        <v>110103.6573302926</v>
      </c>
      <c r="T50" s="14">
        <f>'Accrued Unkn Unb kWh'!T50*'TM1-Ind'!AH50</f>
        <v>299680.69727251091</v>
      </c>
      <c r="U50" s="14">
        <f>'Accrued Unkn Unb kWh'!U50*'TM1-Ind'!AI50</f>
        <v>3880.6144427252843</v>
      </c>
    </row>
    <row r="51" spans="1:21">
      <c r="A51" s="3">
        <f t="shared" si="0"/>
        <v>2015</v>
      </c>
      <c r="B51" s="3">
        <f t="shared" si="1"/>
        <v>7</v>
      </c>
      <c r="C51" s="14">
        <f>'Accrued Unkn Unb kWh'!C51*'TM1-RHB'!R51</f>
        <v>17181753.576993257</v>
      </c>
      <c r="D51" s="14">
        <f>'Accrued Unkn Unb kWh'!D51*'TM1-RHB'!S51</f>
        <v>306345.92055026151</v>
      </c>
      <c r="E51" s="14">
        <f>'Accrued Unkn Unb kWh'!E51*'TM1-RHB'!T51</f>
        <v>629856.05797506892</v>
      </c>
      <c r="F51" s="14">
        <f>'Accrued Unkn Unb kWh'!F51*'TM1-RHB'!U51</f>
        <v>130715.10428200383</v>
      </c>
      <c r="G51" s="14">
        <f>'Accrued Unkn Unb kWh'!G51*'TM1-Com'!AJ51</f>
        <v>1037083.4930115024</v>
      </c>
      <c r="H51" s="14">
        <f>'Accrued Unkn Unb kWh'!H51*'TM1-Com'!AK51</f>
        <v>7217.0110286160998</v>
      </c>
      <c r="I51" s="14">
        <f>'Accrued Unkn Unb kWh'!I51*'TM1-Com'!AL51</f>
        <v>4661634.3519023638</v>
      </c>
      <c r="J51" s="14">
        <f>'Accrued Unkn Unb kWh'!J51*'TM1-Com'!AM51</f>
        <v>43491.930581761888</v>
      </c>
      <c r="K51" s="14">
        <f>'Accrued Unkn Unb kWh'!K51*'TM1-Com'!AN51</f>
        <v>102378.86177573873</v>
      </c>
      <c r="L51" s="14">
        <f>'Accrued Unkn Unb kWh'!L51*'TM1-Com'!AO51</f>
        <v>755582.19954505493</v>
      </c>
      <c r="M51" s="14">
        <f>'Accrued Unkn Unb kWh'!M51*'TM1-Com'!AP51</f>
        <v>474689.16498480708</v>
      </c>
      <c r="N51" s="14">
        <f>'Accrued Unkn Unb kWh'!N51*'TM1-Com'!AQ51</f>
        <v>315321.41039056744</v>
      </c>
      <c r="O51" s="14">
        <f>'Accrued Unkn Unb kWh'!O51*'TM1-Com'!AR51</f>
        <v>100428.28800486984</v>
      </c>
      <c r="P51" s="14">
        <f>'Accrued Unkn Unb kWh'!P51*'TM1-Ind'!AD51</f>
        <v>108817.93212171423</v>
      </c>
      <c r="Q51" s="14">
        <f>'Accrued Unkn Unb kWh'!Q51*'TM1-Ind'!AE51</f>
        <v>4312.5141890878349</v>
      </c>
      <c r="R51" s="14">
        <f>'Accrued Unkn Unb kWh'!R51*'TM1-Ind'!AF51</f>
        <v>633.28549921522153</v>
      </c>
      <c r="S51" s="14">
        <f>'Accrued Unkn Unb kWh'!S51*'TM1-Ind'!AG51</f>
        <v>105817.90550017299</v>
      </c>
      <c r="T51" s="14">
        <f>'Accrued Unkn Unb kWh'!T51*'TM1-Ind'!AH51</f>
        <v>278533.81931348448</v>
      </c>
      <c r="U51" s="14">
        <f>'Accrued Unkn Unb kWh'!U51*'TM1-Ind'!AI51</f>
        <v>3566.044443258817</v>
      </c>
    </row>
    <row r="52" spans="1:21">
      <c r="A52" s="3">
        <f t="shared" si="0"/>
        <v>2015</v>
      </c>
      <c r="B52" s="3">
        <f t="shared" si="1"/>
        <v>8</v>
      </c>
      <c r="C52" s="14">
        <f>'Accrued Unkn Unb kWh'!C52*'TM1-RHB'!R52</f>
        <v>17191222.417556889</v>
      </c>
      <c r="D52" s="14">
        <f>'Accrued Unkn Unb kWh'!D52*'TM1-RHB'!S52</f>
        <v>307229.78950217849</v>
      </c>
      <c r="E52" s="14">
        <f>'Accrued Unkn Unb kWh'!E52*'TM1-RHB'!T52</f>
        <v>628281.27918691258</v>
      </c>
      <c r="F52" s="14">
        <f>'Accrued Unkn Unb kWh'!F52*'TM1-RHB'!U52</f>
        <v>127193.80744088514</v>
      </c>
      <c r="G52" s="14">
        <f>'Accrued Unkn Unb kWh'!G52*'TM1-Com'!AJ52</f>
        <v>1057406.3261016065</v>
      </c>
      <c r="H52" s="14">
        <f>'Accrued Unkn Unb kWh'!H52*'TM1-Com'!AK52</f>
        <v>7345.3030617187824</v>
      </c>
      <c r="I52" s="14">
        <f>'Accrued Unkn Unb kWh'!I52*'TM1-Com'!AL52</f>
        <v>4870990.5905772578</v>
      </c>
      <c r="J52" s="14">
        <f>'Accrued Unkn Unb kWh'!J52*'TM1-Com'!AM52</f>
        <v>45990.939666326965</v>
      </c>
      <c r="K52" s="14">
        <f>'Accrued Unkn Unb kWh'!K52*'TM1-Com'!AN52</f>
        <v>105013.55744495672</v>
      </c>
      <c r="L52" s="14">
        <f>'Accrued Unkn Unb kWh'!L52*'TM1-Com'!AO52</f>
        <v>786811.23011056858</v>
      </c>
      <c r="M52" s="14">
        <f>'Accrued Unkn Unb kWh'!M52*'TM1-Com'!AP52</f>
        <v>498413.39820636169</v>
      </c>
      <c r="N52" s="14">
        <f>'Accrued Unkn Unb kWh'!N52*'TM1-Com'!AQ52</f>
        <v>303292.28315571573</v>
      </c>
      <c r="O52" s="14">
        <f>'Accrued Unkn Unb kWh'!O52*'TM1-Com'!AR52</f>
        <v>97480.119935267954</v>
      </c>
      <c r="P52" s="14">
        <f>'Accrued Unkn Unb kWh'!P52*'TM1-Ind'!AD52</f>
        <v>107821.94607132098</v>
      </c>
      <c r="Q52" s="14">
        <f>'Accrued Unkn Unb kWh'!Q52*'TM1-Ind'!AE52</f>
        <v>4274.4359383793235</v>
      </c>
      <c r="R52" s="14">
        <f>'Accrued Unkn Unb kWh'!R52*'TM1-Ind'!AF52</f>
        <v>502.10223379471017</v>
      </c>
      <c r="S52" s="14">
        <f>'Accrued Unkn Unb kWh'!S52*'TM1-Ind'!AG52</f>
        <v>107638.95038888769</v>
      </c>
      <c r="T52" s="14">
        <f>'Accrued Unkn Unb kWh'!T52*'TM1-Ind'!AH52</f>
        <v>308940.37826057599</v>
      </c>
      <c r="U52" s="14">
        <f>'Accrued Unkn Unb kWh'!U52*'TM1-Ind'!AI52</f>
        <v>3539.9641199381103</v>
      </c>
    </row>
    <row r="53" spans="1:21">
      <c r="A53" s="3">
        <f t="shared" si="0"/>
        <v>2015</v>
      </c>
      <c r="B53" s="3">
        <f t="shared" si="1"/>
        <v>9</v>
      </c>
      <c r="C53" s="14">
        <f>'Accrued Unkn Unb kWh'!C53*'TM1-RHB'!R53</f>
        <v>14574986.183412228</v>
      </c>
      <c r="D53" s="14">
        <f>'Accrued Unkn Unb kWh'!D53*'TM1-RHB'!S53</f>
        <v>272548.36588838359</v>
      </c>
      <c r="E53" s="14">
        <f>'Accrued Unkn Unb kWh'!E53*'TM1-RHB'!T53</f>
        <v>506552.11187758518</v>
      </c>
      <c r="F53" s="14">
        <f>'Accrued Unkn Unb kWh'!F53*'TM1-RHB'!U53</f>
        <v>113739.69815487017</v>
      </c>
      <c r="G53" s="14">
        <f>'Accrued Unkn Unb kWh'!G53*'TM1-Com'!AJ53</f>
        <v>927380.8331315117</v>
      </c>
      <c r="H53" s="14">
        <f>'Accrued Unkn Unb kWh'!H53*'TM1-Com'!AK53</f>
        <v>6360.7346106979285</v>
      </c>
      <c r="I53" s="14">
        <f>'Accrued Unkn Unb kWh'!I53*'TM1-Com'!AL53</f>
        <v>4439001.4729526145</v>
      </c>
      <c r="J53" s="14">
        <f>'Accrued Unkn Unb kWh'!J53*'TM1-Com'!AM53</f>
        <v>43188.35299872086</v>
      </c>
      <c r="K53" s="14">
        <f>'Accrued Unkn Unb kWh'!K53*'TM1-Com'!AN53</f>
        <v>83756.851807507468</v>
      </c>
      <c r="L53" s="14">
        <f>'Accrued Unkn Unb kWh'!L53*'TM1-Com'!AO53</f>
        <v>719852.5020198836</v>
      </c>
      <c r="M53" s="14">
        <f>'Accrued Unkn Unb kWh'!M53*'TM1-Com'!AP53</f>
        <v>451970.26497163466</v>
      </c>
      <c r="N53" s="14">
        <f>'Accrued Unkn Unb kWh'!N53*'TM1-Com'!AQ53</f>
        <v>270419.61290349916</v>
      </c>
      <c r="O53" s="14">
        <f>'Accrued Unkn Unb kWh'!O53*'TM1-Com'!AR53</f>
        <v>90250.729496424377</v>
      </c>
      <c r="P53" s="14">
        <f>'Accrued Unkn Unb kWh'!P53*'TM1-Ind'!AD53</f>
        <v>95690.093550483129</v>
      </c>
      <c r="Q53" s="14">
        <f>'Accrued Unkn Unb kWh'!Q53*'TM1-Ind'!AE53</f>
        <v>3790.4846265987912</v>
      </c>
      <c r="R53" s="14">
        <f>'Accrued Unkn Unb kWh'!R53*'TM1-Ind'!AF53</f>
        <v>406.1235384243206</v>
      </c>
      <c r="S53" s="14">
        <f>'Accrued Unkn Unb kWh'!S53*'TM1-Ind'!AG53</f>
        <v>92723.795210202181</v>
      </c>
      <c r="T53" s="14">
        <f>'Accrued Unkn Unb kWh'!T53*'TM1-Ind'!AH53</f>
        <v>289623.40330338647</v>
      </c>
      <c r="U53" s="14">
        <f>'Accrued Unkn Unb kWh'!U53*'TM1-Ind'!AI53</f>
        <v>3216.6751854025506</v>
      </c>
    </row>
    <row r="54" spans="1:21">
      <c r="A54" s="3">
        <f t="shared" si="0"/>
        <v>2015</v>
      </c>
      <c r="B54" s="3">
        <f t="shared" si="1"/>
        <v>10</v>
      </c>
      <c r="C54" s="14">
        <f>'Accrued Unkn Unb kWh'!C54*'TM1-RHB'!R54</f>
        <v>11644411.846064979</v>
      </c>
      <c r="D54" s="14">
        <f>'Accrued Unkn Unb kWh'!D54*'TM1-RHB'!S54</f>
        <v>236315.78650393026</v>
      </c>
      <c r="E54" s="14">
        <f>'Accrued Unkn Unb kWh'!E54*'TM1-RHB'!T54</f>
        <v>361905.6599738042</v>
      </c>
      <c r="F54" s="14">
        <f>'Accrued Unkn Unb kWh'!F54*'TM1-RHB'!U54</f>
        <v>115377.43351416611</v>
      </c>
      <c r="G54" s="14">
        <f>'Accrued Unkn Unb kWh'!G54*'TM1-Com'!AJ54</f>
        <v>806287.16758113576</v>
      </c>
      <c r="H54" s="14">
        <f>'Accrued Unkn Unb kWh'!H54*'TM1-Com'!AK54</f>
        <v>5384.9169541955944</v>
      </c>
      <c r="I54" s="14">
        <f>'Accrued Unkn Unb kWh'!I54*'TM1-Com'!AL54</f>
        <v>4110975.2659301646</v>
      </c>
      <c r="J54" s="14">
        <f>'Accrued Unkn Unb kWh'!J54*'TM1-Com'!AM54</f>
        <v>41232.28084988198</v>
      </c>
      <c r="K54" s="14">
        <f>'Accrued Unkn Unb kWh'!K54*'TM1-Com'!AN54</f>
        <v>60013.058850255664</v>
      </c>
      <c r="L54" s="14">
        <f>'Accrued Unkn Unb kWh'!L54*'TM1-Com'!AO54</f>
        <v>680790.96062342357</v>
      </c>
      <c r="M54" s="14">
        <f>'Accrued Unkn Unb kWh'!M54*'TM1-Com'!AP54</f>
        <v>406472.23067384039</v>
      </c>
      <c r="N54" s="14">
        <f>'Accrued Unkn Unb kWh'!N54*'TM1-Com'!AQ54</f>
        <v>275521.67434670706</v>
      </c>
      <c r="O54" s="14">
        <f>'Accrued Unkn Unb kWh'!O54*'TM1-Com'!AR54</f>
        <v>91400.899511248615</v>
      </c>
      <c r="P54" s="14">
        <f>'Accrued Unkn Unb kWh'!P54*'TM1-Ind'!AD54</f>
        <v>96521.607331481588</v>
      </c>
      <c r="Q54" s="14">
        <f>'Accrued Unkn Unb kWh'!Q54*'TM1-Ind'!AE54</f>
        <v>3878.7467202508069</v>
      </c>
      <c r="R54" s="14">
        <f>'Accrued Unkn Unb kWh'!R54*'TM1-Ind'!AF54</f>
        <v>178.80011827321113</v>
      </c>
      <c r="S54" s="14">
        <f>'Accrued Unkn Unb kWh'!S54*'TM1-Ind'!AG54</f>
        <v>85814.632581651094</v>
      </c>
      <c r="T54" s="14">
        <f>'Accrued Unkn Unb kWh'!T54*'TM1-Ind'!AH54</f>
        <v>286883.94053589291</v>
      </c>
      <c r="U54" s="14">
        <f>'Accrued Unkn Unb kWh'!U54*'TM1-Ind'!AI54</f>
        <v>3179.1990609827672</v>
      </c>
    </row>
    <row r="55" spans="1:21">
      <c r="A55" s="3">
        <f t="shared" si="0"/>
        <v>2015</v>
      </c>
      <c r="B55" s="3">
        <f t="shared" si="1"/>
        <v>11</v>
      </c>
      <c r="C55" s="14">
        <f>'Accrued Unkn Unb kWh'!C55*'TM1-RHB'!R55</f>
        <v>12323845.380103283</v>
      </c>
      <c r="D55" s="14">
        <f>'Accrued Unkn Unb kWh'!D55*'TM1-RHB'!S55</f>
        <v>242285.81167068752</v>
      </c>
      <c r="E55" s="14">
        <f>'Accrued Unkn Unb kWh'!E55*'TM1-RHB'!T55</f>
        <v>400326.46503269125</v>
      </c>
      <c r="F55" s="14">
        <f>'Accrued Unkn Unb kWh'!F55*'TM1-RHB'!U55</f>
        <v>142592.83110270932</v>
      </c>
      <c r="G55" s="14">
        <f>'Accrued Unkn Unb kWh'!G55*'TM1-Com'!AJ55</f>
        <v>802923.72242246487</v>
      </c>
      <c r="H55" s="14">
        <f>'Accrued Unkn Unb kWh'!H55*'TM1-Com'!AK55</f>
        <v>5406.3083659829454</v>
      </c>
      <c r="I55" s="14">
        <f>'Accrued Unkn Unb kWh'!I55*'TM1-Com'!AL55</f>
        <v>4029073.2972008684</v>
      </c>
      <c r="J55" s="14">
        <f>'Accrued Unkn Unb kWh'!J55*'TM1-Com'!AM55</f>
        <v>39578.212040774772</v>
      </c>
      <c r="K55" s="14">
        <f>'Accrued Unkn Unb kWh'!K55*'TM1-Com'!AN55</f>
        <v>59686.68263094045</v>
      </c>
      <c r="L55" s="14">
        <f>'Accrued Unkn Unb kWh'!L55*'TM1-Com'!AO55</f>
        <v>646945.88919258979</v>
      </c>
      <c r="M55" s="14">
        <f>'Accrued Unkn Unb kWh'!M55*'TM1-Com'!AP55</f>
        <v>374364.2291367905</v>
      </c>
      <c r="N55" s="14">
        <f>'Accrued Unkn Unb kWh'!N55*'TM1-Com'!AQ55</f>
        <v>340826.31929213239</v>
      </c>
      <c r="O55" s="14">
        <f>'Accrued Unkn Unb kWh'!O55*'TM1-Com'!AR55</f>
        <v>109068.45637992436</v>
      </c>
      <c r="P55" s="14">
        <f>'Accrued Unkn Unb kWh'!P55*'TM1-Ind'!AD55</f>
        <v>102153.0845162449</v>
      </c>
      <c r="Q55" s="14">
        <f>'Accrued Unkn Unb kWh'!Q55*'TM1-Ind'!AE55</f>
        <v>4642.7871853042889</v>
      </c>
      <c r="R55" s="14">
        <f>'Accrued Unkn Unb kWh'!R55*'TM1-Ind'!AF55</f>
        <v>255.80993520518359</v>
      </c>
      <c r="S55" s="14">
        <f>'Accrued Unkn Unb kWh'!S55*'TM1-Ind'!AG55</f>
        <v>90639.272059122071</v>
      </c>
      <c r="T55" s="14">
        <f>'Accrued Unkn Unb kWh'!T55*'TM1-Ind'!AH55</f>
        <v>267508.68860959559</v>
      </c>
      <c r="U55" s="14">
        <f>'Accrued Unkn Unb kWh'!U55*'TM1-Ind'!AI55</f>
        <v>3944.094408579203</v>
      </c>
    </row>
    <row r="56" spans="1:21">
      <c r="A56" s="3">
        <f t="shared" si="0"/>
        <v>2015</v>
      </c>
      <c r="B56" s="3">
        <f t="shared" si="1"/>
        <v>12</v>
      </c>
      <c r="C56" s="14">
        <f>'Accrued Unkn Unb kWh'!C56*'TM1-RHB'!R56</f>
        <v>14086247.265267413</v>
      </c>
      <c r="D56" s="14">
        <f>'Accrued Unkn Unb kWh'!D56*'TM1-RHB'!S56</f>
        <v>263617.54972852353</v>
      </c>
      <c r="E56" s="14">
        <f>'Accrued Unkn Unb kWh'!E56*'TM1-RHB'!T56</f>
        <v>486986.7359873614</v>
      </c>
      <c r="F56" s="14">
        <f>'Accrued Unkn Unb kWh'!F56*'TM1-RHB'!U56</f>
        <v>148028.22769045027</v>
      </c>
      <c r="G56" s="14">
        <f>'Accrued Unkn Unb kWh'!G56*'TM1-Com'!AJ56</f>
        <v>867947.84667373798</v>
      </c>
      <c r="H56" s="14">
        <f>'Accrued Unkn Unb kWh'!H56*'TM1-Com'!AK56</f>
        <v>5926.6141099839351</v>
      </c>
      <c r="I56" s="14">
        <f>'Accrued Unkn Unb kWh'!I56*'TM1-Com'!AL56</f>
        <v>3943267.9973456427</v>
      </c>
      <c r="J56" s="14">
        <f>'Accrued Unkn Unb kWh'!J56*'TM1-Com'!AM56</f>
        <v>39309.341083789659</v>
      </c>
      <c r="K56" s="14">
        <f>'Accrued Unkn Unb kWh'!K56*'TM1-Com'!AN56</f>
        <v>59010.707577750945</v>
      </c>
      <c r="L56" s="14">
        <f>'Accrued Unkn Unb kWh'!L56*'TM1-Com'!AO56</f>
        <v>631554.28901758196</v>
      </c>
      <c r="M56" s="14">
        <f>'Accrued Unkn Unb kWh'!M56*'TM1-Com'!AP56</f>
        <v>368283.66781048401</v>
      </c>
      <c r="N56" s="14">
        <f>'Accrued Unkn Unb kWh'!N56*'TM1-Com'!AQ56</f>
        <v>357523.80861068785</v>
      </c>
      <c r="O56" s="14">
        <f>'Accrued Unkn Unb kWh'!O56*'TM1-Com'!AR56</f>
        <v>114441.17375335787</v>
      </c>
      <c r="P56" s="14">
        <f>'Accrued Unkn Unb kWh'!P56*'TM1-Ind'!AD56</f>
        <v>101365.40465285932</v>
      </c>
      <c r="Q56" s="14">
        <f>'Accrued Unkn Unb kWh'!Q56*'TM1-Ind'!AE56</f>
        <v>4349.3796006439779</v>
      </c>
      <c r="R56" s="14">
        <f>'Accrued Unkn Unb kWh'!R56*'TM1-Ind'!AF56</f>
        <v>284.35621584699453</v>
      </c>
      <c r="S56" s="14">
        <f>'Accrued Unkn Unb kWh'!S56*'TM1-Ind'!AG56</f>
        <v>94530.78535667008</v>
      </c>
      <c r="T56" s="14">
        <f>'Accrued Unkn Unb kWh'!T56*'TM1-Ind'!AH56</f>
        <v>282653.06583053822</v>
      </c>
      <c r="U56" s="14">
        <f>'Accrued Unkn Unb kWh'!U56*'TM1-Ind'!AI56</f>
        <v>4015.7579362962174</v>
      </c>
    </row>
    <row r="57" spans="1:21">
      <c r="A57" s="3">
        <f t="shared" si="0"/>
        <v>2016</v>
      </c>
      <c r="B57" s="3">
        <f t="shared" si="1"/>
        <v>1</v>
      </c>
      <c r="C57" s="14">
        <f>'Accrued Unkn Unb kWh'!C57*'TM1-RHB'!R57</f>
        <v>13747220.866813801</v>
      </c>
      <c r="D57" s="14">
        <f>'Accrued Unkn Unb kWh'!D57*'TM1-RHB'!S57</f>
        <v>260689.41504510283</v>
      </c>
      <c r="E57" s="14">
        <f>'Accrued Unkn Unb kWh'!E57*'TM1-RHB'!T57</f>
        <v>467744.29793482088</v>
      </c>
      <c r="F57" s="14">
        <f>'Accrued Unkn Unb kWh'!F57*'TM1-RHB'!U57</f>
        <v>127472.65910769743</v>
      </c>
      <c r="G57" s="14">
        <f>'Accrued Unkn Unb kWh'!G57*'TM1-Com'!AJ57</f>
        <v>854613.3344199796</v>
      </c>
      <c r="H57" s="14">
        <f>'Accrued Unkn Unb kWh'!H57*'TM1-Com'!AK57</f>
        <v>5800.913463801543</v>
      </c>
      <c r="I57" s="14">
        <f>'Accrued Unkn Unb kWh'!I57*'TM1-Com'!AL57</f>
        <v>3962456.8495793524</v>
      </c>
      <c r="J57" s="14">
        <f>'Accrued Unkn Unb kWh'!J57*'TM1-Com'!AM57</f>
        <v>39072.38143306975</v>
      </c>
      <c r="K57" s="14">
        <f>'Accrued Unkn Unb kWh'!K57*'TM1-Com'!AN57</f>
        <v>57873.202328798514</v>
      </c>
      <c r="L57" s="14">
        <f>'Accrued Unkn Unb kWh'!L57*'TM1-Com'!AO57</f>
        <v>632085.71452297142</v>
      </c>
      <c r="M57" s="14">
        <f>'Accrued Unkn Unb kWh'!M57*'TM1-Com'!AP57</f>
        <v>374254.24944986391</v>
      </c>
      <c r="N57" s="14">
        <f>'Accrued Unkn Unb kWh'!N57*'TM1-Com'!AQ57</f>
        <v>311281.57472018903</v>
      </c>
      <c r="O57" s="14">
        <f>'Accrued Unkn Unb kWh'!O57*'TM1-Com'!AR57</f>
        <v>100333.04487517613</v>
      </c>
      <c r="P57" s="14">
        <f>'Accrued Unkn Unb kWh'!P57*'TM1-Ind'!AD57</f>
        <v>95632.473205839939</v>
      </c>
      <c r="Q57" s="14">
        <f>'Accrued Unkn Unb kWh'!Q57*'TM1-Ind'!AE57</f>
        <v>3959.3790050099037</v>
      </c>
      <c r="R57" s="14">
        <f>'Accrued Unkn Unb kWh'!R57*'TM1-Ind'!AF57</f>
        <v>221.15422626788035</v>
      </c>
      <c r="S57" s="14">
        <f>'Accrued Unkn Unb kWh'!S57*'TM1-Ind'!AG57</f>
        <v>86642.073978565124</v>
      </c>
      <c r="T57" s="14">
        <f>'Accrued Unkn Unb kWh'!T57*'TM1-Ind'!AH57</f>
        <v>267168.52524534112</v>
      </c>
      <c r="U57" s="14">
        <f>'Accrued Unkn Unb kWh'!U57*'TM1-Ind'!AI57</f>
        <v>3465.9296537373957</v>
      </c>
    </row>
    <row r="58" spans="1:21">
      <c r="A58" s="3">
        <f t="shared" si="0"/>
        <v>2016</v>
      </c>
      <c r="B58" s="3">
        <f t="shared" si="1"/>
        <v>2</v>
      </c>
      <c r="C58" s="14">
        <f>'Accrued Unkn Unb kWh'!C58*'TM1-RHB'!R58</f>
        <v>12041305.379692085</v>
      </c>
      <c r="D58" s="14">
        <f>'Accrued Unkn Unb kWh'!D58*'TM1-RHB'!S58</f>
        <v>240787.59090794434</v>
      </c>
      <c r="E58" s="14">
        <f>'Accrued Unkn Unb kWh'!E58*'TM1-RHB'!T58</f>
        <v>384677.69180206012</v>
      </c>
      <c r="F58" s="14">
        <f>'Accrued Unkn Unb kWh'!F58*'TM1-RHB'!U58</f>
        <v>113219.16583134099</v>
      </c>
      <c r="G58" s="14">
        <f>'Accrued Unkn Unb kWh'!G58*'TM1-Com'!AJ58</f>
        <v>759700.40099585382</v>
      </c>
      <c r="H58" s="14">
        <f>'Accrued Unkn Unb kWh'!H58*'TM1-Com'!AK58</f>
        <v>5096.6248370818439</v>
      </c>
      <c r="I58" s="14">
        <f>'Accrued Unkn Unb kWh'!I58*'TM1-Com'!AL58</f>
        <v>3681051.3845856008</v>
      </c>
      <c r="J58" s="14">
        <f>'Accrued Unkn Unb kWh'!J58*'TM1-Com'!AM58</f>
        <v>38084.427227017637</v>
      </c>
      <c r="K58" s="14">
        <f>'Accrued Unkn Unb kWh'!K58*'TM1-Com'!AN58</f>
        <v>54364.455093204007</v>
      </c>
      <c r="L58" s="14">
        <f>'Accrued Unkn Unb kWh'!L58*'TM1-Com'!AO58</f>
        <v>592547.68397998507</v>
      </c>
      <c r="M58" s="14">
        <f>'Accrued Unkn Unb kWh'!M58*'TM1-Com'!AP58</f>
        <v>345975.07174804976</v>
      </c>
      <c r="N58" s="14">
        <f>'Accrued Unkn Unb kWh'!N58*'TM1-Com'!AQ58</f>
        <v>274960.17069516255</v>
      </c>
      <c r="O58" s="14">
        <f>'Accrued Unkn Unb kWh'!O58*'TM1-Com'!AR58</f>
        <v>90953.038354142976</v>
      </c>
      <c r="P58" s="14">
        <f>'Accrued Unkn Unb kWh'!P58*'TM1-Ind'!AD58</f>
        <v>84668.510476840529</v>
      </c>
      <c r="Q58" s="14">
        <f>'Accrued Unkn Unb kWh'!Q58*'TM1-Ind'!AE58</f>
        <v>3918.8994616505897</v>
      </c>
      <c r="R58" s="14">
        <f>'Accrued Unkn Unb kWh'!R58*'TM1-Ind'!AF58</f>
        <v>186.6139558232932</v>
      </c>
      <c r="S58" s="14">
        <f>'Accrued Unkn Unb kWh'!S58*'TM1-Ind'!AG58</f>
        <v>68178.596648633509</v>
      </c>
      <c r="T58" s="14">
        <f>'Accrued Unkn Unb kWh'!T58*'TM1-Ind'!AH58</f>
        <v>259104.21682769622</v>
      </c>
      <c r="U58" s="14">
        <f>'Accrued Unkn Unb kWh'!U58*'TM1-Ind'!AI58</f>
        <v>3179.0460972096253</v>
      </c>
    </row>
    <row r="59" spans="1:21">
      <c r="A59" s="3">
        <f t="shared" si="0"/>
        <v>2016</v>
      </c>
      <c r="B59" s="3">
        <f t="shared" si="1"/>
        <v>3</v>
      </c>
      <c r="C59" s="14">
        <f>'Accrued Unkn Unb kWh'!C59*'TM1-RHB'!R59</f>
        <v>11200545.017957715</v>
      </c>
      <c r="D59" s="14">
        <f>'Accrued Unkn Unb kWh'!D59*'TM1-RHB'!S59</f>
        <v>230860.37216845684</v>
      </c>
      <c r="E59" s="14">
        <f>'Accrued Unkn Unb kWh'!E59*'TM1-RHB'!T59</f>
        <v>344504.4875883371</v>
      </c>
      <c r="F59" s="14">
        <f>'Accrued Unkn Unb kWh'!F59*'TM1-RHB'!U59</f>
        <v>119486.69558932159</v>
      </c>
      <c r="G59" s="14">
        <f>'Accrued Unkn Unb kWh'!G59*'TM1-Com'!AJ59</f>
        <v>731293.2285513574</v>
      </c>
      <c r="H59" s="14">
        <f>'Accrued Unkn Unb kWh'!H59*'TM1-Com'!AK59</f>
        <v>4903.207547676785</v>
      </c>
      <c r="I59" s="14">
        <f>'Accrued Unkn Unb kWh'!I59*'TM1-Com'!AL59</f>
        <v>3627058.6445678119</v>
      </c>
      <c r="J59" s="14">
        <f>'Accrued Unkn Unb kWh'!J59*'TM1-Com'!AM59</f>
        <v>36256.69583927346</v>
      </c>
      <c r="K59" s="14">
        <f>'Accrued Unkn Unb kWh'!K59*'TM1-Com'!AN59</f>
        <v>56290.02353194551</v>
      </c>
      <c r="L59" s="14">
        <f>'Accrued Unkn Unb kWh'!L59*'TM1-Com'!AO59</f>
        <v>598630.98429932736</v>
      </c>
      <c r="M59" s="14">
        <f>'Accrued Unkn Unb kWh'!M59*'TM1-Com'!AP59</f>
        <v>364524.9153313518</v>
      </c>
      <c r="N59" s="14">
        <f>'Accrued Unkn Unb kWh'!N59*'TM1-Com'!AQ59</f>
        <v>283240.79919065512</v>
      </c>
      <c r="O59" s="14">
        <f>'Accrued Unkn Unb kWh'!O59*'TM1-Com'!AR59</f>
        <v>95846.175986912276</v>
      </c>
      <c r="P59" s="14">
        <f>'Accrued Unkn Unb kWh'!P59*'TM1-Ind'!AD59</f>
        <v>86625.639294003602</v>
      </c>
      <c r="Q59" s="14">
        <f>'Accrued Unkn Unb kWh'!Q59*'TM1-Ind'!AE59</f>
        <v>4324.7287949073916</v>
      </c>
      <c r="R59" s="14">
        <f>'Accrued Unkn Unb kWh'!R59*'TM1-Ind'!AF59</f>
        <v>168.33141069508261</v>
      </c>
      <c r="S59" s="14">
        <f>'Accrued Unkn Unb kWh'!S59*'TM1-Ind'!AG59</f>
        <v>72502.415190439104</v>
      </c>
      <c r="T59" s="14">
        <f>'Accrued Unkn Unb kWh'!T59*'TM1-Ind'!AH59</f>
        <v>271922.53285522171</v>
      </c>
      <c r="U59" s="14">
        <f>'Accrued Unkn Unb kWh'!U59*'TM1-Ind'!AI59</f>
        <v>3300.5758149709227</v>
      </c>
    </row>
    <row r="60" spans="1:21">
      <c r="A60" s="3">
        <f t="shared" si="0"/>
        <v>2016</v>
      </c>
      <c r="B60" s="3">
        <f t="shared" si="1"/>
        <v>4</v>
      </c>
      <c r="C60" s="14">
        <f>'Accrued Unkn Unb kWh'!C60*'TM1-RHB'!R60</f>
        <v>10781198.59148908</v>
      </c>
      <c r="D60" s="14">
        <f>'Accrued Unkn Unb kWh'!D60*'TM1-RHB'!S60</f>
        <v>222530.62906869772</v>
      </c>
      <c r="E60" s="14">
        <f>'Accrued Unkn Unb kWh'!E60*'TM1-RHB'!T60</f>
        <v>329098.94516090845</v>
      </c>
      <c r="F60" s="14">
        <f>'Accrued Unkn Unb kWh'!F60*'TM1-RHB'!U60</f>
        <v>133087.83072939419</v>
      </c>
      <c r="G60" s="14">
        <f>'Accrued Unkn Unb kWh'!G60*'TM1-Com'!AJ60</f>
        <v>738086.46307876322</v>
      </c>
      <c r="H60" s="14">
        <f>'Accrued Unkn Unb kWh'!H60*'TM1-Com'!AK60</f>
        <v>4985.082687018361</v>
      </c>
      <c r="I60" s="14">
        <f>'Accrued Unkn Unb kWh'!I60*'TM1-Com'!AL60</f>
        <v>3703373.6101041771</v>
      </c>
      <c r="J60" s="14">
        <f>'Accrued Unkn Unb kWh'!J60*'TM1-Com'!AM60</f>
        <v>37145.16733398768</v>
      </c>
      <c r="K60" s="14">
        <f>'Accrued Unkn Unb kWh'!K60*'TM1-Com'!AN60</f>
        <v>57035.350750129532</v>
      </c>
      <c r="L60" s="14">
        <f>'Accrued Unkn Unb kWh'!L60*'TM1-Com'!AO60</f>
        <v>630222.23503812752</v>
      </c>
      <c r="M60" s="14">
        <f>'Accrued Unkn Unb kWh'!M60*'TM1-Com'!AP60</f>
        <v>373842.17810168455</v>
      </c>
      <c r="N60" s="14">
        <f>'Accrued Unkn Unb kWh'!N60*'TM1-Com'!AQ60</f>
        <v>321191.67561485729</v>
      </c>
      <c r="O60" s="14">
        <f>'Accrued Unkn Unb kWh'!O60*'TM1-Com'!AR60</f>
        <v>104853.86051195925</v>
      </c>
      <c r="P60" s="14">
        <f>'Accrued Unkn Unb kWh'!P60*'TM1-Ind'!AD60</f>
        <v>98122.246168226644</v>
      </c>
      <c r="Q60" s="14">
        <f>'Accrued Unkn Unb kWh'!Q60*'TM1-Ind'!AE60</f>
        <v>4585.3532834580219</v>
      </c>
      <c r="R60" s="14">
        <f>'Accrued Unkn Unb kWh'!R60*'TM1-Ind'!AF60</f>
        <v>233.11915476423403</v>
      </c>
      <c r="S60" s="14">
        <f>'Accrued Unkn Unb kWh'!S60*'TM1-Ind'!AG60</f>
        <v>84985.584315085027</v>
      </c>
      <c r="T60" s="14">
        <f>'Accrued Unkn Unb kWh'!T60*'TM1-Ind'!AH60</f>
        <v>267674.67739354458</v>
      </c>
      <c r="U60" s="14">
        <f>'Accrued Unkn Unb kWh'!U60*'TM1-Ind'!AI60</f>
        <v>3680.2318999093</v>
      </c>
    </row>
    <row r="61" spans="1:21">
      <c r="A61" s="3">
        <f t="shared" si="0"/>
        <v>2016</v>
      </c>
      <c r="B61" s="3">
        <f t="shared" si="1"/>
        <v>5</v>
      </c>
      <c r="C61" s="14">
        <f>'Accrued Unkn Unb kWh'!C61*'TM1-RHB'!R61</f>
        <v>14762436.8840749</v>
      </c>
      <c r="D61" s="14">
        <f>'Accrued Unkn Unb kWh'!D61*'TM1-RHB'!S61</f>
        <v>269330.45204013266</v>
      </c>
      <c r="E61" s="14">
        <f>'Accrued Unkn Unb kWh'!E61*'TM1-RHB'!T61</f>
        <v>521220.00168629969</v>
      </c>
      <c r="F61" s="14">
        <f>'Accrued Unkn Unb kWh'!F61*'TM1-RHB'!U61</f>
        <v>158827.44248961468</v>
      </c>
      <c r="G61" s="14">
        <f>'Accrued Unkn Unb kWh'!G61*'TM1-Com'!AJ61</f>
        <v>945005.43035033019</v>
      </c>
      <c r="H61" s="14">
        <f>'Accrued Unkn Unb kWh'!H61*'TM1-Com'!AK61</f>
        <v>6511.4389771255519</v>
      </c>
      <c r="I61" s="14">
        <f>'Accrued Unkn Unb kWh'!I61*'TM1-Com'!AL61</f>
        <v>4466857.6079179961</v>
      </c>
      <c r="J61" s="14">
        <f>'Accrued Unkn Unb kWh'!J61*'TM1-Com'!AM61</f>
        <v>42671.665593829588</v>
      </c>
      <c r="K61" s="14">
        <f>'Accrued Unkn Unb kWh'!K61*'TM1-Com'!AN61</f>
        <v>80775.057351935626</v>
      </c>
      <c r="L61" s="14">
        <f>'Accrued Unkn Unb kWh'!L61*'TM1-Com'!AO61</f>
        <v>745889.57239713531</v>
      </c>
      <c r="M61" s="14">
        <f>'Accrued Unkn Unb kWh'!M61*'TM1-Com'!AP61</f>
        <v>467729.69794079917</v>
      </c>
      <c r="N61" s="14">
        <f>'Accrued Unkn Unb kWh'!N61*'TM1-Com'!AQ61</f>
        <v>385614.64615349279</v>
      </c>
      <c r="O61" s="14">
        <f>'Accrued Unkn Unb kWh'!O61*'TM1-Com'!AR61</f>
        <v>122867.13246561959</v>
      </c>
      <c r="P61" s="14">
        <f>'Accrued Unkn Unb kWh'!P61*'TM1-Ind'!AD61</f>
        <v>117231.11716077992</v>
      </c>
      <c r="Q61" s="14">
        <f>'Accrued Unkn Unb kWh'!Q61*'TM1-Ind'!AE61</f>
        <v>4970.0369703818415</v>
      </c>
      <c r="R61" s="14">
        <f>'Accrued Unkn Unb kWh'!R61*'TM1-Ind'!AF61</f>
        <v>567.59835503769705</v>
      </c>
      <c r="S61" s="14">
        <f>'Accrued Unkn Unb kWh'!S61*'TM1-Ind'!AG61</f>
        <v>109826.74572751198</v>
      </c>
      <c r="T61" s="14">
        <f>'Accrued Unkn Unb kWh'!T61*'TM1-Ind'!AH61</f>
        <v>325174.08548191248</v>
      </c>
      <c r="U61" s="14">
        <f>'Accrued Unkn Unb kWh'!U61*'TM1-Ind'!AI61</f>
        <v>4358.6262337939497</v>
      </c>
    </row>
    <row r="62" spans="1:21">
      <c r="A62" s="3">
        <f t="shared" si="0"/>
        <v>2016</v>
      </c>
      <c r="B62" s="3">
        <f t="shared" si="1"/>
        <v>6</v>
      </c>
      <c r="C62" s="14">
        <f>'Accrued Unkn Unb kWh'!C62*'TM1-RHB'!R62</f>
        <v>16657856.391252659</v>
      </c>
      <c r="D62" s="14">
        <f>'Accrued Unkn Unb kWh'!D62*'TM1-RHB'!S62</f>
        <v>292415.38569585147</v>
      </c>
      <c r="E62" s="14">
        <f>'Accrued Unkn Unb kWh'!E62*'TM1-RHB'!T62</f>
        <v>613345.32264324243</v>
      </c>
      <c r="F62" s="14">
        <f>'Accrued Unkn Unb kWh'!F62*'TM1-RHB'!U62</f>
        <v>145619.57387270749</v>
      </c>
      <c r="G62" s="14">
        <f>'Accrued Unkn Unb kWh'!G62*'TM1-Com'!AJ62</f>
        <v>1010895.9417179772</v>
      </c>
      <c r="H62" s="14">
        <f>'Accrued Unkn Unb kWh'!H62*'TM1-Com'!AK62</f>
        <v>7019.1647121933629</v>
      </c>
      <c r="I62" s="14">
        <f>'Accrued Unkn Unb kWh'!I62*'TM1-Com'!AL62</f>
        <v>4551426.0682787104</v>
      </c>
      <c r="J62" s="14">
        <f>'Accrued Unkn Unb kWh'!J62*'TM1-Com'!AM62</f>
        <v>43778.462108559492</v>
      </c>
      <c r="K62" s="14">
        <f>'Accrued Unkn Unb kWh'!K62*'TM1-Com'!AN62</f>
        <v>97492.812537347316</v>
      </c>
      <c r="L62" s="14">
        <f>'Accrued Unkn Unb kWh'!L62*'TM1-Com'!AO62</f>
        <v>748667.72678229364</v>
      </c>
      <c r="M62" s="14">
        <f>'Accrued Unkn Unb kWh'!M62*'TM1-Com'!AP62</f>
        <v>476672.32550626335</v>
      </c>
      <c r="N62" s="14">
        <f>'Accrued Unkn Unb kWh'!N62*'TM1-Com'!AQ62</f>
        <v>352219.15030031948</v>
      </c>
      <c r="O62" s="14">
        <f>'Accrued Unkn Unb kWh'!O62*'TM1-Com'!AR62</f>
        <v>114486.96035882531</v>
      </c>
      <c r="P62" s="14">
        <f>'Accrued Unkn Unb kWh'!P62*'TM1-Ind'!AD62</f>
        <v>112801.03683755672</v>
      </c>
      <c r="Q62" s="14">
        <f>'Accrued Unkn Unb kWh'!Q62*'TM1-Ind'!AE62</f>
        <v>4673.8768205002152</v>
      </c>
      <c r="R62" s="14">
        <f>'Accrued Unkn Unb kWh'!R62*'TM1-Ind'!AF62</f>
        <v>713.44864588656105</v>
      </c>
      <c r="S62" s="14">
        <f>'Accrued Unkn Unb kWh'!S62*'TM1-Ind'!AG62</f>
        <v>109258.71082811101</v>
      </c>
      <c r="T62" s="14">
        <f>'Accrued Unkn Unb kWh'!T62*'TM1-Ind'!AH62</f>
        <v>304560.04379242967</v>
      </c>
      <c r="U62" s="14">
        <f>'Accrued Unkn Unb kWh'!U62*'TM1-Ind'!AI62</f>
        <v>4004.8975084031376</v>
      </c>
    </row>
    <row r="63" spans="1:21">
      <c r="A63" s="3">
        <f t="shared" si="0"/>
        <v>2016</v>
      </c>
      <c r="B63" s="3">
        <f t="shared" si="1"/>
        <v>7</v>
      </c>
      <c r="C63" s="14">
        <f>'Accrued Unkn Unb kWh'!C63*'TM1-RHB'!R63</f>
        <v>17601049.328428373</v>
      </c>
      <c r="D63" s="14">
        <f>'Accrued Unkn Unb kWh'!D63*'TM1-RHB'!S63</f>
        <v>304644.55615349556</v>
      </c>
      <c r="E63" s="14">
        <f>'Accrued Unkn Unb kWh'!E63*'TM1-RHB'!T63</f>
        <v>655818.00652732898</v>
      </c>
      <c r="F63" s="14">
        <f>'Accrued Unkn Unb kWh'!F63*'TM1-RHB'!U63</f>
        <v>132348.69417548986</v>
      </c>
      <c r="G63" s="14">
        <f>'Accrued Unkn Unb kWh'!G63*'TM1-Com'!AJ63</f>
        <v>1063069.1303267349</v>
      </c>
      <c r="H63" s="14">
        <f>'Accrued Unkn Unb kWh'!H63*'TM1-Com'!AK63</f>
        <v>7382.1992091192151</v>
      </c>
      <c r="I63" s="14">
        <f>'Accrued Unkn Unb kWh'!I63*'TM1-Com'!AL63</f>
        <v>4778299.0833198102</v>
      </c>
      <c r="J63" s="14">
        <f>'Accrued Unkn Unb kWh'!J63*'TM1-Com'!AM63</f>
        <v>44882.314457020788</v>
      </c>
      <c r="K63" s="14">
        <f>'Accrued Unkn Unb kWh'!K63*'TM1-Com'!AN63</f>
        <v>105606.99851825584</v>
      </c>
      <c r="L63" s="14">
        <f>'Accrued Unkn Unb kWh'!L63*'TM1-Com'!AO63</f>
        <v>785962.22643332742</v>
      </c>
      <c r="M63" s="14">
        <f>'Accrued Unkn Unb kWh'!M63*'TM1-Com'!AP63</f>
        <v>501810.0195227947</v>
      </c>
      <c r="N63" s="14">
        <f>'Accrued Unkn Unb kWh'!N63*'TM1-Com'!AQ63</f>
        <v>322850.96359854465</v>
      </c>
      <c r="O63" s="14">
        <f>'Accrued Unkn Unb kWh'!O63*'TM1-Com'!AR63</f>
        <v>106528.26094568025</v>
      </c>
      <c r="P63" s="14">
        <f>'Accrued Unkn Unb kWh'!P63*'TM1-Ind'!AD63</f>
        <v>111080.31891831022</v>
      </c>
      <c r="Q63" s="14">
        <f>'Accrued Unkn Unb kWh'!Q63*'TM1-Ind'!AE63</f>
        <v>4549.4228907283414</v>
      </c>
      <c r="R63" s="14">
        <f>'Accrued Unkn Unb kWh'!R63*'TM1-Ind'!AF63</f>
        <v>551.29696659085812</v>
      </c>
      <c r="S63" s="14">
        <f>'Accrued Unkn Unb kWh'!S63*'TM1-Ind'!AG63</f>
        <v>104970.82234015493</v>
      </c>
      <c r="T63" s="14">
        <f>'Accrued Unkn Unb kWh'!T63*'TM1-Ind'!AH63</f>
        <v>283073.38915388519</v>
      </c>
      <c r="U63" s="14">
        <f>'Accrued Unkn Unb kWh'!U63*'TM1-Ind'!AI63</f>
        <v>3690.3275089366698</v>
      </c>
    </row>
    <row r="64" spans="1:21">
      <c r="A64" s="3">
        <f t="shared" si="0"/>
        <v>2016</v>
      </c>
      <c r="B64" s="3">
        <f t="shared" si="1"/>
        <v>8</v>
      </c>
      <c r="C64" s="14">
        <f>'Accrued Unkn Unb kWh'!C64*'TM1-RHB'!R64</f>
        <v>17607458.100536942</v>
      </c>
      <c r="D64" s="14">
        <f>'Accrued Unkn Unb kWh'!D64*'TM1-RHB'!S64</f>
        <v>305760.55811544973</v>
      </c>
      <c r="E64" s="14">
        <f>'Accrued Unkn Unb kWh'!E64*'TM1-RHB'!T64</f>
        <v>653942.63866604678</v>
      </c>
      <c r="F64" s="14">
        <f>'Accrued Unkn Unb kWh'!F64*'TM1-RHB'!U64</f>
        <v>128827.3973343712</v>
      </c>
      <c r="G64" s="14">
        <f>'Accrued Unkn Unb kWh'!G64*'TM1-Com'!AJ64</f>
        <v>1083822.967162055</v>
      </c>
      <c r="H64" s="14">
        <f>'Accrued Unkn Unb kWh'!H64*'TM1-Com'!AK64</f>
        <v>7512.2784335028891</v>
      </c>
      <c r="I64" s="14">
        <f>'Accrued Unkn Unb kWh'!I64*'TM1-Com'!AL64</f>
        <v>4997732.0374080176</v>
      </c>
      <c r="J64" s="14">
        <f>'Accrued Unkn Unb kWh'!J64*'TM1-Com'!AM64</f>
        <v>47392.126761656487</v>
      </c>
      <c r="K64" s="14">
        <f>'Accrued Unkn Unb kWh'!K64*'TM1-Com'!AN64</f>
        <v>108354.13343664607</v>
      </c>
      <c r="L64" s="14">
        <f>'Accrued Unkn Unb kWh'!L64*'TM1-Com'!AO64</f>
        <v>818428.39934505569</v>
      </c>
      <c r="M64" s="14">
        <f>'Accrued Unkn Unb kWh'!M64*'TM1-Com'!AP64</f>
        <v>526145.2742482326</v>
      </c>
      <c r="N64" s="14">
        <f>'Accrued Unkn Unb kWh'!N64*'TM1-Com'!AQ64</f>
        <v>310695.55438639637</v>
      </c>
      <c r="O64" s="14">
        <f>'Accrued Unkn Unb kWh'!O64*'TM1-Com'!AR64</f>
        <v>103580.09287607836</v>
      </c>
      <c r="P64" s="14">
        <f>'Accrued Unkn Unb kWh'!P64*'TM1-Ind'!AD64</f>
        <v>110127.46068535668</v>
      </c>
      <c r="Q64" s="14">
        <f>'Accrued Unkn Unb kWh'!Q64*'TM1-Ind'!AE64</f>
        <v>4506.5705997812984</v>
      </c>
      <c r="R64" s="14">
        <f>'Accrued Unkn Unb kWh'!R64*'TM1-Ind'!AF64</f>
        <v>419.03384952720296</v>
      </c>
      <c r="S64" s="14">
        <f>'Accrued Unkn Unb kWh'!S64*'TM1-Ind'!AG64</f>
        <v>106786.76607660363</v>
      </c>
      <c r="T64" s="14">
        <f>'Accrued Unkn Unb kWh'!T64*'TM1-Ind'!AH64</f>
        <v>314013.06580938102</v>
      </c>
      <c r="U64" s="14">
        <f>'Accrued Unkn Unb kWh'!U64*'TM1-Ind'!AI64</f>
        <v>3664.2471856159636</v>
      </c>
    </row>
    <row r="65" spans="1:21">
      <c r="A65" s="3">
        <f t="shared" si="0"/>
        <v>2016</v>
      </c>
      <c r="B65" s="3">
        <f t="shared" si="1"/>
        <v>9</v>
      </c>
      <c r="C65" s="14">
        <f>'Accrued Unkn Unb kWh'!C65*'TM1-RHB'!R65</f>
        <v>14936987.726650074</v>
      </c>
      <c r="D65" s="14">
        <f>'Accrued Unkn Unb kWh'!D65*'TM1-RHB'!S65</f>
        <v>275576.29642235802</v>
      </c>
      <c r="E65" s="14">
        <f>'Accrued Unkn Unb kWh'!E65*'TM1-RHB'!T65</f>
        <v>521593.38908518705</v>
      </c>
      <c r="F65" s="14">
        <f>'Accrued Unkn Unb kWh'!F65*'TM1-RHB'!U65</f>
        <v>115373.28804835622</v>
      </c>
      <c r="G65" s="14">
        <f>'Accrued Unkn Unb kWh'!G65*'TM1-Com'!AJ65</f>
        <v>951372.61267250893</v>
      </c>
      <c r="H65" s="14">
        <f>'Accrued Unkn Unb kWh'!H65*'TM1-Com'!AK65</f>
        <v>6522.5082260818854</v>
      </c>
      <c r="I65" s="14">
        <f>'Accrued Unkn Unb kWh'!I65*'TM1-Com'!AL65</f>
        <v>4559441.9102839846</v>
      </c>
      <c r="J65" s="14">
        <f>'Accrued Unkn Unb kWh'!J65*'TM1-Com'!AM65</f>
        <v>44698.97241702451</v>
      </c>
      <c r="K65" s="14">
        <f>'Accrued Unkn Unb kWh'!K65*'TM1-Com'!AN65</f>
        <v>86314.413649892973</v>
      </c>
      <c r="L65" s="14">
        <f>'Accrued Unkn Unb kWh'!L65*'TM1-Com'!AO65</f>
        <v>749853.50195971783</v>
      </c>
      <c r="M65" s="14">
        <f>'Accrued Unkn Unb kWh'!M65*'TM1-Com'!AP65</f>
        <v>480566.70979208214</v>
      </c>
      <c r="N65" s="14">
        <f>'Accrued Unkn Unb kWh'!N65*'TM1-Com'!AQ65</f>
        <v>277478.39822350367</v>
      </c>
      <c r="O65" s="14">
        <f>'Accrued Unkn Unb kWh'!O65*'TM1-Com'!AR65</f>
        <v>96350.702437234781</v>
      </c>
      <c r="P65" s="14">
        <f>'Accrued Unkn Unb kWh'!P65*'TM1-Ind'!AD65</f>
        <v>98042.409007432288</v>
      </c>
      <c r="Q65" s="14">
        <f>'Accrued Unkn Unb kWh'!Q65*'TM1-Ind'!AE65</f>
        <v>4026.1682794151643</v>
      </c>
      <c r="R65" s="14">
        <f>'Accrued Unkn Unb kWh'!R65*'TM1-Ind'!AF65</f>
        <v>336.14692363519066</v>
      </c>
      <c r="S65" s="14">
        <f>'Accrued Unkn Unb kWh'!S65*'TM1-Ind'!AG65</f>
        <v>91890.201682307903</v>
      </c>
      <c r="T65" s="14">
        <f>'Accrued Unkn Unb kWh'!T65*'TM1-Ind'!AH65</f>
        <v>294746.03614232695</v>
      </c>
      <c r="U65" s="14">
        <f>'Accrued Unkn Unb kWh'!U65*'TM1-Ind'!AI65</f>
        <v>3340.9582510804034</v>
      </c>
    </row>
    <row r="66" spans="1:21">
      <c r="A66" s="3">
        <f t="shared" si="0"/>
        <v>2016</v>
      </c>
      <c r="B66" s="3">
        <f t="shared" si="1"/>
        <v>10</v>
      </c>
      <c r="C66" s="14">
        <f>'Accrued Unkn Unb kWh'!C66*'TM1-RHB'!R66</f>
        <v>11969205.736847162</v>
      </c>
      <c r="D66" s="14">
        <f>'Accrued Unkn Unb kWh'!D66*'TM1-RHB'!S66</f>
        <v>245475.17468650284</v>
      </c>
      <c r="E66" s="14">
        <f>'Accrued Unkn Unb kWh'!E66*'TM1-RHB'!T66</f>
        <v>363767.59864364966</v>
      </c>
      <c r="F66" s="14">
        <f>'Accrued Unkn Unb kWh'!F66*'TM1-RHB'!U66</f>
        <v>117011.02340765216</v>
      </c>
      <c r="G66" s="14">
        <f>'Accrued Unkn Unb kWh'!G66*'TM1-Com'!AJ66</f>
        <v>827956.83020284469</v>
      </c>
      <c r="H66" s="14">
        <f>'Accrued Unkn Unb kWh'!H66*'TM1-Com'!AK66</f>
        <v>5543.9999239280769</v>
      </c>
      <c r="I66" s="14">
        <f>'Accrued Unkn Unb kWh'!I66*'TM1-Com'!AL66</f>
        <v>4222646.140093266</v>
      </c>
      <c r="J66" s="14">
        <f>'Accrued Unkn Unb kWh'!J66*'TM1-Com'!AM66</f>
        <v>42897.822711917688</v>
      </c>
      <c r="K66" s="14">
        <f>'Accrued Unkn Unb kWh'!K66*'TM1-Com'!AN66</f>
        <v>61744.387237443749</v>
      </c>
      <c r="L66" s="14">
        <f>'Accrued Unkn Unb kWh'!L66*'TM1-Com'!AO66</f>
        <v>710446.09385747707</v>
      </c>
      <c r="M66" s="14">
        <f>'Accrued Unkn Unb kWh'!M66*'TM1-Com'!AP66</f>
        <v>436274.65688548604</v>
      </c>
      <c r="N66" s="14">
        <f>'Accrued Unkn Unb kWh'!N66*'TM1-Com'!AQ66</f>
        <v>282634.48477914359</v>
      </c>
      <c r="O66" s="14">
        <f>'Accrued Unkn Unb kWh'!O66*'TM1-Com'!AR66</f>
        <v>97500.872452059019</v>
      </c>
      <c r="P66" s="14">
        <f>'Accrued Unkn Unb kWh'!P66*'TM1-Ind'!AD66</f>
        <v>99094.090635642977</v>
      </c>
      <c r="Q66" s="14">
        <f>'Accrued Unkn Unb kWh'!Q66*'TM1-Ind'!AE66</f>
        <v>4126.2674087088253</v>
      </c>
      <c r="R66" s="14">
        <f>'Accrued Unkn Unb kWh'!R66*'TM1-Ind'!AF66</f>
        <v>126.26907155529273</v>
      </c>
      <c r="S66" s="14">
        <f>'Accrued Unkn Unb kWh'!S66*'TM1-Ind'!AG66</f>
        <v>84941.756399615537</v>
      </c>
      <c r="T66" s="14">
        <f>'Accrued Unkn Unb kWh'!T66*'TM1-Ind'!AH66</f>
        <v>292053.90818524448</v>
      </c>
      <c r="U66" s="14">
        <f>'Accrued Unkn Unb kWh'!U66*'TM1-Ind'!AI66</f>
        <v>3303.48212666062</v>
      </c>
    </row>
    <row r="67" spans="1:21">
      <c r="A67" s="3">
        <f t="shared" si="0"/>
        <v>2016</v>
      </c>
      <c r="B67" s="3">
        <f t="shared" si="1"/>
        <v>11</v>
      </c>
      <c r="C67" s="14">
        <f>'Accrued Unkn Unb kWh'!C67*'TM1-RHB'!R67</f>
        <v>12666801.115070341</v>
      </c>
      <c r="D67" s="14">
        <f>'Accrued Unkn Unb kWh'!D67*'TM1-RHB'!S67</f>
        <v>249412.33702054704</v>
      </c>
      <c r="E67" s="14">
        <f>'Accrued Unkn Unb kWh'!E67*'TM1-RHB'!T67</f>
        <v>406293.42145046586</v>
      </c>
      <c r="F67" s="14">
        <f>'Accrued Unkn Unb kWh'!F67*'TM1-RHB'!U67</f>
        <v>144226.42099619535</v>
      </c>
      <c r="G67" s="14">
        <f>'Accrued Unkn Unb kWh'!G67*'TM1-Com'!AJ67</f>
        <v>824743.91258028534</v>
      </c>
      <c r="H67" s="14">
        <f>'Accrued Unkn Unb kWh'!H67*'TM1-Com'!AK67</f>
        <v>5565.4170071566341</v>
      </c>
      <c r="I67" s="14">
        <f>'Accrued Unkn Unb kWh'!I67*'TM1-Com'!AL67</f>
        <v>4136893.1468355302</v>
      </c>
      <c r="J67" s="14">
        <f>'Accrued Unkn Unb kWh'!J67*'TM1-Com'!AM67</f>
        <v>41204.55834064947</v>
      </c>
      <c r="K67" s="14">
        <f>'Accrued Unkn Unb kWh'!K67*'TM1-Com'!AN67</f>
        <v>61391.809409559442</v>
      </c>
      <c r="L67" s="14">
        <f>'Accrued Unkn Unb kWh'!L67*'TM1-Com'!AO67</f>
        <v>675077.72262564022</v>
      </c>
      <c r="M67" s="14">
        <f>'Accrued Unkn Unb kWh'!M67*'TM1-Com'!AP67</f>
        <v>402385.78735681268</v>
      </c>
      <c r="N67" s="14">
        <f>'Accrued Unkn Unb kWh'!N67*'TM1-Com'!AQ67</f>
        <v>348622.91607622587</v>
      </c>
      <c r="O67" s="14">
        <f>'Accrued Unkn Unb kWh'!O67*'TM1-Com'!AR67</f>
        <v>115168.42932073477</v>
      </c>
      <c r="P67" s="14">
        <f>'Accrued Unkn Unb kWh'!P67*'TM1-Ind'!AD67</f>
        <v>104682.30381545151</v>
      </c>
      <c r="Q67" s="14">
        <f>'Accrued Unkn Unb kWh'!Q67*'TM1-Ind'!AE67</f>
        <v>4896.2288716107578</v>
      </c>
      <c r="R67" s="14">
        <f>'Accrued Unkn Unb kWh'!R67*'TM1-Ind'!AF67</f>
        <v>202.33050624242745</v>
      </c>
      <c r="S67" s="14">
        <f>'Accrued Unkn Unb kWh'!S67*'TM1-Ind'!AG67</f>
        <v>89769.26743216232</v>
      </c>
      <c r="T67" s="14">
        <f>'Accrued Unkn Unb kWh'!T67*'TM1-Ind'!AH67</f>
        <v>272344.57015859784</v>
      </c>
      <c r="U67" s="14">
        <f>'Accrued Unkn Unb kWh'!U67*'TM1-Ind'!AI67</f>
        <v>4068.3774742570563</v>
      </c>
    </row>
    <row r="68" spans="1:21">
      <c r="A68" s="3">
        <f t="shared" si="0"/>
        <v>2016</v>
      </c>
      <c r="B68" s="3">
        <f t="shared" si="1"/>
        <v>12</v>
      </c>
      <c r="C68" s="14">
        <f>'Accrued Unkn Unb kWh'!C68*'TM1-RHB'!R68</f>
        <v>14473613.402190406</v>
      </c>
      <c r="D68" s="14">
        <f>'Accrued Unkn Unb kWh'!D68*'TM1-RHB'!S68</f>
        <v>267633.86192916275</v>
      </c>
      <c r="E68" s="14">
        <f>'Accrued Unkn Unb kWh'!E68*'TM1-RHB'!T68</f>
        <v>501058.86937190552</v>
      </c>
      <c r="F68" s="14">
        <f>'Accrued Unkn Unb kWh'!F68*'TM1-RHB'!U68</f>
        <v>149661.81758393632</v>
      </c>
      <c r="G68" s="14">
        <f>'Accrued Unkn Unb kWh'!G68*'TM1-Com'!AJ68</f>
        <v>891556.62788793212</v>
      </c>
      <c r="H68" s="14">
        <f>'Accrued Unkn Unb kWh'!H68*'TM1-Com'!AK68</f>
        <v>6089.6209222494308</v>
      </c>
      <c r="I68" s="14">
        <f>'Accrued Unkn Unb kWh'!I68*'TM1-Com'!AL68</f>
        <v>4053390.3482559407</v>
      </c>
      <c r="J68" s="14">
        <f>'Accrued Unkn Unb kWh'!J68*'TM1-Com'!AM68</f>
        <v>40931.264651455036</v>
      </c>
      <c r="K68" s="14">
        <f>'Accrued Unkn Unb kWh'!K68*'TM1-Com'!AN68</f>
        <v>60694.082839448514</v>
      </c>
      <c r="L68" s="14">
        <f>'Accrued Unkn Unb kWh'!L68*'TM1-Com'!AO68</f>
        <v>659060.72966433829</v>
      </c>
      <c r="M68" s="14">
        <f>'Accrued Unkn Unb kWh'!M68*'TM1-Com'!AP68</f>
        <v>395940.15434688696</v>
      </c>
      <c r="N68" s="14">
        <f>'Accrued Unkn Unb kWh'!N68*'TM1-Com'!AQ68</f>
        <v>365494.59746036929</v>
      </c>
      <c r="O68" s="14">
        <f>'Accrued Unkn Unb kWh'!O68*'TM1-Com'!AR68</f>
        <v>120541.14669416827</v>
      </c>
      <c r="P68" s="14">
        <f>'Accrued Unkn Unb kWh'!P68*'TM1-Ind'!AD68</f>
        <v>103832.32275187982</v>
      </c>
      <c r="Q68" s="14">
        <f>'Accrued Unkn Unb kWh'!Q68*'TM1-Ind'!AE68</f>
        <v>4601.7980524126824</v>
      </c>
      <c r="R68" s="14">
        <f>'Accrued Unkn Unb kWh'!R68*'TM1-Ind'!AF68</f>
        <v>229.64310109289619</v>
      </c>
      <c r="S68" s="14">
        <f>'Accrued Unkn Unb kWh'!S68*'TM1-Ind'!AG68</f>
        <v>90318.279177765769</v>
      </c>
      <c r="T68" s="14">
        <f>'Accrued Unkn Unb kWh'!T68*'TM1-Ind'!AH68</f>
        <v>248339.5194548048</v>
      </c>
      <c r="U68" s="14">
        <f>'Accrued Unkn Unb kWh'!U68*'TM1-Ind'!AI68</f>
        <v>4140.0410019740702</v>
      </c>
    </row>
    <row r="69" spans="1:21">
      <c r="A69" s="3">
        <f t="shared" si="0"/>
        <v>2017</v>
      </c>
      <c r="B69" s="3">
        <f t="shared" si="1"/>
        <v>1</v>
      </c>
      <c r="C69" s="14">
        <f>'Accrued Unkn Unb kWh'!C69*'TM1-RHB'!R69</f>
        <v>14131594.685913198</v>
      </c>
      <c r="D69" s="14">
        <f>'Accrued Unkn Unb kWh'!D69*'TM1-RHB'!S69</f>
        <v>265759.7700930881</v>
      </c>
      <c r="E69" s="14">
        <f>'Accrued Unkn Unb kWh'!E69*'TM1-RHB'!T69</f>
        <v>480168.09146279981</v>
      </c>
      <c r="F69" s="14">
        <f>'Accrued Unkn Unb kWh'!F69*'TM1-RHB'!U69</f>
        <v>129106.24900118347</v>
      </c>
      <c r="G69" s="14">
        <f>'Accrued Unkn Unb kWh'!G69*'TM1-Com'!AJ69</f>
        <v>878085.01276418369</v>
      </c>
      <c r="H69" s="14">
        <f>'Accrued Unkn Unb kWh'!H69*'TM1-Com'!AK69</f>
        <v>5965.1513140973175</v>
      </c>
      <c r="I69" s="14">
        <f>'Accrued Unkn Unb kWh'!I69*'TM1-Com'!AL69</f>
        <v>4110512.4263119819</v>
      </c>
      <c r="J69" s="14">
        <f>'Accrued Unkn Unb kWh'!J69*'TM1-Com'!AM69</f>
        <v>41158.245428462811</v>
      </c>
      <c r="K69" s="14">
        <f>'Accrued Unkn Unb kWh'!K69*'TM1-Com'!AN69</f>
        <v>59773.185957258094</v>
      </c>
      <c r="L69" s="14">
        <f>'Accrued Unkn Unb kWh'!L69*'TM1-Com'!AO69</f>
        <v>667921.5415337726</v>
      </c>
      <c r="M69" s="14">
        <f>'Accrued Unkn Unb kWh'!M69*'TM1-Com'!AP69</f>
        <v>404764.71490878699</v>
      </c>
      <c r="N69" s="14">
        <f>'Accrued Unkn Unb kWh'!N69*'TM1-Com'!AQ69</f>
        <v>318768.619338691</v>
      </c>
      <c r="O69" s="14">
        <f>'Accrued Unkn Unb kWh'!O69*'TM1-Com'!AR69</f>
        <v>106433.01781598653</v>
      </c>
      <c r="P69" s="14">
        <f>'Accrued Unkn Unb kWh'!P69*'TM1-Ind'!AD69</f>
        <v>99074.495228470798</v>
      </c>
      <c r="Q69" s="14">
        <f>'Accrued Unkn Unb kWh'!Q69*'TM1-Ind'!AE69</f>
        <v>4255.8248631743545</v>
      </c>
      <c r="R69" s="14">
        <f>'Accrued Unkn Unb kWh'!R69*'TM1-Ind'!AF69</f>
        <v>170.93415601586602</v>
      </c>
      <c r="S69" s="14">
        <f>'Accrued Unkn Unb kWh'!S69*'TM1-Ind'!AG69</f>
        <v>84379.303738667921</v>
      </c>
      <c r="T69" s="14">
        <f>'Accrued Unkn Unb kWh'!T69*'TM1-Ind'!AH69</f>
        <v>235367.95286101286</v>
      </c>
      <c r="U69" s="14">
        <f>'Accrued Unkn Unb kWh'!U69*'TM1-Ind'!AI69</f>
        <v>3590.2127194152486</v>
      </c>
    </row>
    <row r="70" spans="1:21">
      <c r="A70" s="3">
        <f t="shared" si="0"/>
        <v>2017</v>
      </c>
      <c r="B70" s="3">
        <f t="shared" si="1"/>
        <v>2</v>
      </c>
      <c r="C70" s="14">
        <f>'Accrued Unkn Unb kWh'!C70*'TM1-RHB'!R70</f>
        <v>11638746.163421052</v>
      </c>
      <c r="D70" s="14">
        <f>'Accrued Unkn Unb kWh'!D70*'TM1-RHB'!S70</f>
        <v>239998.61504715995</v>
      </c>
      <c r="E70" s="14">
        <f>'Accrued Unkn Unb kWh'!E70*'TM1-RHB'!T70</f>
        <v>355792.58576435549</v>
      </c>
      <c r="F70" s="14">
        <f>'Accrued Unkn Unb kWh'!F70*'TM1-RHB'!U70</f>
        <v>114852.75572482703</v>
      </c>
      <c r="G70" s="14">
        <f>'Accrued Unkn Unb kWh'!G70*'TM1-Com'!AJ70</f>
        <v>724737.93831432518</v>
      </c>
      <c r="H70" s="14">
        <f>'Accrued Unkn Unb kWh'!H70*'TM1-Com'!AK70</f>
        <v>4879.9171906851971</v>
      </c>
      <c r="I70" s="14">
        <f>'Accrued Unkn Unb kWh'!I70*'TM1-Com'!AL70</f>
        <v>3521796.4570089281</v>
      </c>
      <c r="J70" s="14">
        <f>'Accrued Unkn Unb kWh'!J70*'TM1-Com'!AM70</f>
        <v>37974.532266913229</v>
      </c>
      <c r="K70" s="14">
        <f>'Accrued Unkn Unb kWh'!K70*'TM1-Com'!AN70</f>
        <v>52299.877492153522</v>
      </c>
      <c r="L70" s="14">
        <f>'Accrued Unkn Unb kWh'!L70*'TM1-Com'!AO70</f>
        <v>588110.69967930194</v>
      </c>
      <c r="M70" s="14">
        <f>'Accrued Unkn Unb kWh'!M70*'TM1-Com'!AP70</f>
        <v>351378.96827443474</v>
      </c>
      <c r="N70" s="14">
        <f>'Accrued Unkn Unb kWh'!N70*'TM1-Com'!AQ70</f>
        <v>282067.21648887184</v>
      </c>
      <c r="O70" s="14">
        <f>'Accrued Unkn Unb kWh'!O70*'TM1-Com'!AR70</f>
        <v>97053.011294953365</v>
      </c>
      <c r="P70" s="14">
        <f>'Accrued Unkn Unb kWh'!P70*'TM1-Ind'!AD70</f>
        <v>88087.888000613486</v>
      </c>
      <c r="Q70" s="14">
        <f>'Accrued Unkn Unb kWh'!Q70*'TM1-Ind'!AE70</f>
        <v>4230.2997726266058</v>
      </c>
      <c r="R70" s="14">
        <f>'Accrued Unkn Unb kWh'!R70*'TM1-Ind'!AF70</f>
        <v>136.31001995637445</v>
      </c>
      <c r="S70" s="14">
        <f>'Accrued Unkn Unb kWh'!S70*'TM1-Ind'!AG70</f>
        <v>65566.468748292173</v>
      </c>
      <c r="T70" s="14">
        <f>'Accrued Unkn Unb kWh'!T70*'TM1-Ind'!AH70</f>
        <v>222232.1895574136</v>
      </c>
      <c r="U70" s="14">
        <f>'Accrued Unkn Unb kWh'!U70*'TM1-Ind'!AI70</f>
        <v>3303.3291628874781</v>
      </c>
    </row>
    <row r="71" spans="1:21">
      <c r="A71" s="3">
        <f t="shared" si="0"/>
        <v>2017</v>
      </c>
      <c r="B71" s="3">
        <f t="shared" si="1"/>
        <v>3</v>
      </c>
      <c r="C71" s="14">
        <f>'Accrued Unkn Unb kWh'!C71*'TM1-RHB'!R71</f>
        <v>11508174.017816575</v>
      </c>
      <c r="D71" s="14">
        <f>'Accrued Unkn Unb kWh'!D71*'TM1-RHB'!S71</f>
        <v>240239.42120833037</v>
      </c>
      <c r="E71" s="14">
        <f>'Accrued Unkn Unb kWh'!E71*'TM1-RHB'!T71</f>
        <v>344664.58183372376</v>
      </c>
      <c r="F71" s="14">
        <f>'Accrued Unkn Unb kWh'!F71*'TM1-RHB'!U71</f>
        <v>121120.28548280764</v>
      </c>
      <c r="G71" s="14">
        <f>'Accrued Unkn Unb kWh'!G71*'TM1-Com'!AJ71</f>
        <v>748812.82019257301</v>
      </c>
      <c r="H71" s="14">
        <f>'Accrued Unkn Unb kWh'!H71*'TM1-Com'!AK71</f>
        <v>5037.5864250253562</v>
      </c>
      <c r="I71" s="14">
        <f>'Accrued Unkn Unb kWh'!I71*'TM1-Com'!AL71</f>
        <v>3726832.4207596295</v>
      </c>
      <c r="J71" s="14">
        <f>'Accrued Unkn Unb kWh'!J71*'TM1-Com'!AM71</f>
        <v>37632.696458823732</v>
      </c>
      <c r="K71" s="14">
        <f>'Accrued Unkn Unb kWh'!K71*'TM1-Com'!AN71</f>
        <v>57962.077606330451</v>
      </c>
      <c r="L71" s="14">
        <f>'Accrued Unkn Unb kWh'!L71*'TM1-Com'!AO71</f>
        <v>627382.58625883982</v>
      </c>
      <c r="M71" s="14">
        <f>'Accrued Unkn Unb kWh'!M71*'TM1-Com'!AP71</f>
        <v>394394.87768531538</v>
      </c>
      <c r="N71" s="14">
        <f>'Accrued Unkn Unb kWh'!N71*'TM1-Com'!AQ71</f>
        <v>290434.100120485</v>
      </c>
      <c r="O71" s="14">
        <f>'Accrued Unkn Unb kWh'!O71*'TM1-Com'!AR71</f>
        <v>101946.14892772268</v>
      </c>
      <c r="P71" s="14">
        <f>'Accrued Unkn Unb kWh'!P71*'TM1-Ind'!AD71</f>
        <v>89078.95708778681</v>
      </c>
      <c r="Q71" s="14">
        <f>'Accrued Unkn Unb kWh'!Q71*'TM1-Ind'!AE71</f>
        <v>4581.3923577015539</v>
      </c>
      <c r="R71" s="14">
        <f>'Accrued Unkn Unb kWh'!R71*'TM1-Ind'!AF71</f>
        <v>116.92917196206862</v>
      </c>
      <c r="S71" s="14">
        <f>'Accrued Unkn Unb kWh'!S71*'TM1-Ind'!AG71</f>
        <v>69078.690044646137</v>
      </c>
      <c r="T71" s="14">
        <f>'Accrued Unkn Unb kWh'!T71*'TM1-Ind'!AH71</f>
        <v>236816.47918092148</v>
      </c>
      <c r="U71" s="14">
        <f>'Accrued Unkn Unb kWh'!U71*'TM1-Ind'!AI71</f>
        <v>3424.858880648776</v>
      </c>
    </row>
    <row r="72" spans="1:21">
      <c r="A72" s="3">
        <f t="shared" si="0"/>
        <v>2017</v>
      </c>
      <c r="B72" s="3">
        <f t="shared" si="1"/>
        <v>4</v>
      </c>
      <c r="C72" s="14">
        <f>'Accrued Unkn Unb kWh'!C72*'TM1-RHB'!R72</f>
        <v>11096135.873426506</v>
      </c>
      <c r="D72" s="14">
        <f>'Accrued Unkn Unb kWh'!D72*'TM1-RHB'!S72</f>
        <v>231870.84994847723</v>
      </c>
      <c r="E72" s="14">
        <f>'Accrued Unkn Unb kWh'!E72*'TM1-RHB'!T72</f>
        <v>328635.57823499077</v>
      </c>
      <c r="F72" s="14">
        <f>'Accrued Unkn Unb kWh'!F72*'TM1-RHB'!U72</f>
        <v>134721.42062288025</v>
      </c>
      <c r="G72" s="14">
        <f>'Accrued Unkn Unb kWh'!G72*'TM1-Com'!AJ72</f>
        <v>755648.78342517745</v>
      </c>
      <c r="H72" s="14">
        <f>'Accrued Unkn Unb kWh'!H72*'TM1-Com'!AK72</f>
        <v>5118.4375430737418</v>
      </c>
      <c r="I72" s="14">
        <f>'Accrued Unkn Unb kWh'!I72*'TM1-Com'!AL72</f>
        <v>3798011.2308053584</v>
      </c>
      <c r="J72" s="14">
        <f>'Accrued Unkn Unb kWh'!J72*'TM1-Com'!AM72</f>
        <v>38513.269098591161</v>
      </c>
      <c r="K72" s="14">
        <f>'Accrued Unkn Unb kWh'!K72*'TM1-Com'!AN72</f>
        <v>58749.829660340787</v>
      </c>
      <c r="L72" s="14">
        <f>'Accrued Unkn Unb kWh'!L72*'TM1-Com'!AO72</f>
        <v>660333.12624319841</v>
      </c>
      <c r="M72" s="14">
        <f>'Accrued Unkn Unb kWh'!M72*'TM1-Com'!AP72</f>
        <v>403574.76602276915</v>
      </c>
      <c r="N72" s="14">
        <f>'Accrued Unkn Unb kWh'!N72*'TM1-Com'!AQ72</f>
        <v>328782.29169163329</v>
      </c>
      <c r="O72" s="14">
        <f>'Accrued Unkn Unb kWh'!O72*'TM1-Com'!AR72</f>
        <v>110953.83345276966</v>
      </c>
      <c r="P72" s="14">
        <f>'Accrued Unkn Unb kWh'!P72*'TM1-Ind'!AD72</f>
        <v>100678.87498712917</v>
      </c>
      <c r="Q72" s="14">
        <f>'Accrued Unkn Unb kWh'!Q72*'TM1-Ind'!AE72</f>
        <v>4835.1430217911256</v>
      </c>
      <c r="R72" s="14">
        <f>'Accrued Unkn Unb kWh'!R72*'TM1-Ind'!AF72</f>
        <v>186.29191938955196</v>
      </c>
      <c r="S72" s="14">
        <f>'Accrued Unkn Unb kWh'!S72*'TM1-Ind'!AG72</f>
        <v>80342.119780856854</v>
      </c>
      <c r="T72" s="14">
        <f>'Accrued Unkn Unb kWh'!T72*'TM1-Ind'!AH72</f>
        <v>243390.42371287537</v>
      </c>
      <c r="U72" s="14">
        <f>'Accrued Unkn Unb kWh'!U72*'TM1-Ind'!AI72</f>
        <v>3804.5149655871528</v>
      </c>
    </row>
    <row r="73" spans="1:21">
      <c r="A73" s="3">
        <f t="shared" si="0"/>
        <v>2017</v>
      </c>
      <c r="B73" s="3">
        <f t="shared" si="1"/>
        <v>5</v>
      </c>
      <c r="C73" s="14">
        <f>'Accrued Unkn Unb kWh'!C73*'TM1-RHB'!R73</f>
        <v>15103032.694055937</v>
      </c>
      <c r="D73" s="14">
        <f>'Accrued Unkn Unb kWh'!D73*'TM1-RHB'!S73</f>
        <v>271432.52718073892</v>
      </c>
      <c r="E73" s="14">
        <f>'Accrued Unkn Unb kWh'!E73*'TM1-RHB'!T73</f>
        <v>535082.89762626751</v>
      </c>
      <c r="F73" s="14">
        <f>'Accrued Unkn Unb kWh'!F73*'TM1-RHB'!U73</f>
        <v>160461.03238310074</v>
      </c>
      <c r="G73" s="14">
        <f>'Accrued Unkn Unb kWh'!G73*'TM1-Com'!AJ73</f>
        <v>965827.50068101415</v>
      </c>
      <c r="H73" s="14">
        <f>'Accrued Unkn Unb kWh'!H73*'TM1-Com'!AK73</f>
        <v>6648.5384916700914</v>
      </c>
      <c r="I73" s="14">
        <f>'Accrued Unkn Unb kWh'!I73*'TM1-Com'!AL73</f>
        <v>4567421.6994481897</v>
      </c>
      <c r="J73" s="14">
        <f>'Accrued Unkn Unb kWh'!J73*'TM1-Com'!AM73</f>
        <v>43842.446509321191</v>
      </c>
      <c r="K73" s="14">
        <f>'Accrued Unkn Unb kWh'!K73*'TM1-Com'!AN73</f>
        <v>83412.094680221417</v>
      </c>
      <c r="L73" s="14">
        <f>'Accrued Unkn Unb kWh'!L73*'TM1-Com'!AO73</f>
        <v>779918.87483879609</v>
      </c>
      <c r="M73" s="14">
        <f>'Accrued Unkn Unb kWh'!M73*'TM1-Com'!AP73</f>
        <v>496760.23211581679</v>
      </c>
      <c r="N73" s="14">
        <f>'Accrued Unkn Unb kWh'!N73*'TM1-Com'!AQ73</f>
        <v>393879.47964617948</v>
      </c>
      <c r="O73" s="14">
        <f>'Accrued Unkn Unb kWh'!O73*'TM1-Com'!AR73</f>
        <v>128967.10540643</v>
      </c>
      <c r="P73" s="14">
        <f>'Accrued Unkn Unb kWh'!P73*'TM1-Ind'!AD73</f>
        <v>119804.09859428712</v>
      </c>
      <c r="Q73" s="14">
        <f>'Accrued Unkn Unb kWh'!Q73*'TM1-Ind'!AE73</f>
        <v>5201.10669326674</v>
      </c>
      <c r="R73" s="14">
        <f>'Accrued Unkn Unb kWh'!R73*'TM1-Ind'!AF73</f>
        <v>510.982864976011</v>
      </c>
      <c r="S73" s="14">
        <f>'Accrued Unkn Unb kWh'!S73*'TM1-Ind'!AG73</f>
        <v>104552.9495508191</v>
      </c>
      <c r="T73" s="14">
        <f>'Accrued Unkn Unb kWh'!T73*'TM1-Ind'!AH73</f>
        <v>293020.38054379734</v>
      </c>
      <c r="U73" s="14">
        <f>'Accrued Unkn Unb kWh'!U73*'TM1-Ind'!AI73</f>
        <v>4482.909299471803</v>
      </c>
    </row>
    <row r="74" spans="1:21">
      <c r="A74" s="3">
        <f t="shared" si="0"/>
        <v>2017</v>
      </c>
      <c r="B74" s="3">
        <f t="shared" si="1"/>
        <v>6</v>
      </c>
      <c r="C74" s="14">
        <f>'Accrued Unkn Unb kWh'!C74*'TM1-RHB'!R74</f>
        <v>17008028.904252283</v>
      </c>
      <c r="D74" s="14">
        <f>'Accrued Unkn Unb kWh'!D74*'TM1-RHB'!S74</f>
        <v>291346.7404448411</v>
      </c>
      <c r="E74" s="14">
        <f>'Accrued Unkn Unb kWh'!E74*'TM1-RHB'!T74</f>
        <v>633781.56965205492</v>
      </c>
      <c r="F74" s="14">
        <f>'Accrued Unkn Unb kWh'!F74*'TM1-RHB'!U74</f>
        <v>147253.16376619352</v>
      </c>
      <c r="G74" s="14">
        <f>'Accrued Unkn Unb kWh'!G74*'TM1-Com'!AJ74</f>
        <v>1032778.3087886692</v>
      </c>
      <c r="H74" s="14">
        <f>'Accrued Unkn Unb kWh'!H74*'TM1-Com'!AK74</f>
        <v>7157.6960603652315</v>
      </c>
      <c r="I74" s="14">
        <f>'Accrued Unkn Unb kWh'!I74*'TM1-Com'!AL74</f>
        <v>4651059.297576461</v>
      </c>
      <c r="J74" s="14">
        <f>'Accrued Unkn Unb kWh'!J74*'TM1-Com'!AM74</f>
        <v>44904.182223447431</v>
      </c>
      <c r="K74" s="14">
        <f>'Accrued Unkn Unb kWh'!K74*'TM1-Com'!AN74</f>
        <v>100704.35879250069</v>
      </c>
      <c r="L74" s="14">
        <f>'Accrued Unkn Unb kWh'!L74*'TM1-Com'!AO74</f>
        <v>782408.88572979439</v>
      </c>
      <c r="M74" s="14">
        <f>'Accrued Unkn Unb kWh'!M74*'TM1-Com'!AP74</f>
        <v>504986.30197094911</v>
      </c>
      <c r="N74" s="14">
        <f>'Accrued Unkn Unb kWh'!N74*'TM1-Com'!AQ74</f>
        <v>360134.72442445636</v>
      </c>
      <c r="O74" s="14">
        <f>'Accrued Unkn Unb kWh'!O74*'TM1-Com'!AR74</f>
        <v>120586.93329963571</v>
      </c>
      <c r="P74" s="14">
        <f>'Accrued Unkn Unb kWh'!P74*'TM1-Ind'!AD74</f>
        <v>115291.35501393981</v>
      </c>
      <c r="Q74" s="14">
        <f>'Accrued Unkn Unb kWh'!Q74*'TM1-Ind'!AE74</f>
        <v>4899.4520941787887</v>
      </c>
      <c r="R74" s="14">
        <f>'Accrued Unkn Unb kWh'!R74*'TM1-Ind'!AF74</f>
        <v>632.35579239360538</v>
      </c>
      <c r="S74" s="14">
        <f>'Accrued Unkn Unb kWh'!S74*'TM1-Ind'!AG74</f>
        <v>103290.97296679126</v>
      </c>
      <c r="T74" s="14">
        <f>'Accrued Unkn Unb kWh'!T74*'TM1-Ind'!AH74</f>
        <v>275764.24807049171</v>
      </c>
      <c r="U74" s="14">
        <f>'Accrued Unkn Unb kWh'!U74*'TM1-Ind'!AI74</f>
        <v>4129.1805740809905</v>
      </c>
    </row>
    <row r="75" spans="1:21">
      <c r="A75" s="3">
        <f t="shared" ref="A75:A138" si="2">IF(B75=1,A74+1,A74)</f>
        <v>2017</v>
      </c>
      <c r="B75" s="3">
        <f t="shared" ref="B75:B138" si="3">IF(B74=12,1,B74+1)</f>
        <v>7</v>
      </c>
      <c r="C75" s="14">
        <f>'Accrued Unkn Unb kWh'!C75*'TM1-RHB'!R75</f>
        <v>17960386.918438558</v>
      </c>
      <c r="D75" s="14">
        <f>'Accrued Unkn Unb kWh'!D75*'TM1-RHB'!S75</f>
        <v>302341.01341223734</v>
      </c>
      <c r="E75" s="14">
        <f>'Accrued Unkn Unb kWh'!E75*'TM1-RHB'!T75</f>
        <v>679084.50190833677</v>
      </c>
      <c r="F75" s="14">
        <f>'Accrued Unkn Unb kWh'!F75*'TM1-RHB'!U75</f>
        <v>133982.28406897592</v>
      </c>
      <c r="G75" s="14">
        <f>'Accrued Unkn Unb kWh'!G75*'TM1-Com'!AJ75</f>
        <v>1085817.6899361007</v>
      </c>
      <c r="H75" s="14">
        <f>'Accrued Unkn Unb kWh'!H75*'TM1-Com'!AK75</f>
        <v>7522.9629339700186</v>
      </c>
      <c r="I75" s="14">
        <f>'Accrued Unkn Unb kWh'!I75*'TM1-Com'!AL75</f>
        <v>4881810.7324738987</v>
      </c>
      <c r="J75" s="14">
        <f>'Accrued Unkn Unb kWh'!J75*'TM1-Com'!AM75</f>
        <v>45970.459977652783</v>
      </c>
      <c r="K75" s="14">
        <f>'Accrued Unkn Unb kWh'!K75*'TM1-Com'!AN75</f>
        <v>109126.53710895624</v>
      </c>
      <c r="L75" s="14">
        <f>'Accrued Unkn Unb kWh'!L75*'TM1-Com'!AO75</f>
        <v>820942.75137119996</v>
      </c>
      <c r="M75" s="14">
        <f>'Accrued Unkn Unb kWh'!M75*'TM1-Com'!AP75</f>
        <v>530490.20061931305</v>
      </c>
      <c r="N75" s="14">
        <f>'Accrued Unkn Unb kWh'!N75*'TM1-Com'!AQ75</f>
        <v>330458.7437124672</v>
      </c>
      <c r="O75" s="14">
        <f>'Accrued Unkn Unb kWh'!O75*'TM1-Com'!AR75</f>
        <v>112628.23388649065</v>
      </c>
      <c r="P75" s="14">
        <f>'Accrued Unkn Unb kWh'!P75*'TM1-Ind'!AD75</f>
        <v>113560.89169064768</v>
      </c>
      <c r="Q75" s="14">
        <f>'Accrued Unkn Unb kWh'!Q75*'TM1-Ind'!AE75</f>
        <v>4781.8532862409256</v>
      </c>
      <c r="R75" s="14">
        <f>'Accrued Unkn Unb kWh'!R75*'TM1-Ind'!AF75</f>
        <v>470.90265543419071</v>
      </c>
      <c r="S75" s="14">
        <f>'Accrued Unkn Unb kWh'!S75*'TM1-Ind'!AG75</f>
        <v>99288.544946340873</v>
      </c>
      <c r="T75" s="14">
        <f>'Accrued Unkn Unb kWh'!T75*'TM1-Ind'!AH75</f>
        <v>259811.59596102792</v>
      </c>
      <c r="U75" s="14">
        <f>'Accrued Unkn Unb kWh'!U75*'TM1-Ind'!AI75</f>
        <v>3814.6105746145231</v>
      </c>
    </row>
    <row r="76" spans="1:21">
      <c r="A76" s="3">
        <f t="shared" si="2"/>
        <v>2017</v>
      </c>
      <c r="B76" s="3">
        <f t="shared" si="3"/>
        <v>8</v>
      </c>
      <c r="C76" s="14">
        <f>'Accrued Unkn Unb kWh'!C76*'TM1-RHB'!R76</f>
        <v>17962985.977608357</v>
      </c>
      <c r="D76" s="14">
        <f>'Accrued Unkn Unb kWh'!D76*'TM1-RHB'!S76</f>
        <v>303675.38011596218</v>
      </c>
      <c r="E76" s="14">
        <f>'Accrued Unkn Unb kWh'!E76*'TM1-RHB'!T76</f>
        <v>676951.57403467689</v>
      </c>
      <c r="F76" s="14">
        <f>'Accrued Unkn Unb kWh'!F76*'TM1-RHB'!U76</f>
        <v>130460.98722785724</v>
      </c>
      <c r="G76" s="14">
        <f>'Accrued Unkn Unb kWh'!G76*'TM1-Com'!AJ76</f>
        <v>1106903.160031141</v>
      </c>
      <c r="H76" s="14">
        <f>'Accrued Unkn Unb kWh'!H76*'TM1-Com'!AK76</f>
        <v>7653.2670221493036</v>
      </c>
      <c r="I76" s="14">
        <f>'Accrued Unkn Unb kWh'!I76*'TM1-Com'!AL76</f>
        <v>5109122.7548075728</v>
      </c>
      <c r="J76" s="14">
        <f>'Accrued Unkn Unb kWh'!J76*'TM1-Com'!AM76</f>
        <v>48495.139389749085</v>
      </c>
      <c r="K76" s="14">
        <f>'Accrued Unkn Unb kWh'!K76*'TM1-Com'!AN76</f>
        <v>111985.31309108551</v>
      </c>
      <c r="L76" s="14">
        <f>'Accrued Unkn Unb kWh'!L76*'TM1-Com'!AO76</f>
        <v>854666.47685876186</v>
      </c>
      <c r="M76" s="14">
        <f>'Accrued Unkn Unb kWh'!M76*'TM1-Com'!AP76</f>
        <v>555471.60782348993</v>
      </c>
      <c r="N76" s="14">
        <f>'Accrued Unkn Unb kWh'!N76*'TM1-Com'!AQ76</f>
        <v>318176.81258486537</v>
      </c>
      <c r="O76" s="14">
        <f>'Accrued Unkn Unb kWh'!O76*'TM1-Com'!AR76</f>
        <v>109680.06581688876</v>
      </c>
      <c r="P76" s="14">
        <f>'Accrued Unkn Unb kWh'!P76*'TM1-Ind'!AD76</f>
        <v>112635.13534325073</v>
      </c>
      <c r="Q76" s="14">
        <f>'Accrued Unkn Unb kWh'!Q76*'TM1-Ind'!AE76</f>
        <v>4734.3171991599675</v>
      </c>
      <c r="R76" s="14">
        <f>'Accrued Unkn Unb kWh'!R76*'TM1-Ind'!AF76</f>
        <v>337.58068384267506</v>
      </c>
      <c r="S76" s="14">
        <f>'Accrued Unkn Unb kWh'!S76*'TM1-Ind'!AG76</f>
        <v>100338.86002854495</v>
      </c>
      <c r="T76" s="14">
        <f>'Accrued Unkn Unb kWh'!T76*'TM1-Ind'!AH76</f>
        <v>283904.80467681459</v>
      </c>
      <c r="U76" s="14">
        <f>'Accrued Unkn Unb kWh'!U76*'TM1-Ind'!AI76</f>
        <v>3788.5302512938165</v>
      </c>
    </row>
    <row r="77" spans="1:21">
      <c r="A77" s="3">
        <f t="shared" si="2"/>
        <v>2017</v>
      </c>
      <c r="B77" s="3">
        <f t="shared" si="3"/>
        <v>9</v>
      </c>
      <c r="C77" s="14">
        <f>'Accrued Unkn Unb kWh'!C77*'TM1-RHB'!R77</f>
        <v>15265737.534175105</v>
      </c>
      <c r="D77" s="14">
        <f>'Accrued Unkn Unb kWh'!D77*'TM1-RHB'!S77</f>
        <v>277912.97964168421</v>
      </c>
      <c r="E77" s="14">
        <f>'Accrued Unkn Unb kWh'!E77*'TM1-RHB'!T77</f>
        <v>535296.80054405844</v>
      </c>
      <c r="F77" s="14">
        <f>'Accrued Unkn Unb kWh'!F77*'TM1-RHB'!U77</f>
        <v>117006.87794184226</v>
      </c>
      <c r="G77" s="14">
        <f>'Accrued Unkn Unb kWh'!G77*'TM1-Com'!AJ77</f>
        <v>972274.55560287298</v>
      </c>
      <c r="H77" s="14">
        <f>'Accrued Unkn Unb kWh'!H77*'TM1-Com'!AK77</f>
        <v>6659.9034894963524</v>
      </c>
      <c r="I77" s="14">
        <f>'Accrued Unkn Unb kWh'!I77*'TM1-Com'!AL77</f>
        <v>4671803.9765597591</v>
      </c>
      <c r="J77" s="14">
        <f>'Accrued Unkn Unb kWh'!J77*'TM1-Com'!AM77</f>
        <v>46015.862421613419</v>
      </c>
      <c r="K77" s="14">
        <f>'Accrued Unkn Unb kWh'!K77*'TM1-Com'!AN77</f>
        <v>89099.548186163767</v>
      </c>
      <c r="L77" s="14">
        <f>'Accrued Unkn Unb kWh'!L77*'TM1-Com'!AO77</f>
        <v>784411.48100790009</v>
      </c>
      <c r="M77" s="14">
        <f>'Accrued Unkn Unb kWh'!M77*'TM1-Com'!AP77</f>
        <v>510807.32094311569</v>
      </c>
      <c r="N77" s="14">
        <f>'Accrued Unkn Unb kWh'!N77*'TM1-Com'!AQ77</f>
        <v>284612.29079045198</v>
      </c>
      <c r="O77" s="14">
        <f>'Accrued Unkn Unb kWh'!O77*'TM1-Com'!AR77</f>
        <v>102450.67537804518</v>
      </c>
      <c r="P77" s="14">
        <f>'Accrued Unkn Unb kWh'!P77*'TM1-Ind'!AD77</f>
        <v>100511.50450795431</v>
      </c>
      <c r="Q77" s="14">
        <f>'Accrued Unkn Unb kWh'!Q77*'TM1-Ind'!AE77</f>
        <v>4257.3967833098222</v>
      </c>
      <c r="R77" s="14">
        <f>'Accrued Unkn Unb kWh'!R77*'TM1-Ind'!AF77</f>
        <v>267.5309652447383</v>
      </c>
      <c r="S77" s="14">
        <f>'Accrued Unkn Unb kWh'!S77*'TM1-Ind'!AG77</f>
        <v>86828.557557948749</v>
      </c>
      <c r="T77" s="14">
        <f>'Accrued Unkn Unb kWh'!T77*'TM1-Ind'!AH77</f>
        <v>266542.20429943281</v>
      </c>
      <c r="U77" s="14">
        <f>'Accrued Unkn Unb kWh'!U77*'TM1-Ind'!AI77</f>
        <v>3465.2413167582567</v>
      </c>
    </row>
    <row r="78" spans="1:21">
      <c r="A78" s="3">
        <f t="shared" si="2"/>
        <v>2017</v>
      </c>
      <c r="B78" s="3">
        <f t="shared" si="3"/>
        <v>10</v>
      </c>
      <c r="C78" s="14">
        <f>'Accrued Unkn Unb kWh'!C78*'TM1-RHB'!R78</f>
        <v>12294022.239698619</v>
      </c>
      <c r="D78" s="14">
        <f>'Accrued Unkn Unb kWh'!D78*'TM1-RHB'!S78</f>
        <v>253739.19723197643</v>
      </c>
      <c r="E78" s="14">
        <f>'Accrued Unkn Unb kWh'!E78*'TM1-RHB'!T78</f>
        <v>365740.33425853279</v>
      </c>
      <c r="F78" s="14">
        <f>'Accrued Unkn Unb kWh'!F78*'TM1-RHB'!U78</f>
        <v>118644.6133011382</v>
      </c>
      <c r="G78" s="14">
        <f>'Accrued Unkn Unb kWh'!G78*'TM1-Com'!AJ78</f>
        <v>846976.79043475806</v>
      </c>
      <c r="H78" s="14">
        <f>'Accrued Unkn Unb kWh'!H78*'TM1-Com'!AK78</f>
        <v>5681.5617037642414</v>
      </c>
      <c r="I78" s="14">
        <f>'Accrued Unkn Unb kWh'!I78*'TM1-Com'!AL78</f>
        <v>4335703.35816018</v>
      </c>
      <c r="J78" s="14">
        <f>'Accrued Unkn Unb kWh'!J78*'TM1-Com'!AM78</f>
        <v>44475.470884011687</v>
      </c>
      <c r="K78" s="14">
        <f>'Accrued Unkn Unb kWh'!K78*'TM1-Com'!AN78</f>
        <v>63635.018991496399</v>
      </c>
      <c r="L78" s="14">
        <f>'Accrued Unkn Unb kWh'!L78*'TM1-Com'!AO78</f>
        <v>744336.12893157278</v>
      </c>
      <c r="M78" s="14">
        <f>'Accrued Unkn Unb kWh'!M78*'TM1-Com'!AP78</f>
        <v>467790.58790706977</v>
      </c>
      <c r="N78" s="14">
        <f>'Accrued Unkn Unb kWh'!N78*'TM1-Com'!AQ78</f>
        <v>289821.9728096443</v>
      </c>
      <c r="O78" s="14">
        <f>'Accrued Unkn Unb kWh'!O78*'TM1-Com'!AR78</f>
        <v>103600.84539286942</v>
      </c>
      <c r="P78" s="14">
        <f>'Accrued Unkn Unb kWh'!P78*'TM1-Ind'!AD78</f>
        <v>101744.8416054429</v>
      </c>
      <c r="Q78" s="14">
        <f>'Accrued Unkn Unb kWh'!Q78*'TM1-Ind'!AE78</f>
        <v>4369.1091917140957</v>
      </c>
      <c r="R78" s="14">
        <f>'Accrued Unkn Unb kWh'!R78*'TM1-Ind'!AF78</f>
        <v>74.759461856889416</v>
      </c>
      <c r="S78" s="14">
        <f>'Accrued Unkn Unb kWh'!S78*'TM1-Ind'!AG78</f>
        <v>80286.925304976408</v>
      </c>
      <c r="T78" s="14">
        <f>'Accrued Unkn Unb kWh'!T78*'TM1-Ind'!AH78</f>
        <v>261336.66455255571</v>
      </c>
      <c r="U78" s="14">
        <f>'Accrued Unkn Unb kWh'!U78*'TM1-Ind'!AI78</f>
        <v>3427.7651923384733</v>
      </c>
    </row>
    <row r="79" spans="1:21">
      <c r="A79" s="3">
        <f t="shared" si="2"/>
        <v>2017</v>
      </c>
      <c r="B79" s="3">
        <f t="shared" si="3"/>
        <v>11</v>
      </c>
      <c r="C79" s="14">
        <f>'Accrued Unkn Unb kWh'!C79*'TM1-RHB'!R79</f>
        <v>12996097.151200848</v>
      </c>
      <c r="D79" s="14">
        <f>'Accrued Unkn Unb kWh'!D79*'TM1-RHB'!S79</f>
        <v>255628.47783527014</v>
      </c>
      <c r="E79" s="14">
        <f>'Accrued Unkn Unb kWh'!E79*'TM1-RHB'!T79</f>
        <v>411826.0006925019</v>
      </c>
      <c r="F79" s="14">
        <f>'Accrued Unkn Unb kWh'!F79*'TM1-RHB'!U79</f>
        <v>145860.01088968141</v>
      </c>
      <c r="G79" s="14">
        <f>'Accrued Unkn Unb kWh'!G79*'TM1-Com'!AJ79</f>
        <v>843636.72155464033</v>
      </c>
      <c r="H79" s="14">
        <f>'Accrued Unkn Unb kWh'!H79*'TM1-Com'!AK79</f>
        <v>5701.1887478343042</v>
      </c>
      <c r="I79" s="14">
        <f>'Accrued Unkn Unb kWh'!I79*'TM1-Com'!AL79</f>
        <v>4247055.7718402268</v>
      </c>
      <c r="J79" s="14">
        <f>'Accrued Unkn Unb kWh'!J79*'TM1-Com'!AM79</f>
        <v>42757.487383678344</v>
      </c>
      <c r="K79" s="14">
        <f>'Accrued Unkn Unb kWh'!K79*'TM1-Com'!AN79</f>
        <v>63260.125938345845</v>
      </c>
      <c r="L79" s="14">
        <f>'Accrued Unkn Unb kWh'!L79*'TM1-Com'!AO79</f>
        <v>707472.16894230817</v>
      </c>
      <c r="M79" s="14">
        <f>'Accrued Unkn Unb kWh'!M79*'TM1-Com'!AP79</f>
        <v>432018.45852619625</v>
      </c>
      <c r="N79" s="14">
        <f>'Accrued Unkn Unb kWh'!N79*'TM1-Com'!AQ79</f>
        <v>356500.96838039008</v>
      </c>
      <c r="O79" s="14">
        <f>'Accrued Unkn Unb kWh'!O79*'TM1-Com'!AR79</f>
        <v>121268.40226154517</v>
      </c>
      <c r="P79" s="14">
        <f>'Accrued Unkn Unb kWh'!P79*'TM1-Ind'!AD79</f>
        <v>107288.23056155343</v>
      </c>
      <c r="Q79" s="14">
        <f>'Accrued Unkn Unb kWh'!Q79*'TM1-Ind'!AE79</f>
        <v>5144.879727318782</v>
      </c>
      <c r="R79" s="14">
        <f>'Accrued Unkn Unb kWh'!R79*'TM1-Ind'!AF79</f>
        <v>149.89095506505822</v>
      </c>
      <c r="S79" s="14">
        <f>'Accrued Unkn Unb kWh'!S79*'TM1-Ind'!AG79</f>
        <v>85783.513176359716</v>
      </c>
      <c r="T79" s="14">
        <f>'Accrued Unkn Unb kWh'!T79*'TM1-Ind'!AH79</f>
        <v>245753.73308344177</v>
      </c>
      <c r="U79" s="14">
        <f>'Accrued Unkn Unb kWh'!U79*'TM1-Ind'!AI79</f>
        <v>4192.6605399349091</v>
      </c>
    </row>
    <row r="80" spans="1:21">
      <c r="A80" s="3">
        <f t="shared" si="2"/>
        <v>2017</v>
      </c>
      <c r="B80" s="3">
        <f t="shared" si="3"/>
        <v>12</v>
      </c>
      <c r="C80" s="14">
        <f>'Accrued Unkn Unb kWh'!C80*'TM1-RHB'!R80</f>
        <v>14806225.09970919</v>
      </c>
      <c r="D80" s="14">
        <f>'Accrued Unkn Unb kWh'!D80*'TM1-RHB'!S80</f>
        <v>270614.11239010439</v>
      </c>
      <c r="E80" s="14">
        <f>'Accrued Unkn Unb kWh'!E80*'TM1-RHB'!T80</f>
        <v>513579.86980062566</v>
      </c>
      <c r="F80" s="14">
        <f>'Accrued Unkn Unb kWh'!F80*'TM1-RHB'!U80</f>
        <v>151295.40747742236</v>
      </c>
      <c r="G80" s="14">
        <f>'Accrued Unkn Unb kWh'!G80*'TM1-Com'!AJ80</f>
        <v>913391.26824190398</v>
      </c>
      <c r="H80" s="14">
        <f>'Accrued Unkn Unb kWh'!H80*'TM1-Com'!AK80</f>
        <v>6234.9591691719052</v>
      </c>
      <c r="I80" s="14">
        <f>'Accrued Unkn Unb kWh'!I80*'TM1-Com'!AL80</f>
        <v>4164354.1748261508</v>
      </c>
      <c r="J80" s="14">
        <f>'Accrued Unkn Unb kWh'!J80*'TM1-Com'!AM80</f>
        <v>42481.385890304708</v>
      </c>
      <c r="K80" s="14">
        <f>'Accrued Unkn Unb kWh'!K80*'TM1-Com'!AN80</f>
        <v>62539.410362837356</v>
      </c>
      <c r="L80" s="14">
        <f>'Accrued Unkn Unb kWh'!L80*'TM1-Com'!AO80</f>
        <v>690847.37487573491</v>
      </c>
      <c r="M80" s="14">
        <f>'Accrued Unkn Unb kWh'!M80*'TM1-Com'!AP80</f>
        <v>425186.76386084792</v>
      </c>
      <c r="N80" s="14">
        <f>'Accrued Unkn Unb kWh'!N80*'TM1-Com'!AQ80</f>
        <v>373549.36330114811</v>
      </c>
      <c r="O80" s="14">
        <f>'Accrued Unkn Unb kWh'!O80*'TM1-Com'!AR80</f>
        <v>126641.11963497868</v>
      </c>
      <c r="P80" s="14">
        <f>'Accrued Unkn Unb kWh'!P80*'TM1-Ind'!AD80</f>
        <v>106426.53925929825</v>
      </c>
      <c r="Q80" s="14">
        <f>'Accrued Unkn Unb kWh'!Q80*'TM1-Ind'!AE80</f>
        <v>4849.4450158758555</v>
      </c>
      <c r="R80" s="14">
        <f>'Accrued Unkn Unb kWh'!R80*'TM1-Ind'!AF80</f>
        <v>175.99385245901641</v>
      </c>
      <c r="S80" s="14">
        <f>'Accrued Unkn Unb kWh'!S80*'TM1-Ind'!AG80</f>
        <v>89338.662346553363</v>
      </c>
      <c r="T80" s="14">
        <f>'Accrued Unkn Unb kWh'!T80*'TM1-Ind'!AH80</f>
        <v>252687.70387308413</v>
      </c>
      <c r="U80" s="14">
        <f>'Accrued Unkn Unb kWh'!U80*'TM1-Ind'!AI80</f>
        <v>4264.3240676519235</v>
      </c>
    </row>
    <row r="81" spans="1:21">
      <c r="A81" s="3">
        <f t="shared" si="2"/>
        <v>2018</v>
      </c>
      <c r="B81" s="3">
        <f t="shared" si="3"/>
        <v>1</v>
      </c>
      <c r="C81" s="14">
        <f>'Accrued Unkn Unb kWh'!C81*'TM1-RHB'!R81</f>
        <v>14461829.644007333</v>
      </c>
      <c r="D81" s="14">
        <f>'Accrued Unkn Unb kWh'!D81*'TM1-RHB'!S81</f>
        <v>269680.47122705309</v>
      </c>
      <c r="E81" s="14">
        <f>'Accrued Unkn Unb kWh'!E81*'TM1-RHB'!T81</f>
        <v>491065.67416913505</v>
      </c>
      <c r="F81" s="14">
        <f>'Accrued Unkn Unb kWh'!F81*'TM1-RHB'!U81</f>
        <v>130739.83889466953</v>
      </c>
      <c r="G81" s="14">
        <f>'Accrued Unkn Unb kWh'!G81*'TM1-Com'!AJ81</f>
        <v>899991.74173785362</v>
      </c>
      <c r="H81" s="14">
        <f>'Accrued Unkn Unb kWh'!H81*'TM1-Com'!AK81</f>
        <v>6112.7270410548954</v>
      </c>
      <c r="I81" s="14">
        <f>'Accrued Unkn Unb kWh'!I81*'TM1-Com'!AL81</f>
        <v>4226751.6042433884</v>
      </c>
      <c r="J81" s="14">
        <f>'Accrued Unkn Unb kWh'!J81*'TM1-Com'!AM81</f>
        <v>42749.048483494124</v>
      </c>
      <c r="K81" s="14">
        <f>'Accrued Unkn Unb kWh'!K81*'TM1-Com'!AN81</f>
        <v>61579.034426713231</v>
      </c>
      <c r="L81" s="14">
        <f>'Accrued Unkn Unb kWh'!L81*'TM1-Com'!AO81</f>
        <v>700089.51700873219</v>
      </c>
      <c r="M81" s="14">
        <f>'Accrued Unkn Unb kWh'!M81*'TM1-Com'!AP81</f>
        <v>435226.32724233303</v>
      </c>
      <c r="N81" s="14">
        <f>'Accrued Unkn Unb kWh'!N81*'TM1-Com'!AQ81</f>
        <v>326334.11883488414</v>
      </c>
      <c r="O81" s="14">
        <f>'Accrued Unkn Unb kWh'!O81*'TM1-Com'!AR81</f>
        <v>112532.99075679693</v>
      </c>
      <c r="P81" s="14">
        <f>'Accrued Unkn Unb kWh'!P81*'TM1-Ind'!AD81</f>
        <v>101713.83058584381</v>
      </c>
      <c r="Q81" s="14">
        <f>'Accrued Unkn Unb kWh'!Q81*'TM1-Ind'!AE81</f>
        <v>4510.4143862392493</v>
      </c>
      <c r="R81" s="14">
        <f>'Accrued Unkn Unb kWh'!R81*'TM1-Ind'!AF81</f>
        <v>120.90118995152049</v>
      </c>
      <c r="S81" s="14">
        <f>'Accrued Unkn Unb kWh'!S81*'TM1-Ind'!AG81</f>
        <v>83325.876225590197</v>
      </c>
      <c r="T81" s="14">
        <f>'Accrued Unkn Unb kWh'!T81*'TM1-Ind'!AH81</f>
        <v>239715.31679120654</v>
      </c>
      <c r="U81" s="14">
        <f>'Accrued Unkn Unb kWh'!U81*'TM1-Ind'!AI81</f>
        <v>3714.4957850931019</v>
      </c>
    </row>
    <row r="82" spans="1:21">
      <c r="A82" s="3">
        <f t="shared" si="2"/>
        <v>2018</v>
      </c>
      <c r="B82" s="3">
        <f t="shared" si="3"/>
        <v>2</v>
      </c>
      <c r="C82" s="14">
        <f>'Accrued Unkn Unb kWh'!C82*'TM1-RHB'!R82</f>
        <v>11953323.318109795</v>
      </c>
      <c r="D82" s="14">
        <f>'Accrued Unkn Unb kWh'!D82*'TM1-RHB'!S82</f>
        <v>248030.15888153244</v>
      </c>
      <c r="E82" s="14">
        <f>'Accrued Unkn Unb kWh'!E82*'TM1-RHB'!T82</f>
        <v>358214.45622850163</v>
      </c>
      <c r="F82" s="14">
        <f>'Accrued Unkn Unb kWh'!F82*'TM1-RHB'!U82</f>
        <v>116486.34561831309</v>
      </c>
      <c r="G82" s="14">
        <f>'Accrued Unkn Unb kWh'!G82*'TM1-Com'!AJ82</f>
        <v>745411.17112144339</v>
      </c>
      <c r="H82" s="14">
        <f>'Accrued Unkn Unb kWh'!H82*'TM1-Com'!AK82</f>
        <v>5031.9618545613866</v>
      </c>
      <c r="I82" s="14">
        <f>'Accrued Unkn Unb kWh'!I82*'TM1-Com'!AL82</f>
        <v>3632179.4664238924</v>
      </c>
      <c r="J82" s="14">
        <f>'Accrued Unkn Unb kWh'!J82*'TM1-Com'!AM82</f>
        <v>39702.995305753051</v>
      </c>
      <c r="K82" s="14">
        <f>'Accrued Unkn Unb kWh'!K82*'TM1-Com'!AN82</f>
        <v>53790.461830022708</v>
      </c>
      <c r="L82" s="14">
        <f>'Accrued Unkn Unb kWh'!L82*'TM1-Com'!AO82</f>
        <v>617620.61064189987</v>
      </c>
      <c r="M82" s="14">
        <f>'Accrued Unkn Unb kWh'!M82*'TM1-Com'!AP82</f>
        <v>381443.2456712565</v>
      </c>
      <c r="N82" s="14">
        <f>'Accrued Unkn Unb kWh'!N82*'TM1-Com'!AQ82</f>
        <v>289248.98834467679</v>
      </c>
      <c r="O82" s="14">
        <f>'Accrued Unkn Unb kWh'!O82*'TM1-Com'!AR82</f>
        <v>103152.98423576377</v>
      </c>
      <c r="P82" s="14">
        <f>'Accrued Unkn Unb kWh'!P82*'TM1-Ind'!AD82</f>
        <v>90716.080261888448</v>
      </c>
      <c r="Q82" s="14">
        <f>'Accrued Unkn Unb kWh'!Q82*'TM1-Ind'!AE82</f>
        <v>4495.4152015355094</v>
      </c>
      <c r="R82" s="14">
        <f>'Accrued Unkn Unb kWh'!R82*'TM1-Ind'!AF82</f>
        <v>85.588898686592103</v>
      </c>
      <c r="S82" s="14">
        <f>'Accrued Unkn Unb kWh'!S82*'TM1-Ind'!AG82</f>
        <v>64575.860948593239</v>
      </c>
      <c r="T82" s="14">
        <f>'Accrued Unkn Unb kWh'!T82*'TM1-Ind'!AH82</f>
        <v>226644.62116249168</v>
      </c>
      <c r="U82" s="14">
        <f>'Accrued Unkn Unb kWh'!U82*'TM1-Ind'!AI82</f>
        <v>3427.6122285653314</v>
      </c>
    </row>
    <row r="83" spans="1:21">
      <c r="A83" s="3">
        <f t="shared" si="2"/>
        <v>2018</v>
      </c>
      <c r="B83" s="3">
        <f t="shared" si="3"/>
        <v>3</v>
      </c>
      <c r="C83" s="14">
        <f>'Accrued Unkn Unb kWh'!C83*'TM1-RHB'!R83</f>
        <v>11827760.507211795</v>
      </c>
      <c r="D83" s="14">
        <f>'Accrued Unkn Unb kWh'!D83*'TM1-RHB'!S83</f>
        <v>248907.81080184842</v>
      </c>
      <c r="E83" s="14">
        <f>'Accrued Unkn Unb kWh'!E83*'TM1-RHB'!T83</f>
        <v>346083.61385159189</v>
      </c>
      <c r="F83" s="14">
        <f>'Accrued Unkn Unb kWh'!F83*'TM1-RHB'!U83</f>
        <v>122753.87537629368</v>
      </c>
      <c r="G83" s="14">
        <f>'Accrued Unkn Unb kWh'!G83*'TM1-Com'!AJ83</f>
        <v>769755.75538700714</v>
      </c>
      <c r="H83" s="14">
        <f>'Accrued Unkn Unb kWh'!H83*'TM1-Com'!AK83</f>
        <v>5189.9987992795677</v>
      </c>
      <c r="I83" s="14">
        <f>'Accrued Unkn Unb kWh'!I83*'TM1-Com'!AL83</f>
        <v>3832444.1506491737</v>
      </c>
      <c r="J83" s="14">
        <f>'Accrued Unkn Unb kWh'!J83*'TM1-Com'!AM83</f>
        <v>39133.040100583661</v>
      </c>
      <c r="K83" s="14">
        <f>'Accrued Unkn Unb kWh'!K83*'TM1-Com'!AN83</f>
        <v>59704.228608084311</v>
      </c>
      <c r="L83" s="14">
        <f>'Accrued Unkn Unb kWh'!L83*'TM1-Com'!AO83</f>
        <v>657303.57994055504</v>
      </c>
      <c r="M83" s="14">
        <f>'Accrued Unkn Unb kWh'!M83*'TM1-Com'!AP83</f>
        <v>424264.84003927896</v>
      </c>
      <c r="N83" s="14">
        <f>'Accrued Unkn Unb kWh'!N83*'TM1-Com'!AQ83</f>
        <v>297704.08943369746</v>
      </c>
      <c r="O83" s="14">
        <f>'Accrued Unkn Unb kWh'!O83*'TM1-Com'!AR83</f>
        <v>108046.12186853308</v>
      </c>
      <c r="P83" s="14">
        <f>'Accrued Unkn Unb kWh'!P83*'TM1-Ind'!AD83</f>
        <v>91623.5977110268</v>
      </c>
      <c r="Q83" s="14">
        <f>'Accrued Unkn Unb kWh'!Q83*'TM1-Ind'!AE83</f>
        <v>4838.0559204957162</v>
      </c>
      <c r="R83" s="14">
        <f>'Accrued Unkn Unb kWh'!R83*'TM1-Ind'!AF83</f>
        <v>65.526933229054649</v>
      </c>
      <c r="S83" s="14">
        <f>'Accrued Unkn Unb kWh'!S83*'TM1-Ind'!AG83</f>
        <v>68093.241384474255</v>
      </c>
      <c r="T83" s="14">
        <f>'Accrued Unkn Unb kWh'!T83*'TM1-Ind'!AH83</f>
        <v>241409.43556386087</v>
      </c>
      <c r="U83" s="14">
        <f>'Accrued Unkn Unb kWh'!U83*'TM1-Ind'!AI83</f>
        <v>3549.1419463266288</v>
      </c>
    </row>
    <row r="84" spans="1:21">
      <c r="A84" s="3">
        <f t="shared" si="2"/>
        <v>2018</v>
      </c>
      <c r="B84" s="3">
        <f t="shared" si="3"/>
        <v>4</v>
      </c>
      <c r="C84" s="14">
        <f>'Accrued Unkn Unb kWh'!C84*'TM1-RHB'!R84</f>
        <v>11421469.896627922</v>
      </c>
      <c r="D84" s="14">
        <f>'Accrued Unkn Unb kWh'!D84*'TM1-RHB'!S84</f>
        <v>240489.76269144408</v>
      </c>
      <c r="E84" s="14">
        <f>'Accrued Unkn Unb kWh'!E84*'TM1-RHB'!T84</f>
        <v>329411.86825398292</v>
      </c>
      <c r="F84" s="14">
        <f>'Accrued Unkn Unb kWh'!F84*'TM1-RHB'!U84</f>
        <v>136355.01051636628</v>
      </c>
      <c r="G84" s="14">
        <f>'Accrued Unkn Unb kWh'!G84*'TM1-Com'!AJ84</f>
        <v>776304.44829653564</v>
      </c>
      <c r="H84" s="14">
        <f>'Accrued Unkn Unb kWh'!H84*'TM1-Com'!AK84</f>
        <v>5267.2196457128803</v>
      </c>
      <c r="I84" s="14">
        <f>'Accrued Unkn Unb kWh'!I84*'TM1-Com'!AL84</f>
        <v>3896441.5732522183</v>
      </c>
      <c r="J84" s="14">
        <f>'Accrued Unkn Unb kWh'!J84*'TM1-Com'!AM84</f>
        <v>39994.473790232325</v>
      </c>
      <c r="K84" s="14">
        <f>'Accrued Unkn Unb kWh'!K84*'TM1-Com'!AN84</f>
        <v>60530.564011803544</v>
      </c>
      <c r="L84" s="14">
        <f>'Accrued Unkn Unb kWh'!L84*'TM1-Com'!AO84</f>
        <v>691645.91977673024</v>
      </c>
      <c r="M84" s="14">
        <f>'Accrued Unkn Unb kWh'!M84*'TM1-Com'!AP84</f>
        <v>433307.3539438537</v>
      </c>
      <c r="N84" s="14">
        <f>'Accrued Unkn Unb kWh'!N84*'TM1-Com'!AQ84</f>
        <v>336452.93654151389</v>
      </c>
      <c r="O84" s="14">
        <f>'Accrued Unkn Unb kWh'!O84*'TM1-Com'!AR84</f>
        <v>117053.80639358006</v>
      </c>
      <c r="P84" s="14">
        <f>'Accrued Unkn Unb kWh'!P84*'TM1-Ind'!AD84</f>
        <v>103267.75361701647</v>
      </c>
      <c r="Q84" s="14">
        <f>'Accrued Unkn Unb kWh'!Q84*'TM1-Ind'!AE84</f>
        <v>5084.9327601242294</v>
      </c>
      <c r="R84" s="14">
        <f>'Accrued Unkn Unb kWh'!R84*'TM1-Ind'!AF84</f>
        <v>139.4646840148699</v>
      </c>
      <c r="S84" s="14">
        <f>'Accrued Unkn Unb kWh'!S84*'TM1-Ind'!AG84</f>
        <v>79343.952421863563</v>
      </c>
      <c r="T84" s="14">
        <f>'Accrued Unkn Unb kWh'!T84*'TM1-Ind'!AH84</f>
        <v>247787.65033139018</v>
      </c>
      <c r="U84" s="14">
        <f>'Accrued Unkn Unb kWh'!U84*'TM1-Ind'!AI84</f>
        <v>3928.7980312650061</v>
      </c>
    </row>
    <row r="85" spans="1:21">
      <c r="A85" s="3">
        <f t="shared" si="2"/>
        <v>2018</v>
      </c>
      <c r="B85" s="3">
        <f t="shared" si="3"/>
        <v>5</v>
      </c>
      <c r="C85" s="14">
        <f>'Accrued Unkn Unb kWh'!C85*'TM1-RHB'!R85</f>
        <v>15442548.330280755</v>
      </c>
      <c r="D85" s="14">
        <f>'Accrued Unkn Unb kWh'!D85*'TM1-RHB'!S85</f>
        <v>273435.35285700188</v>
      </c>
      <c r="E85" s="14">
        <f>'Accrued Unkn Unb kWh'!E85*'TM1-RHB'!T85</f>
        <v>549743.54581098689</v>
      </c>
      <c r="F85" s="14">
        <f>'Accrued Unkn Unb kWh'!F85*'TM1-RHB'!U85</f>
        <v>162094.62227658677</v>
      </c>
      <c r="G85" s="14">
        <f>'Accrued Unkn Unb kWh'!G85*'TM1-Com'!AJ85</f>
        <v>987940.80618950946</v>
      </c>
      <c r="H85" s="14">
        <f>'Accrued Unkn Unb kWh'!H85*'TM1-Com'!AK85</f>
        <v>6790.3749099819725</v>
      </c>
      <c r="I85" s="14">
        <f>'Accrued Unkn Unb kWh'!I85*'TM1-Com'!AL85</f>
        <v>4661585.0444455985</v>
      </c>
      <c r="J85" s="14">
        <f>'Accrued Unkn Unb kWh'!J85*'TM1-Com'!AM85</f>
        <v>45036.082890304322</v>
      </c>
      <c r="K85" s="14">
        <f>'Accrued Unkn Unb kWh'!K85*'TM1-Com'!AN85</f>
        <v>86122.09265954954</v>
      </c>
      <c r="L85" s="14">
        <f>'Accrued Unkn Unb kWh'!L85*'TM1-Com'!AO85</f>
        <v>815067.60872401111</v>
      </c>
      <c r="M85" s="14">
        <f>'Accrued Unkn Unb kWh'!M85*'TM1-Com'!AP85</f>
        <v>525790.76629083441</v>
      </c>
      <c r="N85" s="14">
        <f>'Accrued Unkn Unb kWh'!N85*'TM1-Com'!AQ85</f>
        <v>402231.16075135639</v>
      </c>
      <c r="O85" s="14">
        <f>'Accrued Unkn Unb kWh'!O85*'TM1-Com'!AR85</f>
        <v>135067.0783472404</v>
      </c>
      <c r="P85" s="14">
        <f>'Accrued Unkn Unb kWh'!P85*'TM1-Ind'!AD85</f>
        <v>122258.67682621365</v>
      </c>
      <c r="Q85" s="14">
        <f>'Accrued Unkn Unb kWh'!Q85*'TM1-Ind'!AE85</f>
        <v>5432.1764161516394</v>
      </c>
      <c r="R85" s="14">
        <f>'Accrued Unkn Unb kWh'!R85*'TM1-Ind'!AF85</f>
        <v>454.3673749143249</v>
      </c>
      <c r="S85" s="14">
        <f>'Accrued Unkn Unb kWh'!S85*'TM1-Ind'!AG85</f>
        <v>103576.8154659151</v>
      </c>
      <c r="T85" s="14">
        <f>'Accrued Unkn Unb kWh'!T85*'TM1-Ind'!AH85</f>
        <v>297843.22197585279</v>
      </c>
      <c r="U85" s="14">
        <f>'Accrued Unkn Unb kWh'!U85*'TM1-Ind'!AI85</f>
        <v>4607.1923651496563</v>
      </c>
    </row>
    <row r="86" spans="1:21">
      <c r="A86" s="3">
        <f t="shared" si="2"/>
        <v>2018</v>
      </c>
      <c r="B86" s="3">
        <f t="shared" si="3"/>
        <v>6</v>
      </c>
      <c r="C86" s="14">
        <f>'Accrued Unkn Unb kWh'!C86*'TM1-RHB'!R86</f>
        <v>17352324.729596082</v>
      </c>
      <c r="D86" s="14">
        <f>'Accrued Unkn Unb kWh'!D86*'TM1-RHB'!S86</f>
        <v>290457.21981240268</v>
      </c>
      <c r="E86" s="14">
        <f>'Accrued Unkn Unb kWh'!E86*'TM1-RHB'!T86</f>
        <v>654813.75661067374</v>
      </c>
      <c r="F86" s="14">
        <f>'Accrued Unkn Unb kWh'!F86*'TM1-RHB'!U86</f>
        <v>148886.75365967958</v>
      </c>
      <c r="G86" s="14">
        <f>'Accrued Unkn Unb kWh'!G86*'TM1-Com'!AJ86</f>
        <v>1055336.6877919366</v>
      </c>
      <c r="H86" s="14">
        <f>'Accrued Unkn Unb kWh'!H86*'TM1-Com'!AK86</f>
        <v>7297.2143284207405</v>
      </c>
      <c r="I86" s="14">
        <f>'Accrued Unkn Unb kWh'!I86*'TM1-Com'!AL86</f>
        <v>4742558.2082035979</v>
      </c>
      <c r="J86" s="14">
        <f>'Accrued Unkn Unb kWh'!J86*'TM1-Com'!AM86</f>
        <v>46030.501064911907</v>
      </c>
      <c r="K86" s="14">
        <f>'Accrued Unkn Unb kWh'!K86*'TM1-Com'!AN86</f>
        <v>104028.48108173501</v>
      </c>
      <c r="L86" s="14">
        <f>'Accrued Unkn Unb kWh'!L86*'TM1-Com'!AO86</f>
        <v>817311.49807927408</v>
      </c>
      <c r="M86" s="14">
        <f>'Accrued Unkn Unb kWh'!M86*'TM1-Com'!AP86</f>
        <v>533300.2784356348</v>
      </c>
      <c r="N86" s="14">
        <f>'Accrued Unkn Unb kWh'!N86*'TM1-Com'!AQ86</f>
        <v>368133.47188551503</v>
      </c>
      <c r="O86" s="14">
        <f>'Accrued Unkn Unb kWh'!O86*'TM1-Com'!AR86</f>
        <v>126686.90624044611</v>
      </c>
      <c r="P86" s="14">
        <f>'Accrued Unkn Unb kWh'!P86*'TM1-Ind'!AD86</f>
        <v>117663.63576108777</v>
      </c>
      <c r="Q86" s="14">
        <f>'Accrued Unkn Unb kWh'!Q86*'TM1-Ind'!AE86</f>
        <v>5125.0273678573622</v>
      </c>
      <c r="R86" s="14">
        <f>'Accrued Unkn Unb kWh'!R86*'TM1-Ind'!AF86</f>
        <v>551.2629389006496</v>
      </c>
      <c r="S86" s="14">
        <f>'Accrued Unkn Unb kWh'!S86*'TM1-Ind'!AG86</f>
        <v>102334.65888752714</v>
      </c>
      <c r="T86" s="14">
        <f>'Accrued Unkn Unb kWh'!T86*'TM1-Ind'!AH86</f>
        <v>280291.57450339093</v>
      </c>
      <c r="U86" s="14">
        <f>'Accrued Unkn Unb kWh'!U86*'TM1-Ind'!AI86</f>
        <v>4253.4636397588438</v>
      </c>
    </row>
    <row r="87" spans="1:21">
      <c r="A87" s="3">
        <f t="shared" si="2"/>
        <v>2018</v>
      </c>
      <c r="B87" s="3">
        <f t="shared" si="3"/>
        <v>7</v>
      </c>
      <c r="C87" s="14">
        <f>'Accrued Unkn Unb kWh'!C87*'TM1-RHB'!R87</f>
        <v>18311865.571927123</v>
      </c>
      <c r="D87" s="14">
        <f>'Accrued Unkn Unb kWh'!D87*'TM1-RHB'!S87</f>
        <v>300332.39977856894</v>
      </c>
      <c r="E87" s="14">
        <f>'Accrued Unkn Unb kWh'!E87*'TM1-RHB'!T87</f>
        <v>702876.13616544113</v>
      </c>
      <c r="F87" s="14">
        <f>'Accrued Unkn Unb kWh'!F87*'TM1-RHB'!U87</f>
        <v>135615.87396246198</v>
      </c>
      <c r="G87" s="14">
        <f>'Accrued Unkn Unb kWh'!G87*'TM1-Com'!AJ87</f>
        <v>1108932.9476256773</v>
      </c>
      <c r="H87" s="14">
        <f>'Accrued Unkn Unb kWh'!H87*'TM1-Com'!AK87</f>
        <v>7662.5646896228009</v>
      </c>
      <c r="I87" s="14">
        <f>'Accrued Unkn Unb kWh'!I87*'TM1-Com'!AL87</f>
        <v>4975231.2570130704</v>
      </c>
      <c r="J87" s="14">
        <f>'Accrued Unkn Unb kWh'!J87*'TM1-Com'!AM87</f>
        <v>47039.613584012724</v>
      </c>
      <c r="K87" s="14">
        <f>'Accrued Unkn Unb kWh'!K87*'TM1-Com'!AN87</f>
        <v>112762.63989952738</v>
      </c>
      <c r="L87" s="14">
        <f>'Accrued Unkn Unb kWh'!L87*'TM1-Com'!AO87</f>
        <v>857256.89280143846</v>
      </c>
      <c r="M87" s="14">
        <f>'Accrued Unkn Unb kWh'!M87*'TM1-Com'!AP87</f>
        <v>559170.38171583146</v>
      </c>
      <c r="N87" s="14">
        <f>'Accrued Unkn Unb kWh'!N87*'TM1-Com'!AQ87</f>
        <v>338147.27573042107</v>
      </c>
      <c r="O87" s="14">
        <f>'Accrued Unkn Unb kWh'!O87*'TM1-Com'!AR87</f>
        <v>118728.20682730105</v>
      </c>
      <c r="P87" s="14">
        <f>'Accrued Unkn Unb kWh'!P87*'TM1-Ind'!AD87</f>
        <v>115920.24150858905</v>
      </c>
      <c r="Q87" s="14">
        <f>'Accrued Unkn Unb kWh'!Q87*'TM1-Ind'!AE87</f>
        <v>5014.2836817535099</v>
      </c>
      <c r="R87" s="14">
        <f>'Accrued Unkn Unb kWh'!R87*'TM1-Ind'!AF87</f>
        <v>390.50834427752329</v>
      </c>
      <c r="S87" s="14">
        <f>'Accrued Unkn Unb kWh'!S87*'TM1-Ind'!AG87</f>
        <v>98327.486350024323</v>
      </c>
      <c r="T87" s="14">
        <f>'Accrued Unkn Unb kWh'!T87*'TM1-Ind'!AH87</f>
        <v>264089.6946627922</v>
      </c>
      <c r="U87" s="14">
        <f>'Accrued Unkn Unb kWh'!U87*'TM1-Ind'!AI87</f>
        <v>3938.8936402923759</v>
      </c>
    </row>
    <row r="88" spans="1:21">
      <c r="A88" s="3">
        <f t="shared" si="2"/>
        <v>2018</v>
      </c>
      <c r="B88" s="3">
        <f t="shared" si="3"/>
        <v>8</v>
      </c>
      <c r="C88" s="14">
        <f>'Accrued Unkn Unb kWh'!C88*'TM1-RHB'!R88</f>
        <v>18311635.02981291</v>
      </c>
      <c r="D88" s="14">
        <f>'Accrued Unkn Unb kWh'!D88*'TM1-RHB'!S88</f>
        <v>301868.15150823729</v>
      </c>
      <c r="E88" s="14">
        <f>'Accrued Unkn Unb kWh'!E88*'TM1-RHB'!T88</f>
        <v>700508.56582957983</v>
      </c>
      <c r="F88" s="14">
        <f>'Accrued Unkn Unb kWh'!F88*'TM1-RHB'!U88</f>
        <v>132094.57712134329</v>
      </c>
      <c r="G88" s="14">
        <f>'Accrued Unkn Unb kWh'!G88*'TM1-Com'!AJ88</f>
        <v>1130320.298480496</v>
      </c>
      <c r="H88" s="14">
        <f>'Accrued Unkn Unb kWh'!H88*'TM1-Com'!AK88</f>
        <v>7793.6573814170251</v>
      </c>
      <c r="I88" s="14">
        <f>'Accrued Unkn Unb kWh'!I88*'TM1-Com'!AL88</f>
        <v>5208882.5341368737</v>
      </c>
      <c r="J88" s="14">
        <f>'Accrued Unkn Unb kWh'!J88*'TM1-Com'!AM88</f>
        <v>49570.461418768304</v>
      </c>
      <c r="K88" s="14">
        <f>'Accrued Unkn Unb kWh'!K88*'TM1-Com'!AN88</f>
        <v>115737.29317888468</v>
      </c>
      <c r="L88" s="14">
        <f>'Accrued Unkn Unb kWh'!L88*'TM1-Com'!AO88</f>
        <v>892280.30840856698</v>
      </c>
      <c r="M88" s="14">
        <f>'Accrued Unkn Unb kWh'!M88*'TM1-Com'!AP88</f>
        <v>584797.94139874727</v>
      </c>
      <c r="N88" s="14">
        <f>'Accrued Unkn Unb kWh'!N88*'TM1-Com'!AQ88</f>
        <v>325736.44285417994</v>
      </c>
      <c r="O88" s="14">
        <f>'Accrued Unkn Unb kWh'!O88*'TM1-Com'!AR88</f>
        <v>115780.03875769916</v>
      </c>
      <c r="P88" s="14">
        <f>'Accrued Unkn Unb kWh'!P88*'TM1-Ind'!AD88</f>
        <v>115022.4871931599</v>
      </c>
      <c r="Q88" s="14">
        <f>'Accrued Unkn Unb kWh'!Q88*'TM1-Ind'!AE88</f>
        <v>4962.0637985386365</v>
      </c>
      <c r="R88" s="14">
        <f>'Accrued Unkn Unb kWh'!R88*'TM1-Ind'!AF88</f>
        <v>256.12751815814721</v>
      </c>
      <c r="S88" s="14">
        <f>'Accrued Unkn Unb kWh'!S88*'TM1-Ind'!AG88</f>
        <v>99391.039706848605</v>
      </c>
      <c r="T88" s="14">
        <f>'Accrued Unkn Unb kWh'!T88*'TM1-Ind'!AH88</f>
        <v>288621.28723256272</v>
      </c>
      <c r="U88" s="14">
        <f>'Accrued Unkn Unb kWh'!U88*'TM1-Ind'!AI88</f>
        <v>3912.8133169716698</v>
      </c>
    </row>
    <row r="89" spans="1:21">
      <c r="A89" s="3">
        <f t="shared" si="2"/>
        <v>2018</v>
      </c>
      <c r="B89" s="3">
        <f t="shared" si="3"/>
        <v>9</v>
      </c>
      <c r="C89" s="14">
        <f>'Accrued Unkn Unb kWh'!C89*'TM1-RHB'!R89</f>
        <v>15595586.86920107</v>
      </c>
      <c r="D89" s="14">
        <f>'Accrued Unkn Unb kWh'!D89*'TM1-RHB'!S89</f>
        <v>280121.16728199198</v>
      </c>
      <c r="E89" s="14">
        <f>'Accrued Unkn Unb kWh'!E89*'TM1-RHB'!T89</f>
        <v>549827.54361353442</v>
      </c>
      <c r="F89" s="14">
        <f>'Accrued Unkn Unb kWh'!F89*'TM1-RHB'!U89</f>
        <v>118640.46783532831</v>
      </c>
      <c r="G89" s="14">
        <f>'Accrued Unkn Unb kWh'!G89*'TM1-Com'!AJ89</f>
        <v>994635.10569405416</v>
      </c>
      <c r="H89" s="14">
        <f>'Accrued Unkn Unb kWh'!H89*'TM1-Com'!AK89</f>
        <v>6803.4818695683625</v>
      </c>
      <c r="I89" s="14">
        <f>'Accrued Unkn Unb kWh'!I89*'TM1-Com'!AL89</f>
        <v>4778867.1765889488</v>
      </c>
      <c r="J89" s="14">
        <f>'Accrued Unkn Unb kWh'!J89*'TM1-Com'!AM89</f>
        <v>47234.945993910507</v>
      </c>
      <c r="K89" s="14">
        <f>'Accrued Unkn Unb kWh'!K89*'TM1-Com'!AN89</f>
        <v>91955.177918669535</v>
      </c>
      <c r="L89" s="14">
        <f>'Accrued Unkn Unb kWh'!L89*'TM1-Com'!AO89</f>
        <v>820324.99179562822</v>
      </c>
      <c r="M89" s="14">
        <f>'Accrued Unkn Unb kWh'!M89*'TM1-Com'!AP89</f>
        <v>541047.93209414929</v>
      </c>
      <c r="N89" s="14">
        <f>'Accrued Unkn Unb kWh'!N89*'TM1-Com'!AQ89</f>
        <v>291820.96737023519</v>
      </c>
      <c r="O89" s="14">
        <f>'Accrued Unkn Unb kWh'!O89*'TM1-Com'!AR89</f>
        <v>108550.64831885559</v>
      </c>
      <c r="P89" s="14">
        <f>'Accrued Unkn Unb kWh'!P89*'TM1-Ind'!AD89</f>
        <v>102857.31392539793</v>
      </c>
      <c r="Q89" s="14">
        <f>'Accrued Unkn Unb kWh'!Q89*'TM1-Ind'!AE89</f>
        <v>4488.6252872044797</v>
      </c>
      <c r="R89" s="14">
        <f>'Accrued Unkn Unb kWh'!R89*'TM1-Ind'!AF89</f>
        <v>198.91500685428593</v>
      </c>
      <c r="S89" s="14">
        <f>'Accrued Unkn Unb kWh'!S89*'TM1-Ind'!AG89</f>
        <v>85867.216107221771</v>
      </c>
      <c r="T89" s="14">
        <f>'Accrued Unkn Unb kWh'!T89*'TM1-Ind'!AH89</f>
        <v>271322.76330442535</v>
      </c>
      <c r="U89" s="14">
        <f>'Accrued Unkn Unb kWh'!U89*'TM1-Ind'!AI89</f>
        <v>3589.5243824361096</v>
      </c>
    </row>
    <row r="90" spans="1:21">
      <c r="A90" s="3">
        <f t="shared" si="2"/>
        <v>2018</v>
      </c>
      <c r="B90" s="3">
        <f t="shared" si="3"/>
        <v>10</v>
      </c>
      <c r="C90" s="14">
        <f>'Accrued Unkn Unb kWh'!C90*'TM1-RHB'!R90</f>
        <v>12628692.350323375</v>
      </c>
      <c r="D90" s="14">
        <f>'Accrued Unkn Unb kWh'!D90*'TM1-RHB'!S90</f>
        <v>261351.14499647164</v>
      </c>
      <c r="E90" s="14">
        <f>'Accrued Unkn Unb kWh'!E90*'TM1-RHB'!T90</f>
        <v>368908.22872095549</v>
      </c>
      <c r="F90" s="14">
        <f>'Accrued Unkn Unb kWh'!F90*'TM1-RHB'!U90</f>
        <v>120278.20319462425</v>
      </c>
      <c r="G90" s="14">
        <f>'Accrued Unkn Unb kWh'!G90*'TM1-Com'!AJ90</f>
        <v>869022.95751687128</v>
      </c>
      <c r="H90" s="14">
        <f>'Accrued Unkn Unb kWh'!H90*'TM1-Com'!AK90</f>
        <v>5833.7641035495653</v>
      </c>
      <c r="I90" s="14">
        <f>'Accrued Unkn Unb kWh'!I90*'TM1-Com'!AL90</f>
        <v>4450823.7603644645</v>
      </c>
      <c r="J90" s="14">
        <f>'Accrued Unkn Unb kWh'!J90*'TM1-Com'!AM90</f>
        <v>45882.288641472784</v>
      </c>
      <c r="K90" s="14">
        <f>'Accrued Unkn Unb kWh'!K90*'TM1-Com'!AN90</f>
        <v>65568.44328175408</v>
      </c>
      <c r="L90" s="14">
        <f>'Accrued Unkn Unb kWh'!L90*'TM1-Com'!AO90</f>
        <v>780461.10047585436</v>
      </c>
      <c r="M90" s="14">
        <f>'Accrued Unkn Unb kWh'!M90*'TM1-Com'!AP90</f>
        <v>499306.5189286535</v>
      </c>
      <c r="N90" s="14">
        <f>'Accrued Unkn Unb kWh'!N90*'TM1-Com'!AQ90</f>
        <v>297085.18682252342</v>
      </c>
      <c r="O90" s="14">
        <f>'Accrued Unkn Unb kWh'!O90*'TM1-Com'!AR90</f>
        <v>109700.81833367982</v>
      </c>
      <c r="P90" s="14">
        <f>'Accrued Unkn Unb kWh'!P90*'TM1-Ind'!AD90</f>
        <v>104263.02489321415</v>
      </c>
      <c r="Q90" s="14">
        <f>'Accrued Unkn Unb kWh'!Q90*'TM1-Ind'!AE90</f>
        <v>4611.950974719367</v>
      </c>
      <c r="R90" s="14">
        <f>'Accrued Unkn Unb kWh'!R90*'TM1-Ind'!AF90</f>
        <v>23.249852158486103</v>
      </c>
      <c r="S90" s="14">
        <f>'Accrued Unkn Unb kWh'!S90*'TM1-Ind'!AG90</f>
        <v>79267.831107106394</v>
      </c>
      <c r="T90" s="14">
        <f>'Accrued Unkn Unb kWh'!T90*'TM1-Ind'!AH90</f>
        <v>266131.27461746091</v>
      </c>
      <c r="U90" s="14">
        <f>'Accrued Unkn Unb kWh'!U90*'TM1-Ind'!AI90</f>
        <v>3552.0482580163261</v>
      </c>
    </row>
    <row r="91" spans="1:21">
      <c r="A91" s="3">
        <f t="shared" si="2"/>
        <v>2018</v>
      </c>
      <c r="B91" s="3">
        <f t="shared" si="3"/>
        <v>11</v>
      </c>
      <c r="C91" s="14">
        <f>'Accrued Unkn Unb kWh'!C91*'TM1-RHB'!R91</f>
        <v>13331220.397371165</v>
      </c>
      <c r="D91" s="14">
        <f>'Accrued Unkn Unb kWh'!D91*'TM1-RHB'!S91</f>
        <v>261360.08372716332</v>
      </c>
      <c r="E91" s="14">
        <f>'Accrued Unkn Unb kWh'!E91*'TM1-RHB'!T91</f>
        <v>418417.36824368831</v>
      </c>
      <c r="F91" s="14">
        <f>'Accrued Unkn Unb kWh'!F91*'TM1-RHB'!U91</f>
        <v>147493.60078316744</v>
      </c>
      <c r="G91" s="14">
        <f>'Accrued Unkn Unb kWh'!G91*'TM1-Com'!AJ91</f>
        <v>865275.64866877929</v>
      </c>
      <c r="H91" s="14">
        <f>'Accrued Unkn Unb kWh'!H91*'TM1-Com'!AK91</f>
        <v>5850.3048583174368</v>
      </c>
      <c r="I91" s="14">
        <f>'Accrued Unkn Unb kWh'!I91*'TM1-Com'!AL91</f>
        <v>4359639.6799094267</v>
      </c>
      <c r="J91" s="14">
        <f>'Accrued Unkn Unb kWh'!J91*'TM1-Com'!AM91</f>
        <v>44138.635752885697</v>
      </c>
      <c r="K91" s="14">
        <f>'Accrued Unkn Unb kWh'!K91*'TM1-Com'!AN91</f>
        <v>65170.601848579019</v>
      </c>
      <c r="L91" s="14">
        <f>'Accrued Unkn Unb kWh'!L91*'TM1-Com'!AO91</f>
        <v>741871.90894481388</v>
      </c>
      <c r="M91" s="14">
        <f>'Accrued Unkn Unb kWh'!M91*'TM1-Com'!AP91</f>
        <v>461651.12969557976</v>
      </c>
      <c r="N91" s="14">
        <f>'Accrued Unkn Unb kWh'!N91*'TM1-Com'!AQ91</f>
        <v>364461.58182231092</v>
      </c>
      <c r="O91" s="14">
        <f>'Accrued Unkn Unb kWh'!O91*'TM1-Com'!AR91</f>
        <v>127368.37520235557</v>
      </c>
      <c r="P91" s="14">
        <f>'Accrued Unkn Unb kWh'!P91*'TM1-Ind'!AD91</f>
        <v>109838.1351375097</v>
      </c>
      <c r="Q91" s="14">
        <f>'Accrued Unkn Unb kWh'!Q91*'TM1-Ind'!AE91</f>
        <v>5393.5305830268062</v>
      </c>
      <c r="R91" s="14">
        <f>'Accrued Unkn Unb kWh'!R91*'TM1-Ind'!AF91</f>
        <v>97.451403887688997</v>
      </c>
      <c r="S91" s="14">
        <f>'Accrued Unkn Unb kWh'!S91*'TM1-Ind'!AG91</f>
        <v>84803.364491893401</v>
      </c>
      <c r="T91" s="14">
        <f>'Accrued Unkn Unb kWh'!T91*'TM1-Ind'!AH91</f>
        <v>250136.25929256706</v>
      </c>
      <c r="U91" s="14">
        <f>'Accrued Unkn Unb kWh'!U91*'TM1-Ind'!AI91</f>
        <v>4316.9436056127624</v>
      </c>
    </row>
    <row r="92" spans="1:21">
      <c r="A92" s="3">
        <f t="shared" si="2"/>
        <v>2018</v>
      </c>
      <c r="B92" s="3">
        <f t="shared" si="3"/>
        <v>12</v>
      </c>
      <c r="C92" s="14">
        <f>'Accrued Unkn Unb kWh'!C92*'TM1-RHB'!R92</f>
        <v>15124054.966297727</v>
      </c>
      <c r="D92" s="14">
        <f>'Accrued Unkn Unb kWh'!D92*'TM1-RHB'!S92</f>
        <v>273102.17863508972</v>
      </c>
      <c r="E92" s="14">
        <f>'Accrued Unkn Unb kWh'!E92*'TM1-RHB'!T92</f>
        <v>526461.95680529356</v>
      </c>
      <c r="F92" s="14">
        <f>'Accrued Unkn Unb kWh'!F92*'TM1-RHB'!U92</f>
        <v>152928.99737090842</v>
      </c>
      <c r="G92" s="14">
        <f>'Accrued Unkn Unb kWh'!G92*'TM1-Com'!AJ92</f>
        <v>934358.74886849616</v>
      </c>
      <c r="H92" s="14">
        <f>'Accrued Unkn Unb kWh'!H92*'TM1-Com'!AK92</f>
        <v>6375.0495595553093</v>
      </c>
      <c r="I92" s="14">
        <f>'Accrued Unkn Unb kWh'!I92*'TM1-Com'!AL92</f>
        <v>4273593.5640547238</v>
      </c>
      <c r="J92" s="14">
        <f>'Accrued Unkn Unb kWh'!J92*'TM1-Com'!AM92</f>
        <v>43858.075053747387</v>
      </c>
      <c r="K92" s="14">
        <f>'Accrued Unkn Unb kWh'!K92*'TM1-Com'!AN92</f>
        <v>64425.610189662242</v>
      </c>
      <c r="L92" s="14">
        <f>'Accrued Unkn Unb kWh'!L92*'TM1-Com'!AO92</f>
        <v>724596.39885039767</v>
      </c>
      <c r="M92" s="14">
        <f>'Accrued Unkn Unb kWh'!M92*'TM1-Com'!AP92</f>
        <v>454433.37337480887</v>
      </c>
      <c r="N92" s="14">
        <f>'Accrued Unkn Unb kWh'!N92*'TM1-Com'!AQ92</f>
        <v>381688.35836807953</v>
      </c>
      <c r="O92" s="14">
        <f>'Accrued Unkn Unb kWh'!O92*'TM1-Com'!AR92</f>
        <v>132741.09257578908</v>
      </c>
      <c r="P92" s="14">
        <f>'Accrued Unkn Unb kWh'!P92*'TM1-Ind'!AD92</f>
        <v>108946.9711793256</v>
      </c>
      <c r="Q92" s="14">
        <f>'Accrued Unkn Unb kWh'!Q92*'TM1-Ind'!AE92</f>
        <v>5097.0919793390276</v>
      </c>
      <c r="R92" s="14">
        <f>'Accrued Unkn Unb kWh'!R92*'TM1-Ind'!AF92</f>
        <v>122.34460382513662</v>
      </c>
      <c r="S92" s="14">
        <f>'Accrued Unkn Unb kWh'!S92*'TM1-Ind'!AG92</f>
        <v>88359.045515340957</v>
      </c>
      <c r="T92" s="14">
        <f>'Accrued Unkn Unb kWh'!T92*'TM1-Ind'!AH92</f>
        <v>257035.88829136346</v>
      </c>
      <c r="U92" s="14">
        <f>'Accrued Unkn Unb kWh'!U92*'TM1-Ind'!AI92</f>
        <v>4388.6071333297768</v>
      </c>
    </row>
    <row r="93" spans="1:21">
      <c r="A93" s="3">
        <f t="shared" si="2"/>
        <v>2019</v>
      </c>
      <c r="B93" s="3">
        <f t="shared" si="3"/>
        <v>1</v>
      </c>
      <c r="C93" s="14">
        <f>'Accrued Unkn Unb kWh'!C93*'TM1-RHB'!R93</f>
        <v>14774383.895738427</v>
      </c>
      <c r="D93" s="14">
        <f>'Accrued Unkn Unb kWh'!D93*'TM1-RHB'!S93</f>
        <v>272963.97144737426</v>
      </c>
      <c r="E93" s="14">
        <f>'Accrued Unkn Unb kWh'!E93*'TM1-RHB'!T93</f>
        <v>502198.39702680346</v>
      </c>
      <c r="F93" s="14">
        <f>'Accrued Unkn Unb kWh'!F93*'TM1-RHB'!U93</f>
        <v>132373.42878815558</v>
      </c>
      <c r="G93" s="14">
        <f>'Accrued Unkn Unb kWh'!G93*'TM1-Com'!AJ93</f>
        <v>920893.04173519439</v>
      </c>
      <c r="H93" s="14">
        <f>'Accrued Unkn Unb kWh'!H93*'TM1-Com'!AK93</f>
        <v>6253.7251283603637</v>
      </c>
      <c r="I93" s="14">
        <f>'Accrued Unkn Unb kWh'!I93*'TM1-Com'!AL93</f>
        <v>4340960.4943329757</v>
      </c>
      <c r="J93" s="14">
        <f>'Accrued Unkn Unb kWh'!J93*'TM1-Com'!AM93</f>
        <v>44164.129960166807</v>
      </c>
      <c r="K93" s="14">
        <f>'Accrued Unkn Unb kWh'!K93*'TM1-Com'!AN93</f>
        <v>63422.500897088241</v>
      </c>
      <c r="L93" s="14">
        <f>'Accrued Unkn Unb kWh'!L93*'TM1-Com'!AO93</f>
        <v>734369.57306960213</v>
      </c>
      <c r="M93" s="14">
        <f>'Accrued Unkn Unb kWh'!M93*'TM1-Com'!AP93</f>
        <v>465687.93957587902</v>
      </c>
      <c r="N93" s="14">
        <f>'Accrued Unkn Unb kWh'!N93*'TM1-Com'!AQ93</f>
        <v>333979.42512453959</v>
      </c>
      <c r="O93" s="14">
        <f>'Accrued Unkn Unb kWh'!O93*'TM1-Com'!AR93</f>
        <v>118632.96369760732</v>
      </c>
      <c r="P93" s="14">
        <f>'Accrued Unkn Unb kWh'!P93*'TM1-Ind'!AD93</f>
        <v>104196.41980243361</v>
      </c>
      <c r="Q93" s="14">
        <f>'Accrued Unkn Unb kWh'!Q93*'TM1-Ind'!AE93</f>
        <v>4765.0039093041432</v>
      </c>
      <c r="R93" s="14">
        <f>'Accrued Unkn Unb kWh'!R93*'TM1-Ind'!AF93</f>
        <v>70.868223887174963</v>
      </c>
      <c r="S93" s="14">
        <f>'Accrued Unkn Unb kWh'!S93*'TM1-Ind'!AG93</f>
        <v>82272.448712512458</v>
      </c>
      <c r="T93" s="14">
        <f>'Accrued Unkn Unb kWh'!T93*'TM1-Ind'!AH93</f>
        <v>244062.68072140019</v>
      </c>
      <c r="U93" s="14">
        <f>'Accrued Unkn Unb kWh'!U93*'TM1-Ind'!AI93</f>
        <v>3838.7788507709547</v>
      </c>
    </row>
    <row r="94" spans="1:21">
      <c r="A94" s="3">
        <f t="shared" si="2"/>
        <v>2019</v>
      </c>
      <c r="B94" s="3">
        <f t="shared" si="3"/>
        <v>2</v>
      </c>
      <c r="C94" s="14">
        <f>'Accrued Unkn Unb kWh'!C94*'TM1-RHB'!R94</f>
        <v>12240859.733532127</v>
      </c>
      <c r="D94" s="14">
        <f>'Accrued Unkn Unb kWh'!D94*'TM1-RHB'!S94</f>
        <v>254812.14590013828</v>
      </c>
      <c r="E94" s="14">
        <f>'Accrued Unkn Unb kWh'!E94*'TM1-RHB'!T94</f>
        <v>360374.58539156092</v>
      </c>
      <c r="F94" s="14">
        <f>'Accrued Unkn Unb kWh'!F94*'TM1-RHB'!U94</f>
        <v>118119.93551179914</v>
      </c>
      <c r="G94" s="14">
        <f>'Accrued Unkn Unb kWh'!G94*'TM1-Com'!AJ94</f>
        <v>764561.18302548816</v>
      </c>
      <c r="H94" s="14">
        <f>'Accrued Unkn Unb kWh'!H94*'TM1-Com'!AK94</f>
        <v>5173.1727787804866</v>
      </c>
      <c r="I94" s="14">
        <f>'Accrued Unkn Unb kWh'!I94*'TM1-Com'!AL94</f>
        <v>3738953.682733329</v>
      </c>
      <c r="J94" s="14">
        <f>'Accrued Unkn Unb kWh'!J94*'TM1-Com'!AM94</f>
        <v>41164.121112714864</v>
      </c>
      <c r="K94" s="14">
        <f>'Accrued Unkn Unb kWh'!K94*'TM1-Com'!AN94</f>
        <v>55330.448290915396</v>
      </c>
      <c r="L94" s="14">
        <f>'Accrued Unkn Unb kWh'!L94*'TM1-Com'!AO94</f>
        <v>648822.54958412296</v>
      </c>
      <c r="M94" s="14">
        <f>'Accrued Unkn Unb kWh'!M94*'TM1-Com'!AP94</f>
        <v>411507.52306807827</v>
      </c>
      <c r="N94" s="14">
        <f>'Accrued Unkn Unb kWh'!N94*'TM1-Com'!AQ94</f>
        <v>296506.57717506326</v>
      </c>
      <c r="O94" s="14">
        <f>'Accrued Unkn Unb kWh'!O94*'TM1-Com'!AR94</f>
        <v>109252.95717657417</v>
      </c>
      <c r="P94" s="14">
        <f>'Accrued Unkn Unb kWh'!P94*'TM1-Ind'!AD94</f>
        <v>93059.092300938632</v>
      </c>
      <c r="Q94" s="14">
        <f>'Accrued Unkn Unb kWh'!Q94*'TM1-Ind'!AE94</f>
        <v>4760.5306304444121</v>
      </c>
      <c r="R94" s="14">
        <f>'Accrued Unkn Unb kWh'!R94*'TM1-Ind'!AF94</f>
        <v>34.867777416809766</v>
      </c>
      <c r="S94" s="14">
        <f>'Accrued Unkn Unb kWh'!S94*'TM1-Ind'!AG94</f>
        <v>63585.253148894306</v>
      </c>
      <c r="T94" s="14">
        <f>'Accrued Unkn Unb kWh'!T94*'TM1-Ind'!AH94</f>
        <v>231057.05276756975</v>
      </c>
      <c r="U94" s="14">
        <f>'Accrued Unkn Unb kWh'!U94*'TM1-Ind'!AI94</f>
        <v>3551.8952942431843</v>
      </c>
    </row>
    <row r="95" spans="1:21">
      <c r="A95" s="3">
        <f t="shared" si="2"/>
        <v>2019</v>
      </c>
      <c r="B95" s="3">
        <f t="shared" si="3"/>
        <v>3</v>
      </c>
      <c r="C95" s="14">
        <f>'Accrued Unkn Unb kWh'!C95*'TM1-RHB'!R95</f>
        <v>12118122.936985329</v>
      </c>
      <c r="D95" s="14">
        <f>'Accrued Unkn Unb kWh'!D95*'TM1-RHB'!S95</f>
        <v>256223.96652423675</v>
      </c>
      <c r="E95" s="14">
        <f>'Accrued Unkn Unb kWh'!E95*'TM1-RHB'!T95</f>
        <v>347164.3940394767</v>
      </c>
      <c r="F95" s="14">
        <f>'Accrued Unkn Unb kWh'!F95*'TM1-RHB'!U95</f>
        <v>124387.46526977974</v>
      </c>
      <c r="G95" s="14">
        <f>'Accrued Unkn Unb kWh'!G95*'TM1-Com'!AJ95</f>
        <v>789204.96457268728</v>
      </c>
      <c r="H95" s="14">
        <f>'Accrued Unkn Unb kWh'!H95*'TM1-Com'!AK95</f>
        <v>5331.3377705153234</v>
      </c>
      <c r="I95" s="14">
        <f>'Accrued Unkn Unb kWh'!I95*'TM1-Com'!AL95</f>
        <v>3936283.3168998933</v>
      </c>
      <c r="J95" s="14">
        <f>'Accrued Unkn Unb kWh'!J95*'TM1-Com'!AM95</f>
        <v>40421.735981931262</v>
      </c>
      <c r="K95" s="14">
        <f>'Accrued Unkn Unb kWh'!K95*'TM1-Com'!AN95</f>
        <v>61494.268196929137</v>
      </c>
      <c r="L95" s="14">
        <f>'Accrued Unkn Unb kWh'!L95*'TM1-Com'!AO95</f>
        <v>687602.56831342354</v>
      </c>
      <c r="M95" s="14">
        <f>'Accrued Unkn Unb kWh'!M95*'TM1-Com'!AP95</f>
        <v>454134.80239324254</v>
      </c>
      <c r="N95" s="14">
        <f>'Accrued Unkn Unb kWh'!N95*'TM1-Com'!AQ95</f>
        <v>305049.65932571457</v>
      </c>
      <c r="O95" s="14">
        <f>'Accrued Unkn Unb kWh'!O95*'TM1-Com'!AR95</f>
        <v>114146.09480934349</v>
      </c>
      <c r="P95" s="14">
        <f>'Accrued Unkn Unb kWh'!P95*'TM1-Ind'!AD95</f>
        <v>93937.26149171927</v>
      </c>
      <c r="Q95" s="14">
        <f>'Accrued Unkn Unb kWh'!Q95*'TM1-Ind'!AE95</f>
        <v>5094.7194832898786</v>
      </c>
      <c r="R95" s="14">
        <f>'Accrued Unkn Unb kWh'!R95*'TM1-Ind'!AF95</f>
        <v>14.124694496040668</v>
      </c>
      <c r="S95" s="14">
        <f>'Accrued Unkn Unb kWh'!S95*'TM1-Ind'!AG95</f>
        <v>67107.792724302373</v>
      </c>
      <c r="T95" s="14">
        <f>'Accrued Unkn Unb kWh'!T95*'TM1-Ind'!AH95</f>
        <v>246002.39194680026</v>
      </c>
      <c r="U95" s="14">
        <f>'Accrued Unkn Unb kWh'!U95*'TM1-Ind'!AI95</f>
        <v>3673.4250120044821</v>
      </c>
    </row>
    <row r="96" spans="1:21">
      <c r="A96" s="3">
        <f t="shared" si="2"/>
        <v>2019</v>
      </c>
      <c r="B96" s="3">
        <f t="shared" si="3"/>
        <v>4</v>
      </c>
      <c r="C96" s="14">
        <f>'Accrued Unkn Unb kWh'!C96*'TM1-RHB'!R96</f>
        <v>11718363.80773117</v>
      </c>
      <c r="D96" s="14">
        <f>'Accrued Unkn Unb kWh'!D96*'TM1-RHB'!S96</f>
        <v>247778.38222718981</v>
      </c>
      <c r="E96" s="14">
        <f>'Accrued Unkn Unb kWh'!E96*'TM1-RHB'!T96</f>
        <v>329857.20330117136</v>
      </c>
      <c r="F96" s="14">
        <f>'Accrued Unkn Unb kWh'!F96*'TM1-RHB'!U96</f>
        <v>137988.60040985234</v>
      </c>
      <c r="G96" s="14">
        <f>'Accrued Unkn Unb kWh'!G96*'TM1-Com'!AJ96</f>
        <v>795624.91155238694</v>
      </c>
      <c r="H96" s="14">
        <f>'Accrued Unkn Unb kWh'!H96*'TM1-Com'!AK96</f>
        <v>5406.849811981725</v>
      </c>
      <c r="I96" s="14">
        <f>'Accrued Unkn Unb kWh'!I96*'TM1-Com'!AL96</f>
        <v>3994256.115081626</v>
      </c>
      <c r="J96" s="14">
        <f>'Accrued Unkn Unb kWh'!J96*'TM1-Com'!AM96</f>
        <v>41271.426685713166</v>
      </c>
      <c r="K96" s="14">
        <f>'Accrued Unkn Unb kWh'!K96*'TM1-Com'!AN96</f>
        <v>62365.472199799806</v>
      </c>
      <c r="L96" s="14">
        <f>'Accrued Unkn Unb kWh'!L96*'TM1-Com'!AO96</f>
        <v>723502.99170944153</v>
      </c>
      <c r="M96" s="14">
        <f>'Accrued Unkn Unb kWh'!M96*'TM1-Com'!AP96</f>
        <v>463039.9418649383</v>
      </c>
      <c r="N96" s="14">
        <f>'Accrued Unkn Unb kWh'!N96*'TM1-Com'!AQ96</f>
        <v>344204.33192385623</v>
      </c>
      <c r="O96" s="14">
        <f>'Accrued Unkn Unb kWh'!O96*'TM1-Com'!AR96</f>
        <v>123153.77933439046</v>
      </c>
      <c r="P96" s="14">
        <f>'Accrued Unkn Unb kWh'!P96*'TM1-Ind'!AD96</f>
        <v>105749.47412235274</v>
      </c>
      <c r="Q96" s="14">
        <f>'Accrued Unkn Unb kWh'!Q96*'TM1-Ind'!AE96</f>
        <v>5334.7224984573331</v>
      </c>
      <c r="R96" s="14">
        <f>'Accrued Unkn Unb kWh'!R96*'TM1-Ind'!AF96</f>
        <v>92.637448640187841</v>
      </c>
      <c r="S96" s="14">
        <f>'Accrued Unkn Unb kWh'!S96*'TM1-Ind'!AG96</f>
        <v>78345.785062870273</v>
      </c>
      <c r="T96" s="14">
        <f>'Accrued Unkn Unb kWh'!T96*'TM1-Ind'!AH96</f>
        <v>252184.87694990495</v>
      </c>
      <c r="U96" s="14">
        <f>'Accrued Unkn Unb kWh'!U96*'TM1-Ind'!AI96</f>
        <v>4053.0810969428589</v>
      </c>
    </row>
    <row r="97" spans="1:21">
      <c r="A97" s="3">
        <f t="shared" si="2"/>
        <v>2019</v>
      </c>
      <c r="B97" s="3">
        <f t="shared" si="3"/>
        <v>5</v>
      </c>
      <c r="C97" s="14">
        <f>'Accrued Unkn Unb kWh'!C97*'TM1-RHB'!R97</f>
        <v>15770346.559252251</v>
      </c>
      <c r="D97" s="14">
        <f>'Accrued Unkn Unb kWh'!D97*'TM1-RHB'!S97</f>
        <v>275023.85364075931</v>
      </c>
      <c r="E97" s="14">
        <f>'Accrued Unkn Unb kWh'!E97*'TM1-RHB'!T97</f>
        <v>564932.58696198533</v>
      </c>
      <c r="F97" s="14">
        <f>'Accrued Unkn Unb kWh'!F97*'TM1-RHB'!U97</f>
        <v>163728.21217007283</v>
      </c>
      <c r="G97" s="14">
        <f>'Accrued Unkn Unb kWh'!G97*'TM1-Com'!AJ97</f>
        <v>1009569.00346748</v>
      </c>
      <c r="H97" s="14">
        <f>'Accrued Unkn Unb kWh'!H97*'TM1-Com'!AK97</f>
        <v>6930.0146766564176</v>
      </c>
      <c r="I97" s="14">
        <f>'Accrued Unkn Unb kWh'!I97*'TM1-Com'!AL97</f>
        <v>4758778.6779407198</v>
      </c>
      <c r="J97" s="14">
        <f>'Accrued Unkn Unb kWh'!J97*'TM1-Com'!AM97</f>
        <v>46041.032197449436</v>
      </c>
      <c r="K97" s="14">
        <f>'Accrued Unkn Unb kWh'!K97*'TM1-Com'!AN97</f>
        <v>88945.966194101027</v>
      </c>
      <c r="L97" s="14">
        <f>'Accrued Unkn Unb kWh'!L97*'TM1-Com'!AO97</f>
        <v>851586.19398176973</v>
      </c>
      <c r="M97" s="14">
        <f>'Accrued Unkn Unb kWh'!M97*'TM1-Com'!AP97</f>
        <v>554821.30046585202</v>
      </c>
      <c r="N97" s="14">
        <f>'Accrued Unkn Unb kWh'!N97*'TM1-Com'!AQ97</f>
        <v>410670.48085622437</v>
      </c>
      <c r="O97" s="14">
        <f>'Accrued Unkn Unb kWh'!O97*'TM1-Com'!AR97</f>
        <v>141167.0512880508</v>
      </c>
      <c r="P97" s="14">
        <f>'Accrued Unkn Unb kWh'!P97*'TM1-Ind'!AD97</f>
        <v>124909.04431773907</v>
      </c>
      <c r="Q97" s="14">
        <f>'Accrued Unkn Unb kWh'!Q97*'TM1-Ind'!AE97</f>
        <v>5663.2461390365379</v>
      </c>
      <c r="R97" s="14">
        <f>'Accrued Unkn Unb kWh'!R97*'TM1-Ind'!AF97</f>
        <v>397.7518848526388</v>
      </c>
      <c r="S97" s="14">
        <f>'Accrued Unkn Unb kWh'!S97*'TM1-Ind'!AG97</f>
        <v>102600.68138101111</v>
      </c>
      <c r="T97" s="14">
        <f>'Accrued Unkn Unb kWh'!T97*'TM1-Ind'!AH97</f>
        <v>302666.06340790819</v>
      </c>
      <c r="U97" s="14">
        <f>'Accrued Unkn Unb kWh'!U97*'TM1-Ind'!AI97</f>
        <v>4731.4754308275096</v>
      </c>
    </row>
    <row r="98" spans="1:21">
      <c r="A98" s="3">
        <f t="shared" si="2"/>
        <v>2019</v>
      </c>
      <c r="B98" s="3">
        <f t="shared" si="3"/>
        <v>6</v>
      </c>
      <c r="C98" s="14">
        <f>'Accrued Unkn Unb kWh'!C98*'TM1-RHB'!R98</f>
        <v>17692791.240817003</v>
      </c>
      <c r="D98" s="14">
        <f>'Accrued Unkn Unb kWh'!D98*'TM1-RHB'!S98</f>
        <v>289547.29431234387</v>
      </c>
      <c r="E98" s="14">
        <f>'Accrued Unkn Unb kWh'!E98*'TM1-RHB'!T98</f>
        <v>676790.05805297743</v>
      </c>
      <c r="F98" s="14">
        <f>'Accrued Unkn Unb kWh'!F98*'TM1-RHB'!U98</f>
        <v>150520.34355316561</v>
      </c>
      <c r="G98" s="14">
        <f>'Accrued Unkn Unb kWh'!G98*'TM1-Com'!AJ98</f>
        <v>1077699.7566045446</v>
      </c>
      <c r="H98" s="14">
        <f>'Accrued Unkn Unb kWh'!H98*'TM1-Com'!AK98</f>
        <v>7436.3554623856799</v>
      </c>
      <c r="I98" s="14">
        <f>'Accrued Unkn Unb kWh'!I98*'TM1-Com'!AL98</f>
        <v>4837784.5547717251</v>
      </c>
      <c r="J98" s="14">
        <f>'Accrued Unkn Unb kWh'!J98*'TM1-Com'!AM98</f>
        <v>46973.817217166572</v>
      </c>
      <c r="K98" s="14">
        <f>'Accrued Unkn Unb kWh'!K98*'TM1-Com'!AN98</f>
        <v>107475.74918504654</v>
      </c>
      <c r="L98" s="14">
        <f>'Accrued Unkn Unb kWh'!L98*'TM1-Com'!AO98</f>
        <v>854115.47523251898</v>
      </c>
      <c r="M98" s="14">
        <f>'Accrued Unkn Unb kWh'!M98*'TM1-Com'!AP98</f>
        <v>561614.25490032055</v>
      </c>
      <c r="N98" s="14">
        <f>'Accrued Unkn Unb kWh'!N98*'TM1-Com'!AQ98</f>
        <v>376215.71525615093</v>
      </c>
      <c r="O98" s="14">
        <f>'Accrued Unkn Unb kWh'!O98*'TM1-Com'!AR98</f>
        <v>132786.87918125652</v>
      </c>
      <c r="P98" s="14">
        <f>'Accrued Unkn Unb kWh'!P98*'TM1-Ind'!AD98</f>
        <v>120226.32641196602</v>
      </c>
      <c r="Q98" s="14">
        <f>'Accrued Unkn Unb kWh'!Q98*'TM1-Ind'!AE98</f>
        <v>5350.6026415359365</v>
      </c>
      <c r="R98" s="14">
        <f>'Accrued Unkn Unb kWh'!R98*'TM1-Ind'!AF98</f>
        <v>470.17008540769399</v>
      </c>
      <c r="S98" s="14">
        <f>'Accrued Unkn Unb kWh'!S98*'TM1-Ind'!AG98</f>
        <v>101378.34480826302</v>
      </c>
      <c r="T98" s="14">
        <f>'Accrued Unkn Unb kWh'!T98*'TM1-Ind'!AH98</f>
        <v>284818.90093629016</v>
      </c>
      <c r="U98" s="14">
        <f>'Accrued Unkn Unb kWh'!U98*'TM1-Ind'!AI98</f>
        <v>4377.7467054366971</v>
      </c>
    </row>
    <row r="99" spans="1:21">
      <c r="A99" s="3">
        <f t="shared" si="2"/>
        <v>2019</v>
      </c>
      <c r="B99" s="3">
        <f t="shared" si="3"/>
        <v>7</v>
      </c>
      <c r="C99" s="14">
        <f>'Accrued Unkn Unb kWh'!C99*'TM1-RHB'!R99</f>
        <v>18661918.091988679</v>
      </c>
      <c r="D99" s="14">
        <f>'Accrued Unkn Unb kWh'!D99*'TM1-RHB'!S99</f>
        <v>298441.60949225997</v>
      </c>
      <c r="E99" s="14">
        <f>'Accrued Unkn Unb kWh'!E99*'TM1-RHB'!T99</f>
        <v>727769.47290458099</v>
      </c>
      <c r="F99" s="14">
        <f>'Accrued Unkn Unb kWh'!F99*'TM1-RHB'!U99</f>
        <v>137249.46385594801</v>
      </c>
      <c r="G99" s="14">
        <f>'Accrued Unkn Unb kWh'!G99*'TM1-Com'!AJ99</f>
        <v>1131982.5401062698</v>
      </c>
      <c r="H99" s="14">
        <f>'Accrued Unkn Unb kWh'!H99*'TM1-Com'!AK99</f>
        <v>7802.79168289074</v>
      </c>
      <c r="I99" s="14">
        <f>'Accrued Unkn Unb kWh'!I99*'TM1-Com'!AL99</f>
        <v>5072997.4012299236</v>
      </c>
      <c r="J99" s="14">
        <f>'Accrued Unkn Unb kWh'!J99*'TM1-Com'!AM99</f>
        <v>47928.891365732641</v>
      </c>
      <c r="K99" s="14">
        <f>'Accrued Unkn Unb kWh'!K99*'TM1-Com'!AN99</f>
        <v>116539.22890015786</v>
      </c>
      <c r="L99" s="14">
        <f>'Accrued Unkn Unb kWh'!L99*'TM1-Com'!AO99</f>
        <v>895626.89459516224</v>
      </c>
      <c r="M99" s="14">
        <f>'Accrued Unkn Unb kWh'!M99*'TM1-Com'!AP99</f>
        <v>587850.56281234988</v>
      </c>
      <c r="N99" s="14">
        <f>'Accrued Unkn Unb kWh'!N99*'TM1-Com'!AQ99</f>
        <v>345916.08372901101</v>
      </c>
      <c r="O99" s="14">
        <f>'Accrued Unkn Unb kWh'!O99*'TM1-Com'!AR99</f>
        <v>124828.17976811145</v>
      </c>
      <c r="P99" s="14">
        <f>'Accrued Unkn Unb kWh'!P99*'TM1-Ind'!AD99</f>
        <v>118475.36914705716</v>
      </c>
      <c r="Q99" s="14">
        <f>'Accrued Unkn Unb kWh'!Q99*'TM1-Ind'!AE99</f>
        <v>5246.714077266095</v>
      </c>
      <c r="R99" s="14">
        <f>'Accrued Unkn Unb kWh'!R99*'TM1-Ind'!AF99</f>
        <v>310.11403312085588</v>
      </c>
      <c r="S99" s="14">
        <f>'Accrued Unkn Unb kWh'!S99*'TM1-Ind'!AG99</f>
        <v>97366.427753707772</v>
      </c>
      <c r="T99" s="14">
        <f>'Accrued Unkn Unb kWh'!T99*'TM1-Ind'!AH99</f>
        <v>268367.79336455645</v>
      </c>
      <c r="U99" s="14">
        <f>'Accrued Unkn Unb kWh'!U99*'TM1-Ind'!AI99</f>
        <v>4063.1767059702292</v>
      </c>
    </row>
    <row r="100" spans="1:21">
      <c r="A100" s="3">
        <f t="shared" si="2"/>
        <v>2019</v>
      </c>
      <c r="B100" s="3">
        <f t="shared" si="3"/>
        <v>8</v>
      </c>
      <c r="C100" s="14">
        <f>'Accrued Unkn Unb kWh'!C100*'TM1-RHB'!R100</f>
        <v>18657822.68383605</v>
      </c>
      <c r="D100" s="14">
        <f>'Accrued Unkn Unb kWh'!D100*'TM1-RHB'!S100</f>
        <v>300142.50602863607</v>
      </c>
      <c r="E100" s="14">
        <f>'Accrued Unkn Unb kWh'!E100*'TM1-RHB'!T100</f>
        <v>725125.89359777921</v>
      </c>
      <c r="F100" s="14">
        <f>'Accrued Unkn Unb kWh'!F100*'TM1-RHB'!U100</f>
        <v>133728.16701482935</v>
      </c>
      <c r="G100" s="14">
        <f>'Accrued Unkn Unb kWh'!G100*'TM1-Com'!AJ100</f>
        <v>1153692.2205837364</v>
      </c>
      <c r="H100" s="14">
        <f>'Accrued Unkn Unb kWh'!H100*'TM1-Com'!AK100</f>
        <v>7935.1741803278692</v>
      </c>
      <c r="I100" s="14">
        <f>'Accrued Unkn Unb kWh'!I100*'TM1-Com'!AL100</f>
        <v>5313567.3444324015</v>
      </c>
      <c r="J100" s="14">
        <f>'Accrued Unkn Unb kWh'!J100*'TM1-Com'!AM100</f>
        <v>50458.342565705643</v>
      </c>
      <c r="K100" s="14">
        <f>'Accrued Unkn Unb kWh'!K100*'TM1-Com'!AN100</f>
        <v>119643.36725919296</v>
      </c>
      <c r="L100" s="14">
        <f>'Accrued Unkn Unb kWh'!L100*'TM1-Com'!AO100</f>
        <v>932039.89739733492</v>
      </c>
      <c r="M100" s="14">
        <f>'Accrued Unkn Unb kWh'!M100*'TM1-Com'!AP100</f>
        <v>614124.27497400448</v>
      </c>
      <c r="N100" s="14">
        <f>'Accrued Unkn Unb kWh'!N100*'TM1-Com'!AQ100</f>
        <v>333376.17840605607</v>
      </c>
      <c r="O100" s="14">
        <f>'Accrued Unkn Unb kWh'!O100*'TM1-Com'!AR100</f>
        <v>121880.01169850955</v>
      </c>
      <c r="P100" s="14">
        <f>'Accrued Unkn Unb kWh'!P100*'TM1-Ind'!AD100</f>
        <v>117606.66119082873</v>
      </c>
      <c r="Q100" s="14">
        <f>'Accrued Unkn Unb kWh'!Q100*'TM1-Ind'!AE100</f>
        <v>5189.8103979173056</v>
      </c>
      <c r="R100" s="14">
        <f>'Accrued Unkn Unb kWh'!R100*'TM1-Ind'!AF100</f>
        <v>174.67435247361931</v>
      </c>
      <c r="S100" s="14">
        <f>'Accrued Unkn Unb kWh'!S100*'TM1-Ind'!AG100</f>
        <v>98443.219385152261</v>
      </c>
      <c r="T100" s="14">
        <f>'Accrued Unkn Unb kWh'!T100*'TM1-Ind'!AH100</f>
        <v>293337.7697883108</v>
      </c>
      <c r="U100" s="14">
        <f>'Accrued Unkn Unb kWh'!U100*'TM1-Ind'!AI100</f>
        <v>4037.0963826495226</v>
      </c>
    </row>
    <row r="101" spans="1:21">
      <c r="A101" s="3">
        <f t="shared" si="2"/>
        <v>2019</v>
      </c>
      <c r="B101" s="3">
        <f t="shared" si="3"/>
        <v>9</v>
      </c>
      <c r="C101" s="14">
        <f>'Accrued Unkn Unb kWh'!C101*'TM1-RHB'!R101</f>
        <v>15911953.520244999</v>
      </c>
      <c r="D101" s="14">
        <f>'Accrued Unkn Unb kWh'!D101*'TM1-RHB'!S101</f>
        <v>281869.30362151365</v>
      </c>
      <c r="E101" s="14">
        <f>'Accrued Unkn Unb kWh'!E101*'TM1-RHB'!T101</f>
        <v>564808.65598562371</v>
      </c>
      <c r="F101" s="14">
        <f>'Accrued Unkn Unb kWh'!F101*'TM1-RHB'!U101</f>
        <v>120274.05772881435</v>
      </c>
      <c r="G101" s="14">
        <f>'Accrued Unkn Unb kWh'!G101*'TM1-Com'!AJ101</f>
        <v>1016411.6151832888</v>
      </c>
      <c r="H101" s="14">
        <f>'Accrued Unkn Unb kWh'!H101*'TM1-Com'!AK101</f>
        <v>6943.8259568055209</v>
      </c>
      <c r="I101" s="14">
        <f>'Accrued Unkn Unb kWh'!I101*'TM1-Com'!AL101</f>
        <v>4888893.3325252635</v>
      </c>
      <c r="J101" s="14">
        <f>'Accrued Unkn Unb kWh'!J101*'TM1-Com'!AM101</f>
        <v>48319.193935914394</v>
      </c>
      <c r="K101" s="14">
        <f>'Accrued Unkn Unb kWh'!K101*'TM1-Com'!AN101</f>
        <v>94973.778787651463</v>
      </c>
      <c r="L101" s="14">
        <f>'Accrued Unkn Unb kWh'!L101*'TM1-Com'!AO101</f>
        <v>857297.24977755069</v>
      </c>
      <c r="M101" s="14">
        <f>'Accrued Unkn Unb kWh'!M101*'TM1-Com'!AP101</f>
        <v>571288.54324518284</v>
      </c>
      <c r="N101" s="14">
        <f>'Accrued Unkn Unb kWh'!N101*'TM1-Com'!AQ101</f>
        <v>299105.62487603223</v>
      </c>
      <c r="O101" s="14">
        <f>'Accrued Unkn Unb kWh'!O101*'TM1-Com'!AR101</f>
        <v>114650.62125966599</v>
      </c>
      <c r="P101" s="14">
        <f>'Accrued Unkn Unb kWh'!P101*'TM1-Ind'!AD101</f>
        <v>105407.50972168891</v>
      </c>
      <c r="Q101" s="14">
        <f>'Accrued Unkn Unb kWh'!Q101*'TM1-Ind'!AE101</f>
        <v>4719.8537910991381</v>
      </c>
      <c r="R101" s="14">
        <f>'Accrued Unkn Unb kWh'!R101*'TM1-Ind'!AF101</f>
        <v>130.29904846383354</v>
      </c>
      <c r="S101" s="14">
        <f>'Accrued Unkn Unb kWh'!S101*'TM1-Ind'!AG101</f>
        <v>84905.87465649478</v>
      </c>
      <c r="T101" s="14">
        <f>'Accrued Unkn Unb kWh'!T101*'TM1-Ind'!AH101</f>
        <v>276103.32230941794</v>
      </c>
      <c r="U101" s="14">
        <f>'Accrued Unkn Unb kWh'!U101*'TM1-Ind'!AI101</f>
        <v>3713.8074481139629</v>
      </c>
    </row>
    <row r="102" spans="1:21">
      <c r="A102" s="3">
        <f t="shared" si="2"/>
        <v>2019</v>
      </c>
      <c r="B102" s="3">
        <f t="shared" si="3"/>
        <v>10</v>
      </c>
      <c r="C102" s="14">
        <f>'Accrued Unkn Unb kWh'!C102*'TM1-RHB'!R102</f>
        <v>12934092.412385164</v>
      </c>
      <c r="D102" s="14">
        <f>'Accrued Unkn Unb kWh'!D102*'TM1-RHB'!S102</f>
        <v>267752.71974200866</v>
      </c>
      <c r="E102" s="14">
        <f>'Accrued Unkn Unb kWh'!E102*'TM1-RHB'!T102</f>
        <v>371765.14292799478</v>
      </c>
      <c r="F102" s="14">
        <f>'Accrued Unkn Unb kWh'!F102*'TM1-RHB'!U102</f>
        <v>121911.79308811031</v>
      </c>
      <c r="G102" s="14">
        <f>'Accrued Unkn Unb kWh'!G102*'TM1-Com'!AJ102</f>
        <v>889723.53452323203</v>
      </c>
      <c r="H102" s="14">
        <f>'Accrued Unkn Unb kWh'!H102*'TM1-Com'!AK102</f>
        <v>5977.1325627152</v>
      </c>
      <c r="I102" s="14">
        <f>'Accrued Unkn Unb kWh'!I102*'TM1-Com'!AL102</f>
        <v>4566728.6226643557</v>
      </c>
      <c r="J102" s="14">
        <f>'Accrued Unkn Unb kWh'!J102*'TM1-Com'!AM102</f>
        <v>47205.630438027249</v>
      </c>
      <c r="K102" s="14">
        <f>'Accrued Unkn Unb kWh'!K102*'TM1-Com'!AN102</f>
        <v>67623.692902302137</v>
      </c>
      <c r="L102" s="14">
        <f>'Accrued Unkn Unb kWh'!L102*'TM1-Com'!AO102</f>
        <v>815664.0766742077</v>
      </c>
      <c r="M102" s="14">
        <f>'Accrued Unkn Unb kWh'!M102*'TM1-Com'!AP102</f>
        <v>530822.44995023729</v>
      </c>
      <c r="N102" s="14">
        <f>'Accrued Unkn Unb kWh'!N102*'TM1-Com'!AQ102</f>
        <v>304424.96363694983</v>
      </c>
      <c r="O102" s="14">
        <f>'Accrued Unkn Unb kWh'!O102*'TM1-Com'!AR102</f>
        <v>115800.79127449021</v>
      </c>
      <c r="P102" s="14">
        <f>'Accrued Unkn Unb kWh'!P102*'TM1-Ind'!AD102</f>
        <v>107001.57369005569</v>
      </c>
      <c r="Q102" s="14">
        <f>'Accrued Unkn Unb kWh'!Q102*'TM1-Ind'!AE102</f>
        <v>4854.7927577246373</v>
      </c>
      <c r="R102" s="14">
        <f>'Accrued Unkn Unb kWh'!R102*'TM1-Ind'!AF102</f>
        <v>-28.259757539917207</v>
      </c>
      <c r="S102" s="14">
        <f>'Accrued Unkn Unb kWh'!S102*'TM1-Ind'!AG102</f>
        <v>78248.736909236381</v>
      </c>
      <c r="T102" s="14">
        <f>'Accrued Unkn Unb kWh'!T102*'TM1-Ind'!AH102</f>
        <v>270925.88468236616</v>
      </c>
      <c r="U102" s="14">
        <f>'Accrued Unkn Unb kWh'!U102*'TM1-Ind'!AI102</f>
        <v>3676.3313236941794</v>
      </c>
    </row>
    <row r="103" spans="1:21">
      <c r="A103" s="3">
        <f t="shared" si="2"/>
        <v>2019</v>
      </c>
      <c r="B103" s="3">
        <f t="shared" si="3"/>
        <v>11</v>
      </c>
      <c r="C103" s="14">
        <f>'Accrued Unkn Unb kWh'!C103*'TM1-RHB'!R103</f>
        <v>13643022.038850324</v>
      </c>
      <c r="D103" s="14">
        <f>'Accrued Unkn Unb kWh'!D103*'TM1-RHB'!S103</f>
        <v>266161.81515017251</v>
      </c>
      <c r="E103" s="14">
        <f>'Accrued Unkn Unb kWh'!E103*'TM1-RHB'!T103</f>
        <v>424957.30194227572</v>
      </c>
      <c r="F103" s="14">
        <f>'Accrued Unkn Unb kWh'!F103*'TM1-RHB'!U103</f>
        <v>149127.1906766535</v>
      </c>
      <c r="G103" s="14">
        <f>'Accrued Unkn Unb kWh'!G103*'TM1-Com'!AJ103</f>
        <v>885727.43497707986</v>
      </c>
      <c r="H103" s="14">
        <f>'Accrued Unkn Unb kWh'!H103*'TM1-Com'!AK103</f>
        <v>5991.4769317540886</v>
      </c>
      <c r="I103" s="14">
        <f>'Accrued Unkn Unb kWh'!I103*'TM1-Com'!AL103</f>
        <v>4473043.0341417398</v>
      </c>
      <c r="J103" s="14">
        <f>'Accrued Unkn Unb kWh'!J103*'TM1-Com'!AM103</f>
        <v>45444.81743661435</v>
      </c>
      <c r="K103" s="14">
        <f>'Accrued Unkn Unb kWh'!K103*'TM1-Com'!AN103</f>
        <v>67198.424359167504</v>
      </c>
      <c r="L103" s="14">
        <f>'Accrued Unkn Unb kWh'!L103*'TM1-Com'!AO103</f>
        <v>775576.37849390006</v>
      </c>
      <c r="M103" s="14">
        <f>'Accrued Unkn Unb kWh'!M103*'TM1-Com'!AP103</f>
        <v>491283.80086496327</v>
      </c>
      <c r="N103" s="14">
        <f>'Accrued Unkn Unb kWh'!N103*'TM1-Com'!AQ103</f>
        <v>372505.69799554383</v>
      </c>
      <c r="O103" s="14">
        <f>'Accrued Unkn Unb kWh'!O103*'TM1-Com'!AR103</f>
        <v>133468.34814316596</v>
      </c>
      <c r="P103" s="14">
        <f>'Accrued Unkn Unb kWh'!P103*'TM1-Ind'!AD103</f>
        <v>112502.39963123445</v>
      </c>
      <c r="Q103" s="14">
        <f>'Accrued Unkn Unb kWh'!Q103*'TM1-Ind'!AE103</f>
        <v>5642.1814387348304</v>
      </c>
      <c r="R103" s="14">
        <f>'Accrued Unkn Unb kWh'!R103*'TM1-Ind'!AF103</f>
        <v>45.011852710319765</v>
      </c>
      <c r="S103" s="14">
        <f>'Accrued Unkn Unb kWh'!S103*'TM1-Ind'!AG103</f>
        <v>83823.215807427099</v>
      </c>
      <c r="T103" s="14">
        <f>'Accrued Unkn Unb kWh'!T103*'TM1-Ind'!AH103</f>
        <v>254518.78550169239</v>
      </c>
      <c r="U103" s="14">
        <f>'Accrued Unkn Unb kWh'!U103*'TM1-Ind'!AI103</f>
        <v>4441.2266712906157</v>
      </c>
    </row>
    <row r="104" spans="1:21">
      <c r="A104" s="3">
        <f t="shared" si="2"/>
        <v>2019</v>
      </c>
      <c r="B104" s="3">
        <f t="shared" si="3"/>
        <v>12</v>
      </c>
      <c r="C104" s="14">
        <f>'Accrued Unkn Unb kWh'!C104*'TM1-RHB'!R104</f>
        <v>15414602.312874451</v>
      </c>
      <c r="D104" s="14">
        <f>'Accrued Unkn Unb kWh'!D104*'TM1-RHB'!S104</f>
        <v>275297.90902627073</v>
      </c>
      <c r="E104" s="14">
        <f>'Accrued Unkn Unb kWh'!E104*'TM1-RHB'!T104</f>
        <v>540078.53534806485</v>
      </c>
      <c r="F104" s="14">
        <f>'Accrued Unkn Unb kWh'!F104*'TM1-RHB'!U104</f>
        <v>154562.58726439447</v>
      </c>
      <c r="G104" s="14">
        <f>'Accrued Unkn Unb kWh'!G104*'TM1-Com'!AJ104</f>
        <v>955874.28252708982</v>
      </c>
      <c r="H104" s="14">
        <f>'Accrued Unkn Unb kWh'!H104*'TM1-Com'!AK104</f>
        <v>6517.5476138781532</v>
      </c>
      <c r="I104" s="14">
        <f>'Accrued Unkn Unb kWh'!I104*'TM1-Com'!AL104</f>
        <v>4393346.4307094393</v>
      </c>
      <c r="J104" s="14">
        <f>'Accrued Unkn Unb kWh'!J104*'TM1-Com'!AM104</f>
        <v>45158.838127441566</v>
      </c>
      <c r="K104" s="14">
        <f>'Accrued Unkn Unb kWh'!K104*'TM1-Com'!AN104</f>
        <v>66428.594269982277</v>
      </c>
      <c r="L104" s="14">
        <f>'Accrued Unkn Unb kWh'!L104*'TM1-Com'!AO104</f>
        <v>757297.85334447154</v>
      </c>
      <c r="M104" s="14">
        <f>'Accrued Unkn Unb kWh'!M104*'TM1-Com'!AP104</f>
        <v>483679.98288876982</v>
      </c>
      <c r="N104" s="14">
        <f>'Accrued Unkn Unb kWh'!N104*'TM1-Com'!AQ104</f>
        <v>389912.71771015984</v>
      </c>
      <c r="O104" s="14">
        <f>'Accrued Unkn Unb kWh'!O104*'TM1-Com'!AR104</f>
        <v>138841.06551659948</v>
      </c>
      <c r="P104" s="14">
        <f>'Accrued Unkn Unb kWh'!P104*'TM1-Ind'!AD104</f>
        <v>111572.49051784308</v>
      </c>
      <c r="Q104" s="14">
        <f>'Accrued Unkn Unb kWh'!Q104*'TM1-Ind'!AE104</f>
        <v>5344.7389428021997</v>
      </c>
      <c r="R104" s="14">
        <f>'Accrued Unkn Unb kWh'!R104*'TM1-Ind'!AF104</f>
        <v>68.695355191256837</v>
      </c>
      <c r="S104" s="14">
        <f>'Accrued Unkn Unb kWh'!S104*'TM1-Ind'!AG104</f>
        <v>87460.117303670515</v>
      </c>
      <c r="T104" s="14">
        <f>'Accrued Unkn Unb kWh'!T104*'TM1-Ind'!AH104</f>
        <v>261434.57723833498</v>
      </c>
      <c r="U104" s="14">
        <f>'Accrued Unkn Unb kWh'!U104*'TM1-Ind'!AI104</f>
        <v>4512.8901990076301</v>
      </c>
    </row>
    <row r="105" spans="1:21">
      <c r="A105" s="3">
        <f t="shared" si="2"/>
        <v>2020</v>
      </c>
      <c r="B105" s="3">
        <f t="shared" si="3"/>
        <v>1</v>
      </c>
      <c r="C105" s="14">
        <f>'Accrued Unkn Unb kWh'!C105*'TM1-RHB'!R105</f>
        <v>15064643.954953274</v>
      </c>
      <c r="D105" s="14">
        <f>'Accrued Unkn Unb kWh'!D105*'TM1-RHB'!S105</f>
        <v>275875.03310414811</v>
      </c>
      <c r="E105" s="14">
        <f>'Accrued Unkn Unb kWh'!E105*'TM1-RHB'!T105</f>
        <v>514189.73124822031</v>
      </c>
      <c r="F105" s="14">
        <f>'Accrued Unkn Unb kWh'!F105*'TM1-RHB'!U105</f>
        <v>134007.01868164164</v>
      </c>
      <c r="G105" s="14">
        <f>'Accrued Unkn Unb kWh'!G105*'TM1-Com'!AJ105</f>
        <v>942404.34236317547</v>
      </c>
      <c r="H105" s="14">
        <f>'Accrued Unkn Unb kWh'!H105*'TM1-Com'!AK105</f>
        <v>6397.6260932140931</v>
      </c>
      <c r="I105" s="14">
        <f>'Accrued Unkn Unb kWh'!I105*'TM1-Com'!AL105</f>
        <v>4426424.3074863227</v>
      </c>
      <c r="J105" s="14">
        <f>'Accrued Unkn Unb kWh'!J105*'TM1-Com'!AM105</f>
        <v>45022.724473566297</v>
      </c>
      <c r="K105" s="14">
        <f>'Accrued Unkn Unb kWh'!K105*'TM1-Com'!AN105</f>
        <v>65099.585897085446</v>
      </c>
      <c r="L105" s="14">
        <f>'Accrued Unkn Unb kWh'!L105*'TM1-Com'!AO105</f>
        <v>758057.15061881591</v>
      </c>
      <c r="M105" s="14">
        <f>'Accrued Unkn Unb kWh'!M105*'TM1-Com'!AP105</f>
        <v>493899.43474800157</v>
      </c>
      <c r="N105" s="14">
        <f>'Accrued Unkn Unb kWh'!N105*'TM1-Com'!AQ105</f>
        <v>341705.13167889608</v>
      </c>
      <c r="O105" s="14">
        <f>'Accrued Unkn Unb kWh'!O105*'TM1-Com'!AR105</f>
        <v>124732.93663841773</v>
      </c>
      <c r="P105" s="14">
        <f>'Accrued Unkn Unb kWh'!P105*'TM1-Ind'!AD105</f>
        <v>105793.10265489903</v>
      </c>
      <c r="Q105" s="14">
        <f>'Accrued Unkn Unb kWh'!Q105*'TM1-Ind'!AE105</f>
        <v>4973.1809973202844</v>
      </c>
      <c r="R105" s="14">
        <f>'Accrued Unkn Unb kWh'!R105*'TM1-Ind'!AF105</f>
        <v>20.759687906371909</v>
      </c>
      <c r="S105" s="14">
        <f>'Accrued Unkn Unb kWh'!S105*'TM1-Ind'!AG105</f>
        <v>79833.842828610956</v>
      </c>
      <c r="T105" s="14">
        <f>'Accrued Unkn Unb kWh'!T105*'TM1-Ind'!AH105</f>
        <v>247606.8694367742</v>
      </c>
      <c r="U105" s="14">
        <f>'Accrued Unkn Unb kWh'!U105*'TM1-Ind'!AI105</f>
        <v>3963.061916448808</v>
      </c>
    </row>
    <row r="106" spans="1:21">
      <c r="A106" s="3">
        <f t="shared" si="2"/>
        <v>2020</v>
      </c>
      <c r="B106" s="3">
        <f t="shared" si="3"/>
        <v>2</v>
      </c>
      <c r="C106" s="14">
        <f>'Accrued Unkn Unb kWh'!C106*'TM1-RHB'!R106</f>
        <v>13314732.651390541</v>
      </c>
      <c r="D106" s="14">
        <f>'Accrued Unkn Unb kWh'!D106*'TM1-RHB'!S106</f>
        <v>267798.72430008079</v>
      </c>
      <c r="E106" s="14">
        <f>'Accrued Unkn Unb kWh'!E106*'TM1-RHB'!T106</f>
        <v>406054.18470168504</v>
      </c>
      <c r="F106" s="14">
        <f>'Accrued Unkn Unb kWh'!F106*'TM1-RHB'!U106</f>
        <v>119753.52540528518</v>
      </c>
      <c r="G106" s="14">
        <f>'Accrued Unkn Unb kWh'!G106*'TM1-Com'!AJ106</f>
        <v>843840.53890890279</v>
      </c>
      <c r="H106" s="14">
        <f>'Accrued Unkn Unb kWh'!H106*'TM1-Com'!AK106</f>
        <v>5699.8889840897409</v>
      </c>
      <c r="I106" s="14">
        <f>'Accrued Unkn Unb kWh'!I106*'TM1-Com'!AL106</f>
        <v>4130335.0971276821</v>
      </c>
      <c r="J106" s="14">
        <f>'Accrued Unkn Unb kWh'!J106*'TM1-Com'!AM106</f>
        <v>44329.340740981912</v>
      </c>
      <c r="K106" s="14">
        <f>'Accrued Unkn Unb kWh'!K106*'TM1-Com'!AN106</f>
        <v>60979.319187408539</v>
      </c>
      <c r="L106" s="14">
        <f>'Accrued Unkn Unb kWh'!L106*'TM1-Com'!AO106</f>
        <v>712741.68637060025</v>
      </c>
      <c r="M106" s="14">
        <f>'Accrued Unkn Unb kWh'!M106*'TM1-Com'!AP106</f>
        <v>464078.66653638129</v>
      </c>
      <c r="N106" s="14">
        <f>'Accrued Unkn Unb kWh'!N106*'TM1-Com'!AQ106</f>
        <v>303840.6114668317</v>
      </c>
      <c r="O106" s="14">
        <f>'Accrued Unkn Unb kWh'!O106*'TM1-Com'!AR106</f>
        <v>115352.93011738457</v>
      </c>
      <c r="P106" s="14">
        <f>'Accrued Unkn Unb kWh'!P106*'TM1-Ind'!AD106</f>
        <v>94594.005472424818</v>
      </c>
      <c r="Q106" s="14">
        <f>'Accrued Unkn Unb kWh'!Q106*'TM1-Ind'!AE106</f>
        <v>4974.2906215699822</v>
      </c>
      <c r="R106" s="14">
        <f>'Accrued Unkn Unb kWh'!R106*'TM1-Ind'!AF106</f>
        <v>-16.405622489959839</v>
      </c>
      <c r="S106" s="14">
        <f>'Accrued Unkn Unb kWh'!S106*'TM1-Ind'!AG106</f>
        <v>61909.007592510883</v>
      </c>
      <c r="T106" s="14">
        <f>'Accrued Unkn Unb kWh'!T106*'TM1-Ind'!AH106</f>
        <v>235197.87211894584</v>
      </c>
      <c r="U106" s="14">
        <f>'Accrued Unkn Unb kWh'!U106*'TM1-Ind'!AI106</f>
        <v>3676.1783599210376</v>
      </c>
    </row>
    <row r="107" spans="1:21">
      <c r="A107" s="3">
        <f t="shared" si="2"/>
        <v>2020</v>
      </c>
      <c r="B107" s="3">
        <f t="shared" si="3"/>
        <v>3</v>
      </c>
      <c r="C107" s="14">
        <f>'Accrued Unkn Unb kWh'!C107*'TM1-RHB'!R107</f>
        <v>12454685.431710765</v>
      </c>
      <c r="D107" s="14">
        <f>'Accrued Unkn Unb kWh'!D107*'TM1-RHB'!S107</f>
        <v>263398.19564461242</v>
      </c>
      <c r="E107" s="14">
        <f>'Accrued Unkn Unb kWh'!E107*'TM1-RHB'!T107</f>
        <v>353968.02385104186</v>
      </c>
      <c r="F107" s="14">
        <f>'Accrued Unkn Unb kWh'!F107*'TM1-RHB'!U107</f>
        <v>126021.05516326579</v>
      </c>
      <c r="G107" s="14">
        <f>'Accrued Unkn Unb kWh'!G107*'TM1-Com'!AJ107</f>
        <v>813884.88210078527</v>
      </c>
      <c r="H107" s="14">
        <f>'Accrued Unkn Unb kWh'!H107*'TM1-Com'!AK107</f>
        <v>5504.8524141858252</v>
      </c>
      <c r="I107" s="14">
        <f>'Accrued Unkn Unb kWh'!I107*'TM1-Com'!AL107</f>
        <v>4051272.2721021711</v>
      </c>
      <c r="J107" s="14">
        <f>'Accrued Unkn Unb kWh'!J107*'TM1-Com'!AM107</f>
        <v>41884.159743132659</v>
      </c>
      <c r="K107" s="14">
        <f>'Accrued Unkn Unb kWh'!K107*'TM1-Com'!AN107</f>
        <v>63276.723202122266</v>
      </c>
      <c r="L107" s="14">
        <f>'Accrued Unkn Unb kWh'!L107*'TM1-Com'!AO107</f>
        <v>718586.62555224285</v>
      </c>
      <c r="M107" s="14">
        <f>'Accrued Unkn Unb kWh'!M107*'TM1-Com'!AP107</f>
        <v>482380.75039931544</v>
      </c>
      <c r="N107" s="14">
        <f>'Accrued Unkn Unb kWh'!N107*'TM1-Com'!AQ107</f>
        <v>312473.04885260278</v>
      </c>
      <c r="O107" s="14">
        <f>'Accrued Unkn Unb kWh'!O107*'TM1-Com'!AR107</f>
        <v>120246.06775015387</v>
      </c>
      <c r="P107" s="14">
        <f>'Accrued Unkn Unb kWh'!P107*'TM1-Ind'!AD107</f>
        <v>96400.507924802208</v>
      </c>
      <c r="Q107" s="14">
        <f>'Accrued Unkn Unb kWh'!Q107*'TM1-Ind'!AE107</f>
        <v>5356.3282599126396</v>
      </c>
      <c r="R107" s="14">
        <f>'Accrued Unkn Unb kWh'!R107*'TM1-Ind'!AF107</f>
        <v>-38.29685208720305</v>
      </c>
      <c r="S107" s="14">
        <f>'Accrued Unkn Unb kWh'!S107*'TM1-Ind'!AG107</f>
        <v>65903.686586958196</v>
      </c>
      <c r="T107" s="14">
        <f>'Accrued Unkn Unb kWh'!T107*'TM1-Ind'!AH107</f>
        <v>250552.34300004959</v>
      </c>
      <c r="U107" s="14">
        <f>'Accrued Unkn Unb kWh'!U107*'TM1-Ind'!AI107</f>
        <v>3797.708077682335</v>
      </c>
    </row>
    <row r="108" spans="1:21">
      <c r="A108" s="3">
        <f t="shared" si="2"/>
        <v>2020</v>
      </c>
      <c r="B108" s="3">
        <f t="shared" si="3"/>
        <v>4</v>
      </c>
      <c r="C108" s="14">
        <f>'Accrued Unkn Unb kWh'!C108*'TM1-RHB'!R108</f>
        <v>12044816.010851555</v>
      </c>
      <c r="D108" s="14">
        <f>'Accrued Unkn Unb kWh'!D108*'TM1-RHB'!S108</f>
        <v>254914.57423834913</v>
      </c>
      <c r="E108" s="14">
        <f>'Accrued Unkn Unb kWh'!E108*'TM1-RHB'!T108</f>
        <v>336060.97945326293</v>
      </c>
      <c r="F108" s="14">
        <f>'Accrued Unkn Unb kWh'!F108*'TM1-RHB'!U108</f>
        <v>139622.19030333837</v>
      </c>
      <c r="G108" s="14">
        <f>'Accrued Unkn Unb kWh'!G108*'TM1-Com'!AJ108</f>
        <v>819989.73523440748</v>
      </c>
      <c r="H108" s="14">
        <f>'Accrued Unkn Unb kWh'!H108*'TM1-Com'!AK108</f>
        <v>5577.6861726480802</v>
      </c>
      <c r="I108" s="14">
        <f>'Accrued Unkn Unb kWh'!I108*'TM1-Com'!AL108</f>
        <v>4109202.1159201637</v>
      </c>
      <c r="J108" s="14">
        <f>'Accrued Unkn Unb kWh'!J108*'TM1-Com'!AM108</f>
        <v>42715.822401551595</v>
      </c>
      <c r="K108" s="14">
        <f>'Accrued Unkn Unb kWh'!K108*'TM1-Com'!AN108</f>
        <v>64197.480921808776</v>
      </c>
      <c r="L108" s="14">
        <f>'Accrued Unkn Unb kWh'!L108*'TM1-Com'!AO108</f>
        <v>755905.68105374696</v>
      </c>
      <c r="M108" s="14">
        <f>'Accrued Unkn Unb kWh'!M108*'TM1-Com'!AP108</f>
        <v>491155.98441473767</v>
      </c>
      <c r="N108" s="14">
        <f>'Accrued Unkn Unb kWh'!N108*'TM1-Com'!AQ108</f>
        <v>352037.04387139203</v>
      </c>
      <c r="O108" s="14">
        <f>'Accrued Unkn Unb kWh'!O108*'TM1-Com'!AR108</f>
        <v>129253.75227520085</v>
      </c>
      <c r="P108" s="14">
        <f>'Accrued Unkn Unb kWh'!P108*'TM1-Ind'!AD108</f>
        <v>108255.65165020341</v>
      </c>
      <c r="Q108" s="14">
        <f>'Accrued Unkn Unb kWh'!Q108*'TM1-Ind'!AE108</f>
        <v>5589.3250105819297</v>
      </c>
      <c r="R108" s="14">
        <f>'Accrued Unkn Unb kWh'!R108*'TM1-Ind'!AF108</f>
        <v>44.881627861475252</v>
      </c>
      <c r="S108" s="14">
        <f>'Accrued Unkn Unb kWh'!S108*'TM1-Ind'!AG108</f>
        <v>77128.79934075741</v>
      </c>
      <c r="T108" s="14">
        <f>'Accrued Unkn Unb kWh'!T108*'TM1-Ind'!AH108</f>
        <v>256546.06866137072</v>
      </c>
      <c r="U108" s="14">
        <f>'Accrued Unkn Unb kWh'!U108*'TM1-Ind'!AI108</f>
        <v>4177.3641626207118</v>
      </c>
    </row>
    <row r="109" spans="1:21">
      <c r="A109" s="3">
        <f t="shared" si="2"/>
        <v>2020</v>
      </c>
      <c r="B109" s="3">
        <f t="shared" si="3"/>
        <v>5</v>
      </c>
      <c r="C109" s="14">
        <f>'Accrued Unkn Unb kWh'!C109*'TM1-RHB'!R109</f>
        <v>16122937.509205585</v>
      </c>
      <c r="D109" s="14">
        <f>'Accrued Unkn Unb kWh'!D109*'TM1-RHB'!S109</f>
        <v>277049.57284736284</v>
      </c>
      <c r="E109" s="14">
        <f>'Accrued Unkn Unb kWh'!E109*'TM1-RHB'!T109</f>
        <v>580327.59868708393</v>
      </c>
      <c r="F109" s="14">
        <f>'Accrued Unkn Unb kWh'!F109*'TM1-RHB'!U109</f>
        <v>165361.80206355886</v>
      </c>
      <c r="G109" s="14">
        <f>'Accrued Unkn Unb kWh'!G109*'TM1-Com'!AJ109</f>
        <v>1035531.909603784</v>
      </c>
      <c r="H109" s="14">
        <f>'Accrued Unkn Unb kWh'!H109*'TM1-Com'!AK109</f>
        <v>7097.0407389998945</v>
      </c>
      <c r="I109" s="14">
        <f>'Accrued Unkn Unb kWh'!I109*'TM1-Com'!AL109</f>
        <v>4876863.0333735226</v>
      </c>
      <c r="J109" s="14">
        <f>'Accrued Unkn Unb kWh'!J109*'TM1-Com'!AM109</f>
        <v>47284.50044415197</v>
      </c>
      <c r="K109" s="14">
        <f>'Accrued Unkn Unb kWh'!K109*'TM1-Com'!AN109</f>
        <v>91766.078226996426</v>
      </c>
      <c r="L109" s="14">
        <f>'Accrued Unkn Unb kWh'!L109*'TM1-Com'!AO109</f>
        <v>887757.97507667087</v>
      </c>
      <c r="M109" s="14">
        <f>'Accrued Unkn Unb kWh'!M109*'TM1-Com'!AP109</f>
        <v>582273.4595673267</v>
      </c>
      <c r="N109" s="14">
        <f>'Accrued Unkn Unb kWh'!N109*'TM1-Com'!AQ109</f>
        <v>419198.03522824787</v>
      </c>
      <c r="O109" s="14">
        <f>'Accrued Unkn Unb kWh'!O109*'TM1-Com'!AR109</f>
        <v>147267.02422886121</v>
      </c>
      <c r="P109" s="14">
        <f>'Accrued Unkn Unb kWh'!P109*'TM1-Ind'!AD109</f>
        <v>127285.62721433304</v>
      </c>
      <c r="Q109" s="14">
        <f>'Accrued Unkn Unb kWh'!Q109*'TM1-Ind'!AE109</f>
        <v>5898.7679515618238</v>
      </c>
      <c r="R109" s="14">
        <f>'Accrued Unkn Unb kWh'!R109*'TM1-Ind'!AF109</f>
        <v>340.01370801919126</v>
      </c>
      <c r="S109" s="14">
        <f>'Accrued Unkn Unb kWh'!S109*'TM1-Ind'!AG109</f>
        <v>101386.46344122641</v>
      </c>
      <c r="T109" s="14">
        <f>'Accrued Unkn Unb kWh'!T109*'TM1-Ind'!AH109</f>
        <v>307436.74196607544</v>
      </c>
      <c r="U109" s="14">
        <f>'Accrued Unkn Unb kWh'!U109*'TM1-Ind'!AI109</f>
        <v>4855.758496505362</v>
      </c>
    </row>
    <row r="110" spans="1:21">
      <c r="A110" s="3">
        <f t="shared" si="2"/>
        <v>2020</v>
      </c>
      <c r="B110" s="3">
        <f t="shared" si="3"/>
        <v>6</v>
      </c>
      <c r="C110" s="14">
        <f>'Accrued Unkn Unb kWh'!C110*'TM1-RHB'!R110</f>
        <v>18060051.375345618</v>
      </c>
      <c r="D110" s="14">
        <f>'Accrued Unkn Unb kWh'!D110*'TM1-RHB'!S110</f>
        <v>289347.1459202902</v>
      </c>
      <c r="E110" s="14">
        <f>'Accrued Unkn Unb kWh'!E110*'TM1-RHB'!T110</f>
        <v>695780.11456814269</v>
      </c>
      <c r="F110" s="14">
        <f>'Accrued Unkn Unb kWh'!F110*'TM1-RHB'!U110</f>
        <v>152153.93344665167</v>
      </c>
      <c r="G110" s="14">
        <f>'Accrued Unkn Unb kWh'!G110*'TM1-Com'!AJ110</f>
        <v>1104143.8637369554</v>
      </c>
      <c r="H110" s="14">
        <f>'Accrued Unkn Unb kWh'!H110*'TM1-Com'!AK110</f>
        <v>7602.3818957304939</v>
      </c>
      <c r="I110" s="14">
        <f>'Accrued Unkn Unb kWh'!I110*'TM1-Com'!AL110</f>
        <v>4954581.0734957643</v>
      </c>
      <c r="J110" s="14">
        <f>'Accrued Unkn Unb kWh'!J110*'TM1-Com'!AM110</f>
        <v>48170.118310786042</v>
      </c>
      <c r="K110" s="14">
        <f>'Accrued Unkn Unb kWh'!K110*'TM1-Com'!AN110</f>
        <v>110940.4847624739</v>
      </c>
      <c r="L110" s="14">
        <f>'Accrued Unkn Unb kWh'!L110*'TM1-Com'!AO110</f>
        <v>890000.87456114998</v>
      </c>
      <c r="M110" s="14">
        <f>'Accrued Unkn Unb kWh'!M110*'TM1-Com'!AP110</f>
        <v>588388.81516221398</v>
      </c>
      <c r="N110" s="14">
        <f>'Accrued Unkn Unb kWh'!N110*'TM1-Com'!AQ110</f>
        <v>384383.14236647187</v>
      </c>
      <c r="O110" s="14">
        <f>'Accrued Unkn Unb kWh'!O110*'TM1-Com'!AR110</f>
        <v>138886.85212206692</v>
      </c>
      <c r="P110" s="14">
        <f>'Accrued Unkn Unb kWh'!P110*'TM1-Ind'!AD110</f>
        <v>122529.48493032204</v>
      </c>
      <c r="Q110" s="14">
        <f>'Accrued Unkn Unb kWh'!Q110*'TM1-Ind'!AE110</f>
        <v>5580.5241416544495</v>
      </c>
      <c r="R110" s="14">
        <f>'Accrued Unkn Unb kWh'!R110*'TM1-Ind'!AF110</f>
        <v>387.46915833272499</v>
      </c>
      <c r="S110" s="14">
        <f>'Accrued Unkn Unb kWh'!S110*'TM1-Ind'!AG110</f>
        <v>100196.09020756991</v>
      </c>
      <c r="T110" s="14">
        <f>'Accrued Unkn Unb kWh'!T110*'TM1-Ind'!AH110</f>
        <v>289305.16275572107</v>
      </c>
      <c r="U110" s="14">
        <f>'Accrued Unkn Unb kWh'!U110*'TM1-Ind'!AI110</f>
        <v>4502.0297711145495</v>
      </c>
    </row>
    <row r="111" spans="1:21">
      <c r="A111" s="3">
        <f t="shared" si="2"/>
        <v>2020</v>
      </c>
      <c r="B111" s="3">
        <f t="shared" si="3"/>
        <v>7</v>
      </c>
      <c r="C111" s="14">
        <f>'Accrued Unkn Unb kWh'!C111*'TM1-RHB'!R111</f>
        <v>19039480.982075684</v>
      </c>
      <c r="D111" s="14">
        <f>'Accrued Unkn Unb kWh'!D111*'TM1-RHB'!S111</f>
        <v>297377.21870050736</v>
      </c>
      <c r="E111" s="14">
        <f>'Accrued Unkn Unb kWh'!E111*'TM1-RHB'!T111</f>
        <v>748056.5397218751</v>
      </c>
      <c r="F111" s="14">
        <f>'Accrued Unkn Unb kWh'!F111*'TM1-RHB'!U111</f>
        <v>138883.05374943407</v>
      </c>
      <c r="G111" s="14">
        <f>'Accrued Unkn Unb kWh'!G111*'TM1-Com'!AJ111</f>
        <v>1159047.38349183</v>
      </c>
      <c r="H111" s="14">
        <f>'Accrued Unkn Unb kWh'!H111*'TM1-Com'!AK111</f>
        <v>7969.8621456843994</v>
      </c>
      <c r="I111" s="14">
        <f>'Accrued Unkn Unb kWh'!I111*'TM1-Com'!AL111</f>
        <v>5192593.987885965</v>
      </c>
      <c r="J111" s="14">
        <f>'Accrued Unkn Unb kWh'!J111*'TM1-Com'!AM111</f>
        <v>49088.497149403229</v>
      </c>
      <c r="K111" s="14">
        <f>'Accrued Unkn Unb kWh'!K111*'TM1-Com'!AN111</f>
        <v>120341.64927741051</v>
      </c>
      <c r="L111" s="14">
        <f>'Accrued Unkn Unb kWh'!L111*'TM1-Com'!AO111</f>
        <v>932927.09448289732</v>
      </c>
      <c r="M111" s="14">
        <f>'Accrued Unkn Unb kWh'!M111*'TM1-Com'!AP111</f>
        <v>614971.41735033749</v>
      </c>
      <c r="N111" s="14">
        <f>'Accrued Unkn Unb kWh'!N111*'TM1-Com'!AQ111</f>
        <v>353766.82798512845</v>
      </c>
      <c r="O111" s="14">
        <f>'Accrued Unkn Unb kWh'!O111*'TM1-Com'!AR111</f>
        <v>130928.15270892184</v>
      </c>
      <c r="P111" s="14">
        <f>'Accrued Unkn Unb kWh'!P111*'TM1-Ind'!AD111</f>
        <v>120778.93364968209</v>
      </c>
      <c r="Q111" s="14">
        <f>'Accrued Unkn Unb kWh'!Q111*'TM1-Ind'!AE111</f>
        <v>5483.6227789066015</v>
      </c>
      <c r="R111" s="14">
        <f>'Accrued Unkn Unb kWh'!R111*'TM1-Ind'!AF111</f>
        <v>228.12550049649252</v>
      </c>
      <c r="S111" s="14">
        <f>'Accrued Unkn Unb kWh'!S111*'TM1-Ind'!AG111</f>
        <v>96178.403034529663</v>
      </c>
      <c r="T111" s="14">
        <f>'Accrued Unkn Unb kWh'!T111*'TM1-Ind'!AH111</f>
        <v>272601.22898658999</v>
      </c>
      <c r="U111" s="14">
        <f>'Accrued Unkn Unb kWh'!U111*'TM1-Ind'!AI111</f>
        <v>4187.4597716480821</v>
      </c>
    </row>
    <row r="112" spans="1:21">
      <c r="A112" s="3">
        <f t="shared" si="2"/>
        <v>2020</v>
      </c>
      <c r="B112" s="3">
        <f t="shared" si="3"/>
        <v>8</v>
      </c>
      <c r="C112" s="14">
        <f>'Accrued Unkn Unb kWh'!C112*'TM1-RHB'!R112</f>
        <v>19037181.309787862</v>
      </c>
      <c r="D112" s="14">
        <f>'Accrued Unkn Unb kWh'!D112*'TM1-RHB'!S112</f>
        <v>299230.3187497122</v>
      </c>
      <c r="E112" s="14">
        <f>'Accrued Unkn Unb kWh'!E112*'TM1-RHB'!T112</f>
        <v>745455.40141635959</v>
      </c>
      <c r="F112" s="14">
        <f>'Accrued Unkn Unb kWh'!F112*'TM1-RHB'!U112</f>
        <v>135361.75690831538</v>
      </c>
      <c r="G112" s="14">
        <f>'Accrued Unkn Unb kWh'!G112*'TM1-Com'!AJ112</f>
        <v>1181083.2016579751</v>
      </c>
      <c r="H112" s="14">
        <f>'Accrued Unkn Unb kWh'!H112*'TM1-Com'!AK112</f>
        <v>8102.6249999999991</v>
      </c>
      <c r="I112" s="14">
        <f>'Accrued Unkn Unb kWh'!I112*'TM1-Com'!AL112</f>
        <v>5436888.0955044208</v>
      </c>
      <c r="J112" s="14">
        <f>'Accrued Unkn Unb kWh'!J112*'TM1-Com'!AM112</f>
        <v>51619.624030537947</v>
      </c>
      <c r="K112" s="14">
        <f>'Accrued Unkn Unb kWh'!K112*'TM1-Com'!AN112</f>
        <v>123570.31846081912</v>
      </c>
      <c r="L112" s="14">
        <f>'Accrued Unkn Unb kWh'!L112*'TM1-Com'!AO112</f>
        <v>970850.49655523268</v>
      </c>
      <c r="M112" s="14">
        <f>'Accrued Unkn Unb kWh'!M112*'TM1-Com'!AP112</f>
        <v>641856.1510158754</v>
      </c>
      <c r="N112" s="14">
        <f>'Accrued Unkn Unb kWh'!N112*'TM1-Com'!AQ112</f>
        <v>341095.26913888683</v>
      </c>
      <c r="O112" s="14">
        <f>'Accrued Unkn Unb kWh'!O112*'TM1-Com'!AR112</f>
        <v>127979.98463931996</v>
      </c>
      <c r="P112" s="14">
        <f>'Accrued Unkn Unb kWh'!P112*'TM1-Ind'!AD112</f>
        <v>119954.1419231716</v>
      </c>
      <c r="Q112" s="14">
        <f>'Accrued Unkn Unb kWh'!Q112*'TM1-Ind'!AE112</f>
        <v>5421.9450593192805</v>
      </c>
      <c r="R112" s="14">
        <f>'Accrued Unkn Unb kWh'!R112*'TM1-Ind'!AF112</f>
        <v>91.605968206112095</v>
      </c>
      <c r="S112" s="14">
        <f>'Accrued Unkn Unb kWh'!S112*'TM1-Ind'!AG112</f>
        <v>97262.232228955487</v>
      </c>
      <c r="T112" s="14">
        <f>'Accrued Unkn Unb kWh'!T112*'TM1-Ind'!AH112</f>
        <v>298001.23636363639</v>
      </c>
      <c r="U112" s="14">
        <f>'Accrued Unkn Unb kWh'!U112*'TM1-Ind'!AI112</f>
        <v>4161.3794483273759</v>
      </c>
    </row>
    <row r="113" spans="1:21">
      <c r="A113" s="3">
        <f t="shared" si="2"/>
        <v>2020</v>
      </c>
      <c r="B113" s="3">
        <f t="shared" si="3"/>
        <v>9</v>
      </c>
      <c r="C113" s="14">
        <f>'Accrued Unkn Unb kWh'!C113*'TM1-RHB'!R113</f>
        <v>16265676.74245026</v>
      </c>
      <c r="D113" s="14">
        <f>'Accrued Unkn Unb kWh'!D113*'TM1-RHB'!S113</f>
        <v>284081.00563376013</v>
      </c>
      <c r="E113" s="14">
        <f>'Accrued Unkn Unb kWh'!E113*'TM1-RHB'!T113</f>
        <v>583842.54086976626</v>
      </c>
      <c r="F113" s="14">
        <f>'Accrued Unkn Unb kWh'!F113*'TM1-RHB'!U113</f>
        <v>121907.64762230041</v>
      </c>
      <c r="G113" s="14">
        <f>'Accrued Unkn Unb kWh'!G113*'TM1-Com'!AJ113</f>
        <v>1042640.9703268266</v>
      </c>
      <c r="H113" s="14">
        <f>'Accrued Unkn Unb kWh'!H113*'TM1-Com'!AK113</f>
        <v>7112.4729015557314</v>
      </c>
      <c r="I113" s="14">
        <f>'Accrued Unkn Unb kWh'!I113*'TM1-Com'!AL113</f>
        <v>5011591.4512212221</v>
      </c>
      <c r="J113" s="14">
        <f>'Accrued Unkn Unb kWh'!J113*'TM1-Com'!AM113</f>
        <v>49698.942127970462</v>
      </c>
      <c r="K113" s="14">
        <f>'Accrued Unkn Unb kWh'!K113*'TM1-Com'!AN113</f>
        <v>97971.016398983833</v>
      </c>
      <c r="L113" s="14">
        <f>'Accrued Unkn Unb kWh'!L113*'TM1-Com'!AO113</f>
        <v>893277.24283004354</v>
      </c>
      <c r="M113" s="14">
        <f>'Accrued Unkn Unb kWh'!M113*'TM1-Com'!AP113</f>
        <v>599884.98806563031</v>
      </c>
      <c r="N113" s="14">
        <f>'Accrued Unkn Unb kWh'!N113*'TM1-Com'!AQ113</f>
        <v>306467.27750351815</v>
      </c>
      <c r="O113" s="14">
        <f>'Accrued Unkn Unb kWh'!O113*'TM1-Com'!AR113</f>
        <v>120750.59420047638</v>
      </c>
      <c r="P113" s="14">
        <f>'Accrued Unkn Unb kWh'!P113*'TM1-Ind'!AD113</f>
        <v>107802.64005850183</v>
      </c>
      <c r="Q113" s="14">
        <f>'Accrued Unkn Unb kWh'!Q113*'TM1-Ind'!AE113</f>
        <v>4955.5374439155112</v>
      </c>
      <c r="R113" s="14">
        <f>'Accrued Unkn Unb kWh'!R113*'TM1-Ind'!AF113</f>
        <v>60.322433674703646</v>
      </c>
      <c r="S113" s="14">
        <f>'Accrued Unkn Unb kWh'!S113*'TM1-Ind'!AG113</f>
        <v>83724.367095476831</v>
      </c>
      <c r="T113" s="14">
        <f>'Accrued Unkn Unb kWh'!T113*'TM1-Ind'!AH113</f>
        <v>280848.12319481262</v>
      </c>
      <c r="U113" s="14">
        <f>'Accrued Unkn Unb kWh'!U113*'TM1-Ind'!AI113</f>
        <v>3838.0905137918157</v>
      </c>
    </row>
    <row r="114" spans="1:21">
      <c r="A114" s="3">
        <f t="shared" si="2"/>
        <v>2020</v>
      </c>
      <c r="B114" s="3">
        <f t="shared" si="3"/>
        <v>10</v>
      </c>
      <c r="C114" s="14">
        <f>'Accrued Unkn Unb kWh'!C114*'TM1-RHB'!R114</f>
        <v>13265076.527658481</v>
      </c>
      <c r="D114" s="14">
        <f>'Accrued Unkn Unb kWh'!D114*'TM1-RHB'!S114</f>
        <v>274205.54964179703</v>
      </c>
      <c r="E114" s="14">
        <f>'Accrued Unkn Unb kWh'!E114*'TM1-RHB'!T114</f>
        <v>391156.57990943856</v>
      </c>
      <c r="F114" s="14">
        <f>'Accrued Unkn Unb kWh'!F114*'TM1-RHB'!U114</f>
        <v>123545.38298159635</v>
      </c>
      <c r="G114" s="14">
        <f>'Accrued Unkn Unb kWh'!G114*'TM1-Com'!AJ114</f>
        <v>915620.97078946442</v>
      </c>
      <c r="H114" s="14">
        <f>'Accrued Unkn Unb kWh'!H114*'TM1-Com'!AK114</f>
        <v>6152.3752723311545</v>
      </c>
      <c r="I114" s="14">
        <f>'Accrued Unkn Unb kWh'!I114*'TM1-Com'!AL114</f>
        <v>4693236.7542520678</v>
      </c>
      <c r="J114" s="14">
        <f>'Accrued Unkn Unb kWh'!J114*'TM1-Com'!AM114</f>
        <v>48852.408904715419</v>
      </c>
      <c r="K114" s="14">
        <f>'Accrued Unkn Unb kWh'!K114*'TM1-Com'!AN114</f>
        <v>69643.431636492038</v>
      </c>
      <c r="L114" s="14">
        <f>'Accrued Unkn Unb kWh'!L114*'TM1-Com'!AO114</f>
        <v>851219.8281653804</v>
      </c>
      <c r="M114" s="14">
        <f>'Accrued Unkn Unb kWh'!M114*'TM1-Com'!AP114</f>
        <v>560624.87616188289</v>
      </c>
      <c r="N114" s="14">
        <f>'Accrued Unkn Unb kWh'!N114*'TM1-Com'!AQ114</f>
        <v>311842.26396056573</v>
      </c>
      <c r="O114" s="14">
        <f>'Accrued Unkn Unb kWh'!O114*'TM1-Com'!AR114</f>
        <v>121900.76421530062</v>
      </c>
      <c r="P114" s="14">
        <f>'Accrued Unkn Unb kWh'!P114*'TM1-Ind'!AD114</f>
        <v>109620.97404288909</v>
      </c>
      <c r="Q114" s="14">
        <f>'Accrued Unkn Unb kWh'!Q114*'TM1-Ind'!AE114</f>
        <v>5102.3134461826558</v>
      </c>
      <c r="R114" s="14">
        <f>'Accrued Unkn Unb kWh'!R114*'TM1-Ind'!AF114</f>
        <v>-80.790804257835603</v>
      </c>
      <c r="S114" s="14">
        <f>'Accrued Unkn Unb kWh'!S114*'TM1-Ind'!AG114</f>
        <v>77000.501489732298</v>
      </c>
      <c r="T114" s="14">
        <f>'Accrued Unkn Unb kWh'!T114*'TM1-Ind'!AH114</f>
        <v>275675.43490385718</v>
      </c>
      <c r="U114" s="14">
        <f>'Accrued Unkn Unb kWh'!U114*'TM1-Ind'!AI114</f>
        <v>3800.6143893720323</v>
      </c>
    </row>
    <row r="115" spans="1:21">
      <c r="A115" s="3">
        <f t="shared" si="2"/>
        <v>2020</v>
      </c>
      <c r="B115" s="3">
        <f t="shared" si="3"/>
        <v>11</v>
      </c>
      <c r="C115" s="14">
        <f>'Accrued Unkn Unb kWh'!C115*'TM1-RHB'!R115</f>
        <v>13974091.380088208</v>
      </c>
      <c r="D115" s="14">
        <f>'Accrued Unkn Unb kWh'!D115*'TM1-RHB'!S115</f>
        <v>271133.34114803036</v>
      </c>
      <c r="E115" s="14">
        <f>'Accrued Unkn Unb kWh'!E115*'TM1-RHB'!T115</f>
        <v>443529.40950714529</v>
      </c>
      <c r="F115" s="14">
        <f>'Accrued Unkn Unb kWh'!F115*'TM1-RHB'!U115</f>
        <v>150760.78057013956</v>
      </c>
      <c r="G115" s="14">
        <f>'Accrued Unkn Unb kWh'!G115*'TM1-Com'!AJ115</f>
        <v>911174.3600160036</v>
      </c>
      <c r="H115" s="14">
        <f>'Accrued Unkn Unb kWh'!H115*'TM1-Com'!AK115</f>
        <v>6163.8220140515232</v>
      </c>
      <c r="I115" s="14">
        <f>'Accrued Unkn Unb kWh'!I115*'TM1-Com'!AL115</f>
        <v>4598593.1251089443</v>
      </c>
      <c r="J115" s="14">
        <f>'Accrued Unkn Unb kWh'!J115*'TM1-Com'!AM115</f>
        <v>47066.301473151238</v>
      </c>
      <c r="K115" s="14">
        <f>'Accrued Unkn Unb kWh'!K115*'TM1-Com'!AN115</f>
        <v>69188.879003796726</v>
      </c>
      <c r="L115" s="14">
        <f>'Accrued Unkn Unb kWh'!L115*'TM1-Com'!AO115</f>
        <v>809412.98107659549</v>
      </c>
      <c r="M115" s="14">
        <f>'Accrued Unkn Unb kWh'!M115*'TM1-Com'!AP115</f>
        <v>519305.35908498551</v>
      </c>
      <c r="N115" s="14">
        <f>'Accrued Unkn Unb kWh'!N115*'TM1-Com'!AQ115</f>
        <v>380634.60512099892</v>
      </c>
      <c r="O115" s="14">
        <f>'Accrued Unkn Unb kWh'!O115*'TM1-Com'!AR115</f>
        <v>139568.32108397636</v>
      </c>
      <c r="P115" s="14">
        <f>'Accrued Unkn Unb kWh'!P115*'TM1-Ind'!AD115</f>
        <v>115079.24540375281</v>
      </c>
      <c r="Q115" s="14">
        <f>'Accrued Unkn Unb kWh'!Q115*'TM1-Ind'!AE115</f>
        <v>5895.6231250412993</v>
      </c>
      <c r="R115" s="14">
        <f>'Accrued Unkn Unb kWh'!R115*'TM1-Ind'!AF115</f>
        <v>-8.4675762524363911</v>
      </c>
      <c r="S115" s="14">
        <f>'Accrued Unkn Unb kWh'!S115*'TM1-Ind'!AG115</f>
        <v>82592.221807793889</v>
      </c>
      <c r="T115" s="14">
        <f>'Accrued Unkn Unb kWh'!T115*'TM1-Ind'!AH115</f>
        <v>258970.78093549822</v>
      </c>
      <c r="U115" s="14">
        <f>'Accrued Unkn Unb kWh'!U115*'TM1-Ind'!AI115</f>
        <v>4565.5097369684681</v>
      </c>
    </row>
    <row r="116" spans="1:21">
      <c r="A116" s="3">
        <f t="shared" si="2"/>
        <v>2020</v>
      </c>
      <c r="B116" s="3">
        <f t="shared" si="3"/>
        <v>12</v>
      </c>
      <c r="C116" s="14">
        <f>'Accrued Unkn Unb kWh'!C116*'TM1-RHB'!R116</f>
        <v>15757443.018424362</v>
      </c>
      <c r="D116" s="14">
        <f>'Accrued Unkn Unb kWh'!D116*'TM1-RHB'!S116</f>
        <v>277814.73414804158</v>
      </c>
      <c r="E116" s="14">
        <f>'Accrued Unkn Unb kWh'!E116*'TM1-RHB'!T116</f>
        <v>557309.63721407391</v>
      </c>
      <c r="F116" s="14">
        <f>'Accrued Unkn Unb kWh'!F116*'TM1-RHB'!U116</f>
        <v>156196.17715788051</v>
      </c>
      <c r="G116" s="14">
        <f>'Accrued Unkn Unb kWh'!G116*'TM1-Com'!AJ116</f>
        <v>981489.20649134379</v>
      </c>
      <c r="H116" s="14">
        <f>'Accrued Unkn Unb kWh'!H116*'TM1-Com'!AK116</f>
        <v>6686.0029039584688</v>
      </c>
      <c r="I116" s="14">
        <f>'Accrued Unkn Unb kWh'!I116*'TM1-Com'!AL116</f>
        <v>4516623.5252020955</v>
      </c>
      <c r="J116" s="14">
        <f>'Accrued Unkn Unb kWh'!J116*'TM1-Com'!AM116</f>
        <v>46778.500639647129</v>
      </c>
      <c r="K116" s="14">
        <f>'Accrued Unkn Unb kWh'!K116*'TM1-Com'!AN116</f>
        <v>68394.209946624585</v>
      </c>
      <c r="L116" s="14">
        <f>'Accrued Unkn Unb kWh'!L116*'TM1-Com'!AO116</f>
        <v>790500.65279565845</v>
      </c>
      <c r="M116" s="14">
        <f>'Accrued Unkn Unb kWh'!M116*'TM1-Com'!AP116</f>
        <v>511336.46942517278</v>
      </c>
      <c r="N116" s="14">
        <f>'Accrued Unkn Unb kWh'!N116*'TM1-Com'!AQ116</f>
        <v>398222.90279654105</v>
      </c>
      <c r="O116" s="14">
        <f>'Accrued Unkn Unb kWh'!O116*'TM1-Com'!AR116</f>
        <v>144941.03845740989</v>
      </c>
      <c r="P116" s="14">
        <f>'Accrued Unkn Unb kWh'!P116*'TM1-Ind'!AD116</f>
        <v>114083.51272321952</v>
      </c>
      <c r="Q116" s="14">
        <f>'Accrued Unkn Unb kWh'!Q116*'TM1-Ind'!AE116</f>
        <v>5597.1573945709042</v>
      </c>
      <c r="R116" s="14">
        <f>'Accrued Unkn Unb kWh'!R116*'TM1-Ind'!AF116</f>
        <v>13.98224043715847</v>
      </c>
      <c r="S116" s="14">
        <f>'Accrued Unkn Unb kWh'!S116*'TM1-Ind'!AG116</f>
        <v>86104.85067895113</v>
      </c>
      <c r="T116" s="14">
        <f>'Accrued Unkn Unb kWh'!T116*'TM1-Ind'!AH116</f>
        <v>265647.43264048407</v>
      </c>
      <c r="U116" s="14">
        <f>'Accrued Unkn Unb kWh'!U116*'TM1-Ind'!AI116</f>
        <v>4637.1732646854825</v>
      </c>
    </row>
    <row r="117" spans="1:21">
      <c r="A117" s="3">
        <f t="shared" si="2"/>
        <v>2021</v>
      </c>
      <c r="B117" s="3">
        <f t="shared" si="3"/>
        <v>1</v>
      </c>
      <c r="C117" s="14">
        <f>'Accrued Unkn Unb kWh'!C117*'TM1-RHB'!R117</f>
        <v>15405448.465556145</v>
      </c>
      <c r="D117" s="14">
        <f>'Accrued Unkn Unb kWh'!D117*'TM1-RHB'!S117</f>
        <v>279037.12382137362</v>
      </c>
      <c r="E117" s="14">
        <f>'Accrued Unkn Unb kWh'!E117*'TM1-RHB'!T117</f>
        <v>531863.95163089829</v>
      </c>
      <c r="F117" s="14">
        <f>'Accrued Unkn Unb kWh'!F117*'TM1-RHB'!U117</f>
        <v>135640.60857512767</v>
      </c>
      <c r="G117" s="14">
        <f>'Accrued Unkn Unb kWh'!G117*'TM1-Com'!AJ117</f>
        <v>968077.96661579038</v>
      </c>
      <c r="H117" s="14">
        <f>'Accrued Unkn Unb kWh'!H117*'TM1-Com'!AK117</f>
        <v>6567.6757045815866</v>
      </c>
      <c r="I117" s="14">
        <f>'Accrued Unkn Unb kWh'!I117*'TM1-Com'!AL117</f>
        <v>4590549.1766642975</v>
      </c>
      <c r="J117" s="14">
        <f>'Accrued Unkn Unb kWh'!J117*'TM1-Com'!AM117</f>
        <v>47175.530032416464</v>
      </c>
      <c r="K117" s="14">
        <f>'Accrued Unkn Unb kWh'!K117*'TM1-Com'!AN117</f>
        <v>67301.433983551411</v>
      </c>
      <c r="L117" s="14">
        <f>'Accrued Unkn Unb kWh'!L117*'TM1-Com'!AO117</f>
        <v>801424.59006491501</v>
      </c>
      <c r="M117" s="14">
        <f>'Accrued Unkn Unb kWh'!M117*'TM1-Com'!AP117</f>
        <v>524954.98219281191</v>
      </c>
      <c r="N117" s="14">
        <f>'Accrued Unkn Unb kWh'!N117*'TM1-Com'!AQ117</f>
        <v>349512.16697126988</v>
      </c>
      <c r="O117" s="14">
        <f>'Accrued Unkn Unb kWh'!O117*'TM1-Com'!AR117</f>
        <v>130832.90957922813</v>
      </c>
      <c r="P117" s="14">
        <f>'Accrued Unkn Unb kWh'!P117*'TM1-Ind'!AD117</f>
        <v>109422.23696744793</v>
      </c>
      <c r="Q117" s="14">
        <f>'Accrued Unkn Unb kWh'!Q117*'TM1-Ind'!AE117</f>
        <v>5279.0882081171367</v>
      </c>
      <c r="R117" s="14">
        <f>'Accrued Unkn Unb kWh'!R117*'TM1-Ind'!AF117</f>
        <v>-30.189863375936536</v>
      </c>
      <c r="S117" s="14">
        <f>'Accrued Unkn Unb kWh'!S117*'TM1-Ind'!AG117</f>
        <v>79848.408225629551</v>
      </c>
      <c r="T117" s="14">
        <f>'Accrued Unkn Unb kWh'!T117*'TM1-Ind'!AH117</f>
        <v>252672.600100451</v>
      </c>
      <c r="U117" s="14">
        <f>'Accrued Unkn Unb kWh'!U117*'TM1-Ind'!AI117</f>
        <v>4087.3449821266609</v>
      </c>
    </row>
    <row r="118" spans="1:21">
      <c r="A118" s="3">
        <f t="shared" si="2"/>
        <v>2021</v>
      </c>
      <c r="B118" s="3">
        <f t="shared" si="3"/>
        <v>2</v>
      </c>
      <c r="C118" s="14">
        <f>'Accrued Unkn Unb kWh'!C118*'TM1-RHB'!R118</f>
        <v>12823206.158559855</v>
      </c>
      <c r="D118" s="14">
        <f>'Accrued Unkn Unb kWh'!D118*'TM1-RHB'!S118</f>
        <v>266899.18862020527</v>
      </c>
      <c r="E118" s="14">
        <f>'Accrued Unkn Unb kWh'!E118*'TM1-RHB'!T118</f>
        <v>383398.61438292474</v>
      </c>
      <c r="F118" s="14">
        <f>'Accrued Unkn Unb kWh'!F118*'TM1-RHB'!U118</f>
        <v>121387.11529877123</v>
      </c>
      <c r="G118" s="14">
        <f>'Accrued Unkn Unb kWh'!G118*'TM1-Com'!AJ118</f>
        <v>808945.89603435155</v>
      </c>
      <c r="H118" s="14">
        <f>'Accrued Unkn Unb kWh'!H118*'TM1-Com'!AK118</f>
        <v>5488.1975068761112</v>
      </c>
      <c r="I118" s="14">
        <f>'Accrued Unkn Unb kWh'!I118*'TM1-Com'!AL118</f>
        <v>3975589.2428488228</v>
      </c>
      <c r="J118" s="14">
        <f>'Accrued Unkn Unb kWh'!J118*'TM1-Com'!AM118</f>
        <v>44452.233531666672</v>
      </c>
      <c r="K118" s="14">
        <f>'Accrued Unkn Unb kWh'!K118*'TM1-Com'!AN118</f>
        <v>58535.924724731653</v>
      </c>
      <c r="L118" s="14">
        <f>'Accrued Unkn Unb kWh'!L118*'TM1-Com'!AO118</f>
        <v>709545.39611535915</v>
      </c>
      <c r="M118" s="14">
        <f>'Accrued Unkn Unb kWh'!M118*'TM1-Com'!AP118</f>
        <v>470001.49870581843</v>
      </c>
      <c r="N118" s="14">
        <f>'Accrued Unkn Unb kWh'!N118*'TM1-Com'!AQ118</f>
        <v>311252.04601863498</v>
      </c>
      <c r="O118" s="14">
        <f>'Accrued Unkn Unb kWh'!O118*'TM1-Com'!AR118</f>
        <v>121452.90305819498</v>
      </c>
      <c r="P118" s="14">
        <f>'Accrued Unkn Unb kWh'!P118*'TM1-Ind'!AD118</f>
        <v>98262.873490543221</v>
      </c>
      <c r="Q118" s="14">
        <f>'Accrued Unkn Unb kWh'!Q118*'TM1-Ind'!AE118</f>
        <v>5295.869546729662</v>
      </c>
      <c r="R118" s="14">
        <f>'Accrued Unkn Unb kWh'!R118*'TM1-Ind'!AF118</f>
        <v>-67.580266394393661</v>
      </c>
      <c r="S118" s="14">
        <f>'Accrued Unkn Unb kWh'!S118*'TM1-Ind'!AG118</f>
        <v>61305.767011232514</v>
      </c>
      <c r="T118" s="14">
        <f>'Accrued Unkn Unb kWh'!T118*'TM1-Ind'!AH118</f>
        <v>239795.83815460443</v>
      </c>
      <c r="U118" s="14">
        <f>'Accrued Unkn Unb kWh'!U118*'TM1-Ind'!AI118</f>
        <v>3800.4614255988904</v>
      </c>
    </row>
    <row r="119" spans="1:21">
      <c r="A119" s="3">
        <f t="shared" si="2"/>
        <v>2021</v>
      </c>
      <c r="B119" s="3">
        <f t="shared" si="3"/>
        <v>3</v>
      </c>
      <c r="C119" s="14">
        <f>'Accrued Unkn Unb kWh'!C119*'TM1-RHB'!R119</f>
        <v>12701819.813056838</v>
      </c>
      <c r="D119" s="14">
        <f>'Accrued Unkn Unb kWh'!D119*'TM1-RHB'!S119</f>
        <v>269226.74831910396</v>
      </c>
      <c r="E119" s="14">
        <f>'Accrued Unkn Unb kWh'!E119*'TM1-RHB'!T119</f>
        <v>369690.79717766505</v>
      </c>
      <c r="F119" s="14">
        <f>'Accrued Unkn Unb kWh'!F119*'TM1-RHB'!U119</f>
        <v>127654.64505675183</v>
      </c>
      <c r="G119" s="14">
        <f>'Accrued Unkn Unb kWh'!G119*'TM1-Com'!AJ119</f>
        <v>834167.12606688391</v>
      </c>
      <c r="H119" s="14">
        <f>'Accrued Unkn Unb kWh'!H119*'TM1-Com'!AK119</f>
        <v>5647.515223455398</v>
      </c>
      <c r="I119" s="14">
        <f>'Accrued Unkn Unb kWh'!I119*'TM1-Com'!AL119</f>
        <v>4164048.7037701756</v>
      </c>
      <c r="J119" s="14">
        <f>'Accrued Unkn Unb kWh'!J119*'TM1-Com'!AM119</f>
        <v>43296.26025648637</v>
      </c>
      <c r="K119" s="14">
        <f>'Accrued Unkn Unb kWh'!K119*'TM1-Com'!AN119</f>
        <v>65236.59954431661</v>
      </c>
      <c r="L119" s="14">
        <f>'Accrued Unkn Unb kWh'!L119*'TM1-Com'!AO119</f>
        <v>752596.90573995456</v>
      </c>
      <c r="M119" s="14">
        <f>'Accrued Unkn Unb kWh'!M119*'TM1-Com'!AP119</f>
        <v>512250.71275327902</v>
      </c>
      <c r="N119" s="14">
        <f>'Accrued Unkn Unb kWh'!N119*'TM1-Com'!AQ119</f>
        <v>319974.71177647955</v>
      </c>
      <c r="O119" s="14">
        <f>'Accrued Unkn Unb kWh'!O119*'TM1-Com'!AR119</f>
        <v>126346.04069096428</v>
      </c>
      <c r="P119" s="14">
        <f>'Accrued Unkn Unb kWh'!P119*'TM1-Ind'!AD119</f>
        <v>98975.538576366031</v>
      </c>
      <c r="Q119" s="14">
        <f>'Accrued Unkn Unb kWh'!Q119*'TM1-Ind'!AE119</f>
        <v>5612.9918227068019</v>
      </c>
      <c r="R119" s="14">
        <f>'Accrued Unkn Unb kWh'!R119*'TM1-Ind'!AF119</f>
        <v>-89.699090820217023</v>
      </c>
      <c r="S119" s="14">
        <f>'Accrued Unkn Unb kWh'!S119*'TM1-Ind'!AG119</f>
        <v>64840.17827494927</v>
      </c>
      <c r="T119" s="14">
        <f>'Accrued Unkn Unb kWh'!T119*'TM1-Ind'!AH119</f>
        <v>255098.70520779825</v>
      </c>
      <c r="U119" s="14">
        <f>'Accrued Unkn Unb kWh'!U119*'TM1-Ind'!AI119</f>
        <v>3921.9911433601883</v>
      </c>
    </row>
    <row r="120" spans="1:21">
      <c r="A120" s="3">
        <f t="shared" si="2"/>
        <v>2021</v>
      </c>
      <c r="B120" s="3">
        <f t="shared" si="3"/>
        <v>4</v>
      </c>
      <c r="C120" s="14">
        <f>'Accrued Unkn Unb kWh'!C120*'TM1-RHB'!R120</f>
        <v>12282790.639845882</v>
      </c>
      <c r="D120" s="14">
        <f>'Accrued Unkn Unb kWh'!D120*'TM1-RHB'!S120</f>
        <v>260724.27716574553</v>
      </c>
      <c r="E120" s="14">
        <f>'Accrued Unkn Unb kWh'!E120*'TM1-RHB'!T120</f>
        <v>351431.15613768395</v>
      </c>
      <c r="F120" s="14">
        <f>'Accrued Unkn Unb kWh'!F120*'TM1-RHB'!U120</f>
        <v>141255.78019682443</v>
      </c>
      <c r="G120" s="14">
        <f>'Accrued Unkn Unb kWh'!G120*'TM1-Com'!AJ120</f>
        <v>840071.06153356435</v>
      </c>
      <c r="H120" s="14">
        <f>'Accrued Unkn Unb kWh'!H120*'TM1-Com'!AK120</f>
        <v>5718.3683801001807</v>
      </c>
      <c r="I120" s="14">
        <f>'Accrued Unkn Unb kWh'!I120*'TM1-Com'!AL120</f>
        <v>4221901.9881299157</v>
      </c>
      <c r="J120" s="14">
        <f>'Accrued Unkn Unb kWh'!J120*'TM1-Com'!AM120</f>
        <v>44117.103273844696</v>
      </c>
      <c r="K120" s="14">
        <f>'Accrued Unkn Unb kWh'!K120*'TM1-Com'!AN120</f>
        <v>66202.359530104659</v>
      </c>
      <c r="L120" s="14">
        <f>'Accrued Unkn Unb kWh'!L120*'TM1-Com'!AO120</f>
        <v>791401.69717746798</v>
      </c>
      <c r="M120" s="14">
        <f>'Accrued Unkn Unb kWh'!M120*'TM1-Com'!AP120</f>
        <v>520888.57233582227</v>
      </c>
      <c r="N120" s="14">
        <f>'Accrued Unkn Unb kWh'!N120*'TM1-Com'!AQ120</f>
        <v>359951.70119219663</v>
      </c>
      <c r="O120" s="14">
        <f>'Accrued Unkn Unb kWh'!O120*'TM1-Com'!AR120</f>
        <v>135353.72521601125</v>
      </c>
      <c r="P120" s="14">
        <f>'Accrued Unkn Unb kWh'!P120*'TM1-Ind'!AD120</f>
        <v>110875.56164613462</v>
      </c>
      <c r="Q120" s="14">
        <f>'Accrued Unkn Unb kWh'!Q120*'TM1-Ind'!AE120</f>
        <v>5839.1147489150335</v>
      </c>
      <c r="R120" s="14">
        <f>'Accrued Unkn Unb kWh'!R120*'TM1-Ind'!AF120</f>
        <v>-1.9456075132068089</v>
      </c>
      <c r="S120" s="14">
        <f>'Accrued Unkn Unb kWh'!S120*'TM1-Ind'!AG120</f>
        <v>76048.903634535862</v>
      </c>
      <c r="T120" s="14">
        <f>'Accrued Unkn Unb kWh'!T120*'TM1-Ind'!AH120</f>
        <v>260893.54898306093</v>
      </c>
      <c r="U120" s="14">
        <f>'Accrued Unkn Unb kWh'!U120*'TM1-Ind'!AI120</f>
        <v>4301.6472282985651</v>
      </c>
    </row>
    <row r="121" spans="1:21">
      <c r="A121" s="3">
        <f t="shared" si="2"/>
        <v>2021</v>
      </c>
      <c r="B121" s="3">
        <f t="shared" si="3"/>
        <v>5</v>
      </c>
      <c r="C121" s="14">
        <f>'Accrued Unkn Unb kWh'!C121*'TM1-RHB'!R121</f>
        <v>16408191.327699458</v>
      </c>
      <c r="D121" s="14">
        <f>'Accrued Unkn Unb kWh'!D121*'TM1-RHB'!S121</f>
        <v>278299.23554361629</v>
      </c>
      <c r="E121" s="14">
        <f>'Accrued Unkn Unb kWh'!E121*'TM1-RHB'!T121</f>
        <v>594083.14614434866</v>
      </c>
      <c r="F121" s="14">
        <f>'Accrued Unkn Unb kWh'!F121*'TM1-RHB'!U121</f>
        <v>166995.39195704492</v>
      </c>
      <c r="G121" s="14">
        <f>'Accrued Unkn Unb kWh'!G121*'TM1-Com'!AJ121</f>
        <v>1057522.8751916478</v>
      </c>
      <c r="H121" s="14">
        <f>'Accrued Unkn Unb kWh'!H121*'TM1-Com'!AK121</f>
        <v>7237.8252246831516</v>
      </c>
      <c r="I121" s="14">
        <f>'Accrued Unkn Unb kWh'!I121*'TM1-Com'!AL121</f>
        <v>4993143.6876887223</v>
      </c>
      <c r="J121" s="14">
        <f>'Accrued Unkn Unb kWh'!J121*'TM1-Com'!AM121</f>
        <v>48488.992706967605</v>
      </c>
      <c r="K121" s="14">
        <f>'Accrued Unkn Unb kWh'!K121*'TM1-Com'!AN121</f>
        <v>94856.85245664393</v>
      </c>
      <c r="L121" s="14">
        <f>'Accrued Unkn Unb kWh'!L121*'TM1-Com'!AO121</f>
        <v>926848.67140375823</v>
      </c>
      <c r="M121" s="14">
        <f>'Accrued Unkn Unb kWh'!M121*'TM1-Com'!AP121</f>
        <v>611303.99374234432</v>
      </c>
      <c r="N121" s="14">
        <f>'Accrued Unkn Unb kWh'!N121*'TM1-Com'!AQ121</f>
        <v>427814.36103932565</v>
      </c>
      <c r="O121" s="14">
        <f>'Accrued Unkn Unb kWh'!O121*'TM1-Com'!AR121</f>
        <v>153366.99716967158</v>
      </c>
      <c r="P121" s="14">
        <f>'Accrued Unkn Unb kWh'!P121*'TM1-Ind'!AD121</f>
        <v>129765.97985865429</v>
      </c>
      <c r="Q121" s="14">
        <f>'Accrued Unkn Unb kWh'!Q121*'TM1-Ind'!AE121</f>
        <v>6129.8376744467232</v>
      </c>
      <c r="R121" s="14">
        <f>'Accrued Unkn Unb kWh'!R121*'TM1-Ind'!AF121</f>
        <v>283.39821795750515</v>
      </c>
      <c r="S121" s="14">
        <f>'Accrued Unkn Unb kWh'!S121*'TM1-Ind'!AG121</f>
        <v>100354.50068698256</v>
      </c>
      <c r="T121" s="14">
        <f>'Accrued Unkn Unb kWh'!T121*'TM1-Ind'!AH121</f>
        <v>312217.66216400621</v>
      </c>
      <c r="U121" s="14">
        <f>'Accrued Unkn Unb kWh'!U121*'TM1-Ind'!AI121</f>
        <v>4980.0415621832153</v>
      </c>
    </row>
    <row r="122" spans="1:21">
      <c r="A122" s="3">
        <f t="shared" si="2"/>
        <v>2021</v>
      </c>
      <c r="B122" s="3">
        <f t="shared" si="3"/>
        <v>6</v>
      </c>
      <c r="C122" s="14">
        <f>'Accrued Unkn Unb kWh'!C122*'TM1-RHB'!R122</f>
        <v>18368420.769777048</v>
      </c>
      <c r="D122" s="14">
        <f>'Accrued Unkn Unb kWh'!D122*'TM1-RHB'!S122</f>
        <v>288610.64377740852</v>
      </c>
      <c r="E122" s="14">
        <f>'Accrued Unkn Unb kWh'!E122*'TM1-RHB'!T122</f>
        <v>708933.90674995712</v>
      </c>
      <c r="F122" s="14">
        <f>'Accrued Unkn Unb kWh'!F122*'TM1-RHB'!U122</f>
        <v>153787.52334013773</v>
      </c>
      <c r="G122" s="14">
        <f>'Accrued Unkn Unb kWh'!G122*'TM1-Com'!AJ122</f>
        <v>1126735.4369558836</v>
      </c>
      <c r="H122" s="14">
        <f>'Accrued Unkn Unb kWh'!H122*'TM1-Com'!AK122</f>
        <v>7742.9192740440567</v>
      </c>
      <c r="I122" s="14">
        <f>'Accrued Unkn Unb kWh'!I122*'TM1-Com'!AL122</f>
        <v>5069886.7231370164</v>
      </c>
      <c r="J122" s="14">
        <f>'Accrued Unkn Unb kWh'!J122*'TM1-Com'!AM122</f>
        <v>49327.090806058426</v>
      </c>
      <c r="K122" s="14">
        <f>'Accrued Unkn Unb kWh'!K122*'TM1-Com'!AN122</f>
        <v>114708.49130615381</v>
      </c>
      <c r="L122" s="14">
        <f>'Accrued Unkn Unb kWh'!L122*'TM1-Com'!AO122</f>
        <v>928768.2251027457</v>
      </c>
      <c r="M122" s="14">
        <f>'Accrued Unkn Unb kWh'!M122*'TM1-Com'!AP122</f>
        <v>616702.79162689974</v>
      </c>
      <c r="N122" s="14">
        <f>'Accrued Unkn Unb kWh'!N122*'TM1-Com'!AQ122</f>
        <v>392636.420285906</v>
      </c>
      <c r="O122" s="14">
        <f>'Accrued Unkn Unb kWh'!O122*'TM1-Com'!AR122</f>
        <v>144986.82506287732</v>
      </c>
      <c r="P122" s="14">
        <f>'Accrued Unkn Unb kWh'!P122*'TM1-Ind'!AD122</f>
        <v>124930.12629153779</v>
      </c>
      <c r="Q122" s="14">
        <f>'Accrued Unkn Unb kWh'!Q122*'TM1-Ind'!AE122</f>
        <v>5806.099415333023</v>
      </c>
      <c r="R122" s="14">
        <f>'Accrued Unkn Unb kWh'!R122*'TM1-Ind'!AF122</f>
        <v>306.37630483976932</v>
      </c>
      <c r="S122" s="14">
        <f>'Accrued Unkn Unb kWh'!S122*'TM1-Ind'!AG122</f>
        <v>99177.771899796251</v>
      </c>
      <c r="T122" s="14">
        <f>'Accrued Unkn Unb kWh'!T122*'TM1-Ind'!AH122</f>
        <v>293785.23460787022</v>
      </c>
      <c r="U122" s="14">
        <f>'Accrued Unkn Unb kWh'!U122*'TM1-Ind'!AI122</f>
        <v>4626.3128367924028</v>
      </c>
    </row>
    <row r="123" spans="1:21">
      <c r="A123" s="3">
        <f t="shared" si="2"/>
        <v>2021</v>
      </c>
      <c r="B123" s="3">
        <f t="shared" si="3"/>
        <v>7</v>
      </c>
      <c r="C123" s="14">
        <f>'Accrued Unkn Unb kWh'!C123*'TM1-RHB'!R123</f>
        <v>19360205.276499942</v>
      </c>
      <c r="D123" s="14">
        <f>'Accrued Unkn Unb kWh'!D123*'TM1-RHB'!S123</f>
        <v>295857.29785670346</v>
      </c>
      <c r="E123" s="14">
        <f>'Accrued Unkn Unb kWh'!E123*'TM1-RHB'!T123</f>
        <v>761101.54724552273</v>
      </c>
      <c r="F123" s="14">
        <f>'Accrued Unkn Unb kWh'!F123*'TM1-RHB'!U123</f>
        <v>140516.6436429201</v>
      </c>
      <c r="G123" s="14">
        <f>'Accrued Unkn Unb kWh'!G123*'TM1-Com'!AJ123</f>
        <v>1182244.9635890983</v>
      </c>
      <c r="H123" s="14">
        <f>'Accrued Unkn Unb kWh'!H123*'TM1-Com'!AK123</f>
        <v>8111.319026199224</v>
      </c>
      <c r="I123" s="14">
        <f>'Accrued Unkn Unb kWh'!I123*'TM1-Com'!AL123</f>
        <v>5310258.2163591199</v>
      </c>
      <c r="J123" s="14">
        <f>'Accrued Unkn Unb kWh'!J123*'TM1-Com'!AM123</f>
        <v>50207.108996912044</v>
      </c>
      <c r="K123" s="14">
        <f>'Accrued Unkn Unb kWh'!K123*'TM1-Com'!AN123</f>
        <v>124457.94868566682</v>
      </c>
      <c r="L123" s="14">
        <f>'Accrued Unkn Unb kWh'!L123*'TM1-Com'!AO123</f>
        <v>973213.70899788337</v>
      </c>
      <c r="M123" s="14">
        <f>'Accrued Unkn Unb kWh'!M123*'TM1-Com'!AP123</f>
        <v>643651.5984468559</v>
      </c>
      <c r="N123" s="14">
        <f>'Accrued Unkn Unb kWh'!N123*'TM1-Com'!AQ123</f>
        <v>361700.20147408731</v>
      </c>
      <c r="O123" s="14">
        <f>'Accrued Unkn Unb kWh'!O123*'TM1-Com'!AR123</f>
        <v>137028.12564973225</v>
      </c>
      <c r="P123" s="14">
        <f>'Accrued Unkn Unb kWh'!P123*'TM1-Ind'!AD123</f>
        <v>123166.52402802468</v>
      </c>
      <c r="Q123" s="14">
        <f>'Accrued Unkn Unb kWh'!Q123*'TM1-Ind'!AE123</f>
        <v>5716.0531744191858</v>
      </c>
      <c r="R123" s="14">
        <f>'Accrued Unkn Unb kWh'!R123*'TM1-Ind'!AF123</f>
        <v>147.73118933982511</v>
      </c>
      <c r="S123" s="14">
        <f>'Accrued Unkn Unb kWh'!S123*'TM1-Ind'!AG123</f>
        <v>95154.937244093308</v>
      </c>
      <c r="T123" s="14">
        <f>'Accrued Unkn Unb kWh'!T123*'TM1-Ind'!AH123</f>
        <v>276840.53351451014</v>
      </c>
      <c r="U123" s="14">
        <f>'Accrued Unkn Unb kWh'!U123*'TM1-Ind'!AI123</f>
        <v>4311.7428373259354</v>
      </c>
    </row>
    <row r="124" spans="1:21">
      <c r="A124" s="3">
        <f t="shared" si="2"/>
        <v>2021</v>
      </c>
      <c r="B124" s="3">
        <f t="shared" si="3"/>
        <v>8</v>
      </c>
      <c r="C124" s="14">
        <f>'Accrued Unkn Unb kWh'!C124*'TM1-RHB'!R124</f>
        <v>19359084.743274461</v>
      </c>
      <c r="D124" s="14">
        <f>'Accrued Unkn Unb kWh'!D124*'TM1-RHB'!S124</f>
        <v>297836.62674007803</v>
      </c>
      <c r="E124" s="14">
        <f>'Accrued Unkn Unb kWh'!E124*'TM1-RHB'!T124</f>
        <v>758643.81204574846</v>
      </c>
      <c r="F124" s="14">
        <f>'Accrued Unkn Unb kWh'!F124*'TM1-RHB'!U124</f>
        <v>136995.34680180144</v>
      </c>
      <c r="G124" s="14">
        <f>'Accrued Unkn Unb kWh'!G124*'TM1-Com'!AJ124</f>
        <v>1204563.506991521</v>
      </c>
      <c r="H124" s="14">
        <f>'Accrued Unkn Unb kWh'!H124*'TM1-Com'!AK124</f>
        <v>8245.4183284638129</v>
      </c>
      <c r="I124" s="14">
        <f>'Accrued Unkn Unb kWh'!I124*'TM1-Com'!AL124</f>
        <v>5558018.5061233379</v>
      </c>
      <c r="J124" s="14">
        <f>'Accrued Unkn Unb kWh'!J124*'TM1-Com'!AM124</f>
        <v>52768.194071494581</v>
      </c>
      <c r="K124" s="14">
        <f>'Accrued Unkn Unb kWh'!K124*'TM1-Com'!AN124</f>
        <v>127823.37039716651</v>
      </c>
      <c r="L124" s="14">
        <f>'Accrued Unkn Unb kWh'!L124*'TM1-Com'!AO124</f>
        <v>1012590.509338554</v>
      </c>
      <c r="M124" s="14">
        <f>'Accrued Unkn Unb kWh'!M124*'TM1-Com'!AP124</f>
        <v>671182.48459113273</v>
      </c>
      <c r="N124" s="14">
        <f>'Accrued Unkn Unb kWh'!N124*'TM1-Com'!AQ124</f>
        <v>348896.25919706258</v>
      </c>
      <c r="O124" s="14">
        <f>'Accrued Unkn Unb kWh'!O124*'TM1-Com'!AR124</f>
        <v>134079.95758013037</v>
      </c>
      <c r="P124" s="14">
        <f>'Accrued Unkn Unb kWh'!P124*'TM1-Ind'!AD124</f>
        <v>122370.3742625302</v>
      </c>
      <c r="Q124" s="14">
        <f>'Accrued Unkn Unb kWh'!Q124*'TM1-Ind'!AE124</f>
        <v>5649.6916586979496</v>
      </c>
      <c r="R124" s="14">
        <f>'Accrued Unkn Unb kWh'!R124*'TM1-Ind'!AF124</f>
        <v>10.152802521584213</v>
      </c>
      <c r="S124" s="14">
        <f>'Accrued Unkn Unb kWh'!S124*'TM1-Ind'!AG124</f>
        <v>96262.191449618578</v>
      </c>
      <c r="T124" s="14">
        <f>'Accrued Unkn Unb kWh'!T124*'TM1-Ind'!AH124</f>
        <v>302678.72564334125</v>
      </c>
      <c r="U124" s="14">
        <f>'Accrued Unkn Unb kWh'!U124*'TM1-Ind'!AI124</f>
        <v>4285.6625140052292</v>
      </c>
    </row>
    <row r="125" spans="1:21">
      <c r="A125" s="3">
        <f t="shared" si="2"/>
        <v>2021</v>
      </c>
      <c r="B125" s="3">
        <f t="shared" si="3"/>
        <v>9</v>
      </c>
      <c r="C125" s="14">
        <f>'Accrued Unkn Unb kWh'!C125*'TM1-RHB'!R125</f>
        <v>16554755.439188235</v>
      </c>
      <c r="D125" s="14">
        <f>'Accrued Unkn Unb kWh'!D125*'TM1-RHB'!S125</f>
        <v>285423.24111859576</v>
      </c>
      <c r="E125" s="14">
        <f>'Accrued Unkn Unb kWh'!E125*'TM1-RHB'!T125</f>
        <v>597868.37028793083</v>
      </c>
      <c r="F125" s="14">
        <f>'Accrued Unkn Unb kWh'!F125*'TM1-RHB'!U125</f>
        <v>123541.23751578646</v>
      </c>
      <c r="G125" s="14">
        <f>'Accrued Unkn Unb kWh'!G125*'TM1-Com'!AJ125</f>
        <v>1064768.0829842114</v>
      </c>
      <c r="H125" s="14">
        <f>'Accrued Unkn Unb kWh'!H125*'TM1-Com'!AK125</f>
        <v>7253.711146942067</v>
      </c>
      <c r="I125" s="14">
        <f>'Accrued Unkn Unb kWh'!I125*'TM1-Com'!AL125</f>
        <v>5131581.6406582808</v>
      </c>
      <c r="J125" s="14">
        <f>'Accrued Unkn Unb kWh'!J125*'TM1-Com'!AM125</f>
        <v>50937.192495055344</v>
      </c>
      <c r="K125" s="14">
        <f>'Accrued Unkn Unb kWh'!K125*'TM1-Com'!AN125</f>
        <v>101249.6561358016</v>
      </c>
      <c r="L125" s="14">
        <f>'Accrued Unkn Unb kWh'!L125*'TM1-Com'!AO125</f>
        <v>932941.94523178239</v>
      </c>
      <c r="M125" s="14">
        <f>'Accrued Unkn Unb kWh'!M125*'TM1-Com'!AP125</f>
        <v>630125.59921666386</v>
      </c>
      <c r="N125" s="14">
        <f>'Accrued Unkn Unb kWh'!N125*'TM1-Com'!AQ125</f>
        <v>313906.49354252993</v>
      </c>
      <c r="O125" s="14">
        <f>'Accrued Unkn Unb kWh'!O125*'TM1-Com'!AR125</f>
        <v>126850.56714128678</v>
      </c>
      <c r="P125" s="14">
        <f>'Accrued Unkn Unb kWh'!P125*'TM1-Ind'!AD125</f>
        <v>110178.36786242768</v>
      </c>
      <c r="Q125" s="14">
        <f>'Accrued Unkn Unb kWh'!Q125*'TM1-Ind'!AE125</f>
        <v>5186.7659478101687</v>
      </c>
      <c r="R125" s="14">
        <f>'Accrued Unkn Unb kWh'!R125*'TM1-Ind'!AF125</f>
        <v>-8.2935247157487293</v>
      </c>
      <c r="S125" s="14">
        <f>'Accrued Unkn Unb kWh'!S125*'TM1-Ind'!AG125</f>
        <v>82693.733271016245</v>
      </c>
      <c r="T125" s="14">
        <f>'Accrued Unkn Unb kWh'!T125*'TM1-Ind'!AH125</f>
        <v>285571.18105800624</v>
      </c>
      <c r="U125" s="14">
        <f>'Accrued Unkn Unb kWh'!U125*'TM1-Ind'!AI125</f>
        <v>3962.373579469669</v>
      </c>
    </row>
    <row r="126" spans="1:21">
      <c r="A126" s="3">
        <f t="shared" si="2"/>
        <v>2021</v>
      </c>
      <c r="B126" s="3">
        <f t="shared" si="3"/>
        <v>10</v>
      </c>
      <c r="C126" s="14">
        <f>'Accrued Unkn Unb kWh'!C126*'TM1-RHB'!R126</f>
        <v>13519843.705652582</v>
      </c>
      <c r="D126" s="14">
        <f>'Accrued Unkn Unb kWh'!D126*'TM1-RHB'!S126</f>
        <v>279209.06461367733</v>
      </c>
      <c r="E126" s="14">
        <f>'Accrued Unkn Unb kWh'!E126*'TM1-RHB'!T126</f>
        <v>406678.56046137778</v>
      </c>
      <c r="F126" s="14">
        <f>'Accrued Unkn Unb kWh'!F126*'TM1-RHB'!U126</f>
        <v>125178.9728750824</v>
      </c>
      <c r="G126" s="14">
        <f>'Accrued Unkn Unb kWh'!G126*'TM1-Com'!AJ126</f>
        <v>936981.53098585084</v>
      </c>
      <c r="H126" s="14">
        <f>'Accrued Unkn Unb kWh'!H126*'TM1-Com'!AK126</f>
        <v>6296.7370015451761</v>
      </c>
      <c r="I126" s="14">
        <f>'Accrued Unkn Unb kWh'!I126*'TM1-Com'!AL126</f>
        <v>4816922.6982480818</v>
      </c>
      <c r="J126" s="14">
        <f>'Accrued Unkn Unb kWh'!J126*'TM1-Com'!AM126</f>
        <v>50217.62592065677</v>
      </c>
      <c r="K126" s="14">
        <f>'Accrued Unkn Unb kWh'!K126*'TM1-Com'!AN126</f>
        <v>71851.76713595663</v>
      </c>
      <c r="L126" s="14">
        <f>'Accrued Unkn Unb kWh'!L126*'TM1-Com'!AO126</f>
        <v>890915.89280429762</v>
      </c>
      <c r="M126" s="14">
        <f>'Accrued Unkn Unb kWh'!M126*'TM1-Com'!AP126</f>
        <v>592140.80718346662</v>
      </c>
      <c r="N126" s="14">
        <f>'Accrued Unkn Unb kWh'!N126*'TM1-Com'!AQ126</f>
        <v>319337.64798085904</v>
      </c>
      <c r="O126" s="14">
        <f>'Accrued Unkn Unb kWh'!O126*'TM1-Com'!AR126</f>
        <v>128000.73715611102</v>
      </c>
      <c r="P126" s="14">
        <f>'Accrued Unkn Unb kWh'!P126*'TM1-Ind'!AD126</f>
        <v>112169.81541770403</v>
      </c>
      <c r="Q126" s="14">
        <f>'Accrued Unkn Unb kWh'!Q126*'TM1-Ind'!AE126</f>
        <v>5345.1552291879261</v>
      </c>
      <c r="R126" s="14">
        <f>'Accrued Unkn Unb kWh'!R126*'TM1-Ind'!AF126</f>
        <v>-132.30041395623891</v>
      </c>
      <c r="S126" s="14">
        <f>'Accrued Unkn Unb kWh'!S126*'TM1-Ind'!AG126</f>
        <v>75903.700763021654</v>
      </c>
      <c r="T126" s="14">
        <f>'Accrued Unkn Unb kWh'!T126*'TM1-Ind'!AH126</f>
        <v>280421.57144236105</v>
      </c>
      <c r="U126" s="14">
        <f>'Accrued Unkn Unb kWh'!U126*'TM1-Ind'!AI126</f>
        <v>3924.8974550498856</v>
      </c>
    </row>
    <row r="127" spans="1:21">
      <c r="A127" s="3">
        <f t="shared" si="2"/>
        <v>2021</v>
      </c>
      <c r="B127" s="3">
        <f t="shared" si="3"/>
        <v>11</v>
      </c>
      <c r="C127" s="14">
        <f>'Accrued Unkn Unb kWh'!C127*'TM1-RHB'!R127</f>
        <v>14233996.471988829</v>
      </c>
      <c r="D127" s="14">
        <f>'Accrued Unkn Unb kWh'!D127*'TM1-RHB'!S127</f>
        <v>274880.41299849976</v>
      </c>
      <c r="E127" s="14">
        <f>'Accrued Unkn Unb kWh'!E127*'TM1-RHB'!T127</f>
        <v>458283.81956744567</v>
      </c>
      <c r="F127" s="14">
        <f>'Accrued Unkn Unb kWh'!F127*'TM1-RHB'!U127</f>
        <v>152394.37046362559</v>
      </c>
      <c r="G127" s="14">
        <f>'Accrued Unkn Unb kWh'!G127*'TM1-Com'!AJ127</f>
        <v>932225.28684920736</v>
      </c>
      <c r="H127" s="14">
        <f>'Accrued Unkn Unb kWh'!H127*'TM1-Com'!AK127</f>
        <v>6305.5656076532423</v>
      </c>
      <c r="I127" s="14">
        <f>'Accrued Unkn Unb kWh'!I127*'TM1-Com'!AL127</f>
        <v>4721048.696284662</v>
      </c>
      <c r="J127" s="14">
        <f>'Accrued Unkn Unb kWh'!J127*'TM1-Com'!AM127</f>
        <v>48401.562955018511</v>
      </c>
      <c r="K127" s="14">
        <f>'Accrued Unkn Unb kWh'!K127*'TM1-Com'!AN127</f>
        <v>71371.764579021517</v>
      </c>
      <c r="L127" s="14">
        <f>'Accrued Unkn Unb kWh'!L127*'TM1-Com'!AO127</f>
        <v>847089.66902839218</v>
      </c>
      <c r="M127" s="14">
        <f>'Accrued Unkn Unb kWh'!M127*'TM1-Com'!AP127</f>
        <v>548938.03025436902</v>
      </c>
      <c r="N127" s="14">
        <f>'Accrued Unkn Unb kWh'!N127*'TM1-Com'!AQ127</f>
        <v>388848.04287331115</v>
      </c>
      <c r="O127" s="14">
        <f>'Accrued Unkn Unb kWh'!O127*'TM1-Com'!AR127</f>
        <v>145668.29402478677</v>
      </c>
      <c r="P127" s="14">
        <f>'Accrued Unkn Unb kWh'!P127*'TM1-Ind'!AD127</f>
        <v>117580.6046846876</v>
      </c>
      <c r="Q127" s="14">
        <f>'Accrued Unkn Unb kWh'!Q127*'TM1-Ind'!AE127</f>
        <v>6144.2739807493235</v>
      </c>
      <c r="R127" s="14">
        <f>'Accrued Unkn Unb kWh'!R127*'TM1-Ind'!AF127</f>
        <v>-60.90712742980562</v>
      </c>
      <c r="S127" s="14">
        <f>'Accrued Unkn Unb kWh'!S127*'TM1-Ind'!AG127</f>
        <v>81567.797124304067</v>
      </c>
      <c r="T127" s="14">
        <f>'Accrued Unkn Unb kWh'!T127*'TM1-Ind'!AH127</f>
        <v>263198.34349201346</v>
      </c>
      <c r="U127" s="14">
        <f>'Accrued Unkn Unb kWh'!U127*'TM1-Ind'!AI127</f>
        <v>4689.7928026463214</v>
      </c>
    </row>
    <row r="128" spans="1:21">
      <c r="A128" s="3">
        <f t="shared" si="2"/>
        <v>2021</v>
      </c>
      <c r="B128" s="3">
        <f t="shared" si="3"/>
        <v>12</v>
      </c>
      <c r="C128" s="14">
        <f>'Accrued Unkn Unb kWh'!C128*'TM1-RHB'!R128</f>
        <v>16048551.812456921</v>
      </c>
      <c r="D128" s="14">
        <f>'Accrued Unkn Unb kWh'!D128*'TM1-RHB'!S128</f>
        <v>279660.92393739853</v>
      </c>
      <c r="E128" s="14">
        <f>'Accrued Unkn Unb kWh'!E128*'TM1-RHB'!T128</f>
        <v>571541.84324128099</v>
      </c>
      <c r="F128" s="14">
        <f>'Accrued Unkn Unb kWh'!F128*'TM1-RHB'!U128</f>
        <v>157829.76705136657</v>
      </c>
      <c r="G128" s="14">
        <f>'Accrued Unkn Unb kWh'!G128*'TM1-Com'!AJ128</f>
        <v>1003435.4749253571</v>
      </c>
      <c r="H128" s="14">
        <f>'Accrued Unkn Unb kWh'!H128*'TM1-Com'!AK128</f>
        <v>6829.0773252836698</v>
      </c>
      <c r="I128" s="14">
        <f>'Accrued Unkn Unb kWh'!I128*'TM1-Com'!AL128</f>
        <v>4637888.5369940568</v>
      </c>
      <c r="J128" s="14">
        <f>'Accrued Unkn Unb kWh'!J128*'TM1-Com'!AM128</f>
        <v>48106.315977425838</v>
      </c>
      <c r="K128" s="14">
        <f>'Accrued Unkn Unb kWh'!K128*'TM1-Com'!AN128</f>
        <v>70550.202948373117</v>
      </c>
      <c r="L128" s="14">
        <f>'Accrued Unkn Unb kWh'!L128*'TM1-Com'!AO128</f>
        <v>827469.26156517724</v>
      </c>
      <c r="M128" s="14">
        <f>'Accrued Unkn Unb kWh'!M128*'TM1-Com'!AP128</f>
        <v>540583.07893913367</v>
      </c>
      <c r="N128" s="14">
        <f>'Accrued Unkn Unb kWh'!N128*'TM1-Com'!AQ128</f>
        <v>406620.6421607174</v>
      </c>
      <c r="O128" s="14">
        <f>'Accrued Unkn Unb kWh'!O128*'TM1-Com'!AR128</f>
        <v>151041.01139822026</v>
      </c>
      <c r="P128" s="14">
        <f>'Accrued Unkn Unb kWh'!P128*'TM1-Ind'!AD128</f>
        <v>116580.47802260047</v>
      </c>
      <c r="Q128" s="14">
        <f>'Accrued Unkn Unb kWh'!Q128*'TM1-Ind'!AE128</f>
        <v>5844.8043580340773</v>
      </c>
      <c r="R128" s="14">
        <f>'Accrued Unkn Unb kWh'!R128*'TM1-Ind'!AF128</f>
        <v>-39.667008196721312</v>
      </c>
      <c r="S128" s="14">
        <f>'Accrued Unkn Unb kWh'!S128*'TM1-Ind'!AG128</f>
        <v>85125.233847738724</v>
      </c>
      <c r="T128" s="14">
        <f>'Accrued Unkn Unb kWh'!T128*'TM1-Ind'!AH128</f>
        <v>269995.6170587634</v>
      </c>
      <c r="U128" s="14">
        <f>'Accrued Unkn Unb kWh'!U128*'TM1-Ind'!AI128</f>
        <v>4761.4563303633358</v>
      </c>
    </row>
    <row r="129" spans="1:21">
      <c r="A129" s="3">
        <f t="shared" si="2"/>
        <v>2022</v>
      </c>
      <c r="B129" s="3">
        <f t="shared" si="3"/>
        <v>1</v>
      </c>
      <c r="C129" s="14">
        <f>'Accrued Unkn Unb kWh'!C129*'TM1-RHB'!R129</f>
        <v>15695494.953336405</v>
      </c>
      <c r="D129" s="14">
        <f>'Accrued Unkn Unb kWh'!D129*'TM1-RHB'!S129</f>
        <v>281459.07807387027</v>
      </c>
      <c r="E129" s="14">
        <f>'Accrued Unkn Unb kWh'!E129*'TM1-RHB'!T129</f>
        <v>546521.08514329861</v>
      </c>
      <c r="F129" s="14">
        <f>'Accrued Unkn Unb kWh'!F129*'TM1-RHB'!U129</f>
        <v>137274.19846861373</v>
      </c>
      <c r="G129" s="14">
        <f>'Accrued Unkn Unb kWh'!G129*'TM1-Com'!AJ129</f>
        <v>990054.55690387508</v>
      </c>
      <c r="H129" s="14">
        <f>'Accrued Unkn Unb kWh'!H129*'TM1-Com'!AK129</f>
        <v>6711.4536182864786</v>
      </c>
      <c r="I129" s="14">
        <f>'Accrued Unkn Unb kWh'!I129*'TM1-Com'!AL129</f>
        <v>4715466.2012209967</v>
      </c>
      <c r="J129" s="14">
        <f>'Accrued Unkn Unb kWh'!J129*'TM1-Com'!AM129</f>
        <v>48541.49535531459</v>
      </c>
      <c r="K129" s="14">
        <f>'Accrued Unkn Unb kWh'!K129*'TM1-Com'!AN129</f>
        <v>69413.691522004257</v>
      </c>
      <c r="L129" s="14">
        <f>'Accrued Unkn Unb kWh'!L129*'TM1-Com'!AO129</f>
        <v>839107.03703325766</v>
      </c>
      <c r="M129" s="14">
        <f>'Accrued Unkn Unb kWh'!M129*'TM1-Com'!AP129</f>
        <v>555416.59452635795</v>
      </c>
      <c r="N129" s="14">
        <f>'Accrued Unkn Unb kWh'!N129*'TM1-Com'!AQ129</f>
        <v>357400.53132220026</v>
      </c>
      <c r="O129" s="14">
        <f>'Accrued Unkn Unb kWh'!O129*'TM1-Com'!AR129</f>
        <v>136932.88252003852</v>
      </c>
      <c r="P129" s="14">
        <f>'Accrued Unkn Unb kWh'!P129*'TM1-Ind'!AD129</f>
        <v>111881.45209290049</v>
      </c>
      <c r="Q129" s="14">
        <f>'Accrued Unkn Unb kWh'!Q129*'TM1-Ind'!AE129</f>
        <v>5533.6777311820315</v>
      </c>
      <c r="R129" s="14">
        <f>'Accrued Unkn Unb kWh'!R129*'TM1-Ind'!AF129</f>
        <v>-80.222829440282055</v>
      </c>
      <c r="S129" s="14">
        <f>'Accrued Unkn Unb kWh'!S129*'TM1-Ind'!AG129</f>
        <v>78794.980712551827</v>
      </c>
      <c r="T129" s="14">
        <f>'Accrued Unkn Unb kWh'!T129*'TM1-Ind'!AH129</f>
        <v>257019.96403064468</v>
      </c>
      <c r="U129" s="14">
        <f>'Accrued Unkn Unb kWh'!U129*'TM1-Ind'!AI129</f>
        <v>4211.6280478045137</v>
      </c>
    </row>
    <row r="130" spans="1:21">
      <c r="A130" s="3">
        <f t="shared" si="2"/>
        <v>2022</v>
      </c>
      <c r="B130" s="3">
        <f t="shared" si="3"/>
        <v>2</v>
      </c>
      <c r="C130" s="14">
        <f>'Accrued Unkn Unb kWh'!C130*'TM1-RHB'!R130</f>
        <v>13091419.75728276</v>
      </c>
      <c r="D130" s="14">
        <f>'Accrued Unkn Unb kWh'!D130*'TM1-RHB'!S130</f>
        <v>271879.71419236338</v>
      </c>
      <c r="E130" s="14">
        <f>'Accrued Unkn Unb kWh'!E130*'TM1-RHB'!T130</f>
        <v>399211.9268424582</v>
      </c>
      <c r="F130" s="14">
        <f>'Accrued Unkn Unb kWh'!F130*'TM1-RHB'!U130</f>
        <v>123020.70519225727</v>
      </c>
      <c r="G130" s="14">
        <f>'Accrued Unkn Unb kWh'!G130*'TM1-Com'!AJ130</f>
        <v>829710.7705036127</v>
      </c>
      <c r="H130" s="14">
        <f>'Accrued Unkn Unb kWh'!H130*'TM1-Com'!AK130</f>
        <v>5632.9797723407046</v>
      </c>
      <c r="I130" s="14">
        <f>'Accrued Unkn Unb kWh'!I130*'TM1-Com'!AL130</f>
        <v>4094964.1272143046</v>
      </c>
      <c r="J130" s="14">
        <f>'Accrued Unkn Unb kWh'!J130*'TM1-Com'!AM130</f>
        <v>45904.79176888572</v>
      </c>
      <c r="K130" s="14">
        <f>'Accrued Unkn Unb kWh'!K130*'TM1-Com'!AN130</f>
        <v>60279.18796033362</v>
      </c>
      <c r="L130" s="14">
        <f>'Accrued Unkn Unb kWh'!L130*'TM1-Com'!AO130</f>
        <v>743798.50373869669</v>
      </c>
      <c r="M130" s="14">
        <f>'Accrued Unkn Unb kWh'!M130*'TM1-Com'!AP130</f>
        <v>500065.7761026402</v>
      </c>
      <c r="N130" s="14">
        <f>'Accrued Unkn Unb kWh'!N130*'TM1-Com'!AQ130</f>
        <v>318740.75444208755</v>
      </c>
      <c r="O130" s="14">
        <f>'Accrued Unkn Unb kWh'!O130*'TM1-Com'!AR130</f>
        <v>127552.87599900538</v>
      </c>
      <c r="P130" s="14">
        <f>'Accrued Unkn Unb kWh'!P130*'TM1-Ind'!AD130</f>
        <v>100582.0858784672</v>
      </c>
      <c r="Q130" s="14">
        <f>'Accrued Unkn Unb kWh'!Q130*'TM1-Ind'!AE130</f>
        <v>5560.9849756385656</v>
      </c>
      <c r="R130" s="14">
        <f>'Accrued Unkn Unb kWh'!R130*'TM1-Ind'!AF130</f>
        <v>-118.30138766417599</v>
      </c>
      <c r="S130" s="14">
        <f>'Accrued Unkn Unb kWh'!S130*'TM1-Ind'!AG130</f>
        <v>60315.159211533581</v>
      </c>
      <c r="T130" s="14">
        <f>'Accrued Unkn Unb kWh'!T130*'TM1-Ind'!AH130</f>
        <v>244208.26975968253</v>
      </c>
      <c r="U130" s="14">
        <f>'Accrued Unkn Unb kWh'!U130*'TM1-Ind'!AI130</f>
        <v>3924.7444912767437</v>
      </c>
    </row>
    <row r="131" spans="1:21">
      <c r="A131" s="3">
        <f t="shared" si="2"/>
        <v>2022</v>
      </c>
      <c r="B131" s="3">
        <f t="shared" si="3"/>
        <v>3</v>
      </c>
      <c r="C131" s="14">
        <f>'Accrued Unkn Unb kWh'!C131*'TM1-RHB'!R131</f>
        <v>12970769.266482418</v>
      </c>
      <c r="D131" s="14">
        <f>'Accrued Unkn Unb kWh'!D131*'TM1-RHB'!S131</f>
        <v>274591.3769821935</v>
      </c>
      <c r="E131" s="14">
        <f>'Accrued Unkn Unb kWh'!E131*'TM1-RHB'!T131</f>
        <v>385830.79456318141</v>
      </c>
      <c r="F131" s="14">
        <f>'Accrued Unkn Unb kWh'!F131*'TM1-RHB'!U131</f>
        <v>129288.23495023788</v>
      </c>
      <c r="G131" s="14">
        <f>'Accrued Unkn Unb kWh'!G131*'TM1-Com'!AJ131</f>
        <v>855163.24395186023</v>
      </c>
      <c r="H131" s="14">
        <f>'Accrued Unkn Unb kWh'!H131*'TM1-Com'!AK131</f>
        <v>5792.6459718754104</v>
      </c>
      <c r="I131" s="14">
        <f>'Accrued Unkn Unb kWh'!I131*'TM1-Com'!AL131</f>
        <v>4279354.9599007871</v>
      </c>
      <c r="J131" s="14">
        <f>'Accrued Unkn Unb kWh'!J131*'TM1-Com'!AM131</f>
        <v>44579.292493252186</v>
      </c>
      <c r="K131" s="14">
        <f>'Accrued Unkn Unb kWh'!K131*'TM1-Com'!AN131</f>
        <v>67265.548281089592</v>
      </c>
      <c r="L131" s="14">
        <f>'Accrued Unkn Unb kWh'!L131*'TM1-Com'!AO131</f>
        <v>786446.86269394553</v>
      </c>
      <c r="M131" s="14">
        <f>'Accrued Unkn Unb kWh'!M131*'TM1-Com'!AP131</f>
        <v>542120.67510724254</v>
      </c>
      <c r="N131" s="14">
        <f>'Accrued Unkn Unb kWh'!N131*'TM1-Com'!AQ131</f>
        <v>327555.03697433887</v>
      </c>
      <c r="O131" s="14">
        <f>'Accrued Unkn Unb kWh'!O131*'TM1-Com'!AR131</f>
        <v>132446.01363177467</v>
      </c>
      <c r="P131" s="14">
        <f>'Accrued Unkn Unb kWh'!P131*'TM1-Ind'!AD131</f>
        <v>101266.01572256027</v>
      </c>
      <c r="Q131" s="14">
        <f>'Accrued Unkn Unb kWh'!Q131*'TM1-Ind'!AE131</f>
        <v>5869.6553855009643</v>
      </c>
      <c r="R131" s="14">
        <f>'Accrued Unkn Unb kWh'!R131*'TM1-Ind'!AF131</f>
        <v>-141.10132955323101</v>
      </c>
      <c r="S131" s="14">
        <f>'Accrued Unkn Unb kWh'!S131*'TM1-Ind'!AG131</f>
        <v>63854.729614777389</v>
      </c>
      <c r="T131" s="14">
        <f>'Accrued Unkn Unb kWh'!T131*'TM1-Ind'!AH131</f>
        <v>259691.66159073764</v>
      </c>
      <c r="U131" s="14">
        <f>'Accrued Unkn Unb kWh'!U131*'TM1-Ind'!AI131</f>
        <v>4046.2742090380411</v>
      </c>
    </row>
    <row r="132" spans="1:21">
      <c r="A132" s="3">
        <f t="shared" si="2"/>
        <v>2022</v>
      </c>
      <c r="B132" s="3">
        <f t="shared" si="3"/>
        <v>4</v>
      </c>
      <c r="C132" s="14">
        <f>'Accrued Unkn Unb kWh'!C132*'TM1-RHB'!R132</f>
        <v>12543129.329121334</v>
      </c>
      <c r="D132" s="14">
        <f>'Accrued Unkn Unb kWh'!D132*'TM1-RHB'!S132</f>
        <v>266062.05921823013</v>
      </c>
      <c r="E132" s="14">
        <f>'Accrued Unkn Unb kWh'!E132*'TM1-RHB'!T132</f>
        <v>367210.45061025588</v>
      </c>
      <c r="F132" s="14">
        <f>'Accrued Unkn Unb kWh'!F132*'TM1-RHB'!U132</f>
        <v>142889.37009031049</v>
      </c>
      <c r="G132" s="14">
        <f>'Accrued Unkn Unb kWh'!G132*'TM1-Com'!AJ132</f>
        <v>860822.79745127552</v>
      </c>
      <c r="H132" s="14">
        <f>'Accrued Unkn Unb kWh'!H132*'TM1-Com'!AK132</f>
        <v>5861.296418555914</v>
      </c>
      <c r="I132" s="14">
        <f>'Accrued Unkn Unb kWh'!I132*'TM1-Com'!AL132</f>
        <v>4335988.8453307543</v>
      </c>
      <c r="J132" s="14">
        <f>'Accrued Unkn Unb kWh'!J132*'TM1-Com'!AM132</f>
        <v>45391.442637974986</v>
      </c>
      <c r="K132" s="14">
        <f>'Accrued Unkn Unb kWh'!K132*'TM1-Com'!AN132</f>
        <v>68279.531784437146</v>
      </c>
      <c r="L132" s="14">
        <f>'Accrued Unkn Unb kWh'!L132*'TM1-Com'!AO132</f>
        <v>826930.20713244251</v>
      </c>
      <c r="M132" s="14">
        <f>'Accrued Unkn Unb kWh'!M132*'TM1-Com'!AP132</f>
        <v>550621.16025690688</v>
      </c>
      <c r="N132" s="14">
        <f>'Accrued Unkn Unb kWh'!N132*'TM1-Com'!AQ132</f>
        <v>367949.53540981963</v>
      </c>
      <c r="O132" s="14">
        <f>'Accrued Unkn Unb kWh'!O132*'TM1-Com'!AR132</f>
        <v>141453.69815682166</v>
      </c>
      <c r="P132" s="14">
        <f>'Accrued Unkn Unb kWh'!P132*'TM1-Ind'!AD132</f>
        <v>113334.04976740427</v>
      </c>
      <c r="Q132" s="14">
        <f>'Accrued Unkn Unb kWh'!Q132*'TM1-Ind'!AE132</f>
        <v>6088.9044872481372</v>
      </c>
      <c r="R132" s="14">
        <f>'Accrued Unkn Unb kWh'!R132*'TM1-Ind'!AF132</f>
        <v>-48.772842887888871</v>
      </c>
      <c r="S132" s="14">
        <f>'Accrued Unkn Unb kWh'!S132*'TM1-Ind'!AG132</f>
        <v>75050.736275542571</v>
      </c>
      <c r="T132" s="14">
        <f>'Accrued Unkn Unb kWh'!T132*'TM1-Ind'!AH132</f>
        <v>265290.77560157573</v>
      </c>
      <c r="U132" s="14">
        <f>'Accrued Unkn Unb kWh'!U132*'TM1-Ind'!AI132</f>
        <v>4425.9302939764184</v>
      </c>
    </row>
    <row r="133" spans="1:21">
      <c r="A133" s="3">
        <f t="shared" si="2"/>
        <v>2022</v>
      </c>
      <c r="B133" s="3">
        <f t="shared" si="3"/>
        <v>5</v>
      </c>
      <c r="C133" s="14">
        <f>'Accrued Unkn Unb kWh'!C133*'TM1-RHB'!R133</f>
        <v>16699705.627080895</v>
      </c>
      <c r="D133" s="14">
        <f>'Accrued Unkn Unb kWh'!D133*'TM1-RHB'!S133</f>
        <v>279501.38174447394</v>
      </c>
      <c r="E133" s="14">
        <f>'Accrued Unkn Unb kWh'!E133*'TM1-RHB'!T133</f>
        <v>607950.63423763856</v>
      </c>
      <c r="F133" s="14">
        <f>'Accrued Unkn Unb kWh'!F133*'TM1-RHB'!U133</f>
        <v>168628.98185053098</v>
      </c>
      <c r="G133" s="14">
        <f>'Accrued Unkn Unb kWh'!G133*'TM1-Com'!AJ133</f>
        <v>1079750.9264872617</v>
      </c>
      <c r="H133" s="14">
        <f>'Accrued Unkn Unb kWh'!H133*'TM1-Com'!AK133</f>
        <v>7379.2764829853322</v>
      </c>
      <c r="I133" s="14">
        <f>'Accrued Unkn Unb kWh'!I133*'TM1-Com'!AL133</f>
        <v>5107198.7839531852</v>
      </c>
      <c r="J133" s="14">
        <f>'Accrued Unkn Unb kWh'!J133*'TM1-Com'!AM133</f>
        <v>49573.762279456125</v>
      </c>
      <c r="K133" s="14">
        <f>'Accrued Unkn Unb kWh'!K133*'TM1-Com'!AN133</f>
        <v>98000.851438999729</v>
      </c>
      <c r="L133" s="14">
        <f>'Accrued Unkn Unb kWh'!L133*'TM1-Com'!AO133</f>
        <v>966908.09847122268</v>
      </c>
      <c r="M133" s="14">
        <f>'Accrued Unkn Unb kWh'!M133*'TM1-Com'!AP133</f>
        <v>640334.52791736193</v>
      </c>
      <c r="N133" s="14">
        <f>'Accrued Unkn Unb kWh'!N133*'TM1-Com'!AQ133</f>
        <v>436520.94605514291</v>
      </c>
      <c r="O133" s="14">
        <f>'Accrued Unkn Unb kWh'!O133*'TM1-Com'!AR133</f>
        <v>159466.97011048198</v>
      </c>
      <c r="P133" s="14">
        <f>'Accrued Unkn Unb kWh'!P133*'TM1-Ind'!AD133</f>
        <v>132397.74730805468</v>
      </c>
      <c r="Q133" s="14">
        <f>'Accrued Unkn Unb kWh'!Q133*'TM1-Ind'!AE133</f>
        <v>6360.9073973316217</v>
      </c>
      <c r="R133" s="14">
        <f>'Accrued Unkn Unb kWh'!R133*'TM1-Ind'!AF133</f>
        <v>226.78272789581905</v>
      </c>
      <c r="S133" s="14">
        <f>'Accrued Unkn Unb kWh'!S133*'TM1-Ind'!AG133</f>
        <v>99378.36660207856</v>
      </c>
      <c r="T133" s="14">
        <f>'Accrued Unkn Unb kWh'!T133*'TM1-Ind'!AH133</f>
        <v>317040.50359606167</v>
      </c>
      <c r="U133" s="14">
        <f>'Accrued Unkn Unb kWh'!U133*'TM1-Ind'!AI133</f>
        <v>5104.3246278610686</v>
      </c>
    </row>
    <row r="134" spans="1:21">
      <c r="A134" s="3">
        <f t="shared" si="2"/>
        <v>2022</v>
      </c>
      <c r="B134" s="3">
        <f t="shared" si="3"/>
        <v>6</v>
      </c>
      <c r="C134" s="14">
        <f>'Accrued Unkn Unb kWh'!C134*'TM1-RHB'!R134</f>
        <v>18675852.927683227</v>
      </c>
      <c r="D134" s="14">
        <f>'Accrued Unkn Unb kWh'!D134*'TM1-RHB'!S134</f>
        <v>287998.31276680599</v>
      </c>
      <c r="E134" s="14">
        <f>'Accrued Unkn Unb kWh'!E134*'TM1-RHB'!T134</f>
        <v>722055.2762505312</v>
      </c>
      <c r="F134" s="14">
        <f>'Accrued Unkn Unb kWh'!F134*'TM1-RHB'!U134</f>
        <v>155421.11323362376</v>
      </c>
      <c r="G134" s="14">
        <f>'Accrued Unkn Unb kWh'!G134*'TM1-Com'!AJ134</f>
        <v>1149411.4574144909</v>
      </c>
      <c r="H134" s="14">
        <f>'Accrued Unkn Unb kWh'!H134*'TM1-Com'!AK134</f>
        <v>7883.9358084171745</v>
      </c>
      <c r="I134" s="14">
        <f>'Accrued Unkn Unb kWh'!I134*'TM1-Com'!AL134</f>
        <v>5181454.0725199087</v>
      </c>
      <c r="J134" s="14">
        <f>'Accrued Unkn Unb kWh'!J134*'TM1-Com'!AM134</f>
        <v>50368.661057896948</v>
      </c>
      <c r="K134" s="14">
        <f>'Accrued Unkn Unb kWh'!K134*'TM1-Com'!AN134</f>
        <v>118558.86612693047</v>
      </c>
      <c r="L134" s="14">
        <f>'Accrued Unkn Unb kWh'!L134*'TM1-Com'!AO134</f>
        <v>969050.43916292011</v>
      </c>
      <c r="M134" s="14">
        <f>'Accrued Unkn Unb kWh'!M134*'TM1-Com'!AP134</f>
        <v>645016.76809158537</v>
      </c>
      <c r="N134" s="14">
        <f>'Accrued Unkn Unb kWh'!N134*'TM1-Com'!AQ134</f>
        <v>400975.68130101007</v>
      </c>
      <c r="O134" s="14">
        <f>'Accrued Unkn Unb kWh'!O134*'TM1-Com'!AR134</f>
        <v>151086.7980036877</v>
      </c>
      <c r="P134" s="14">
        <f>'Accrued Unkn Unb kWh'!P134*'TM1-Ind'!AD134</f>
        <v>127474.02105594731</v>
      </c>
      <c r="Q134" s="14">
        <f>'Accrued Unkn Unb kWh'!Q134*'TM1-Ind'!AE134</f>
        <v>6031.6746890115974</v>
      </c>
      <c r="R134" s="14">
        <f>'Accrued Unkn Unb kWh'!R134*'TM1-Ind'!AF134</f>
        <v>225.28345134681362</v>
      </c>
      <c r="S134" s="14">
        <f>'Accrued Unkn Unb kWh'!S134*'TM1-Ind'!AG134</f>
        <v>98221.45782053213</v>
      </c>
      <c r="T134" s="14">
        <f>'Accrued Unkn Unb kWh'!T134*'TM1-Ind'!AH134</f>
        <v>298312.56104076945</v>
      </c>
      <c r="U134" s="14">
        <f>'Accrued Unkn Unb kWh'!U134*'TM1-Ind'!AI134</f>
        <v>4750.5959024702561</v>
      </c>
    </row>
    <row r="135" spans="1:21">
      <c r="A135" s="3">
        <f t="shared" si="2"/>
        <v>2022</v>
      </c>
      <c r="B135" s="3">
        <f t="shared" si="3"/>
        <v>7</v>
      </c>
      <c r="C135" s="14">
        <f>'Accrued Unkn Unb kWh'!C135*'TM1-RHB'!R135</f>
        <v>19677408.484321475</v>
      </c>
      <c r="D135" s="14">
        <f>'Accrued Unkn Unb kWh'!D135*'TM1-RHB'!S135</f>
        <v>294531.65715422831</v>
      </c>
      <c r="E135" s="14">
        <f>'Accrued Unkn Unb kWh'!E135*'TM1-RHB'!T135</f>
        <v>774063.59279931441</v>
      </c>
      <c r="F135" s="14">
        <f>'Accrued Unkn Unb kWh'!F135*'TM1-RHB'!U135</f>
        <v>142150.23353640616</v>
      </c>
      <c r="G135" s="14">
        <f>'Accrued Unkn Unb kWh'!G135*'TM1-Com'!AJ135</f>
        <v>1205469.4557541867</v>
      </c>
      <c r="H135" s="14">
        <f>'Accrued Unkn Unb kWh'!H135*'TM1-Com'!AK135</f>
        <v>8252.991441079399</v>
      </c>
      <c r="I135" s="14">
        <f>'Accrued Unkn Unb kWh'!I135*'TM1-Com'!AL135</f>
        <v>5424181.3343092175</v>
      </c>
      <c r="J135" s="14">
        <f>'Accrued Unkn Unb kWh'!J135*'TM1-Com'!AM135</f>
        <v>51212.105282767021</v>
      </c>
      <c r="K135" s="14">
        <f>'Accrued Unkn Unb kWh'!K135*'TM1-Com'!AN135</f>
        <v>128687.55534451296</v>
      </c>
      <c r="L135" s="14">
        <f>'Accrued Unkn Unb kWh'!L135*'TM1-Com'!AO135</f>
        <v>1015190.9586679656</v>
      </c>
      <c r="M135" s="14">
        <f>'Accrued Unkn Unb kWh'!M135*'TM1-Com'!AP135</f>
        <v>672331.77954337432</v>
      </c>
      <c r="N135" s="14">
        <f>'Accrued Unkn Unb kWh'!N135*'TM1-Com'!AQ135</f>
        <v>369716.39023749181</v>
      </c>
      <c r="O135" s="14">
        <f>'Accrued Unkn Unb kWh'!O135*'TM1-Com'!AR135</f>
        <v>143128.09859054265</v>
      </c>
      <c r="P135" s="14">
        <f>'Accrued Unkn Unb kWh'!P135*'TM1-Ind'!AD135</f>
        <v>125720.89893903978</v>
      </c>
      <c r="Q135" s="14">
        <f>'Accrued Unkn Unb kWh'!Q135*'TM1-Ind'!AE135</f>
        <v>5948.48356993177</v>
      </c>
      <c r="R135" s="14">
        <f>'Accrued Unkn Unb kWh'!R135*'TM1-Ind'!AF135</f>
        <v>67.336878183157694</v>
      </c>
      <c r="S135" s="14">
        <f>'Accrued Unkn Unb kWh'!S135*'TM1-Ind'!AG135</f>
        <v>94193.878647776772</v>
      </c>
      <c r="T135" s="14">
        <f>'Accrued Unkn Unb kWh'!T135*'TM1-Ind'!AH135</f>
        <v>281118.63221627445</v>
      </c>
      <c r="U135" s="14">
        <f>'Accrued Unkn Unb kWh'!U135*'TM1-Ind'!AI135</f>
        <v>4436.0259030037887</v>
      </c>
    </row>
    <row r="136" spans="1:21">
      <c r="A136" s="3">
        <f t="shared" si="2"/>
        <v>2022</v>
      </c>
      <c r="B136" s="3">
        <f t="shared" si="3"/>
        <v>8</v>
      </c>
      <c r="C136" s="14">
        <f>'Accrued Unkn Unb kWh'!C136*'TM1-RHB'!R136</f>
        <v>19677996.82296576</v>
      </c>
      <c r="D136" s="14">
        <f>'Accrued Unkn Unb kWh'!D136*'TM1-RHB'!S136</f>
        <v>296630.12887075794</v>
      </c>
      <c r="E136" s="14">
        <f>'Accrued Unkn Unb kWh'!E136*'TM1-RHB'!T136</f>
        <v>771765.63181776344</v>
      </c>
      <c r="F136" s="14">
        <f>'Accrued Unkn Unb kWh'!F136*'TM1-RHB'!U136</f>
        <v>138628.93669528747</v>
      </c>
      <c r="G136" s="14">
        <f>'Accrued Unkn Unb kWh'!G136*'TM1-Com'!AJ136</f>
        <v>1228065.1692501267</v>
      </c>
      <c r="H136" s="14">
        <f>'Accrued Unkn Unb kWh'!H136*'TM1-Com'!AK136</f>
        <v>8388.0213222886941</v>
      </c>
      <c r="I136" s="14">
        <f>'Accrued Unkn Unb kWh'!I136*'TM1-Com'!AL136</f>
        <v>5674589.5562335569</v>
      </c>
      <c r="J136" s="14">
        <f>'Accrued Unkn Unb kWh'!J136*'TM1-Com'!AM136</f>
        <v>53787.512723554581</v>
      </c>
      <c r="K136" s="14">
        <f>'Accrued Unkn Unb kWh'!K136*'TM1-Com'!AN136</f>
        <v>132194.5440605513</v>
      </c>
      <c r="L136" s="14">
        <f>'Accrued Unkn Unb kWh'!L136*'TM1-Com'!AO136</f>
        <v>1056036.261933862</v>
      </c>
      <c r="M136" s="14">
        <f>'Accrued Unkn Unb kWh'!M136*'TM1-Com'!AP136</f>
        <v>700508.81816639006</v>
      </c>
      <c r="N136" s="14">
        <f>'Accrued Unkn Unb kWh'!N136*'TM1-Com'!AQ136</f>
        <v>356778.72421079705</v>
      </c>
      <c r="O136" s="14">
        <f>'Accrued Unkn Unb kWh'!O136*'TM1-Com'!AR136</f>
        <v>140179.93052094075</v>
      </c>
      <c r="P136" s="14">
        <f>'Accrued Unkn Unb kWh'!P136*'TM1-Ind'!AD136</f>
        <v>124941.36901039108</v>
      </c>
      <c r="Q136" s="14">
        <f>'Accrued Unkn Unb kWh'!Q136*'TM1-Ind'!AE136</f>
        <v>5877.4382580766187</v>
      </c>
      <c r="R136" s="14">
        <f>'Accrued Unkn Unb kWh'!R136*'TM1-Ind'!AF136</f>
        <v>-71.300363162943682</v>
      </c>
      <c r="S136" s="14">
        <f>'Accrued Unkn Unb kWh'!S136*'TM1-Ind'!AG136</f>
        <v>95314.371127922233</v>
      </c>
      <c r="T136" s="14">
        <f>'Accrued Unkn Unb kWh'!T136*'TM1-Ind'!AH136</f>
        <v>307395.20819908933</v>
      </c>
      <c r="U136" s="14">
        <f>'Accrued Unkn Unb kWh'!U136*'TM1-Ind'!AI136</f>
        <v>4409.9455796830816</v>
      </c>
    </row>
    <row r="137" spans="1:21">
      <c r="A137" s="3">
        <f t="shared" si="2"/>
        <v>2022</v>
      </c>
      <c r="B137" s="3">
        <f t="shared" si="3"/>
        <v>9</v>
      </c>
      <c r="C137" s="14">
        <f>'Accrued Unkn Unb kWh'!C137*'TM1-RHB'!R137</f>
        <v>16851018.876104422</v>
      </c>
      <c r="D137" s="14">
        <f>'Accrued Unkn Unb kWh'!D137*'TM1-RHB'!S137</f>
        <v>286755.69165484206</v>
      </c>
      <c r="E137" s="14">
        <f>'Accrued Unkn Unb kWh'!E137*'TM1-RHB'!T137</f>
        <v>612046.9311396936</v>
      </c>
      <c r="F137" s="14">
        <f>'Accrued Unkn Unb kWh'!F137*'TM1-RHB'!U137</f>
        <v>125174.8274092725</v>
      </c>
      <c r="G137" s="14">
        <f>'Accrued Unkn Unb kWh'!G137*'TM1-Com'!AJ137</f>
        <v>1087187.7164333079</v>
      </c>
      <c r="H137" s="14">
        <f>'Accrued Unkn Unb kWh'!H137*'TM1-Com'!AK137</f>
        <v>7396.2364690754403</v>
      </c>
      <c r="I137" s="14">
        <f>'Accrued Unkn Unb kWh'!I137*'TM1-Com'!AL137</f>
        <v>5249849.9064079002</v>
      </c>
      <c r="J137" s="14">
        <f>'Accrued Unkn Unb kWh'!J137*'TM1-Com'!AM137</f>
        <v>52099.686365852882</v>
      </c>
      <c r="K137" s="14">
        <f>'Accrued Unkn Unb kWh'!K137*'TM1-Com'!AN137</f>
        <v>104575.57762539836</v>
      </c>
      <c r="L137" s="14">
        <f>'Accrued Unkn Unb kWh'!L137*'TM1-Com'!AO137</f>
        <v>973911.24807382107</v>
      </c>
      <c r="M137" s="14">
        <f>'Accrued Unkn Unb kWh'!M137*'TM1-Com'!AP137</f>
        <v>660366.21036769752</v>
      </c>
      <c r="N137" s="14">
        <f>'Accrued Unkn Unb kWh'!N137*'TM1-Com'!AQ137</f>
        <v>321423.54523633106</v>
      </c>
      <c r="O137" s="14">
        <f>'Accrued Unkn Unb kWh'!O137*'TM1-Com'!AR137</f>
        <v>132950.5400820972</v>
      </c>
      <c r="P137" s="14">
        <f>'Accrued Unkn Unb kWh'!P137*'TM1-Ind'!AD137</f>
        <v>112679.58519538557</v>
      </c>
      <c r="Q137" s="14">
        <f>'Accrued Unkn Unb kWh'!Q137*'TM1-Ind'!AE137</f>
        <v>5417.994451704827</v>
      </c>
      <c r="R137" s="14">
        <f>'Accrued Unkn Unb kWh'!R137*'TM1-Ind'!AF137</f>
        <v>-76.909483106201108</v>
      </c>
      <c r="S137" s="14">
        <f>'Accrued Unkn Unb kWh'!S137*'TM1-Ind'!AG137</f>
        <v>81732.391820289267</v>
      </c>
      <c r="T137" s="14">
        <f>'Accrued Unkn Unb kWh'!T137*'TM1-Ind'!AH137</f>
        <v>290351.74006299878</v>
      </c>
      <c r="U137" s="14">
        <f>'Accrued Unkn Unb kWh'!U137*'TM1-Ind'!AI137</f>
        <v>4086.6566451475219</v>
      </c>
    </row>
    <row r="138" spans="1:21">
      <c r="A138" s="3">
        <f t="shared" si="2"/>
        <v>2022</v>
      </c>
      <c r="B138" s="3">
        <f t="shared" si="3"/>
        <v>10</v>
      </c>
      <c r="C138" s="14">
        <f>'Accrued Unkn Unb kWh'!C138*'TM1-RHB'!R138</f>
        <v>13796287.177951226</v>
      </c>
      <c r="D138" s="14">
        <f>'Accrued Unkn Unb kWh'!D138*'TM1-RHB'!S138</f>
        <v>283960.63846337172</v>
      </c>
      <c r="E138" s="14">
        <f>'Accrued Unkn Unb kWh'!E138*'TM1-RHB'!T138</f>
        <v>422637.72976707289</v>
      </c>
      <c r="F138" s="14">
        <f>'Accrued Unkn Unb kWh'!F138*'TM1-RHB'!U138</f>
        <v>126812.56276856844</v>
      </c>
      <c r="G138" s="14">
        <f>'Accrued Unkn Unb kWh'!G138*'TM1-Com'!AJ138</f>
        <v>958949.20204735629</v>
      </c>
      <c r="H138" s="14">
        <f>'Accrued Unkn Unb kWh'!H138*'TM1-Com'!AK138</f>
        <v>6442.3621845279476</v>
      </c>
      <c r="I138" s="14">
        <f>'Accrued Unkn Unb kWh'!I138*'TM1-Com'!AL138</f>
        <v>4942035.9937296584</v>
      </c>
      <c r="J138" s="14">
        <f>'Accrued Unkn Unb kWh'!J138*'TM1-Com'!AM138</f>
        <v>51562.035453050208</v>
      </c>
      <c r="K138" s="14">
        <f>'Accrued Unkn Unb kWh'!K138*'TM1-Com'!AN138</f>
        <v>74116.760663357709</v>
      </c>
      <c r="L138" s="14">
        <f>'Accrued Unkn Unb kWh'!L138*'TM1-Com'!AO138</f>
        <v>929160.24191976537</v>
      </c>
      <c r="M138" s="14">
        <f>'Accrued Unkn Unb kWh'!M138*'TM1-Com'!AP138</f>
        <v>623656.73820505035</v>
      </c>
      <c r="N138" s="14">
        <f>'Accrued Unkn Unb kWh'!N138*'TM1-Com'!AQ138</f>
        <v>326911.49855422572</v>
      </c>
      <c r="O138" s="14">
        <f>'Accrued Unkn Unb kWh'!O138*'TM1-Com'!AR138</f>
        <v>134100.71009692142</v>
      </c>
      <c r="P138" s="14">
        <f>'Accrued Unkn Unb kWh'!P138*'TM1-Ind'!AD138</f>
        <v>114826.45030864075</v>
      </c>
      <c r="Q138" s="14">
        <f>'Accrued Unkn Unb kWh'!Q138*'TM1-Ind'!AE138</f>
        <v>5587.9970121931974</v>
      </c>
      <c r="R138" s="14">
        <f>'Accrued Unkn Unb kWh'!R138*'TM1-Ind'!AF138</f>
        <v>-183.81002365464221</v>
      </c>
      <c r="S138" s="14">
        <f>'Accrued Unkn Unb kWh'!S138*'TM1-Ind'!AG138</f>
        <v>74884.60656515164</v>
      </c>
      <c r="T138" s="14">
        <f>'Accrued Unkn Unb kWh'!T138*'TM1-Ind'!AH138</f>
        <v>285216.18150726624</v>
      </c>
      <c r="U138" s="14">
        <f>'Accrued Unkn Unb kWh'!U138*'TM1-Ind'!AI138</f>
        <v>4049.1805207277384</v>
      </c>
    </row>
    <row r="139" spans="1:21">
      <c r="A139" s="3">
        <f t="shared" ref="A139:A202" si="4">IF(B139=1,A138+1,A138)</f>
        <v>2022</v>
      </c>
      <c r="B139" s="3">
        <f t="shared" ref="B139:B202" si="5">IF(B138=12,1,B138+1)</f>
        <v>11</v>
      </c>
      <c r="C139" s="14">
        <f>'Accrued Unkn Unb kWh'!C139*'TM1-RHB'!R139</f>
        <v>14510817.418717412</v>
      </c>
      <c r="D139" s="14">
        <f>'Accrued Unkn Unb kWh'!D139*'TM1-RHB'!S139</f>
        <v>278448.90880878462</v>
      </c>
      <c r="E139" s="14">
        <f>'Accrued Unkn Unb kWh'!E139*'TM1-RHB'!T139</f>
        <v>473372.78241651203</v>
      </c>
      <c r="F139" s="14">
        <f>'Accrued Unkn Unb kWh'!F139*'TM1-RHB'!U139</f>
        <v>154027.96035711165</v>
      </c>
      <c r="G139" s="14">
        <f>'Accrued Unkn Unb kWh'!G139*'TM1-Com'!AJ139</f>
        <v>953850.43933531025</v>
      </c>
      <c r="H139" s="14">
        <f>'Accrued Unkn Unb kWh'!H139*'TM1-Com'!AK139</f>
        <v>6449.0825279684996</v>
      </c>
      <c r="I139" s="14">
        <f>'Accrued Unkn Unb kWh'!I139*'TM1-Com'!AL139</f>
        <v>4845494.5408190684</v>
      </c>
      <c r="J139" s="14">
        <f>'Accrued Unkn Unb kWh'!J139*'TM1-Com'!AM139</f>
        <v>49732.928380687001</v>
      </c>
      <c r="K139" s="14">
        <f>'Accrued Unkn Unb kWh'!K139*'TM1-Com'!AN139</f>
        <v>73605.546847020159</v>
      </c>
      <c r="L139" s="14">
        <f>'Accrued Unkn Unb kWh'!L139*'TM1-Com'!AO139</f>
        <v>883743.75766920275</v>
      </c>
      <c r="M139" s="14">
        <f>'Accrued Unkn Unb kWh'!M139*'TM1-Com'!AP139</f>
        <v>578570.70142375259</v>
      </c>
      <c r="N139" s="14">
        <f>'Accrued Unkn Unb kWh'!N139*'TM1-Com'!AQ139</f>
        <v>397147.76826683833</v>
      </c>
      <c r="O139" s="14">
        <f>'Accrued Unkn Unb kWh'!O139*'TM1-Com'!AR139</f>
        <v>151768.26696559717</v>
      </c>
      <c r="P139" s="14">
        <f>'Accrued Unkn Unb kWh'!P139*'TM1-Ind'!AD139</f>
        <v>120246.05548845787</v>
      </c>
      <c r="Q139" s="14">
        <f>'Accrued Unkn Unb kWh'!Q139*'TM1-Ind'!AE139</f>
        <v>6392.9248364573468</v>
      </c>
      <c r="R139" s="14">
        <f>'Accrued Unkn Unb kWh'!R139*'TM1-Ind'!AF139</f>
        <v>-113.34667860717485</v>
      </c>
      <c r="S139" s="14">
        <f>'Accrued Unkn Unb kWh'!S139*'TM1-Ind'!AG139</f>
        <v>80587.648439837765</v>
      </c>
      <c r="T139" s="14">
        <f>'Accrued Unkn Unb kWh'!T139*'TM1-Ind'!AH139</f>
        <v>267580.86970113876</v>
      </c>
      <c r="U139" s="14">
        <f>'Accrued Unkn Unb kWh'!U139*'TM1-Ind'!AI139</f>
        <v>4814.0758683241747</v>
      </c>
    </row>
    <row r="140" spans="1:21">
      <c r="A140" s="3">
        <f t="shared" si="4"/>
        <v>2022</v>
      </c>
      <c r="B140" s="3">
        <f t="shared" si="5"/>
        <v>12</v>
      </c>
      <c r="C140" s="14">
        <f>'Accrued Unkn Unb kWh'!C140*'TM1-RHB'!R140</f>
        <v>16339294.539316166</v>
      </c>
      <c r="D140" s="14">
        <f>'Accrued Unkn Unb kWh'!D140*'TM1-RHB'!S140</f>
        <v>281331.06058615795</v>
      </c>
      <c r="E140" s="14">
        <f>'Accrued Unkn Unb kWh'!E140*'TM1-RHB'!T140</f>
        <v>585713.39810252457</v>
      </c>
      <c r="F140" s="14">
        <f>'Accrued Unkn Unb kWh'!F140*'TM1-RHB'!U140</f>
        <v>159463.3569448526</v>
      </c>
      <c r="G140" s="14">
        <f>'Accrued Unkn Unb kWh'!G140*'TM1-Com'!AJ140</f>
        <v>1025496.8871935888</v>
      </c>
      <c r="H140" s="14">
        <f>'Accrued Unkn Unb kWh'!H140*'TM1-Com'!AK140</f>
        <v>6971.3618516111355</v>
      </c>
      <c r="I140" s="14">
        <f>'Accrued Unkn Unb kWh'!I140*'TM1-Com'!AL140</f>
        <v>4761221.5873722173</v>
      </c>
      <c r="J140" s="14">
        <f>'Accrued Unkn Unb kWh'!J140*'TM1-Com'!AM140</f>
        <v>49437.222085676527</v>
      </c>
      <c r="K140" s="14">
        <f>'Accrued Unkn Unb kWh'!K140*'TM1-Com'!AN140</f>
        <v>72755.822253779057</v>
      </c>
      <c r="L140" s="14">
        <f>'Accrued Unkn Unb kWh'!L140*'TM1-Com'!AO140</f>
        <v>863267.94235853874</v>
      </c>
      <c r="M140" s="14">
        <f>'Accrued Unkn Unb kWh'!M140*'TM1-Com'!AP140</f>
        <v>569829.68845309468</v>
      </c>
      <c r="N140" s="14">
        <f>'Accrued Unkn Unb kWh'!N140*'TM1-Com'!AQ140</f>
        <v>415106.58958974452</v>
      </c>
      <c r="O140" s="14">
        <f>'Accrued Unkn Unb kWh'!O140*'TM1-Com'!AR140</f>
        <v>157140.98433903066</v>
      </c>
      <c r="P140" s="14">
        <f>'Accrued Unkn Unb kWh'!P140*'TM1-Ind'!AD140</f>
        <v>119217.47660823254</v>
      </c>
      <c r="Q140" s="14">
        <f>'Accrued Unkn Unb kWh'!Q140*'TM1-Ind'!AE140</f>
        <v>6092.4513214972494</v>
      </c>
      <c r="R140" s="14">
        <f>'Accrued Unkn Unb kWh'!R140*'TM1-Ind'!AF140</f>
        <v>-93.316256830601105</v>
      </c>
      <c r="S140" s="14">
        <f>'Accrued Unkn Unb kWh'!S140*'TM1-Ind'!AG140</f>
        <v>84145.617016526317</v>
      </c>
      <c r="T140" s="14">
        <f>'Accrued Unkn Unb kWh'!T140*'TM1-Ind'!AH140</f>
        <v>274343.80147704273</v>
      </c>
      <c r="U140" s="14">
        <f>'Accrued Unkn Unb kWh'!U140*'TM1-Ind'!AI140</f>
        <v>4885.7393960411891</v>
      </c>
    </row>
    <row r="141" spans="1:21">
      <c r="A141" s="3">
        <f t="shared" si="4"/>
        <v>2023</v>
      </c>
      <c r="B141" s="3">
        <f t="shared" si="5"/>
        <v>1</v>
      </c>
      <c r="C141" s="14">
        <f>'Accrued Unkn Unb kWh'!C141*'TM1-RHB'!R141</f>
        <v>15985862.065565331</v>
      </c>
      <c r="D141" s="14">
        <f>'Accrued Unkn Unb kWh'!D141*'TM1-RHB'!S141</f>
        <v>283652.9315975614</v>
      </c>
      <c r="E141" s="14">
        <f>'Accrued Unkn Unb kWh'!E141*'TM1-RHB'!T141</f>
        <v>561085.06379858521</v>
      </c>
      <c r="F141" s="14">
        <f>'Accrued Unkn Unb kWh'!F141*'TM1-RHB'!U141</f>
        <v>138907.78836209976</v>
      </c>
      <c r="G141" s="14">
        <f>'Accrued Unkn Unb kWh'!G141*'TM1-Com'!AJ141</f>
        <v>1012162.3661373388</v>
      </c>
      <c r="H141" s="14">
        <f>'Accrued Unkn Unb kWh'!H141*'TM1-Com'!AK141</f>
        <v>6854.9521764591063</v>
      </c>
      <c r="I141" s="14">
        <f>'Accrued Unkn Unb kWh'!I141*'TM1-Com'!AL141</f>
        <v>4842342.336470047</v>
      </c>
      <c r="J141" s="14">
        <f>'Accrued Unkn Unb kWh'!J141*'TM1-Com'!AM141</f>
        <v>49913.763351572001</v>
      </c>
      <c r="K141" s="14">
        <f>'Accrued Unkn Unb kWh'!K141*'TM1-Com'!AN141</f>
        <v>71569.75448173561</v>
      </c>
      <c r="L141" s="14">
        <f>'Accrued Unkn Unb kWh'!L141*'TM1-Com'!AO141</f>
        <v>875410.09987916262</v>
      </c>
      <c r="M141" s="14">
        <f>'Accrued Unkn Unb kWh'!M141*'TM1-Com'!AP141</f>
        <v>585878.20685990388</v>
      </c>
      <c r="N141" s="14">
        <f>'Accrued Unkn Unb kWh'!N141*'TM1-Com'!AQ141</f>
        <v>365372.35807817581</v>
      </c>
      <c r="O141" s="14">
        <f>'Accrued Unkn Unb kWh'!O141*'TM1-Com'!AR141</f>
        <v>143032.85546084892</v>
      </c>
      <c r="P141" s="14">
        <f>'Accrued Unkn Unb kWh'!P141*'TM1-Ind'!AD141</f>
        <v>114538.90529209116</v>
      </c>
      <c r="Q141" s="14">
        <f>'Accrued Unkn Unb kWh'!Q141*'TM1-Ind'!AE141</f>
        <v>5788.2672542469254</v>
      </c>
      <c r="R141" s="14">
        <f>'Accrued Unkn Unb kWh'!R141*'TM1-Ind'!AF141</f>
        <v>-130.2557955046276</v>
      </c>
      <c r="S141" s="14">
        <f>'Accrued Unkn Unb kWh'!S141*'TM1-Ind'!AG141</f>
        <v>77741.553199474089</v>
      </c>
      <c r="T141" s="14">
        <f>'Accrued Unkn Unb kWh'!T141*'TM1-Ind'!AH141</f>
        <v>261367.32796083836</v>
      </c>
      <c r="U141" s="14">
        <f>'Accrued Unkn Unb kWh'!U141*'TM1-Ind'!AI141</f>
        <v>4335.911113482367</v>
      </c>
    </row>
    <row r="142" spans="1:21">
      <c r="A142" s="3">
        <f t="shared" si="4"/>
        <v>2023</v>
      </c>
      <c r="B142" s="3">
        <f t="shared" si="5"/>
        <v>2</v>
      </c>
      <c r="C142" s="14">
        <f>'Accrued Unkn Unb kWh'!C142*'TM1-RHB'!R142</f>
        <v>13362478.526096296</v>
      </c>
      <c r="D142" s="14">
        <f>'Accrued Unkn Unb kWh'!D142*'TM1-RHB'!S142</f>
        <v>276398.9442972432</v>
      </c>
      <c r="E142" s="14">
        <f>'Accrued Unkn Unb kWh'!E142*'TM1-RHB'!T142</f>
        <v>414792.66894290131</v>
      </c>
      <c r="F142" s="14">
        <f>'Accrued Unkn Unb kWh'!F142*'TM1-RHB'!U142</f>
        <v>124654.29508574333</v>
      </c>
      <c r="G142" s="14">
        <f>'Accrued Unkn Unb kWh'!G142*'TM1-Com'!AJ142</f>
        <v>850746.57654328714</v>
      </c>
      <c r="H142" s="14">
        <f>'Accrued Unkn Unb kWh'!H142*'TM1-Com'!AK142</f>
        <v>5777.2161205587317</v>
      </c>
      <c r="I142" s="14">
        <f>'Accrued Unkn Unb kWh'!I142*'TM1-Com'!AL142</f>
        <v>4217836.6556406794</v>
      </c>
      <c r="J142" s="14">
        <f>'Accrued Unkn Unb kWh'!J142*'TM1-Com'!AM142</f>
        <v>47410.47942023426</v>
      </c>
      <c r="K142" s="14">
        <f>'Accrued Unkn Unb kWh'!K142*'TM1-Com'!AN142</f>
        <v>62066.088805788524</v>
      </c>
      <c r="L142" s="14">
        <f>'Accrued Unkn Unb kWh'!L142*'TM1-Com'!AO142</f>
        <v>776290.4183009885</v>
      </c>
      <c r="M142" s="14">
        <f>'Accrued Unkn Unb kWh'!M142*'TM1-Com'!AP142</f>
        <v>530130.05349946197</v>
      </c>
      <c r="N142" s="14">
        <f>'Accrued Unkn Unb kWh'!N142*'TM1-Com'!AQ142</f>
        <v>326308.89000746986</v>
      </c>
      <c r="O142" s="14">
        <f>'Accrued Unkn Unb kWh'!O142*'TM1-Com'!AR142</f>
        <v>133652.84893981577</v>
      </c>
      <c r="P142" s="14">
        <f>'Accrued Unkn Unb kWh'!P142*'TM1-Ind'!AD142</f>
        <v>103199.55701755625</v>
      </c>
      <c r="Q142" s="14">
        <f>'Accrued Unkn Unb kWh'!Q142*'TM1-Ind'!AE142</f>
        <v>5826.1004045474683</v>
      </c>
      <c r="R142" s="14">
        <f>'Accrued Unkn Unb kWh'!R142*'TM1-Ind'!AF142</f>
        <v>-169.02250893395833</v>
      </c>
      <c r="S142" s="14">
        <f>'Accrued Unkn Unb kWh'!S142*'TM1-Ind'!AG142</f>
        <v>59324.551411834647</v>
      </c>
      <c r="T142" s="14">
        <f>'Accrued Unkn Unb kWh'!T142*'TM1-Ind'!AH142</f>
        <v>248620.70136476061</v>
      </c>
      <c r="U142" s="14">
        <f>'Accrued Unkn Unb kWh'!U142*'TM1-Ind'!AI142</f>
        <v>4049.0275569545965</v>
      </c>
    </row>
    <row r="143" spans="1:21">
      <c r="A143" s="3">
        <f t="shared" si="4"/>
        <v>2023</v>
      </c>
      <c r="B143" s="3">
        <f t="shared" si="5"/>
        <v>3</v>
      </c>
      <c r="C143" s="14">
        <f>'Accrued Unkn Unb kWh'!C143*'TM1-RHB'!R143</f>
        <v>13243189.19350812</v>
      </c>
      <c r="D143" s="14">
        <f>'Accrued Unkn Unb kWh'!D143*'TM1-RHB'!S143</f>
        <v>279465.03208272613</v>
      </c>
      <c r="E143" s="14">
        <f>'Accrued Unkn Unb kWh'!E143*'TM1-RHB'!T143</f>
        <v>401721.85921727872</v>
      </c>
      <c r="F143" s="14">
        <f>'Accrued Unkn Unb kWh'!F143*'TM1-RHB'!U143</f>
        <v>130921.82484372392</v>
      </c>
      <c r="G143" s="14">
        <f>'Accrued Unkn Unb kWh'!G143*'TM1-Com'!AJ143</f>
        <v>876425.44107357122</v>
      </c>
      <c r="H143" s="14">
        <f>'Accrued Unkn Unb kWh'!H143*'TM1-Com'!AK143</f>
        <v>5936.9078702733841</v>
      </c>
      <c r="I143" s="14">
        <f>'Accrued Unkn Unb kWh'!I143*'TM1-Com'!AL143</f>
        <v>4394956.8626683643</v>
      </c>
      <c r="J143" s="14">
        <f>'Accrued Unkn Unb kWh'!J143*'TM1-Com'!AM143</f>
        <v>45842.245422757202</v>
      </c>
      <c r="K143" s="14">
        <f>'Accrued Unkn Unb kWh'!K143*'TM1-Com'!AN143</f>
        <v>69355.786616821555</v>
      </c>
      <c r="L143" s="14">
        <f>'Accrued Unkn Unb kWh'!L143*'TM1-Com'!AO143</f>
        <v>822222.80224023003</v>
      </c>
      <c r="M143" s="14">
        <f>'Accrued Unkn Unb kWh'!M143*'TM1-Com'!AP143</f>
        <v>571990.63746120618</v>
      </c>
      <c r="N143" s="14">
        <f>'Accrued Unkn Unb kWh'!N143*'TM1-Com'!AQ143</f>
        <v>335214.78040684771</v>
      </c>
      <c r="O143" s="14">
        <f>'Accrued Unkn Unb kWh'!O143*'TM1-Com'!AR143</f>
        <v>138545.98657258507</v>
      </c>
      <c r="P143" s="14">
        <f>'Accrued Unkn Unb kWh'!P143*'TM1-Ind'!AD143</f>
        <v>103821.95362032877</v>
      </c>
      <c r="Q143" s="14">
        <f>'Accrued Unkn Unb kWh'!Q143*'TM1-Ind'!AE143</f>
        <v>6126.3189482951266</v>
      </c>
      <c r="R143" s="14">
        <f>'Accrued Unkn Unb kWh'!R143*'TM1-Ind'!AF143</f>
        <v>-192.50356828624498</v>
      </c>
      <c r="S143" s="14">
        <f>'Accrued Unkn Unb kWh'!S143*'TM1-Ind'!AG143</f>
        <v>62869.2809546055</v>
      </c>
      <c r="T143" s="14">
        <f>'Accrued Unkn Unb kWh'!T143*'TM1-Ind'!AH143</f>
        <v>264284.61797367706</v>
      </c>
      <c r="U143" s="14">
        <f>'Accrued Unkn Unb kWh'!U143*'TM1-Ind'!AI143</f>
        <v>4170.557274715894</v>
      </c>
    </row>
    <row r="144" spans="1:21">
      <c r="A144" s="3">
        <f t="shared" si="4"/>
        <v>2023</v>
      </c>
      <c r="B144" s="3">
        <f t="shared" si="5"/>
        <v>4</v>
      </c>
      <c r="C144" s="14">
        <f>'Accrued Unkn Unb kWh'!C144*'TM1-RHB'!R144</f>
        <v>12807429.611375466</v>
      </c>
      <c r="D144" s="14">
        <f>'Accrued Unkn Unb kWh'!D144*'TM1-RHB'!S144</f>
        <v>270914.87051533296</v>
      </c>
      <c r="E144" s="14">
        <f>'Accrued Unkn Unb kWh'!E144*'TM1-RHB'!T144</f>
        <v>382747.67033385573</v>
      </c>
      <c r="F144" s="14">
        <f>'Accrued Unkn Unb kWh'!F144*'TM1-RHB'!U144</f>
        <v>144522.95998379652</v>
      </c>
      <c r="G144" s="14">
        <f>'Accrued Unkn Unb kWh'!G144*'TM1-Com'!AJ144</f>
        <v>881823.04693172709</v>
      </c>
      <c r="H144" s="14">
        <f>'Accrued Unkn Unb kWh'!H144*'TM1-Com'!AK144</f>
        <v>6003.5258127579464</v>
      </c>
      <c r="I144" s="14">
        <f>'Accrued Unkn Unb kWh'!I144*'TM1-Com'!AL144</f>
        <v>4451410.6762691699</v>
      </c>
      <c r="J144" s="14">
        <f>'Accrued Unkn Unb kWh'!J144*'TM1-Com'!AM144</f>
        <v>46625.532440287221</v>
      </c>
      <c r="K144" s="14">
        <f>'Accrued Unkn Unb kWh'!K144*'TM1-Com'!AN144</f>
        <v>70422.094913836117</v>
      </c>
      <c r="L144" s="14">
        <f>'Accrued Unkn Unb kWh'!L144*'TM1-Com'!AO144</f>
        <v>864325.04738771007</v>
      </c>
      <c r="M144" s="14">
        <f>'Accrued Unkn Unb kWh'!M144*'TM1-Com'!AP144</f>
        <v>580353.74817799148</v>
      </c>
      <c r="N144" s="14">
        <f>'Accrued Unkn Unb kWh'!N144*'TM1-Com'!AQ144</f>
        <v>376031.5217032751</v>
      </c>
      <c r="O144" s="14">
        <f>'Accrued Unkn Unb kWh'!O144*'TM1-Com'!AR144</f>
        <v>147553.67109763206</v>
      </c>
      <c r="P144" s="14">
        <f>'Accrued Unkn Unb kWh'!P144*'TM1-Ind'!AD144</f>
        <v>115935.71147534129</v>
      </c>
      <c r="Q144" s="14">
        <f>'Accrued Unkn Unb kWh'!Q144*'TM1-Ind'!AE144</f>
        <v>6338.694225581241</v>
      </c>
      <c r="R144" s="14">
        <f>'Accrued Unkn Unb kWh'!R144*'TM1-Ind'!AF144</f>
        <v>-95.600078262570932</v>
      </c>
      <c r="S144" s="14">
        <f>'Accrued Unkn Unb kWh'!S144*'TM1-Ind'!AG144</f>
        <v>74052.56891654928</v>
      </c>
      <c r="T144" s="14">
        <f>'Accrued Unkn Unb kWh'!T144*'TM1-Ind'!AH144</f>
        <v>269688.00222009048</v>
      </c>
      <c r="U144" s="14">
        <f>'Accrued Unkn Unb kWh'!U144*'TM1-Ind'!AI144</f>
        <v>4550.2133596542717</v>
      </c>
    </row>
    <row r="145" spans="1:21">
      <c r="A145" s="3">
        <f t="shared" si="4"/>
        <v>2023</v>
      </c>
      <c r="B145" s="3">
        <f t="shared" si="5"/>
        <v>5</v>
      </c>
      <c r="C145" s="14">
        <f>'Accrued Unkn Unb kWh'!C145*'TM1-RHB'!R145</f>
        <v>16992014.217287082</v>
      </c>
      <c r="D145" s="14">
        <f>'Accrued Unkn Unb kWh'!D145*'TM1-RHB'!S145</f>
        <v>280596.98205923033</v>
      </c>
      <c r="E145" s="14">
        <f>'Accrued Unkn Unb kWh'!E145*'TM1-RHB'!T145</f>
        <v>621782.26484451839</v>
      </c>
      <c r="F145" s="14">
        <f>'Accrued Unkn Unb kWh'!F145*'TM1-RHB'!U145</f>
        <v>170262.57174401701</v>
      </c>
      <c r="G145" s="14">
        <f>'Accrued Unkn Unb kWh'!G145*'TM1-Com'!AJ145</f>
        <v>1102101.7679509374</v>
      </c>
      <c r="H145" s="14">
        <f>'Accrued Unkn Unb kWh'!H145*'TM1-Com'!AK145</f>
        <v>7520.2458309441317</v>
      </c>
      <c r="I145" s="14">
        <f>'Accrued Unkn Unb kWh'!I145*'TM1-Com'!AL145</f>
        <v>5222273.9043835597</v>
      </c>
      <c r="J145" s="14">
        <f>'Accrued Unkn Unb kWh'!J145*'TM1-Com'!AM145</f>
        <v>50454.776190658667</v>
      </c>
      <c r="K145" s="14">
        <f>'Accrued Unkn Unb kWh'!K145*'TM1-Com'!AN145</f>
        <v>101297.30920393228</v>
      </c>
      <c r="L145" s="14">
        <f>'Accrued Unkn Unb kWh'!L145*'TM1-Com'!AO145</f>
        <v>1008594.8592127821</v>
      </c>
      <c r="M145" s="14">
        <f>'Accrued Unkn Unb kWh'!M145*'TM1-Com'!AP145</f>
        <v>669365.06209237955</v>
      </c>
      <c r="N145" s="14">
        <f>'Accrued Unkn Unb kWh'!N145*'TM1-Com'!AQ145</f>
        <v>445318.90498928825</v>
      </c>
      <c r="O145" s="14">
        <f>'Accrued Unkn Unb kWh'!O145*'TM1-Com'!AR145</f>
        <v>165566.94305129239</v>
      </c>
      <c r="P145" s="14">
        <f>'Accrued Unkn Unb kWh'!P145*'TM1-Ind'!AD145</f>
        <v>134936.51219377801</v>
      </c>
      <c r="Q145" s="14">
        <f>'Accrued Unkn Unb kWh'!Q145*'TM1-Ind'!AE145</f>
        <v>6591.9771202165211</v>
      </c>
      <c r="R145" s="14">
        <f>'Accrued Unkn Unb kWh'!R145*'TM1-Ind'!AF145</f>
        <v>170.16723783413298</v>
      </c>
      <c r="S145" s="14">
        <f>'Accrued Unkn Unb kWh'!S145*'TM1-Ind'!AG145</f>
        <v>98402.232517174562</v>
      </c>
      <c r="T145" s="14">
        <f>'Accrued Unkn Unb kWh'!T145*'TM1-Ind'!AH145</f>
        <v>321863.34502811707</v>
      </c>
      <c r="U145" s="14">
        <f>'Accrued Unkn Unb kWh'!U145*'TM1-Ind'!AI145</f>
        <v>5228.6076935389219</v>
      </c>
    </row>
    <row r="146" spans="1:21">
      <c r="A146" s="3">
        <f t="shared" si="4"/>
        <v>2023</v>
      </c>
      <c r="B146" s="3">
        <f t="shared" si="5"/>
        <v>6</v>
      </c>
      <c r="C146" s="14">
        <f>'Accrued Unkn Unb kWh'!C146*'TM1-RHB'!R146</f>
        <v>18982884.431124993</v>
      </c>
      <c r="D146" s="14">
        <f>'Accrued Unkn Unb kWh'!D146*'TM1-RHB'!S146</f>
        <v>287454.75660506828</v>
      </c>
      <c r="E146" s="14">
        <f>'Accrued Unkn Unb kWh'!E146*'TM1-RHB'!T146</f>
        <v>735232.34068715607</v>
      </c>
      <c r="F146" s="14">
        <f>'Accrued Unkn Unb kWh'!F146*'TM1-RHB'!U146</f>
        <v>157054.70312710982</v>
      </c>
      <c r="G146" s="14">
        <f>'Accrued Unkn Unb kWh'!G146*'TM1-Com'!AJ146</f>
        <v>1172188.3712576272</v>
      </c>
      <c r="H146" s="14">
        <f>'Accrued Unkn Unb kWh'!H146*'TM1-Com'!AK146</f>
        <v>8025.1848997206971</v>
      </c>
      <c r="I146" s="14">
        <f>'Accrued Unkn Unb kWh'!I146*'TM1-Com'!AL146</f>
        <v>5294671.7761508813</v>
      </c>
      <c r="J146" s="14">
        <f>'Accrued Unkn Unb kWh'!J146*'TM1-Com'!AM146</f>
        <v>51171.156472333707</v>
      </c>
      <c r="K146" s="14">
        <f>'Accrued Unkn Unb kWh'!K146*'TM1-Com'!AN146</f>
        <v>122591.30900091752</v>
      </c>
      <c r="L146" s="14">
        <f>'Accrued Unkn Unb kWh'!L146*'TM1-Com'!AO146</f>
        <v>1010390.4384170783</v>
      </c>
      <c r="M146" s="14">
        <f>'Accrued Unkn Unb kWh'!M146*'TM1-Com'!AP146</f>
        <v>673330.74455627112</v>
      </c>
      <c r="N146" s="14">
        <f>'Accrued Unkn Unb kWh'!N146*'TM1-Com'!AQ146</f>
        <v>409402.39872040681</v>
      </c>
      <c r="O146" s="14">
        <f>'Accrued Unkn Unb kWh'!O146*'TM1-Com'!AR146</f>
        <v>157186.7709444981</v>
      </c>
      <c r="P146" s="14">
        <f>'Accrued Unkn Unb kWh'!P146*'TM1-Ind'!AD146</f>
        <v>129941.51994355879</v>
      </c>
      <c r="Q146" s="14">
        <f>'Accrued Unkn Unb kWh'!Q146*'TM1-Ind'!AE146</f>
        <v>6257.2499626901708</v>
      </c>
      <c r="R146" s="14">
        <f>'Accrued Unkn Unb kWh'!R146*'TM1-Ind'!AF146</f>
        <v>144.19059785385792</v>
      </c>
      <c r="S146" s="14">
        <f>'Accrued Unkn Unb kWh'!S146*'TM1-Ind'!AG146</f>
        <v>97265.14374126801</v>
      </c>
      <c r="T146" s="14">
        <f>'Accrued Unkn Unb kWh'!T146*'TM1-Ind'!AH146</f>
        <v>302839.88747366867</v>
      </c>
      <c r="U146" s="14">
        <f>'Accrued Unkn Unb kWh'!U146*'TM1-Ind'!AI146</f>
        <v>4874.8789681481094</v>
      </c>
    </row>
    <row r="147" spans="1:21">
      <c r="A147" s="3">
        <f t="shared" si="4"/>
        <v>2023</v>
      </c>
      <c r="B147" s="3">
        <f t="shared" si="5"/>
        <v>7</v>
      </c>
      <c r="C147" s="14">
        <f>'Accrued Unkn Unb kWh'!C147*'TM1-RHB'!R147</f>
        <v>19993832.771082737</v>
      </c>
      <c r="D147" s="14">
        <f>'Accrued Unkn Unb kWh'!D147*'TM1-RHB'!S147</f>
        <v>293346.34746545076</v>
      </c>
      <c r="E147" s="14">
        <f>'Accrued Unkn Unb kWh'!E147*'TM1-RHB'!T147</f>
        <v>787114.27026043157</v>
      </c>
      <c r="F147" s="14">
        <f>'Accrued Unkn Unb kWh'!F147*'TM1-RHB'!U147</f>
        <v>143783.82342989222</v>
      </c>
      <c r="G147" s="14">
        <f>'Accrued Unkn Unb kWh'!G147*'TM1-Com'!AJ147</f>
        <v>1228767.1654517099</v>
      </c>
      <c r="H147" s="14">
        <f>'Accrued Unkn Unb kWh'!H147*'TM1-Com'!AK147</f>
        <v>8395.5841590904256</v>
      </c>
      <c r="I147" s="14">
        <f>'Accrued Unkn Unb kWh'!I147*'TM1-Com'!AL147</f>
        <v>5539471.7600662205</v>
      </c>
      <c r="J147" s="14">
        <f>'Accrued Unkn Unb kWh'!J147*'TM1-Com'!AM147</f>
        <v>51944.376651174251</v>
      </c>
      <c r="K147" s="14">
        <f>'Accrued Unkn Unb kWh'!K147*'TM1-Com'!AN147</f>
        <v>133097.89981600628</v>
      </c>
      <c r="L147" s="14">
        <f>'Accrued Unkn Unb kWh'!L147*'TM1-Com'!AO147</f>
        <v>1058148.7657073389</v>
      </c>
      <c r="M147" s="14">
        <f>'Accrued Unkn Unb kWh'!M147*'TM1-Com'!AP147</f>
        <v>701011.96063989273</v>
      </c>
      <c r="N147" s="14">
        <f>'Accrued Unkn Unb kWh'!N147*'TM1-Com'!AQ147</f>
        <v>377816.63903813262</v>
      </c>
      <c r="O147" s="14">
        <f>'Accrued Unkn Unb kWh'!O147*'TM1-Com'!AR147</f>
        <v>149228.07153135305</v>
      </c>
      <c r="P147" s="14">
        <f>'Accrued Unkn Unb kWh'!P147*'TM1-Ind'!AD147</f>
        <v>128163.48115162841</v>
      </c>
      <c r="Q147" s="14">
        <f>'Accrued Unkn Unb kWh'!Q147*'TM1-Ind'!AE147</f>
        <v>6180.9139654443552</v>
      </c>
      <c r="R147" s="14">
        <f>'Accrued Unkn Unb kWh'!R147*'TM1-Ind'!AF147</f>
        <v>-13.057432973509721</v>
      </c>
      <c r="S147" s="14">
        <f>'Accrued Unkn Unb kWh'!S147*'TM1-Ind'!AG147</f>
        <v>93232.820051460221</v>
      </c>
      <c r="T147" s="14">
        <f>'Accrued Unkn Unb kWh'!T147*'TM1-Ind'!AH147</f>
        <v>285396.73091803869</v>
      </c>
      <c r="U147" s="14">
        <f>'Accrued Unkn Unb kWh'!U147*'TM1-Ind'!AI147</f>
        <v>4560.3089686816411</v>
      </c>
    </row>
    <row r="148" spans="1:21">
      <c r="A148" s="3">
        <f t="shared" si="4"/>
        <v>2023</v>
      </c>
      <c r="B148" s="3">
        <f t="shared" si="5"/>
        <v>8</v>
      </c>
      <c r="C148" s="14">
        <f>'Accrued Unkn Unb kWh'!C148*'TM1-RHB'!R148</f>
        <v>19996273.529720295</v>
      </c>
      <c r="D148" s="14">
        <f>'Accrued Unkn Unb kWh'!D148*'TM1-RHB'!S148</f>
        <v>295551.75608938379</v>
      </c>
      <c r="E148" s="14">
        <f>'Accrued Unkn Unb kWh'!E148*'TM1-RHB'!T148</f>
        <v>784968.43189995317</v>
      </c>
      <c r="F148" s="14">
        <f>'Accrued Unkn Unb kWh'!F148*'TM1-RHB'!U148</f>
        <v>140262.52658877353</v>
      </c>
      <c r="G148" s="14">
        <f>'Accrued Unkn Unb kWh'!G148*'TM1-Com'!AJ148</f>
        <v>1251631.6257639616</v>
      </c>
      <c r="H148" s="14">
        <f>'Accrued Unkn Unb kWh'!H148*'TM1-Com'!AK148</f>
        <v>8530.9321386475749</v>
      </c>
      <c r="I148" s="14">
        <f>'Accrued Unkn Unb kWh'!I148*'TM1-Com'!AL148</f>
        <v>5793164.9591514925</v>
      </c>
      <c r="J148" s="14">
        <f>'Accrued Unkn Unb kWh'!J148*'TM1-Com'!AM148</f>
        <v>54501.610508525882</v>
      </c>
      <c r="K148" s="14">
        <f>'Accrued Unkn Unb kWh'!K148*'TM1-Com'!AN148</f>
        <v>136750.38037447058</v>
      </c>
      <c r="L148" s="14">
        <f>'Accrued Unkn Unb kWh'!L148*'TM1-Com'!AO148</f>
        <v>1100711.9241059851</v>
      </c>
      <c r="M148" s="14">
        <f>'Accrued Unkn Unb kWh'!M148*'TM1-Com'!AP148</f>
        <v>729835.15174164739</v>
      </c>
      <c r="N148" s="14">
        <f>'Accrued Unkn Unb kWh'!N148*'TM1-Com'!AQ148</f>
        <v>364743.9206833943</v>
      </c>
      <c r="O148" s="14">
        <f>'Accrued Unkn Unb kWh'!O148*'TM1-Com'!AR148</f>
        <v>146279.90346175115</v>
      </c>
      <c r="P148" s="14">
        <f>'Accrued Unkn Unb kWh'!P148*'TM1-Ind'!AD148</f>
        <v>127430.47219739021</v>
      </c>
      <c r="Q148" s="14">
        <f>'Accrued Unkn Unb kWh'!Q148*'TM1-Ind'!AE148</f>
        <v>6105.1848574552878</v>
      </c>
      <c r="R148" s="14">
        <f>'Accrued Unkn Unb kWh'!R148*'TM1-Ind'!AF148</f>
        <v>-152.75352884747156</v>
      </c>
      <c r="S148" s="14">
        <f>'Accrued Unkn Unb kWh'!S148*'TM1-Ind'!AG148</f>
        <v>94366.550806225903</v>
      </c>
      <c r="T148" s="14">
        <f>'Accrued Unkn Unb kWh'!T148*'TM1-Ind'!AH148</f>
        <v>312111.69075483741</v>
      </c>
      <c r="U148" s="14">
        <f>'Accrued Unkn Unb kWh'!U148*'TM1-Ind'!AI148</f>
        <v>4534.2286453609349</v>
      </c>
    </row>
    <row r="149" spans="1:21">
      <c r="A149" s="3">
        <f t="shared" si="4"/>
        <v>2023</v>
      </c>
      <c r="B149" s="3">
        <f t="shared" si="5"/>
        <v>9</v>
      </c>
      <c r="C149" s="14">
        <f>'Accrued Unkn Unb kWh'!C149*'TM1-RHB'!R149</f>
        <v>17148957.381893888</v>
      </c>
      <c r="D149" s="14">
        <f>'Accrued Unkn Unb kWh'!D149*'TM1-RHB'!S149</f>
        <v>287940.14044687367</v>
      </c>
      <c r="E149" s="14">
        <f>'Accrued Unkn Unb kWh'!E149*'TM1-RHB'!T149</f>
        <v>626205.90714891953</v>
      </c>
      <c r="F149" s="14">
        <f>'Accrued Unkn Unb kWh'!F149*'TM1-RHB'!U149</f>
        <v>126808.41730275855</v>
      </c>
      <c r="G149" s="14">
        <f>'Accrued Unkn Unb kWh'!G149*'TM1-Com'!AJ149</f>
        <v>1109724.167441329</v>
      </c>
      <c r="H149" s="14">
        <f>'Accrued Unkn Unb kWh'!H149*'TM1-Com'!AK149</f>
        <v>7538.7456214060103</v>
      </c>
      <c r="I149" s="14">
        <f>'Accrued Unkn Unb kWh'!I149*'TM1-Com'!AL149</f>
        <v>5369775.4701934997</v>
      </c>
      <c r="J149" s="14">
        <f>'Accrued Unkn Unb kWh'!J149*'TM1-Com'!AM149</f>
        <v>53061.097176030838</v>
      </c>
      <c r="K149" s="14">
        <f>'Accrued Unkn Unb kWh'!K149*'TM1-Com'!AN149</f>
        <v>108072.60084035833</v>
      </c>
      <c r="L149" s="14">
        <f>'Accrued Unkn Unb kWh'!L149*'TM1-Com'!AO149</f>
        <v>1015377.2272128232</v>
      </c>
      <c r="M149" s="14">
        <f>'Accrued Unkn Unb kWh'!M149*'TM1-Com'!AP149</f>
        <v>690606.82151873107</v>
      </c>
      <c r="N149" s="14">
        <f>'Accrued Unkn Unb kWh'!N149*'TM1-Com'!AQ149</f>
        <v>329019.54970415914</v>
      </c>
      <c r="O149" s="14">
        <f>'Accrued Unkn Unb kWh'!O149*'TM1-Com'!AR149</f>
        <v>139050.51302290757</v>
      </c>
      <c r="P149" s="14">
        <f>'Accrued Unkn Unb kWh'!P149*'TM1-Ind'!AD149</f>
        <v>115219.36081376013</v>
      </c>
      <c r="Q149" s="14">
        <f>'Accrued Unkn Unb kWh'!Q149*'TM1-Ind'!AE149</f>
        <v>5649.2229555994845</v>
      </c>
      <c r="R149" s="14">
        <f>'Accrued Unkn Unb kWh'!R149*'TM1-Ind'!AF149</f>
        <v>-145.52544149665349</v>
      </c>
      <c r="S149" s="14">
        <f>'Accrued Unkn Unb kWh'!S149*'TM1-Ind'!AG149</f>
        <v>80771.050369562276</v>
      </c>
      <c r="T149" s="14">
        <f>'Accrued Unkn Unb kWh'!T149*'TM1-Ind'!AH149</f>
        <v>295132.29906799132</v>
      </c>
      <c r="U149" s="14">
        <f>'Accrued Unkn Unb kWh'!U149*'TM1-Ind'!AI149</f>
        <v>4210.9397108253752</v>
      </c>
    </row>
    <row r="150" spans="1:21">
      <c r="A150" s="3">
        <f t="shared" si="4"/>
        <v>2023</v>
      </c>
      <c r="B150" s="3">
        <f t="shared" si="5"/>
        <v>10</v>
      </c>
      <c r="C150" s="14">
        <f>'Accrued Unkn Unb kWh'!C150*'TM1-RHB'!R150</f>
        <v>14077971.427592276</v>
      </c>
      <c r="D150" s="14">
        <f>'Accrued Unkn Unb kWh'!D150*'TM1-RHB'!S150</f>
        <v>288192.69590541854</v>
      </c>
      <c r="E150" s="14">
        <f>'Accrued Unkn Unb kWh'!E150*'TM1-RHB'!T150</f>
        <v>438452.69763838948</v>
      </c>
      <c r="F150" s="14">
        <f>'Accrued Unkn Unb kWh'!F150*'TM1-RHB'!U150</f>
        <v>128446.15266205449</v>
      </c>
      <c r="G150" s="14">
        <f>'Accrued Unkn Unb kWh'!G150*'TM1-Com'!AJ150</f>
        <v>981190.47253170062</v>
      </c>
      <c r="H150" s="14">
        <f>'Accrued Unkn Unb kWh'!H150*'TM1-Com'!AK150</f>
        <v>6588.8187807567165</v>
      </c>
      <c r="I150" s="14">
        <f>'Accrued Unkn Unb kWh'!I150*'TM1-Com'!AL150</f>
        <v>5067486.6718434058</v>
      </c>
      <c r="J150" s="14">
        <f>'Accrued Unkn Unb kWh'!J150*'TM1-Com'!AM150</f>
        <v>52810.355850061555</v>
      </c>
      <c r="K150" s="14">
        <f>'Accrued Unkn Unb kWh'!K150*'TM1-Com'!AN150</f>
        <v>76476.44141258036</v>
      </c>
      <c r="L150" s="14">
        <f>'Accrued Unkn Unb kWh'!L150*'TM1-Com'!AO150</f>
        <v>970718.2276566237</v>
      </c>
      <c r="M150" s="14">
        <f>'Accrued Unkn Unb kWh'!M150*'TM1-Com'!AP150</f>
        <v>655172.6692266342</v>
      </c>
      <c r="N150" s="14">
        <f>'Accrued Unkn Unb kWh'!N150*'TM1-Com'!AQ150</f>
        <v>334564.70809868636</v>
      </c>
      <c r="O150" s="14">
        <f>'Accrued Unkn Unb kWh'!O150*'TM1-Com'!AR150</f>
        <v>140200.68303773183</v>
      </c>
      <c r="P150" s="14">
        <f>'Accrued Unkn Unb kWh'!P150*'TM1-Ind'!AD150</f>
        <v>117603.8863377805</v>
      </c>
      <c r="Q150" s="14">
        <f>'Accrued Unkn Unb kWh'!Q150*'TM1-Ind'!AE150</f>
        <v>5830.8387951984678</v>
      </c>
      <c r="R150" s="14">
        <f>'Accrued Unkn Unb kWh'!R150*'TM1-Ind'!AF150</f>
        <v>-235.31963335304553</v>
      </c>
      <c r="S150" s="14">
        <f>'Accrued Unkn Unb kWh'!S150*'TM1-Ind'!AG150</f>
        <v>73865.512367281626</v>
      </c>
      <c r="T150" s="14">
        <f>'Accrued Unkn Unb kWh'!T150*'TM1-Ind'!AH150</f>
        <v>290010.79157217144</v>
      </c>
      <c r="U150" s="14">
        <f>'Accrued Unkn Unb kWh'!U150*'TM1-Ind'!AI150</f>
        <v>4173.4635864055917</v>
      </c>
    </row>
    <row r="151" spans="1:21">
      <c r="A151" s="3">
        <f t="shared" si="4"/>
        <v>2023</v>
      </c>
      <c r="B151" s="3">
        <f t="shared" si="5"/>
        <v>11</v>
      </c>
      <c r="C151" s="14">
        <f>'Accrued Unkn Unb kWh'!C151*'TM1-RHB'!R151</f>
        <v>14791892.995780222</v>
      </c>
      <c r="D151" s="14">
        <f>'Accrued Unkn Unb kWh'!D151*'TM1-RHB'!S151</f>
        <v>281627.31834047177</v>
      </c>
      <c r="E151" s="14">
        <f>'Accrued Unkn Unb kWh'!E151*'TM1-RHB'!T151</f>
        <v>488362.61206951522</v>
      </c>
      <c r="F151" s="14">
        <f>'Accrued Unkn Unb kWh'!F151*'TM1-RHB'!U151</f>
        <v>155661.55025059771</v>
      </c>
      <c r="G151" s="14">
        <f>'Accrued Unkn Unb kWh'!G151*'TM1-Com'!AJ151</f>
        <v>975723.62349397375</v>
      </c>
      <c r="H151" s="14">
        <f>'Accrued Unkn Unb kWh'!H151*'TM1-Com'!AK151</f>
        <v>6593.1986767625694</v>
      </c>
      <c r="I151" s="14">
        <f>'Accrued Unkn Unb kWh'!I151*'TM1-Com'!AL151</f>
        <v>4970896.1588581</v>
      </c>
      <c r="J151" s="14">
        <f>'Accrued Unkn Unb kWh'!J151*'TM1-Com'!AM151</f>
        <v>50958.564997977053</v>
      </c>
      <c r="K151" s="14">
        <f>'Accrued Unkn Unb kWh'!K151*'TM1-Com'!AN151</f>
        <v>75933.110200720868</v>
      </c>
      <c r="L151" s="14">
        <f>'Accrued Unkn Unb kWh'!L151*'TM1-Com'!AO151</f>
        <v>923572.199485939</v>
      </c>
      <c r="M151" s="14">
        <f>'Accrued Unkn Unb kWh'!M151*'TM1-Com'!AP151</f>
        <v>608203.37259313616</v>
      </c>
      <c r="N151" s="14">
        <f>'Accrued Unkn Unb kWh'!N151*'TM1-Com'!AQ151</f>
        <v>405534.67831544095</v>
      </c>
      <c r="O151" s="14">
        <f>'Accrued Unkn Unb kWh'!O151*'TM1-Com'!AR151</f>
        <v>157868.23990640757</v>
      </c>
      <c r="P151" s="14">
        <f>'Accrued Unkn Unb kWh'!P151*'TM1-Ind'!AD151</f>
        <v>122948.27218353299</v>
      </c>
      <c r="Q151" s="14">
        <f>'Accrued Unkn Unb kWh'!Q151*'TM1-Ind'!AE151</f>
        <v>6641.575692165371</v>
      </c>
      <c r="R151" s="14">
        <f>'Accrued Unkn Unb kWh'!R151*'TM1-Ind'!AF151</f>
        <v>-165.78622978454408</v>
      </c>
      <c r="S151" s="14">
        <f>'Accrued Unkn Unb kWh'!S151*'TM1-Ind'!AG151</f>
        <v>79607.499755371449</v>
      </c>
      <c r="T151" s="14">
        <f>'Accrued Unkn Unb kWh'!T151*'TM1-Ind'!AH151</f>
        <v>271963.39591026411</v>
      </c>
      <c r="U151" s="14">
        <f>'Accrued Unkn Unb kWh'!U151*'TM1-Ind'!AI151</f>
        <v>4938.358934002028</v>
      </c>
    </row>
    <row r="152" spans="1:21">
      <c r="A152" s="3">
        <f t="shared" si="4"/>
        <v>2023</v>
      </c>
      <c r="B152" s="3">
        <f t="shared" si="5"/>
        <v>12</v>
      </c>
      <c r="C152" s="14">
        <f>'Accrued Unkn Unb kWh'!C152*'TM1-RHB'!R152</f>
        <v>16627899.887383571</v>
      </c>
      <c r="D152" s="14">
        <f>'Accrued Unkn Unb kWh'!D152*'TM1-RHB'!S152</f>
        <v>282745.93137857708</v>
      </c>
      <c r="E152" s="14">
        <f>'Accrued Unkn Unb kWh'!E152*'TM1-RHB'!T152</f>
        <v>599740.78576597769</v>
      </c>
      <c r="F152" s="14">
        <f>'Accrued Unkn Unb kWh'!F152*'TM1-RHB'!U152</f>
        <v>161096.94683833866</v>
      </c>
      <c r="G152" s="14">
        <f>'Accrued Unkn Unb kWh'!G152*'TM1-Com'!AJ152</f>
        <v>1047621.8188953659</v>
      </c>
      <c r="H152" s="14">
        <f>'Accrued Unkn Unb kWh'!H152*'TM1-Com'!AK152</f>
        <v>7113.7085589248645</v>
      </c>
      <c r="I152" s="14">
        <f>'Accrued Unkn Unb kWh'!I152*'TM1-Com'!AL152</f>
        <v>4884078.8368432662</v>
      </c>
      <c r="J152" s="14">
        <f>'Accrued Unkn Unb kWh'!J152*'TM1-Com'!AM152</f>
        <v>50659.67538284562</v>
      </c>
      <c r="K152" s="14">
        <f>'Accrued Unkn Unb kWh'!K152*'TM1-Com'!AN152</f>
        <v>75054.579977130765</v>
      </c>
      <c r="L152" s="14">
        <f>'Accrued Unkn Unb kWh'!L152*'TM1-Com'!AO152</f>
        <v>902142.31893035839</v>
      </c>
      <c r="M152" s="14">
        <f>'Accrued Unkn Unb kWh'!M152*'TM1-Com'!AP152</f>
        <v>599076.29796705558</v>
      </c>
      <c r="N152" s="14">
        <f>'Accrued Unkn Unb kWh'!N152*'TM1-Com'!AQ152</f>
        <v>423680.25989153376</v>
      </c>
      <c r="O152" s="14">
        <f>'Accrued Unkn Unb kWh'!O152*'TM1-Com'!AR152</f>
        <v>163240.95727984107</v>
      </c>
      <c r="P152" s="14">
        <f>'Accrued Unkn Unb kWh'!P152*'TM1-Ind'!AD152</f>
        <v>121880.47166436346</v>
      </c>
      <c r="Q152" s="14">
        <f>'Accrued Unkn Unb kWh'!Q152*'TM1-Ind'!AE152</f>
        <v>6340.0982849604216</v>
      </c>
      <c r="R152" s="14">
        <f>'Accrued Unkn Unb kWh'!R152*'TM1-Ind'!AF152</f>
        <v>-146.96550546448088</v>
      </c>
      <c r="S152" s="14">
        <f>'Accrued Unkn Unb kWh'!S152*'TM1-Ind'!AG152</f>
        <v>83242.798006595593</v>
      </c>
      <c r="T152" s="14">
        <f>'Accrued Unkn Unb kWh'!T152*'TM1-Ind'!AH152</f>
        <v>278745.83465225674</v>
      </c>
      <c r="U152" s="14">
        <f>'Accrued Unkn Unb kWh'!U152*'TM1-Ind'!AI152</f>
        <v>5010.0224617190424</v>
      </c>
    </row>
    <row r="153" spans="1:21">
      <c r="A153" s="3">
        <f t="shared" si="4"/>
        <v>2024</v>
      </c>
      <c r="B153" s="3">
        <f t="shared" si="5"/>
        <v>1</v>
      </c>
      <c r="C153" s="14">
        <f>'Accrued Unkn Unb kWh'!C153*'TM1-RHB'!R153</f>
        <v>16273430.049829772</v>
      </c>
      <c r="D153" s="14">
        <f>'Accrued Unkn Unb kWh'!D153*'TM1-RHB'!S153</f>
        <v>285524.90981867566</v>
      </c>
      <c r="E153" s="14">
        <f>'Accrued Unkn Unb kWh'!E153*'TM1-RHB'!T153</f>
        <v>575438.34927055449</v>
      </c>
      <c r="F153" s="14">
        <f>'Accrued Unkn Unb kWh'!F153*'TM1-RHB'!U153</f>
        <v>140541.37825558582</v>
      </c>
      <c r="G153" s="14">
        <f>'Accrued Unkn Unb kWh'!G153*'TM1-Com'!AJ153</f>
        <v>1034331.5865313552</v>
      </c>
      <c r="H153" s="14">
        <f>'Accrued Unkn Unb kWh'!H153*'TM1-Com'!AK153</f>
        <v>6998.5817890734443</v>
      </c>
      <c r="I153" s="14">
        <f>'Accrued Unkn Unb kWh'!I153*'TM1-Com'!AL153</f>
        <v>4927410.4781786948</v>
      </c>
      <c r="J153" s="14">
        <f>'Accrued Unkn Unb kWh'!J153*'TM1-Com'!AM153</f>
        <v>50622.876156382459</v>
      </c>
      <c r="K153" s="14">
        <f>'Accrued Unkn Unb kWh'!K153*'TM1-Com'!AN153</f>
        <v>73496.800872212567</v>
      </c>
      <c r="L153" s="14">
        <f>'Accrued Unkn Unb kWh'!L153*'TM1-Com'!AO153</f>
        <v>903525.28077082057</v>
      </c>
      <c r="M153" s="14">
        <f>'Accrued Unkn Unb kWh'!M153*'TM1-Com'!AP153</f>
        <v>613544.62004613923</v>
      </c>
      <c r="N153" s="14">
        <f>'Accrued Unkn Unb kWh'!N153*'TM1-Com'!AQ153</f>
        <v>373427.41808431636</v>
      </c>
      <c r="O153" s="14">
        <f>'Accrued Unkn Unb kWh'!O153*'TM1-Com'!AR153</f>
        <v>149132.82840165932</v>
      </c>
      <c r="P153" s="14">
        <f>'Accrued Unkn Unb kWh'!P153*'TM1-Ind'!AD153</f>
        <v>116069.39413961757</v>
      </c>
      <c r="Q153" s="14">
        <f>'Accrued Unkn Unb kWh'!Q153*'TM1-Ind'!AE153</f>
        <v>5986.9829896306655</v>
      </c>
      <c r="R153" s="14">
        <f>'Accrued Unkn Unb kWh'!R153*'TM1-Ind'!AF153</f>
        <v>-179.63485045513653</v>
      </c>
      <c r="S153" s="14">
        <f>'Accrued Unkn Unb kWh'!S153*'TM1-Ind'!AG153</f>
        <v>75381.09171692052</v>
      </c>
      <c r="T153" s="14">
        <f>'Accrued Unkn Unb kWh'!T153*'TM1-Ind'!AH153</f>
        <v>264855.30067519058</v>
      </c>
      <c r="U153" s="14">
        <f>'Accrued Unkn Unb kWh'!U153*'TM1-Ind'!AI153</f>
        <v>4460.1941791602203</v>
      </c>
    </row>
    <row r="154" spans="1:21">
      <c r="A154" s="3">
        <f t="shared" si="4"/>
        <v>2024</v>
      </c>
      <c r="B154" s="3">
        <f t="shared" si="5"/>
        <v>2</v>
      </c>
      <c r="C154" s="14">
        <f>'Accrued Unkn Unb kWh'!C154*'TM1-RHB'!R154</f>
        <v>14469029.632917916</v>
      </c>
      <c r="D154" s="14">
        <f>'Accrued Unkn Unb kWh'!D154*'TM1-RHB'!S154</f>
        <v>284992.96800374542</v>
      </c>
      <c r="E154" s="14">
        <f>'Accrued Unkn Unb kWh'!E154*'TM1-RHB'!T154</f>
        <v>471016.54384178104</v>
      </c>
      <c r="F154" s="14">
        <f>'Accrued Unkn Unb kWh'!F154*'TM1-RHB'!U154</f>
        <v>126287.88497922938</v>
      </c>
      <c r="G154" s="14">
        <f>'Accrued Unkn Unb kWh'!G154*'TM1-Com'!AJ154</f>
        <v>933466.18819535733</v>
      </c>
      <c r="H154" s="14">
        <f>'Accrued Unkn Unb kWh'!H154*'TM1-Com'!AK154</f>
        <v>6306.7248834884649</v>
      </c>
      <c r="I154" s="14">
        <f>'Accrued Unkn Unb kWh'!I154*'TM1-Com'!AL154</f>
        <v>4621126.3375228196</v>
      </c>
      <c r="J154" s="14">
        <f>'Accrued Unkn Unb kWh'!J154*'TM1-Com'!AM154</f>
        <v>50240.15879606393</v>
      </c>
      <c r="K154" s="14">
        <f>'Accrued Unkn Unb kWh'!K154*'TM1-Com'!AN154</f>
        <v>68658.885448632151</v>
      </c>
      <c r="L154" s="14">
        <f>'Accrued Unkn Unb kWh'!L154*'TM1-Com'!AO154</f>
        <v>851167.82684503158</v>
      </c>
      <c r="M154" s="14">
        <f>'Accrued Unkn Unb kWh'!M154*'TM1-Com'!AP154</f>
        <v>582182.26132471289</v>
      </c>
      <c r="N154" s="14">
        <f>'Accrued Unkn Unb kWh'!N154*'TM1-Com'!AQ154</f>
        <v>333956.09919561562</v>
      </c>
      <c r="O154" s="14">
        <f>'Accrued Unkn Unb kWh'!O154*'TM1-Com'!AR154</f>
        <v>139752.82188062617</v>
      </c>
      <c r="P154" s="14">
        <f>'Accrued Unkn Unb kWh'!P154*'TM1-Ind'!AD154</f>
        <v>104668.44746921101</v>
      </c>
      <c r="Q154" s="14">
        <f>'Accrued Unkn Unb kWh'!Q154*'TM1-Ind'!AE154</f>
        <v>6029.6817814893748</v>
      </c>
      <c r="R154" s="14">
        <f>'Accrued Unkn Unb kWh'!R154*'TM1-Ind'!AF154</f>
        <v>-219.42520080321287</v>
      </c>
      <c r="S154" s="14">
        <f>'Accrued Unkn Unb kWh'!S154*'TM1-Ind'!AG154</f>
        <v>57674.370596213346</v>
      </c>
      <c r="T154" s="14">
        <f>'Accrued Unkn Unb kWh'!T154*'TM1-Ind'!AH154</f>
        <v>252747.20301293457</v>
      </c>
      <c r="U154" s="14">
        <f>'Accrued Unkn Unb kWh'!U154*'TM1-Ind'!AI154</f>
        <v>4173.3106226324498</v>
      </c>
    </row>
    <row r="155" spans="1:21">
      <c r="A155" s="3">
        <f t="shared" si="4"/>
        <v>2024</v>
      </c>
      <c r="B155" s="3">
        <f t="shared" si="5"/>
        <v>3</v>
      </c>
      <c r="C155" s="14">
        <f>'Accrued Unkn Unb kWh'!C155*'TM1-RHB'!R155</f>
        <v>13579209.983579235</v>
      </c>
      <c r="D155" s="14">
        <f>'Accrued Unkn Unb kWh'!D155*'TM1-RHB'!S155</f>
        <v>284113.04573497054</v>
      </c>
      <c r="E155" s="14">
        <f>'Accrued Unkn Unb kWh'!E155*'TM1-RHB'!T155</f>
        <v>420491.93098502752</v>
      </c>
      <c r="F155" s="14">
        <f>'Accrued Unkn Unb kWh'!F155*'TM1-RHB'!U155</f>
        <v>132555.41473720997</v>
      </c>
      <c r="G155" s="14">
        <f>'Accrued Unkn Unb kWh'!G155*'TM1-Com'!AJ155</f>
        <v>902274.29642274056</v>
      </c>
      <c r="H155" s="14">
        <f>'Accrued Unkn Unb kWh'!H155*'TM1-Com'!AK155</f>
        <v>6109.5230675958464</v>
      </c>
      <c r="I155" s="14">
        <f>'Accrued Unkn Unb kWh'!I155*'TM1-Com'!AL155</f>
        <v>4514649.6114752535</v>
      </c>
      <c r="J155" s="14">
        <f>'Accrued Unkn Unb kWh'!J155*'TM1-Com'!AM155</f>
        <v>47219.500825774361</v>
      </c>
      <c r="K155" s="14">
        <f>'Accrued Unkn Unb kWh'!K155*'TM1-Com'!AN155</f>
        <v>71398.925762668863</v>
      </c>
      <c r="L155" s="14">
        <f>'Accrued Unkn Unb kWh'!L155*'TM1-Com'!AO155</f>
        <v>856857.67378774635</v>
      </c>
      <c r="M155" s="14">
        <f>'Accrued Unkn Unb kWh'!M155*'TM1-Com'!AP155</f>
        <v>600236.58546727896</v>
      </c>
      <c r="N155" s="14">
        <f>'Accrued Unkn Unb kWh'!N155*'TM1-Com'!AQ155</f>
        <v>342954.87948852987</v>
      </c>
      <c r="O155" s="14">
        <f>'Accrued Unkn Unb kWh'!O155*'TM1-Com'!AR155</f>
        <v>144645.95951339547</v>
      </c>
      <c r="P155" s="14">
        <f>'Accrued Unkn Unb kWh'!P155*'TM1-Ind'!AD155</f>
        <v>106320.4745428021</v>
      </c>
      <c r="Q155" s="14">
        <f>'Accrued Unkn Unb kWh'!Q155*'TM1-Ind'!AE155</f>
        <v>6387.9277249178876</v>
      </c>
      <c r="R155" s="14">
        <f>'Accrued Unkn Unb kWh'!R155*'TM1-Ind'!AF155</f>
        <v>-244.92511486948871</v>
      </c>
      <c r="S155" s="14">
        <f>'Accrued Unkn Unb kWh'!S155*'TM1-Ind'!AG155</f>
        <v>61661.777527665523</v>
      </c>
      <c r="T155" s="14">
        <f>'Accrued Unkn Unb kWh'!T155*'TM1-Ind'!AH155</f>
        <v>268836.98606524681</v>
      </c>
      <c r="U155" s="14">
        <f>'Accrued Unkn Unb kWh'!U155*'TM1-Ind'!AI155</f>
        <v>4294.8403403937473</v>
      </c>
    </row>
    <row r="156" spans="1:21">
      <c r="A156" s="3">
        <f t="shared" si="4"/>
        <v>2024</v>
      </c>
      <c r="B156" s="3">
        <f t="shared" si="5"/>
        <v>4</v>
      </c>
      <c r="C156" s="14">
        <f>'Accrued Unkn Unb kWh'!C156*'TM1-RHB'!R156</f>
        <v>13134000.493124364</v>
      </c>
      <c r="D156" s="14">
        <f>'Accrued Unkn Unb kWh'!D156*'TM1-RHB'!S156</f>
        <v>275541.33500577166</v>
      </c>
      <c r="E156" s="14">
        <f>'Accrued Unkn Unb kWh'!E156*'TM1-RHB'!T156</f>
        <v>401095.5600245191</v>
      </c>
      <c r="F156" s="14">
        <f>'Accrued Unkn Unb kWh'!F156*'TM1-RHB'!U156</f>
        <v>146156.54987728258</v>
      </c>
      <c r="G156" s="14">
        <f>'Accrued Unkn Unb kWh'!G156*'TM1-Com'!AJ156</f>
        <v>907290.09487025801</v>
      </c>
      <c r="H156" s="14">
        <f>'Accrued Unkn Unb kWh'!H156*'TM1-Com'!AK156</f>
        <v>6173.3580384876504</v>
      </c>
      <c r="I156" s="14">
        <f>'Accrued Unkn Unb kWh'!I156*'TM1-Com'!AL156</f>
        <v>4570374.4054076606</v>
      </c>
      <c r="J156" s="14">
        <f>'Accrued Unkn Unb kWh'!J156*'TM1-Com'!AM156</f>
        <v>48001.82963460483</v>
      </c>
      <c r="K156" s="14">
        <f>'Accrued Unkn Unb kWh'!K156*'TM1-Com'!AN156</f>
        <v>72521.206416757646</v>
      </c>
      <c r="L156" s="14">
        <f>'Accrued Unkn Unb kWh'!L156*'TM1-Com'!AO156</f>
        <v>900557.4322207392</v>
      </c>
      <c r="M156" s="14">
        <f>'Accrued Unkn Unb kWh'!M156*'TM1-Com'!AP156</f>
        <v>608469.79072779079</v>
      </c>
      <c r="N156" s="14">
        <f>'Accrued Unkn Unb kWh'!N156*'TM1-Com'!AQ156</f>
        <v>384197.6372984589</v>
      </c>
      <c r="O156" s="14">
        <f>'Accrued Unkn Unb kWh'!O156*'TM1-Com'!AR156</f>
        <v>153653.64403844246</v>
      </c>
      <c r="P156" s="14">
        <f>'Accrued Unkn Unb kWh'!P156*'TM1-Ind'!AD156</f>
        <v>118474.79201710064</v>
      </c>
      <c r="Q156" s="14">
        <f>'Accrued Unkn Unb kWh'!Q156*'TM1-Ind'!AE156</f>
        <v>6593.2967377058376</v>
      </c>
      <c r="R156" s="14">
        <f>'Accrued Unkn Unb kWh'!R156*'TM1-Ind'!AF156</f>
        <v>-143.35589904128352</v>
      </c>
      <c r="S156" s="14">
        <f>'Accrued Unkn Unb kWh'!S156*'TM1-Ind'!AG156</f>
        <v>72831.834196580661</v>
      </c>
      <c r="T156" s="14">
        <f>'Accrued Unkn Unb kWh'!T156*'TM1-Ind'!AH156</f>
        <v>274051.93086653663</v>
      </c>
      <c r="U156" s="14">
        <f>'Accrued Unkn Unb kWh'!U156*'TM1-Ind'!AI156</f>
        <v>4674.4964253321241</v>
      </c>
    </row>
    <row r="157" spans="1:21">
      <c r="A157" s="3">
        <f t="shared" si="4"/>
        <v>2024</v>
      </c>
      <c r="B157" s="3">
        <f t="shared" si="5"/>
        <v>5</v>
      </c>
      <c r="C157" s="14">
        <f>'Accrued Unkn Unb kWh'!C157*'TM1-RHB'!R157</f>
        <v>17342785.361084472</v>
      </c>
      <c r="D157" s="14">
        <f>'Accrued Unkn Unb kWh'!D157*'TM1-RHB'!S157</f>
        <v>281883.37518465635</v>
      </c>
      <c r="E157" s="14">
        <f>'Accrued Unkn Unb kWh'!E157*'TM1-RHB'!T157</f>
        <v>638617.53622193914</v>
      </c>
      <c r="F157" s="14">
        <f>'Accrued Unkn Unb kWh'!F157*'TM1-RHB'!U157</f>
        <v>171896.16163750307</v>
      </c>
      <c r="G157" s="14">
        <f>'Accrued Unkn Unb kWh'!G157*'TM1-Com'!AJ157</f>
        <v>1128576.1087804923</v>
      </c>
      <c r="H157" s="14">
        <f>'Accrued Unkn Unb kWh'!H157*'TM1-Com'!AK157</f>
        <v>7688.6272541118969</v>
      </c>
      <c r="I157" s="14">
        <f>'Accrued Unkn Unb kWh'!I157*'TM1-Com'!AL157</f>
        <v>5339944.8933348823</v>
      </c>
      <c r="J157" s="14">
        <f>'Accrued Unkn Unb kWh'!J157*'TM1-Com'!AM157</f>
        <v>51719.671209739186</v>
      </c>
      <c r="K157" s="14">
        <f>'Accrued Unkn Unb kWh'!K157*'TM1-Com'!AN157</f>
        <v>104597.886494904</v>
      </c>
      <c r="L157" s="14">
        <f>'Accrued Unkn Unb kWh'!L157*'TM1-Com'!AO157</f>
        <v>1049087.9770355152</v>
      </c>
      <c r="M157" s="14">
        <f>'Accrued Unkn Unb kWh'!M157*'TM1-Com'!AP157</f>
        <v>696817.22119385423</v>
      </c>
      <c r="N157" s="14">
        <f>'Accrued Unkn Unb kWh'!N157*'TM1-Com'!AQ157</f>
        <v>454208.12867320364</v>
      </c>
      <c r="O157" s="14">
        <f>'Accrued Unkn Unb kWh'!O157*'TM1-Com'!AR157</f>
        <v>171666.91599210279</v>
      </c>
      <c r="P157" s="14">
        <f>'Accrued Unkn Unb kWh'!P157*'TM1-Ind'!AD157</f>
        <v>137492.18468409835</v>
      </c>
      <c r="Q157" s="14">
        <f>'Accrued Unkn Unb kWh'!Q157*'TM1-Ind'!AE157</f>
        <v>6827.498932741807</v>
      </c>
      <c r="R157" s="14">
        <f>'Accrued Unkn Unb kWh'!R157*'TM1-Ind'!AF157</f>
        <v>112.42906100068541</v>
      </c>
      <c r="S157" s="14">
        <f>'Accrued Unkn Unb kWh'!S157*'TM1-Ind'!AG157</f>
        <v>97185.025053801626</v>
      </c>
      <c r="T157" s="14">
        <f>'Accrued Unkn Unb kWh'!T157*'TM1-Ind'!AH157</f>
        <v>326636.36927432829</v>
      </c>
      <c r="U157" s="14">
        <f>'Accrued Unkn Unb kWh'!U157*'TM1-Ind'!AI157</f>
        <v>5352.8907592167743</v>
      </c>
    </row>
    <row r="158" spans="1:21">
      <c r="A158" s="3">
        <f t="shared" si="4"/>
        <v>2024</v>
      </c>
      <c r="B158" s="3">
        <f t="shared" si="5"/>
        <v>6</v>
      </c>
      <c r="C158" s="14">
        <f>'Accrued Unkn Unb kWh'!C158*'TM1-RHB'!R158</f>
        <v>19347376.850935135</v>
      </c>
      <c r="D158" s="14">
        <f>'Accrued Unkn Unb kWh'!D158*'TM1-RHB'!S158</f>
        <v>287287.90580836276</v>
      </c>
      <c r="E158" s="14">
        <f>'Accrued Unkn Unb kWh'!E158*'TM1-RHB'!T158</f>
        <v>751535.82140797237</v>
      </c>
      <c r="F158" s="14">
        <f>'Accrued Unkn Unb kWh'!F158*'TM1-RHB'!U158</f>
        <v>158688.29302059585</v>
      </c>
      <c r="G158" s="14">
        <f>'Accrued Unkn Unb kWh'!G158*'TM1-Com'!AJ158</f>
        <v>1198966.3968192635</v>
      </c>
      <c r="H158" s="14">
        <f>'Accrued Unkn Unb kWh'!H158*'TM1-Com'!AK158</f>
        <v>8192.6551382010657</v>
      </c>
      <c r="I158" s="14">
        <f>'Accrued Unkn Unb kWh'!I158*'TM1-Com'!AL158</f>
        <v>5410879.3869460877</v>
      </c>
      <c r="J158" s="14">
        <f>'Accrued Unkn Unb kWh'!J158*'TM1-Com'!AM158</f>
        <v>52408.492683695797</v>
      </c>
      <c r="K158" s="14">
        <f>'Accrued Unkn Unb kWh'!K158*'TM1-Com'!AN158</f>
        <v>126635.9050264159</v>
      </c>
      <c r="L158" s="14">
        <f>'Accrued Unkn Unb kWh'!L158*'TM1-Com'!AO158</f>
        <v>1050593.5749838448</v>
      </c>
      <c r="M158" s="14">
        <f>'Accrued Unkn Unb kWh'!M158*'TM1-Com'!AP158</f>
        <v>700105.30481816456</v>
      </c>
      <c r="N158" s="14">
        <f>'Accrued Unkn Unb kWh'!N158*'TM1-Com'!AQ158</f>
        <v>417916.61777875311</v>
      </c>
      <c r="O158" s="14">
        <f>'Accrued Unkn Unb kWh'!O158*'TM1-Com'!AR158</f>
        <v>163286.7438853085</v>
      </c>
      <c r="P158" s="14">
        <f>'Accrued Unkn Unb kWh'!P158*'TM1-Ind'!AD158</f>
        <v>132411.88341916641</v>
      </c>
      <c r="Q158" s="14">
        <f>'Accrued Unkn Unb kWh'!Q158*'TM1-Ind'!AE158</f>
        <v>6487.1714628086838</v>
      </c>
      <c r="R158" s="14">
        <f>'Accrued Unkn Unb kWh'!R158*'TM1-Ind'!AF158</f>
        <v>61.489670778888964</v>
      </c>
      <c r="S158" s="14">
        <f>'Accrued Unkn Unb kWh'!S158*'TM1-Ind'!AG158</f>
        <v>96079.650755788389</v>
      </c>
      <c r="T158" s="14">
        <f>'Accrued Unkn Unb kWh'!T158*'TM1-Ind'!AH158</f>
        <v>307328.84654732986</v>
      </c>
      <c r="U158" s="14">
        <f>'Accrued Unkn Unb kWh'!U158*'TM1-Ind'!AI158</f>
        <v>4999.1620338259618</v>
      </c>
    </row>
    <row r="159" spans="1:21">
      <c r="A159" s="3">
        <f t="shared" si="4"/>
        <v>2024</v>
      </c>
      <c r="B159" s="3">
        <f t="shared" si="5"/>
        <v>7</v>
      </c>
      <c r="C159" s="14">
        <f>'Accrued Unkn Unb kWh'!C159*'TM1-RHB'!R159</f>
        <v>20367701.805636629</v>
      </c>
      <c r="D159" s="14">
        <f>'Accrued Unkn Unb kWh'!D159*'TM1-RHB'!S159</f>
        <v>292606.57600208145</v>
      </c>
      <c r="E159" s="14">
        <f>'Accrued Unkn Unb kWh'!E159*'TM1-RHB'!T159</f>
        <v>803361.22598962276</v>
      </c>
      <c r="F159" s="14">
        <f>'Accrued Unkn Unb kWh'!F159*'TM1-RHB'!U159</f>
        <v>145417.41332337825</v>
      </c>
      <c r="G159" s="14">
        <f>'Accrued Unkn Unb kWh'!G159*'TM1-Com'!AJ159</f>
        <v>1256031.6379584237</v>
      </c>
      <c r="H159" s="14">
        <f>'Accrued Unkn Unb kWh'!H159*'TM1-Com'!AK159</f>
        <v>8564.4950297789364</v>
      </c>
      <c r="I159" s="14">
        <f>'Accrued Unkn Unb kWh'!I159*'TM1-Com'!AL159</f>
        <v>5657289.1811717432</v>
      </c>
      <c r="J159" s="14">
        <f>'Accrued Unkn Unb kWh'!J159*'TM1-Com'!AM159</f>
        <v>53140.332383105197</v>
      </c>
      <c r="K159" s="14">
        <f>'Accrued Unkn Unb kWh'!K159*'TM1-Com'!AN159</f>
        <v>137542.11477603944</v>
      </c>
      <c r="L159" s="14">
        <f>'Accrued Unkn Unb kWh'!L159*'TM1-Com'!AO159</f>
        <v>1100027.8948159071</v>
      </c>
      <c r="M159" s="14">
        <f>'Accrued Unkn Unb kWh'!M159*'TM1-Com'!AP159</f>
        <v>728132.81517788034</v>
      </c>
      <c r="N159" s="14">
        <f>'Accrued Unkn Unb kWh'!N159*'TM1-Com'!AQ159</f>
        <v>386001.19011739537</v>
      </c>
      <c r="O159" s="14">
        <f>'Accrued Unkn Unb kWh'!O159*'TM1-Com'!AR159</f>
        <v>155328.04447216346</v>
      </c>
      <c r="P159" s="14">
        <f>'Accrued Unkn Unb kWh'!P159*'TM1-Ind'!AD159</f>
        <v>130623.61582745746</v>
      </c>
      <c r="Q159" s="14">
        <f>'Accrued Unkn Unb kWh'!Q159*'TM1-Ind'!AE159</f>
        <v>6417.8226670848617</v>
      </c>
      <c r="R159" s="14">
        <f>'Accrued Unkn Unb kWh'!R159*'TM1-Ind'!AF159</f>
        <v>-95.045965597873092</v>
      </c>
      <c r="S159" s="14">
        <f>'Accrued Unkn Unb kWh'!S159*'TM1-Ind'!AG159</f>
        <v>92041.591775351728</v>
      </c>
      <c r="T159" s="14">
        <f>'Accrued Unkn Unb kWh'!T159*'TM1-Ind'!AH159</f>
        <v>289632.34596879262</v>
      </c>
      <c r="U159" s="14">
        <f>'Accrued Unkn Unb kWh'!U159*'TM1-Ind'!AI159</f>
        <v>4684.5920343594944</v>
      </c>
    </row>
    <row r="160" spans="1:21">
      <c r="A160" s="3">
        <f t="shared" si="4"/>
        <v>2024</v>
      </c>
      <c r="B160" s="3">
        <f t="shared" si="5"/>
        <v>8</v>
      </c>
      <c r="C160" s="14">
        <f>'Accrued Unkn Unb kWh'!C160*'TM1-RHB'!R160</f>
        <v>20372168.219384253</v>
      </c>
      <c r="D160" s="14">
        <f>'Accrued Unkn Unb kWh'!D160*'TM1-RHB'!S160</f>
        <v>294905.60542840773</v>
      </c>
      <c r="E160" s="14">
        <f>'Accrued Unkn Unb kWh'!E160*'TM1-RHB'!T160</f>
        <v>801374.73423601955</v>
      </c>
      <c r="F160" s="14">
        <f>'Accrued Unkn Unb kWh'!F160*'TM1-RHB'!U160</f>
        <v>141896.11648225959</v>
      </c>
      <c r="G160" s="14">
        <f>'Accrued Unkn Unb kWh'!G160*'TM1-Com'!AJ160</f>
        <v>1279181.8041288983</v>
      </c>
      <c r="H160" s="14">
        <f>'Accrued Unkn Unb kWh'!H160*'TM1-Com'!AK160</f>
        <v>8701.0793997757628</v>
      </c>
      <c r="I160" s="14">
        <f>'Accrued Unkn Unb kWh'!I160*'TM1-Com'!AL160</f>
        <v>5913762.8555161254</v>
      </c>
      <c r="J160" s="14">
        <f>'Accrued Unkn Unb kWh'!J160*'TM1-Com'!AM160</f>
        <v>55718.425142916545</v>
      </c>
      <c r="K160" s="14">
        <f>'Accrued Unkn Unb kWh'!K160*'TM1-Com'!AN160</f>
        <v>141344.06765881262</v>
      </c>
      <c r="L160" s="14">
        <f>'Accrued Unkn Unb kWh'!L160*'TM1-Com'!AO160</f>
        <v>1144108.9903558898</v>
      </c>
      <c r="M160" s="14">
        <f>'Accrued Unkn Unb kWh'!M160*'TM1-Com'!AP160</f>
        <v>757567.02778351819</v>
      </c>
      <c r="N160" s="14">
        <f>'Accrued Unkn Unb kWh'!N160*'TM1-Com'!AQ160</f>
        <v>372792.42786500038</v>
      </c>
      <c r="O160" s="14">
        <f>'Accrued Unkn Unb kWh'!O160*'TM1-Com'!AR160</f>
        <v>152379.87640256155</v>
      </c>
      <c r="P160" s="14">
        <f>'Accrued Unkn Unb kWh'!P160*'TM1-Ind'!AD160</f>
        <v>129921.26568701566</v>
      </c>
      <c r="Q160" s="14">
        <f>'Accrued Unkn Unb kWh'!Q160*'TM1-Ind'!AE160</f>
        <v>6337.3195188572627</v>
      </c>
      <c r="R160" s="14">
        <f>'Accrued Unkn Unb kWh'!R160*'TM1-Ind'!AF160</f>
        <v>-235.82191311497877</v>
      </c>
      <c r="S160" s="14">
        <f>'Accrued Unkn Unb kWh'!S160*'TM1-Ind'!AG160</f>
        <v>93182.767088836321</v>
      </c>
      <c r="T160" s="14">
        <f>'Accrued Unkn Unb kWh'!T160*'TM1-Ind'!AH160</f>
        <v>316777.31043538667</v>
      </c>
      <c r="U160" s="14">
        <f>'Accrued Unkn Unb kWh'!U160*'TM1-Ind'!AI160</f>
        <v>4658.5117110387882</v>
      </c>
    </row>
    <row r="161" spans="1:21">
      <c r="A161" s="3">
        <f t="shared" si="4"/>
        <v>2024</v>
      </c>
      <c r="B161" s="3">
        <f t="shared" si="5"/>
        <v>9</v>
      </c>
      <c r="C161" s="14">
        <f>'Accrued Unkn Unb kWh'!C161*'TM1-RHB'!R161</f>
        <v>17505484.736768104</v>
      </c>
      <c r="D161" s="14">
        <f>'Accrued Unkn Unb kWh'!D161*'TM1-RHB'!S161</f>
        <v>289338.11996602122</v>
      </c>
      <c r="E161" s="14">
        <f>'Accrued Unkn Unb kWh'!E161*'TM1-RHB'!T161</f>
        <v>643399.44444195076</v>
      </c>
      <c r="F161" s="14">
        <f>'Accrued Unkn Unb kWh'!F161*'TM1-RHB'!U161</f>
        <v>128442.00719624459</v>
      </c>
      <c r="G161" s="14">
        <f>'Accrued Unkn Unb kWh'!G161*'TM1-Com'!AJ161</f>
        <v>1136483.2776449793</v>
      </c>
      <c r="H161" s="14">
        <f>'Accrued Unkn Unb kWh'!H161*'TM1-Com'!AK161</f>
        <v>7708.1842829353836</v>
      </c>
      <c r="I161" s="14">
        <f>'Accrued Unkn Unb kWh'!I161*'TM1-Com'!AL161</f>
        <v>5491956.2315870319</v>
      </c>
      <c r="J161" s="14">
        <f>'Accrued Unkn Unb kWh'!J161*'TM1-Com'!AM161</f>
        <v>54434.17617126488</v>
      </c>
      <c r="K161" s="14">
        <f>'Accrued Unkn Unb kWh'!K161*'TM1-Com'!AN161</f>
        <v>111604.59927129533</v>
      </c>
      <c r="L161" s="14">
        <f>'Accrued Unkn Unb kWh'!L161*'TM1-Com'!AO161</f>
        <v>1056921.7278009464</v>
      </c>
      <c r="M161" s="14">
        <f>'Accrued Unkn Unb kWh'!M161*'TM1-Com'!AP161</f>
        <v>719203.26633917855</v>
      </c>
      <c r="N161" s="14">
        <f>'Accrued Unkn Unb kWh'!N161*'TM1-Com'!AQ161</f>
        <v>336695.19018355437</v>
      </c>
      <c r="O161" s="14">
        <f>'Accrued Unkn Unb kWh'!O161*'TM1-Com'!AR161</f>
        <v>145150.48596371798</v>
      </c>
      <c r="P161" s="14">
        <f>'Accrued Unkn Unb kWh'!P161*'TM1-Ind'!AD161</f>
        <v>117674.08032814435</v>
      </c>
      <c r="Q161" s="14">
        <f>'Accrued Unkn Unb kWh'!Q161*'TM1-Ind'!AE161</f>
        <v>5884.9066084158576</v>
      </c>
      <c r="R161" s="14">
        <f>'Accrued Unkn Unb kWh'!R161*'TM1-Ind'!AF161</f>
        <v>-215.5020562857834</v>
      </c>
      <c r="S161" s="14">
        <f>'Accrued Unkn Unb kWh'!S161*'TM1-Ind'!AG161</f>
        <v>79586.083155574262</v>
      </c>
      <c r="T161" s="14">
        <f>'Accrued Unkn Unb kWh'!T161*'TM1-Ind'!AH161</f>
        <v>299880.4235555153</v>
      </c>
      <c r="U161" s="14">
        <f>'Accrued Unkn Unb kWh'!U161*'TM1-Ind'!AI161</f>
        <v>4335.2227765032285</v>
      </c>
    </row>
    <row r="162" spans="1:21">
      <c r="A162" s="3">
        <f t="shared" si="4"/>
        <v>2024</v>
      </c>
      <c r="B162" s="3">
        <f t="shared" si="5"/>
        <v>10</v>
      </c>
      <c r="C162" s="14">
        <f>'Accrued Unkn Unb kWh'!C162*'TM1-RHB'!R162</f>
        <v>14421815.609075915</v>
      </c>
      <c r="D162" s="14">
        <f>'Accrued Unkn Unb kWh'!D162*'TM1-RHB'!S162</f>
        <v>292346.49845456332</v>
      </c>
      <c r="E162" s="14">
        <f>'Accrued Unkn Unb kWh'!E162*'TM1-RHB'!T162</f>
        <v>457187.08290657733</v>
      </c>
      <c r="F162" s="14">
        <f>'Accrued Unkn Unb kWh'!F162*'TM1-RHB'!U162</f>
        <v>130079.74255554055</v>
      </c>
      <c r="G162" s="14">
        <f>'Accrued Unkn Unb kWh'!G162*'TM1-Com'!AJ162</f>
        <v>1008021.9714420836</v>
      </c>
      <c r="H162" s="14">
        <f>'Accrued Unkn Unb kWh'!H162*'TM1-Com'!AK162</f>
        <v>6763.3498035751327</v>
      </c>
      <c r="I162" s="14">
        <f>'Accrued Unkn Unb kWh'!I162*'TM1-Com'!AL162</f>
        <v>5197007.0946916156</v>
      </c>
      <c r="J162" s="14">
        <f>'Accrued Unkn Unb kWh'!J162*'TM1-Com'!AM162</f>
        <v>54388.581140158611</v>
      </c>
      <c r="K162" s="14">
        <f>'Accrued Unkn Unb kWh'!K162*'TM1-Com'!AN162</f>
        <v>78865.76747954906</v>
      </c>
      <c r="L162" s="14">
        <f>'Accrued Unkn Unb kWh'!L162*'TM1-Com'!AO162</f>
        <v>1011294.8781023859</v>
      </c>
      <c r="M162" s="14">
        <f>'Accrued Unkn Unb kWh'!M162*'TM1-Com'!AP162</f>
        <v>684975.09543827979</v>
      </c>
      <c r="N162" s="14">
        <f>'Accrued Unkn Unb kWh'!N162*'TM1-Com'!AQ162</f>
        <v>342298.7262825346</v>
      </c>
      <c r="O162" s="14">
        <f>'Accrued Unkn Unb kWh'!O162*'TM1-Com'!AR162</f>
        <v>146300.65597854223</v>
      </c>
      <c r="P162" s="14">
        <f>'Accrued Unkn Unb kWh'!P162*'TM1-Ind'!AD162</f>
        <v>120240.38859114297</v>
      </c>
      <c r="Q162" s="14">
        <f>'Accrued Unkn Unb kWh'!Q162*'TM1-Ind'!AE162</f>
        <v>6078.3594836564862</v>
      </c>
      <c r="R162" s="14">
        <f>'Accrued Unkn Unb kWh'!R162*'TM1-Ind'!AF162</f>
        <v>-287.8506800709639</v>
      </c>
      <c r="S162" s="14">
        <f>'Accrued Unkn Unb kWh'!S162*'TM1-Ind'!AG162</f>
        <v>72613.569018091206</v>
      </c>
      <c r="T162" s="14">
        <f>'Accrued Unkn Unb kWh'!T162*'TM1-Ind'!AH162</f>
        <v>294763.00477173348</v>
      </c>
      <c r="U162" s="14">
        <f>'Accrued Unkn Unb kWh'!U162*'TM1-Ind'!AI162</f>
        <v>4297.746652083445</v>
      </c>
    </row>
    <row r="163" spans="1:21">
      <c r="A163" s="3">
        <f t="shared" si="4"/>
        <v>2024</v>
      </c>
      <c r="B163" s="3">
        <f t="shared" si="5"/>
        <v>11</v>
      </c>
      <c r="C163" s="14">
        <f>'Accrued Unkn Unb kWh'!C163*'TM1-RHB'!R163</f>
        <v>15132780.510149825</v>
      </c>
      <c r="D163" s="14">
        <f>'Accrued Unkn Unb kWh'!D163*'TM1-RHB'!S163</f>
        <v>284829.42149365699</v>
      </c>
      <c r="E163" s="14">
        <f>'Accrued Unkn Unb kWh'!E163*'TM1-RHB'!T163</f>
        <v>506257.89206158632</v>
      </c>
      <c r="F163" s="14">
        <f>'Accrued Unkn Unb kWh'!F163*'TM1-RHB'!U163</f>
        <v>157295.14014408374</v>
      </c>
      <c r="G163" s="14">
        <f>'Accrued Unkn Unb kWh'!G163*'TM1-Com'!AJ163</f>
        <v>1002051.9514128045</v>
      </c>
      <c r="H163" s="14">
        <f>'Accrued Unkn Unb kWh'!H163*'TM1-Com'!AK163</f>
        <v>6764.4785266659719</v>
      </c>
      <c r="I163" s="14">
        <f>'Accrued Unkn Unb kWh'!I163*'TM1-Com'!AL163</f>
        <v>5099502.3450513966</v>
      </c>
      <c r="J163" s="14">
        <f>'Accrued Unkn Unb kWh'!J163*'TM1-Com'!AM163</f>
        <v>52509.900662953594</v>
      </c>
      <c r="K163" s="14">
        <f>'Accrued Unkn Unb kWh'!K163*'TM1-Com'!AN163</f>
        <v>78290.848571791328</v>
      </c>
      <c r="L163" s="14">
        <f>'Accrued Unkn Unb kWh'!L163*'TM1-Com'!AO163</f>
        <v>962006.83591484826</v>
      </c>
      <c r="M163" s="14">
        <f>'Accrued Unkn Unb kWh'!M163*'TM1-Com'!AP163</f>
        <v>636224.93081315828</v>
      </c>
      <c r="N163" s="14">
        <f>'Accrued Unkn Unb kWh'!N163*'TM1-Com'!AQ163</f>
        <v>414008.66449604224</v>
      </c>
      <c r="O163" s="14">
        <f>'Accrued Unkn Unb kWh'!O163*'TM1-Com'!AR163</f>
        <v>163968.21284721798</v>
      </c>
      <c r="P163" s="14">
        <f>'Accrued Unkn Unb kWh'!P163*'TM1-Ind'!AD163</f>
        <v>125593.46746192414</v>
      </c>
      <c r="Q163" s="14">
        <f>'Accrued Unkn Unb kWh'!Q163*'TM1-Ind'!AE163</f>
        <v>6895.0173784718399</v>
      </c>
      <c r="R163" s="14">
        <f>'Accrued Unkn Unb kWh'!R163*'TM1-Ind'!AF163</f>
        <v>-219.26565874730022</v>
      </c>
      <c r="S163" s="14">
        <f>'Accrued Unkn Unb kWh'!S163*'TM1-Ind'!AG163</f>
        <v>78374.370417321916</v>
      </c>
      <c r="T163" s="14">
        <f>'Accrued Unkn Unb kWh'!T163*'TM1-Ind'!AH163</f>
        <v>276425.31331023906</v>
      </c>
      <c r="U163" s="14">
        <f>'Accrued Unkn Unb kWh'!U163*'TM1-Ind'!AI163</f>
        <v>5062.6419996798804</v>
      </c>
    </row>
    <row r="164" spans="1:21">
      <c r="A164" s="3">
        <f t="shared" si="4"/>
        <v>2024</v>
      </c>
      <c r="B164" s="3">
        <f t="shared" si="5"/>
        <v>12</v>
      </c>
      <c r="C164" s="14">
        <f>'Accrued Unkn Unb kWh'!C164*'TM1-RHB'!R164</f>
        <v>16982287.916903142</v>
      </c>
      <c r="D164" s="14">
        <f>'Accrued Unkn Unb kWh'!D164*'TM1-RHB'!S164</f>
        <v>284470.82750508911</v>
      </c>
      <c r="E164" s="14">
        <f>'Accrued Unkn Unb kWh'!E164*'TM1-RHB'!T164</f>
        <v>616959.52185146534</v>
      </c>
      <c r="F164" s="14">
        <f>'Accrued Unkn Unb kWh'!F164*'TM1-RHB'!U164</f>
        <v>162730.53673182472</v>
      </c>
      <c r="G164" s="14">
        <f>'Accrued Unkn Unb kWh'!G164*'TM1-Com'!AJ164</f>
        <v>1074055.3578859635</v>
      </c>
      <c r="H164" s="14">
        <f>'Accrued Unkn Unb kWh'!H164*'TM1-Com'!AK164</f>
        <v>7283.5686434312929</v>
      </c>
      <c r="I164" s="14">
        <f>'Accrued Unkn Unb kWh'!I164*'TM1-Com'!AL164</f>
        <v>5011857.3731266465</v>
      </c>
      <c r="J164" s="14">
        <f>'Accrued Unkn Unb kWh'!J164*'TM1-Com'!AM164</f>
        <v>52204.870409770381</v>
      </c>
      <c r="K164" s="14">
        <f>'Accrued Unkn Unb kWh'!K164*'TM1-Com'!AN164</f>
        <v>77382.863681840245</v>
      </c>
      <c r="L164" s="14">
        <f>'Accrued Unkn Unb kWh'!L164*'TM1-Com'!AO164</f>
        <v>937728.43899838824</v>
      </c>
      <c r="M164" s="14">
        <f>'Accrued Unkn Unb kWh'!M164*'TM1-Com'!AP164</f>
        <v>626732.78450345853</v>
      </c>
      <c r="N164" s="14">
        <f>'Accrued Unkn Unb kWh'!N164*'TM1-Com'!AQ164</f>
        <v>432344.11578923411</v>
      </c>
      <c r="O164" s="14">
        <f>'Accrued Unkn Unb kWh'!O164*'TM1-Com'!AR164</f>
        <v>169340.93022065147</v>
      </c>
      <c r="P164" s="14">
        <f>'Accrued Unkn Unb kWh'!P164*'TM1-Ind'!AD164</f>
        <v>124456.92157369314</v>
      </c>
      <c r="Q164" s="14">
        <f>'Accrued Unkn Unb kWh'!Q164*'TM1-Ind'!AE164</f>
        <v>6592.516736729126</v>
      </c>
      <c r="R164" s="14">
        <f>'Accrued Unkn Unb kWh'!R164*'TM1-Ind'!AF164</f>
        <v>-201.67862021857925</v>
      </c>
      <c r="S164" s="14">
        <f>'Accrued Unkn Unb kWh'!S164*'TM1-Ind'!AG164</f>
        <v>81891.422180136491</v>
      </c>
      <c r="T164" s="14">
        <f>'Accrued Unkn Unb kWh'!T164*'TM1-Ind'!AH164</f>
        <v>282955.34582616331</v>
      </c>
      <c r="U164" s="14">
        <f>'Accrued Unkn Unb kWh'!U164*'TM1-Ind'!AI164</f>
        <v>5134.3055273968948</v>
      </c>
    </row>
    <row r="165" spans="1:21">
      <c r="A165" s="3">
        <f t="shared" si="4"/>
        <v>2025</v>
      </c>
      <c r="B165" s="3">
        <f t="shared" si="5"/>
        <v>1</v>
      </c>
      <c r="C165" s="14">
        <f>'Accrued Unkn Unb kWh'!C165*'TM1-RHB'!R165</f>
        <v>16629347.078197664</v>
      </c>
      <c r="D165" s="14">
        <f>'Accrued Unkn Unb kWh'!D165*'TM1-RHB'!S165</f>
        <v>287678.00714615878</v>
      </c>
      <c r="E165" s="14">
        <f>'Accrued Unkn Unb kWh'!E165*'TM1-RHB'!T165</f>
        <v>593056.09455927648</v>
      </c>
      <c r="F165" s="14">
        <f>'Accrued Unkn Unb kWh'!F165*'TM1-RHB'!U165</f>
        <v>142174.96814907188</v>
      </c>
      <c r="G165" s="14">
        <f>'Accrued Unkn Unb kWh'!G165*'TM1-Com'!AJ165</f>
        <v>1060922.3981447106</v>
      </c>
      <c r="H165" s="14">
        <f>'Accrued Unkn Unb kWh'!H165*'TM1-Com'!AK165</f>
        <v>7169.3641725111584</v>
      </c>
      <c r="I165" s="14">
        <f>'Accrued Unkn Unb kWh'!I165*'TM1-Com'!AL165</f>
        <v>5100603.4718897231</v>
      </c>
      <c r="J165" s="14">
        <f>'Accrued Unkn Unb kWh'!J165*'TM1-Com'!AM165</f>
        <v>52754.411713078647</v>
      </c>
      <c r="K165" s="14">
        <f>'Accrued Unkn Unb kWh'!K165*'TM1-Com'!AN165</f>
        <v>76094.789984714153</v>
      </c>
      <c r="L165" s="14">
        <f>'Accrued Unkn Unb kWh'!L165*'TM1-Com'!AO165</f>
        <v>951148.48045177467</v>
      </c>
      <c r="M165" s="14">
        <f>'Accrued Unkn Unb kWh'!M165*'TM1-Com'!AP165</f>
        <v>645145.24947683676</v>
      </c>
      <c r="N165" s="14">
        <f>'Accrued Unkn Unb kWh'!N165*'TM1-Com'!AQ165</f>
        <v>381566.82199882454</v>
      </c>
      <c r="O165" s="14">
        <f>'Accrued Unkn Unb kWh'!O165*'TM1-Com'!AR165</f>
        <v>155232.80134246973</v>
      </c>
      <c r="P165" s="14">
        <f>'Accrued Unkn Unb kWh'!P165*'TM1-Ind'!AD165</f>
        <v>119828.15820668751</v>
      </c>
      <c r="Q165" s="14">
        <f>'Accrued Unkn Unb kWh'!Q165*'TM1-Ind'!AE165</f>
        <v>6302.3515530599188</v>
      </c>
      <c r="R165" s="14">
        <f>'Accrued Unkn Unb kWh'!R165*'TM1-Ind'!AF165</f>
        <v>-231.3138827677391</v>
      </c>
      <c r="S165" s="14">
        <f>'Accrued Unkn Unb kWh'!S165*'TM1-Ind'!AG165</f>
        <v>75317.512712591182</v>
      </c>
      <c r="T165" s="14">
        <f>'Accrued Unkn Unb kWh'!T165*'TM1-Ind'!AH165</f>
        <v>269977.24733988917</v>
      </c>
      <c r="U165" s="14">
        <f>'Accrued Unkn Unb kWh'!U165*'TM1-Ind'!AI165</f>
        <v>4584.4772448380736</v>
      </c>
    </row>
    <row r="166" spans="1:21">
      <c r="A166" s="3">
        <f t="shared" si="4"/>
        <v>2025</v>
      </c>
      <c r="B166" s="3">
        <f t="shared" si="5"/>
        <v>2</v>
      </c>
      <c r="C166" s="14">
        <f>'Accrued Unkn Unb kWh'!C166*'TM1-RHB'!R166</f>
        <v>13972409.60297782</v>
      </c>
      <c r="D166" s="14">
        <f>'Accrued Unkn Unb kWh'!D166*'TM1-RHB'!S166</f>
        <v>284375.78245307418</v>
      </c>
      <c r="E166" s="14">
        <f>'Accrued Unkn Unb kWh'!E166*'TM1-RHB'!T166</f>
        <v>448471.62889925385</v>
      </c>
      <c r="F166" s="14">
        <f>'Accrued Unkn Unb kWh'!F166*'TM1-RHB'!U166</f>
        <v>127921.47487271542</v>
      </c>
      <c r="G166" s="14">
        <f>'Accrued Unkn Unb kWh'!G166*'TM1-Com'!AJ166</f>
        <v>897616.15488426958</v>
      </c>
      <c r="H166" s="14">
        <f>'Accrued Unkn Unb kWh'!H166*'TM1-Com'!AK166</f>
        <v>6091.2809046849761</v>
      </c>
      <c r="I166" s="14">
        <f>'Accrued Unkn Unb kWh'!I166*'TM1-Com'!AL166</f>
        <v>4467345.6788009135</v>
      </c>
      <c r="J166" s="14">
        <f>'Accrued Unkn Unb kWh'!J166*'TM1-Com'!AM166</f>
        <v>50434.130180350112</v>
      </c>
      <c r="K166" s="14">
        <f>'Accrued Unkn Unb kWh'!K166*'TM1-Com'!AN166</f>
        <v>65798.347825766585</v>
      </c>
      <c r="L166" s="14">
        <f>'Accrued Unkn Unb kWh'!L166*'TM1-Com'!AO166</f>
        <v>844774.46754622587</v>
      </c>
      <c r="M166" s="14">
        <f>'Accrued Unkn Unb kWh'!M166*'TM1-Com'!AP166</f>
        <v>588624.02913720219</v>
      </c>
      <c r="N166" s="14">
        <f>'Accrued Unkn Unb kWh'!N166*'TM1-Com'!AQ166</f>
        <v>341683.62045432569</v>
      </c>
      <c r="O166" s="14">
        <f>'Accrued Unkn Unb kWh'!O166*'TM1-Com'!AR166</f>
        <v>145852.79482143658</v>
      </c>
      <c r="P166" s="14">
        <f>'Accrued Unkn Unb kWh'!P166*'TM1-Ind'!AD166</f>
        <v>108337.01874867649</v>
      </c>
      <c r="Q166" s="14">
        <f>'Accrued Unkn Unb kWh'!Q166*'TM1-Ind'!AE166</f>
        <v>6361.4393208327183</v>
      </c>
      <c r="R166" s="14">
        <f>'Accrued Unkn Unb kWh'!R166*'TM1-Ind'!AF166</f>
        <v>-271.47055274516174</v>
      </c>
      <c r="S166" s="14">
        <f>'Accrued Unkn Unb kWh'!S166*'TM1-Ind'!AG166</f>
        <v>57045.065274172855</v>
      </c>
      <c r="T166" s="14">
        <f>'Accrued Unkn Unb kWh'!T166*'TM1-Ind'!AH166</f>
        <v>257359.48675179528</v>
      </c>
      <c r="U166" s="14">
        <f>'Accrued Unkn Unb kWh'!U166*'TM1-Ind'!AI166</f>
        <v>4297.5936883103032</v>
      </c>
    </row>
    <row r="167" spans="1:21">
      <c r="A167" s="3">
        <f t="shared" si="4"/>
        <v>2025</v>
      </c>
      <c r="B167" s="3">
        <f t="shared" si="5"/>
        <v>3</v>
      </c>
      <c r="C167" s="14">
        <f>'Accrued Unkn Unb kWh'!C167*'TM1-RHB'!R167</f>
        <v>13856989.084467409</v>
      </c>
      <c r="D167" s="14">
        <f>'Accrued Unkn Unb kWh'!D167*'TM1-RHB'!S167</f>
        <v>288035.05108976597</v>
      </c>
      <c r="E167" s="14">
        <f>'Accrued Unkn Unb kWh'!E167*'TM1-RHB'!T167</f>
        <v>436000.44093034748</v>
      </c>
      <c r="F167" s="14">
        <f>'Accrued Unkn Unb kWh'!F167*'TM1-RHB'!U167</f>
        <v>134189.00463069603</v>
      </c>
      <c r="G167" s="14">
        <f>'Accrued Unkn Unb kWh'!G167*'TM1-Com'!AJ167</f>
        <v>923759.37507118948</v>
      </c>
      <c r="H167" s="14">
        <f>'Accrued Unkn Unb kWh'!H167*'TM1-Com'!AK167</f>
        <v>6252.4523012226464</v>
      </c>
      <c r="I167" s="14">
        <f>'Accrued Unkn Unb kWh'!I167*'TM1-Com'!AL167</f>
        <v>4632417.4725487018</v>
      </c>
      <c r="J167" s="14">
        <f>'Accrued Unkn Unb kWh'!J167*'TM1-Com'!AM167</f>
        <v>48543.441230345612</v>
      </c>
      <c r="K167" s="14">
        <f>'Accrued Unkn Unb kWh'!K167*'TM1-Com'!AN167</f>
        <v>73721.229988228035</v>
      </c>
      <c r="L167" s="14">
        <f>'Accrued Unkn Unb kWh'!L167*'TM1-Com'!AO167</f>
        <v>893663.01398076164</v>
      </c>
      <c r="M167" s="14">
        <f>'Accrued Unkn Unb kWh'!M167*'TM1-Com'!AP167</f>
        <v>630106.5478212426</v>
      </c>
      <c r="N167" s="14">
        <f>'Accrued Unkn Unb kWh'!N167*'TM1-Com'!AQ167</f>
        <v>350776.6472111987</v>
      </c>
      <c r="O167" s="14">
        <f>'Accrued Unkn Unb kWh'!O167*'TM1-Com'!AR167</f>
        <v>150745.93245420587</v>
      </c>
      <c r="P167" s="14">
        <f>'Accrued Unkn Unb kWh'!P167*'TM1-Ind'!AD167</f>
        <v>108841.32720642514</v>
      </c>
      <c r="Q167" s="14">
        <f>'Accrued Unkn Unb kWh'!Q167*'TM1-Ind'!AE167</f>
        <v>6644.59128771205</v>
      </c>
      <c r="R167" s="14">
        <f>'Accrued Unkn Unb kWh'!R167*'TM1-Ind'!AF167</f>
        <v>-296.32735360250268</v>
      </c>
      <c r="S167" s="14">
        <f>'Accrued Unkn Unb kWh'!S167*'TM1-Ind'!AG167</f>
        <v>60601.666505252404</v>
      </c>
      <c r="T167" s="14">
        <f>'Accrued Unkn Unb kWh'!T167*'TM1-Ind'!AH167</f>
        <v>273380.93123467505</v>
      </c>
      <c r="U167" s="14">
        <f>'Accrued Unkn Unb kWh'!U167*'TM1-Ind'!AI167</f>
        <v>4419.1234060716006</v>
      </c>
    </row>
    <row r="168" spans="1:21">
      <c r="A168" s="3">
        <f t="shared" si="4"/>
        <v>2025</v>
      </c>
      <c r="B168" s="3">
        <f t="shared" si="5"/>
        <v>4</v>
      </c>
      <c r="C168" s="14">
        <f>'Accrued Unkn Unb kWh'!C168*'TM1-RHB'!R168</f>
        <v>13403900.706517572</v>
      </c>
      <c r="D168" s="14">
        <f>'Accrued Unkn Unb kWh'!D168*'TM1-RHB'!S168</f>
        <v>279451.81587565679</v>
      </c>
      <c r="E168" s="14">
        <f>'Accrued Unkn Unb kWh'!E168*'TM1-RHB'!T168</f>
        <v>416253.72276569071</v>
      </c>
      <c r="F168" s="14">
        <f>'Accrued Unkn Unb kWh'!F168*'TM1-RHB'!U168</f>
        <v>147790.13977076861</v>
      </c>
      <c r="G168" s="14">
        <f>'Accrued Unkn Unb kWh'!G168*'TM1-Com'!AJ168</f>
        <v>928508.39790430455</v>
      </c>
      <c r="H168" s="14">
        <f>'Accrued Unkn Unb kWh'!H168*'TM1-Com'!AK168</f>
        <v>6314.7190744461986</v>
      </c>
      <c r="I168" s="14">
        <f>'Accrued Unkn Unb kWh'!I168*'TM1-Com'!AL168</f>
        <v>4686850.7050257102</v>
      </c>
      <c r="J168" s="14">
        <f>'Accrued Unkn Unb kWh'!J168*'TM1-Com'!AM168</f>
        <v>49314.840768563539</v>
      </c>
      <c r="K168" s="14">
        <f>'Accrued Unkn Unb kWh'!K168*'TM1-Com'!AN168</f>
        <v>74896.976501465877</v>
      </c>
      <c r="L168" s="14">
        <f>'Accrued Unkn Unb kWh'!L168*'TM1-Com'!AO168</f>
        <v>939290.71547105664</v>
      </c>
      <c r="M168" s="14">
        <f>'Accrued Unkn Unb kWh'!M168*'TM1-Com'!AP168</f>
        <v>638202.3786488754</v>
      </c>
      <c r="N168" s="14">
        <f>'Accrued Unkn Unb kWh'!N168*'TM1-Com'!AQ168</f>
        <v>392449.72671940393</v>
      </c>
      <c r="O168" s="14">
        <f>'Accrued Unkn Unb kWh'!O168*'TM1-Com'!AR168</f>
        <v>159753.61697925287</v>
      </c>
      <c r="P168" s="14">
        <f>'Accrued Unkn Unb kWh'!P168*'TM1-Ind'!AD168</f>
        <v>121166.54511426804</v>
      </c>
      <c r="Q168" s="14">
        <f>'Accrued Unkn Unb kWh'!Q168*'TM1-Ind'!AE168</f>
        <v>6843.0864760389413</v>
      </c>
      <c r="R168" s="14">
        <f>'Accrued Unkn Unb kWh'!R168*'TM1-Ind'!AF168</f>
        <v>-190.18313441596558</v>
      </c>
      <c r="S168" s="14">
        <f>'Accrued Unkn Unb kWh'!S168*'TM1-Ind'!AG168</f>
        <v>71755.687488214884</v>
      </c>
      <c r="T168" s="14">
        <f>'Accrued Unkn Unb kWh'!T168*'TM1-Ind'!AH168</f>
        <v>278396.67425324646</v>
      </c>
      <c r="U168" s="14">
        <f>'Accrued Unkn Unb kWh'!U168*'TM1-Ind'!AI168</f>
        <v>4798.7794910099774</v>
      </c>
    </row>
    <row r="169" spans="1:21">
      <c r="A169" s="3">
        <f t="shared" si="4"/>
        <v>2025</v>
      </c>
      <c r="B169" s="3">
        <f t="shared" si="5"/>
        <v>5</v>
      </c>
      <c r="C169" s="14">
        <f>'Accrued Unkn Unb kWh'!C169*'TM1-RHB'!R169</f>
        <v>17635330.043777391</v>
      </c>
      <c r="D169" s="14">
        <f>'Accrued Unkn Unb kWh'!D169*'TM1-RHB'!S169</f>
        <v>282768.91003335326</v>
      </c>
      <c r="E169" s="14">
        <f>'Accrued Unkn Unb kWh'!E169*'TM1-RHB'!T169</f>
        <v>652426.28808578593</v>
      </c>
      <c r="F169" s="14">
        <f>'Accrued Unkn Unb kWh'!F169*'TM1-RHB'!U169</f>
        <v>173529.7515309891</v>
      </c>
      <c r="G169" s="14">
        <f>'Accrued Unkn Unb kWh'!G169*'TM1-Com'!AJ169</f>
        <v>1151024.0678913237</v>
      </c>
      <c r="H169" s="14">
        <f>'Accrued Unkn Unb kWh'!H169*'TM1-Com'!AK169</f>
        <v>7830.6868663150826</v>
      </c>
      <c r="I169" s="14">
        <f>'Accrued Unkn Unb kWh'!I169*'TM1-Com'!AL169</f>
        <v>5452866.9067842606</v>
      </c>
      <c r="J169" s="14">
        <f>'Accrued Unkn Unb kWh'!J169*'TM1-Com'!AM169</f>
        <v>52841.750475075809</v>
      </c>
      <c r="K169" s="14">
        <f>'Accrued Unkn Unb kWh'!K169*'TM1-Com'!AN169</f>
        <v>108204.40024170702</v>
      </c>
      <c r="L169" s="14">
        <f>'Accrued Unkn Unb kWh'!L169*'TM1-Com'!AO169</f>
        <v>1093688.4642638706</v>
      </c>
      <c r="M169" s="14">
        <f>'Accrued Unkn Unb kWh'!M169*'TM1-Com'!AP169</f>
        <v>725847.75536887185</v>
      </c>
      <c r="N169" s="14">
        <f>'Accrued Unkn Unb kWh'!N169*'TM1-Com'!AQ169</f>
        <v>463190.55244330689</v>
      </c>
      <c r="O169" s="14">
        <f>'Accrued Unkn Unb kWh'!O169*'TM1-Com'!AR169</f>
        <v>177766.88893291319</v>
      </c>
      <c r="P169" s="14">
        <f>'Accrued Unkn Unb kWh'!P169*'TM1-Ind'!AD169</f>
        <v>140196.48454713699</v>
      </c>
      <c r="Q169" s="14">
        <f>'Accrued Unkn Unb kWh'!Q169*'TM1-Ind'!AE169</f>
        <v>7058.5686556267065</v>
      </c>
      <c r="R169" s="14">
        <f>'Accrued Unkn Unb kWh'!R169*'TM1-Ind'!AF169</f>
        <v>55.81357093899932</v>
      </c>
      <c r="S169" s="14">
        <f>'Accrued Unkn Unb kWh'!S169*'TM1-Ind'!AG169</f>
        <v>96156.05182314603</v>
      </c>
      <c r="T169" s="14">
        <f>'Accrued Unkn Unb kWh'!T169*'TM1-Ind'!AH169</f>
        <v>331414.94378421508</v>
      </c>
      <c r="U169" s="14">
        <f>'Accrued Unkn Unb kWh'!U169*'TM1-Ind'!AI169</f>
        <v>5477.1738248946276</v>
      </c>
    </row>
    <row r="170" spans="1:21">
      <c r="A170" s="3">
        <f t="shared" si="4"/>
        <v>2025</v>
      </c>
      <c r="B170" s="3">
        <f t="shared" si="5"/>
        <v>6</v>
      </c>
      <c r="C170" s="14">
        <f>'Accrued Unkn Unb kWh'!C170*'TM1-RHB'!R170</f>
        <v>19652417.357172832</v>
      </c>
      <c r="D170" s="14">
        <f>'Accrued Unkn Unb kWh'!D170*'TM1-RHB'!S170</f>
        <v>286854.30927087425</v>
      </c>
      <c r="E170" s="14">
        <f>'Accrued Unkn Unb kWh'!E170*'TM1-RHB'!T170</f>
        <v>764859.10940880072</v>
      </c>
      <c r="F170" s="14">
        <f>'Accrued Unkn Unb kWh'!F170*'TM1-RHB'!U170</f>
        <v>160321.88291408191</v>
      </c>
      <c r="G170" s="14">
        <f>'Accrued Unkn Unb kWh'!G170*'TM1-Com'!AJ170</f>
        <v>1221802.9293807605</v>
      </c>
      <c r="H170" s="14">
        <f>'Accrued Unkn Unb kWh'!H170*'TM1-Com'!AK170</f>
        <v>8334.8207342863316</v>
      </c>
      <c r="I170" s="14">
        <f>'Accrued Unkn Unb kWh'!I170*'TM1-Com'!AL170</f>
        <v>5520778.5919418316</v>
      </c>
      <c r="J170" s="14">
        <f>'Accrued Unkn Unb kWh'!J170*'TM1-Com'!AM170</f>
        <v>53486.176577686128</v>
      </c>
      <c r="K170" s="14">
        <f>'Accrued Unkn Unb kWh'!K170*'TM1-Com'!AN170</f>
        <v>131046.0322164956</v>
      </c>
      <c r="L170" s="14">
        <f>'Accrued Unkn Unb kWh'!L170*'TM1-Com'!AO170</f>
        <v>1095339.6636394109</v>
      </c>
      <c r="M170" s="14">
        <f>'Accrued Unkn Unb kWh'!M170*'TM1-Com'!AP170</f>
        <v>728419.28128285031</v>
      </c>
      <c r="N170" s="14">
        <f>'Accrued Unkn Unb kWh'!N170*'TM1-Com'!AQ170</f>
        <v>426520.26231931237</v>
      </c>
      <c r="O170" s="14">
        <f>'Accrued Unkn Unb kWh'!O170*'TM1-Com'!AR170</f>
        <v>169386.71682611891</v>
      </c>
      <c r="P170" s="14">
        <f>'Accrued Unkn Unb kWh'!P170*'TM1-Ind'!AD170</f>
        <v>135026.68562050306</v>
      </c>
      <c r="Q170" s="14">
        <f>'Accrued Unkn Unb kWh'!Q170*'TM1-Ind'!AE170</f>
        <v>6712.7467364872582</v>
      </c>
      <c r="R170" s="14">
        <f>'Accrued Unkn Unb kWh'!R170*'TM1-Ind'!AF170</f>
        <v>-19.603182714066719</v>
      </c>
      <c r="S170" s="14">
        <f>'Accrued Unkn Unb kWh'!S170*'TM1-Ind'!AG170</f>
        <v>95064.570832801241</v>
      </c>
      <c r="T170" s="14">
        <f>'Accrued Unkn Unb kWh'!T170*'TM1-Ind'!AH170</f>
        <v>311806.22114524874</v>
      </c>
      <c r="U170" s="14">
        <f>'Accrued Unkn Unb kWh'!U170*'TM1-Ind'!AI170</f>
        <v>5123.4450995038151</v>
      </c>
    </row>
    <row r="171" spans="1:21">
      <c r="A171" s="3">
        <f t="shared" si="4"/>
        <v>2025</v>
      </c>
      <c r="B171" s="3">
        <f t="shared" si="5"/>
        <v>7</v>
      </c>
      <c r="C171" s="14">
        <f>'Accrued Unkn Unb kWh'!C171*'TM1-RHB'!R171</f>
        <v>20681052.831104621</v>
      </c>
      <c r="D171" s="14">
        <f>'Accrued Unkn Unb kWh'!D171*'TM1-RHB'!S171</f>
        <v>291652.84673063376</v>
      </c>
      <c r="E171" s="14">
        <f>'Accrued Unkn Unb kWh'!E171*'TM1-RHB'!T171</f>
        <v>816620.44610281079</v>
      </c>
      <c r="F171" s="14">
        <f>'Accrued Unkn Unb kWh'!F171*'TM1-RHB'!U171</f>
        <v>147051.00321686431</v>
      </c>
      <c r="G171" s="14">
        <f>'Accrued Unkn Unb kWh'!G171*'TM1-Com'!AJ171</f>
        <v>1279370.0426075992</v>
      </c>
      <c r="H171" s="14">
        <f>'Accrued Unkn Unb kWh'!H171*'TM1-Com'!AK171</f>
        <v>8707.8679950554579</v>
      </c>
      <c r="I171" s="14">
        <f>'Accrued Unkn Unb kWh'!I171*'TM1-Com'!AL171</f>
        <v>5769534.4453450628</v>
      </c>
      <c r="J171" s="14">
        <f>'Accrued Unkn Unb kWh'!J171*'TM1-Com'!AM171</f>
        <v>54199.313589125522</v>
      </c>
      <c r="K171" s="14">
        <f>'Accrued Unkn Unb kWh'!K171*'TM1-Com'!AN171</f>
        <v>142371.93257392666</v>
      </c>
      <c r="L171" s="14">
        <f>'Accrued Unkn Unb kWh'!L171*'TM1-Com'!AO171</f>
        <v>1146582.6400549568</v>
      </c>
      <c r="M171" s="14">
        <f>'Accrued Unkn Unb kWh'!M171*'TM1-Com'!AP171</f>
        <v>756812.99627439876</v>
      </c>
      <c r="N171" s="14">
        <f>'Accrued Unkn Unb kWh'!N171*'TM1-Com'!AQ171</f>
        <v>394271.72746442317</v>
      </c>
      <c r="O171" s="14">
        <f>'Accrued Unkn Unb kWh'!O171*'TM1-Com'!AR171</f>
        <v>161428.01741297386</v>
      </c>
      <c r="P171" s="14">
        <f>'Accrued Unkn Unb kWh'!P171*'TM1-Ind'!AD171</f>
        <v>133228.15536169754</v>
      </c>
      <c r="Q171" s="14">
        <f>'Accrued Unkn Unb kWh'!Q171*'TM1-Ind'!AE171</f>
        <v>6650.2530625974459</v>
      </c>
      <c r="R171" s="14">
        <f>'Accrued Unkn Unb kWh'!R171*'TM1-Ind'!AF171</f>
        <v>-175.44027675454049</v>
      </c>
      <c r="S171" s="14">
        <f>'Accrued Unkn Unb kWh'!S171*'TM1-Ind'!AG171</f>
        <v>91021.329541845756</v>
      </c>
      <c r="T171" s="14">
        <f>'Accrued Unkn Unb kWh'!T171*'TM1-Ind'!AH171</f>
        <v>293869.47106799239</v>
      </c>
      <c r="U171" s="14">
        <f>'Accrued Unkn Unb kWh'!U171*'TM1-Ind'!AI171</f>
        <v>4808.8751000373477</v>
      </c>
    </row>
    <row r="172" spans="1:21">
      <c r="A172" s="3">
        <f t="shared" si="4"/>
        <v>2025</v>
      </c>
      <c r="B172" s="3">
        <f t="shared" si="5"/>
        <v>8</v>
      </c>
      <c r="C172" s="14">
        <f>'Accrued Unkn Unb kWh'!C172*'TM1-RHB'!R172</f>
        <v>20687309.527159177</v>
      </c>
      <c r="D172" s="14">
        <f>'Accrued Unkn Unb kWh'!D172*'TM1-RHB'!S172</f>
        <v>294035.77437849232</v>
      </c>
      <c r="E172" s="14">
        <f>'Accrued Unkn Unb kWh'!E172*'TM1-RHB'!T172</f>
        <v>814769.52152702946</v>
      </c>
      <c r="F172" s="14">
        <f>'Accrued Unkn Unb kWh'!F172*'TM1-RHB'!U172</f>
        <v>143529.70637574562</v>
      </c>
      <c r="G172" s="14">
        <f>'Accrued Unkn Unb kWh'!G172*'TM1-Com'!AJ172</f>
        <v>1302775.6535826158</v>
      </c>
      <c r="H172" s="14">
        <f>'Accrued Unkn Unb kWh'!H172*'TM1-Com'!AK172</f>
        <v>8845.5925374877261</v>
      </c>
      <c r="I172" s="14">
        <f>'Accrued Unkn Unb kWh'!I172*'TM1-Com'!AL172</f>
        <v>6028568.2785957754</v>
      </c>
      <c r="J172" s="14">
        <f>'Accrued Unkn Unb kWh'!J172*'TM1-Com'!AM172</f>
        <v>56806.684091041847</v>
      </c>
      <c r="K172" s="14">
        <f>'Accrued Unkn Unb kWh'!K172*'TM1-Com'!AN172</f>
        <v>146326.91700481053</v>
      </c>
      <c r="L172" s="14">
        <f>'Accrued Unkn Unb kWh'!L172*'TM1-Com'!AO172</f>
        <v>1192408.0641862638</v>
      </c>
      <c r="M172" s="14">
        <f>'Accrued Unkn Unb kWh'!M172*'TM1-Com'!AP172</f>
        <v>786893.36135877552</v>
      </c>
      <c r="N172" s="14">
        <f>'Accrued Unkn Unb kWh'!N172*'TM1-Com'!AQ172</f>
        <v>380925.16850116861</v>
      </c>
      <c r="O172" s="14">
        <f>'Accrued Unkn Unb kWh'!O172*'TM1-Com'!AR172</f>
        <v>158479.84934337196</v>
      </c>
      <c r="P172" s="14">
        <f>'Accrued Unkn Unb kWh'!P172*'TM1-Ind'!AD172</f>
        <v>132555.12563744443</v>
      </c>
      <c r="Q172" s="14">
        <f>'Accrued Unkn Unb kWh'!Q172*'TM1-Ind'!AE172</f>
        <v>6565.0661182359318</v>
      </c>
      <c r="R172" s="14">
        <f>'Accrued Unkn Unb kWh'!R172*'TM1-Ind'!AF172</f>
        <v>-317.27507879950667</v>
      </c>
      <c r="S172" s="14">
        <f>'Accrued Unkn Unb kWh'!S172*'TM1-Ind'!AG172</f>
        <v>92185.522870692206</v>
      </c>
      <c r="T172" s="14">
        <f>'Accrued Unkn Unb kWh'!T172*'TM1-Ind'!AH172</f>
        <v>321452.64660986786</v>
      </c>
      <c r="U172" s="14">
        <f>'Accrued Unkn Unb kWh'!U172*'TM1-Ind'!AI172</f>
        <v>4782.7947767166415</v>
      </c>
    </row>
    <row r="173" spans="1:21">
      <c r="A173" s="3">
        <f t="shared" si="4"/>
        <v>2025</v>
      </c>
      <c r="B173" s="3">
        <f t="shared" si="5"/>
        <v>9</v>
      </c>
      <c r="C173" s="14">
        <f>'Accrued Unkn Unb kWh'!C173*'TM1-RHB'!R173</f>
        <v>17803307.704627417</v>
      </c>
      <c r="D173" s="14">
        <f>'Accrued Unkn Unb kWh'!D173*'TM1-RHB'!S173</f>
        <v>290292.33238149446</v>
      </c>
      <c r="E173" s="14">
        <f>'Accrued Unkn Unb kWh'!E173*'TM1-RHB'!T173</f>
        <v>657505.05836320936</v>
      </c>
      <c r="F173" s="14">
        <f>'Accrued Unkn Unb kWh'!F173*'TM1-RHB'!U173</f>
        <v>130075.59708973065</v>
      </c>
      <c r="G173" s="14">
        <f>'Accrued Unkn Unb kWh'!G173*'TM1-Com'!AJ173</f>
        <v>1159117.0835488683</v>
      </c>
      <c r="H173" s="14">
        <f>'Accrued Unkn Unb kWh'!H173*'TM1-Com'!AK173</f>
        <v>7851.1266205596039</v>
      </c>
      <c r="I173" s="14">
        <f>'Accrued Unkn Unb kWh'!I173*'TM1-Com'!AL173</f>
        <v>5609754.2579583488</v>
      </c>
      <c r="J173" s="14">
        <f>'Accrued Unkn Unb kWh'!J173*'TM1-Com'!AM173</f>
        <v>55668.5309989339</v>
      </c>
      <c r="K173" s="14">
        <f>'Accrued Unkn Unb kWh'!K173*'TM1-Com'!AN173</f>
        <v>115414.46629152659</v>
      </c>
      <c r="L173" s="14">
        <f>'Accrued Unkn Unb kWh'!L173*'TM1-Com'!AO173</f>
        <v>1101616.8168341115</v>
      </c>
      <c r="M173" s="14">
        <f>'Accrued Unkn Unb kWh'!M173*'TM1-Com'!AP173</f>
        <v>749443.87749021209</v>
      </c>
      <c r="N173" s="14">
        <f>'Accrued Unkn Unb kWh'!N173*'TM1-Com'!AQ173</f>
        <v>344451.83105994877</v>
      </c>
      <c r="O173" s="14">
        <f>'Accrued Unkn Unb kWh'!O173*'TM1-Com'!AR173</f>
        <v>151250.45890452838</v>
      </c>
      <c r="P173" s="14">
        <f>'Accrued Unkn Unb kWh'!P173*'TM1-Ind'!AD173</f>
        <v>120271.94681681739</v>
      </c>
      <c r="Q173" s="14">
        <f>'Accrued Unkn Unb kWh'!Q173*'TM1-Ind'!AE173</f>
        <v>6116.135112310516</v>
      </c>
      <c r="R173" s="14">
        <f>'Accrued Unkn Unb kWh'!R173*'TM1-Ind'!AF173</f>
        <v>-284.11801467623576</v>
      </c>
      <c r="S173" s="14">
        <f>'Accrued Unkn Unb kWh'!S173*'TM1-Ind'!AG173</f>
        <v>78558.908984083741</v>
      </c>
      <c r="T173" s="14">
        <f>'Accrued Unkn Unb kWh'!T173*'TM1-Ind'!AH173</f>
        <v>304600.15781657962</v>
      </c>
      <c r="U173" s="14">
        <f>'Accrued Unkn Unb kWh'!U173*'TM1-Ind'!AI173</f>
        <v>4459.5058421810809</v>
      </c>
    </row>
    <row r="174" spans="1:21">
      <c r="A174" s="3">
        <f t="shared" si="4"/>
        <v>2025</v>
      </c>
      <c r="B174" s="3">
        <f t="shared" si="5"/>
        <v>10</v>
      </c>
      <c r="C174" s="14">
        <f>'Accrued Unkn Unb kWh'!C174*'TM1-RHB'!R174</f>
        <v>14707492.019334186</v>
      </c>
      <c r="D174" s="14">
        <f>'Accrued Unkn Unb kWh'!D174*'TM1-RHB'!S174</f>
        <v>295752.55722723668</v>
      </c>
      <c r="E174" s="14">
        <f>'Accrued Unkn Unb kWh'!E174*'TM1-RHB'!T174</f>
        <v>472640.24573226616</v>
      </c>
      <c r="F174" s="14">
        <f>'Accrued Unkn Unb kWh'!F174*'TM1-RHB'!U174</f>
        <v>131713.33244902658</v>
      </c>
      <c r="G174" s="14">
        <f>'Accrued Unkn Unb kWh'!G174*'TM1-Com'!AJ174</f>
        <v>1030410.445909356</v>
      </c>
      <c r="H174" s="14">
        <f>'Accrued Unkn Unb kWh'!H174*'TM1-Com'!AK174</f>
        <v>6908.7442554381851</v>
      </c>
      <c r="I174" s="14">
        <f>'Accrued Unkn Unb kWh'!I174*'TM1-Com'!AL174</f>
        <v>5322916.5712106843</v>
      </c>
      <c r="J174" s="14">
        <f>'Accrued Unkn Unb kWh'!J174*'TM1-Com'!AM174</f>
        <v>55814.042162458012</v>
      </c>
      <c r="K174" s="14">
        <f>'Accrued Unkn Unb kWh'!K174*'TM1-Com'!AN174</f>
        <v>81457.200162019901</v>
      </c>
      <c r="L174" s="14">
        <f>'Accrued Unkn Unb kWh'!L174*'TM1-Com'!AO174</f>
        <v>1054474.7812913097</v>
      </c>
      <c r="M174" s="14">
        <f>'Accrued Unkn Unb kWh'!M174*'TM1-Com'!AP174</f>
        <v>716491.02645986353</v>
      </c>
      <c r="N174" s="14">
        <f>'Accrued Unkn Unb kWh'!N174*'TM1-Com'!AQ174</f>
        <v>350113.13079456118</v>
      </c>
      <c r="O174" s="14">
        <f>'Accrued Unkn Unb kWh'!O174*'TM1-Com'!AR174</f>
        <v>152400.62891935263</v>
      </c>
      <c r="P174" s="14">
        <f>'Accrued Unkn Unb kWh'!P174*'TM1-Ind'!AD174</f>
        <v>123032.11391951285</v>
      </c>
      <c r="Q174" s="14">
        <f>'Accrued Unkn Unb kWh'!Q174*'TM1-Ind'!AE174</f>
        <v>6321.2012666617566</v>
      </c>
      <c r="R174" s="14">
        <f>'Accrued Unkn Unb kWh'!R174*'TM1-Ind'!AF174</f>
        <v>-339.36028976936723</v>
      </c>
      <c r="S174" s="14">
        <f>'Accrued Unkn Unb kWh'!S174*'TM1-Ind'!AG174</f>
        <v>71520.4762210669</v>
      </c>
      <c r="T174" s="14">
        <f>'Accrued Unkn Unb kWh'!T174*'TM1-Ind'!AH174</f>
        <v>299506.47833216633</v>
      </c>
      <c r="U174" s="14">
        <f>'Accrued Unkn Unb kWh'!U174*'TM1-Ind'!AI174</f>
        <v>4422.0297177612974</v>
      </c>
    </row>
    <row r="175" spans="1:21">
      <c r="A175" s="3">
        <f t="shared" si="4"/>
        <v>2025</v>
      </c>
      <c r="B175" s="3">
        <f t="shared" si="5"/>
        <v>11</v>
      </c>
      <c r="C175" s="14">
        <f>'Accrued Unkn Unb kWh'!C175*'TM1-RHB'!R175</f>
        <v>15416549.214624343</v>
      </c>
      <c r="D175" s="14">
        <f>'Accrued Unkn Unb kWh'!D175*'TM1-RHB'!S175</f>
        <v>287389.65244933672</v>
      </c>
      <c r="E175" s="14">
        <f>'Accrued Unkn Unb kWh'!E175*'TM1-RHB'!T175</f>
        <v>520991.8274022062</v>
      </c>
      <c r="F175" s="14">
        <f>'Accrued Unkn Unb kWh'!F175*'TM1-RHB'!U175</f>
        <v>158928.7300375698</v>
      </c>
      <c r="G175" s="14">
        <f>'Accrued Unkn Unb kWh'!G175*'TM1-Com'!AJ175</f>
        <v>1024096.8799873136</v>
      </c>
      <c r="H175" s="14">
        <f>'Accrued Unkn Unb kWh'!H175*'TM1-Com'!AK175</f>
        <v>6907.8247752040261</v>
      </c>
      <c r="I175" s="14">
        <f>'Accrued Unkn Unb kWh'!I175*'TM1-Com'!AL175</f>
        <v>5224721.2593741845</v>
      </c>
      <c r="J175" s="14">
        <f>'Accrued Unkn Unb kWh'!J175*'TM1-Com'!AM175</f>
        <v>53907.435262183928</v>
      </c>
      <c r="K175" s="14">
        <f>'Accrued Unkn Unb kWh'!K175*'TM1-Com'!AN175</f>
        <v>80849.957082838315</v>
      </c>
      <c r="L175" s="14">
        <f>'Accrued Unkn Unb kWh'!L175*'TM1-Com'!AO175</f>
        <v>1003195.3247683434</v>
      </c>
      <c r="M175" s="14">
        <f>'Accrued Unkn Unb kWh'!M175*'TM1-Com'!AP175</f>
        <v>665857.60198254185</v>
      </c>
      <c r="N175" s="14">
        <f>'Accrued Unkn Unb kWh'!N175*'TM1-Com'!AQ175</f>
        <v>422571.59826325899</v>
      </c>
      <c r="O175" s="14">
        <f>'Accrued Unkn Unb kWh'!O175*'TM1-Com'!AR175</f>
        <v>170068.18578802838</v>
      </c>
      <c r="P175" s="14">
        <f>'Accrued Unkn Unb kWh'!P175*'TM1-Ind'!AD175</f>
        <v>128329.18670434819</v>
      </c>
      <c r="Q175" s="14">
        <f>'Accrued Unkn Unb kWh'!Q175*'TM1-Ind'!AE175</f>
        <v>7143.6682341798642</v>
      </c>
      <c r="R175" s="14">
        <f>'Accrued Unkn Unb kWh'!R175*'TM1-Ind'!AF175</f>
        <v>-271.70520992466948</v>
      </c>
      <c r="S175" s="14">
        <f>'Accrued Unkn Unb kWh'!S175*'TM1-Ind'!AG175</f>
        <v>77352.081072248417</v>
      </c>
      <c r="T175" s="14">
        <f>'Accrued Unkn Unb kWh'!T175*'TM1-Ind'!AH175</f>
        <v>280642.95390058518</v>
      </c>
      <c r="U175" s="14">
        <f>'Accrued Unkn Unb kWh'!U175*'TM1-Ind'!AI175</f>
        <v>5186.9250653577337</v>
      </c>
    </row>
    <row r="176" spans="1:21">
      <c r="A176" s="3">
        <f t="shared" si="4"/>
        <v>2025</v>
      </c>
      <c r="B176" s="3">
        <f t="shared" si="5"/>
        <v>12</v>
      </c>
      <c r="C176" s="14">
        <f>'Accrued Unkn Unb kWh'!C176*'TM1-RHB'!R176</f>
        <v>17276928.104508847</v>
      </c>
      <c r="D176" s="14">
        <f>'Accrued Unkn Unb kWh'!D176*'TM1-RHB'!S176</f>
        <v>285680.26434946968</v>
      </c>
      <c r="E176" s="14">
        <f>'Accrued Unkn Unb kWh'!E176*'TM1-RHB'!T176</f>
        <v>631061.06263706519</v>
      </c>
      <c r="F176" s="14">
        <f>'Accrued Unkn Unb kWh'!F176*'TM1-RHB'!U176</f>
        <v>164364.12662531075</v>
      </c>
      <c r="G176" s="14">
        <f>'Accrued Unkn Unb kWh'!G176*'TM1-Com'!AJ176</f>
        <v>1096360.6833642027</v>
      </c>
      <c r="H176" s="14">
        <f>'Accrued Unkn Unb kWh'!H176*'TM1-Com'!AK176</f>
        <v>7426.0672555860738</v>
      </c>
      <c r="I176" s="14">
        <f>'Accrued Unkn Unb kWh'!I176*'TM1-Com'!AL176</f>
        <v>5134468.0417636251</v>
      </c>
      <c r="J176" s="14">
        <f>'Accrued Unkn Unb kWh'!J176*'TM1-Com'!AM176</f>
        <v>53599.465396658496</v>
      </c>
      <c r="K176" s="14">
        <f>'Accrued Unkn Unb kWh'!K176*'TM1-Com'!AN176</f>
        <v>79910.691984038247</v>
      </c>
      <c r="L176" s="14">
        <f>'Accrued Unkn Unb kWh'!L176*'TM1-Com'!AO176</f>
        <v>979996.7396527516</v>
      </c>
      <c r="M176" s="14">
        <f>'Accrued Unkn Unb kWh'!M176*'TM1-Com'!AP176</f>
        <v>655979.39401741954</v>
      </c>
      <c r="N176" s="14">
        <f>'Accrued Unkn Unb kWh'!N176*'TM1-Com'!AQ176</f>
        <v>441098.223316191</v>
      </c>
      <c r="O176" s="14">
        <f>'Accrued Unkn Unb kWh'!O176*'TM1-Com'!AR176</f>
        <v>175440.90316146187</v>
      </c>
      <c r="P176" s="14">
        <f>'Accrued Unkn Unb kWh'!P176*'TM1-Ind'!AD176</f>
        <v>127190.72672858491</v>
      </c>
      <c r="Q176" s="14">
        <f>'Accrued Unkn Unb kWh'!Q176*'TM1-Ind'!AE176</f>
        <v>6840.1637001922991</v>
      </c>
      <c r="R176" s="14">
        <f>'Accrued Unkn Unb kWh'!R176*'TM1-Ind'!AF176</f>
        <v>-255.32786885245903</v>
      </c>
      <c r="S176" s="14">
        <f>'Accrued Unkn Unb kWh'!S176*'TM1-Ind'!AG176</f>
        <v>80911.805348924085</v>
      </c>
      <c r="T176" s="14">
        <f>'Accrued Unkn Unb kWh'!T176*'TM1-Ind'!AH176</f>
        <v>287303.53024444263</v>
      </c>
      <c r="U176" s="14">
        <f>'Accrued Unkn Unb kWh'!U176*'TM1-Ind'!AI176</f>
        <v>5258.5885930747481</v>
      </c>
    </row>
    <row r="177" spans="1:21">
      <c r="A177" s="3">
        <f t="shared" si="4"/>
        <v>2026</v>
      </c>
      <c r="B177" s="3">
        <f t="shared" si="5"/>
        <v>1</v>
      </c>
      <c r="C177" s="14">
        <f>'Accrued Unkn Unb kWh'!C177*'TM1-RHB'!R177</f>
        <v>16924733.785019729</v>
      </c>
      <c r="D177" s="14">
        <f>'Accrued Unkn Unb kWh'!D177*'TM1-RHB'!S177</f>
        <v>289267.15918584564</v>
      </c>
      <c r="E177" s="14">
        <f>'Accrued Unkn Unb kWh'!E177*'TM1-RHB'!T177</f>
        <v>607488.19142647786</v>
      </c>
      <c r="F177" s="14">
        <f>'Accrued Unkn Unb kWh'!F177*'TM1-RHB'!U177</f>
        <v>143808.55804255791</v>
      </c>
      <c r="G177" s="14">
        <f>'Accrued Unkn Unb kWh'!G177*'TM1-Com'!AJ177</f>
        <v>1083294.4393441593</v>
      </c>
      <c r="H177" s="14">
        <f>'Accrued Unkn Unb kWh'!H177*'TM1-Com'!AK177</f>
        <v>7312.8526260319695</v>
      </c>
      <c r="I177" s="14">
        <f>'Accrued Unkn Unb kWh'!I177*'TM1-Com'!AL177</f>
        <v>5227316.7753587654</v>
      </c>
      <c r="J177" s="14">
        <f>'Accrued Unkn Unb kWh'!J177*'TM1-Com'!AM177</f>
        <v>54194.181362131923</v>
      </c>
      <c r="K177" s="14">
        <f>'Accrued Unkn Unb kWh'!K177*'TM1-Com'!AN177</f>
        <v>78566.7843603699</v>
      </c>
      <c r="L177" s="14">
        <f>'Accrued Unkn Unb kWh'!L177*'TM1-Com'!AO177</f>
        <v>994222.11665248708</v>
      </c>
      <c r="M177" s="14">
        <f>'Accrued Unkn Unb kWh'!M177*'TM1-Com'!AP177</f>
        <v>675606.8618103828</v>
      </c>
      <c r="N177" s="14">
        <f>'Accrued Unkn Unb kWh'!N177*'TM1-Com'!AQ177</f>
        <v>389791.10505642806</v>
      </c>
      <c r="O177" s="14">
        <f>'Accrued Unkn Unb kWh'!O177*'TM1-Com'!AR177</f>
        <v>161332.77428328013</v>
      </c>
      <c r="P177" s="14">
        <f>'Accrued Unkn Unb kWh'!P177*'TM1-Ind'!AD177</f>
        <v>122569.26360756377</v>
      </c>
      <c r="Q177" s="14">
        <f>'Accrued Unkn Unb kWh'!Q177*'TM1-Ind'!AE177</f>
        <v>6556.9410761248128</v>
      </c>
      <c r="R177" s="14">
        <f>'Accrued Unkn Unb kWh'!R177*'TM1-Ind'!AF177</f>
        <v>-281.34684883208462</v>
      </c>
      <c r="S177" s="14">
        <f>'Accrued Unkn Unb kWh'!S177*'TM1-Ind'!AG177</f>
        <v>74264.085199513458</v>
      </c>
      <c r="T177" s="14">
        <f>'Accrued Unkn Unb kWh'!T177*'TM1-Ind'!AH177</f>
        <v>274324.61127008282</v>
      </c>
      <c r="U177" s="14">
        <f>'Accrued Unkn Unb kWh'!U177*'TM1-Ind'!AI177</f>
        <v>4708.760310515926</v>
      </c>
    </row>
    <row r="178" spans="1:21">
      <c r="A178" s="3">
        <f t="shared" si="4"/>
        <v>2026</v>
      </c>
      <c r="B178" s="3">
        <f t="shared" si="5"/>
        <v>2</v>
      </c>
      <c r="C178" s="14">
        <f>'Accrued Unkn Unb kWh'!C178*'TM1-RHB'!R178</f>
        <v>14254597.309246749</v>
      </c>
      <c r="D178" s="14">
        <f>'Accrued Unkn Unb kWh'!D178*'TM1-RHB'!S178</f>
        <v>287669.42677420645</v>
      </c>
      <c r="E178" s="14">
        <f>'Accrued Unkn Unb kWh'!E178*'TM1-RHB'!T178</f>
        <v>463679.49078685784</v>
      </c>
      <c r="F178" s="14">
        <f>'Accrued Unkn Unb kWh'!F178*'TM1-RHB'!U178</f>
        <v>129555.06476620147</v>
      </c>
      <c r="G178" s="14">
        <f>'Accrued Unkn Unb kWh'!G178*'TM1-Com'!AJ178</f>
        <v>919058.24481522397</v>
      </c>
      <c r="H178" s="14">
        <f>'Accrued Unkn Unb kWh'!H178*'TM1-Com'!AK178</f>
        <v>6233.6001890967091</v>
      </c>
      <c r="I178" s="14">
        <f>'Accrued Unkn Unb kWh'!I178*'TM1-Com'!AL178</f>
        <v>4589981.9014164526</v>
      </c>
      <c r="J178" s="14">
        <f>'Accrued Unkn Unb kWh'!J178*'TM1-Com'!AM178</f>
        <v>52008.132193548226</v>
      </c>
      <c r="K178" s="14">
        <f>'Accrued Unkn Unb kWh'!K178*'TM1-Com'!AN178</f>
        <v>67858.28394988901</v>
      </c>
      <c r="L178" s="14">
        <f>'Accrued Unkn Unb kWh'!L178*'TM1-Com'!AO178</f>
        <v>883987.4285948989</v>
      </c>
      <c r="M178" s="14">
        <f>'Accrued Unkn Unb kWh'!M178*'TM1-Com'!AP178</f>
        <v>618688.30653402396</v>
      </c>
      <c r="N178" s="14">
        <f>'Accrued Unkn Unb kWh'!N178*'TM1-Com'!AQ178</f>
        <v>349492.3086958183</v>
      </c>
      <c r="O178" s="14">
        <f>'Accrued Unkn Unb kWh'!O178*'TM1-Com'!AR178</f>
        <v>151952.76776224698</v>
      </c>
      <c r="P178" s="14">
        <f>'Accrued Unkn Unb kWh'!P178*'TM1-Ind'!AD178</f>
        <v>111066.68199990669</v>
      </c>
      <c r="Q178" s="14">
        <f>'Accrued Unkn Unb kWh'!Q178*'TM1-Ind'!AE178</f>
        <v>6626.5547497416219</v>
      </c>
      <c r="R178" s="14">
        <f>'Accrued Unkn Unb kWh'!R178*'TM1-Ind'!AF178</f>
        <v>-322.19167401494411</v>
      </c>
      <c r="S178" s="14">
        <f>'Accrued Unkn Unb kWh'!S178*'TM1-Ind'!AG178</f>
        <v>56054.457474473922</v>
      </c>
      <c r="T178" s="14">
        <f>'Accrued Unkn Unb kWh'!T178*'TM1-Ind'!AH178</f>
        <v>261771.91835687336</v>
      </c>
      <c r="U178" s="14">
        <f>'Accrued Unkn Unb kWh'!U178*'TM1-Ind'!AI178</f>
        <v>4421.8767539881555</v>
      </c>
    </row>
    <row r="179" spans="1:21">
      <c r="A179" s="3">
        <f t="shared" si="4"/>
        <v>2026</v>
      </c>
      <c r="B179" s="3">
        <f t="shared" si="5"/>
        <v>3</v>
      </c>
      <c r="C179" s="14">
        <f>'Accrued Unkn Unb kWh'!C179*'TM1-RHB'!R179</f>
        <v>14141297.498213295</v>
      </c>
      <c r="D179" s="14">
        <f>'Accrued Unkn Unb kWh'!D179*'TM1-RHB'!S179</f>
        <v>291584.24699711608</v>
      </c>
      <c r="E179" s="14">
        <f>'Accrued Unkn Unb kWh'!E179*'TM1-RHB'!T179</f>
        <v>451481.26098752749</v>
      </c>
      <c r="F179" s="14">
        <f>'Accrued Unkn Unb kWh'!F179*'TM1-RHB'!U179</f>
        <v>135822.59452418209</v>
      </c>
      <c r="G179" s="14">
        <f>'Accrued Unkn Unb kWh'!G179*'TM1-Com'!AJ179</f>
        <v>945412.13048023067</v>
      </c>
      <c r="H179" s="14">
        <f>'Accrued Unkn Unb kWh'!H179*'TM1-Com'!AK179</f>
        <v>6395.6378902768265</v>
      </c>
      <c r="I179" s="14">
        <f>'Accrued Unkn Unb kWh'!I179*'TM1-Com'!AL179</f>
        <v>4748400.3916483652</v>
      </c>
      <c r="J179" s="14">
        <f>'Accrued Unkn Unb kWh'!J179*'TM1-Com'!AM179</f>
        <v>49903.725013649455</v>
      </c>
      <c r="K179" s="14">
        <f>'Accrued Unkn Unb kWh'!K179*'TM1-Com'!AN179</f>
        <v>76117.948331449152</v>
      </c>
      <c r="L179" s="14">
        <f>'Accrued Unkn Unb kWh'!L179*'TM1-Com'!AO179</f>
        <v>933971.9884605105</v>
      </c>
      <c r="M179" s="14">
        <f>'Accrued Unkn Unb kWh'!M179*'TM1-Com'!AP179</f>
        <v>659976.51017520612</v>
      </c>
      <c r="N179" s="14">
        <f>'Accrued Unkn Unb kWh'!N179*'TM1-Com'!AQ179</f>
        <v>358679.57789578632</v>
      </c>
      <c r="O179" s="14">
        <f>'Accrued Unkn Unb kWh'!O179*'TM1-Com'!AR179</f>
        <v>156845.90539501628</v>
      </c>
      <c r="P179" s="14">
        <f>'Accrued Unkn Unb kWh'!P179*'TM1-Ind'!AD179</f>
        <v>111484.36555679112</v>
      </c>
      <c r="Q179" s="14">
        <f>'Accrued Unkn Unb kWh'!Q179*'TM1-Ind'!AE179</f>
        <v>6901.2548505062132</v>
      </c>
      <c r="R179" s="14">
        <f>'Accrued Unkn Unb kWh'!R179*'TM1-Ind'!AF179</f>
        <v>-347.72959233551666</v>
      </c>
      <c r="S179" s="14">
        <f>'Accrued Unkn Unb kWh'!S179*'TM1-Ind'!AG179</f>
        <v>59616.217845080515</v>
      </c>
      <c r="T179" s="14">
        <f>'Accrued Unkn Unb kWh'!T179*'TM1-Ind'!AH179</f>
        <v>277973.88761761441</v>
      </c>
      <c r="U179" s="14">
        <f>'Accrued Unkn Unb kWh'!U179*'TM1-Ind'!AI179</f>
        <v>4543.4064717494539</v>
      </c>
    </row>
    <row r="180" spans="1:21">
      <c r="A180" s="3">
        <f t="shared" si="4"/>
        <v>2026</v>
      </c>
      <c r="B180" s="3">
        <f t="shared" si="5"/>
        <v>4</v>
      </c>
      <c r="C180" s="14">
        <f>'Accrued Unkn Unb kWh'!C180*'TM1-RHB'!R180</f>
        <v>13680362.076443579</v>
      </c>
      <c r="D180" s="14">
        <f>'Accrued Unkn Unb kWh'!D180*'TM1-RHB'!S180</f>
        <v>282992.93783070968</v>
      </c>
      <c r="E180" s="14">
        <f>'Accrued Unkn Unb kWh'!E180*'TM1-RHB'!T180</f>
        <v>431385.65379744058</v>
      </c>
      <c r="F180" s="14">
        <f>'Accrued Unkn Unb kWh'!F180*'TM1-RHB'!U180</f>
        <v>149423.72966425467</v>
      </c>
      <c r="G180" s="14">
        <f>'Accrued Unkn Unb kWh'!G180*'TM1-Com'!AJ180</f>
        <v>949905.68322931195</v>
      </c>
      <c r="H180" s="14">
        <f>'Accrued Unkn Unb kWh'!H180*'TM1-Com'!AK180</f>
        <v>6456.0724978423268</v>
      </c>
      <c r="I180" s="14">
        <f>'Accrued Unkn Unb kWh'!I180*'TM1-Com'!AL180</f>
        <v>4802385.1609168639</v>
      </c>
      <c r="J180" s="14">
        <f>'Accrued Unkn Unb kWh'!J180*'TM1-Com'!AM180</f>
        <v>50655.830292901715</v>
      </c>
      <c r="K180" s="14">
        <f>'Accrued Unkn Unb kWh'!K180*'TM1-Com'!AN180</f>
        <v>77350.823711712423</v>
      </c>
      <c r="L180" s="14">
        <f>'Accrued Unkn Unb kWh'!L180*'TM1-Com'!AO180</f>
        <v>981428.68887001229</v>
      </c>
      <c r="M180" s="14">
        <f>'Accrued Unkn Unb kWh'!M180*'TM1-Com'!AP180</f>
        <v>667934.96656996</v>
      </c>
      <c r="N180" s="14">
        <f>'Accrued Unkn Unb kWh'!N180*'TM1-Com'!AQ180</f>
        <v>400787.73171790055</v>
      </c>
      <c r="O180" s="14">
        <f>'Accrued Unkn Unb kWh'!O180*'TM1-Com'!AR180</f>
        <v>165853.58992006327</v>
      </c>
      <c r="P180" s="14">
        <f>'Accrued Unkn Unb kWh'!P180*'TM1-Ind'!AD180</f>
        <v>123855.12576317802</v>
      </c>
      <c r="Q180" s="14">
        <f>'Accrued Unkn Unb kWh'!Q180*'TM1-Ind'!AE180</f>
        <v>7092.876214372046</v>
      </c>
      <c r="R180" s="14">
        <f>'Accrued Unkn Unb kWh'!R180*'TM1-Ind'!AF180</f>
        <v>-237.01036979064764</v>
      </c>
      <c r="S180" s="14">
        <f>'Accrued Unkn Unb kWh'!S180*'TM1-Ind'!AG180</f>
        <v>70757.520129221579</v>
      </c>
      <c r="T180" s="14">
        <f>'Accrued Unkn Unb kWh'!T180*'TM1-Ind'!AH180</f>
        <v>282793.90087176126</v>
      </c>
      <c r="U180" s="14">
        <f>'Accrued Unkn Unb kWh'!U180*'TM1-Ind'!AI180</f>
        <v>4923.0625566878307</v>
      </c>
    </row>
    <row r="181" spans="1:21">
      <c r="A181" s="3">
        <f t="shared" si="4"/>
        <v>2026</v>
      </c>
      <c r="B181" s="3">
        <f t="shared" si="5"/>
        <v>5</v>
      </c>
      <c r="C181" s="14">
        <f>'Accrued Unkn Unb kWh'!C181*'TM1-RHB'!R181</f>
        <v>17929765.634263899</v>
      </c>
      <c r="D181" s="14">
        <f>'Accrued Unkn Unb kWh'!D181*'TM1-RHB'!S181</f>
        <v>283533.09630025289</v>
      </c>
      <c r="E181" s="14">
        <f>'Accrued Unkn Unb kWh'!E181*'TM1-RHB'!T181</f>
        <v>666247.26207364234</v>
      </c>
      <c r="F181" s="14">
        <f>'Accrued Unkn Unb kWh'!F181*'TM1-RHB'!U181</f>
        <v>175163.34142447516</v>
      </c>
      <c r="G181" s="14">
        <f>'Accrued Unkn Unb kWh'!G181*'TM1-Com'!AJ181</f>
        <v>1173560.2529353956</v>
      </c>
      <c r="H181" s="14">
        <f>'Accrued Unkn Unb kWh'!H181*'TM1-Com'!AK181</f>
        <v>7972.598907389839</v>
      </c>
      <c r="I181" s="14">
        <f>'Accrued Unkn Unb kWh'!I181*'TM1-Com'!AL181</f>
        <v>5566085.081604952</v>
      </c>
      <c r="J181" s="14">
        <f>'Accrued Unkn Unb kWh'!J181*'TM1-Com'!AM181</f>
        <v>53904.226973971425</v>
      </c>
      <c r="K181" s="14">
        <f>'Accrued Unkn Unb kWh'!K181*'TM1-Com'!AN181</f>
        <v>111950.72248201672</v>
      </c>
      <c r="L181" s="14">
        <f>'Accrued Unkn Unb kWh'!L181*'TM1-Com'!AO181</f>
        <v>1140644.533092706</v>
      </c>
      <c r="M181" s="14">
        <f>'Accrued Unkn Unb kWh'!M181*'TM1-Com'!AP181</f>
        <v>754878.28954388946</v>
      </c>
      <c r="N181" s="14">
        <f>'Accrued Unkn Unb kWh'!N181*'TM1-Com'!AQ181</f>
        <v>472266.79081449535</v>
      </c>
      <c r="O181" s="14">
        <f>'Accrued Unkn Unb kWh'!O181*'TM1-Com'!AR181</f>
        <v>183866.8618737236</v>
      </c>
      <c r="P181" s="14">
        <f>'Accrued Unkn Unb kWh'!P181*'TM1-Ind'!AD181</f>
        <v>142746.07331269892</v>
      </c>
      <c r="Q181" s="14">
        <f>'Accrued Unkn Unb kWh'!Q181*'TM1-Ind'!AE181</f>
        <v>7289.638378511605</v>
      </c>
      <c r="R181" s="14">
        <f>'Accrued Unkn Unb kWh'!R181*'TM1-Ind'!AF181</f>
        <v>-0.80191912268677179</v>
      </c>
      <c r="S181" s="14">
        <f>'Accrued Unkn Unb kWh'!S181*'TM1-Ind'!AG181</f>
        <v>95179.917738242031</v>
      </c>
      <c r="T181" s="14">
        <f>'Accrued Unkn Unb kWh'!T181*'TM1-Ind'!AH181</f>
        <v>336237.78521627048</v>
      </c>
      <c r="U181" s="14">
        <f>'Accrued Unkn Unb kWh'!U181*'TM1-Ind'!AI181</f>
        <v>5601.4568905724809</v>
      </c>
    </row>
    <row r="182" spans="1:21">
      <c r="A182" s="3">
        <f t="shared" si="4"/>
        <v>2026</v>
      </c>
      <c r="B182" s="3">
        <f t="shared" si="5"/>
        <v>6</v>
      </c>
      <c r="C182" s="14">
        <f>'Accrued Unkn Unb kWh'!C182*'TM1-RHB'!R182</f>
        <v>19957293.655974276</v>
      </c>
      <c r="D182" s="14">
        <f>'Accrued Unkn Unb kWh'!D182*'TM1-RHB'!S182</f>
        <v>286410.52662624943</v>
      </c>
      <c r="E182" s="14">
        <f>'Accrued Unkn Unb kWh'!E182*'TM1-RHB'!T182</f>
        <v>778208.84705034178</v>
      </c>
      <c r="F182" s="14">
        <f>'Accrued Unkn Unb kWh'!F182*'TM1-RHB'!U182</f>
        <v>161955.47280756797</v>
      </c>
      <c r="G182" s="14">
        <f>'Accrued Unkn Unb kWh'!G182*'TM1-Com'!AJ182</f>
        <v>1244712.8524274933</v>
      </c>
      <c r="H182" s="14">
        <f>'Accrued Unkn Unb kWh'!H182*'TM1-Com'!AK182</f>
        <v>8477.690813473404</v>
      </c>
      <c r="I182" s="14">
        <f>'Accrued Unkn Unb kWh'!I182*'TM1-Com'!AL182</f>
        <v>5631660.3501015324</v>
      </c>
      <c r="J182" s="14">
        <f>'Accrued Unkn Unb kWh'!J182*'TM1-Com'!AM182</f>
        <v>54485.880955344823</v>
      </c>
      <c r="K182" s="14">
        <f>'Accrued Unkn Unb kWh'!K182*'TM1-Com'!AN182</f>
        <v>135623.62139010496</v>
      </c>
      <c r="L182" s="14">
        <f>'Accrued Unkn Unb kWh'!L182*'TM1-Com'!AO182</f>
        <v>1141908.7253114935</v>
      </c>
      <c r="M182" s="14">
        <f>'Accrued Unkn Unb kWh'!M182*'TM1-Com'!AP182</f>
        <v>756733.25774753594</v>
      </c>
      <c r="N182" s="14">
        <f>'Accrued Unkn Unb kWh'!N182*'TM1-Com'!AQ182</f>
        <v>435213.86778896948</v>
      </c>
      <c r="O182" s="14">
        <f>'Accrued Unkn Unb kWh'!O182*'TM1-Com'!AR182</f>
        <v>175486.68976692931</v>
      </c>
      <c r="P182" s="14">
        <f>'Accrued Unkn Unb kWh'!P182*'TM1-Ind'!AD182</f>
        <v>137497.64488123613</v>
      </c>
      <c r="Q182" s="14">
        <f>'Accrued Unkn Unb kWh'!Q182*'TM1-Ind'!AE182</f>
        <v>6938.3220101658317</v>
      </c>
      <c r="R182" s="14">
        <f>'Accrued Unkn Unb kWh'!R182*'TM1-Ind'!AF182</f>
        <v>-100.6960362070224</v>
      </c>
      <c r="S182" s="14">
        <f>'Accrued Unkn Unb kWh'!S182*'TM1-Ind'!AG182</f>
        <v>94108.25675353712</v>
      </c>
      <c r="T182" s="14">
        <f>'Accrued Unkn Unb kWh'!T182*'TM1-Ind'!AH182</f>
        <v>316333.54757814796</v>
      </c>
      <c r="U182" s="14">
        <f>'Accrued Unkn Unb kWh'!U182*'TM1-Ind'!AI182</f>
        <v>5247.7281651816684</v>
      </c>
    </row>
    <row r="183" spans="1:21">
      <c r="A183" s="3">
        <f t="shared" si="4"/>
        <v>2026</v>
      </c>
      <c r="B183" s="3">
        <f t="shared" si="5"/>
        <v>7</v>
      </c>
      <c r="C183" s="14">
        <f>'Accrued Unkn Unb kWh'!C183*'TM1-RHB'!R183</f>
        <v>20993426.409573257</v>
      </c>
      <c r="D183" s="14">
        <f>'Accrued Unkn Unb kWh'!D183*'TM1-RHB'!S183</f>
        <v>290733.88363754575</v>
      </c>
      <c r="E183" s="14">
        <f>'Accrued Unkn Unb kWh'!E183*'TM1-RHB'!T183</f>
        <v>829911.85420453409</v>
      </c>
      <c r="F183" s="14">
        <f>'Accrued Unkn Unb kWh'!F183*'TM1-RHB'!U183</f>
        <v>148684.59311035034</v>
      </c>
      <c r="G183" s="14">
        <f>'Accrued Unkn Unb kWh'!G183*'TM1-Com'!AJ183</f>
        <v>1302754.6755983992</v>
      </c>
      <c r="H183" s="14">
        <f>'Accrued Unkn Unb kWh'!H183*'TM1-Com'!AK183</f>
        <v>8852.3468119762892</v>
      </c>
      <c r="I183" s="14">
        <f>'Accrued Unkn Unb kWh'!I183*'TM1-Com'!AL183</f>
        <v>5882102.5750998827</v>
      </c>
      <c r="J183" s="14">
        <f>'Accrued Unkn Unb kWh'!J183*'TM1-Com'!AM183</f>
        <v>55145.845046312366</v>
      </c>
      <c r="K183" s="14">
        <f>'Accrued Unkn Unb kWh'!K183*'TM1-Com'!AN183</f>
        <v>147381.83163744165</v>
      </c>
      <c r="L183" s="14">
        <f>'Accrued Unkn Unb kWh'!L183*'TM1-Com'!AO183</f>
        <v>1194967.8280669127</v>
      </c>
      <c r="M183" s="14">
        <f>'Accrued Unkn Unb kWh'!M183*'TM1-Com'!AP183</f>
        <v>785493.17737091717</v>
      </c>
      <c r="N183" s="14">
        <f>'Accrued Unkn Unb kWh'!N183*'TM1-Com'!AQ183</f>
        <v>402628.88033049094</v>
      </c>
      <c r="O183" s="14">
        <f>'Accrued Unkn Unb kWh'!O183*'TM1-Com'!AR183</f>
        <v>167527.99035378426</v>
      </c>
      <c r="P183" s="14">
        <f>'Accrued Unkn Unb kWh'!P183*'TM1-Ind'!AD183</f>
        <v>135699.50953549391</v>
      </c>
      <c r="Q183" s="14">
        <f>'Accrued Unkn Unb kWh'!Q183*'TM1-Ind'!AE183</f>
        <v>6882.6834581100302</v>
      </c>
      <c r="R183" s="14">
        <f>'Accrued Unkn Unb kWh'!R183*'TM1-Ind'!AF183</f>
        <v>-255.83458791120793</v>
      </c>
      <c r="S183" s="14">
        <f>'Accrued Unkn Unb kWh'!S183*'TM1-Ind'!AG183</f>
        <v>90060.270945529206</v>
      </c>
      <c r="T183" s="14">
        <f>'Accrued Unkn Unb kWh'!T183*'TM1-Ind'!AH183</f>
        <v>298147.56976975669</v>
      </c>
      <c r="U183" s="14">
        <f>'Accrued Unkn Unb kWh'!U183*'TM1-Ind'!AI183</f>
        <v>4933.158165715201</v>
      </c>
    </row>
    <row r="184" spans="1:21">
      <c r="A184" s="3">
        <f t="shared" si="4"/>
        <v>2026</v>
      </c>
      <c r="B184" s="3">
        <f t="shared" si="5"/>
        <v>8</v>
      </c>
      <c r="C184" s="14">
        <f>'Accrued Unkn Unb kWh'!C184*'TM1-RHB'!R184</f>
        <v>21001483.164436199</v>
      </c>
      <c r="D184" s="14">
        <f>'Accrued Unkn Unb kWh'!D184*'TM1-RHB'!S184</f>
        <v>293193.16676391003</v>
      </c>
      <c r="E184" s="14">
        <f>'Accrued Unkn Unb kWh'!E184*'TM1-RHB'!T184</f>
        <v>828195.58087225736</v>
      </c>
      <c r="F184" s="14">
        <f>'Accrued Unkn Unb kWh'!F184*'TM1-RHB'!U184</f>
        <v>145163.29626923168</v>
      </c>
      <c r="G184" s="14">
        <f>'Accrued Unkn Unb kWh'!G184*'TM1-Com'!AJ184</f>
        <v>1326408.2634060027</v>
      </c>
      <c r="H184" s="14">
        <f>'Accrued Unkn Unb kWh'!H184*'TM1-Com'!AK184</f>
        <v>8990.632649899293</v>
      </c>
      <c r="I184" s="14">
        <f>'Accrued Unkn Unb kWh'!I184*'TM1-Com'!AL184</f>
        <v>6143889.8174038883</v>
      </c>
      <c r="J184" s="14">
        <f>'Accrued Unkn Unb kWh'!J184*'TM1-Com'!AM184</f>
        <v>57752.795819496379</v>
      </c>
      <c r="K184" s="14">
        <f>'Accrued Unkn Unb kWh'!K184*'TM1-Com'!AN184</f>
        <v>151507.46364705957</v>
      </c>
      <c r="L184" s="14">
        <f>'Accrued Unkn Unb kWh'!L184*'TM1-Com'!AO184</f>
        <v>1242621.1962577619</v>
      </c>
      <c r="M184" s="14">
        <f>'Accrued Unkn Unb kWh'!M184*'TM1-Com'!AP184</f>
        <v>816219.69493403286</v>
      </c>
      <c r="N184" s="14">
        <f>'Accrued Unkn Unb kWh'!N184*'TM1-Com'!AQ184</f>
        <v>389143.66149763652</v>
      </c>
      <c r="O184" s="14">
        <f>'Accrued Unkn Unb kWh'!O184*'TM1-Com'!AR184</f>
        <v>164579.82228418236</v>
      </c>
      <c r="P184" s="14">
        <f>'Accrued Unkn Unb kWh'!P184*'TM1-Ind'!AD184</f>
        <v>135073.5769107799</v>
      </c>
      <c r="Q184" s="14">
        <f>'Accrued Unkn Unb kWh'!Q184*'TM1-Ind'!AE184</f>
        <v>6792.8127176146008</v>
      </c>
      <c r="R184" s="14">
        <f>'Accrued Unkn Unb kWh'!R184*'TM1-Ind'!AF184</f>
        <v>-398.72824448403452</v>
      </c>
      <c r="S184" s="14">
        <f>'Accrued Unkn Unb kWh'!S184*'TM1-Ind'!AG184</f>
        <v>91237.702548995861</v>
      </c>
      <c r="T184" s="14">
        <f>'Accrued Unkn Unb kWh'!T184*'TM1-Ind'!AH184</f>
        <v>326169.12916561594</v>
      </c>
      <c r="U184" s="14">
        <f>'Accrued Unkn Unb kWh'!U184*'TM1-Ind'!AI184</f>
        <v>4907.0778423944939</v>
      </c>
    </row>
    <row r="185" spans="1:21">
      <c r="A185" s="3">
        <f t="shared" si="4"/>
        <v>2026</v>
      </c>
      <c r="B185" s="3">
        <f t="shared" si="5"/>
        <v>9</v>
      </c>
      <c r="C185" s="14">
        <f>'Accrued Unkn Unb kWh'!C185*'TM1-RHB'!R185</f>
        <v>18102837.566497851</v>
      </c>
      <c r="D185" s="14">
        <f>'Accrued Unkn Unb kWh'!D185*'TM1-RHB'!S185</f>
        <v>291116.88442956359</v>
      </c>
      <c r="E185" s="14">
        <f>'Accrued Unkn Unb kWh'!E185*'TM1-RHB'!T185</f>
        <v>671631.44058460498</v>
      </c>
      <c r="F185" s="14">
        <f>'Accrued Unkn Unb kWh'!F185*'TM1-RHB'!U185</f>
        <v>131709.1869832167</v>
      </c>
      <c r="G185" s="14">
        <f>'Accrued Unkn Unb kWh'!G185*'TM1-Com'!AJ185</f>
        <v>1181858.4894293405</v>
      </c>
      <c r="H185" s="14">
        <f>'Accrued Unkn Unb kWh'!H185*'TM1-Com'!AK185</f>
        <v>7994.4523804770943</v>
      </c>
      <c r="I185" s="14">
        <f>'Accrued Unkn Unb kWh'!I185*'TM1-Com'!AL185</f>
        <v>5727583.1486151349</v>
      </c>
      <c r="J185" s="14">
        <f>'Accrued Unkn Unb kWh'!J185*'TM1-Com'!AM185</f>
        <v>56753.448817746641</v>
      </c>
      <c r="K185" s="14">
        <f>'Accrued Unkn Unb kWh'!K185*'TM1-Com'!AN185</f>
        <v>119407.2924055397</v>
      </c>
      <c r="L185" s="14">
        <f>'Accrued Unkn Unb kWh'!L185*'TM1-Com'!AO185</f>
        <v>1149010.5232166289</v>
      </c>
      <c r="M185" s="14">
        <f>'Accrued Unkn Unb kWh'!M185*'TM1-Com'!AP185</f>
        <v>779684.48864124564</v>
      </c>
      <c r="N185" s="14">
        <f>'Accrued Unkn Unb kWh'!N185*'TM1-Com'!AQ185</f>
        <v>352289.18519350706</v>
      </c>
      <c r="O185" s="14">
        <f>'Accrued Unkn Unb kWh'!O185*'TM1-Com'!AR185</f>
        <v>157350.43184533878</v>
      </c>
      <c r="P185" s="14">
        <f>'Accrued Unkn Unb kWh'!P185*'TM1-Ind'!AD185</f>
        <v>122841.68493605773</v>
      </c>
      <c r="Q185" s="14">
        <f>'Accrued Unkn Unb kWh'!Q185*'TM1-Ind'!AE185</f>
        <v>6347.3636162051735</v>
      </c>
      <c r="R185" s="14">
        <f>'Accrued Unkn Unb kWh'!R185*'TM1-Ind'!AF185</f>
        <v>-352.73397306668812</v>
      </c>
      <c r="S185" s="14">
        <f>'Accrued Unkn Unb kWh'!S185*'TM1-Ind'!AG185</f>
        <v>77597.567533356749</v>
      </c>
      <c r="T185" s="14">
        <f>'Accrued Unkn Unb kWh'!T185*'TM1-Ind'!AH185</f>
        <v>309380.71682157216</v>
      </c>
      <c r="U185" s="14">
        <f>'Accrued Unkn Unb kWh'!U185*'TM1-Ind'!AI185</f>
        <v>4583.7889078589342</v>
      </c>
    </row>
    <row r="186" spans="1:21">
      <c r="A186" s="3">
        <f t="shared" si="4"/>
        <v>2026</v>
      </c>
      <c r="B186" s="3">
        <f t="shared" si="5"/>
        <v>10</v>
      </c>
      <c r="C186" s="14">
        <f>'Accrued Unkn Unb kWh'!C186*'TM1-RHB'!R186</f>
        <v>14998568.435138039</v>
      </c>
      <c r="D186" s="14">
        <f>'Accrued Unkn Unb kWh'!D186*'TM1-RHB'!S186</f>
        <v>298814.00877036288</v>
      </c>
      <c r="E186" s="14">
        <f>'Accrued Unkn Unb kWh'!E186*'TM1-RHB'!T186</f>
        <v>488102.75725025608</v>
      </c>
      <c r="F186" s="14">
        <f>'Accrued Unkn Unb kWh'!F186*'TM1-RHB'!U186</f>
        <v>133346.92234251264</v>
      </c>
      <c r="G186" s="14">
        <f>'Accrued Unkn Unb kWh'!G186*'TM1-Com'!AJ186</f>
        <v>1052963.4918023117</v>
      </c>
      <c r="H186" s="14">
        <f>'Accrued Unkn Unb kWh'!H186*'TM1-Com'!AK186</f>
        <v>7053.8154380430387</v>
      </c>
      <c r="I186" s="14">
        <f>'Accrued Unkn Unb kWh'!I186*'TM1-Com'!AL186</f>
        <v>5448120.5008292766</v>
      </c>
      <c r="J186" s="14">
        <f>'Accrued Unkn Unb kWh'!J186*'TM1-Com'!AM186</f>
        <v>57136.719194460158</v>
      </c>
      <c r="K186" s="14">
        <f>'Accrued Unkn Unb kWh'!K186*'TM1-Com'!AN186</f>
        <v>84169.976472425435</v>
      </c>
      <c r="L186" s="14">
        <f>'Accrued Unkn Unb kWh'!L186*'TM1-Com'!AO186</f>
        <v>1101443.5533881751</v>
      </c>
      <c r="M186" s="14">
        <f>'Accrued Unkn Unb kWh'!M186*'TM1-Com'!AP186</f>
        <v>748006.95748144726</v>
      </c>
      <c r="N186" s="14">
        <f>'Accrued Unkn Unb kWh'!N186*'TM1-Com'!AQ186</f>
        <v>358010.02479412919</v>
      </c>
      <c r="O186" s="14">
        <f>'Accrued Unkn Unb kWh'!O186*'TM1-Com'!AR186</f>
        <v>158500.60186016303</v>
      </c>
      <c r="P186" s="14">
        <f>'Accrued Unkn Unb kWh'!P186*'TM1-Ind'!AD186</f>
        <v>125842.39483731042</v>
      </c>
      <c r="Q186" s="14">
        <f>'Accrued Unkn Unb kWh'!Q186*'TM1-Ind'!AE186</f>
        <v>6564.0430496670269</v>
      </c>
      <c r="R186" s="14">
        <f>'Accrued Unkn Unb kWh'!R186*'TM1-Ind'!AF186</f>
        <v>-390.86989946777055</v>
      </c>
      <c r="S186" s="14">
        <f>'Accrued Unkn Unb kWh'!S186*'TM1-Ind'!AG186</f>
        <v>70501.382023196886</v>
      </c>
      <c r="T186" s="14">
        <f>'Accrued Unkn Unb kWh'!T186*'TM1-Ind'!AH186</f>
        <v>304301.08839707158</v>
      </c>
      <c r="U186" s="14">
        <f>'Accrued Unkn Unb kWh'!U186*'TM1-Ind'!AI186</f>
        <v>4546.3127834391507</v>
      </c>
    </row>
    <row r="187" spans="1:21">
      <c r="A187" s="3">
        <f t="shared" si="4"/>
        <v>2026</v>
      </c>
      <c r="B187" s="3">
        <f t="shared" si="5"/>
        <v>11</v>
      </c>
      <c r="C187" s="14">
        <f>'Accrued Unkn Unb kWh'!C187*'TM1-RHB'!R187</f>
        <v>15704465.380345181</v>
      </c>
      <c r="D187" s="14">
        <f>'Accrued Unkn Unb kWh'!D187*'TM1-RHB'!S187</f>
        <v>289684.39216722548</v>
      </c>
      <c r="E187" s="14">
        <f>'Accrued Unkn Unb kWh'!E187*'TM1-RHB'!T187</f>
        <v>535740.42013597384</v>
      </c>
      <c r="F187" s="14">
        <f>'Accrued Unkn Unb kWh'!F187*'TM1-RHB'!U187</f>
        <v>160562.31993105583</v>
      </c>
      <c r="G187" s="14">
        <f>'Accrued Unkn Unb kWh'!G187*'TM1-Com'!AJ187</f>
        <v>1046270.4868814972</v>
      </c>
      <c r="H187" s="14">
        <f>'Accrued Unkn Unb kWh'!H187*'TM1-Com'!AK187</f>
        <v>7050.8463656421136</v>
      </c>
      <c r="I187" s="14">
        <f>'Accrued Unkn Unb kWh'!I187*'TM1-Com'!AL187</f>
        <v>5349404.7452107864</v>
      </c>
      <c r="J187" s="14">
        <f>'Accrued Unkn Unb kWh'!J187*'TM1-Com'!AM187</f>
        <v>55209.618857035464</v>
      </c>
      <c r="K187" s="14">
        <f>'Accrued Unkn Unb kWh'!K187*'TM1-Com'!AN187</f>
        <v>83526.641275196467</v>
      </c>
      <c r="L187" s="14">
        <f>'Accrued Unkn Unb kWh'!L187*'TM1-Com'!AO187</f>
        <v>1047913.064357353</v>
      </c>
      <c r="M187" s="14">
        <f>'Accrued Unkn Unb kWh'!M187*'TM1-Com'!AP187</f>
        <v>695490.27315192542</v>
      </c>
      <c r="N187" s="14">
        <f>'Accrued Unkn Unb kWh'!N187*'TM1-Com'!AQ187</f>
        <v>431224.64500296832</v>
      </c>
      <c r="O187" s="14">
        <f>'Accrued Unkn Unb kWh'!O187*'TM1-Com'!AR187</f>
        <v>176168.15872883878</v>
      </c>
      <c r="P187" s="14">
        <f>'Accrued Unkn Unb kWh'!P187*'TM1-Ind'!AD187</f>
        <v>131063.30714394849</v>
      </c>
      <c r="Q187" s="14">
        <f>'Accrued Unkn Unb kWh'!Q187*'TM1-Ind'!AE187</f>
        <v>7392.3190898878884</v>
      </c>
      <c r="R187" s="14">
        <f>'Accrued Unkn Unb kWh'!R187*'TM1-Ind'!AF187</f>
        <v>-324.14476110203867</v>
      </c>
      <c r="S187" s="14">
        <f>'Accrued Unkn Unb kWh'!S187*'TM1-Ind'!AG187</f>
        <v>76371.932387782115</v>
      </c>
      <c r="T187" s="14">
        <f>'Accrued Unkn Unb kWh'!T187*'TM1-Ind'!AH187</f>
        <v>285025.48010971048</v>
      </c>
      <c r="U187" s="14">
        <f>'Accrued Unkn Unb kWh'!U187*'TM1-Ind'!AI187</f>
        <v>5311.208131035587</v>
      </c>
    </row>
    <row r="188" spans="1:21">
      <c r="A188" s="3">
        <f t="shared" si="4"/>
        <v>2026</v>
      </c>
      <c r="B188" s="3">
        <f t="shared" si="5"/>
        <v>12</v>
      </c>
      <c r="C188" s="14">
        <f>'Accrued Unkn Unb kWh'!C188*'TM1-RHB'!R188</f>
        <v>17575605.656471595</v>
      </c>
      <c r="D188" s="14">
        <f>'Accrued Unkn Unb kWh'!D188*'TM1-RHB'!S188</f>
        <v>286789.77030772</v>
      </c>
      <c r="E188" s="14">
        <f>'Accrued Unkn Unb kWh'!E188*'TM1-RHB'!T188</f>
        <v>645235.89532174403</v>
      </c>
      <c r="F188" s="14">
        <f>'Accrued Unkn Unb kWh'!F188*'TM1-RHB'!U188</f>
        <v>165997.71651879681</v>
      </c>
      <c r="G188" s="14">
        <f>'Accrued Unkn Unb kWh'!G188*'TM1-Com'!AJ188</f>
        <v>1118696.7097004955</v>
      </c>
      <c r="H188" s="14">
        <f>'Accrued Unkn Unb kWh'!H188*'TM1-Com'!AK188</f>
        <v>7568.6417929346217</v>
      </c>
      <c r="I188" s="14">
        <f>'Accrued Unkn Unb kWh'!I188*'TM1-Com'!AL188</f>
        <v>5257166.944360978</v>
      </c>
      <c r="J188" s="14">
        <f>'Accrued Unkn Unb kWh'!J188*'TM1-Com'!AM188</f>
        <v>54898.201955328826</v>
      </c>
      <c r="K188" s="14">
        <f>'Accrued Unkn Unb kWh'!K188*'TM1-Com'!AN188</f>
        <v>82553.906792206224</v>
      </c>
      <c r="L188" s="14">
        <f>'Accrued Unkn Unb kWh'!L188*'TM1-Com'!AO188</f>
        <v>1023881.0219303527</v>
      </c>
      <c r="M188" s="14">
        <f>'Accrued Unkn Unb kWh'!M188*'TM1-Com'!AP188</f>
        <v>685226.00353138044</v>
      </c>
      <c r="N188" s="14">
        <f>'Accrued Unkn Unb kWh'!N188*'TM1-Com'!AQ188</f>
        <v>449943.55327641207</v>
      </c>
      <c r="O188" s="14">
        <f>'Accrued Unkn Unb kWh'!O188*'TM1-Com'!AR188</f>
        <v>181540.87610227228</v>
      </c>
      <c r="P188" s="14">
        <f>'Accrued Unkn Unb kWh'!P188*'TM1-Ind'!AD188</f>
        <v>129885.13832055061</v>
      </c>
      <c r="Q188" s="14">
        <f>'Accrued Unkn Unb kWh'!Q188*'TM1-Ind'!AE188</f>
        <v>7087.8106636554712</v>
      </c>
      <c r="R188" s="14">
        <f>'Accrued Unkn Unb kWh'!R188*'TM1-Ind'!AF188</f>
        <v>-308.97711748633884</v>
      </c>
      <c r="S188" s="14">
        <f>'Accrued Unkn Unb kWh'!S188*'TM1-Ind'!AG188</f>
        <v>79932.188517711678</v>
      </c>
      <c r="T188" s="14">
        <f>'Accrued Unkn Unb kWh'!T188*'TM1-Ind'!AH188</f>
        <v>291651.71466272196</v>
      </c>
      <c r="U188" s="14">
        <f>'Accrued Unkn Unb kWh'!U188*'TM1-Ind'!AI188</f>
        <v>5382.8716587526014</v>
      </c>
    </row>
    <row r="189" spans="1:21">
      <c r="A189" s="3">
        <f t="shared" si="4"/>
        <v>2027</v>
      </c>
      <c r="B189" s="3">
        <f t="shared" si="5"/>
        <v>1</v>
      </c>
      <c r="C189" s="14">
        <f>'Accrued Unkn Unb kWh'!C189*'TM1-RHB'!R189</f>
        <v>17225332.744139712</v>
      </c>
      <c r="D189" s="14">
        <f>'Accrued Unkn Unb kWh'!D189*'TM1-RHB'!S189</f>
        <v>290723.49160289025</v>
      </c>
      <c r="E189" s="14">
        <f>'Accrued Unkn Unb kWh'!E189*'TM1-RHB'!T189</f>
        <v>622015.92473544762</v>
      </c>
      <c r="F189" s="14">
        <f>'Accrued Unkn Unb kWh'!F189*'TM1-RHB'!U189</f>
        <v>145442.14793604397</v>
      </c>
      <c r="G189" s="14">
        <f>'Accrued Unkn Unb kWh'!G189*'TM1-Com'!AJ189</f>
        <v>1105698.6437609144</v>
      </c>
      <c r="H189" s="14">
        <f>'Accrued Unkn Unb kWh'!H189*'TM1-Com'!AK189</f>
        <v>7456.0404559753742</v>
      </c>
      <c r="I189" s="14">
        <f>'Accrued Unkn Unb kWh'!I189*'TM1-Com'!AL189</f>
        <v>5353441.8688127073</v>
      </c>
      <c r="J189" s="14">
        <f>'Accrued Unkn Unb kWh'!J189*'TM1-Com'!AM189</f>
        <v>55529.85143054041</v>
      </c>
      <c r="K189" s="14">
        <f>'Accrued Unkn Unb kWh'!K189*'TM1-Com'!AN189</f>
        <v>81152.070407158157</v>
      </c>
      <c r="L189" s="14">
        <f>'Accrued Unkn Unb kWh'!L189*'TM1-Com'!AO189</f>
        <v>1038699.2548127139</v>
      </c>
      <c r="M189" s="14">
        <f>'Accrued Unkn Unb kWh'!M189*'TM1-Com'!AP189</f>
        <v>706068.47414392885</v>
      </c>
      <c r="N189" s="14">
        <f>'Accrued Unkn Unb kWh'!N189*'TM1-Com'!AQ189</f>
        <v>398101.92821515078</v>
      </c>
      <c r="O189" s="14">
        <f>'Accrued Unkn Unb kWh'!O189*'TM1-Com'!AR189</f>
        <v>167432.74722409053</v>
      </c>
      <c r="P189" s="14">
        <f>'Accrued Unkn Unb kWh'!P189*'TM1-Ind'!AD189</f>
        <v>125310.36900844004</v>
      </c>
      <c r="Q189" s="14">
        <f>'Accrued Unkn Unb kWh'!Q189*'TM1-Ind'!AE189</f>
        <v>6811.5305991897076</v>
      </c>
      <c r="R189" s="14">
        <f>'Accrued Unkn Unb kWh'!R189*'TM1-Ind'!AF189</f>
        <v>-331.37981489643016</v>
      </c>
      <c r="S189" s="14">
        <f>'Accrued Unkn Unb kWh'!S189*'TM1-Ind'!AG189</f>
        <v>73210.657686435719</v>
      </c>
      <c r="T189" s="14">
        <f>'Accrued Unkn Unb kWh'!T189*'TM1-Ind'!AH189</f>
        <v>278671.97520027647</v>
      </c>
      <c r="U189" s="14">
        <f>'Accrued Unkn Unb kWh'!U189*'TM1-Ind'!AI189</f>
        <v>4833.0433761937793</v>
      </c>
    </row>
    <row r="190" spans="1:21">
      <c r="A190" s="3">
        <f t="shared" si="4"/>
        <v>2027</v>
      </c>
      <c r="B190" s="3">
        <f t="shared" si="5"/>
        <v>2</v>
      </c>
      <c r="C190" s="14">
        <f>'Accrued Unkn Unb kWh'!C190*'TM1-RHB'!R190</f>
        <v>14546235.656614557</v>
      </c>
      <c r="D190" s="14">
        <f>'Accrued Unkn Unb kWh'!D190*'TM1-RHB'!S190</f>
        <v>290667.70842914819</v>
      </c>
      <c r="E190" s="14">
        <f>'Accrued Unkn Unb kWh'!E190*'TM1-RHB'!T190</f>
        <v>479057.42200113757</v>
      </c>
      <c r="F190" s="14">
        <f>'Accrued Unkn Unb kWh'!F190*'TM1-RHB'!U190</f>
        <v>131188.65465968751</v>
      </c>
      <c r="G190" s="14">
        <f>'Accrued Unkn Unb kWh'!G190*'TM1-Com'!AJ190</f>
        <v>940510.48525251646</v>
      </c>
      <c r="H190" s="14">
        <f>'Accrued Unkn Unb kWh'!H190*'TM1-Com'!AK190</f>
        <v>6375.1896080627102</v>
      </c>
      <c r="I190" s="14">
        <f>'Accrued Unkn Unb kWh'!I190*'TM1-Com'!AL190</f>
        <v>4712039.8031023778</v>
      </c>
      <c r="J190" s="14">
        <f>'Accrued Unkn Unb kWh'!J190*'TM1-Com'!AM190</f>
        <v>53430.970508906787</v>
      </c>
      <c r="K190" s="14">
        <f>'Accrued Unkn Unb kWh'!K190*'TM1-Com'!AN190</f>
        <v>69997.946142769302</v>
      </c>
      <c r="L190" s="14">
        <f>'Accrued Unkn Unb kWh'!L190*'TM1-Com'!AO190</f>
        <v>925062.46584749524</v>
      </c>
      <c r="M190" s="14">
        <f>'Accrued Unkn Unb kWh'!M190*'TM1-Com'!AP190</f>
        <v>648752.58393084561</v>
      </c>
      <c r="N190" s="14">
        <f>'Accrued Unkn Unb kWh'!N190*'TM1-Com'!AQ190</f>
        <v>357382.69754916494</v>
      </c>
      <c r="O190" s="14">
        <f>'Accrued Unkn Unb kWh'!O190*'TM1-Com'!AR190</f>
        <v>158052.74070305738</v>
      </c>
      <c r="P190" s="14">
        <f>'Accrued Unkn Unb kWh'!P190*'TM1-Ind'!AD190</f>
        <v>113795.50458551919</v>
      </c>
      <c r="Q190" s="14">
        <f>'Accrued Unkn Unb kWh'!Q190*'TM1-Ind'!AE190</f>
        <v>6891.6701786505246</v>
      </c>
      <c r="R190" s="14">
        <f>'Accrued Unkn Unb kWh'!R190*'TM1-Ind'!AF190</f>
        <v>-372.91279528472643</v>
      </c>
      <c r="S190" s="14">
        <f>'Accrued Unkn Unb kWh'!S190*'TM1-Ind'!AG190</f>
        <v>55063.849674774981</v>
      </c>
      <c r="T190" s="14">
        <f>'Accrued Unkn Unb kWh'!T190*'TM1-Ind'!AH190</f>
        <v>266184.34996195143</v>
      </c>
      <c r="U190" s="14">
        <f>'Accrued Unkn Unb kWh'!U190*'TM1-Ind'!AI190</f>
        <v>4546.1598196660088</v>
      </c>
    </row>
    <row r="191" spans="1:21">
      <c r="A191" s="3">
        <f t="shared" si="4"/>
        <v>2027</v>
      </c>
      <c r="B191" s="3">
        <f t="shared" si="5"/>
        <v>3</v>
      </c>
      <c r="C191" s="14">
        <f>'Accrued Unkn Unb kWh'!C191*'TM1-RHB'!R191</f>
        <v>14436045.588597463</v>
      </c>
      <c r="D191" s="14">
        <f>'Accrued Unkn Unb kWh'!D191*'TM1-RHB'!S191</f>
        <v>294818.36348445021</v>
      </c>
      <c r="E191" s="14">
        <f>'Accrued Unkn Unb kWh'!E191*'TM1-RHB'!T191</f>
        <v>467150.24859934743</v>
      </c>
      <c r="F191" s="14">
        <f>'Accrued Unkn Unb kWh'!F191*'TM1-RHB'!U191</f>
        <v>137456.18441766812</v>
      </c>
      <c r="G191" s="14">
        <f>'Accrued Unkn Unb kWh'!G191*'TM1-Com'!AJ191</f>
        <v>967093.18088658771</v>
      </c>
      <c r="H191" s="14">
        <f>'Accrued Unkn Unb kWh'!H191*'TM1-Com'!AK191</f>
        <v>6538.1070292569766</v>
      </c>
      <c r="I191" s="14">
        <f>'Accrued Unkn Unb kWh'!I191*'TM1-Com'!AL191</f>
        <v>4864460.6871691411</v>
      </c>
      <c r="J191" s="14">
        <f>'Accrued Unkn Unb kWh'!J191*'TM1-Com'!AM191</f>
        <v>51153.377200828167</v>
      </c>
      <c r="K191" s="14">
        <f>'Accrued Unkn Unb kWh'!K191*'TM1-Com'!AN191</f>
        <v>78602.52293391178</v>
      </c>
      <c r="L191" s="14">
        <f>'Accrued Unkn Unb kWh'!L191*'TM1-Com'!AO191</f>
        <v>976140.28504205612</v>
      </c>
      <c r="M191" s="14">
        <f>'Accrued Unkn Unb kWh'!M191*'TM1-Com'!AP191</f>
        <v>689846.47252916975</v>
      </c>
      <c r="N191" s="14">
        <f>'Accrued Unkn Unb kWh'!N191*'TM1-Com'!AQ191</f>
        <v>366666.25000638922</v>
      </c>
      <c r="O191" s="14">
        <f>'Accrued Unkn Unb kWh'!O191*'TM1-Com'!AR191</f>
        <v>162945.87833582668</v>
      </c>
      <c r="P191" s="14">
        <f>'Accrued Unkn Unb kWh'!P191*'TM1-Ind'!AD191</f>
        <v>114146.12870741895</v>
      </c>
      <c r="Q191" s="14">
        <f>'Accrued Unkn Unb kWh'!Q191*'TM1-Ind'!AE191</f>
        <v>7157.9184133003755</v>
      </c>
      <c r="R191" s="14">
        <f>'Accrued Unkn Unb kWh'!R191*'TM1-Ind'!AF191</f>
        <v>-399.13183106853063</v>
      </c>
      <c r="S191" s="14">
        <f>'Accrued Unkn Unb kWh'!S191*'TM1-Ind'!AG191</f>
        <v>58630.769184908633</v>
      </c>
      <c r="T191" s="14">
        <f>'Accrued Unkn Unb kWh'!T191*'TM1-Ind'!AH191</f>
        <v>282566.84400055383</v>
      </c>
      <c r="U191" s="14">
        <f>'Accrued Unkn Unb kWh'!U191*'TM1-Ind'!AI191</f>
        <v>4667.6895374273063</v>
      </c>
    </row>
    <row r="192" spans="1:21">
      <c r="A192" s="3">
        <f t="shared" si="4"/>
        <v>2027</v>
      </c>
      <c r="B192" s="3">
        <f t="shared" si="5"/>
        <v>4</v>
      </c>
      <c r="C192" s="14">
        <f>'Accrued Unkn Unb kWh'!C192*'TM1-RHB'!R192</f>
        <v>13967583.757801432</v>
      </c>
      <c r="D192" s="14">
        <f>'Accrued Unkn Unb kWh'!D192*'TM1-RHB'!S192</f>
        <v>286214.44611362391</v>
      </c>
      <c r="E192" s="14">
        <f>'Accrued Unkn Unb kWh'!E192*'TM1-RHB'!T192</f>
        <v>446704.47035510198</v>
      </c>
      <c r="F192" s="14">
        <f>'Accrued Unkn Unb kWh'!F192*'TM1-RHB'!U192</f>
        <v>151057.31955774073</v>
      </c>
      <c r="G192" s="14">
        <f>'Accrued Unkn Unb kWh'!G192*'TM1-Com'!AJ192</f>
        <v>971311.34862366458</v>
      </c>
      <c r="H192" s="14">
        <f>'Accrued Unkn Unb kWh'!H192*'TM1-Com'!AK192</f>
        <v>6596.5968203215198</v>
      </c>
      <c r="I192" s="14">
        <f>'Accrued Unkn Unb kWh'!I192*'TM1-Com'!AL192</f>
        <v>4917355.4896532344</v>
      </c>
      <c r="J192" s="14">
        <f>'Accrued Unkn Unb kWh'!J192*'TM1-Com'!AM192</f>
        <v>51890.022727668795</v>
      </c>
      <c r="K192" s="14">
        <f>'Accrued Unkn Unb kWh'!K192*'TM1-Com'!AN192</f>
        <v>79894.05361057655</v>
      </c>
      <c r="L192" s="14">
        <f>'Accrued Unkn Unb kWh'!L192*'TM1-Com'!AO192</f>
        <v>1025390.8554703511</v>
      </c>
      <c r="M192" s="14">
        <f>'Accrued Unkn Unb kWh'!M192*'TM1-Com'!AP192</f>
        <v>697667.5544910446</v>
      </c>
      <c r="N192" s="14">
        <f>'Accrued Unkn Unb kWh'!N192*'TM1-Com'!AQ192</f>
        <v>409212.67393024173</v>
      </c>
      <c r="O192" s="14">
        <f>'Accrued Unkn Unb kWh'!O192*'TM1-Com'!AR192</f>
        <v>171953.56286087367</v>
      </c>
      <c r="P192" s="14">
        <f>'Accrued Unkn Unb kWh'!P192*'TM1-Ind'!AD192</f>
        <v>126626.81406083271</v>
      </c>
      <c r="Q192" s="14">
        <f>'Accrued Unkn Unb kWh'!Q192*'TM1-Ind'!AE192</f>
        <v>7342.6659527051497</v>
      </c>
      <c r="R192" s="14">
        <f>'Accrued Unkn Unb kWh'!R192*'TM1-Ind'!AF192</f>
        <v>-283.83760516532971</v>
      </c>
      <c r="S192" s="14">
        <f>'Accrued Unkn Unb kWh'!S192*'TM1-Ind'!AG192</f>
        <v>69759.352770228288</v>
      </c>
      <c r="T192" s="14">
        <f>'Accrued Unkn Unb kWh'!T192*'TM1-Ind'!AH192</f>
        <v>287191.12749027606</v>
      </c>
      <c r="U192" s="14">
        <f>'Accrued Unkn Unb kWh'!U192*'TM1-Ind'!AI192</f>
        <v>5047.345622365684</v>
      </c>
    </row>
    <row r="193" spans="1:21">
      <c r="A193" s="3">
        <f t="shared" si="4"/>
        <v>2027</v>
      </c>
      <c r="B193" s="3">
        <f t="shared" si="5"/>
        <v>5</v>
      </c>
      <c r="C193" s="14">
        <f>'Accrued Unkn Unb kWh'!C193*'TM1-RHB'!R193</f>
        <v>18228364.893978056</v>
      </c>
      <c r="D193" s="14">
        <f>'Accrued Unkn Unb kWh'!D193*'TM1-RHB'!S193</f>
        <v>284264.66759662831</v>
      </c>
      <c r="E193" s="14">
        <f>'Accrued Unkn Unb kWh'!E193*'TM1-RHB'!T193</f>
        <v>680108.45092560374</v>
      </c>
      <c r="F193" s="14">
        <f>'Accrued Unkn Unb kWh'!F193*'TM1-RHB'!U193</f>
        <v>176796.93131796122</v>
      </c>
      <c r="G193" s="14">
        <f>'Accrued Unkn Unb kWh'!G193*'TM1-Com'!AJ193</f>
        <v>1196190.1498972923</v>
      </c>
      <c r="H193" s="14">
        <f>'Accrued Unkn Unb kWh'!H193*'TM1-Com'!AK193</f>
        <v>8115.4520179830861</v>
      </c>
      <c r="I193" s="14">
        <f>'Accrued Unkn Unb kWh'!I193*'TM1-Com'!AL193</f>
        <v>5680081.5551012037</v>
      </c>
      <c r="J193" s="14">
        <f>'Accrued Unkn Unb kWh'!J193*'TM1-Com'!AM193</f>
        <v>54869.917882812413</v>
      </c>
      <c r="K193" s="14">
        <f>'Accrued Unkn Unb kWh'!K193*'TM1-Com'!AN193</f>
        <v>115848.73182525278</v>
      </c>
      <c r="L193" s="14">
        <f>'Accrued Unkn Unb kWh'!L193*'TM1-Com'!AO193</f>
        <v>1188593.2087477238</v>
      </c>
      <c r="M193" s="14">
        <f>'Accrued Unkn Unb kWh'!M193*'TM1-Com'!AP193</f>
        <v>783908.82371890708</v>
      </c>
      <c r="N193" s="14">
        <f>'Accrued Unkn Unb kWh'!N193*'TM1-Com'!AQ193</f>
        <v>481437.5540977479</v>
      </c>
      <c r="O193" s="14">
        <f>'Accrued Unkn Unb kWh'!O193*'TM1-Com'!AR193</f>
        <v>189966.834814534</v>
      </c>
      <c r="P193" s="14">
        <f>'Accrued Unkn Unb kWh'!P193*'TM1-Ind'!AD193</f>
        <v>145522.23639955095</v>
      </c>
      <c r="Q193" s="14">
        <f>'Accrued Unkn Unb kWh'!Q193*'TM1-Ind'!AE193</f>
        <v>7520.7081013965035</v>
      </c>
      <c r="R193" s="14">
        <f>'Accrued Unkn Unb kWh'!R193*'TM1-Ind'!AF193</f>
        <v>-57.417409184372858</v>
      </c>
      <c r="S193" s="14">
        <f>'Accrued Unkn Unb kWh'!S193*'TM1-Ind'!AG193</f>
        <v>94203.783653338032</v>
      </c>
      <c r="T193" s="14">
        <f>'Accrued Unkn Unb kWh'!T193*'TM1-Ind'!AH193</f>
        <v>341060.62664832594</v>
      </c>
      <c r="U193" s="14">
        <f>'Accrued Unkn Unb kWh'!U193*'TM1-Ind'!AI193</f>
        <v>5725.7399562503342</v>
      </c>
    </row>
    <row r="194" spans="1:21">
      <c r="A194" s="3">
        <f t="shared" si="4"/>
        <v>2027</v>
      </c>
      <c r="B194" s="3">
        <f t="shared" si="5"/>
        <v>6</v>
      </c>
      <c r="C194" s="14">
        <f>'Accrued Unkn Unb kWh'!C194*'TM1-RHB'!R194</f>
        <v>20263473.32168138</v>
      </c>
      <c r="D194" s="14">
        <f>'Accrued Unkn Unb kWh'!D194*'TM1-RHB'!S194</f>
        <v>286054.93090972985</v>
      </c>
      <c r="E194" s="14">
        <f>'Accrued Unkn Unb kWh'!E194*'TM1-RHB'!T194</f>
        <v>791527.79304887785</v>
      </c>
      <c r="F194" s="14">
        <f>'Accrued Unkn Unb kWh'!F194*'TM1-RHB'!U194</f>
        <v>163589.062701054</v>
      </c>
      <c r="G194" s="14">
        <f>'Accrued Unkn Unb kWh'!G194*'TM1-Com'!AJ194</f>
        <v>1267738.7215368329</v>
      </c>
      <c r="H194" s="14">
        <f>'Accrued Unkn Unb kWh'!H194*'TM1-Com'!AK194</f>
        <v>8621.1654142909283</v>
      </c>
      <c r="I194" s="14">
        <f>'Accrued Unkn Unb kWh'!I194*'TM1-Com'!AL194</f>
        <v>5744083.7433795957</v>
      </c>
      <c r="J194" s="14">
        <f>'Accrued Unkn Unb kWh'!J194*'TM1-Com'!AM194</f>
        <v>55392.342591399451</v>
      </c>
      <c r="K194" s="14">
        <f>'Accrued Unkn Unb kWh'!K194*'TM1-Com'!AN194</f>
        <v>140389.29879719357</v>
      </c>
      <c r="L194" s="14">
        <f>'Accrued Unkn Unb kWh'!L194*'TM1-Com'!AO194</f>
        <v>1187929.1989194343</v>
      </c>
      <c r="M194" s="14">
        <f>'Accrued Unkn Unb kWh'!M194*'TM1-Com'!AP194</f>
        <v>785047.23421222169</v>
      </c>
      <c r="N194" s="14">
        <f>'Accrued Unkn Unb kWh'!N194*'TM1-Com'!AQ194</f>
        <v>443998.10059655894</v>
      </c>
      <c r="O194" s="14">
        <f>'Accrued Unkn Unb kWh'!O194*'TM1-Com'!AR194</f>
        <v>181586.66270773971</v>
      </c>
      <c r="P194" s="14">
        <f>'Accrued Unkn Unb kWh'!P194*'TM1-Ind'!AD194</f>
        <v>140185.2620139347</v>
      </c>
      <c r="Q194" s="14">
        <f>'Accrued Unkn Unb kWh'!Q194*'TM1-Ind'!AE194</f>
        <v>7163.8972838444051</v>
      </c>
      <c r="R194" s="14">
        <f>'Accrued Unkn Unb kWh'!R194*'TM1-Ind'!AF194</f>
        <v>-181.78888969997809</v>
      </c>
      <c r="S194" s="14">
        <f>'Accrued Unkn Unb kWh'!S194*'TM1-Ind'!AG194</f>
        <v>93151.942674272999</v>
      </c>
      <c r="T194" s="14">
        <f>'Accrued Unkn Unb kWh'!T194*'TM1-Ind'!AH194</f>
        <v>320860.87401104718</v>
      </c>
      <c r="U194" s="14">
        <f>'Accrued Unkn Unb kWh'!U194*'TM1-Ind'!AI194</f>
        <v>5372.0112308595217</v>
      </c>
    </row>
    <row r="195" spans="1:21">
      <c r="A195" s="3">
        <f t="shared" si="4"/>
        <v>2027</v>
      </c>
      <c r="B195" s="3">
        <f t="shared" si="5"/>
        <v>7</v>
      </c>
      <c r="C195" s="14">
        <f>'Accrued Unkn Unb kWh'!C195*'TM1-RHB'!R195</f>
        <v>21306200.69206335</v>
      </c>
      <c r="D195" s="14">
        <f>'Accrued Unkn Unb kWh'!D195*'TM1-RHB'!S195</f>
        <v>289948.68932551774</v>
      </c>
      <c r="E195" s="14">
        <f>'Accrued Unkn Unb kWh'!E195*'TM1-RHB'!T195</f>
        <v>843146.1685845016</v>
      </c>
      <c r="F195" s="14">
        <f>'Accrued Unkn Unb kWh'!F195*'TM1-RHB'!U195</f>
        <v>150318.1830038364</v>
      </c>
      <c r="G195" s="14">
        <f>'Accrued Unkn Unb kWh'!G195*'TM1-Com'!AJ195</f>
        <v>1326249.1719479098</v>
      </c>
      <c r="H195" s="14">
        <f>'Accrued Unkn Unb kWh'!H195*'TM1-Com'!AK195</f>
        <v>8997.2341628628583</v>
      </c>
      <c r="I195" s="14">
        <f>'Accrued Unkn Unb kWh'!I195*'TM1-Com'!AL195</f>
        <v>5995332.5445252657</v>
      </c>
      <c r="J195" s="14">
        <f>'Accrued Unkn Unb kWh'!J195*'TM1-Com'!AM195</f>
        <v>55997.958569467177</v>
      </c>
      <c r="K195" s="14">
        <f>'Accrued Unkn Unb kWh'!K195*'TM1-Com'!AN195</f>
        <v>152599.98785358929</v>
      </c>
      <c r="L195" s="14">
        <f>'Accrued Unkn Unb kWh'!L195*'TM1-Com'!AO195</f>
        <v>1242948.6453916326</v>
      </c>
      <c r="M195" s="14">
        <f>'Accrued Unkn Unb kWh'!M195*'TM1-Com'!AP195</f>
        <v>814173.35846743558</v>
      </c>
      <c r="N195" s="14">
        <f>'Accrued Unkn Unb kWh'!N195*'TM1-Com'!AQ195</f>
        <v>411073.82814920647</v>
      </c>
      <c r="O195" s="14">
        <f>'Accrued Unkn Unb kWh'!O195*'TM1-Com'!AR195</f>
        <v>173627.96329459467</v>
      </c>
      <c r="P195" s="14">
        <f>'Accrued Unkn Unb kWh'!P195*'TM1-Ind'!AD195</f>
        <v>138373.82151189444</v>
      </c>
      <c r="Q195" s="14">
        <f>'Accrued Unkn Unb kWh'!Q195*'TM1-Ind'!AE195</f>
        <v>7115.1138536226154</v>
      </c>
      <c r="R195" s="14">
        <f>'Accrued Unkn Unb kWh'!R195*'TM1-Ind'!AF195</f>
        <v>-336.22889906787532</v>
      </c>
      <c r="S195" s="14">
        <f>'Accrued Unkn Unb kWh'!S195*'TM1-Ind'!AG195</f>
        <v>89099.212349212656</v>
      </c>
      <c r="T195" s="14">
        <f>'Accrued Unkn Unb kWh'!T195*'TM1-Ind'!AH195</f>
        <v>302425.66847152094</v>
      </c>
      <c r="U195" s="14">
        <f>'Accrued Unkn Unb kWh'!U195*'TM1-Ind'!AI195</f>
        <v>5057.4412313930534</v>
      </c>
    </row>
    <row r="196" spans="1:21">
      <c r="A196" s="3">
        <f t="shared" si="4"/>
        <v>2027</v>
      </c>
      <c r="B196" s="3">
        <f t="shared" si="5"/>
        <v>8</v>
      </c>
      <c r="C196" s="14">
        <f>'Accrued Unkn Unb kWh'!C196*'TM1-RHB'!R196</f>
        <v>21316389.316399854</v>
      </c>
      <c r="D196" s="14">
        <f>'Accrued Unkn Unb kWh'!D196*'TM1-RHB'!S196</f>
        <v>292480.35653994343</v>
      </c>
      <c r="E196" s="14">
        <f>'Accrued Unkn Unb kWh'!E196*'TM1-RHB'!T196</f>
        <v>841574.21719618887</v>
      </c>
      <c r="F196" s="14">
        <f>'Accrued Unkn Unb kWh'!F196*'TM1-RHB'!U196</f>
        <v>146796.88616271774</v>
      </c>
      <c r="G196" s="14">
        <f>'Accrued Unkn Unb kWh'!G196*'TM1-Com'!AJ196</f>
        <v>1350149.8505862285</v>
      </c>
      <c r="H196" s="14">
        <f>'Accrued Unkn Unb kWh'!H196*'TM1-Com'!AK196</f>
        <v>9136.1444852594905</v>
      </c>
      <c r="I196" s="14">
        <f>'Accrued Unkn Unb kWh'!I196*'TM1-Com'!AL196</f>
        <v>6260093.9958992293</v>
      </c>
      <c r="J196" s="14">
        <f>'Accrued Unkn Unb kWh'!J196*'TM1-Com'!AM196</f>
        <v>58599.67102650016</v>
      </c>
      <c r="K196" s="14">
        <f>'Accrued Unkn Unb kWh'!K196*'TM1-Com'!AN196</f>
        <v>156896.19582539328</v>
      </c>
      <c r="L196" s="14">
        <f>'Accrued Unkn Unb kWh'!L196*'TM1-Com'!AO196</f>
        <v>1292354.9733861005</v>
      </c>
      <c r="M196" s="14">
        <f>'Accrued Unkn Unb kWh'!M196*'TM1-Com'!AP196</f>
        <v>845546.02850929019</v>
      </c>
      <c r="N196" s="14">
        <f>'Accrued Unkn Unb kWh'!N196*'TM1-Com'!AQ196</f>
        <v>397447.07882318116</v>
      </c>
      <c r="O196" s="14">
        <f>'Accrued Unkn Unb kWh'!O196*'TM1-Com'!AR196</f>
        <v>170679.79522499276</v>
      </c>
      <c r="P196" s="14">
        <f>'Accrued Unkn Unb kWh'!P196*'TM1-Ind'!AD196</f>
        <v>137778.52113506367</v>
      </c>
      <c r="Q196" s="14">
        <f>'Accrued Unkn Unb kWh'!Q196*'TM1-Ind'!AE196</f>
        <v>7020.5593169932699</v>
      </c>
      <c r="R196" s="14">
        <f>'Accrued Unkn Unb kWh'!R196*'TM1-Ind'!AF196</f>
        <v>-480.18141016856242</v>
      </c>
      <c r="S196" s="14">
        <f>'Accrued Unkn Unb kWh'!S196*'TM1-Ind'!AG196</f>
        <v>90289.882227299531</v>
      </c>
      <c r="T196" s="14">
        <f>'Accrued Unkn Unb kWh'!T196*'TM1-Ind'!AH196</f>
        <v>330885.61172136408</v>
      </c>
      <c r="U196" s="14">
        <f>'Accrued Unkn Unb kWh'!U196*'TM1-Ind'!AI196</f>
        <v>5031.3609080723472</v>
      </c>
    </row>
    <row r="197" spans="1:21">
      <c r="A197" s="3">
        <f t="shared" si="4"/>
        <v>2027</v>
      </c>
      <c r="B197" s="3">
        <f t="shared" si="5"/>
        <v>9</v>
      </c>
      <c r="C197" s="14">
        <f>'Accrued Unkn Unb kWh'!C197*'TM1-RHB'!R197</f>
        <v>18407464.859128322</v>
      </c>
      <c r="D197" s="14">
        <f>'Accrued Unkn Unb kWh'!D197*'TM1-RHB'!S197</f>
        <v>291933.59715340059</v>
      </c>
      <c r="E197" s="14">
        <f>'Accrued Unkn Unb kWh'!E197*'TM1-RHB'!T197</f>
        <v>685835.12835634418</v>
      </c>
      <c r="F197" s="14">
        <f>'Accrued Unkn Unb kWh'!F197*'TM1-RHB'!U197</f>
        <v>133342.77687670276</v>
      </c>
      <c r="G197" s="14">
        <f>'Accrued Unkn Unb kWh'!G197*'TM1-Com'!AJ197</f>
        <v>1204677.5957072224</v>
      </c>
      <c r="H197" s="14">
        <f>'Accrued Unkn Unb kWh'!H197*'TM1-Com'!AK197</f>
        <v>8137.9175921007554</v>
      </c>
      <c r="I197" s="14">
        <f>'Accrued Unkn Unb kWh'!I197*'TM1-Com'!AL197</f>
        <v>5847274.1899984293</v>
      </c>
      <c r="J197" s="14">
        <f>'Accrued Unkn Unb kWh'!J197*'TM1-Com'!AM197</f>
        <v>57793.202989717502</v>
      </c>
      <c r="K197" s="14">
        <f>'Accrued Unkn Unb kWh'!K197*'TM1-Com'!AN197</f>
        <v>123531.12377168243</v>
      </c>
      <c r="L197" s="14">
        <f>'Accrued Unkn Unb kWh'!L197*'TM1-Com'!AO197</f>
        <v>1195265.0975673487</v>
      </c>
      <c r="M197" s="14">
        <f>'Accrued Unkn Unb kWh'!M197*'TM1-Com'!AP197</f>
        <v>809925.09979227919</v>
      </c>
      <c r="N197" s="14">
        <f>'Accrued Unkn Unb kWh'!N197*'TM1-Com'!AQ197</f>
        <v>360208.87614556623</v>
      </c>
      <c r="O197" s="14">
        <f>'Accrued Unkn Unb kWh'!O197*'TM1-Com'!AR197</f>
        <v>163450.40478614919</v>
      </c>
      <c r="P197" s="14">
        <f>'Accrued Unkn Unb kWh'!P197*'TM1-Ind'!AD197</f>
        <v>125515.74350544978</v>
      </c>
      <c r="Q197" s="14">
        <f>'Accrued Unkn Unb kWh'!Q197*'TM1-Ind'!AE197</f>
        <v>6578.5921200998318</v>
      </c>
      <c r="R197" s="14">
        <f>'Accrued Unkn Unb kWh'!R197*'TM1-Ind'!AF197</f>
        <v>-421.34993145714054</v>
      </c>
      <c r="S197" s="14">
        <f>'Accrued Unkn Unb kWh'!S197*'TM1-Ind'!AG197</f>
        <v>76636.226082629772</v>
      </c>
      <c r="T197" s="14">
        <f>'Accrued Unkn Unb kWh'!T197*'TM1-Ind'!AH197</f>
        <v>314161.27582656476</v>
      </c>
      <c r="U197" s="14">
        <f>'Accrued Unkn Unb kWh'!U197*'TM1-Ind'!AI197</f>
        <v>4708.0719735367875</v>
      </c>
    </row>
    <row r="198" spans="1:21">
      <c r="A198" s="3">
        <f t="shared" si="4"/>
        <v>2027</v>
      </c>
      <c r="B198" s="3">
        <f t="shared" si="5"/>
        <v>10</v>
      </c>
      <c r="C198" s="14">
        <f>'Accrued Unkn Unb kWh'!C198*'TM1-RHB'!R198</f>
        <v>15301155.401600521</v>
      </c>
      <c r="D198" s="14">
        <f>'Accrued Unkn Unb kWh'!D198*'TM1-RHB'!S198</f>
        <v>301695.68082324619</v>
      </c>
      <c r="E198" s="14">
        <f>'Accrued Unkn Unb kWh'!E198*'TM1-RHB'!T198</f>
        <v>503804.93852373242</v>
      </c>
      <c r="F198" s="14">
        <f>'Accrued Unkn Unb kWh'!F198*'TM1-RHB'!U198</f>
        <v>134980.5122359987</v>
      </c>
      <c r="G198" s="14">
        <f>'Accrued Unkn Unb kWh'!G198*'TM1-Com'!AJ198</f>
        <v>1075561.069663465</v>
      </c>
      <c r="H198" s="14">
        <f>'Accrued Unkn Unb kWh'!H198*'TM1-Com'!AK198</f>
        <v>7199.0617867526353</v>
      </c>
      <c r="I198" s="14">
        <f>'Accrued Unkn Unb kWh'!I198*'TM1-Com'!AL198</f>
        <v>5576341.8673458183</v>
      </c>
      <c r="J198" s="14">
        <f>'Accrued Unkn Unb kWh'!J198*'TM1-Com'!AM198</f>
        <v>58345.695717172071</v>
      </c>
      <c r="K198" s="14">
        <f>'Accrued Unkn Unb kWh'!K198*'TM1-Com'!AN198</f>
        <v>86959.878285876621</v>
      </c>
      <c r="L198" s="14">
        <f>'Accrued Unkn Unb kWh'!L198*'TM1-Com'!AO198</f>
        <v>1145569.6793774921</v>
      </c>
      <c r="M198" s="14">
        <f>'Accrued Unkn Unb kWh'!M198*'TM1-Com'!AP198</f>
        <v>779522.88850303099</v>
      </c>
      <c r="N198" s="14">
        <f>'Accrued Unkn Unb kWh'!N198*'TM1-Com'!AQ198</f>
        <v>365989.78620234167</v>
      </c>
      <c r="O198" s="14">
        <f>'Accrued Unkn Unb kWh'!O198*'TM1-Com'!AR198</f>
        <v>164600.57480097341</v>
      </c>
      <c r="P198" s="14">
        <f>'Accrued Unkn Unb kWh'!P198*'TM1-Ind'!AD198</f>
        <v>128717.51905327794</v>
      </c>
      <c r="Q198" s="14">
        <f>'Accrued Unkn Unb kWh'!Q198*'TM1-Ind'!AE198</f>
        <v>6806.8848326722982</v>
      </c>
      <c r="R198" s="14">
        <f>'Accrued Unkn Unb kWh'!R198*'TM1-Ind'!AF198</f>
        <v>-442.37950916617388</v>
      </c>
      <c r="S198" s="14">
        <f>'Accrued Unkn Unb kWh'!S198*'TM1-Ind'!AG198</f>
        <v>69482.287825326872</v>
      </c>
      <c r="T198" s="14">
        <f>'Accrued Unkn Unb kWh'!T198*'TM1-Ind'!AH198</f>
        <v>309095.69846197678</v>
      </c>
      <c r="U198" s="14">
        <f>'Accrued Unkn Unb kWh'!U198*'TM1-Ind'!AI198</f>
        <v>4670.595849117004</v>
      </c>
    </row>
    <row r="199" spans="1:21">
      <c r="A199" s="3">
        <f t="shared" si="4"/>
        <v>2027</v>
      </c>
      <c r="B199" s="3">
        <f t="shared" si="5"/>
        <v>11</v>
      </c>
      <c r="C199" s="14">
        <f>'Accrued Unkn Unb kWh'!C199*'TM1-RHB'!R199</f>
        <v>16001787.582225591</v>
      </c>
      <c r="D199" s="14">
        <f>'Accrued Unkn Unb kWh'!D199*'TM1-RHB'!S199</f>
        <v>291852.40236339282</v>
      </c>
      <c r="E199" s="14">
        <f>'Accrued Unkn Unb kWh'!E199*'TM1-RHB'!T199</f>
        <v>550670.69737250789</v>
      </c>
      <c r="F199" s="14">
        <f>'Accrued Unkn Unb kWh'!F199*'TM1-RHB'!U199</f>
        <v>162195.90982454189</v>
      </c>
      <c r="G199" s="14">
        <f>'Accrued Unkn Unb kWh'!G199*'TM1-Com'!AJ199</f>
        <v>1068518.5058525328</v>
      </c>
      <c r="H199" s="14">
        <f>'Accrued Unkn Unb kWh'!H199*'TM1-Com'!AK199</f>
        <v>7194.3790924755885</v>
      </c>
      <c r="I199" s="14">
        <f>'Accrued Unkn Unb kWh'!I199*'TM1-Com'!AL199</f>
        <v>5477944.2275116304</v>
      </c>
      <c r="J199" s="14">
        <f>'Accrued Unkn Unb kWh'!J199*'TM1-Com'!AM199</f>
        <v>56397.803178356575</v>
      </c>
      <c r="K199" s="14">
        <f>'Accrued Unkn Unb kWh'!K199*'TM1-Com'!AN199</f>
        <v>86280.232474919452</v>
      </c>
      <c r="L199" s="14">
        <f>'Accrued Unkn Unb kWh'!L199*'TM1-Com'!AO199</f>
        <v>1090366.8972992999</v>
      </c>
      <c r="M199" s="14">
        <f>'Accrued Unkn Unb kWh'!M199*'TM1-Com'!AP199</f>
        <v>725122.94432130887</v>
      </c>
      <c r="N199" s="14">
        <f>'Accrued Unkn Unb kWh'!N199*'TM1-Com'!AQ199</f>
        <v>439966.73081774433</v>
      </c>
      <c r="O199" s="14">
        <f>'Accrued Unkn Unb kWh'!O199*'TM1-Com'!AR199</f>
        <v>182268.13166964918</v>
      </c>
      <c r="P199" s="14">
        <f>'Accrued Unkn Unb kWh'!P199*'TM1-Ind'!AD199</f>
        <v>133910.56724864358</v>
      </c>
      <c r="Q199" s="14">
        <f>'Accrued Unkn Unb kWh'!Q199*'TM1-Ind'!AE199</f>
        <v>7640.9699455959126</v>
      </c>
      <c r="R199" s="14">
        <f>'Accrued Unkn Unb kWh'!R199*'TM1-Ind'!AF199</f>
        <v>-376.58431227940792</v>
      </c>
      <c r="S199" s="14">
        <f>'Accrued Unkn Unb kWh'!S199*'TM1-Ind'!AG199</f>
        <v>75391.783703315814</v>
      </c>
      <c r="T199" s="14">
        <f>'Accrued Unkn Unb kWh'!T199*'TM1-Ind'!AH199</f>
        <v>289408.00631883577</v>
      </c>
      <c r="U199" s="14">
        <f>'Accrued Unkn Unb kWh'!U199*'TM1-Ind'!AI199</f>
        <v>5435.4911967134403</v>
      </c>
    </row>
    <row r="200" spans="1:21">
      <c r="A200" s="3">
        <f t="shared" si="4"/>
        <v>2027</v>
      </c>
      <c r="B200" s="3">
        <f t="shared" si="5"/>
        <v>12</v>
      </c>
      <c r="C200" s="14">
        <f>'Accrued Unkn Unb kWh'!C200*'TM1-RHB'!R200</f>
        <v>17826091.166642286</v>
      </c>
      <c r="D200" s="14">
        <f>'Accrued Unkn Unb kWh'!D200*'TM1-RHB'!S200</f>
        <v>287093.67044210981</v>
      </c>
      <c r="E200" s="14">
        <f>'Accrued Unkn Unb kWh'!E200*'TM1-RHB'!T200</f>
        <v>658043.3582079896</v>
      </c>
      <c r="F200" s="14">
        <f>'Accrued Unkn Unb kWh'!F200*'TM1-RHB'!U200</f>
        <v>167631.30641228287</v>
      </c>
      <c r="G200" s="14">
        <f>'Accrued Unkn Unb kWh'!G200*'TM1-Com'!AJ200</f>
        <v>1141150.684504431</v>
      </c>
      <c r="H200" s="14">
        <f>'Accrued Unkn Unb kWh'!H200*'TM1-Com'!AK200</f>
        <v>7711.7041163905078</v>
      </c>
      <c r="I200" s="14">
        <f>'Accrued Unkn Unb kWh'!I200*'TM1-Com'!AL200</f>
        <v>5383458.2086389139</v>
      </c>
      <c r="J200" s="14">
        <f>'Accrued Unkn Unb kWh'!J200*'TM1-Com'!AM200</f>
        <v>56082.617082001889</v>
      </c>
      <c r="K200" s="14">
        <f>'Accrued Unkn Unb kWh'!K200*'TM1-Com'!AN200</f>
        <v>85273.358592643199</v>
      </c>
      <c r="L200" s="14">
        <f>'Accrued Unkn Unb kWh'!L200*'TM1-Com'!AO200</f>
        <v>1065059.8773512896</v>
      </c>
      <c r="M200" s="14">
        <f>'Accrued Unkn Unb kWh'!M200*'TM1-Com'!AP200</f>
        <v>714472.61304534134</v>
      </c>
      <c r="N200" s="14">
        <f>'Accrued Unkn Unb kWh'!N200*'TM1-Com'!AQ200</f>
        <v>458881.93716692034</v>
      </c>
      <c r="O200" s="14">
        <f>'Accrued Unkn Unb kWh'!O200*'TM1-Com'!AR200</f>
        <v>187640.84904308268</v>
      </c>
      <c r="P200" s="14">
        <f>'Accrued Unkn Unb kWh'!P200*'TM1-Ind'!AD200</f>
        <v>132694.80612837974</v>
      </c>
      <c r="Q200" s="14">
        <f>'Accrued Unkn Unb kWh'!Q200*'TM1-Ind'!AE200</f>
        <v>7335.4576271186443</v>
      </c>
      <c r="R200" s="14">
        <f>'Accrued Unkn Unb kWh'!R200*'TM1-Ind'!AF200</f>
        <v>-362.62636612021862</v>
      </c>
      <c r="S200" s="14">
        <f>'Accrued Unkn Unb kWh'!S200*'TM1-Ind'!AG200</f>
        <v>79025.47870952067</v>
      </c>
      <c r="T200" s="14">
        <f>'Accrued Unkn Unb kWh'!T200*'TM1-Ind'!AH200</f>
        <v>296057.09206617845</v>
      </c>
      <c r="U200" s="14">
        <f>'Accrued Unkn Unb kWh'!U200*'TM1-Ind'!AI200</f>
        <v>5507.1547244304547</v>
      </c>
    </row>
    <row r="201" spans="1:21">
      <c r="A201" s="3">
        <f t="shared" si="4"/>
        <v>2028</v>
      </c>
      <c r="B201" s="3">
        <f t="shared" si="5"/>
        <v>1</v>
      </c>
      <c r="C201" s="14">
        <f>'Accrued Unkn Unb kWh'!C201*'TM1-RHB'!R201</f>
        <v>17467739.979512002</v>
      </c>
      <c r="D201" s="14">
        <f>'Accrued Unkn Unb kWh'!D201*'TM1-RHB'!S201</f>
        <v>291243.92344579258</v>
      </c>
      <c r="E201" s="14">
        <f>'Accrued Unkn Unb kWh'!E201*'TM1-RHB'!T201</f>
        <v>634696.69997682981</v>
      </c>
      <c r="F201" s="14">
        <f>'Accrued Unkn Unb kWh'!F201*'TM1-RHB'!U201</f>
        <v>147075.73782953</v>
      </c>
      <c r="G201" s="14">
        <f>'Accrued Unkn Unb kWh'!G201*'TM1-Com'!AJ201</f>
        <v>1128219.6140221076</v>
      </c>
      <c r="H201" s="14">
        <f>'Accrued Unkn Unb kWh'!H201*'TM1-Com'!AK201</f>
        <v>7599.7625681405207</v>
      </c>
      <c r="I201" s="14">
        <f>'Accrued Unkn Unb kWh'!I201*'TM1-Com'!AL201</f>
        <v>5438113.0285780504</v>
      </c>
      <c r="J201" s="14">
        <f>'Accrued Unkn Unb kWh'!J201*'TM1-Com'!AM201</f>
        <v>56141.929309167681</v>
      </c>
      <c r="K201" s="14">
        <f>'Accrued Unkn Unb kWh'!K201*'TM1-Com'!AN201</f>
        <v>83447.650483829697</v>
      </c>
      <c r="L201" s="14">
        <f>'Accrued Unkn Unb kWh'!L201*'TM1-Com'!AO201</f>
        <v>1066983.7139995371</v>
      </c>
      <c r="M201" s="14">
        <f>'Accrued Unkn Unb kWh'!M201*'TM1-Com'!AP201</f>
        <v>733189.80534427683</v>
      </c>
      <c r="N201" s="14">
        <f>'Accrued Unkn Unb kWh'!N201*'TM1-Com'!AQ201</f>
        <v>406499.00967958069</v>
      </c>
      <c r="O201" s="14">
        <f>'Accrued Unkn Unb kWh'!O201*'TM1-Com'!AR201</f>
        <v>173532.72016490094</v>
      </c>
      <c r="P201" s="14">
        <f>'Accrued Unkn Unb kWh'!P201*'TM1-Ind'!AD201</f>
        <v>126841.88724097375</v>
      </c>
      <c r="Q201" s="14">
        <f>'Accrued Unkn Unb kWh'!Q201*'TM1-Ind'!AE201</f>
        <v>7000.7849819410467</v>
      </c>
      <c r="R201" s="14">
        <f>'Accrued Unkn Unb kWh'!R201*'TM1-Ind'!AF201</f>
        <v>-380.029388816645</v>
      </c>
      <c r="S201" s="14">
        <f>'Accrued Unkn Unb kWh'!S201*'TM1-Ind'!AG201</f>
        <v>70928.3406052301</v>
      </c>
      <c r="T201" s="14">
        <f>'Accrued Unkn Unb kWh'!T201*'TM1-Ind'!AH201</f>
        <v>282103.73191360699</v>
      </c>
      <c r="U201" s="14">
        <f>'Accrued Unkn Unb kWh'!U201*'TM1-Ind'!AI201</f>
        <v>4957.3264418716326</v>
      </c>
    </row>
    <row r="202" spans="1:21">
      <c r="A202" s="3">
        <f t="shared" si="4"/>
        <v>2028</v>
      </c>
      <c r="B202" s="3">
        <f t="shared" si="5"/>
        <v>2</v>
      </c>
      <c r="C202" s="14">
        <f>'Accrued Unkn Unb kWh'!C202*'TM1-RHB'!R202</f>
        <v>15614492.120715419</v>
      </c>
      <c r="D202" s="14">
        <f>'Accrued Unkn Unb kWh'!D202*'TM1-RHB'!S202</f>
        <v>295509.31655631296</v>
      </c>
      <c r="E202" s="14">
        <f>'Accrued Unkn Unb kWh'!E202*'TM1-RHB'!T202</f>
        <v>532061.65387548471</v>
      </c>
      <c r="F202" s="14">
        <f>'Accrued Unkn Unb kWh'!F202*'TM1-RHB'!U202</f>
        <v>132822.24455317357</v>
      </c>
      <c r="G202" s="14">
        <f>'Accrued Unkn Unb kWh'!G202*'TM1-Com'!AJ202</f>
        <v>1025797.6462151632</v>
      </c>
      <c r="H202" s="14">
        <f>'Accrued Unkn Unb kWh'!H202*'TM1-Com'!AK202</f>
        <v>6909.2437535409872</v>
      </c>
      <c r="I202" s="14">
        <f>'Accrued Unkn Unb kWh'!I202*'TM1-Com'!AL202</f>
        <v>5124771.4536855528</v>
      </c>
      <c r="J202" s="14">
        <f>'Accrued Unkn Unb kWh'!J202*'TM1-Com'!AM202</f>
        <v>56043.820307442344</v>
      </c>
      <c r="K202" s="14">
        <f>'Accrued Unkn Unb kWh'!K202*'TM1-Com'!AN202</f>
        <v>77775.198341089766</v>
      </c>
      <c r="L202" s="14">
        <f>'Accrued Unkn Unb kWh'!L202*'TM1-Com'!AO202</f>
        <v>1006839.1511114954</v>
      </c>
      <c r="M202" s="14">
        <f>'Accrued Unkn Unb kWh'!M202*'TM1-Com'!AP202</f>
        <v>700285.85611304443</v>
      </c>
      <c r="N202" s="14">
        <f>'Accrued Unkn Unb kWh'!N202*'TM1-Com'!AQ202</f>
        <v>365355.20375694416</v>
      </c>
      <c r="O202" s="14">
        <f>'Accrued Unkn Unb kWh'!O202*'TM1-Com'!AR202</f>
        <v>164152.71364386778</v>
      </c>
      <c r="P202" s="14">
        <f>'Accrued Unkn Unb kWh'!P202*'TM1-Ind'!AD202</f>
        <v>115199.05673899777</v>
      </c>
      <c r="Q202" s="14">
        <f>'Accrued Unkn Unb kWh'!Q202*'TM1-Ind'!AE202</f>
        <v>7085.0729414087682</v>
      </c>
      <c r="R202" s="14">
        <f>'Accrued Unkn Unb kWh'!R202*'TM1-Ind'!AF202</f>
        <v>-422.4447791164659</v>
      </c>
      <c r="S202" s="14">
        <f>'Accrued Unkn Unb kWh'!S202*'TM1-Ind'!AG202</f>
        <v>53439.733599915809</v>
      </c>
      <c r="T202" s="14">
        <f>'Accrued Unkn Unb kWh'!T202*'TM1-Ind'!AH202</f>
        <v>270296.53390692326</v>
      </c>
      <c r="U202" s="14">
        <f>'Accrued Unkn Unb kWh'!U202*'TM1-Ind'!AI202</f>
        <v>4670.4428853438621</v>
      </c>
    </row>
    <row r="203" spans="1:21">
      <c r="A203" s="3">
        <f t="shared" ref="A203:A266" si="6">IF(B203=1,A202+1,A202)</f>
        <v>2028</v>
      </c>
      <c r="B203" s="3">
        <f t="shared" ref="B203:B266" si="7">IF(B202=12,1,B202+1)</f>
        <v>3</v>
      </c>
      <c r="C203" s="14">
        <f>'Accrued Unkn Unb kWh'!C203*'TM1-RHB'!R203</f>
        <v>14699138.502683524</v>
      </c>
      <c r="D203" s="14">
        <f>'Accrued Unkn Unb kWh'!D203*'TM1-RHB'!S203</f>
        <v>296885.81113961176</v>
      </c>
      <c r="E203" s="14">
        <f>'Accrued Unkn Unb kWh'!E203*'TM1-RHB'!T203</f>
        <v>482267.58730401902</v>
      </c>
      <c r="F203" s="14">
        <f>'Accrued Unkn Unb kWh'!F203*'TM1-RHB'!U203</f>
        <v>139089.77431115418</v>
      </c>
      <c r="G203" s="14">
        <f>'Accrued Unkn Unb kWh'!G203*'TM1-Com'!AJ203</f>
        <v>993578.22605812561</v>
      </c>
      <c r="H203" s="14">
        <f>'Accrued Unkn Unb kWh'!H203*'TM1-Com'!AK203</f>
        <v>6708.9342674686941</v>
      </c>
      <c r="I203" s="14">
        <f>'Accrued Unkn Unb kWh'!I203*'TM1-Com'!AL203</f>
        <v>4988735.662144809</v>
      </c>
      <c r="J203" s="14">
        <f>'Accrued Unkn Unb kWh'!J203*'TM1-Com'!AM203</f>
        <v>52454.01575506261</v>
      </c>
      <c r="K203" s="14">
        <f>'Accrued Unkn Unb kWh'!K203*'TM1-Com'!AN203</f>
        <v>81035.07216065895</v>
      </c>
      <c r="L203" s="14">
        <f>'Accrued Unkn Unb kWh'!L203*'TM1-Com'!AO203</f>
        <v>1012780.9711794464</v>
      </c>
      <c r="M203" s="14">
        <f>'Accrued Unkn Unb kWh'!M203*'TM1-Com'!AP203</f>
        <v>718092.42053524265</v>
      </c>
      <c r="N203" s="14">
        <f>'Accrued Unkn Unb kWh'!N203*'TM1-Com'!AQ203</f>
        <v>374735.90336476685</v>
      </c>
      <c r="O203" s="14">
        <f>'Accrued Unkn Unb kWh'!O203*'TM1-Com'!AR203</f>
        <v>169045.85127663708</v>
      </c>
      <c r="P203" s="14">
        <f>'Accrued Unkn Unb kWh'!P203*'TM1-Ind'!AD203</f>
        <v>116729.811529648</v>
      </c>
      <c r="Q203" s="14">
        <f>'Accrued Unkn Unb kWh'!Q203*'TM1-Ind'!AE203</f>
        <v>7419.5271899231366</v>
      </c>
      <c r="R203" s="14">
        <f>'Accrued Unkn Unb kWh'!R203*'TM1-Ind'!AF203</f>
        <v>-451.55337765177438</v>
      </c>
      <c r="S203" s="14">
        <f>'Accrued Unkn Unb kWh'!S203*'TM1-Ind'!AG203</f>
        <v>57419.868468372842</v>
      </c>
      <c r="T203" s="14">
        <f>'Accrued Unkn Unb kWh'!T203*'TM1-Ind'!AH203</f>
        <v>287121.62913044402</v>
      </c>
      <c r="U203" s="14">
        <f>'Accrued Unkn Unb kWh'!U203*'TM1-Ind'!AI203</f>
        <v>4791.9726031051596</v>
      </c>
    </row>
    <row r="204" spans="1:21">
      <c r="A204" s="3">
        <f t="shared" si="6"/>
        <v>2028</v>
      </c>
      <c r="B204" s="3">
        <f t="shared" si="7"/>
        <v>4</v>
      </c>
      <c r="C204" s="14">
        <f>'Accrued Unkn Unb kWh'!C204*'TM1-RHB'!R204</f>
        <v>14222341.841956954</v>
      </c>
      <c r="D204" s="14">
        <f>'Accrued Unkn Unb kWh'!D204*'TM1-RHB'!S204</f>
        <v>288349.07995506062</v>
      </c>
      <c r="E204" s="14">
        <f>'Accrued Unkn Unb kWh'!E204*'TM1-RHB'!T204</f>
        <v>461486.38090810698</v>
      </c>
      <c r="F204" s="14">
        <f>'Accrued Unkn Unb kWh'!F204*'TM1-RHB'!U204</f>
        <v>152690.90945122676</v>
      </c>
      <c r="G204" s="14">
        <f>'Accrued Unkn Unb kWh'!G204*'TM1-Com'!AJ204</f>
        <v>997426.6946610983</v>
      </c>
      <c r="H204" s="14">
        <f>'Accrued Unkn Unb kWh'!H204*'TM1-Com'!AK204</f>
        <v>6765.6175649408024</v>
      </c>
      <c r="I204" s="14">
        <f>'Accrued Unkn Unb kWh'!I204*'TM1-Com'!AL204</f>
        <v>5040121.5302625429</v>
      </c>
      <c r="J204" s="14">
        <f>'Accrued Unkn Unb kWh'!J204*'TM1-Com'!AM204</f>
        <v>53189.815993554635</v>
      </c>
      <c r="K204" s="14">
        <f>'Accrued Unkn Unb kWh'!K204*'TM1-Com'!AN204</f>
        <v>82393.160280111697</v>
      </c>
      <c r="L204" s="14">
        <f>'Accrued Unkn Unb kWh'!L204*'TM1-Com'!AO204</f>
        <v>1064049.8081405337</v>
      </c>
      <c r="M204" s="14">
        <f>'Accrued Unkn Unb kWh'!M204*'TM1-Com'!AP204</f>
        <v>725783.59704084392</v>
      </c>
      <c r="N204" s="14">
        <f>'Accrued Unkn Unb kWh'!N204*'TM1-Com'!AQ204</f>
        <v>417726.13906183024</v>
      </c>
      <c r="O204" s="14">
        <f>'Accrued Unkn Unb kWh'!O204*'TM1-Com'!AR204</f>
        <v>178053.53580168408</v>
      </c>
      <c r="P204" s="14">
        <f>'Accrued Unkn Unb kWh'!P204*'TM1-Ind'!AD204</f>
        <v>129383.86215536666</v>
      </c>
      <c r="Q204" s="14">
        <f>'Accrued Unkn Unb kWh'!Q204*'TM1-Ind'!AE204</f>
        <v>7597.2684648297463</v>
      </c>
      <c r="R204" s="14">
        <f>'Accrued Unkn Unb kWh'!R204*'TM1-Ind'!AF204</f>
        <v>-331.59342594404228</v>
      </c>
      <c r="S204" s="14">
        <f>'Accrued Unkn Unb kWh'!S204*'TM1-Ind'!AG204</f>
        <v>68534.869052403927</v>
      </c>
      <c r="T204" s="14">
        <f>'Accrued Unkn Unb kWh'!T204*'TM1-Ind'!AH204</f>
        <v>291557.79307170247</v>
      </c>
      <c r="U204" s="14">
        <f>'Accrued Unkn Unb kWh'!U204*'TM1-Ind'!AI204</f>
        <v>5171.6286880435364</v>
      </c>
    </row>
    <row r="205" spans="1:21">
      <c r="A205" s="3">
        <f t="shared" si="6"/>
        <v>2028</v>
      </c>
      <c r="B205" s="3">
        <f t="shared" si="7"/>
        <v>5</v>
      </c>
      <c r="C205" s="14">
        <f>'Accrued Unkn Unb kWh'!C205*'TM1-RHB'!R205</f>
        <v>18553378.134736747</v>
      </c>
      <c r="D205" s="14">
        <f>'Accrued Unkn Unb kWh'!D205*'TM1-RHB'!S205</f>
        <v>284598.00425503019</v>
      </c>
      <c r="E205" s="14">
        <f>'Accrued Unkn Unb kWh'!E205*'TM1-RHB'!T205</f>
        <v>696235.03654527222</v>
      </c>
      <c r="F205" s="14">
        <f>'Accrued Unkn Unb kWh'!F205*'TM1-RHB'!U205</f>
        <v>178430.52121144725</v>
      </c>
      <c r="G205" s="14">
        <f>'Accrued Unkn Unb kWh'!G205*'TM1-Com'!AJ205</f>
        <v>1223188.1545740131</v>
      </c>
      <c r="H205" s="14">
        <f>'Accrued Unkn Unb kWh'!H205*'TM1-Com'!AK205</f>
        <v>8285.8607244272189</v>
      </c>
      <c r="I205" s="14">
        <f>'Accrued Unkn Unb kWh'!I205*'TM1-Com'!AL205</f>
        <v>5797305.3103258144</v>
      </c>
      <c r="J205" s="14">
        <f>'Accrued Unkn Unb kWh'!J205*'TM1-Com'!AM205</f>
        <v>56064.481635317548</v>
      </c>
      <c r="K205" s="14">
        <f>'Accrued Unkn Unb kWh'!K205*'TM1-Com'!AN205</f>
        <v>119724.02542132142</v>
      </c>
      <c r="L205" s="14">
        <f>'Accrued Unkn Unb kWh'!L205*'TM1-Com'!AO205</f>
        <v>1233858.7969478881</v>
      </c>
      <c r="M205" s="14">
        <f>'Accrued Unkn Unb kWh'!M205*'TM1-Com'!AP205</f>
        <v>811360.98282038176</v>
      </c>
      <c r="N205" s="14">
        <f>'Accrued Unkn Unb kWh'!N205*'TM1-Com'!AQ205</f>
        <v>490703.56100953964</v>
      </c>
      <c r="O205" s="14">
        <f>'Accrued Unkn Unb kWh'!O205*'TM1-Com'!AR205</f>
        <v>196066.8077553444</v>
      </c>
      <c r="P205" s="14">
        <f>'Accrued Unkn Unb kWh'!P205*'TM1-Ind'!AD205</f>
        <v>148432.17950296856</v>
      </c>
      <c r="Q205" s="14">
        <f>'Accrued Unkn Unb kWh'!Q205*'TM1-Ind'!AE205</f>
        <v>7756.2299139217903</v>
      </c>
      <c r="R205" s="14">
        <f>'Accrued Unkn Unb kWh'!R205*'TM1-Ind'!AF205</f>
        <v>-115.15558601782043</v>
      </c>
      <c r="S205" s="14">
        <f>'Accrued Unkn Unb kWh'!S205*'TM1-Ind'!AG205</f>
        <v>92983.586666376825</v>
      </c>
      <c r="T205" s="14">
        <f>'Accrued Unkn Unb kWh'!T205*'TM1-Ind'!AH205</f>
        <v>345835.99658258108</v>
      </c>
      <c r="U205" s="14">
        <f>'Accrued Unkn Unb kWh'!U205*'TM1-Ind'!AI205</f>
        <v>5850.0230219281866</v>
      </c>
    </row>
    <row r="206" spans="1:21">
      <c r="A206" s="3">
        <f t="shared" si="6"/>
        <v>2028</v>
      </c>
      <c r="B206" s="3">
        <f t="shared" si="7"/>
        <v>6</v>
      </c>
      <c r="C206" s="14">
        <f>'Accrued Unkn Unb kWh'!C206*'TM1-RHB'!R206</f>
        <v>20623910.341894019</v>
      </c>
      <c r="D206" s="14">
        <f>'Accrued Unkn Unb kWh'!D206*'TM1-RHB'!S206</f>
        <v>285585.58702850342</v>
      </c>
      <c r="E206" s="14">
        <f>'Accrued Unkn Unb kWh'!E206*'TM1-RHB'!T206</f>
        <v>808453.22821167205</v>
      </c>
      <c r="F206" s="14">
        <f>'Accrued Unkn Unb kWh'!F206*'TM1-RHB'!U206</f>
        <v>165222.65259454006</v>
      </c>
      <c r="G206" s="14">
        <f>'Accrued Unkn Unb kWh'!G206*'TM1-Com'!AJ206</f>
        <v>1295002.7552268198</v>
      </c>
      <c r="H206" s="14">
        <f>'Accrued Unkn Unb kWh'!H206*'TM1-Com'!AK206</f>
        <v>8791.1407263971014</v>
      </c>
      <c r="I206" s="14">
        <f>'Accrued Unkn Unb kWh'!I206*'TM1-Com'!AL206</f>
        <v>5858140.4624692379</v>
      </c>
      <c r="J206" s="14">
        <f>'Accrued Unkn Unb kWh'!J206*'TM1-Com'!AM206</f>
        <v>56560.931444472546</v>
      </c>
      <c r="K206" s="14">
        <f>'Accrued Unkn Unb kWh'!K206*'TM1-Com'!AN206</f>
        <v>145135.97932657294</v>
      </c>
      <c r="L206" s="14">
        <f>'Accrued Unkn Unb kWh'!L206*'TM1-Com'!AO206</f>
        <v>1235043.4131244223</v>
      </c>
      <c r="M206" s="14">
        <f>'Accrued Unkn Unb kWh'!M206*'TM1-Com'!AP206</f>
        <v>811821.79447411513</v>
      </c>
      <c r="N206" s="14">
        <f>'Accrued Unkn Unb kWh'!N206*'TM1-Com'!AQ206</f>
        <v>452873.62998438661</v>
      </c>
      <c r="O206" s="14">
        <f>'Accrued Unkn Unb kWh'!O206*'TM1-Com'!AR206</f>
        <v>187686.63564855012</v>
      </c>
      <c r="P206" s="14">
        <f>'Accrued Unkn Unb kWh'!P206*'TM1-Ind'!AD206</f>
        <v>142992.73727670658</v>
      </c>
      <c r="Q206" s="14">
        <f>'Accrued Unkn Unb kWh'!Q206*'TM1-Ind'!AE206</f>
        <v>7393.818783962919</v>
      </c>
      <c r="R206" s="14">
        <f>'Accrued Unkn Unb kWh'!R206*'TM1-Ind'!AF206</f>
        <v>-264.48981677494709</v>
      </c>
      <c r="S206" s="14">
        <f>'Accrued Unkn Unb kWh'!S206*'TM1-Ind'!AG206</f>
        <v>91963.211304006865</v>
      </c>
      <c r="T206" s="14">
        <f>'Accrued Unkn Unb kWh'!T206*'TM1-Ind'!AH206</f>
        <v>325352.53033893864</v>
      </c>
      <c r="U206" s="14">
        <f>'Accrued Unkn Unb kWh'!U206*'TM1-Ind'!AI206</f>
        <v>5496.2942965373741</v>
      </c>
    </row>
    <row r="207" spans="1:21">
      <c r="A207" s="3">
        <f t="shared" si="6"/>
        <v>2028</v>
      </c>
      <c r="B207" s="3">
        <f t="shared" si="7"/>
        <v>7</v>
      </c>
      <c r="C207" s="14">
        <f>'Accrued Unkn Unb kWh'!C207*'TM1-RHB'!R207</f>
        <v>21683065.812571712</v>
      </c>
      <c r="D207" s="14">
        <f>'Accrued Unkn Unb kWh'!D207*'TM1-RHB'!S207</f>
        <v>289135.40198158717</v>
      </c>
      <c r="E207" s="14">
        <f>'Accrued Unkn Unb kWh'!E207*'TM1-RHB'!T207</f>
        <v>860496.02906520956</v>
      </c>
      <c r="F207" s="14">
        <f>'Accrued Unkn Unb kWh'!F207*'TM1-RHB'!U207</f>
        <v>151951.77289732246</v>
      </c>
      <c r="G207" s="14">
        <f>'Accrued Unkn Unb kWh'!G207*'TM1-Com'!AJ207</f>
        <v>1353994.6693736555</v>
      </c>
      <c r="H207" s="14">
        <f>'Accrued Unkn Unb kWh'!H207*'TM1-Com'!AK207</f>
        <v>9168.5391284119742</v>
      </c>
      <c r="I207" s="14">
        <f>'Accrued Unkn Unb kWh'!I207*'TM1-Com'!AL207</f>
        <v>6111424.0140987001</v>
      </c>
      <c r="J207" s="14">
        <f>'Accrued Unkn Unb kWh'!J207*'TM1-Com'!AM207</f>
        <v>57128.393744314642</v>
      </c>
      <c r="K207" s="14">
        <f>'Accrued Unkn Unb kWh'!K207*'TM1-Com'!AN207</f>
        <v>157806.13677681336</v>
      </c>
      <c r="L207" s="14">
        <f>'Accrued Unkn Unb kWh'!L207*'TM1-Com'!AO207</f>
        <v>1291970.2359257329</v>
      </c>
      <c r="M207" s="14">
        <f>'Accrued Unkn Unb kWh'!M207*'TM1-Com'!AP207</f>
        <v>841294.2130054232</v>
      </c>
      <c r="N207" s="14">
        <f>'Accrued Unkn Unb kWh'!N207*'TM1-Com'!AQ207</f>
        <v>419606.60326120781</v>
      </c>
      <c r="O207" s="14">
        <f>'Accrued Unkn Unb kWh'!O207*'TM1-Com'!AR207</f>
        <v>179727.93623540507</v>
      </c>
      <c r="P207" s="14">
        <f>'Accrued Unkn Unb kWh'!P207*'TM1-Ind'!AD207</f>
        <v>141164.69579174701</v>
      </c>
      <c r="Q207" s="14">
        <f>'Accrued Unkn Unb kWh'!Q207*'TM1-Ind'!AE207</f>
        <v>7352.0225552631218</v>
      </c>
      <c r="R207" s="14">
        <f>'Accrued Unkn Unb kWh'!R207*'TM1-Ind'!AF207</f>
        <v>-418.21743169223868</v>
      </c>
      <c r="S207" s="14">
        <f>'Accrued Unkn Unb kWh'!S207*'TM1-Ind'!AG207</f>
        <v>87904.780516173778</v>
      </c>
      <c r="T207" s="14">
        <f>'Accrued Unkn Unb kWh'!T207*'TM1-Ind'!AH207</f>
        <v>306663.46295099525</v>
      </c>
      <c r="U207" s="14">
        <f>'Accrued Unkn Unb kWh'!U207*'TM1-Ind'!AI207</f>
        <v>5181.7242970709067</v>
      </c>
    </row>
    <row r="208" spans="1:21">
      <c r="A208" s="3">
        <f t="shared" si="6"/>
        <v>2028</v>
      </c>
      <c r="B208" s="3">
        <f t="shared" si="7"/>
        <v>8</v>
      </c>
      <c r="C208" s="14">
        <f>'Accrued Unkn Unb kWh'!C208*'TM1-RHB'!R208</f>
        <v>21693078.018576134</v>
      </c>
      <c r="D208" s="14">
        <f>'Accrued Unkn Unb kWh'!D208*'TM1-RHB'!S208</f>
        <v>291691.18502052699</v>
      </c>
      <c r="E208" s="14">
        <f>'Accrued Unkn Unb kWh'!E208*'TM1-RHB'!T208</f>
        <v>858941.73126930592</v>
      </c>
      <c r="F208" s="14">
        <f>'Accrued Unkn Unb kWh'!F208*'TM1-RHB'!U208</f>
        <v>148430.47605620377</v>
      </c>
      <c r="G208" s="14">
        <f>'Accrued Unkn Unb kWh'!G208*'TM1-Com'!AJ208</f>
        <v>1378166.8574454132</v>
      </c>
      <c r="H208" s="14">
        <f>'Accrued Unkn Unb kWh'!H208*'TM1-Com'!AK208</f>
        <v>9308.8922247489591</v>
      </c>
      <c r="I208" s="14">
        <f>'Accrued Unkn Unb kWh'!I208*'TM1-Com'!AL208</f>
        <v>6378856.9517546101</v>
      </c>
      <c r="J208" s="14">
        <f>'Accrued Unkn Unb kWh'!J208*'TM1-Com'!AM208</f>
        <v>59745.550832915738</v>
      </c>
      <c r="K208" s="14">
        <f>'Accrued Unkn Unb kWh'!K208*'TM1-Com'!AN208</f>
        <v>162276.67866329924</v>
      </c>
      <c r="L208" s="14">
        <f>'Accrued Unkn Unb kWh'!L208*'TM1-Com'!AO208</f>
        <v>1343328.9648580637</v>
      </c>
      <c r="M208" s="14">
        <f>'Accrued Unkn Unb kWh'!M208*'TM1-Com'!AP208</f>
        <v>873277.90455116099</v>
      </c>
      <c r="N208" s="14">
        <f>'Accrued Unkn Unb kWh'!N208*'TM1-Com'!AQ208</f>
        <v>405838.21594149171</v>
      </c>
      <c r="O208" s="14">
        <f>'Accrued Unkn Unb kWh'!O208*'TM1-Com'!AR208</f>
        <v>176779.76816580317</v>
      </c>
      <c r="P208" s="14">
        <f>'Accrued Unkn Unb kWh'!P208*'TM1-Ind'!AD208</f>
        <v>140582.41643011264</v>
      </c>
      <c r="Q208" s="14">
        <f>'Accrued Unkn Unb kWh'!Q208*'TM1-Ind'!AE208</f>
        <v>7252.6939783952457</v>
      </c>
      <c r="R208" s="14">
        <f>'Accrued Unkn Unb kWh'!R208*'TM1-Ind'!AF208</f>
        <v>-563.24979443606958</v>
      </c>
      <c r="S208" s="14">
        <f>'Accrued Unkn Unb kWh'!S208*'TM1-Ind'!AG208</f>
        <v>89103.301948717155</v>
      </c>
      <c r="T208" s="14">
        <f>'Accrued Unkn Unb kWh'!T208*'TM1-Ind'!AH208</f>
        <v>335553.38450713694</v>
      </c>
      <c r="U208" s="14">
        <f>'Accrued Unkn Unb kWh'!U208*'TM1-Ind'!AI208</f>
        <v>5155.6439737502005</v>
      </c>
    </row>
    <row r="209" spans="1:21">
      <c r="A209" s="3">
        <f t="shared" si="6"/>
        <v>2028</v>
      </c>
      <c r="B209" s="3">
        <f t="shared" si="7"/>
        <v>9</v>
      </c>
      <c r="C209" s="14">
        <f>'Accrued Unkn Unb kWh'!C209*'TM1-RHB'!R209</f>
        <v>18735614.829136681</v>
      </c>
      <c r="D209" s="14">
        <f>'Accrued Unkn Unb kWh'!D209*'TM1-RHB'!S209</f>
        <v>292256.45443892124</v>
      </c>
      <c r="E209" s="14">
        <f>'Accrued Unkn Unb kWh'!E209*'TM1-RHB'!T209</f>
        <v>702116.64457011723</v>
      </c>
      <c r="F209" s="14">
        <f>'Accrued Unkn Unb kWh'!F209*'TM1-RHB'!U209</f>
        <v>134976.36677018879</v>
      </c>
      <c r="G209" s="14">
        <f>'Accrued Unkn Unb kWh'!G209*'TM1-Com'!AJ209</f>
        <v>1231970.2324832322</v>
      </c>
      <c r="H209" s="14">
        <f>'Accrued Unkn Unb kWh'!H209*'TM1-Com'!AK209</f>
        <v>8309.4502792578805</v>
      </c>
      <c r="I209" s="14">
        <f>'Accrued Unkn Unb kWh'!I209*'TM1-Com'!AL209</f>
        <v>5968925.0879410775</v>
      </c>
      <c r="J209" s="14">
        <f>'Accrued Unkn Unb kWh'!J209*'TM1-Com'!AM209</f>
        <v>59156.754444621081</v>
      </c>
      <c r="K209" s="14">
        <f>'Accrued Unkn Unb kWh'!K209*'TM1-Com'!AN209</f>
        <v>127626.94876917293</v>
      </c>
      <c r="L209" s="14">
        <f>'Accrued Unkn Unb kWh'!L209*'TM1-Com'!AO209</f>
        <v>1242829.9671226044</v>
      </c>
      <c r="M209" s="14">
        <f>'Accrued Unkn Unb kWh'!M209*'TM1-Com'!AP209</f>
        <v>838521.54461272666</v>
      </c>
      <c r="N209" s="14">
        <f>'Accrued Unkn Unb kWh'!N209*'TM1-Com'!AQ209</f>
        <v>368211.65967778099</v>
      </c>
      <c r="O209" s="14">
        <f>'Accrued Unkn Unb kWh'!O209*'TM1-Com'!AR209</f>
        <v>169550.37772695959</v>
      </c>
      <c r="P209" s="14">
        <f>'Accrued Unkn Unb kWh'!P209*'TM1-Ind'!AD209</f>
        <v>128200.95920799344</v>
      </c>
      <c r="Q209" s="14">
        <f>'Accrued Unkn Unb kWh'!Q209*'TM1-Ind'!AE209</f>
        <v>6814.2757729162049</v>
      </c>
      <c r="R209" s="14">
        <f>'Accrued Unkn Unb kWh'!R209*'TM1-Ind'!AF209</f>
        <v>-491.32654624627042</v>
      </c>
      <c r="S209" s="14">
        <f>'Accrued Unkn Unb kWh'!S209*'TM1-Ind'!AG209</f>
        <v>75447.799215671694</v>
      </c>
      <c r="T209" s="14">
        <f>'Accrued Unkn Unb kWh'!T209*'TM1-Ind'!AH209</f>
        <v>318912.72391621792</v>
      </c>
      <c r="U209" s="14">
        <f>'Accrued Unkn Unb kWh'!U209*'TM1-Ind'!AI209</f>
        <v>4832.3550392146408</v>
      </c>
    </row>
    <row r="210" spans="1:21">
      <c r="A210" s="3">
        <f t="shared" si="6"/>
        <v>2028</v>
      </c>
      <c r="B210" s="3">
        <f t="shared" si="7"/>
        <v>10</v>
      </c>
      <c r="C210" s="14">
        <f>'Accrued Unkn Unb kWh'!C210*'TM1-RHB'!R210</f>
        <v>15574834.37116825</v>
      </c>
      <c r="D210" s="14">
        <f>'Accrued Unkn Unb kWh'!D210*'TM1-RHB'!S210</f>
        <v>303442.39959936053</v>
      </c>
      <c r="E210" s="14">
        <f>'Accrued Unkn Unb kWh'!E210*'TM1-RHB'!T210</f>
        <v>519220.71664288425</v>
      </c>
      <c r="F210" s="14">
        <f>'Accrued Unkn Unb kWh'!F210*'TM1-RHB'!U210</f>
        <v>136614.10212948473</v>
      </c>
      <c r="G210" s="14">
        <f>'Accrued Unkn Unb kWh'!G210*'TM1-Com'!AJ210</f>
        <v>1103020.0076961622</v>
      </c>
      <c r="H210" s="14">
        <f>'Accrued Unkn Unb kWh'!H210*'TM1-Com'!AK210</f>
        <v>7373.2572447848706</v>
      </c>
      <c r="I210" s="14">
        <f>'Accrued Unkn Unb kWh'!I210*'TM1-Com'!AL210</f>
        <v>5706066.1761877518</v>
      </c>
      <c r="J210" s="14">
        <f>'Accrued Unkn Unb kWh'!J210*'TM1-Com'!AM210</f>
        <v>59974.21524253353</v>
      </c>
      <c r="K210" s="14">
        <f>'Accrued Unkn Unb kWh'!K210*'TM1-Com'!AN210</f>
        <v>89726.899677620444</v>
      </c>
      <c r="L210" s="14">
        <f>'Accrued Unkn Unb kWh'!L210*'TM1-Com'!AO210</f>
        <v>1192839.9822596998</v>
      </c>
      <c r="M210" s="14">
        <f>'Accrued Unkn Unb kWh'!M210*'TM1-Com'!AP210</f>
        <v>809325.3147146767</v>
      </c>
      <c r="N210" s="14">
        <f>'Accrued Unkn Unb kWh'!N210*'TM1-Com'!AQ210</f>
        <v>374052.60169307876</v>
      </c>
      <c r="O210" s="14">
        <f>'Accrued Unkn Unb kWh'!O210*'TM1-Com'!AR210</f>
        <v>170700.54774178381</v>
      </c>
      <c r="P210" s="14">
        <f>'Accrued Unkn Unb kWh'!P210*'TM1-Ind'!AD210</f>
        <v>131556.41120666833</v>
      </c>
      <c r="Q210" s="14">
        <f>'Accrued Unkn Unb kWh'!Q210*'TM1-Ind'!AE210</f>
        <v>7054.4055211303166</v>
      </c>
      <c r="R210" s="14">
        <f>'Accrued Unkn Unb kWh'!R210*'TM1-Ind'!AF210</f>
        <v>-494.91055588409222</v>
      </c>
      <c r="S210" s="14">
        <f>'Accrued Unkn Unb kWh'!S210*'TM1-Ind'!AG210</f>
        <v>68226.636546450114</v>
      </c>
      <c r="T210" s="14">
        <f>'Accrued Unkn Unb kWh'!T210*'TM1-Ind'!AH210</f>
        <v>313850.57463960972</v>
      </c>
      <c r="U210" s="14">
        <f>'Accrued Unkn Unb kWh'!U210*'TM1-Ind'!AI210</f>
        <v>4794.8789147948573</v>
      </c>
    </row>
    <row r="211" spans="1:21">
      <c r="A211" s="3">
        <f t="shared" si="6"/>
        <v>2028</v>
      </c>
      <c r="B211" s="3">
        <f t="shared" si="7"/>
        <v>11</v>
      </c>
      <c r="C211" s="14">
        <f>'Accrued Unkn Unb kWh'!C211*'TM1-RHB'!R211</f>
        <v>16287733.677156238</v>
      </c>
      <c r="D211" s="14">
        <f>'Accrued Unkn Unb kWh'!D211*'TM1-RHB'!S211</f>
        <v>293160.85174433945</v>
      </c>
      <c r="E211" s="14">
        <f>'Accrued Unkn Unb kWh'!E211*'TM1-RHB'!T211</f>
        <v>566113.58473032305</v>
      </c>
      <c r="F211" s="14">
        <f>'Accrued Unkn Unb kWh'!F211*'TM1-RHB'!U211</f>
        <v>163829.49971802795</v>
      </c>
      <c r="G211" s="14">
        <f>'Accrued Unkn Unb kWh'!G211*'TM1-Com'!AJ211</f>
        <v>1095495.0547056471</v>
      </c>
      <c r="H211" s="14">
        <f>'Accrued Unkn Unb kWh'!H211*'TM1-Com'!AK211</f>
        <v>7366.3360176576016</v>
      </c>
      <c r="I211" s="14">
        <f>'Accrued Unkn Unb kWh'!I211*'TM1-Com'!AL211</f>
        <v>5606888.7600803636</v>
      </c>
      <c r="J211" s="14">
        <f>'Accrued Unkn Unb kWh'!J211*'TM1-Com'!AM211</f>
        <v>58005.386785797898</v>
      </c>
      <c r="K211" s="14">
        <f>'Accrued Unkn Unb kWh'!K211*'TM1-Com'!AN211</f>
        <v>89010.137709112823</v>
      </c>
      <c r="L211" s="14">
        <f>'Accrued Unkn Unb kWh'!L211*'TM1-Com'!AO211</f>
        <v>1135193.4643760207</v>
      </c>
      <c r="M211" s="14">
        <f>'Accrued Unkn Unb kWh'!M211*'TM1-Com'!AP211</f>
        <v>753144.50254133111</v>
      </c>
      <c r="N211" s="14">
        <f>'Accrued Unkn Unb kWh'!N211*'TM1-Com'!AQ211</f>
        <v>448800.95344533608</v>
      </c>
      <c r="O211" s="14">
        <f>'Accrued Unkn Unb kWh'!O211*'TM1-Com'!AR211</f>
        <v>188368.10461045959</v>
      </c>
      <c r="P211" s="14">
        <f>'Accrued Unkn Unb kWh'!P211*'TM1-Ind'!AD211</f>
        <v>136804.54471496819</v>
      </c>
      <c r="Q211" s="14">
        <f>'Accrued Unkn Unb kWh'!Q211*'TM1-Ind'!AE211</f>
        <v>7894.4116319023815</v>
      </c>
      <c r="R211" s="14">
        <f>'Accrued Unkn Unb kWh'!R211*'TM1-Ind'!AF211</f>
        <v>-430.06374124216404</v>
      </c>
      <c r="S211" s="14">
        <f>'Accrued Unkn Unb kWh'!S211*'TM1-Ind'!AG211</f>
        <v>74156.519026849928</v>
      </c>
      <c r="T211" s="14">
        <f>'Accrued Unkn Unb kWh'!T211*'TM1-Ind'!AH211</f>
        <v>293879.84568497998</v>
      </c>
      <c r="U211" s="14">
        <f>'Accrued Unkn Unb kWh'!U211*'TM1-Ind'!AI211</f>
        <v>5559.7742623912927</v>
      </c>
    </row>
    <row r="212" spans="1:21">
      <c r="A212" s="3">
        <f t="shared" si="6"/>
        <v>2028</v>
      </c>
      <c r="B212" s="3">
        <f t="shared" si="7"/>
        <v>12</v>
      </c>
      <c r="C212" s="14">
        <f>'Accrued Unkn Unb kWh'!C212*'TM1-RHB'!R212</f>
        <v>18192196.755059227</v>
      </c>
      <c r="D212" s="14">
        <f>'Accrued Unkn Unb kWh'!D212*'TM1-RHB'!S212</f>
        <v>288250.12588757527</v>
      </c>
      <c r="E212" s="14">
        <f>'Accrued Unkn Unb kWh'!E212*'TM1-RHB'!T212</f>
        <v>675343.97480769805</v>
      </c>
      <c r="F212" s="14">
        <f>'Accrued Unkn Unb kWh'!F212*'TM1-RHB'!U212</f>
        <v>169264.8963057689</v>
      </c>
      <c r="G212" s="14">
        <f>'Accrued Unkn Unb kWh'!G212*'TM1-Com'!AJ212</f>
        <v>1168090.9990749185</v>
      </c>
      <c r="H212" s="14">
        <f>'Accrued Unkn Unb kWh'!H212*'TM1-Com'!AK212</f>
        <v>7881.8352292007075</v>
      </c>
      <c r="I212" s="14">
        <f>'Accrued Unkn Unb kWh'!I212*'TM1-Com'!AL212</f>
        <v>5510662.5370819056</v>
      </c>
      <c r="J212" s="14">
        <f>'Accrued Unkn Unb kWh'!J212*'TM1-Com'!AM212</f>
        <v>57682.39559807918</v>
      </c>
      <c r="K212" s="14">
        <f>'Accrued Unkn Unb kWh'!K212*'TM1-Com'!AN212</f>
        <v>87968.95245993651</v>
      </c>
      <c r="L212" s="14">
        <f>'Accrued Unkn Unb kWh'!L212*'TM1-Com'!AO212</f>
        <v>1109165.6404847833</v>
      </c>
      <c r="M212" s="14">
        <f>'Accrued Unkn Unb kWh'!M212*'TM1-Com'!AP212</f>
        <v>742129.09958174429</v>
      </c>
      <c r="N212" s="14">
        <f>'Accrued Unkn Unb kWh'!N212*'TM1-Com'!AQ212</f>
        <v>467912.17441421089</v>
      </c>
      <c r="O212" s="14">
        <f>'Accrued Unkn Unb kWh'!O212*'TM1-Com'!AR212</f>
        <v>193740.82198389308</v>
      </c>
      <c r="P212" s="14">
        <f>'Accrued Unkn Unb kWh'!P212*'TM1-Ind'!AD212</f>
        <v>135521.89666636134</v>
      </c>
      <c r="Q212" s="14">
        <f>'Accrued Unkn Unb kWh'!Q212*'TM1-Ind'!AE212</f>
        <v>7587.8760788873487</v>
      </c>
      <c r="R212" s="14">
        <f>'Accrued Unkn Unb kWh'!R212*'TM1-Ind'!AF212</f>
        <v>-417.33948087431696</v>
      </c>
      <c r="S212" s="14">
        <f>'Accrued Unkn Unb kWh'!S212*'TM1-Ind'!AG212</f>
        <v>77677.993681321837</v>
      </c>
      <c r="T212" s="14">
        <f>'Accrued Unkn Unb kWh'!T212*'TM1-Ind'!AH212</f>
        <v>300263.2590118426</v>
      </c>
      <c r="U212" s="14">
        <f>'Accrued Unkn Unb kWh'!U212*'TM1-Ind'!AI212</f>
        <v>5631.4377901083071</v>
      </c>
    </row>
    <row r="213" spans="1:21">
      <c r="A213" s="3">
        <f t="shared" si="6"/>
        <v>2029</v>
      </c>
      <c r="B213" s="3">
        <f t="shared" si="7"/>
        <v>1</v>
      </c>
      <c r="C213" s="14">
        <f>'Accrued Unkn Unb kWh'!C213*'TM1-RHB'!R213</f>
        <v>17837174.299488585</v>
      </c>
      <c r="D213" s="14">
        <f>'Accrued Unkn Unb kWh'!D213*'TM1-RHB'!S213</f>
        <v>292694.55941090867</v>
      </c>
      <c r="E213" s="14">
        <f>'Accrued Unkn Unb kWh'!E213*'TM1-RHB'!T213</f>
        <v>652378.45758730441</v>
      </c>
      <c r="F213" s="14">
        <f>'Accrued Unkn Unb kWh'!F213*'TM1-RHB'!U213</f>
        <v>148709.32772301606</v>
      </c>
      <c r="G213" s="14">
        <f>'Accrued Unkn Unb kWh'!G213*'TM1-Com'!AJ213</f>
        <v>1155315.9944270393</v>
      </c>
      <c r="H213" s="14">
        <f>'Accrued Unkn Unb kWh'!H213*'TM1-Com'!AK213</f>
        <v>7771.1396958743335</v>
      </c>
      <c r="I213" s="14">
        <f>'Accrued Unkn Unb kWh'!I213*'TM1-Com'!AL213</f>
        <v>5615456.284521685</v>
      </c>
      <c r="J213" s="14">
        <f>'Accrued Unkn Unb kWh'!J213*'TM1-Com'!AM213</f>
        <v>58396.268239461271</v>
      </c>
      <c r="K213" s="14">
        <f>'Accrued Unkn Unb kWh'!K213*'TM1-Com'!AN213</f>
        <v>86447.436195820977</v>
      </c>
      <c r="L213" s="14">
        <f>'Accrued Unkn Unb kWh'!L213*'TM1-Com'!AO213</f>
        <v>1125460.2647468206</v>
      </c>
      <c r="M213" s="14">
        <f>'Accrued Unkn Unb kWh'!M213*'TM1-Com'!AP213</f>
        <v>765335.51676086162</v>
      </c>
      <c r="N213" s="14">
        <f>'Accrued Unkn Unb kWh'!N213*'TM1-Com'!AQ213</f>
        <v>414983.84470246732</v>
      </c>
      <c r="O213" s="14">
        <f>'Accrued Unkn Unb kWh'!O213*'TM1-Com'!AR213</f>
        <v>179632.69310571134</v>
      </c>
      <c r="P213" s="14">
        <f>'Accrued Unkn Unb kWh'!P213*'TM1-Ind'!AD213</f>
        <v>130923.79024828893</v>
      </c>
      <c r="Q213" s="14">
        <f>'Accrued Unkn Unb kWh'!Q213*'TM1-Ind'!AE213</f>
        <v>7325.6148980027001</v>
      </c>
      <c r="R213" s="14">
        <f>'Accrued Unkn Unb kWh'!R213*'TM1-Ind'!AF213</f>
        <v>-432.43790215954164</v>
      </c>
      <c r="S213" s="14">
        <f>'Accrued Unkn Unb kWh'!S213*'TM1-Ind'!AG213</f>
        <v>70786.617199552813</v>
      </c>
      <c r="T213" s="14">
        <f>'Accrued Unkn Unb kWh'!T213*'TM1-Ind'!AH213</f>
        <v>287281.89457932732</v>
      </c>
      <c r="U213" s="14">
        <f>'Accrued Unkn Unb kWh'!U213*'TM1-Ind'!AI213</f>
        <v>5081.6095075494859</v>
      </c>
    </row>
    <row r="214" spans="1:21">
      <c r="A214" s="3">
        <f t="shared" si="6"/>
        <v>2029</v>
      </c>
      <c r="B214" s="3">
        <f t="shared" si="7"/>
        <v>2</v>
      </c>
      <c r="C214" s="14">
        <f>'Accrued Unkn Unb kWh'!C214*'TM1-RHB'!R214</f>
        <v>15105254.973762384</v>
      </c>
      <c r="D214" s="14">
        <f>'Accrued Unkn Unb kWh'!D214*'TM1-RHB'!S214</f>
        <v>295072.651540383</v>
      </c>
      <c r="E214" s="14">
        <f>'Accrued Unkn Unb kWh'!E214*'TM1-RHB'!T214</f>
        <v>509324.30470787192</v>
      </c>
      <c r="F214" s="14">
        <f>'Accrued Unkn Unb kWh'!F214*'TM1-RHB'!U214</f>
        <v>134455.8344466596</v>
      </c>
      <c r="G214" s="14">
        <f>'Accrued Unkn Unb kWh'!G214*'TM1-Com'!AJ214</f>
        <v>988430.62927591323</v>
      </c>
      <c r="H214" s="14">
        <f>'Accrued Unkn Unb kWh'!H214*'TM1-Com'!AK214</f>
        <v>6687.2591809340493</v>
      </c>
      <c r="I214" s="14">
        <f>'Accrued Unkn Unb kWh'!I214*'TM1-Com'!AL214</f>
        <v>4967053.3312541898</v>
      </c>
      <c r="J214" s="14">
        <f>'Accrued Unkn Unb kWh'!J214*'TM1-Com'!AM214</f>
        <v>56526.877906694928</v>
      </c>
      <c r="K214" s="14">
        <f>'Accrued Unkn Unb kWh'!K214*'TM1-Com'!AN214</f>
        <v>74359.931591202272</v>
      </c>
      <c r="L214" s="14">
        <f>'Accrued Unkn Unb kWh'!L214*'TM1-Com'!AO214</f>
        <v>1002746.4906649552</v>
      </c>
      <c r="M214" s="14">
        <f>'Accrued Unkn Unb kWh'!M214*'TM1-Com'!AP214</f>
        <v>707246.55956858583</v>
      </c>
      <c r="N214" s="14">
        <f>'Accrued Unkn Unb kWh'!N214*'TM1-Com'!AQ214</f>
        <v>373411.69297551468</v>
      </c>
      <c r="O214" s="14">
        <f>'Accrued Unkn Unb kWh'!O214*'TM1-Com'!AR214</f>
        <v>170252.68658467819</v>
      </c>
      <c r="P214" s="14">
        <f>'Accrued Unkn Unb kWh'!P214*'TM1-Ind'!AD214</f>
        <v>119194.61344597586</v>
      </c>
      <c r="Q214" s="14">
        <f>'Accrued Unkn Unb kWh'!Q214*'TM1-Ind'!AE214</f>
        <v>7427.0090949357755</v>
      </c>
      <c r="R214" s="14">
        <f>'Accrued Unkn Unb kWh'!R214*'TM1-Ind'!AF214</f>
        <v>-475.36083909592986</v>
      </c>
      <c r="S214" s="14">
        <f>'Accrued Unkn Unb kWh'!S214*'TM1-Ind'!AG214</f>
        <v>52784.363537113197</v>
      </c>
      <c r="T214" s="14">
        <f>'Accrued Unkn Unb kWh'!T214*'TM1-Ind'!AH214</f>
        <v>274923.13534898614</v>
      </c>
      <c r="U214" s="14">
        <f>'Accrued Unkn Unb kWh'!U214*'TM1-Ind'!AI214</f>
        <v>4794.7259510217154</v>
      </c>
    </row>
    <row r="215" spans="1:21">
      <c r="A215" s="3">
        <f t="shared" si="6"/>
        <v>2029</v>
      </c>
      <c r="B215" s="3">
        <f t="shared" si="7"/>
        <v>3</v>
      </c>
      <c r="C215" s="14">
        <f>'Accrued Unkn Unb kWh'!C215*'TM1-RHB'!R215</f>
        <v>14995101.859828761</v>
      </c>
      <c r="D215" s="14">
        <f>'Accrued Unkn Unb kWh'!D215*'TM1-RHB'!S215</f>
        <v>299561.410171839</v>
      </c>
      <c r="E215" s="14">
        <f>'Accrued Unkn Unb kWh'!E215*'TM1-RHB'!T215</f>
        <v>497734.83898702491</v>
      </c>
      <c r="F215" s="14">
        <f>'Accrued Unkn Unb kWh'!F215*'TM1-RHB'!U215</f>
        <v>140723.36420464021</v>
      </c>
      <c r="G215" s="14">
        <f>'Accrued Unkn Unb kWh'!G215*'TM1-Com'!AJ215</f>
        <v>1015478.7365678209</v>
      </c>
      <c r="H215" s="14">
        <f>'Accrued Unkn Unb kWh'!H215*'TM1-Com'!AK215</f>
        <v>6851.2272056766442</v>
      </c>
      <c r="I215" s="14">
        <f>'Accrued Unkn Unb kWh'!I215*'TM1-Com'!AL215</f>
        <v>5106023.6631929474</v>
      </c>
      <c r="J215" s="14">
        <f>'Accrued Unkn Unb kWh'!J215*'TM1-Com'!AM215</f>
        <v>53857.039626262907</v>
      </c>
      <c r="K215" s="14">
        <f>'Accrued Unkn Unb kWh'!K215*'TM1-Com'!AN215</f>
        <v>83711.231139839991</v>
      </c>
      <c r="L215" s="14">
        <f>'Accrued Unkn Unb kWh'!L215*'TM1-Com'!AO215</f>
        <v>1057019.8585185569</v>
      </c>
      <c r="M215" s="14">
        <f>'Accrued Unkn Unb kWh'!M215*'TM1-Com'!AP215</f>
        <v>747962.38288920617</v>
      </c>
      <c r="N215" s="14">
        <f>'Accrued Unkn Unb kWh'!N215*'TM1-Com'!AQ215</f>
        <v>382889.78820514277</v>
      </c>
      <c r="O215" s="14">
        <f>'Accrued Unkn Unb kWh'!O215*'TM1-Com'!AR215</f>
        <v>175145.82421744749</v>
      </c>
      <c r="P215" s="14">
        <f>'Accrued Unkn Unb kWh'!P215*'TM1-Ind'!AD215</f>
        <v>119418.513076052</v>
      </c>
      <c r="Q215" s="14">
        <f>'Accrued Unkn Unb kWh'!Q215*'TM1-Ind'!AE215</f>
        <v>7676.1907527172989</v>
      </c>
      <c r="R215" s="14">
        <f>'Accrued Unkn Unb kWh'!R215*'TM1-Ind'!AF215</f>
        <v>-502.95561638478836</v>
      </c>
      <c r="S215" s="14">
        <f>'Accrued Unkn Unb kWh'!S215*'TM1-Ind'!AG215</f>
        <v>56363.15473555553</v>
      </c>
      <c r="T215" s="14">
        <f>'Accrued Unkn Unb kWh'!T215*'TM1-Ind'!AH215</f>
        <v>291663.15726155182</v>
      </c>
      <c r="U215" s="14">
        <f>'Accrued Unkn Unb kWh'!U215*'TM1-Ind'!AI215</f>
        <v>4916.2556687830129</v>
      </c>
    </row>
    <row r="216" spans="1:21">
      <c r="A216" s="3">
        <f t="shared" si="6"/>
        <v>2029</v>
      </c>
      <c r="B216" s="3">
        <f t="shared" si="7"/>
        <v>4</v>
      </c>
      <c r="C216" s="14">
        <f>'Accrued Unkn Unb kWh'!C216*'TM1-RHB'!R216</f>
        <v>14510871.909451082</v>
      </c>
      <c r="D216" s="14">
        <f>'Accrued Unkn Unb kWh'!D216*'TM1-RHB'!S216</f>
        <v>291027.57141491206</v>
      </c>
      <c r="E216" s="14">
        <f>'Accrued Unkn Unb kWh'!E216*'TM1-RHB'!T216</f>
        <v>476617.56813851011</v>
      </c>
      <c r="F216" s="14">
        <f>'Accrued Unkn Unb kWh'!F216*'TM1-RHB'!U216</f>
        <v>154324.49934471282</v>
      </c>
      <c r="G216" s="14">
        <f>'Accrued Unkn Unb kWh'!G216*'TM1-Com'!AJ216</f>
        <v>1019110.0078989252</v>
      </c>
      <c r="H216" s="14">
        <f>'Accrued Unkn Unb kWh'!H216*'TM1-Com'!AK216</f>
        <v>6906.4804593660283</v>
      </c>
      <c r="I216" s="14">
        <f>'Accrued Unkn Unb kWh'!I216*'TM1-Com'!AL216</f>
        <v>5156932.1469215164</v>
      </c>
      <c r="J216" s="14">
        <f>'Accrued Unkn Unb kWh'!J216*'TM1-Com'!AM216</f>
        <v>54571.663234080756</v>
      </c>
      <c r="K216" s="14">
        <f>'Accrued Unkn Unb kWh'!K216*'TM1-Com'!AN216</f>
        <v>85134.102995854744</v>
      </c>
      <c r="L216" s="14">
        <f>'Accrued Unkn Unb kWh'!L216*'TM1-Com'!AO216</f>
        <v>1110303.3857339323</v>
      </c>
      <c r="M216" s="14">
        <f>'Accrued Unkn Unb kWh'!M216*'TM1-Com'!AP216</f>
        <v>755516.18496192852</v>
      </c>
      <c r="N216" s="14">
        <f>'Accrued Unkn Unb kWh'!N216*'TM1-Com'!AQ216</f>
        <v>426327.81401085749</v>
      </c>
      <c r="O216" s="14">
        <f>'Accrued Unkn Unb kWh'!O216*'TM1-Com'!AR216</f>
        <v>184153.50874249445</v>
      </c>
      <c r="P216" s="14">
        <f>'Accrued Unkn Unb kWh'!P216*'TM1-Ind'!AD216</f>
        <v>132119.06491156333</v>
      </c>
      <c r="Q216" s="14">
        <f>'Accrued Unkn Unb kWh'!Q216*'TM1-Ind'!AE216</f>
        <v>7847.0582031628501</v>
      </c>
      <c r="R216" s="14">
        <f>'Accrued Unkn Unb kWh'!R216*'TM1-Ind'!AF216</f>
        <v>-378.42066131872434</v>
      </c>
      <c r="S216" s="14">
        <f>'Accrued Unkn Unb kWh'!S216*'TM1-Ind'!AG216</f>
        <v>67462.471341893892</v>
      </c>
      <c r="T216" s="14">
        <f>'Accrued Unkn Unb kWh'!T216*'TM1-Ind'!AH216</f>
        <v>295899.79952343204</v>
      </c>
      <c r="U216" s="14">
        <f>'Accrued Unkn Unb kWh'!U216*'TM1-Ind'!AI216</f>
        <v>5295.9117537213897</v>
      </c>
    </row>
    <row r="217" spans="1:21">
      <c r="A217" s="3">
        <f t="shared" si="6"/>
        <v>2029</v>
      </c>
      <c r="B217" s="3">
        <f t="shared" si="7"/>
        <v>5</v>
      </c>
      <c r="C217" s="14">
        <f>'Accrued Unkn Unb kWh'!C217*'TM1-RHB'!R217</f>
        <v>18856770.550892066</v>
      </c>
      <c r="D217" s="14">
        <f>'Accrued Unkn Unb kWh'!D217*'TM1-RHB'!S217</f>
        <v>285152.41640546668</v>
      </c>
      <c r="E217" s="14">
        <f>'Accrued Unkn Unb kWh'!E217*'TM1-RHB'!T217</f>
        <v>710128.69455484604</v>
      </c>
      <c r="F217" s="14">
        <f>'Accrued Unkn Unb kWh'!F217*'TM1-RHB'!U217</f>
        <v>180064.11110493331</v>
      </c>
      <c r="G217" s="14">
        <f>'Accrued Unkn Unb kWh'!G217*'TM1-Com'!AJ217</f>
        <v>1246136.77154704</v>
      </c>
      <c r="H217" s="14">
        <f>'Accrued Unkn Unb kWh'!H217*'TM1-Com'!AK217</f>
        <v>8428.6348810569853</v>
      </c>
      <c r="I217" s="14">
        <f>'Accrued Unkn Unb kWh'!I217*'TM1-Com'!AL217</f>
        <v>5911403.7067630598</v>
      </c>
      <c r="J217" s="14">
        <f>'Accrued Unkn Unb kWh'!J217*'TM1-Com'!AM217</f>
        <v>57167.610375839089</v>
      </c>
      <c r="K217" s="14">
        <f>'Accrued Unkn Unb kWh'!K217*'TM1-Com'!AN217</f>
        <v>123946.58096745488</v>
      </c>
      <c r="L217" s="14">
        <f>'Accrued Unkn Unb kWh'!L217*'TM1-Com'!AO217</f>
        <v>1285491.2110633585</v>
      </c>
      <c r="M217" s="14">
        <f>'Accrued Unkn Unb kWh'!M217*'TM1-Com'!AP217</f>
        <v>840391.51699539938</v>
      </c>
      <c r="N217" s="14">
        <f>'Accrued Unkn Unb kWh'!N217*'TM1-Com'!AQ217</f>
        <v>500065.28289835365</v>
      </c>
      <c r="O217" s="14">
        <f>'Accrued Unkn Unb kWh'!O217*'TM1-Com'!AR217</f>
        <v>202166.7806961548</v>
      </c>
      <c r="P217" s="14">
        <f>'Accrued Unkn Unb kWh'!P217*'TM1-Ind'!AD217</f>
        <v>151025.88359571272</v>
      </c>
      <c r="Q217" s="14">
        <f>'Accrued Unkn Unb kWh'!Q217*'TM1-Ind'!AE217</f>
        <v>7987.2996368066888</v>
      </c>
      <c r="R217" s="14">
        <f>'Accrued Unkn Unb kWh'!R217*'TM1-Ind'!AF217</f>
        <v>-171.77107607950651</v>
      </c>
      <c r="S217" s="14">
        <f>'Accrued Unkn Unb kWh'!S217*'TM1-Ind'!AG217</f>
        <v>91957.602959309501</v>
      </c>
      <c r="T217" s="14">
        <f>'Accrued Unkn Unb kWh'!T217*'TM1-Ind'!AH217</f>
        <v>350612.22540442395</v>
      </c>
      <c r="U217" s="14">
        <f>'Accrued Unkn Unb kWh'!U217*'TM1-Ind'!AI217</f>
        <v>5974.3060876060399</v>
      </c>
    </row>
    <row r="218" spans="1:21">
      <c r="A218" s="3">
        <f t="shared" si="6"/>
        <v>2029</v>
      </c>
      <c r="B218" s="3">
        <f t="shared" si="7"/>
        <v>6</v>
      </c>
      <c r="C218" s="14">
        <f>'Accrued Unkn Unb kWh'!C218*'TM1-RHB'!R218</f>
        <v>20936659.29365439</v>
      </c>
      <c r="D218" s="14">
        <f>'Accrued Unkn Unb kWh'!D218*'TM1-RHB'!S218</f>
        <v>285204.19867463363</v>
      </c>
      <c r="E218" s="14">
        <f>'Accrued Unkn Unb kWh'!E218*'TM1-RHB'!T218</f>
        <v>821897.01589533815</v>
      </c>
      <c r="F218" s="14">
        <f>'Accrued Unkn Unb kWh'!F218*'TM1-RHB'!U218</f>
        <v>166856.2424880261</v>
      </c>
      <c r="G218" s="14">
        <f>'Accrued Unkn Unb kWh'!G218*'TM1-Com'!AJ218</f>
        <v>1318379.1340461953</v>
      </c>
      <c r="H218" s="14">
        <f>'Accrued Unkn Unb kWh'!H218*'TM1-Com'!AK218</f>
        <v>8935.4262656454321</v>
      </c>
      <c r="I218" s="14">
        <f>'Accrued Unkn Unb kWh'!I218*'TM1-Com'!AL218</f>
        <v>5969639.1080854228</v>
      </c>
      <c r="J218" s="14">
        <f>'Accrued Unkn Unb kWh'!J218*'TM1-Com'!AM218</f>
        <v>57597.509814029414</v>
      </c>
      <c r="K218" s="14">
        <f>'Accrued Unkn Unb kWh'!K218*'TM1-Com'!AN218</f>
        <v>150295.91199076691</v>
      </c>
      <c r="L218" s="14">
        <f>'Accrued Unkn Unb kWh'!L218*'TM1-Com'!AO218</f>
        <v>1286186.703516738</v>
      </c>
      <c r="M218" s="14">
        <f>'Accrued Unkn Unb kWh'!M218*'TM1-Com'!AP218</f>
        <v>840135.77093880088</v>
      </c>
      <c r="N218" s="14">
        <f>'Accrued Unkn Unb kWh'!N218*'TM1-Com'!AQ218</f>
        <v>461842.35673079902</v>
      </c>
      <c r="O218" s="14">
        <f>'Accrued Unkn Unb kWh'!O218*'TM1-Com'!AR218</f>
        <v>193786.60858936052</v>
      </c>
      <c r="P218" s="14">
        <f>'Accrued Unkn Unb kWh'!P218*'TM1-Ind'!AD218</f>
        <v>145506.43955000912</v>
      </c>
      <c r="Q218" s="14">
        <f>'Accrued Unkn Unb kWh'!Q218*'TM1-Ind'!AE218</f>
        <v>7619.3940576414925</v>
      </c>
      <c r="R218" s="14">
        <f>'Accrued Unkn Unb kWh'!R218*'TM1-Ind'!AF218</f>
        <v>-345.58267026790276</v>
      </c>
      <c r="S218" s="14">
        <f>'Accrued Unkn Unb kWh'!S218*'TM1-Ind'!AG218</f>
        <v>90951.369765806216</v>
      </c>
      <c r="T218" s="14">
        <f>'Accrued Unkn Unb kWh'!T218*'TM1-Ind'!AH218</f>
        <v>329827.2076826272</v>
      </c>
      <c r="U218" s="14">
        <f>'Accrued Unkn Unb kWh'!U218*'TM1-Ind'!AI218</f>
        <v>5620.5773622152274</v>
      </c>
    </row>
    <row r="219" spans="1:21">
      <c r="A219" s="3">
        <f t="shared" si="6"/>
        <v>2029</v>
      </c>
      <c r="B219" s="3">
        <f t="shared" si="7"/>
        <v>7</v>
      </c>
      <c r="C219" s="14">
        <f>'Accrued Unkn Unb kWh'!C219*'TM1-RHB'!R219</f>
        <v>22003242.394294407</v>
      </c>
      <c r="D219" s="14">
        <f>'Accrued Unkn Unb kWh'!D219*'TM1-RHB'!S219</f>
        <v>288386.99568116135</v>
      </c>
      <c r="E219" s="14">
        <f>'Accrued Unkn Unb kWh'!E219*'TM1-RHB'!T219</f>
        <v>873890.29356454476</v>
      </c>
      <c r="F219" s="14">
        <f>'Accrued Unkn Unb kWh'!F219*'TM1-RHB'!U219</f>
        <v>153585.36279080849</v>
      </c>
      <c r="G219" s="14">
        <f>'Accrued Unkn Unb kWh'!G219*'TM1-Com'!AJ219</f>
        <v>1377880.7790924048</v>
      </c>
      <c r="H219" s="14">
        <f>'Accrued Unkn Unb kWh'!H219*'TM1-Com'!AK219</f>
        <v>9314.5171655729846</v>
      </c>
      <c r="I219" s="14">
        <f>'Accrued Unkn Unb kWh'!I219*'TM1-Com'!AL219</f>
        <v>6224940.0913006198</v>
      </c>
      <c r="J219" s="14">
        <f>'Accrued Unkn Unb kWh'!J219*'TM1-Com'!AM219</f>
        <v>58129.136562661872</v>
      </c>
      <c r="K219" s="14">
        <f>'Accrued Unkn Unb kWh'!K219*'TM1-Com'!AN219</f>
        <v>163460.40834583913</v>
      </c>
      <c r="L219" s="14">
        <f>'Accrued Unkn Unb kWh'!L219*'TM1-Com'!AO219</f>
        <v>1345048.8855867635</v>
      </c>
      <c r="M219" s="14">
        <f>'Accrued Unkn Unb kWh'!M219*'TM1-Com'!AP219</f>
        <v>869974.39410194161</v>
      </c>
      <c r="N219" s="14">
        <f>'Accrued Unkn Unb kWh'!N219*'TM1-Com'!AQ219</f>
        <v>428227.77766535629</v>
      </c>
      <c r="O219" s="14">
        <f>'Accrued Unkn Unb kWh'!O219*'TM1-Com'!AR219</f>
        <v>185827.90917621544</v>
      </c>
      <c r="P219" s="14">
        <f>'Accrued Unkn Unb kWh'!P219*'TM1-Ind'!AD219</f>
        <v>143678.82665488849</v>
      </c>
      <c r="Q219" s="14">
        <f>'Accrued Unkn Unb kWh'!Q219*'TM1-Ind'!AE219</f>
        <v>7584.4529507757061</v>
      </c>
      <c r="R219" s="14">
        <f>'Accrued Unkn Unb kWh'!R219*'TM1-Ind'!AF219</f>
        <v>-498.61174284890609</v>
      </c>
      <c r="S219" s="14">
        <f>'Accrued Unkn Unb kWh'!S219*'TM1-Ind'!AG219</f>
        <v>86887.721839598191</v>
      </c>
      <c r="T219" s="14">
        <f>'Accrued Unkn Unb kWh'!T219*'TM1-Ind'!AH219</f>
        <v>310898.40862147463</v>
      </c>
      <c r="U219" s="14">
        <f>'Accrued Unkn Unb kWh'!U219*'TM1-Ind'!AI219</f>
        <v>5306.00736274876</v>
      </c>
    </row>
    <row r="220" spans="1:21">
      <c r="A220" s="3">
        <f t="shared" si="6"/>
        <v>2029</v>
      </c>
      <c r="B220" s="3">
        <f t="shared" si="7"/>
        <v>8</v>
      </c>
      <c r="C220" s="14">
        <f>'Accrued Unkn Unb kWh'!C220*'TM1-RHB'!R220</f>
        <v>22015332.001848426</v>
      </c>
      <c r="D220" s="14">
        <f>'Accrued Unkn Unb kWh'!D220*'TM1-RHB'!S220</f>
        <v>291004.07992006734</v>
      </c>
      <c r="E220" s="14">
        <f>'Accrued Unkn Unb kWh'!E220*'TM1-RHB'!T220</f>
        <v>872472.72590106935</v>
      </c>
      <c r="F220" s="14">
        <f>'Accrued Unkn Unb kWh'!F220*'TM1-RHB'!U220</f>
        <v>150064.06594968983</v>
      </c>
      <c r="G220" s="14">
        <f>'Accrued Unkn Unb kWh'!G220*'TM1-Com'!AJ220</f>
        <v>1402303.9371298475</v>
      </c>
      <c r="H220" s="14">
        <f>'Accrued Unkn Unb kWh'!H220*'TM1-Com'!AK220</f>
        <v>9455.4860370932074</v>
      </c>
      <c r="I220" s="14">
        <f>'Accrued Unkn Unb kWh'!I220*'TM1-Com'!AL220</f>
        <v>6494795.8377708131</v>
      </c>
      <c r="J220" s="14">
        <f>'Accrued Unkn Unb kWh'!J220*'TM1-Com'!AM220</f>
        <v>60759.682519735907</v>
      </c>
      <c r="K220" s="14">
        <f>'Accrued Unkn Unb kWh'!K220*'TM1-Com'!AN220</f>
        <v>168117.99465041808</v>
      </c>
      <c r="L220" s="14">
        <f>'Accrued Unkn Unb kWh'!L220*'TM1-Com'!AO220</f>
        <v>1398340.3676074184</v>
      </c>
      <c r="M220" s="14">
        <f>'Accrued Unkn Unb kWh'!M220*'TM1-Com'!AP220</f>
        <v>902604.23812641832</v>
      </c>
      <c r="N220" s="14">
        <f>'Accrued Unkn Unb kWh'!N220*'TM1-Com'!AQ220</f>
        <v>414316.31134710065</v>
      </c>
      <c r="O220" s="14">
        <f>'Accrued Unkn Unb kWh'!O220*'TM1-Com'!AR220</f>
        <v>182879.74110661357</v>
      </c>
      <c r="P220" s="14">
        <f>'Accrued Unkn Unb kWh'!P220*'TM1-Ind'!AD220</f>
        <v>143144.39573204343</v>
      </c>
      <c r="Q220" s="14">
        <f>'Accrued Unkn Unb kWh'!Q220*'TM1-Ind'!AE220</f>
        <v>7480.4405777739139</v>
      </c>
      <c r="R220" s="14">
        <f>'Accrued Unkn Unb kWh'!R220*'TM1-Ind'!AF220</f>
        <v>-644.70296012059748</v>
      </c>
      <c r="S220" s="14">
        <f>'Accrued Unkn Unb kWh'!S220*'TM1-Ind'!AG220</f>
        <v>88108.854291765834</v>
      </c>
      <c r="T220" s="14">
        <f>'Accrued Unkn Unb kWh'!T220*'TM1-Ind'!AH220</f>
        <v>340226.56757639447</v>
      </c>
      <c r="U220" s="14">
        <f>'Accrued Unkn Unb kWh'!U220*'TM1-Ind'!AI220</f>
        <v>5279.9270394280538</v>
      </c>
    </row>
    <row r="221" spans="1:21">
      <c r="A221" s="3">
        <f t="shared" si="6"/>
        <v>2029</v>
      </c>
      <c r="B221" s="3">
        <f t="shared" si="7"/>
        <v>9</v>
      </c>
      <c r="C221" s="14">
        <f>'Accrued Unkn Unb kWh'!C221*'TM1-RHB'!R221</f>
        <v>19045579.498756643</v>
      </c>
      <c r="D221" s="14">
        <f>'Accrued Unkn Unb kWh'!D221*'TM1-RHB'!S221</f>
        <v>292873.73372593283</v>
      </c>
      <c r="E221" s="14">
        <f>'Accrued Unkn Unb kWh'!E221*'TM1-RHB'!T221</f>
        <v>716372.62915359566</v>
      </c>
      <c r="F221" s="14">
        <f>'Accrued Unkn Unb kWh'!F221*'TM1-RHB'!U221</f>
        <v>136609.95666367485</v>
      </c>
      <c r="G221" s="14">
        <f>'Accrued Unkn Unb kWh'!G221*'TM1-Com'!AJ221</f>
        <v>1255144.5014069204</v>
      </c>
      <c r="H221" s="14">
        <f>'Accrued Unkn Unb kWh'!H221*'TM1-Com'!AK221</f>
        <v>8453.312788292913</v>
      </c>
      <c r="I221" s="14">
        <f>'Accrued Unkn Unb kWh'!I221*'TM1-Com'!AL221</f>
        <v>6087462.1648428822</v>
      </c>
      <c r="J221" s="14">
        <f>'Accrued Unkn Unb kWh'!J221*'TM1-Com'!AM221</f>
        <v>60250.087118703901</v>
      </c>
      <c r="K221" s="14">
        <f>'Accrued Unkn Unb kWh'!K221*'TM1-Com'!AN221</f>
        <v>132128.19282528423</v>
      </c>
      <c r="L221" s="14">
        <f>'Accrued Unkn Unb kWh'!L221*'TM1-Com'!AO221</f>
        <v>1295307.0751854824</v>
      </c>
      <c r="M221" s="14">
        <f>'Accrued Unkn Unb kWh'!M221*'TM1-Com'!AP221</f>
        <v>868762.15576376021</v>
      </c>
      <c r="N221" s="14">
        <f>'Accrued Unkn Unb kWh'!N221*'TM1-Com'!AQ221</f>
        <v>376297.49954987579</v>
      </c>
      <c r="O221" s="14">
        <f>'Accrued Unkn Unb kWh'!O221*'TM1-Com'!AR221</f>
        <v>175650.35066776999</v>
      </c>
      <c r="P221" s="14">
        <f>'Accrued Unkn Unb kWh'!P221*'TM1-Ind'!AD221</f>
        <v>130815.186953349</v>
      </c>
      <c r="Q221" s="14">
        <f>'Accrued Unkn Unb kWh'!Q221*'TM1-Ind'!AE221</f>
        <v>7045.5042768108624</v>
      </c>
      <c r="R221" s="14">
        <f>'Accrued Unkn Unb kWh'!R221*'TM1-Ind'!AF221</f>
        <v>-559.94250463672279</v>
      </c>
      <c r="S221" s="14">
        <f>'Accrued Unkn Unb kWh'!S221*'TM1-Ind'!AG221</f>
        <v>74424.084697151236</v>
      </c>
      <c r="T221" s="14">
        <f>'Accrued Unkn Unb kWh'!T221*'TM1-Ind'!AH221</f>
        <v>323629.134575153</v>
      </c>
      <c r="U221" s="14">
        <f>'Accrued Unkn Unb kWh'!U221*'TM1-Ind'!AI221</f>
        <v>4956.6381048924932</v>
      </c>
    </row>
    <row r="222" spans="1:21">
      <c r="A222" s="3">
        <f t="shared" si="6"/>
        <v>2029</v>
      </c>
      <c r="B222" s="3">
        <f t="shared" si="7"/>
        <v>10</v>
      </c>
      <c r="C222" s="14">
        <f>'Accrued Unkn Unb kWh'!C222*'TM1-RHB'!R222</f>
        <v>15880299.493274374</v>
      </c>
      <c r="D222" s="14">
        <f>'Accrued Unkn Unb kWh'!D222*'TM1-RHB'!S222</f>
        <v>305810.8890580521</v>
      </c>
      <c r="E222" s="14">
        <f>'Accrued Unkn Unb kWh'!E222*'TM1-RHB'!T222</f>
        <v>534850.75831224269</v>
      </c>
      <c r="F222" s="14">
        <f>'Accrued Unkn Unb kWh'!F222*'TM1-RHB'!U222</f>
        <v>138247.69202297079</v>
      </c>
      <c r="G222" s="14">
        <f>'Accrued Unkn Unb kWh'!G222*'TM1-Com'!AJ222</f>
        <v>1125926.7993824333</v>
      </c>
      <c r="H222" s="14">
        <f>'Accrued Unkn Unb kWh'!H222*'TM1-Com'!AK222</f>
        <v>7518.7109475909037</v>
      </c>
      <c r="I222" s="14">
        <f>'Accrued Unkn Unb kWh'!I222*'TM1-Com'!AL222</f>
        <v>5832489.8611840149</v>
      </c>
      <c r="J222" s="14">
        <f>'Accrued Unkn Unb kWh'!J222*'TM1-Com'!AM222</f>
        <v>61179.631836933171</v>
      </c>
      <c r="K222" s="14">
        <f>'Accrued Unkn Unb kWh'!K222*'TM1-Com'!AN222</f>
        <v>92786.424911816415</v>
      </c>
      <c r="L222" s="14">
        <f>'Accrued Unkn Unb kWh'!L222*'TM1-Com'!AO222</f>
        <v>1244835.5012363626</v>
      </c>
      <c r="M222" s="14">
        <f>'Accrued Unkn Unb kWh'!M222*'TM1-Com'!AP222</f>
        <v>840841.24573626043</v>
      </c>
      <c r="N222" s="14">
        <f>'Accrued Unkn Unb kWh'!N222*'TM1-Com'!AQ222</f>
        <v>382199.10332303448</v>
      </c>
      <c r="O222" s="14">
        <f>'Accrued Unkn Unb kWh'!O222*'TM1-Com'!AR222</f>
        <v>176800.52068259422</v>
      </c>
      <c r="P222" s="14">
        <f>'Accrued Unkn Unb kWh'!P222*'TM1-Ind'!AD222</f>
        <v>134415.43148898467</v>
      </c>
      <c r="Q222" s="14">
        <f>'Accrued Unkn Unb kWh'!Q222*'TM1-Ind'!AE222</f>
        <v>7297.247304135587</v>
      </c>
      <c r="R222" s="14">
        <f>'Accrued Unkn Unb kWh'!R222*'TM1-Ind'!AF222</f>
        <v>-546.42016558249554</v>
      </c>
      <c r="S222" s="14">
        <f>'Accrued Unkn Unb kWh'!S222*'TM1-Ind'!AG222</f>
        <v>67137.251679112145</v>
      </c>
      <c r="T222" s="14">
        <f>'Accrued Unkn Unb kWh'!T222*'TM1-Ind'!AH222</f>
        <v>318591.38522197166</v>
      </c>
      <c r="U222" s="14">
        <f>'Accrued Unkn Unb kWh'!U222*'TM1-Ind'!AI222</f>
        <v>4919.1619804727097</v>
      </c>
    </row>
    <row r="223" spans="1:21">
      <c r="A223" s="3">
        <f t="shared" si="6"/>
        <v>2029</v>
      </c>
      <c r="B223" s="3">
        <f t="shared" si="7"/>
        <v>11</v>
      </c>
      <c r="C223" s="14">
        <f>'Accrued Unkn Unb kWh'!C223*'TM1-RHB'!R223</f>
        <v>16588716.734743141</v>
      </c>
      <c r="D223" s="14">
        <f>'Accrued Unkn Unb kWh'!D223*'TM1-RHB'!S223</f>
        <v>294936.25464848737</v>
      </c>
      <c r="E223" s="14">
        <f>'Accrued Unkn Unb kWh'!E223*'TM1-RHB'!T223</f>
        <v>581017.98194515228</v>
      </c>
      <c r="F223" s="14">
        <f>'Accrued Unkn Unb kWh'!F223*'TM1-RHB'!U223</f>
        <v>165463.08961151398</v>
      </c>
      <c r="G223" s="14">
        <f>'Accrued Unkn Unb kWh'!G223*'TM1-Com'!AJ223</f>
        <v>1118068.0732974459</v>
      </c>
      <c r="H223" s="14">
        <f>'Accrued Unkn Unb kWh'!H223*'TM1-Com'!AK223</f>
        <v>7510.3777535807012</v>
      </c>
      <c r="I223" s="14">
        <f>'Accrued Unkn Unb kWh'!I223*'TM1-Com'!AL223</f>
        <v>5732505.7868553651</v>
      </c>
      <c r="J223" s="14">
        <f>'Accrued Unkn Unb kWh'!J223*'TM1-Com'!AM223</f>
        <v>59182.596151471036</v>
      </c>
      <c r="K223" s="14">
        <f>'Accrued Unkn Unb kWh'!K223*'TM1-Com'!AN223</f>
        <v>92033.240307040192</v>
      </c>
      <c r="L223" s="14">
        <f>'Accrued Unkn Unb kWh'!L223*'TM1-Com'!AO223</f>
        <v>1184595.6227856521</v>
      </c>
      <c r="M223" s="14">
        <f>'Accrued Unkn Unb kWh'!M223*'TM1-Com'!AP223</f>
        <v>782777.17371071468</v>
      </c>
      <c r="N223" s="14">
        <f>'Accrued Unkn Unb kWh'!N223*'TM1-Com'!AQ223</f>
        <v>457726.40219285601</v>
      </c>
      <c r="O223" s="14">
        <f>'Accrued Unkn Unb kWh'!O223*'TM1-Com'!AR223</f>
        <v>194468.07755126996</v>
      </c>
      <c r="P223" s="14">
        <f>'Accrued Unkn Unb kWh'!P223*'TM1-Ind'!AD223</f>
        <v>139553.59495771947</v>
      </c>
      <c r="Q223" s="14">
        <f>'Accrued Unkn Unb kWh'!Q223*'TM1-Ind'!AE223</f>
        <v>8143.0624876104057</v>
      </c>
      <c r="R223" s="14">
        <f>'Accrued Unkn Unb kWh'!R223*'TM1-Ind'!AF223</f>
        <v>-482.5032924195333</v>
      </c>
      <c r="S223" s="14">
        <f>'Accrued Unkn Unb kWh'!S223*'TM1-Ind'!AG223</f>
        <v>73136.365020192781</v>
      </c>
      <c r="T223" s="14">
        <f>'Accrued Unkn Unb kWh'!T223*'TM1-Ind'!AH223</f>
        <v>298087.56430915691</v>
      </c>
      <c r="U223" s="14">
        <f>'Accrued Unkn Unb kWh'!U223*'TM1-Ind'!AI223</f>
        <v>5684.057328069146</v>
      </c>
    </row>
    <row r="224" spans="1:21">
      <c r="A224" s="3">
        <f t="shared" si="6"/>
        <v>2029</v>
      </c>
      <c r="B224" s="3">
        <f t="shared" si="7"/>
        <v>12</v>
      </c>
      <c r="C224" s="14">
        <f>'Accrued Unkn Unb kWh'!C224*'TM1-RHB'!R224</f>
        <v>18481264.121919371</v>
      </c>
      <c r="D224" s="14">
        <f>'Accrued Unkn Unb kWh'!D224*'TM1-RHB'!S224</f>
        <v>288830.99039199576</v>
      </c>
      <c r="E224" s="14">
        <f>'Accrued Unkn Unb kWh'!E224*'TM1-RHB'!T224</f>
        <v>689086.7370520673</v>
      </c>
      <c r="F224" s="14">
        <f>'Accrued Unkn Unb kWh'!F224*'TM1-RHB'!U224</f>
        <v>170898.48619925496</v>
      </c>
      <c r="G224" s="14">
        <f>'Accrued Unkn Unb kWh'!G224*'TM1-Com'!AJ224</f>
        <v>1190838.5917954508</v>
      </c>
      <c r="H224" s="14">
        <f>'Accrued Unkn Unb kWh'!H224*'TM1-Com'!AK224</f>
        <v>8025.4669020666734</v>
      </c>
      <c r="I224" s="14">
        <f>'Accrued Unkn Unb kWh'!I224*'TM1-Com'!AL224</f>
        <v>5635491.4945792435</v>
      </c>
      <c r="J224" s="14">
        <f>'Accrued Unkn Unb kWh'!J224*'TM1-Com'!AM224</f>
        <v>58854.881778189949</v>
      </c>
      <c r="K224" s="14">
        <f>'Accrued Unkn Unb kWh'!K224*'TM1-Com'!AN224</f>
        <v>90954.450592917841</v>
      </c>
      <c r="L224" s="14">
        <f>'Accrued Unkn Unb kWh'!L224*'TM1-Com'!AO224</f>
        <v>1155435.472997546</v>
      </c>
      <c r="M224" s="14">
        <f>'Accrued Unkn Unb kWh'!M224*'TM1-Com'!AP224</f>
        <v>771375.7090957053</v>
      </c>
      <c r="N224" s="14">
        <f>'Accrued Unkn Unb kWh'!N224*'TM1-Com'!AQ224</f>
        <v>477037.18806652003</v>
      </c>
      <c r="O224" s="14">
        <f>'Accrued Unkn Unb kWh'!O224*'TM1-Com'!AR224</f>
        <v>199840.79492470348</v>
      </c>
      <c r="P224" s="14">
        <f>'Accrued Unkn Unb kWh'!P224*'TM1-Ind'!AD224</f>
        <v>138258.19170078621</v>
      </c>
      <c r="Q224" s="14">
        <f>'Accrued Unkn Unb kWh'!Q224*'TM1-Ind'!AE224</f>
        <v>7835.5230423505209</v>
      </c>
      <c r="R224" s="14">
        <f>'Accrued Unkn Unb kWh'!R224*'TM1-Ind'!AF224</f>
        <v>-470.98872950819674</v>
      </c>
      <c r="S224" s="14">
        <f>'Accrued Unkn Unb kWh'!S224*'TM1-Ind'!AG224</f>
        <v>76698.376850109446</v>
      </c>
      <c r="T224" s="14">
        <f>'Accrued Unkn Unb kWh'!T224*'TM1-Ind'!AH224</f>
        <v>304611.44343012193</v>
      </c>
      <c r="U224" s="14">
        <f>'Accrued Unkn Unb kWh'!U224*'TM1-Ind'!AI224</f>
        <v>5755.7208557861604</v>
      </c>
    </row>
    <row r="225" spans="1:21">
      <c r="A225" s="3">
        <f t="shared" si="6"/>
        <v>2030</v>
      </c>
      <c r="B225" s="3">
        <f t="shared" si="7"/>
        <v>1</v>
      </c>
      <c r="C225" s="14">
        <f>'Accrued Unkn Unb kWh'!C225*'TM1-RHB'!R225</f>
        <v>18124772.247532524</v>
      </c>
      <c r="D225" s="14">
        <f>'Accrued Unkn Unb kWh'!D225*'TM1-RHB'!S225</f>
        <v>293508.68303562526</v>
      </c>
      <c r="E225" s="14">
        <f>'Accrued Unkn Unb kWh'!E225*'TM1-RHB'!T225</f>
        <v>666294.62402327161</v>
      </c>
      <c r="F225" s="14">
        <f>'Accrued Unkn Unb kWh'!F225*'TM1-RHB'!U225</f>
        <v>150342.91761650212</v>
      </c>
      <c r="G225" s="14">
        <f>'Accrued Unkn Unb kWh'!G225*'TM1-Com'!AJ225</f>
        <v>1178149.5138111501</v>
      </c>
      <c r="H225" s="14">
        <f>'Accrued Unkn Unb kWh'!H225*'TM1-Com'!AK225</f>
        <v>7915.4849485336963</v>
      </c>
      <c r="I225" s="14">
        <f>'Accrued Unkn Unb kWh'!I225*'TM1-Com'!AL225</f>
        <v>5744404.1230541691</v>
      </c>
      <c r="J225" s="14">
        <f>'Accrued Unkn Unb kWh'!J225*'TM1-Com'!AM225</f>
        <v>59594.757783524648</v>
      </c>
      <c r="K225" s="14">
        <f>'Accrued Unkn Unb kWh'!K225*'TM1-Com'!AN225</f>
        <v>89368.576112696595</v>
      </c>
      <c r="L225" s="14">
        <f>'Accrued Unkn Unb kWh'!L225*'TM1-Com'!AO225</f>
        <v>1172584.1640652192</v>
      </c>
      <c r="M225" s="14">
        <f>'Accrued Unkn Unb kWh'!M225*'TM1-Com'!AP225</f>
        <v>795797.12909440766</v>
      </c>
      <c r="N225" s="14">
        <f>'Accrued Unkn Unb kWh'!N225*'TM1-Com'!AQ225</f>
        <v>423557.84528886818</v>
      </c>
      <c r="O225" s="14">
        <f>'Accrued Unkn Unb kWh'!O225*'TM1-Com'!AR225</f>
        <v>185732.66604652174</v>
      </c>
      <c r="P225" s="14">
        <f>'Accrued Unkn Unb kWh'!P225*'TM1-Ind'!AD225</f>
        <v>133669.65373632676</v>
      </c>
      <c r="Q225" s="14">
        <f>'Accrued Unkn Unb kWh'!Q225*'TM1-Ind'!AE225</f>
        <v>7580.2044210675949</v>
      </c>
      <c r="R225" s="14">
        <f>'Accrued Unkn Unb kWh'!R225*'TM1-Ind'!AF225</f>
        <v>-482.47086822388718</v>
      </c>
      <c r="S225" s="14">
        <f>'Accrued Unkn Unb kWh'!S225*'TM1-Ind'!AG225</f>
        <v>69733.189686475074</v>
      </c>
      <c r="T225" s="14">
        <f>'Accrued Unkn Unb kWh'!T225*'TM1-Ind'!AH225</f>
        <v>291629.25850952097</v>
      </c>
      <c r="U225" s="14">
        <f>'Accrued Unkn Unb kWh'!U225*'TM1-Ind'!AI225</f>
        <v>5205.8925732273383</v>
      </c>
    </row>
    <row r="226" spans="1:21">
      <c r="A226" s="3">
        <f t="shared" si="6"/>
        <v>2030</v>
      </c>
      <c r="B226" s="3">
        <f t="shared" si="7"/>
        <v>2</v>
      </c>
      <c r="C226" s="14">
        <f>'Accrued Unkn Unb kWh'!C226*'TM1-RHB'!R226</f>
        <v>15370453.35100019</v>
      </c>
      <c r="D226" s="14">
        <f>'Accrued Unkn Unb kWh'!D226*'TM1-RHB'!S226</f>
        <v>296972.86356535653</v>
      </c>
      <c r="E226" s="14">
        <f>'Accrued Unkn Unb kWh'!E226*'TM1-RHB'!T226</f>
        <v>523417.70370593655</v>
      </c>
      <c r="F226" s="14">
        <f>'Accrued Unkn Unb kWh'!F226*'TM1-RHB'!U226</f>
        <v>136089.42434014566</v>
      </c>
      <c r="G226" s="14">
        <f>'Accrued Unkn Unb kWh'!G226*'TM1-Com'!AJ226</f>
        <v>1010264.2173540896</v>
      </c>
      <c r="H226" s="14">
        <f>'Accrued Unkn Unb kWh'!H226*'TM1-Com'!AK226</f>
        <v>6829.3772319319796</v>
      </c>
      <c r="I226" s="14">
        <f>'Accrued Unkn Unb kWh'!I226*'TM1-Com'!AL226</f>
        <v>5093185.7767574498</v>
      </c>
      <c r="J226" s="14">
        <f>'Accrued Unkn Unb kWh'!J226*'TM1-Com'!AM226</f>
        <v>57761.849670917065</v>
      </c>
      <c r="K226" s="14">
        <f>'Accrued Unkn Unb kWh'!K226*'TM1-Com'!AN226</f>
        <v>76803.114028450742</v>
      </c>
      <c r="L226" s="14">
        <f>'Accrued Unkn Unb kWh'!L226*'TM1-Com'!AO226</f>
        <v>1045200.900859897</v>
      </c>
      <c r="M226" s="14">
        <f>'Accrued Unkn Unb kWh'!M226*'TM1-Com'!AP226</f>
        <v>737310.83696540759</v>
      </c>
      <c r="N226" s="14">
        <f>'Accrued Unkn Unb kWh'!N226*'TM1-Com'!AQ226</f>
        <v>381552.2945660805</v>
      </c>
      <c r="O226" s="14">
        <f>'Accrued Unkn Unb kWh'!O226*'TM1-Com'!AR226</f>
        <v>176352.65952548859</v>
      </c>
      <c r="P226" s="14">
        <f>'Accrued Unkn Unb kWh'!P226*'TM1-Ind'!AD226</f>
        <v>121862.61938823876</v>
      </c>
      <c r="Q226" s="14">
        <f>'Accrued Unkn Unb kWh'!Q226*'TM1-Ind'!AE226</f>
        <v>7692.1245238446782</v>
      </c>
      <c r="R226" s="14">
        <f>'Accrued Unkn Unb kWh'!R226*'TM1-Ind'!AF226</f>
        <v>-526.08196036571223</v>
      </c>
      <c r="S226" s="14">
        <f>'Accrued Unkn Unb kWh'!S226*'TM1-Ind'!AG226</f>
        <v>51793.755737414263</v>
      </c>
      <c r="T226" s="14">
        <f>'Accrued Unkn Unb kWh'!T226*'TM1-Ind'!AH226</f>
        <v>279335.56695406418</v>
      </c>
      <c r="U226" s="14">
        <f>'Accrued Unkn Unb kWh'!U226*'TM1-Ind'!AI226</f>
        <v>4919.0090166995678</v>
      </c>
    </row>
    <row r="227" spans="1:21">
      <c r="A227" s="3">
        <f t="shared" si="6"/>
        <v>2030</v>
      </c>
      <c r="B227" s="3">
        <f t="shared" si="7"/>
        <v>3</v>
      </c>
      <c r="C227" s="14">
        <f>'Accrued Unkn Unb kWh'!C227*'TM1-RHB'!R227</f>
        <v>15260876.998181459</v>
      </c>
      <c r="D227" s="14">
        <f>'Accrued Unkn Unb kWh'!D227*'TM1-RHB'!S227</f>
        <v>301613.71131348098</v>
      </c>
      <c r="E227" s="14">
        <f>'Accrued Unkn Unb kWh'!E227*'TM1-RHB'!T227</f>
        <v>512008.08871346893</v>
      </c>
      <c r="F227" s="14">
        <f>'Accrued Unkn Unb kWh'!F227*'TM1-RHB'!U227</f>
        <v>142356.95409812627</v>
      </c>
      <c r="G227" s="14">
        <f>'Accrued Unkn Unb kWh'!G227*'TM1-Com'!AJ227</f>
        <v>1037557.0607101712</v>
      </c>
      <c r="H227" s="14">
        <f>'Accrued Unkn Unb kWh'!H227*'TM1-Com'!AK227</f>
        <v>6994.4557546471688</v>
      </c>
      <c r="I227" s="14">
        <f>'Accrued Unkn Unb kWh'!I227*'TM1-Com'!AL227</f>
        <v>5224672.2032089708</v>
      </c>
      <c r="J227" s="14">
        <f>'Accrued Unkn Unb kWh'!J227*'TM1-Com'!AM227</f>
        <v>54945.140390439788</v>
      </c>
      <c r="K227" s="14">
        <f>'Accrued Unkn Unb kWh'!K227*'TM1-Com'!AN227</f>
        <v>86551.204381269592</v>
      </c>
      <c r="L227" s="14">
        <f>'Accrued Unkn Unb kWh'!L227*'TM1-Com'!AO227</f>
        <v>1101555.8056016632</v>
      </c>
      <c r="M227" s="14">
        <f>'Accrued Unkn Unb kWh'!M227*'TM1-Com'!AP227</f>
        <v>777832.34524316969</v>
      </c>
      <c r="N227" s="14">
        <f>'Accrued Unkn Unb kWh'!N227*'TM1-Com'!AQ227</f>
        <v>391128.94583771401</v>
      </c>
      <c r="O227" s="14">
        <f>'Accrued Unkn Unb kWh'!O227*'TM1-Com'!AR227</f>
        <v>181245.79715825789</v>
      </c>
      <c r="P227" s="14">
        <f>'Accrued Unkn Unb kWh'!P227*'TM1-Ind'!AD227</f>
        <v>122027.10499841374</v>
      </c>
      <c r="Q227" s="14">
        <f>'Accrued Unkn Unb kWh'!Q227*'TM1-Ind'!AE227</f>
        <v>7932.8543155114612</v>
      </c>
      <c r="R227" s="14">
        <f>'Accrued Unkn Unb kWh'!R227*'TM1-Ind'!AF227</f>
        <v>-554.35785511780227</v>
      </c>
      <c r="S227" s="14">
        <f>'Accrued Unkn Unb kWh'!S227*'TM1-Ind'!AG227</f>
        <v>55377.706075383649</v>
      </c>
      <c r="T227" s="14">
        <f>'Accrued Unkn Unb kWh'!T227*'TM1-Ind'!AH227</f>
        <v>296256.11364449118</v>
      </c>
      <c r="U227" s="14">
        <f>'Accrued Unkn Unb kWh'!U227*'TM1-Ind'!AI227</f>
        <v>5040.5387344608662</v>
      </c>
    </row>
    <row r="228" spans="1:21">
      <c r="A228" s="3">
        <f t="shared" si="6"/>
        <v>2030</v>
      </c>
      <c r="B228" s="3">
        <f t="shared" si="7"/>
        <v>4</v>
      </c>
      <c r="C228" s="14">
        <f>'Accrued Unkn Unb kWh'!C228*'TM1-RHB'!R228</f>
        <v>14769008.271161586</v>
      </c>
      <c r="D228" s="14">
        <f>'Accrued Unkn Unb kWh'!D228*'TM1-RHB'!S228</f>
        <v>293104.04063640966</v>
      </c>
      <c r="E228" s="14">
        <f>'Accrued Unkn Unb kWh'!E228*'TM1-RHB'!T228</f>
        <v>490577.33046553296</v>
      </c>
      <c r="F228" s="14">
        <f>'Accrued Unkn Unb kWh'!F228*'TM1-RHB'!U228</f>
        <v>155958.08923819885</v>
      </c>
      <c r="G228" s="14">
        <f>'Accrued Unkn Unb kWh'!G228*'TM1-Com'!AJ228</f>
        <v>1040943.4821654801</v>
      </c>
      <c r="H228" s="14">
        <f>'Accrued Unkn Unb kWh'!H228*'TM1-Com'!AK228</f>
        <v>7048.2195269789836</v>
      </c>
      <c r="I228" s="14">
        <f>'Accrued Unkn Unb kWh'!I228*'TM1-Com'!AL228</f>
        <v>5273964.457017689</v>
      </c>
      <c r="J228" s="14">
        <f>'Accrued Unkn Unb kWh'!J228*'TM1-Com'!AM228</f>
        <v>55644.925014764434</v>
      </c>
      <c r="K228" s="14">
        <f>'Accrued Unkn Unb kWh'!K228*'TM1-Com'!AN228</f>
        <v>88041.658029521801</v>
      </c>
      <c r="L228" s="14">
        <f>'Accrued Unkn Unb kWh'!L228*'TM1-Com'!AO228</f>
        <v>1156974.4041900604</v>
      </c>
      <c r="M228" s="14">
        <f>'Accrued Unkn Unb kWh'!M228*'TM1-Com'!AP228</f>
        <v>785248.77288301312</v>
      </c>
      <c r="N228" s="14">
        <f>'Accrued Unkn Unb kWh'!N228*'TM1-Com'!AQ228</f>
        <v>435019.74761916423</v>
      </c>
      <c r="O228" s="14">
        <f>'Accrued Unkn Unb kWh'!O228*'TM1-Com'!AR228</f>
        <v>190253.48168330485</v>
      </c>
      <c r="P228" s="14">
        <f>'Accrued Unkn Unb kWh'!P228*'TM1-Ind'!AD228</f>
        <v>134833.83939138698</v>
      </c>
      <c r="Q228" s="14">
        <f>'Accrued Unkn Unb kWh'!Q228*'TM1-Ind'!AE228</f>
        <v>8096.8479414959538</v>
      </c>
      <c r="R228" s="14">
        <f>'Accrued Unkn Unb kWh'!R228*'TM1-Ind'!AF228</f>
        <v>-425.2478966934064</v>
      </c>
      <c r="S228" s="14">
        <f>'Accrued Unkn Unb kWh'!S228*'TM1-Ind'!AG228</f>
        <v>66464.303982900587</v>
      </c>
      <c r="T228" s="14">
        <f>'Accrued Unkn Unb kWh'!T228*'TM1-Ind'!AH228</f>
        <v>300297.02614194679</v>
      </c>
      <c r="U228" s="14">
        <f>'Accrued Unkn Unb kWh'!U228*'TM1-Ind'!AI228</f>
        <v>5420.194819399243</v>
      </c>
    </row>
    <row r="229" spans="1:21">
      <c r="A229" s="3">
        <f t="shared" si="6"/>
        <v>2030</v>
      </c>
      <c r="B229" s="3">
        <f t="shared" si="7"/>
        <v>5</v>
      </c>
      <c r="C229" s="14">
        <f>'Accrued Unkn Unb kWh'!C229*'TM1-RHB'!R229</f>
        <v>19150255.035972133</v>
      </c>
      <c r="D229" s="14">
        <f>'Accrued Unkn Unb kWh'!D229*'TM1-RHB'!S229</f>
        <v>285519.66106543218</v>
      </c>
      <c r="E229" s="14">
        <f>'Accrued Unkn Unb kWh'!E229*'TM1-RHB'!T229</f>
        <v>723763.91993649164</v>
      </c>
      <c r="F229" s="14">
        <f>'Accrued Unkn Unb kWh'!F229*'TM1-RHB'!U229</f>
        <v>181697.70099841934</v>
      </c>
      <c r="G229" s="14">
        <f>'Accrued Unkn Unb kWh'!G229*'TM1-Com'!AJ229</f>
        <v>1269276.1478913452</v>
      </c>
      <c r="H229" s="14">
        <f>'Accrued Unkn Unb kWh'!H229*'TM1-Com'!AK229</f>
        <v>8572.5295253610584</v>
      </c>
      <c r="I229" s="14">
        <f>'Accrued Unkn Unb kWh'!I229*'TM1-Com'!AL229</f>
        <v>6025337.2369502271</v>
      </c>
      <c r="J229" s="14">
        <f>'Accrued Unkn Unb kWh'!J229*'TM1-Com'!AM229</f>
        <v>58071.156173117866</v>
      </c>
      <c r="K229" s="14">
        <f>'Accrued Unkn Unb kWh'!K229*'TM1-Com'!AN229</f>
        <v>128353.42623148314</v>
      </c>
      <c r="L229" s="14">
        <f>'Accrued Unkn Unb kWh'!L229*'TM1-Com'!AO229</f>
        <v>1337653.3081339244</v>
      </c>
      <c r="M229" s="14">
        <f>'Accrued Unkn Unb kWh'!M229*'TM1-Com'!AP229</f>
        <v>869422.05117041699</v>
      </c>
      <c r="N229" s="14">
        <f>'Accrued Unkn Unb kWh'!N229*'TM1-Com'!AQ229</f>
        <v>509524.900038419</v>
      </c>
      <c r="O229" s="14">
        <f>'Accrued Unkn Unb kWh'!O229*'TM1-Com'!AR229</f>
        <v>208266.75363696521</v>
      </c>
      <c r="P229" s="14">
        <f>'Accrued Unkn Unb kWh'!P229*'TM1-Ind'!AD229</f>
        <v>153747.98407000978</v>
      </c>
      <c r="Q229" s="14">
        <f>'Accrued Unkn Unb kWh'!Q229*'TM1-Ind'!AE229</f>
        <v>8218.3693596915873</v>
      </c>
      <c r="R229" s="14">
        <f>'Accrued Unkn Unb kWh'!R229*'TM1-Ind'!AF229</f>
        <v>-228.38656614119262</v>
      </c>
      <c r="S229" s="14">
        <f>'Accrued Unkn Unb kWh'!S229*'TM1-Ind'!AG229</f>
        <v>90981.468874405502</v>
      </c>
      <c r="T229" s="14">
        <f>'Accrued Unkn Unb kWh'!T229*'TM1-Ind'!AH229</f>
        <v>355435.06683647935</v>
      </c>
      <c r="U229" s="14">
        <f>'Accrued Unkn Unb kWh'!U229*'TM1-Ind'!AI229</f>
        <v>6098.5891532838932</v>
      </c>
    </row>
    <row r="230" spans="1:21">
      <c r="A230" s="3">
        <f t="shared" si="6"/>
        <v>2030</v>
      </c>
      <c r="B230" s="3">
        <f t="shared" si="7"/>
        <v>6</v>
      </c>
      <c r="C230" s="14">
        <f>'Accrued Unkn Unb kWh'!C230*'TM1-RHB'!R230</f>
        <v>21248893.036676459</v>
      </c>
      <c r="D230" s="14">
        <f>'Accrued Unkn Unb kWh'!D230*'TM1-RHB'!S230</f>
        <v>284824.54526557482</v>
      </c>
      <c r="E230" s="14">
        <f>'Accrued Unkn Unb kWh'!E230*'TM1-RHB'!T230</f>
        <v>835516.3823487449</v>
      </c>
      <c r="F230" s="14">
        <f>'Accrued Unkn Unb kWh'!F230*'TM1-RHB'!U230</f>
        <v>168489.83238151215</v>
      </c>
      <c r="G230" s="14">
        <f>'Accrued Unkn Unb kWh'!G230*'TM1-Com'!AJ230</f>
        <v>1341947.7549674746</v>
      </c>
      <c r="H230" s="14">
        <f>'Accrued Unkn Unb kWh'!H230*'TM1-Com'!AK230</f>
        <v>9080.0398083911459</v>
      </c>
      <c r="I230" s="14">
        <f>'Accrued Unkn Unb kWh'!I230*'TM1-Com'!AL230</f>
        <v>6081135.1784358444</v>
      </c>
      <c r="J230" s="14">
        <f>'Accrued Unkn Unb kWh'!J230*'TM1-Com'!AM230</f>
        <v>58459.643386362499</v>
      </c>
      <c r="K230" s="14">
        <f>'Accrued Unkn Unb kWh'!K230*'TM1-Com'!AN230</f>
        <v>155680.81554567811</v>
      </c>
      <c r="L230" s="14">
        <f>'Accrued Unkn Unb kWh'!L230*'TM1-Com'!AO230</f>
        <v>1338600.7222118906</v>
      </c>
      <c r="M230" s="14">
        <f>'Accrued Unkn Unb kWh'!M230*'TM1-Com'!AP230</f>
        <v>868449.74740348652</v>
      </c>
      <c r="N230" s="14">
        <f>'Accrued Unkn Unb kWh'!N230*'TM1-Com'!AQ230</f>
        <v>470903.43263552152</v>
      </c>
      <c r="O230" s="14">
        <f>'Accrued Unkn Unb kWh'!O230*'TM1-Com'!AR230</f>
        <v>199886.58153017092</v>
      </c>
      <c r="P230" s="14">
        <f>'Accrued Unkn Unb kWh'!P230*'TM1-Ind'!AD230</f>
        <v>148142.34810605829</v>
      </c>
      <c r="Q230" s="14">
        <f>'Accrued Unkn Unb kWh'!Q230*'TM1-Ind'!AE230</f>
        <v>7844.969331320066</v>
      </c>
      <c r="R230" s="14">
        <f>'Accrued Unkn Unb kWh'!R230*'TM1-Ind'!AF230</f>
        <v>-426.67552376085843</v>
      </c>
      <c r="S230" s="14">
        <f>'Accrued Unkn Unb kWh'!S230*'TM1-Ind'!AG230</f>
        <v>89995.055686542095</v>
      </c>
      <c r="T230" s="14">
        <f>'Accrued Unkn Unb kWh'!T230*'TM1-Ind'!AH230</f>
        <v>334354.53411552642</v>
      </c>
      <c r="U230" s="14">
        <f>'Accrued Unkn Unb kWh'!U230*'TM1-Ind'!AI230</f>
        <v>5744.8604278930807</v>
      </c>
    </row>
    <row r="231" spans="1:21">
      <c r="A231" s="3">
        <f t="shared" si="6"/>
        <v>2030</v>
      </c>
      <c r="B231" s="3">
        <f t="shared" si="7"/>
        <v>7</v>
      </c>
      <c r="C231" s="14">
        <f>'Accrued Unkn Unb kWh'!C231*'TM1-RHB'!R231</f>
        <v>22325981.382171366</v>
      </c>
      <c r="D231" s="14">
        <f>'Accrued Unkn Unb kWh'!D231*'TM1-RHB'!S231</f>
        <v>287702.12822993385</v>
      </c>
      <c r="E231" s="14">
        <f>'Accrued Unkn Unb kWh'!E231*'TM1-RHB'!T231</f>
        <v>887614.27547010465</v>
      </c>
      <c r="F231" s="14">
        <f>'Accrued Unkn Unb kWh'!F231*'TM1-RHB'!U231</f>
        <v>155218.95268429455</v>
      </c>
      <c r="G231" s="14">
        <f>'Accrued Unkn Unb kWh'!G231*'TM1-Com'!AJ231</f>
        <v>1401945.0627771134</v>
      </c>
      <c r="H231" s="14">
        <f>'Accrued Unkn Unb kWh'!H231*'TM1-Com'!AK231</f>
        <v>9460.8523172410951</v>
      </c>
      <c r="I231" s="14">
        <f>'Accrued Unkn Unb kWh'!I231*'TM1-Com'!AL231</f>
        <v>6337266.8424911862</v>
      </c>
      <c r="J231" s="14">
        <f>'Accrued Unkn Unb kWh'!J231*'TM1-Com'!AM231</f>
        <v>58958.438573341969</v>
      </c>
      <c r="K231" s="14">
        <f>'Accrued Unkn Unb kWh'!K231*'TM1-Com'!AN231</f>
        <v>169354.79612404667</v>
      </c>
      <c r="L231" s="14">
        <f>'Accrued Unkn Unb kWh'!L231*'TM1-Com'!AO231</f>
        <v>1399626.8355055049</v>
      </c>
      <c r="M231" s="14">
        <f>'Accrued Unkn Unb kWh'!M231*'TM1-Com'!AP231</f>
        <v>898654.57519846002</v>
      </c>
      <c r="N231" s="14">
        <f>'Accrued Unkn Unb kWh'!N231*'TM1-Com'!AQ231</f>
        <v>436939.06218257023</v>
      </c>
      <c r="O231" s="14">
        <f>'Accrued Unkn Unb kWh'!O231*'TM1-Com'!AR231</f>
        <v>191927.88211702585</v>
      </c>
      <c r="P231" s="14">
        <f>'Accrued Unkn Unb kWh'!P231*'TM1-Ind'!AD231</f>
        <v>146300.74554011677</v>
      </c>
      <c r="Q231" s="14">
        <f>'Accrued Unkn Unb kWh'!Q231*'TM1-Ind'!AE231</f>
        <v>7816.8833462882912</v>
      </c>
      <c r="R231" s="14">
        <f>'Accrued Unkn Unb kWh'!R231*'TM1-Ind'!AF231</f>
        <v>-579.00605400557356</v>
      </c>
      <c r="S231" s="14">
        <f>'Accrued Unkn Unb kWh'!S231*'TM1-Ind'!AG231</f>
        <v>85926.66324328164</v>
      </c>
      <c r="T231" s="14">
        <f>'Accrued Unkn Unb kWh'!T231*'TM1-Ind'!AH231</f>
        <v>315176.50732323894</v>
      </c>
      <c r="U231" s="14">
        <f>'Accrued Unkn Unb kWh'!U231*'TM1-Ind'!AI231</f>
        <v>5430.2904284266133</v>
      </c>
    </row>
    <row r="232" spans="1:21">
      <c r="A232" s="3">
        <f t="shared" si="6"/>
        <v>2030</v>
      </c>
      <c r="B232" s="3">
        <f t="shared" si="7"/>
        <v>8</v>
      </c>
      <c r="C232" s="14">
        <f>'Accrued Unkn Unb kWh'!C232*'TM1-RHB'!R232</f>
        <v>22339241.492436636</v>
      </c>
      <c r="D232" s="14">
        <f>'Accrued Unkn Unb kWh'!D232*'TM1-RHB'!S232</f>
        <v>290361.40079579665</v>
      </c>
      <c r="E232" s="14">
        <f>'Accrued Unkn Unb kWh'!E232*'TM1-RHB'!T232</f>
        <v>886284.86526515603</v>
      </c>
      <c r="F232" s="14">
        <f>'Accrued Unkn Unb kWh'!F232*'TM1-RHB'!U232</f>
        <v>151697.65584317586</v>
      </c>
      <c r="G232" s="14">
        <f>'Accrued Unkn Unb kWh'!G232*'TM1-Com'!AJ232</f>
        <v>1426629.8317706534</v>
      </c>
      <c r="H232" s="14">
        <f>'Accrued Unkn Unb kWh'!H232*'TM1-Com'!AK232</f>
        <v>9602.7575946566649</v>
      </c>
      <c r="I232" s="14">
        <f>'Accrued Unkn Unb kWh'!I232*'TM1-Com'!AL232</f>
        <v>6610005.483805798</v>
      </c>
      <c r="J232" s="14">
        <f>'Accrued Unkn Unb kWh'!J232*'TM1-Com'!AM232</f>
        <v>61601.203682683292</v>
      </c>
      <c r="K232" s="14">
        <f>'Accrued Unkn Unb kWh'!K232*'TM1-Com'!AN232</f>
        <v>174198.75776615911</v>
      </c>
      <c r="L232" s="14">
        <f>'Accrued Unkn Unb kWh'!L232*'TM1-Com'!AO232</f>
        <v>1454887.5100428551</v>
      </c>
      <c r="M232" s="14">
        <f>'Accrued Unkn Unb kWh'!M232*'TM1-Com'!AP232</f>
        <v>931930.57170167565</v>
      </c>
      <c r="N232" s="14">
        <f>'Accrued Unkn Unb kWh'!N232*'TM1-Com'!AQ232</f>
        <v>422882.48102095223</v>
      </c>
      <c r="O232" s="14">
        <f>'Accrued Unkn Unb kWh'!O232*'TM1-Com'!AR232</f>
        <v>188979.71404742397</v>
      </c>
      <c r="P232" s="14">
        <f>'Accrued Unkn Unb kWh'!P232*'TM1-Ind'!AD232</f>
        <v>145799.04415855679</v>
      </c>
      <c r="Q232" s="14">
        <f>'Accrued Unkn Unb kWh'!Q232*'TM1-Ind'!AE232</f>
        <v>7708.187177152583</v>
      </c>
      <c r="R232" s="14">
        <f>'Accrued Unkn Unb kWh'!R232*'TM1-Ind'!AF232</f>
        <v>-726.15612580512538</v>
      </c>
      <c r="S232" s="14">
        <f>'Accrued Unkn Unb kWh'!S232*'TM1-Ind'!AG232</f>
        <v>87161.033970069504</v>
      </c>
      <c r="T232" s="14">
        <f>'Accrued Unkn Unb kWh'!T232*'TM1-Ind'!AH232</f>
        <v>344943.05013214261</v>
      </c>
      <c r="U232" s="14">
        <f>'Accrued Unkn Unb kWh'!U232*'TM1-Ind'!AI232</f>
        <v>5404.2101051059062</v>
      </c>
    </row>
    <row r="233" spans="1:21">
      <c r="A233" s="3">
        <f t="shared" si="6"/>
        <v>2030</v>
      </c>
      <c r="B233" s="3">
        <f t="shared" si="7"/>
        <v>9</v>
      </c>
      <c r="C233" s="14">
        <f>'Accrued Unkn Unb kWh'!C233*'TM1-RHB'!R233</f>
        <v>19343970.297694959</v>
      </c>
      <c r="D233" s="14">
        <f>'Accrued Unkn Unb kWh'!D233*'TM1-RHB'!S233</f>
        <v>293280.25458612584</v>
      </c>
      <c r="E233" s="14">
        <f>'Accrued Unkn Unb kWh'!E233*'TM1-RHB'!T233</f>
        <v>730267.51556661353</v>
      </c>
      <c r="F233" s="14">
        <f>'Accrued Unkn Unb kWh'!F233*'TM1-RHB'!U233</f>
        <v>138243.54655716088</v>
      </c>
      <c r="G233" s="14">
        <f>'Accrued Unkn Unb kWh'!G233*'TM1-Com'!AJ233</f>
        <v>1278487.6080669239</v>
      </c>
      <c r="H233" s="14">
        <f>'Accrued Unkn Unb kWh'!H233*'TM1-Com'!AK233</f>
        <v>8598.5550490095466</v>
      </c>
      <c r="I233" s="14">
        <f>'Accrued Unkn Unb kWh'!I233*'TM1-Com'!AL233</f>
        <v>6206614.8488931619</v>
      </c>
      <c r="J233" s="14">
        <f>'Accrued Unkn Unb kWh'!J233*'TM1-Com'!AM233</f>
        <v>61221.047380971082</v>
      </c>
      <c r="K233" s="14">
        <f>'Accrued Unkn Unb kWh'!K233*'TM1-Com'!AN233</f>
        <v>136789.81797749747</v>
      </c>
      <c r="L233" s="14">
        <f>'Accrued Unkn Unb kWh'!L233*'TM1-Com'!AO233</f>
        <v>1348211.270825085</v>
      </c>
      <c r="M233" s="14">
        <f>'Accrued Unkn Unb kWh'!M233*'TM1-Com'!AP233</f>
        <v>899002.76691479387</v>
      </c>
      <c r="N233" s="14">
        <f>'Accrued Unkn Unb kWh'!N233*'TM1-Com'!AQ233</f>
        <v>384468.05410021398</v>
      </c>
      <c r="O233" s="14">
        <f>'Accrued Unkn Unb kWh'!O233*'TM1-Com'!AR233</f>
        <v>181750.32360858039</v>
      </c>
      <c r="P233" s="14">
        <f>'Accrued Unkn Unb kWh'!P233*'TM1-Ind'!AD233</f>
        <v>133434.23085644518</v>
      </c>
      <c r="Q233" s="14">
        <f>'Accrued Unkn Unb kWh'!Q233*'TM1-Ind'!AE233</f>
        <v>7276.7327807055208</v>
      </c>
      <c r="R233" s="14">
        <f>'Accrued Unkn Unb kWh'!R233*'TM1-Ind'!AF233</f>
        <v>-628.55846302717521</v>
      </c>
      <c r="S233" s="14">
        <f>'Accrued Unkn Unb kWh'!S233*'TM1-Ind'!AG233</f>
        <v>73462.743246424245</v>
      </c>
      <c r="T233" s="14">
        <f>'Accrued Unkn Unb kWh'!T233*'TM1-Ind'!AH233</f>
        <v>328409.6935801456</v>
      </c>
      <c r="U233" s="14">
        <f>'Accrued Unkn Unb kWh'!U233*'TM1-Ind'!AI233</f>
        <v>5080.9211705703465</v>
      </c>
    </row>
    <row r="234" spans="1:21">
      <c r="A234" s="3">
        <f t="shared" si="6"/>
        <v>2030</v>
      </c>
      <c r="B234" s="3">
        <f t="shared" si="7"/>
        <v>10</v>
      </c>
      <c r="C234" s="14">
        <f>'Accrued Unkn Unb kWh'!C234*'TM1-RHB'!R234</f>
        <v>16155311.541194428</v>
      </c>
      <c r="D234" s="14">
        <f>'Accrued Unkn Unb kWh'!D234*'TM1-RHB'!S234</f>
        <v>307599.83042132272</v>
      </c>
      <c r="E234" s="14">
        <f>'Accrued Unkn Unb kWh'!E234*'TM1-RHB'!T234</f>
        <v>549288.55505539454</v>
      </c>
      <c r="F234" s="14">
        <f>'Accrued Unkn Unb kWh'!F234*'TM1-RHB'!U234</f>
        <v>139881.28191645682</v>
      </c>
      <c r="G234" s="14">
        <f>'Accrued Unkn Unb kWh'!G234*'TM1-Com'!AJ234</f>
        <v>1148989.1359493977</v>
      </c>
      <c r="H234" s="14">
        <f>'Accrued Unkn Unb kWh'!H234*'TM1-Com'!AK234</f>
        <v>7665.258134011654</v>
      </c>
      <c r="I234" s="14">
        <f>'Accrued Unkn Unb kWh'!I234*'TM1-Com'!AL234</f>
        <v>5961097.6609125892</v>
      </c>
      <c r="J234" s="14">
        <f>'Accrued Unkn Unb kWh'!J234*'TM1-Com'!AM234</f>
        <v>62309.305475707639</v>
      </c>
      <c r="K234" s="14">
        <f>'Accrued Unkn Unb kWh'!K234*'TM1-Com'!AN234</f>
        <v>95948.508492449095</v>
      </c>
      <c r="L234" s="14">
        <f>'Accrued Unkn Unb kWh'!L234*'TM1-Com'!AO234</f>
        <v>1295149.8513921343</v>
      </c>
      <c r="M234" s="14">
        <f>'Accrued Unkn Unb kWh'!M234*'TM1-Com'!AP234</f>
        <v>872357.17675784416</v>
      </c>
      <c r="N234" s="14">
        <f>'Accrued Unkn Unb kWh'!N234*'TM1-Com'!AQ234</f>
        <v>390431.35204854066</v>
      </c>
      <c r="O234" s="14">
        <f>'Accrued Unkn Unb kWh'!O234*'TM1-Com'!AR234</f>
        <v>182900.49362340462</v>
      </c>
      <c r="P234" s="14">
        <f>'Accrued Unkn Unb kWh'!P234*'TM1-Ind'!AD234</f>
        <v>137231.17862202213</v>
      </c>
      <c r="Q234" s="14">
        <f>'Accrued Unkn Unb kWh'!Q234*'TM1-Ind'!AE234</f>
        <v>7540.0890871408574</v>
      </c>
      <c r="R234" s="14">
        <f>'Accrued Unkn Unb kWh'!R234*'TM1-Ind'!AF234</f>
        <v>-597.92977528089887</v>
      </c>
      <c r="S234" s="14">
        <f>'Accrued Unkn Unb kWh'!S234*'TM1-Ind'!AG234</f>
        <v>66118.157481242131</v>
      </c>
      <c r="T234" s="14">
        <f>'Accrued Unkn Unb kWh'!T234*'TM1-Ind'!AH234</f>
        <v>323385.99528687686</v>
      </c>
      <c r="U234" s="14">
        <f>'Accrued Unkn Unb kWh'!U234*'TM1-Ind'!AI234</f>
        <v>5043.445046150563</v>
      </c>
    </row>
    <row r="235" spans="1:21">
      <c r="A235" s="3">
        <f t="shared" si="6"/>
        <v>2030</v>
      </c>
      <c r="B235" s="3">
        <f t="shared" si="7"/>
        <v>11</v>
      </c>
      <c r="C235" s="14">
        <f>'Accrued Unkn Unb kWh'!C235*'TM1-RHB'!R235</f>
        <v>16865782.930729304</v>
      </c>
      <c r="D235" s="14">
        <f>'Accrued Unkn Unb kWh'!D235*'TM1-RHB'!S235</f>
        <v>296267.04117793153</v>
      </c>
      <c r="E235" s="14">
        <f>'Accrued Unkn Unb kWh'!E235*'TM1-RHB'!T235</f>
        <v>595029.7915269474</v>
      </c>
      <c r="F235" s="14">
        <f>'Accrued Unkn Unb kWh'!F235*'TM1-RHB'!U235</f>
        <v>167096.67950500004</v>
      </c>
      <c r="G235" s="14">
        <f>'Accrued Unkn Unb kWh'!G235*'TM1-Com'!AJ235</f>
        <v>1140777.6753374483</v>
      </c>
      <c r="H235" s="14">
        <f>'Accrued Unkn Unb kWh'!H235*'TM1-Com'!AK235</f>
        <v>7654.3519879550349</v>
      </c>
      <c r="I235" s="14">
        <f>'Accrued Unkn Unb kWh'!I235*'TM1-Com'!AL235</f>
        <v>5861191.0831111204</v>
      </c>
      <c r="J235" s="14">
        <f>'Accrued Unkn Unb kWh'!J235*'TM1-Com'!AM235</f>
        <v>60293.260282225972</v>
      </c>
      <c r="K235" s="14">
        <f>'Accrued Unkn Unb kWh'!K235*'TM1-Com'!AN235</f>
        <v>95152.978909275611</v>
      </c>
      <c r="L235" s="14">
        <f>'Accrued Unkn Unb kWh'!L235*'TM1-Com'!AO235</f>
        <v>1232774.9931436905</v>
      </c>
      <c r="M235" s="14">
        <f>'Accrued Unkn Unb kWh'!M235*'TM1-Com'!AP235</f>
        <v>812409.84488009813</v>
      </c>
      <c r="N235" s="14">
        <f>'Accrued Unkn Unb kWh'!N235*'TM1-Com'!AQ235</f>
        <v>466744.92196394393</v>
      </c>
      <c r="O235" s="14">
        <f>'Accrued Unkn Unb kWh'!O235*'TM1-Com'!AR235</f>
        <v>200568.05049208037</v>
      </c>
      <c r="P235" s="14">
        <f>'Accrued Unkn Unb kWh'!P235*'TM1-Ind'!AD235</f>
        <v>142347.24964131083</v>
      </c>
      <c r="Q235" s="14">
        <f>'Accrued Unkn Unb kWh'!Q235*'TM1-Ind'!AE235</f>
        <v>8391.7133433184299</v>
      </c>
      <c r="R235" s="14">
        <f>'Accrued Unkn Unb kWh'!R235*'TM1-Ind'!AF235</f>
        <v>-534.94284359690255</v>
      </c>
      <c r="S235" s="14">
        <f>'Accrued Unkn Unb kWh'!S235*'TM1-Ind'!AG235</f>
        <v>72156.216335726465</v>
      </c>
      <c r="T235" s="14">
        <f>'Accrued Unkn Unb kWh'!T235*'TM1-Ind'!AH235</f>
        <v>302470.0905182822</v>
      </c>
      <c r="U235" s="14">
        <f>'Accrued Unkn Unb kWh'!U235*'TM1-Ind'!AI235</f>
        <v>5808.3403937469993</v>
      </c>
    </row>
    <row r="236" spans="1:21">
      <c r="A236" s="3">
        <f t="shared" si="6"/>
        <v>2030</v>
      </c>
      <c r="B236" s="3">
        <f t="shared" si="7"/>
        <v>12</v>
      </c>
      <c r="C236" s="14">
        <f>'Accrued Unkn Unb kWh'!C236*'TM1-RHB'!R236</f>
        <v>18773189.014485233</v>
      </c>
      <c r="D236" s="14">
        <f>'Accrued Unkn Unb kWh'!D236*'TM1-RHB'!S236</f>
        <v>289382.33893602603</v>
      </c>
      <c r="E236" s="14">
        <f>'Accrued Unkn Unb kWh'!E236*'TM1-RHB'!T236</f>
        <v>702850.10273810872</v>
      </c>
      <c r="F236" s="14">
        <f>'Accrued Unkn Unb kWh'!F236*'TM1-RHB'!U236</f>
        <v>172532.07609274099</v>
      </c>
      <c r="G236" s="14">
        <f>'Accrued Unkn Unb kWh'!G236*'TM1-Com'!AJ236</f>
        <v>1213895.6513798456</v>
      </c>
      <c r="H236" s="14">
        <f>'Accrued Unkn Unb kWh'!H236*'TM1-Com'!AK236</f>
        <v>8170.0839581062028</v>
      </c>
      <c r="I236" s="14">
        <f>'Accrued Unkn Unb kWh'!I236*'TM1-Com'!AL236</f>
        <v>5761278.5191893177</v>
      </c>
      <c r="J236" s="14">
        <f>'Accrued Unkn Unb kWh'!J236*'TM1-Com'!AM236</f>
        <v>59966.942751315932</v>
      </c>
      <c r="K236" s="14">
        <f>'Accrued Unkn Unb kWh'!K236*'TM1-Com'!AN236</f>
        <v>94035.422705923571</v>
      </c>
      <c r="L236" s="14">
        <f>'Accrued Unkn Unb kWh'!L236*'TM1-Com'!AO236</f>
        <v>1204549.1585219626</v>
      </c>
      <c r="M236" s="14">
        <f>'Accrued Unkn Unb kWh'!M236*'TM1-Com'!AP236</f>
        <v>800622.3186096662</v>
      </c>
      <c r="N236" s="14">
        <f>'Accrued Unkn Unb kWh'!N236*'TM1-Com'!AQ236</f>
        <v>486257.10613356007</v>
      </c>
      <c r="O236" s="14">
        <f>'Accrued Unkn Unb kWh'!O236*'TM1-Com'!AR236</f>
        <v>205940.76786551389</v>
      </c>
      <c r="P236" s="14">
        <f>'Accrued Unkn Unb kWh'!P236*'TM1-Ind'!AD236</f>
        <v>141015.07601556482</v>
      </c>
      <c r="Q236" s="14">
        <f>'Accrued Unkn Unb kWh'!Q236*'TM1-Ind'!AE236</f>
        <v>8083.170005813693</v>
      </c>
      <c r="R236" s="14">
        <f>'Accrued Unkn Unb kWh'!R236*'TM1-Ind'!AF236</f>
        <v>-524.63797814207658</v>
      </c>
      <c r="S236" s="14">
        <f>'Accrued Unkn Unb kWh'!S236*'TM1-Ind'!AG236</f>
        <v>75718.760018897039</v>
      </c>
      <c r="T236" s="14">
        <f>'Accrued Unkn Unb kWh'!T236*'TM1-Ind'!AH236</f>
        <v>308959.62784840126</v>
      </c>
      <c r="U236" s="14">
        <f>'Accrued Unkn Unb kWh'!U236*'TM1-Ind'!AI236</f>
        <v>5880.0039214640137</v>
      </c>
    </row>
    <row r="237" spans="1:21">
      <c r="A237" s="3">
        <f t="shared" si="6"/>
        <v>2031</v>
      </c>
      <c r="B237" s="3">
        <f t="shared" si="7"/>
        <v>1</v>
      </c>
      <c r="C237" s="14">
        <f>'Accrued Unkn Unb kWh'!C237*'TM1-RHB'!R237</f>
        <v>18415114.982654925</v>
      </c>
      <c r="D237" s="14">
        <f>'Accrued Unkn Unb kWh'!D237*'TM1-RHB'!S237</f>
        <v>294259.40282952297</v>
      </c>
      <c r="E237" s="14">
        <f>'Accrued Unkn Unb kWh'!E237*'TM1-RHB'!T237</f>
        <v>680221.23996203241</v>
      </c>
      <c r="F237" s="14">
        <f>'Accrued Unkn Unb kWh'!F237*'TM1-RHB'!U237</f>
        <v>151976.50750998815</v>
      </c>
      <c r="G237" s="14">
        <f>'Accrued Unkn Unb kWh'!G237*'TM1-Com'!AJ237</f>
        <v>1201277.6964432953</v>
      </c>
      <c r="H237" s="14">
        <f>'Accrued Unkn Unb kWh'!H237*'TM1-Com'!AK237</f>
        <v>8060.7151659709798</v>
      </c>
      <c r="I237" s="14">
        <f>'Accrued Unkn Unb kWh'!I237*'TM1-Com'!AL237</f>
        <v>5874238.1782846553</v>
      </c>
      <c r="J237" s="14">
        <f>'Accrued Unkn Unb kWh'!J237*'TM1-Com'!AM237</f>
        <v>60745.954796897728</v>
      </c>
      <c r="K237" s="14">
        <f>'Accrued Unkn Unb kWh'!K237*'TM1-Com'!AN237</f>
        <v>92382.532971045308</v>
      </c>
      <c r="L237" s="14">
        <f>'Accrued Unkn Unb kWh'!L237*'TM1-Com'!AO237</f>
        <v>1222467.9749313388</v>
      </c>
      <c r="M237" s="14">
        <f>'Accrued Unkn Unb kWh'!M237*'TM1-Com'!AP237</f>
        <v>826258.7414279537</v>
      </c>
      <c r="N237" s="14">
        <f>'Accrued Unkn Unb kWh'!N237*'TM1-Com'!AQ237</f>
        <v>432220.44508701022</v>
      </c>
      <c r="O237" s="14">
        <f>'Accrued Unkn Unb kWh'!O237*'TM1-Com'!AR237</f>
        <v>191832.63898733215</v>
      </c>
      <c r="P237" s="14">
        <f>'Accrued Unkn Unb kWh'!P237*'TM1-Ind'!AD237</f>
        <v>136474.35428976486</v>
      </c>
      <c r="Q237" s="14">
        <f>'Accrued Unkn Unb kWh'!Q237*'TM1-Ind'!AE237</f>
        <v>7834.7939441324897</v>
      </c>
      <c r="R237" s="14">
        <f>'Accrued Unkn Unb kWh'!R237*'TM1-Ind'!AF237</f>
        <v>-532.50383428823272</v>
      </c>
      <c r="S237" s="14">
        <f>'Accrued Unkn Unb kWh'!S237*'TM1-Ind'!AG237</f>
        <v>68679.76217339735</v>
      </c>
      <c r="T237" s="14">
        <f>'Accrued Unkn Unb kWh'!T237*'TM1-Ind'!AH237</f>
        <v>295976.62243971467</v>
      </c>
      <c r="U237" s="14">
        <f>'Accrued Unkn Unb kWh'!U237*'TM1-Ind'!AI237</f>
        <v>5330.1756389051916</v>
      </c>
    </row>
    <row r="238" spans="1:21">
      <c r="A238" s="3">
        <f t="shared" si="6"/>
        <v>2031</v>
      </c>
      <c r="B238" s="3">
        <f t="shared" si="7"/>
        <v>2</v>
      </c>
      <c r="C238" s="14">
        <f>'Accrued Unkn Unb kWh'!C238*'TM1-RHB'!R238</f>
        <v>15638444.506592587</v>
      </c>
      <c r="D238" s="14">
        <f>'Accrued Unkn Unb kWh'!D238*'TM1-RHB'!S238</f>
        <v>298679.67555434234</v>
      </c>
      <c r="E238" s="14">
        <f>'Accrued Unkn Unb kWh'!E238*'TM1-RHB'!T238</f>
        <v>537499.64173758356</v>
      </c>
      <c r="F238" s="14">
        <f>'Accrued Unkn Unb kWh'!F238*'TM1-RHB'!U238</f>
        <v>137723.01423363172</v>
      </c>
      <c r="G238" s="14">
        <f>'Accrued Unkn Unb kWh'!G238*'TM1-Com'!AJ238</f>
        <v>1032467.5480884851</v>
      </c>
      <c r="H238" s="14">
        <f>'Accrued Unkn Unb kWh'!H238*'TM1-Com'!AK238</f>
        <v>6973.2542144513382</v>
      </c>
      <c r="I238" s="14">
        <f>'Accrued Unkn Unb kWh'!I238*'TM1-Com'!AL238</f>
        <v>5219755.6215562206</v>
      </c>
      <c r="J238" s="14">
        <f>'Accrued Unkn Unb kWh'!J238*'TM1-Com'!AM238</f>
        <v>59039.672934028342</v>
      </c>
      <c r="K238" s="14">
        <f>'Accrued Unkn Unb kWh'!K238*'TM1-Com'!AN238</f>
        <v>79307.185679464921</v>
      </c>
      <c r="L238" s="14">
        <f>'Accrued Unkn Unb kWh'!L238*'TM1-Com'!AO238</f>
        <v>1090849.6636355605</v>
      </c>
      <c r="M238" s="14">
        <f>'Accrued Unkn Unb kWh'!M238*'TM1-Com'!AP238</f>
        <v>767375.11436222936</v>
      </c>
      <c r="N238" s="14">
        <f>'Accrued Unkn Unb kWh'!N238*'TM1-Com'!AQ238</f>
        <v>389777.30542056798</v>
      </c>
      <c r="O238" s="14">
        <f>'Accrued Unkn Unb kWh'!O238*'TM1-Com'!AR238</f>
        <v>182452.63246629896</v>
      </c>
      <c r="P238" s="14">
        <f>'Accrued Unkn Unb kWh'!P238*'TM1-Ind'!AD238</f>
        <v>124655.63740451397</v>
      </c>
      <c r="Q238" s="14">
        <f>'Accrued Unkn Unb kWh'!Q238*'TM1-Ind'!AE238</f>
        <v>7957.2399527535808</v>
      </c>
      <c r="R238" s="14">
        <f>'Accrued Unkn Unb kWh'!R238*'TM1-Ind'!AF238</f>
        <v>-576.80308163549455</v>
      </c>
      <c r="S238" s="14">
        <f>'Accrued Unkn Unb kWh'!S238*'TM1-Ind'!AG238</f>
        <v>50803.147937715323</v>
      </c>
      <c r="T238" s="14">
        <f>'Accrued Unkn Unb kWh'!T238*'TM1-Ind'!AH238</f>
        <v>283747.99855914229</v>
      </c>
      <c r="U238" s="14">
        <f>'Accrued Unkn Unb kWh'!U238*'TM1-Ind'!AI238</f>
        <v>5043.2920823774211</v>
      </c>
    </row>
    <row r="239" spans="1:21">
      <c r="A239" s="3">
        <f t="shared" si="6"/>
        <v>2031</v>
      </c>
      <c r="B239" s="3">
        <f t="shared" si="7"/>
        <v>3</v>
      </c>
      <c r="C239" s="14">
        <f>'Accrued Unkn Unb kWh'!C239*'TM1-RHB'!R239</f>
        <v>15529366.962125806</v>
      </c>
      <c r="D239" s="14">
        <f>'Accrued Unkn Unb kWh'!D239*'TM1-RHB'!S239</f>
        <v>303455.29353732936</v>
      </c>
      <c r="E239" s="14">
        <f>'Accrued Unkn Unb kWh'!E239*'TM1-RHB'!T239</f>
        <v>526259.50474978075</v>
      </c>
      <c r="F239" s="14">
        <f>'Accrued Unkn Unb kWh'!F239*'TM1-RHB'!U239</f>
        <v>143990.54399161233</v>
      </c>
      <c r="G239" s="14">
        <f>'Accrued Unkn Unb kWh'!G239*'TM1-Com'!AJ239</f>
        <v>1059968.4597629288</v>
      </c>
      <c r="H239" s="14">
        <f>'Accrued Unkn Unb kWh'!H239*'TM1-Com'!AK239</f>
        <v>7138.7079127545503</v>
      </c>
      <c r="I239" s="14">
        <f>'Accrued Unkn Unb kWh'!I239*'TM1-Com'!AL239</f>
        <v>5343664.0863172365</v>
      </c>
      <c r="J239" s="14">
        <f>'Accrued Unkn Unb kWh'!J239*'TM1-Com'!AM239</f>
        <v>56060.515256513216</v>
      </c>
      <c r="K239" s="14">
        <f>'Accrued Unkn Unb kWh'!K239*'TM1-Com'!AN239</f>
        <v>89451.418357081973</v>
      </c>
      <c r="L239" s="14">
        <f>'Accrued Unkn Unb kWh'!L239*'TM1-Com'!AO239</f>
        <v>1148678.8796700684</v>
      </c>
      <c r="M239" s="14">
        <f>'Accrued Unkn Unb kWh'!M239*'TM1-Com'!AP239</f>
        <v>807702.30759713333</v>
      </c>
      <c r="N239" s="14">
        <f>'Accrued Unkn Unb kWh'!N239*'TM1-Com'!AQ239</f>
        <v>399454.06613329181</v>
      </c>
      <c r="O239" s="14">
        <f>'Accrued Unkn Unb kWh'!O239*'TM1-Com'!AR239</f>
        <v>187345.77009906829</v>
      </c>
      <c r="P239" s="14">
        <f>'Accrued Unkn Unb kWh'!P239*'TM1-Ind'!AD239</f>
        <v>124726.5889687857</v>
      </c>
      <c r="Q239" s="14">
        <f>'Accrued Unkn Unb kWh'!Q239*'TM1-Ind'!AE239</f>
        <v>8189.5178783056235</v>
      </c>
      <c r="R239" s="14">
        <f>'Accrued Unkn Unb kWh'!R239*'TM1-Ind'!AF239</f>
        <v>-605.76009385081625</v>
      </c>
      <c r="S239" s="14">
        <f>'Accrued Unkn Unb kWh'!S239*'TM1-Ind'!AG239</f>
        <v>54392.257415211767</v>
      </c>
      <c r="T239" s="14">
        <f>'Accrued Unkn Unb kWh'!T239*'TM1-Ind'!AH239</f>
        <v>300849.0700274306</v>
      </c>
      <c r="U239" s="14">
        <f>'Accrued Unkn Unb kWh'!U239*'TM1-Ind'!AI239</f>
        <v>5164.8218001387186</v>
      </c>
    </row>
    <row r="240" spans="1:21">
      <c r="A240" s="3">
        <f t="shared" si="6"/>
        <v>2031</v>
      </c>
      <c r="B240" s="3">
        <f t="shared" si="7"/>
        <v>4</v>
      </c>
      <c r="C240" s="14">
        <f>'Accrued Unkn Unb kWh'!C240*'TM1-RHB'!R240</f>
        <v>15029669.312270943</v>
      </c>
      <c r="D240" s="14">
        <f>'Accrued Unkn Unb kWh'!D240*'TM1-RHB'!S240</f>
        <v>294959.78828376078</v>
      </c>
      <c r="E240" s="14">
        <f>'Accrued Unkn Unb kWh'!E240*'TM1-RHB'!T240</f>
        <v>504512.99665123882</v>
      </c>
      <c r="F240" s="14">
        <f>'Accrued Unkn Unb kWh'!F240*'TM1-RHB'!U240</f>
        <v>157591.67913168491</v>
      </c>
      <c r="G240" s="14">
        <f>'Accrued Unkn Unb kWh'!G240*'TM1-Com'!AJ240</f>
        <v>1063102.5886541426</v>
      </c>
      <c r="H240" s="14">
        <f>'Accrued Unkn Unb kWh'!H240*'TM1-Com'!AK240</f>
        <v>7190.6609528669514</v>
      </c>
      <c r="I240" s="14">
        <f>'Accrued Unkn Unb kWh'!I240*'TM1-Com'!AL240</f>
        <v>5392200.3000651551</v>
      </c>
      <c r="J240" s="14">
        <f>'Accrued Unkn Unb kWh'!J240*'TM1-Com'!AM240</f>
        <v>56758.482905892728</v>
      </c>
      <c r="K240" s="14">
        <f>'Accrued Unkn Unb kWh'!K240*'TM1-Com'!AN240</f>
        <v>91010.947709857268</v>
      </c>
      <c r="L240" s="14">
        <f>'Accrued Unkn Unb kWh'!L240*'TM1-Com'!AO240</f>
        <v>1206278.8664255531</v>
      </c>
      <c r="M240" s="14">
        <f>'Accrued Unkn Unb kWh'!M240*'TM1-Com'!AP240</f>
        <v>814981.36080409773</v>
      </c>
      <c r="N240" s="14">
        <f>'Accrued Unkn Unb kWh'!N240*'TM1-Com'!AQ240</f>
        <v>443802.11428116815</v>
      </c>
      <c r="O240" s="14">
        <f>'Accrued Unkn Unb kWh'!O240*'TM1-Com'!AR240</f>
        <v>196353.45462411526</v>
      </c>
      <c r="P240" s="14">
        <f>'Accrued Unkn Unb kWh'!P240*'TM1-Ind'!AD240</f>
        <v>137648.04735468677</v>
      </c>
      <c r="Q240" s="14">
        <f>'Accrued Unkn Unb kWh'!Q240*'TM1-Ind'!AE240</f>
        <v>8346.6376798290567</v>
      </c>
      <c r="R240" s="14">
        <f>'Accrued Unkn Unb kWh'!R240*'TM1-Ind'!AF240</f>
        <v>-472.07513206808846</v>
      </c>
      <c r="S240" s="14">
        <f>'Accrued Unkn Unb kWh'!S240*'TM1-Ind'!AG240</f>
        <v>65466.136623907296</v>
      </c>
      <c r="T240" s="14">
        <f>'Accrued Unkn Unb kWh'!T240*'TM1-Ind'!AH240</f>
        <v>304694.25276046159</v>
      </c>
      <c r="U240" s="14">
        <f>'Accrued Unkn Unb kWh'!U240*'TM1-Ind'!AI240</f>
        <v>5544.4778850770963</v>
      </c>
    </row>
    <row r="241" spans="1:21">
      <c r="A241" s="3">
        <f t="shared" si="6"/>
        <v>2031</v>
      </c>
      <c r="B241" s="3">
        <f t="shared" si="7"/>
        <v>5</v>
      </c>
      <c r="C241" s="14">
        <f>'Accrued Unkn Unb kWh'!C241*'TM1-RHB'!R241</f>
        <v>19445685.380735364</v>
      </c>
      <c r="D241" s="14">
        <f>'Accrued Unkn Unb kWh'!D241*'TM1-RHB'!S241</f>
        <v>285842.80701466778</v>
      </c>
      <c r="E241" s="14">
        <f>'Accrued Unkn Unb kWh'!E241*'TM1-RHB'!T241</f>
        <v>737429.98770415771</v>
      </c>
      <c r="F241" s="14">
        <f>'Accrued Unkn Unb kWh'!F241*'TM1-RHB'!U241</f>
        <v>183331.2908919054</v>
      </c>
      <c r="G241" s="14">
        <f>'Accrued Unkn Unb kWh'!G241*'TM1-Com'!AJ241</f>
        <v>1292611.248444499</v>
      </c>
      <c r="H241" s="14">
        <f>'Accrued Unkn Unb kWh'!H241*'TM1-Com'!AK241</f>
        <v>8717.5944637938483</v>
      </c>
      <c r="I241" s="14">
        <f>'Accrued Unkn Unb kWh'!I241*'TM1-Com'!AL241</f>
        <v>6139227.2611216269</v>
      </c>
      <c r="J241" s="14">
        <f>'Accrued Unkn Unb kWh'!J241*'TM1-Com'!AM241</f>
        <v>59007.270042444245</v>
      </c>
      <c r="K241" s="14">
        <f>'Accrued Unkn Unb kWh'!K241*'TM1-Com'!AN241</f>
        <v>132907.58866400033</v>
      </c>
      <c r="L241" s="14">
        <f>'Accrued Unkn Unb kWh'!L241*'TM1-Com'!AO241</f>
        <v>1392970.9936118636</v>
      </c>
      <c r="M241" s="14">
        <f>'Accrued Unkn Unb kWh'!M241*'TM1-Com'!AP241</f>
        <v>898452.58534543461</v>
      </c>
      <c r="N241" s="14">
        <f>'Accrued Unkn Unb kWh'!N241*'TM1-Com'!AQ241</f>
        <v>519083.40765576105</v>
      </c>
      <c r="O241" s="14">
        <f>'Accrued Unkn Unb kWh'!O241*'TM1-Com'!AR241</f>
        <v>214366.72657777561</v>
      </c>
      <c r="P241" s="14">
        <f>'Accrued Unkn Unb kWh'!P241*'TM1-Ind'!AD241</f>
        <v>156564.76001435041</v>
      </c>
      <c r="Q241" s="14">
        <f>'Accrued Unkn Unb kWh'!Q241*'TM1-Ind'!AE241</f>
        <v>8449.4390825764876</v>
      </c>
      <c r="R241" s="14">
        <f>'Accrued Unkn Unb kWh'!R241*'TM1-Ind'!AF241</f>
        <v>-285.00205620287869</v>
      </c>
      <c r="S241" s="14">
        <f>'Accrued Unkn Unb kWh'!S241*'TM1-Ind'!AG241</f>
        <v>90005.334789501503</v>
      </c>
      <c r="T241" s="14">
        <f>'Accrued Unkn Unb kWh'!T241*'TM1-Ind'!AH241</f>
        <v>360257.90826853481</v>
      </c>
      <c r="U241" s="14">
        <f>'Accrued Unkn Unb kWh'!U241*'TM1-Ind'!AI241</f>
        <v>6222.8722189617465</v>
      </c>
    </row>
    <row r="242" spans="1:21">
      <c r="A242" s="3">
        <f t="shared" si="6"/>
        <v>2031</v>
      </c>
      <c r="B242" s="3">
        <f t="shared" si="7"/>
        <v>6</v>
      </c>
      <c r="C242" s="14">
        <f>'Accrued Unkn Unb kWh'!C242*'TM1-RHB'!R242</f>
        <v>21562806.014449373</v>
      </c>
      <c r="D242" s="14">
        <f>'Accrued Unkn Unb kWh'!D242*'TM1-RHB'!S242</f>
        <v>284470.15503625409</v>
      </c>
      <c r="E242" s="14">
        <f>'Accrued Unkn Unb kWh'!E242*'TM1-RHB'!T242</f>
        <v>849196.09455390426</v>
      </c>
      <c r="F242" s="14">
        <f>'Accrued Unkn Unb kWh'!F242*'TM1-RHB'!U242</f>
        <v>170123.42227499821</v>
      </c>
      <c r="G242" s="14">
        <f>'Accrued Unkn Unb kWh'!G242*'TM1-Com'!AJ242</f>
        <v>1365687.3759845456</v>
      </c>
      <c r="H242" s="14">
        <f>'Accrued Unkn Unb kWh'!H242*'TM1-Com'!AK242</f>
        <v>9226.0047412447202</v>
      </c>
      <c r="I242" s="14">
        <f>'Accrued Unkn Unb kWh'!I242*'TM1-Com'!AL242</f>
        <v>6192077.3623661473</v>
      </c>
      <c r="J242" s="14">
        <f>'Accrued Unkn Unb kWh'!J242*'TM1-Com'!AM242</f>
        <v>59355.165677989062</v>
      </c>
      <c r="K242" s="14">
        <f>'Accrued Unkn Unb kWh'!K242*'TM1-Com'!AN242</f>
        <v>161249.24234784979</v>
      </c>
      <c r="L242" s="14">
        <f>'Accrued Unkn Unb kWh'!L242*'TM1-Com'!AO242</f>
        <v>1393445.3287806984</v>
      </c>
      <c r="M242" s="14">
        <f>'Accrued Unkn Unb kWh'!M242*'TM1-Com'!AP242</f>
        <v>896763.72386817227</v>
      </c>
      <c r="N242" s="14">
        <f>'Accrued Unkn Unb kWh'!N242*'TM1-Com'!AQ242</f>
        <v>480059.3846213161</v>
      </c>
      <c r="O242" s="14">
        <f>'Accrued Unkn Unb kWh'!O242*'TM1-Com'!AR242</f>
        <v>205986.55447098133</v>
      </c>
      <c r="P242" s="14">
        <f>'Accrued Unkn Unb kWh'!P242*'TM1-Ind'!AD242</f>
        <v>150865.43069111154</v>
      </c>
      <c r="Q242" s="14">
        <f>'Accrued Unkn Unb kWh'!Q242*'TM1-Ind'!AE242</f>
        <v>8070.5446049986394</v>
      </c>
      <c r="R242" s="14">
        <f>'Accrued Unkn Unb kWh'!R242*'TM1-Ind'!AF242</f>
        <v>-507.76837725381409</v>
      </c>
      <c r="S242" s="14">
        <f>'Accrued Unkn Unb kWh'!S242*'TM1-Ind'!AG242</f>
        <v>89038.741607277974</v>
      </c>
      <c r="T242" s="14">
        <f>'Accrued Unkn Unb kWh'!T242*'TM1-Ind'!AH242</f>
        <v>338881.86054842564</v>
      </c>
      <c r="U242" s="14">
        <f>'Accrued Unkn Unb kWh'!U242*'TM1-Ind'!AI242</f>
        <v>5869.143493570934</v>
      </c>
    </row>
    <row r="243" spans="1:21">
      <c r="A243" s="3">
        <f t="shared" si="6"/>
        <v>2031</v>
      </c>
      <c r="B243" s="3">
        <f t="shared" si="7"/>
        <v>7</v>
      </c>
      <c r="C243" s="14">
        <f>'Accrued Unkn Unb kWh'!C243*'TM1-RHB'!R243</f>
        <v>22650223.961608924</v>
      </c>
      <c r="D243" s="14">
        <f>'Accrued Unkn Unb kWh'!D243*'TM1-RHB'!S243</f>
        <v>287070.35805668333</v>
      </c>
      <c r="E243" s="14">
        <f>'Accrued Unkn Unb kWh'!E243*'TM1-RHB'!T243</f>
        <v>901410.30469560332</v>
      </c>
      <c r="F243" s="14">
        <f>'Accrued Unkn Unb kWh'!F243*'TM1-RHB'!U243</f>
        <v>156852.54257778058</v>
      </c>
      <c r="G243" s="14">
        <f>'Accrued Unkn Unb kWh'!G243*'TM1-Com'!AJ243</f>
        <v>1426173.8512890367</v>
      </c>
      <c r="H243" s="14">
        <f>'Accrued Unkn Unb kWh'!H243*'TM1-Com'!AK243</f>
        <v>9608.2319589736871</v>
      </c>
      <c r="I243" s="14">
        <f>'Accrued Unkn Unb kWh'!I243*'TM1-Com'!AL243</f>
        <v>6449968.5981125254</v>
      </c>
      <c r="J243" s="14">
        <f>'Accrued Unkn Unb kWh'!J243*'TM1-Com'!AM243</f>
        <v>59821.627420594443</v>
      </c>
      <c r="K243" s="14">
        <f>'Accrued Unkn Unb kWh'!K243*'TM1-Com'!AN243</f>
        <v>175453.09021765203</v>
      </c>
      <c r="L243" s="14">
        <f>'Accrued Unkn Unb kWh'!L243*'TM1-Com'!AO243</f>
        <v>1456595.3925514473</v>
      </c>
      <c r="M243" s="14">
        <f>'Accrued Unkn Unb kWh'!M243*'TM1-Com'!AP243</f>
        <v>927334.75629497832</v>
      </c>
      <c r="N243" s="14">
        <f>'Accrued Unkn Unb kWh'!N243*'TM1-Com'!AQ243</f>
        <v>445741.80700673303</v>
      </c>
      <c r="O243" s="14">
        <f>'Accrued Unkn Unb kWh'!O243*'TM1-Com'!AR243</f>
        <v>198027.85505783625</v>
      </c>
      <c r="P243" s="14">
        <f>'Accrued Unkn Unb kWh'!P243*'TM1-Ind'!AD243</f>
        <v>149014.17503360691</v>
      </c>
      <c r="Q243" s="14">
        <f>'Accrued Unkn Unb kWh'!Q243*'TM1-Ind'!AE243</f>
        <v>8049.3137418008755</v>
      </c>
      <c r="R243" s="14">
        <f>'Accrued Unkn Unb kWh'!R243*'TM1-Ind'!AF243</f>
        <v>-659.40036516224097</v>
      </c>
      <c r="S243" s="14">
        <f>'Accrued Unkn Unb kWh'!S243*'TM1-Ind'!AG243</f>
        <v>84965.604646965105</v>
      </c>
      <c r="T243" s="14">
        <f>'Accrued Unkn Unb kWh'!T243*'TM1-Ind'!AH243</f>
        <v>319454.60602500319</v>
      </c>
      <c r="U243" s="14">
        <f>'Accrued Unkn Unb kWh'!U243*'TM1-Ind'!AI243</f>
        <v>5554.5734941044657</v>
      </c>
    </row>
    <row r="244" spans="1:21">
      <c r="A244" s="3">
        <f t="shared" si="6"/>
        <v>2031</v>
      </c>
      <c r="B244" s="3">
        <f t="shared" si="7"/>
        <v>8</v>
      </c>
      <c r="C244" s="14">
        <f>'Accrued Unkn Unb kWh'!C244*'TM1-RHB'!R244</f>
        <v>22664658.319757495</v>
      </c>
      <c r="D244" s="14">
        <f>'Accrued Unkn Unb kWh'!D244*'TM1-RHB'!S244</f>
        <v>289763.67330197484</v>
      </c>
      <c r="E244" s="14">
        <f>'Accrued Unkn Unb kWh'!E244*'TM1-RHB'!T244</f>
        <v>900163.52708457108</v>
      </c>
      <c r="F244" s="14">
        <f>'Accrued Unkn Unb kWh'!F244*'TM1-RHB'!U244</f>
        <v>153331.24573666192</v>
      </c>
      <c r="G244" s="14">
        <f>'Accrued Unkn Unb kWh'!G244*'TM1-Com'!AJ244</f>
        <v>1451095.9325240634</v>
      </c>
      <c r="H244" s="14">
        <f>'Accrued Unkn Unb kWh'!H244*'TM1-Com'!AK244</f>
        <v>9751.0826209631778</v>
      </c>
      <c r="I244" s="14">
        <f>'Accrued Unkn Unb kWh'!I244*'TM1-Com'!AL244</f>
        <v>6725238.1481446149</v>
      </c>
      <c r="J244" s="14">
        <f>'Accrued Unkn Unb kWh'!J244*'TM1-Com'!AM244</f>
        <v>62449.436634609803</v>
      </c>
      <c r="K244" s="14">
        <f>'Accrued Unkn Unb kWh'!K244*'TM1-Com'!AN244</f>
        <v>180500.66905111406</v>
      </c>
      <c r="L244" s="14">
        <f>'Accrued Unkn Unb kWh'!L244*'TM1-Com'!AO244</f>
        <v>1514064.156079544</v>
      </c>
      <c r="M244" s="14">
        <f>'Accrued Unkn Unb kWh'!M244*'TM1-Com'!AP244</f>
        <v>961256.90527693299</v>
      </c>
      <c r="N244" s="14">
        <f>'Accrued Unkn Unb kWh'!N244*'TM1-Com'!AQ244</f>
        <v>431538.50365116139</v>
      </c>
      <c r="O244" s="14">
        <f>'Accrued Unkn Unb kWh'!O244*'TM1-Com'!AR244</f>
        <v>195079.68698823437</v>
      </c>
      <c r="P244" s="14">
        <f>'Accrued Unkn Unb kWh'!P244*'TM1-Ind'!AD244</f>
        <v>148543.71120781772</v>
      </c>
      <c r="Q244" s="14">
        <f>'Accrued Unkn Unb kWh'!Q244*'TM1-Ind'!AE244</f>
        <v>7935.9337765312521</v>
      </c>
      <c r="R244" s="14">
        <f>'Accrued Unkn Unb kWh'!R244*'TM1-Ind'!AF244</f>
        <v>-807.60929148965329</v>
      </c>
      <c r="S244" s="14">
        <f>'Accrued Unkn Unb kWh'!S244*'TM1-Ind'!AG244</f>
        <v>86213.213648373159</v>
      </c>
      <c r="T244" s="14">
        <f>'Accrued Unkn Unb kWh'!T244*'TM1-Ind'!AH244</f>
        <v>349659.53268789069</v>
      </c>
      <c r="U244" s="14">
        <f>'Accrued Unkn Unb kWh'!U244*'TM1-Ind'!AI244</f>
        <v>5528.4931707837595</v>
      </c>
    </row>
    <row r="245" spans="1:21">
      <c r="A245" s="3">
        <f t="shared" si="6"/>
        <v>2031</v>
      </c>
      <c r="B245" s="3">
        <f t="shared" si="7"/>
        <v>9</v>
      </c>
      <c r="C245" s="14">
        <f>'Accrued Unkn Unb kWh'!C245*'TM1-RHB'!R245</f>
        <v>19644079.47015373</v>
      </c>
      <c r="D245" s="14">
        <f>'Accrued Unkn Unb kWh'!D245*'TM1-RHB'!S245</f>
        <v>293607.81022231712</v>
      </c>
      <c r="E245" s="14">
        <f>'Accrued Unkn Unb kWh'!E245*'TM1-RHB'!T245</f>
        <v>744164.4081147369</v>
      </c>
      <c r="F245" s="14">
        <f>'Accrued Unkn Unb kWh'!F245*'TM1-RHB'!U245</f>
        <v>139877.13645064694</v>
      </c>
      <c r="G245" s="14">
        <f>'Accrued Unkn Unb kWh'!G245*'TM1-Com'!AJ245</f>
        <v>1302043.6680755245</v>
      </c>
      <c r="H245" s="14">
        <f>'Accrued Unkn Unb kWh'!H245*'TM1-Com'!AK245</f>
        <v>8744.3316351085286</v>
      </c>
      <c r="I245" s="14">
        <f>'Accrued Unkn Unb kWh'!I245*'TM1-Com'!AL245</f>
        <v>6325053.4566635694</v>
      </c>
      <c r="J245" s="14">
        <f>'Accrued Unkn Unb kWh'!J245*'TM1-Com'!AM245</f>
        <v>62321.583598604135</v>
      </c>
      <c r="K245" s="14">
        <f>'Accrued Unkn Unb kWh'!K245*'TM1-Com'!AN245</f>
        <v>141635.19964277858</v>
      </c>
      <c r="L245" s="14">
        <f>'Accrued Unkn Unb kWh'!L245*'TM1-Com'!AO245</f>
        <v>1403764.2565771744</v>
      </c>
      <c r="M245" s="14">
        <f>'Accrued Unkn Unb kWh'!M245*'TM1-Com'!AP245</f>
        <v>929243.37806582742</v>
      </c>
      <c r="N245" s="14">
        <f>'Accrued Unkn Unb kWh'!N245*'TM1-Com'!AQ245</f>
        <v>392724.40553510364</v>
      </c>
      <c r="O245" s="14">
        <f>'Accrued Unkn Unb kWh'!O245*'TM1-Com'!AR245</f>
        <v>187850.2965493908</v>
      </c>
      <c r="P245" s="14">
        <f>'Accrued Unkn Unb kWh'!P245*'TM1-Ind'!AD245</f>
        <v>136148.84942207902</v>
      </c>
      <c r="Q245" s="14">
        <f>'Accrued Unkn Unb kWh'!Q245*'TM1-Ind'!AE245</f>
        <v>7507.9612846001783</v>
      </c>
      <c r="R245" s="14">
        <f>'Accrued Unkn Unb kWh'!R245*'TM1-Ind'!AF245</f>
        <v>-697.17442141762751</v>
      </c>
      <c r="S245" s="14">
        <f>'Accrued Unkn Unb kWh'!S245*'TM1-Ind'!AG245</f>
        <v>72501.401795697268</v>
      </c>
      <c r="T245" s="14">
        <f>'Accrued Unkn Unb kWh'!T245*'TM1-Ind'!AH245</f>
        <v>333190.25258513814</v>
      </c>
      <c r="U245" s="14">
        <f>'Accrued Unkn Unb kWh'!U245*'TM1-Ind'!AI245</f>
        <v>5205.2042362481998</v>
      </c>
    </row>
    <row r="246" spans="1:21">
      <c r="A246" s="3">
        <f t="shared" si="6"/>
        <v>2031</v>
      </c>
      <c r="B246" s="3">
        <f t="shared" si="7"/>
        <v>10</v>
      </c>
      <c r="C246" s="14">
        <f>'Accrued Unkn Unb kWh'!C246*'TM1-RHB'!R246</f>
        <v>16432405.518152043</v>
      </c>
      <c r="D246" s="14">
        <f>'Accrued Unkn Unb kWh'!D246*'TM1-RHB'!S246</f>
        <v>309138.17374764412</v>
      </c>
      <c r="E246" s="14">
        <f>'Accrued Unkn Unb kWh'!E246*'TM1-RHB'!T246</f>
        <v>563640.91910375655</v>
      </c>
      <c r="F246" s="14">
        <f>'Accrued Unkn Unb kWh'!F246*'TM1-RHB'!U246</f>
        <v>141514.87180994288</v>
      </c>
      <c r="G246" s="14">
        <f>'Accrued Unkn Unb kWh'!G246*'TM1-Com'!AJ246</f>
        <v>1172326.7375003989</v>
      </c>
      <c r="H246" s="14">
        <f>'Accrued Unkn Unb kWh'!H246*'TM1-Com'!AK246</f>
        <v>7812.4638029205553</v>
      </c>
      <c r="I246" s="14">
        <f>'Accrued Unkn Unb kWh'!I246*'TM1-Com'!AL246</f>
        <v>6087904.0913084513</v>
      </c>
      <c r="J246" s="14">
        <f>'Accrued Unkn Unb kWh'!J246*'TM1-Com'!AM246</f>
        <v>63717.315884797768</v>
      </c>
      <c r="K246" s="14">
        <f>'Accrued Unkn Unb kWh'!K246*'TM1-Com'!AN246</f>
        <v>99233.397955219494</v>
      </c>
      <c r="L246" s="14">
        <f>'Accrued Unkn Unb kWh'!L246*'TM1-Com'!AO246</f>
        <v>1350625.9798733937</v>
      </c>
      <c r="M246" s="14">
        <f>'Accrued Unkn Unb kWh'!M246*'TM1-Com'!AP246</f>
        <v>903873.1077794279</v>
      </c>
      <c r="N246" s="14">
        <f>'Accrued Unkn Unb kWh'!N246*'TM1-Com'!AQ246</f>
        <v>398749.51139362704</v>
      </c>
      <c r="O246" s="14">
        <f>'Accrued Unkn Unb kWh'!O246*'TM1-Com'!AR246</f>
        <v>189000.46656421502</v>
      </c>
      <c r="P246" s="14">
        <f>'Accrued Unkn Unb kWh'!P246*'TM1-Ind'!AD246</f>
        <v>140147.37575322957</v>
      </c>
      <c r="Q246" s="14">
        <f>'Accrued Unkn Unb kWh'!Q246*'TM1-Ind'!AE246</f>
        <v>7782.9308701461287</v>
      </c>
      <c r="R246" s="14">
        <f>'Accrued Unkn Unb kWh'!R246*'TM1-Ind'!AF246</f>
        <v>-649.43938497930219</v>
      </c>
      <c r="S246" s="14">
        <f>'Accrued Unkn Unb kWh'!S246*'TM1-Ind'!AG246</f>
        <v>65099.063283372125</v>
      </c>
      <c r="T246" s="14">
        <f>'Accrued Unkn Unb kWh'!T246*'TM1-Ind'!AH246</f>
        <v>328180.60535178205</v>
      </c>
      <c r="U246" s="14">
        <f>'Accrued Unkn Unb kWh'!U246*'TM1-Ind'!AI246</f>
        <v>5167.7281118284163</v>
      </c>
    </row>
    <row r="247" spans="1:21">
      <c r="A247" s="3">
        <f t="shared" si="6"/>
        <v>2031</v>
      </c>
      <c r="B247" s="3">
        <f t="shared" si="7"/>
        <v>11</v>
      </c>
      <c r="C247" s="14">
        <f>'Accrued Unkn Unb kWh'!C247*'TM1-RHB'!R247</f>
        <v>17144683.156039074</v>
      </c>
      <c r="D247" s="14">
        <f>'Accrued Unkn Unb kWh'!D247*'TM1-RHB'!S247</f>
        <v>297406.73029486561</v>
      </c>
      <c r="E247" s="14">
        <f>'Accrued Unkn Unb kWh'!E247*'TM1-RHB'!T247</f>
        <v>608985.97570546134</v>
      </c>
      <c r="F247" s="14">
        <f>'Accrued Unkn Unb kWh'!F247*'TM1-RHB'!U247</f>
        <v>168730.26939848607</v>
      </c>
      <c r="G247" s="14">
        <f>'Accrued Unkn Unb kWh'!G247*'TM1-Com'!AJ247</f>
        <v>1163748.6573370649</v>
      </c>
      <c r="H247" s="14">
        <f>'Accrued Unkn Unb kWh'!H247*'TM1-Com'!AK247</f>
        <v>7799.6648511041376</v>
      </c>
      <c r="I247" s="14">
        <f>'Accrued Unkn Unb kWh'!I247*'TM1-Com'!AL247</f>
        <v>5987246.7628830094</v>
      </c>
      <c r="J247" s="14">
        <f>'Accrued Unkn Unb kWh'!J247*'TM1-Com'!AM247</f>
        <v>61688.189514501588</v>
      </c>
      <c r="K247" s="14">
        <f>'Accrued Unkn Unb kWh'!K247*'TM1-Com'!AN247</f>
        <v>98394.934653890887</v>
      </c>
      <c r="L247" s="14">
        <f>'Accrued Unkn Unb kWh'!L247*'TM1-Com'!AO247</f>
        <v>1285462.7637088052</v>
      </c>
      <c r="M247" s="14">
        <f>'Accrued Unkn Unb kWh'!M247*'TM1-Com'!AP247</f>
        <v>842042.5160494817</v>
      </c>
      <c r="N247" s="14">
        <f>'Accrued Unkn Unb kWh'!N247*'TM1-Com'!AQ247</f>
        <v>475857.90782770014</v>
      </c>
      <c r="O247" s="14">
        <f>'Accrued Unkn Unb kWh'!O247*'TM1-Com'!AR247</f>
        <v>206668.02343289077</v>
      </c>
      <c r="P247" s="14">
        <f>'Accrued Unkn Unb kWh'!P247*'TM1-Ind'!AD247</f>
        <v>145233.72189058221</v>
      </c>
      <c r="Q247" s="14">
        <f>'Accrued Unkn Unb kWh'!Q247*'TM1-Ind'!AE247</f>
        <v>8640.3641990264532</v>
      </c>
      <c r="R247" s="14">
        <f>'Accrued Unkn Unb kWh'!R247*'TM1-Ind'!AF247</f>
        <v>-587.3823947742718</v>
      </c>
      <c r="S247" s="14">
        <f>'Accrued Unkn Unb kWh'!S247*'TM1-Ind'!AG247</f>
        <v>71176.067651260164</v>
      </c>
      <c r="T247" s="14">
        <f>'Accrued Unkn Unb kWh'!T247*'TM1-Ind'!AH247</f>
        <v>306852.6167274075</v>
      </c>
      <c r="U247" s="14">
        <f>'Accrued Unkn Unb kWh'!U247*'TM1-Ind'!AI247</f>
        <v>5932.6234594248526</v>
      </c>
    </row>
    <row r="248" spans="1:21">
      <c r="A248" s="3">
        <f t="shared" si="6"/>
        <v>2031</v>
      </c>
      <c r="B248" s="3">
        <f t="shared" si="7"/>
        <v>12</v>
      </c>
      <c r="C248" s="14">
        <f>'Accrued Unkn Unb kWh'!C248*'TM1-RHB'!R248</f>
        <v>19071702.574840732</v>
      </c>
      <c r="D248" s="14">
        <f>'Accrued Unkn Unb kWh'!D248*'TM1-RHB'!S248</f>
        <v>289903.10828455881</v>
      </c>
      <c r="E248" s="14">
        <f>'Accrued Unkn Unb kWh'!E248*'TM1-RHB'!T248</f>
        <v>716748.95904790482</v>
      </c>
      <c r="F248" s="14">
        <f>'Accrued Unkn Unb kWh'!F248*'TM1-RHB'!U248</f>
        <v>174165.66598622705</v>
      </c>
      <c r="G248" s="14">
        <f>'Accrued Unkn Unb kWh'!G248*'TM1-Com'!AJ248</f>
        <v>1237072.5814990709</v>
      </c>
      <c r="H248" s="14">
        <f>'Accrued Unkn Unb kWh'!H248*'TM1-Com'!AK248</f>
        <v>8315.0880443331771</v>
      </c>
      <c r="I248" s="14">
        <f>'Accrued Unkn Unb kWh'!I248*'TM1-Com'!AL248</f>
        <v>5886599.7201231206</v>
      </c>
      <c r="J248" s="14">
        <f>'Accrued Unkn Unb kWh'!J248*'TM1-Com'!AM248</f>
        <v>61354.473616013893</v>
      </c>
      <c r="K248" s="14">
        <f>'Accrued Unkn Unb kWh'!K248*'TM1-Com'!AN248</f>
        <v>97237.682734194896</v>
      </c>
      <c r="L248" s="14">
        <f>'Accrued Unkn Unb kWh'!L248*'TM1-Com'!AO248</f>
        <v>1254022.9607561561</v>
      </c>
      <c r="M248" s="14">
        <f>'Accrued Unkn Unb kWh'!M248*'TM1-Com'!AP248</f>
        <v>829868.92812362721</v>
      </c>
      <c r="N248" s="14">
        <f>'Accrued Unkn Unb kWh'!N248*'TM1-Com'!AQ248</f>
        <v>495572.86953163589</v>
      </c>
      <c r="O248" s="14">
        <f>'Accrued Unkn Unb kWh'!O248*'TM1-Com'!AR248</f>
        <v>212040.74080632429</v>
      </c>
      <c r="P248" s="14">
        <f>'Accrued Unkn Unb kWh'!P248*'TM1-Ind'!AD248</f>
        <v>143867.4509093416</v>
      </c>
      <c r="Q248" s="14">
        <f>'Accrued Unkn Unb kWh'!Q248*'TM1-Ind'!AE248</f>
        <v>8330.8169692768661</v>
      </c>
      <c r="R248" s="14">
        <f>'Accrued Unkn Unb kWh'!R248*'TM1-Ind'!AF248</f>
        <v>-578.28722677595636</v>
      </c>
      <c r="S248" s="14">
        <f>'Accrued Unkn Unb kWh'!S248*'TM1-Ind'!AG248</f>
        <v>74808.159412445762</v>
      </c>
      <c r="T248" s="14">
        <f>'Accrued Unkn Unb kWh'!T248*'TM1-Ind'!AH248</f>
        <v>313368.34948010021</v>
      </c>
      <c r="U248" s="14">
        <f>'Accrued Unkn Unb kWh'!U248*'TM1-Ind'!AI248</f>
        <v>6004.286987141867</v>
      </c>
    </row>
    <row r="249" spans="1:21">
      <c r="A249" s="3">
        <f t="shared" si="6"/>
        <v>2032</v>
      </c>
      <c r="B249" s="3">
        <f t="shared" si="7"/>
        <v>1</v>
      </c>
      <c r="C249" s="14">
        <f>'Accrued Unkn Unb kWh'!C249*'TM1-RHB'!R249</f>
        <v>18712977.967701748</v>
      </c>
      <c r="D249" s="14">
        <f>'Accrued Unkn Unb kWh'!D249*'TM1-RHB'!S249</f>
        <v>294963.53011510771</v>
      </c>
      <c r="E249" s="14">
        <f>'Accrued Unkn Unb kWh'!E249*'TM1-RHB'!T249</f>
        <v>694308.07606935769</v>
      </c>
      <c r="F249" s="14">
        <f>'Accrued Unkn Unb kWh'!F249*'TM1-RHB'!U249</f>
        <v>153610.09740347421</v>
      </c>
      <c r="G249" s="14">
        <f>'Accrued Unkn Unb kWh'!G249*'TM1-Com'!AJ249</f>
        <v>1224503.4194758635</v>
      </c>
      <c r="H249" s="14">
        <f>'Accrued Unkn Unb kWh'!H249*'TM1-Com'!AK249</f>
        <v>8205.7820498736673</v>
      </c>
      <c r="I249" s="14">
        <f>'Accrued Unkn Unb kWh'!I249*'TM1-Com'!AL249</f>
        <v>5953834.0201572711</v>
      </c>
      <c r="J249" s="14">
        <f>'Accrued Unkn Unb kWh'!J249*'TM1-Com'!AM249</f>
        <v>61515.804932470586</v>
      </c>
      <c r="K249" s="14">
        <f>'Accrued Unkn Unb kWh'!K249*'TM1-Com'!AN249</f>
        <v>95099.905774225612</v>
      </c>
      <c r="L249" s="14">
        <f>'Accrued Unkn Unb kWh'!L249*'TM1-Com'!AO249</f>
        <v>1256687.2169796471</v>
      </c>
      <c r="M249" s="14">
        <f>'Accrued Unkn Unb kWh'!M249*'TM1-Com'!AP249</f>
        <v>852834.99064241443</v>
      </c>
      <c r="N249" s="14">
        <f>'Accrued Unkn Unb kWh'!N249*'TM1-Com'!AQ249</f>
        <v>440973.33096374379</v>
      </c>
      <c r="O249" s="14">
        <f>'Accrued Unkn Unb kWh'!O249*'TM1-Com'!AR249</f>
        <v>197932.61192814255</v>
      </c>
      <c r="P249" s="14">
        <f>'Accrued Unkn Unb kWh'!P249*'TM1-Ind'!AD249</f>
        <v>137932.75509483687</v>
      </c>
      <c r="Q249" s="14">
        <f>'Accrued Unkn Unb kWh'!Q249*'TM1-Ind'!AE249</f>
        <v>8014.5869742514278</v>
      </c>
      <c r="R249" s="14">
        <f>'Accrued Unkn Unb kWh'!R249*'TM1-Ind'!AF249</f>
        <v>-580.42392717815346</v>
      </c>
      <c r="S249" s="14">
        <f>'Accrued Unkn Unb kWh'!S249*'TM1-Ind'!AG249</f>
        <v>66475.589493539665</v>
      </c>
      <c r="T249" s="14">
        <f>'Accrued Unkn Unb kWh'!T249*'TM1-Ind'!AH249</f>
        <v>299352.16315202339</v>
      </c>
      <c r="U249" s="14">
        <f>'Accrued Unkn Unb kWh'!U249*'TM1-Ind'!AI249</f>
        <v>5454.4587045830449</v>
      </c>
    </row>
    <row r="250" spans="1:21">
      <c r="A250" s="3">
        <f t="shared" si="6"/>
        <v>2032</v>
      </c>
      <c r="B250" s="3">
        <f t="shared" si="7"/>
        <v>2</v>
      </c>
      <c r="C250" s="14">
        <f>'Accrued Unkn Unb kWh'!C250*'TM1-RHB'!R250</f>
        <v>16819971.417576544</v>
      </c>
      <c r="D250" s="14">
        <f>'Accrued Unkn Unb kWh'!D250*'TM1-RHB'!S250</f>
        <v>302435.58765023859</v>
      </c>
      <c r="E250" s="14">
        <f>'Accrued Unkn Unb kWh'!E250*'TM1-RHB'!T250</f>
        <v>593296.06436018343</v>
      </c>
      <c r="F250" s="14">
        <f>'Accrued Unkn Unb kWh'!F250*'TM1-RHB'!U250</f>
        <v>139356.60412711775</v>
      </c>
      <c r="G250" s="14">
        <f>'Accrued Unkn Unb kWh'!G250*'TM1-Com'!AJ250</f>
        <v>1120509.8227886928</v>
      </c>
      <c r="H250" s="14">
        <f>'Accrued Unkn Unb kWh'!H250*'TM1-Com'!AK250</f>
        <v>7515.0988616385921</v>
      </c>
      <c r="I250" s="14">
        <f>'Accrued Unkn Unb kWh'!I250*'TM1-Com'!AL250</f>
        <v>5634286.8256405331</v>
      </c>
      <c r="J250" s="14">
        <f>'Accrued Unkn Unb kWh'!J250*'TM1-Com'!AM250</f>
        <v>61716.521098598518</v>
      </c>
      <c r="K250" s="14">
        <f>'Accrued Unkn Unb kWh'!K250*'TM1-Com'!AN250</f>
        <v>88433.175380319619</v>
      </c>
      <c r="L250" s="14">
        <f>'Accrued Unkn Unb kWh'!L250*'TM1-Com'!AO250</f>
        <v>1186752.6791346921</v>
      </c>
      <c r="M250" s="14">
        <f>'Accrued Unkn Unb kWh'!M250*'TM1-Com'!AP250</f>
        <v>818389.45090137597</v>
      </c>
      <c r="N250" s="14">
        <f>'Accrued Unkn Unb kWh'!N250*'TM1-Com'!AQ250</f>
        <v>398088.61108622095</v>
      </c>
      <c r="O250" s="14">
        <f>'Accrued Unkn Unb kWh'!O250*'TM1-Com'!AR250</f>
        <v>188552.60540710937</v>
      </c>
      <c r="P250" s="14">
        <f>'Accrued Unkn Unb kWh'!P250*'TM1-Ind'!AD250</f>
        <v>125989.93414400426</v>
      </c>
      <c r="Q250" s="14">
        <f>'Accrued Unkn Unb kWh'!Q250*'TM1-Ind'!AE250</f>
        <v>8140.4641013281607</v>
      </c>
      <c r="R250" s="14">
        <f>'Accrued Unkn Unb kWh'!R250*'TM1-Ind'!AF250</f>
        <v>-625.46435742971892</v>
      </c>
      <c r="S250" s="14">
        <f>'Accrued Unkn Unb kWh'!S250*'TM1-Ind'!AG250</f>
        <v>49205.096603618273</v>
      </c>
      <c r="T250" s="14">
        <f>'Accrued Unkn Unb kWh'!T250*'TM1-Ind'!AH250</f>
        <v>287845.86480091198</v>
      </c>
      <c r="U250" s="14">
        <f>'Accrued Unkn Unb kWh'!U250*'TM1-Ind'!AI250</f>
        <v>5167.5751480552744</v>
      </c>
    </row>
    <row r="251" spans="1:21">
      <c r="A251" s="3">
        <f t="shared" si="6"/>
        <v>2032</v>
      </c>
      <c r="B251" s="3">
        <f t="shared" si="7"/>
        <v>3</v>
      </c>
      <c r="C251" s="14">
        <f>'Accrued Unkn Unb kWh'!C251*'TM1-RHB'!R251</f>
        <v>15883608.353659604</v>
      </c>
      <c r="D251" s="14">
        <f>'Accrued Unkn Unb kWh'!D251*'TM1-RHB'!S251</f>
        <v>305330.39009525755</v>
      </c>
      <c r="E251" s="14">
        <f>'Accrued Unkn Unb kWh'!E251*'TM1-RHB'!T251</f>
        <v>544172.05645174521</v>
      </c>
      <c r="F251" s="14">
        <f>'Accrued Unkn Unb kWh'!F251*'TM1-RHB'!U251</f>
        <v>145624.13388509836</v>
      </c>
      <c r="G251" s="14">
        <f>'Accrued Unkn Unb kWh'!G251*'TM1-Com'!AJ251</f>
        <v>1087291.668839128</v>
      </c>
      <c r="H251" s="14">
        <f>'Accrued Unkn Unb kWh'!H251*'TM1-Com'!AK251</f>
        <v>7311.9713804608427</v>
      </c>
      <c r="I251" s="14">
        <f>'Accrued Unkn Unb kWh'!I251*'TM1-Com'!AL251</f>
        <v>5467337.09384102</v>
      </c>
      <c r="J251" s="14">
        <f>'Accrued Unkn Unb kWh'!J251*'TM1-Com'!AM251</f>
        <v>57560.818835676655</v>
      </c>
      <c r="K251" s="14">
        <f>'Accrued Unkn Unb kWh'!K251*'TM1-Com'!AN251</f>
        <v>92301.647460336186</v>
      </c>
      <c r="L251" s="14">
        <f>'Accrued Unkn Unb kWh'!L251*'TM1-Com'!AO251</f>
        <v>1192730.9758963541</v>
      </c>
      <c r="M251" s="14">
        <f>'Accrued Unkn Unb kWh'!M251*'TM1-Com'!AP251</f>
        <v>835948.25560320623</v>
      </c>
      <c r="N251" s="14">
        <f>'Accrued Unkn Unb kWh'!N251*'TM1-Com'!AQ251</f>
        <v>407866.29133558151</v>
      </c>
      <c r="O251" s="14">
        <f>'Accrued Unkn Unb kWh'!O251*'TM1-Com'!AR251</f>
        <v>193445.7430398787</v>
      </c>
      <c r="P251" s="14">
        <f>'Accrued Unkn Unb kWh'!P251*'TM1-Ind'!AD251</f>
        <v>127327.88076131447</v>
      </c>
      <c r="Q251" s="14">
        <f>'Accrued Unkn Unb kWh'!Q251*'TM1-Ind'!AE251</f>
        <v>8451.1266549283846</v>
      </c>
      <c r="R251" s="14">
        <f>'Accrued Unkn Unb kWh'!R251*'TM1-Ind'!AF251</f>
        <v>-658.18164043406</v>
      </c>
      <c r="S251" s="14">
        <f>'Accrued Unkn Unb kWh'!S251*'TM1-Ind'!AG251</f>
        <v>53177.959409080169</v>
      </c>
      <c r="T251" s="14">
        <f>'Accrued Unkn Unb kWh'!T251*'TM1-Ind'!AH251</f>
        <v>305406.27219564124</v>
      </c>
      <c r="U251" s="14">
        <f>'Accrued Unkn Unb kWh'!U251*'TM1-Ind'!AI251</f>
        <v>5289.1048658165719</v>
      </c>
    </row>
    <row r="252" spans="1:21">
      <c r="A252" s="3">
        <f t="shared" si="6"/>
        <v>2032</v>
      </c>
      <c r="B252" s="3">
        <f t="shared" si="7"/>
        <v>4</v>
      </c>
      <c r="C252" s="14">
        <f>'Accrued Unkn Unb kWh'!C252*'TM1-RHB'!R252</f>
        <v>15374587.707068956</v>
      </c>
      <c r="D252" s="14">
        <f>'Accrued Unkn Unb kWh'!D252*'TM1-RHB'!S252</f>
        <v>296839.53849621693</v>
      </c>
      <c r="E252" s="14">
        <f>'Accrued Unkn Unb kWh'!E252*'TM1-RHB'!T252</f>
        <v>522026.63017421204</v>
      </c>
      <c r="F252" s="14">
        <f>'Accrued Unkn Unb kWh'!F252*'TM1-RHB'!U252</f>
        <v>159225.26902517097</v>
      </c>
      <c r="G252" s="14">
        <f>'Accrued Unkn Unb kWh'!G252*'TM1-Com'!AJ252</f>
        <v>1090030.0845634546</v>
      </c>
      <c r="H252" s="14">
        <f>'Accrued Unkn Unb kWh'!H252*'TM1-Com'!AK252</f>
        <v>7362.3029346960911</v>
      </c>
      <c r="I252" s="14">
        <f>'Accrued Unkn Unb kWh'!I252*'TM1-Com'!AL252</f>
        <v>5513919.8705373537</v>
      </c>
      <c r="J252" s="14">
        <f>'Accrued Unkn Unb kWh'!J252*'TM1-Com'!AM252</f>
        <v>58234.188620625493</v>
      </c>
      <c r="K252" s="14">
        <f>'Accrued Unkn Unb kWh'!K252*'TM1-Com'!AN252</f>
        <v>93935.847793539826</v>
      </c>
      <c r="L252" s="14">
        <f>'Accrued Unkn Unb kWh'!L252*'TM1-Com'!AO252</f>
        <v>1252542.0946103267</v>
      </c>
      <c r="M252" s="14">
        <f>'Accrued Unkn Unb kWh'!M252*'TM1-Com'!AP252</f>
        <v>843097.40335389704</v>
      </c>
      <c r="N252" s="14">
        <f>'Accrued Unkn Unb kWh'!N252*'TM1-Com'!AQ252</f>
        <v>452675.77517913003</v>
      </c>
      <c r="O252" s="14">
        <f>'Accrued Unkn Unb kWh'!O252*'TM1-Com'!AR252</f>
        <v>202453.42756492566</v>
      </c>
      <c r="P252" s="14">
        <f>'Accrued Unkn Unb kWh'!P252*'TM1-Ind'!AD252</f>
        <v>140294.44021948299</v>
      </c>
      <c r="Q252" s="14">
        <f>'Accrued Unkn Unb kWh'!Q252*'TM1-Ind'!AE252</f>
        <v>8601.2401919536533</v>
      </c>
      <c r="R252" s="14">
        <f>'Accrued Unkn Unb kWh'!R252*'TM1-Ind'!AF252</f>
        <v>-519.8309528468011</v>
      </c>
      <c r="S252" s="14">
        <f>'Accrued Unkn Unb kWh'!S252*'TM1-Ind'!AG252</f>
        <v>64237.903908227177</v>
      </c>
      <c r="T252" s="14">
        <f>'Accrued Unkn Unb kWh'!T252*'TM1-Ind'!AH252</f>
        <v>309063.65527686838</v>
      </c>
      <c r="U252" s="14">
        <f>'Accrued Unkn Unb kWh'!U252*'TM1-Ind'!AI252</f>
        <v>5668.7609507549487</v>
      </c>
    </row>
    <row r="253" spans="1:21">
      <c r="A253" s="3">
        <f t="shared" si="6"/>
        <v>2032</v>
      </c>
      <c r="B253" s="3">
        <f t="shared" si="7"/>
        <v>5</v>
      </c>
      <c r="C253" s="14">
        <f>'Accrued Unkn Unb kWh'!C253*'TM1-RHB'!R253</f>
        <v>19811597.65188</v>
      </c>
      <c r="D253" s="14">
        <f>'Accrued Unkn Unb kWh'!D253*'TM1-RHB'!S253</f>
        <v>286330.95591305738</v>
      </c>
      <c r="E253" s="14">
        <f>'Accrued Unkn Unb kWh'!E253*'TM1-RHB'!T253</f>
        <v>754292.77956878464</v>
      </c>
      <c r="F253" s="14">
        <f>'Accrued Unkn Unb kWh'!F253*'TM1-RHB'!U253</f>
        <v>184964.88078539146</v>
      </c>
      <c r="G253" s="14">
        <f>'Accrued Unkn Unb kWh'!G253*'TM1-Com'!AJ253</f>
        <v>1320389.9244956914</v>
      </c>
      <c r="H253" s="14">
        <f>'Accrued Unkn Unb kWh'!H253*'TM1-Com'!AK253</f>
        <v>8890.2505173639565</v>
      </c>
      <c r="I253" s="14">
        <f>'Accrued Unkn Unb kWh'!I253*'TM1-Com'!AL253</f>
        <v>6256039.332318712</v>
      </c>
      <c r="J253" s="14">
        <f>'Accrued Unkn Unb kWh'!J253*'TM1-Com'!AM253</f>
        <v>60196.197037627309</v>
      </c>
      <c r="K253" s="14">
        <f>'Accrued Unkn Unb kWh'!K253*'TM1-Com'!AN253</f>
        <v>137439.41428571427</v>
      </c>
      <c r="L253" s="14">
        <f>'Accrued Unkn Unb kWh'!L253*'TM1-Com'!AO253</f>
        <v>1445566.9929288127</v>
      </c>
      <c r="M253" s="14">
        <f>'Accrued Unkn Unb kWh'!M253*'TM1-Com'!AP253</f>
        <v>925904.74444690929</v>
      </c>
      <c r="N253" s="14">
        <f>'Accrued Unkn Unb kWh'!N253*'TM1-Com'!AQ253</f>
        <v>528740.15573390655</v>
      </c>
      <c r="O253" s="14">
        <f>'Accrued Unkn Unb kWh'!O253*'TM1-Com'!AR253</f>
        <v>220466.69951858601</v>
      </c>
      <c r="P253" s="14">
        <f>'Accrued Unkn Unb kWh'!P253*'TM1-Ind'!AD253</f>
        <v>159074.19369677434</v>
      </c>
      <c r="Q253" s="14">
        <f>'Accrued Unkn Unb kWh'!Q253*'TM1-Ind'!AE253</f>
        <v>8684.9608951017726</v>
      </c>
      <c r="R253" s="14">
        <f>'Accrued Unkn Unb kWh'!R253*'TM1-Ind'!AF253</f>
        <v>-342.74023303632629</v>
      </c>
      <c r="S253" s="14">
        <f>'Accrued Unkn Unb kWh'!S253*'TM1-Ind'!AG253</f>
        <v>88782.148278952038</v>
      </c>
      <c r="T253" s="14">
        <f>'Accrued Unkn Unb kWh'!T253*'TM1-Ind'!AH253</f>
        <v>365035.62389083393</v>
      </c>
      <c r="U253" s="14">
        <f>'Accrued Unkn Unb kWh'!U253*'TM1-Ind'!AI253</f>
        <v>6347.1552846395989</v>
      </c>
    </row>
    <row r="254" spans="1:21">
      <c r="A254" s="3">
        <f t="shared" si="6"/>
        <v>2032</v>
      </c>
      <c r="B254" s="3">
        <f t="shared" si="7"/>
        <v>6</v>
      </c>
      <c r="C254" s="14">
        <f>'Accrued Unkn Unb kWh'!C254*'TM1-RHB'!R254</f>
        <v>21941617.364816368</v>
      </c>
      <c r="D254" s="14">
        <f>'Accrued Unkn Unb kWh'!D254*'TM1-RHB'!S254</f>
        <v>284345.58467039303</v>
      </c>
      <c r="E254" s="14">
        <f>'Accrued Unkn Unb kWh'!E254*'TM1-RHB'!T254</f>
        <v>865928.31527741242</v>
      </c>
      <c r="F254" s="14">
        <f>'Accrued Unkn Unb kWh'!F254*'TM1-RHB'!U254</f>
        <v>171757.01216848425</v>
      </c>
      <c r="G254" s="14">
        <f>'Accrued Unkn Unb kWh'!G254*'TM1-Com'!AJ254</f>
        <v>1393714.3645817921</v>
      </c>
      <c r="H254" s="14">
        <f>'Accrued Unkn Unb kWh'!H254*'TM1-Com'!AK254</f>
        <v>9398.5479359138335</v>
      </c>
      <c r="I254" s="14">
        <f>'Accrued Unkn Unb kWh'!I254*'TM1-Com'!AL254</f>
        <v>6305713.9914699011</v>
      </c>
      <c r="J254" s="14">
        <f>'Accrued Unkn Unb kWh'!J254*'TM1-Com'!AM254</f>
        <v>60478.576415148222</v>
      </c>
      <c r="K254" s="14">
        <f>'Accrued Unkn Unb kWh'!K254*'TM1-Com'!AN254</f>
        <v>166807.04545217616</v>
      </c>
      <c r="L254" s="14">
        <f>'Accrued Unkn Unb kWh'!L254*'TM1-Com'!AO254</f>
        <v>1446345.9059604055</v>
      </c>
      <c r="M254" s="14">
        <f>'Accrued Unkn Unb kWh'!M254*'TM1-Com'!AP254</f>
        <v>923538.2841300657</v>
      </c>
      <c r="N254" s="14">
        <f>'Accrued Unkn Unb kWh'!N254*'TM1-Com'!AQ254</f>
        <v>489310.31237139105</v>
      </c>
      <c r="O254" s="14">
        <f>'Accrued Unkn Unb kWh'!O254*'TM1-Com'!AR254</f>
        <v>212086.52741179173</v>
      </c>
      <c r="P254" s="14">
        <f>'Accrued Unkn Unb kWh'!P254*'TM1-Ind'!AD254</f>
        <v>153297.47766323536</v>
      </c>
      <c r="Q254" s="14">
        <f>'Accrued Unkn Unb kWh'!Q254*'TM1-Ind'!AE254</f>
        <v>8300.4661051171533</v>
      </c>
      <c r="R254" s="14">
        <f>'Accrued Unkn Unb kWh'!R254*'TM1-Ind'!AF254</f>
        <v>-590.4693043287831</v>
      </c>
      <c r="S254" s="14">
        <f>'Accrued Unkn Unb kWh'!S254*'TM1-Ind'!AG254</f>
        <v>87846.771852225342</v>
      </c>
      <c r="T254" s="14">
        <f>'Accrued Unkn Unb kWh'!T254*'TM1-Ind'!AH254</f>
        <v>343376.21413054742</v>
      </c>
      <c r="U254" s="14">
        <f>'Accrued Unkn Unb kWh'!U254*'TM1-Ind'!AI254</f>
        <v>5993.4265592487864</v>
      </c>
    </row>
    <row r="255" spans="1:21">
      <c r="A255" s="3">
        <f t="shared" si="6"/>
        <v>2032</v>
      </c>
      <c r="B255" s="3">
        <f t="shared" si="7"/>
        <v>7</v>
      </c>
      <c r="C255" s="14">
        <f>'Accrued Unkn Unb kWh'!C255*'TM1-RHB'!R255</f>
        <v>23037956.728484865</v>
      </c>
      <c r="D255" s="14">
        <f>'Accrued Unkn Unb kWh'!D255*'TM1-RHB'!S255</f>
        <v>286699.17525425757</v>
      </c>
      <c r="E255" s="14">
        <f>'Accrued Unkn Unb kWh'!E255*'TM1-RHB'!T255</f>
        <v>918230.21858219488</v>
      </c>
      <c r="F255" s="14">
        <f>'Accrued Unkn Unb kWh'!F255*'TM1-RHB'!U255</f>
        <v>158486.13247126664</v>
      </c>
      <c r="G255" s="14">
        <f>'Accrued Unkn Unb kWh'!G255*'TM1-Com'!AJ255</f>
        <v>1454677.3936995598</v>
      </c>
      <c r="H255" s="14">
        <f>'Accrued Unkn Unb kWh'!H255*'TM1-Com'!AK255</f>
        <v>9782.802224752917</v>
      </c>
      <c r="I255" s="14">
        <f>'Accrued Unkn Unb kWh'!I255*'TM1-Com'!AL255</f>
        <v>6564525.7642994598</v>
      </c>
      <c r="J255" s="14">
        <f>'Accrued Unkn Unb kWh'!J255*'TM1-Com'!AM255</f>
        <v>60889.07286077294</v>
      </c>
      <c r="K255" s="14">
        <f>'Accrued Unkn Unb kWh'!K255*'TM1-Com'!AN255</f>
        <v>181554.0395739743</v>
      </c>
      <c r="L255" s="14">
        <f>'Accrued Unkn Unb kWh'!L255*'TM1-Com'!AO255</f>
        <v>1511755.5425363479</v>
      </c>
      <c r="M255" s="14">
        <f>'Accrued Unkn Unb kWh'!M255*'TM1-Com'!AP255</f>
        <v>954455.61083296593</v>
      </c>
      <c r="N255" s="14">
        <f>'Accrued Unkn Unb kWh'!N255*'TM1-Com'!AQ255</f>
        <v>454635.70137610455</v>
      </c>
      <c r="O255" s="14">
        <f>'Accrued Unkn Unb kWh'!O255*'TM1-Com'!AR255</f>
        <v>204127.82799864665</v>
      </c>
      <c r="P255" s="14">
        <f>'Accrued Unkn Unb kWh'!P255*'TM1-Ind'!AD255</f>
        <v>151446.58770153308</v>
      </c>
      <c r="Q255" s="14">
        <f>'Accrued Unkn Unb kWh'!Q255*'TM1-Ind'!AE255</f>
        <v>8286.222443441382</v>
      </c>
      <c r="R255" s="14">
        <f>'Accrued Unkn Unb kWh'!R255*'TM1-Ind'!AF255</f>
        <v>-741.38889778660428</v>
      </c>
      <c r="S255" s="14">
        <f>'Accrued Unkn Unb kWh'!S255*'TM1-Ind'!AG255</f>
        <v>83767.969256995828</v>
      </c>
      <c r="T255" s="14">
        <f>'Accrued Unkn Unb kWh'!T255*'TM1-Ind'!AH255</f>
        <v>323694.57993319788</v>
      </c>
      <c r="U255" s="14">
        <f>'Accrued Unkn Unb kWh'!U255*'TM1-Ind'!AI255</f>
        <v>5678.856559782319</v>
      </c>
    </row>
    <row r="256" spans="1:21">
      <c r="A256" s="3">
        <f t="shared" si="6"/>
        <v>2032</v>
      </c>
      <c r="B256" s="3">
        <f t="shared" si="7"/>
        <v>8</v>
      </c>
      <c r="C256" s="14">
        <f>'Accrued Unkn Unb kWh'!C256*'TM1-RHB'!R256</f>
        <v>23054404.027663101</v>
      </c>
      <c r="D256" s="14">
        <f>'Accrued Unkn Unb kWh'!D256*'TM1-RHB'!S256</f>
        <v>289425.62959217414</v>
      </c>
      <c r="E256" s="14">
        <f>'Accrued Unkn Unb kWh'!E256*'TM1-RHB'!T256</f>
        <v>917100.28809839499</v>
      </c>
      <c r="F256" s="14">
        <f>'Accrued Unkn Unb kWh'!F256*'TM1-RHB'!U256</f>
        <v>154964.83563014798</v>
      </c>
      <c r="G256" s="14">
        <f>'Accrued Unkn Unb kWh'!G256*'TM1-Com'!AJ256</f>
        <v>1479868.2230957034</v>
      </c>
      <c r="H256" s="14">
        <f>'Accrued Unkn Unb kWh'!H256*'TM1-Com'!AK256</f>
        <v>9926.4792731639391</v>
      </c>
      <c r="I256" s="14">
        <f>'Accrued Unkn Unb kWh'!I256*'TM1-Com'!AL256</f>
        <v>6842843.880637629</v>
      </c>
      <c r="J256" s="14">
        <f>'Accrued Unkn Unb kWh'!J256*'TM1-Com'!AM256</f>
        <v>63545.528748426928</v>
      </c>
      <c r="K256" s="14">
        <f>'Accrued Unkn Unb kWh'!K256*'TM1-Com'!AN256</f>
        <v>186809.36433873908</v>
      </c>
      <c r="L256" s="14">
        <f>'Accrued Unkn Unb kWh'!L256*'TM1-Com'!AO256</f>
        <v>1571421.5537636413</v>
      </c>
      <c r="M256" s="14">
        <f>'Accrued Unkn Unb kWh'!M256*'TM1-Com'!AP256</f>
        <v>988988.7813188039</v>
      </c>
      <c r="N256" s="14">
        <f>'Accrued Unkn Unb kWh'!N256*'TM1-Com'!AQ256</f>
        <v>440284.81970239675</v>
      </c>
      <c r="O256" s="14">
        <f>'Accrued Unkn Unb kWh'!O256*'TM1-Com'!AR256</f>
        <v>201179.65992904478</v>
      </c>
      <c r="P256" s="14">
        <f>'Accrued Unkn Unb kWh'!P256*'TM1-Ind'!AD256</f>
        <v>151022.4237717998</v>
      </c>
      <c r="Q256" s="14">
        <f>'Accrued Unkn Unb kWh'!Q256*'TM1-Ind'!AE256</f>
        <v>8168.0684379332279</v>
      </c>
      <c r="R256" s="14">
        <f>'Accrued Unkn Unb kWh'!R256*'TM1-Ind'!AF256</f>
        <v>-890.6776757571605</v>
      </c>
      <c r="S256" s="14">
        <f>'Accrued Unkn Unb kWh'!S256*'TM1-Ind'!AG256</f>
        <v>85023.836808598004</v>
      </c>
      <c r="T256" s="14">
        <f>'Accrued Unkn Unb kWh'!T256*'TM1-Ind'!AH256</f>
        <v>354329.45857888722</v>
      </c>
      <c r="U256" s="14">
        <f>'Accrued Unkn Unb kWh'!U256*'TM1-Ind'!AI256</f>
        <v>5652.7762364616128</v>
      </c>
    </row>
    <row r="257" spans="1:21">
      <c r="A257" s="3">
        <f t="shared" si="6"/>
        <v>2032</v>
      </c>
      <c r="B257" s="3">
        <f t="shared" si="7"/>
        <v>9</v>
      </c>
      <c r="C257" s="14">
        <f>'Accrued Unkn Unb kWh'!C257*'TM1-RHB'!R257</f>
        <v>20016182.788967598</v>
      </c>
      <c r="D257" s="14">
        <f>'Accrued Unkn Unb kWh'!D257*'TM1-RHB'!S257</f>
        <v>294113.8813011754</v>
      </c>
      <c r="E257" s="14">
        <f>'Accrued Unkn Unb kWh'!E257*'TM1-RHB'!T257</f>
        <v>761326.53602168325</v>
      </c>
      <c r="F257" s="14">
        <f>'Accrued Unkn Unb kWh'!F257*'TM1-RHB'!U257</f>
        <v>141510.726344133</v>
      </c>
      <c r="G257" s="14">
        <f>'Accrued Unkn Unb kWh'!G257*'TM1-Com'!AJ257</f>
        <v>1330084.0196525329</v>
      </c>
      <c r="H257" s="14">
        <f>'Accrued Unkn Unb kWh'!H257*'TM1-Com'!AK257</f>
        <v>8917.9718858026936</v>
      </c>
      <c r="I257" s="14">
        <f>'Accrued Unkn Unb kWh'!I257*'TM1-Com'!AL257</f>
        <v>6447956.5193690965</v>
      </c>
      <c r="J257" s="14">
        <f>'Accrued Unkn Unb kWh'!J257*'TM1-Com'!AM257</f>
        <v>63503.216503712261</v>
      </c>
      <c r="K257" s="14">
        <f>'Accrued Unkn Unb kWh'!K257*'TM1-Com'!AN257</f>
        <v>146426.21597918886</v>
      </c>
      <c r="L257" s="14">
        <f>'Accrued Unkn Unb kWh'!L257*'TM1-Com'!AO257</f>
        <v>1456250.6550631605</v>
      </c>
      <c r="M257" s="14">
        <f>'Accrued Unkn Unb kWh'!M257*'TM1-Com'!AP257</f>
        <v>957839.82288627489</v>
      </c>
      <c r="N257" s="14">
        <f>'Accrued Unkn Unb kWh'!N257*'TM1-Com'!AQ257</f>
        <v>401066.39090504951</v>
      </c>
      <c r="O257" s="14">
        <f>'Accrued Unkn Unb kWh'!O257*'TM1-Com'!AR257</f>
        <v>193950.2694902012</v>
      </c>
      <c r="P257" s="14">
        <f>'Accrued Unkn Unb kWh'!P257*'TM1-Ind'!AD257</f>
        <v>138674.26718780812</v>
      </c>
      <c r="Q257" s="14">
        <f>'Accrued Unkn Unb kWh'!Q257*'TM1-Ind'!AE257</f>
        <v>7743.6449374165513</v>
      </c>
      <c r="R257" s="14">
        <f>'Accrued Unkn Unb kWh'!R257*'TM1-Ind'!AF257</f>
        <v>-767.15103620675745</v>
      </c>
      <c r="S257" s="14">
        <f>'Accrued Unkn Unb kWh'!S257*'TM1-Ind'!AG257</f>
        <v>71309.515275769125</v>
      </c>
      <c r="T257" s="14">
        <f>'Accrued Unkn Unb kWh'!T257*'TM1-Ind'!AH257</f>
        <v>337945.02427692059</v>
      </c>
      <c r="U257" s="14">
        <f>'Accrued Unkn Unb kWh'!U257*'TM1-Ind'!AI257</f>
        <v>5329.4873019260531</v>
      </c>
    </row>
    <row r="258" spans="1:21">
      <c r="A258" s="3">
        <f t="shared" si="6"/>
        <v>2032</v>
      </c>
      <c r="B258" s="3">
        <f t="shared" si="7"/>
        <v>10</v>
      </c>
      <c r="C258" s="14">
        <f>'Accrued Unkn Unb kWh'!C258*'TM1-RHB'!R258</f>
        <v>16795038.343640629</v>
      </c>
      <c r="D258" s="14">
        <f>'Accrued Unkn Unb kWh'!D258*'TM1-RHB'!S258</f>
        <v>310775.34786947904</v>
      </c>
      <c r="E258" s="14">
        <f>'Accrued Unkn Unb kWh'!E258*'TM1-RHB'!T258</f>
        <v>581623.07764716772</v>
      </c>
      <c r="F258" s="14">
        <f>'Accrued Unkn Unb kWh'!F258*'TM1-RHB'!U258</f>
        <v>143148.46170342894</v>
      </c>
      <c r="G258" s="14">
        <f>'Accrued Unkn Unb kWh'!G258*'TM1-Com'!AJ258</f>
        <v>1200564.2894224203</v>
      </c>
      <c r="H258" s="14">
        <f>'Accrued Unkn Unb kWh'!H258*'TM1-Com'!AK258</f>
        <v>7988.1873864387844</v>
      </c>
      <c r="I258" s="14">
        <f>'Accrued Unkn Unb kWh'!I258*'TM1-Com'!AL258</f>
        <v>6221573.7918600962</v>
      </c>
      <c r="J258" s="14">
        <f>'Accrued Unkn Unb kWh'!J258*'TM1-Com'!AM258</f>
        <v>65020.104105375824</v>
      </c>
      <c r="K258" s="14">
        <f>'Accrued Unkn Unb kWh'!K258*'TM1-Com'!AN258</f>
        <v>102454.89807537275</v>
      </c>
      <c r="L258" s="14">
        <f>'Accrued Unkn Unb kWh'!L258*'TM1-Com'!AO258</f>
        <v>1400576.8177253013</v>
      </c>
      <c r="M258" s="14">
        <f>'Accrued Unkn Unb kWh'!M258*'TM1-Com'!AP258</f>
        <v>933675.53399107361</v>
      </c>
      <c r="N258" s="14">
        <f>'Accrued Unkn Unb kWh'!N258*'TM1-Com'!AQ258</f>
        <v>407154.46623009781</v>
      </c>
      <c r="O258" s="14">
        <f>'Accrued Unkn Unb kWh'!O258*'TM1-Com'!AR258</f>
        <v>195100.43950502542</v>
      </c>
      <c r="P258" s="14">
        <f>'Accrued Unkn Unb kWh'!P258*'TM1-Ind'!AD258</f>
        <v>142860.04376012282</v>
      </c>
      <c r="Q258" s="14">
        <f>'Accrued Unkn Unb kWh'!Q258*'TM1-Ind'!AE258</f>
        <v>8030.4515586041462</v>
      </c>
      <c r="R258" s="14">
        <f>'Accrued Unkn Unb kWh'!R258*'TM1-Ind'!AF258</f>
        <v>-701.97043169722053</v>
      </c>
      <c r="S258" s="14">
        <f>'Accrued Unkn Unb kWh'!S258*'TM1-Ind'!AG258</f>
        <v>63839.704074809022</v>
      </c>
      <c r="T258" s="14">
        <f>'Accrued Unkn Unb kWh'!T258*'TM1-Ind'!AH258</f>
        <v>332938.14450748597</v>
      </c>
      <c r="U258" s="14">
        <f>'Accrued Unkn Unb kWh'!U258*'TM1-Ind'!AI258</f>
        <v>5292.0111775062696</v>
      </c>
    </row>
    <row r="259" spans="1:21">
      <c r="A259" s="3">
        <f t="shared" si="6"/>
        <v>2032</v>
      </c>
      <c r="B259" s="3">
        <f t="shared" si="7"/>
        <v>11</v>
      </c>
      <c r="C259" s="14">
        <f>'Accrued Unkn Unb kWh'!C259*'TM1-RHB'!R259</f>
        <v>17503194.247957516</v>
      </c>
      <c r="D259" s="14">
        <f>'Accrued Unkn Unb kWh'!D259*'TM1-RHB'!S259</f>
        <v>298668.16229949135</v>
      </c>
      <c r="E259" s="14">
        <f>'Accrued Unkn Unb kWh'!E259*'TM1-RHB'!T259</f>
        <v>626386.83320116217</v>
      </c>
      <c r="F259" s="14">
        <f>'Accrued Unkn Unb kWh'!F259*'TM1-RHB'!U259</f>
        <v>170363.85929197213</v>
      </c>
      <c r="G259" s="14">
        <f>'Accrued Unkn Unb kWh'!G259*'TM1-Com'!AJ259</f>
        <v>1191491.0833561362</v>
      </c>
      <c r="H259" s="14">
        <f>'Accrued Unkn Unb kWh'!H259*'TM1-Com'!AK259</f>
        <v>7973.5290737382538</v>
      </c>
      <c r="I259" s="14">
        <f>'Accrued Unkn Unb kWh'!I259*'TM1-Com'!AL259</f>
        <v>6120710.1896141516</v>
      </c>
      <c r="J259" s="14">
        <f>'Accrued Unkn Unb kWh'!J259*'TM1-Com'!AM259</f>
        <v>62960.493143858374</v>
      </c>
      <c r="K259" s="14">
        <f>'Accrued Unkn Unb kWh'!K259*'TM1-Com'!AN259</f>
        <v>101571.32875817247</v>
      </c>
      <c r="L259" s="14">
        <f>'Accrued Unkn Unb kWh'!L259*'TM1-Com'!AO259</f>
        <v>1333126.5855315665</v>
      </c>
      <c r="M259" s="14">
        <f>'Accrued Unkn Unb kWh'!M259*'TM1-Com'!AP259</f>
        <v>870064.07426950394</v>
      </c>
      <c r="N259" s="14">
        <f>'Accrued Unkn Unb kWh'!N259*'TM1-Com'!AQ259</f>
        <v>485064.9738491145</v>
      </c>
      <c r="O259" s="14">
        <f>'Accrued Unkn Unb kWh'!O259*'TM1-Com'!AR259</f>
        <v>212767.99637370117</v>
      </c>
      <c r="P259" s="14">
        <f>'Accrued Unkn Unb kWh'!P259*'TM1-Ind'!AD259</f>
        <v>147957.3082463023</v>
      </c>
      <c r="Q259" s="14">
        <f>'Accrued Unkn Unb kWh'!Q259*'TM1-Ind'!AE259</f>
        <v>8893.8058853329221</v>
      </c>
      <c r="R259" s="14">
        <f>'Accrued Unkn Unb kWh'!R259*'TM1-Ind'!AF259</f>
        <v>-640.86182373702786</v>
      </c>
      <c r="S259" s="14">
        <f>'Accrued Unkn Unb kWh'!S259*'TM1-Ind'!AG259</f>
        <v>69938.667636377941</v>
      </c>
      <c r="T259" s="14">
        <f>'Accrued Unkn Unb kWh'!T259*'TM1-Ind'!AH259</f>
        <v>311334.37805972085</v>
      </c>
      <c r="U259" s="14">
        <f>'Accrued Unkn Unb kWh'!U259*'TM1-Ind'!AI259</f>
        <v>6056.906525102705</v>
      </c>
    </row>
    <row r="260" spans="1:21">
      <c r="A260" s="3">
        <f t="shared" si="6"/>
        <v>2032</v>
      </c>
      <c r="B260" s="3">
        <f t="shared" si="7"/>
        <v>12</v>
      </c>
      <c r="C260" s="14">
        <f>'Accrued Unkn Unb kWh'!C260*'TM1-RHB'!R260</f>
        <v>19434909.454012547</v>
      </c>
      <c r="D260" s="14">
        <f>'Accrued Unkn Unb kWh'!D260*'TM1-RHB'!S260</f>
        <v>290485.02393794694</v>
      </c>
      <c r="E260" s="14">
        <f>'Accrued Unkn Unb kWh'!E260*'TM1-RHB'!T260</f>
        <v>733696.9975990809</v>
      </c>
      <c r="F260" s="14">
        <f>'Accrued Unkn Unb kWh'!F260*'TM1-RHB'!U260</f>
        <v>175799.25587971311</v>
      </c>
      <c r="G260" s="14">
        <f>'Accrued Unkn Unb kWh'!G260*'TM1-Com'!AJ260</f>
        <v>1264921.3389761939</v>
      </c>
      <c r="H260" s="14">
        <f>'Accrued Unkn Unb kWh'!H260*'TM1-Com'!AK260</f>
        <v>8488.1626375087581</v>
      </c>
      <c r="I260" s="14">
        <f>'Accrued Unkn Unb kWh'!I260*'TM1-Com'!AL260</f>
        <v>6017392.2994658109</v>
      </c>
      <c r="J260" s="14">
        <f>'Accrued Unkn Unb kWh'!J260*'TM1-Com'!AM260</f>
        <v>62621.666456547318</v>
      </c>
      <c r="K260" s="14">
        <f>'Accrued Unkn Unb kWh'!K260*'TM1-Com'!AN260</f>
        <v>100373.18479987084</v>
      </c>
      <c r="L260" s="14">
        <f>'Accrued Unkn Unb kWh'!L260*'TM1-Com'!AO260</f>
        <v>1302766.5289501457</v>
      </c>
      <c r="M260" s="14">
        <f>'Accrued Unkn Unb kWh'!M260*'TM1-Com'!AP260</f>
        <v>857525.41466003016</v>
      </c>
      <c r="N260" s="14">
        <f>'Accrued Unkn Unb kWh'!N260*'TM1-Com'!AQ260</f>
        <v>504985.38835924817</v>
      </c>
      <c r="O260" s="14">
        <f>'Accrued Unkn Unb kWh'!O260*'TM1-Com'!AR260</f>
        <v>218140.71374713467</v>
      </c>
      <c r="P260" s="14">
        <f>'Accrued Unkn Unb kWh'!P260*'TM1-Ind'!AD260</f>
        <v>146520.86107985149</v>
      </c>
      <c r="Q260" s="14">
        <f>'Accrued Unkn Unb kWh'!Q260*'TM1-Ind'!AE260</f>
        <v>8583.2354210455705</v>
      </c>
      <c r="R260" s="14">
        <f>'Accrued Unkn Unb kWh'!R260*'TM1-Ind'!AF260</f>
        <v>-633.0003415300547</v>
      </c>
      <c r="S260" s="14">
        <f>'Accrued Unkn Unb kWh'!S260*'TM1-Ind'!AG260</f>
        <v>73464.565182507198</v>
      </c>
      <c r="T260" s="14">
        <f>'Accrued Unkn Unb kWh'!T260*'TM1-Ind'!AH260</f>
        <v>317571.17219752184</v>
      </c>
      <c r="U260" s="14">
        <f>'Accrued Unkn Unb kWh'!U260*'TM1-Ind'!AI260</f>
        <v>6128.5700528197194</v>
      </c>
    </row>
    <row r="261" spans="1:21">
      <c r="A261" s="3">
        <f t="shared" si="6"/>
        <v>2033</v>
      </c>
      <c r="B261" s="3">
        <f t="shared" si="7"/>
        <v>1</v>
      </c>
      <c r="C261" s="14">
        <f>'Accrued Unkn Unb kWh'!C261*'TM1-RHB'!R261</f>
        <v>19076683.577989358</v>
      </c>
      <c r="D261" s="14">
        <f>'Accrued Unkn Unb kWh'!D261*'TM1-RHB'!S261</f>
        <v>295705.67510517832</v>
      </c>
      <c r="E261" s="14">
        <f>'Accrued Unkn Unb kWh'!E261*'TM1-RHB'!T261</f>
        <v>711462.95740696334</v>
      </c>
      <c r="F261" s="14">
        <f>'Accrued Unkn Unb kWh'!F261*'TM1-RHB'!U261</f>
        <v>155243.68729696024</v>
      </c>
      <c r="G261" s="14">
        <f>'Accrued Unkn Unb kWh'!G261*'TM1-Com'!AJ261</f>
        <v>1252510.3769254352</v>
      </c>
      <c r="H261" s="14">
        <f>'Accrued Unkn Unb kWh'!H261*'TM1-Com'!AK261</f>
        <v>8380.3430521329101</v>
      </c>
      <c r="I261" s="14">
        <f>'Accrued Unkn Unb kWh'!I261*'TM1-Com'!AL261</f>
        <v>6138792.1468705265</v>
      </c>
      <c r="J261" s="14">
        <f>'Accrued Unkn Unb kWh'!J261*'TM1-Com'!AM261</f>
        <v>63474.162559720447</v>
      </c>
      <c r="K261" s="14">
        <f>'Accrued Unkn Unb kWh'!K261*'TM1-Com'!AN261</f>
        <v>98578.127817795612</v>
      </c>
      <c r="L261" s="14">
        <f>'Accrued Unkn Unb kWh'!L261*'TM1-Com'!AO261</f>
        <v>1322239.4732983368</v>
      </c>
      <c r="M261" s="14">
        <f>'Accrued Unkn Unb kWh'!M261*'TM1-Com'!AP261</f>
        <v>885525.78404488659</v>
      </c>
      <c r="N261" s="14">
        <f>'Accrued Unkn Unb kWh'!N261*'TM1-Com'!AQ261</f>
        <v>449817.85762559489</v>
      </c>
      <c r="O261" s="14">
        <f>'Accrued Unkn Unb kWh'!O261*'TM1-Com'!AR261</f>
        <v>204032.58486895292</v>
      </c>
      <c r="P261" s="14">
        <f>'Accrued Unkn Unb kWh'!P261*'TM1-Ind'!AD261</f>
        <v>141993.75506919983</v>
      </c>
      <c r="Q261" s="14">
        <f>'Accrued Unkn Unb kWh'!Q261*'TM1-Ind'!AE261</f>
        <v>8348.8782429454823</v>
      </c>
      <c r="R261" s="14">
        <f>'Accrued Unkn Unb kWh'!R261*'TM1-Ind'!AF261</f>
        <v>-633.5619215513442</v>
      </c>
      <c r="S261" s="14">
        <f>'Accrued Unkn Unb kWh'!S261*'TM1-Ind'!AG261</f>
        <v>66255.721686514444</v>
      </c>
      <c r="T261" s="14">
        <f>'Accrued Unkn Unb kWh'!T261*'TM1-Ind'!AH261</f>
        <v>304586.54181876546</v>
      </c>
      <c r="U261" s="14">
        <f>'Accrued Unkn Unb kWh'!U261*'TM1-Ind'!AI261</f>
        <v>5578.7417702608982</v>
      </c>
    </row>
    <row r="262" spans="1:21">
      <c r="A262" s="3">
        <f t="shared" si="6"/>
        <v>2033</v>
      </c>
      <c r="B262" s="3">
        <f t="shared" si="7"/>
        <v>2</v>
      </c>
      <c r="C262" s="14">
        <f>'Accrued Unkn Unb kWh'!C262*'TM1-RHB'!R262</f>
        <v>16265456.046204654</v>
      </c>
      <c r="D262" s="14">
        <f>'Accrued Unkn Unb kWh'!D262*'TM1-RHB'!S262</f>
        <v>301781.86406212469</v>
      </c>
      <c r="E262" s="14">
        <f>'Accrued Unkn Unb kWh'!E262*'TM1-RHB'!T262</f>
        <v>569207.02820736787</v>
      </c>
      <c r="F262" s="14">
        <f>'Accrued Unkn Unb kWh'!F262*'TM1-RHB'!U262</f>
        <v>140990.19402060381</v>
      </c>
      <c r="G262" s="14">
        <f>'Accrued Unkn Unb kWh'!G262*'TM1-Com'!AJ262</f>
        <v>1082115.4028451073</v>
      </c>
      <c r="H262" s="14">
        <f>'Accrued Unkn Unb kWh'!H262*'TM1-Com'!AK262</f>
        <v>7289.8281623059693</v>
      </c>
      <c r="I262" s="14">
        <f>'Accrued Unkn Unb kWh'!I262*'TM1-Com'!AL262</f>
        <v>5479274.6724672252</v>
      </c>
      <c r="J262" s="14">
        <f>'Accrued Unkn Unb kWh'!J262*'TM1-Com'!AM262</f>
        <v>61944.534931614762</v>
      </c>
      <c r="K262" s="14">
        <f>'Accrued Unkn Unb kWh'!K262*'TM1-Com'!AN262</f>
        <v>84417.165463109515</v>
      </c>
      <c r="L262" s="14">
        <f>'Accrued Unkn Unb kWh'!L262*'TM1-Com'!AO262</f>
        <v>1180735.2538771476</v>
      </c>
      <c r="M262" s="14">
        <f>'Accrued Unkn Unb kWh'!M262*'TM1-Com'!AP262</f>
        <v>825869.08999996958</v>
      </c>
      <c r="N262" s="14">
        <f>'Accrued Unkn Unb kWh'!N262*'TM1-Com'!AQ262</f>
        <v>406487.09137067688</v>
      </c>
      <c r="O262" s="14">
        <f>'Accrued Unkn Unb kWh'!O262*'TM1-Com'!AR262</f>
        <v>194652.57834791977</v>
      </c>
      <c r="P262" s="14">
        <f>'Accrued Unkn Unb kWh'!P262*'TM1-Ind'!AD262</f>
        <v>130023.04855718822</v>
      </c>
      <c r="Q262" s="14">
        <f>'Accrued Unkn Unb kWh'!Q262*'TM1-Ind'!AE262</f>
        <v>8492.5788690388308</v>
      </c>
      <c r="R262" s="14">
        <f>'Accrued Unkn Unb kWh'!R262*'TM1-Ind'!AF262</f>
        <v>-679.25112544669798</v>
      </c>
      <c r="S262" s="14">
        <f>'Accrued Unkn Unb kWh'!S262*'TM1-Ind'!AG262</f>
        <v>48523.661800053538</v>
      </c>
      <c r="T262" s="14">
        <f>'Accrued Unkn Unb kWh'!T262*'TM1-Ind'!AH262</f>
        <v>292486.78394617699</v>
      </c>
      <c r="U262" s="14">
        <f>'Accrued Unkn Unb kWh'!U262*'TM1-Ind'!AI262</f>
        <v>5291.8582137331277</v>
      </c>
    </row>
    <row r="263" spans="1:21">
      <c r="A263" s="3">
        <f t="shared" si="6"/>
        <v>2033</v>
      </c>
      <c r="B263" s="3">
        <f t="shared" si="7"/>
        <v>3</v>
      </c>
      <c r="C263" s="14">
        <f>'Accrued Unkn Unb kWh'!C263*'TM1-RHB'!R263</f>
        <v>16159966.776311332</v>
      </c>
      <c r="D263" s="14">
        <f>'Accrued Unkn Unb kWh'!D263*'TM1-RHB'!S263</f>
        <v>306777.56514464063</v>
      </c>
      <c r="E263" s="14">
        <f>'Accrued Unkn Unb kWh'!E263*'TM1-RHB'!T263</f>
        <v>558362.0608256649</v>
      </c>
      <c r="F263" s="14">
        <f>'Accrued Unkn Unb kWh'!F263*'TM1-RHB'!U263</f>
        <v>147257.72377858442</v>
      </c>
      <c r="G263" s="14">
        <f>'Accrued Unkn Unb kWh'!G263*'TM1-Com'!AJ263</f>
        <v>1110044.2882171506</v>
      </c>
      <c r="H263" s="14">
        <f>'Accrued Unkn Unb kWh'!H263*'TM1-Com'!AK263</f>
        <v>7457.2501665701502</v>
      </c>
      <c r="I263" s="14">
        <f>'Accrued Unkn Unb kWh'!I263*'TM1-Com'!AL263</f>
        <v>5587819.6130313771</v>
      </c>
      <c r="J263" s="14">
        <f>'Accrued Unkn Unb kWh'!J263*'TM1-Com'!AM263</f>
        <v>58590.703438406803</v>
      </c>
      <c r="K263" s="14">
        <f>'Accrued Unkn Unb kWh'!K263*'TM1-Com'!AN263</f>
        <v>95447.656918105626</v>
      </c>
      <c r="L263" s="14">
        <f>'Accrued Unkn Unb kWh'!L263*'TM1-Com'!AO263</f>
        <v>1242207.7747194304</v>
      </c>
      <c r="M263" s="14">
        <f>'Accrued Unkn Unb kWh'!M263*'TM1-Com'!AP263</f>
        <v>865818.21795716975</v>
      </c>
      <c r="N263" s="14">
        <f>'Accrued Unkn Unb kWh'!N263*'TM1-Com'!AQ263</f>
        <v>416366.21012417861</v>
      </c>
      <c r="O263" s="14">
        <f>'Accrued Unkn Unb kWh'!O263*'TM1-Com'!AR263</f>
        <v>199545.7159806891</v>
      </c>
      <c r="P263" s="14">
        <f>'Accrued Unkn Unb kWh'!P263*'TM1-Ind'!AD263</f>
        <v>129973.03216267738</v>
      </c>
      <c r="Q263" s="14">
        <f>'Accrued Unkn Unb kWh'!Q263*'TM1-Ind'!AE263</f>
        <v>8707.7902177225478</v>
      </c>
      <c r="R263" s="14">
        <f>'Accrued Unkn Unb kWh'!R263*'TM1-Ind'!AF263</f>
        <v>-709.58387916707397</v>
      </c>
      <c r="S263" s="14">
        <f>'Accrued Unkn Unb kWh'!S263*'TM1-Ind'!AG263</f>
        <v>52124.642965858664</v>
      </c>
      <c r="T263" s="14">
        <f>'Accrued Unkn Unb kWh'!T263*'TM1-Ind'!AH263</f>
        <v>309945.38328842859</v>
      </c>
      <c r="U263" s="14">
        <f>'Accrued Unkn Unb kWh'!U263*'TM1-Ind'!AI263</f>
        <v>5413.3879314944252</v>
      </c>
    </row>
    <row r="264" spans="1:21">
      <c r="A264" s="3">
        <f t="shared" si="6"/>
        <v>2033</v>
      </c>
      <c r="B264" s="3">
        <f t="shared" si="7"/>
        <v>4</v>
      </c>
      <c r="C264" s="14">
        <f>'Accrued Unkn Unb kWh'!C264*'TM1-RHB'!R264</f>
        <v>15643170.111685446</v>
      </c>
      <c r="D264" s="14">
        <f>'Accrued Unkn Unb kWh'!D264*'TM1-RHB'!S264</f>
        <v>298317.12362405437</v>
      </c>
      <c r="E264" s="14">
        <f>'Accrued Unkn Unb kWh'!E264*'TM1-RHB'!T264</f>
        <v>535905.75597177388</v>
      </c>
      <c r="F264" s="14">
        <f>'Accrued Unkn Unb kWh'!F264*'TM1-RHB'!U264</f>
        <v>160858.858918657</v>
      </c>
      <c r="G264" s="14">
        <f>'Accrued Unkn Unb kWh'!G264*'TM1-Com'!AJ264</f>
        <v>1112520.8799039242</v>
      </c>
      <c r="H264" s="14">
        <f>'Accrued Unkn Unb kWh'!H264*'TM1-Com'!AK264</f>
        <v>7505.719290595398</v>
      </c>
      <c r="I264" s="14">
        <f>'Accrued Unkn Unb kWh'!I264*'TM1-Com'!AL264</f>
        <v>5633364.3970537866</v>
      </c>
      <c r="J264" s="14">
        <f>'Accrued Unkn Unb kWh'!J264*'TM1-Com'!AM264</f>
        <v>59259.67387598224</v>
      </c>
      <c r="K264" s="14">
        <f>'Accrued Unkn Unb kWh'!K264*'TM1-Com'!AN264</f>
        <v>97158.924390453176</v>
      </c>
      <c r="L264" s="14">
        <f>'Accrued Unkn Unb kWh'!L264*'TM1-Com'!AO264</f>
        <v>1304358.6871374745</v>
      </c>
      <c r="M264" s="14">
        <f>'Accrued Unkn Unb kWh'!M264*'TM1-Com'!AP264</f>
        <v>872829.99127498164</v>
      </c>
      <c r="N264" s="14">
        <f>'Accrued Unkn Unb kWh'!N264*'TM1-Com'!AQ264</f>
        <v>461642.17455846682</v>
      </c>
      <c r="O264" s="14">
        <f>'Accrued Unkn Unb kWh'!O264*'TM1-Com'!AR264</f>
        <v>208553.40050573606</v>
      </c>
      <c r="P264" s="14">
        <f>'Accrued Unkn Unb kWh'!P264*'TM1-Ind'!AD264</f>
        <v>143046.39142789444</v>
      </c>
      <c r="Q264" s="14">
        <f>'Accrued Unkn Unb kWh'!Q264*'TM1-Ind'!AE264</f>
        <v>8851.029930286757</v>
      </c>
      <c r="R264" s="14">
        <f>'Accrued Unkn Unb kWh'!R264*'TM1-Ind'!AF264</f>
        <v>-566.6581882214831</v>
      </c>
      <c r="S264" s="14">
        <f>'Accrued Unkn Unb kWh'!S264*'TM1-Ind'!AG264</f>
        <v>63169.255195572892</v>
      </c>
      <c r="T264" s="14">
        <f>'Accrued Unkn Unb kWh'!T264*'TM1-Ind'!AH264</f>
        <v>313402.92479361757</v>
      </c>
      <c r="U264" s="14">
        <f>'Accrued Unkn Unb kWh'!U264*'TM1-Ind'!AI264</f>
        <v>5793.044016432802</v>
      </c>
    </row>
    <row r="265" spans="1:21">
      <c r="A265" s="3">
        <f t="shared" si="6"/>
        <v>2033</v>
      </c>
      <c r="B265" s="3">
        <f t="shared" si="7"/>
        <v>5</v>
      </c>
      <c r="C265" s="14">
        <f>'Accrued Unkn Unb kWh'!C265*'TM1-RHB'!R265</f>
        <v>20110496.332305826</v>
      </c>
      <c r="D265" s="14">
        <f>'Accrued Unkn Unb kWh'!D265*'TM1-RHB'!S265</f>
        <v>286508.94409016432</v>
      </c>
      <c r="E265" s="14">
        <f>'Accrued Unkn Unb kWh'!E265*'TM1-RHB'!T265</f>
        <v>768020.38877450279</v>
      </c>
      <c r="F265" s="14">
        <f>'Accrued Unkn Unb kWh'!F265*'TM1-RHB'!U265</f>
        <v>186598.47067887749</v>
      </c>
      <c r="G265" s="14">
        <f>'Accrued Unkn Unb kWh'!G265*'TM1-Com'!AJ265</f>
        <v>1343948.3252375352</v>
      </c>
      <c r="H265" s="14">
        <f>'Accrued Unkn Unb kWh'!H265*'TM1-Com'!AK265</f>
        <v>9035.6831885193842</v>
      </c>
      <c r="I265" s="14">
        <f>'Accrued Unkn Unb kWh'!I265*'TM1-Com'!AL265</f>
        <v>6369087.4692364782</v>
      </c>
      <c r="J265" s="14">
        <f>'Accrued Unkn Unb kWh'!J265*'TM1-Com'!AM265</f>
        <v>61052.931936572044</v>
      </c>
      <c r="K265" s="14">
        <f>'Accrued Unkn Unb kWh'!K265*'TM1-Com'!AN265</f>
        <v>142380.51708195542</v>
      </c>
      <c r="L265" s="14">
        <f>'Accrued Unkn Unb kWh'!L265*'TM1-Com'!AO265</f>
        <v>1503865.9154914785</v>
      </c>
      <c r="M265" s="14">
        <f>'Accrued Unkn Unb kWh'!M265*'TM1-Com'!AP265</f>
        <v>954935.2786219269</v>
      </c>
      <c r="N265" s="14">
        <f>'Accrued Unkn Unb kWh'!N265*'TM1-Com'!AQ265</f>
        <v>538498.41935112537</v>
      </c>
      <c r="O265" s="14">
        <f>'Accrued Unkn Unb kWh'!O265*'TM1-Com'!AR265</f>
        <v>226566.67245939639</v>
      </c>
      <c r="P265" s="14">
        <f>'Accrued Unkn Unb kWh'!P265*'TM1-Ind'!AD265</f>
        <v>161831.41868616798</v>
      </c>
      <c r="Q265" s="14">
        <f>'Accrued Unkn Unb kWh'!Q265*'TM1-Ind'!AE265</f>
        <v>8916.0306179866711</v>
      </c>
      <c r="R265" s="14">
        <f>'Accrued Unkn Unb kWh'!R265*'TM1-Ind'!AF265</f>
        <v>-399.35572309801233</v>
      </c>
      <c r="S265" s="14">
        <f>'Accrued Unkn Unb kWh'!S265*'TM1-Ind'!AG265</f>
        <v>87759.154095472972</v>
      </c>
      <c r="T265" s="14">
        <f>'Accrued Unkn Unb kWh'!T265*'TM1-Ind'!AH265</f>
        <v>369809.50702463283</v>
      </c>
      <c r="U265" s="14">
        <f>'Accrued Unkn Unb kWh'!U265*'TM1-Ind'!AI265</f>
        <v>6471.4383503174522</v>
      </c>
    </row>
    <row r="266" spans="1:21">
      <c r="A266" s="3">
        <f t="shared" si="6"/>
        <v>2033</v>
      </c>
      <c r="B266" s="3">
        <f t="shared" si="7"/>
        <v>6</v>
      </c>
      <c r="C266" s="14">
        <f>'Accrued Unkn Unb kWh'!C266*'TM1-RHB'!R266</f>
        <v>22257116.597310156</v>
      </c>
      <c r="D266" s="14">
        <f>'Accrued Unkn Unb kWh'!D266*'TM1-RHB'!S266</f>
        <v>283946.80385251506</v>
      </c>
      <c r="E266" s="14">
        <f>'Accrued Unkn Unb kWh'!E266*'TM1-RHB'!T266</f>
        <v>879723.94044460251</v>
      </c>
      <c r="F266" s="14">
        <f>'Accrued Unkn Unb kWh'!F266*'TM1-RHB'!U266</f>
        <v>173390.6020619703</v>
      </c>
      <c r="G266" s="14">
        <f>'Accrued Unkn Unb kWh'!G266*'TM1-Com'!AJ266</f>
        <v>1417624.0912521719</v>
      </c>
      <c r="H266" s="14">
        <f>'Accrued Unkn Unb kWh'!H266*'TM1-Com'!AK266</f>
        <v>9545.6197052583666</v>
      </c>
      <c r="I266" s="14">
        <f>'Accrued Unkn Unb kWh'!I266*'TM1-Com'!AL266</f>
        <v>6416398.6435386883</v>
      </c>
      <c r="J266" s="14">
        <f>'Accrued Unkn Unb kWh'!J266*'TM1-Com'!AM266</f>
        <v>61297.308665804492</v>
      </c>
      <c r="K266" s="14">
        <f>'Accrued Unkn Unb kWh'!K266*'TM1-Com'!AN266</f>
        <v>172840.89712102528</v>
      </c>
      <c r="L266" s="14">
        <f>'Accrued Unkn Unb kWh'!L266*'TM1-Com'!AO266</f>
        <v>1504061.8503165874</v>
      </c>
      <c r="M266" s="14">
        <f>'Accrued Unkn Unb kWh'!M266*'TM1-Com'!AP266</f>
        <v>951852.26059475134</v>
      </c>
      <c r="N266" s="14">
        <f>'Accrued Unkn Unb kWh'!N266*'TM1-Com'!AQ266</f>
        <v>498657.76090312906</v>
      </c>
      <c r="O266" s="14">
        <f>'Accrued Unkn Unb kWh'!O266*'TM1-Com'!AR266</f>
        <v>218186.50035260213</v>
      </c>
      <c r="P266" s="14">
        <f>'Accrued Unkn Unb kWh'!P266*'TM1-Ind'!AD266</f>
        <v>155962.96789316842</v>
      </c>
      <c r="Q266" s="14">
        <f>'Accrued Unkn Unb kWh'!Q266*'TM1-Ind'!AE266</f>
        <v>8526.0413787957259</v>
      </c>
      <c r="R266" s="14">
        <f>'Accrued Unkn Unb kWh'!R266*'TM1-Ind'!AF266</f>
        <v>-671.56215782173877</v>
      </c>
      <c r="S266" s="14">
        <f>'Accrued Unkn Unb kWh'!S266*'TM1-Ind'!AG266</f>
        <v>86838.168698811205</v>
      </c>
      <c r="T266" s="14">
        <f>'Accrued Unkn Unb kWh'!T266*'TM1-Ind'!AH266</f>
        <v>347848.19422000571</v>
      </c>
      <c r="U266" s="14">
        <f>'Accrued Unkn Unb kWh'!U266*'TM1-Ind'!AI266</f>
        <v>6117.7096249266397</v>
      </c>
    </row>
    <row r="267" spans="1:21">
      <c r="A267" s="3">
        <f t="shared" ref="A267:A320" si="8">IF(B267=1,A266+1,A266)</f>
        <v>2033</v>
      </c>
      <c r="B267" s="3">
        <f t="shared" ref="B267:B320" si="9">IF(B266=12,1,B266+1)</f>
        <v>7</v>
      </c>
      <c r="C267" s="14">
        <f>'Accrued Unkn Unb kWh'!C267*'TM1-RHB'!R267</f>
        <v>23362989.548235666</v>
      </c>
      <c r="D267" s="14">
        <f>'Accrued Unkn Unb kWh'!D267*'TM1-RHB'!S267</f>
        <v>286061.33091172186</v>
      </c>
      <c r="E267" s="14">
        <f>'Accrued Unkn Unb kWh'!E267*'TM1-RHB'!T267</f>
        <v>932160.50216866448</v>
      </c>
      <c r="F267" s="14">
        <f>'Accrued Unkn Unb kWh'!F267*'TM1-RHB'!U267</f>
        <v>160119.7223647527</v>
      </c>
      <c r="G267" s="14">
        <f>'Accrued Unkn Unb kWh'!G267*'TM1-Com'!AJ267</f>
        <v>1479030.4174825228</v>
      </c>
      <c r="H267" s="14">
        <f>'Accrued Unkn Unb kWh'!H267*'TM1-Com'!AK267</f>
        <v>9930.7535476772227</v>
      </c>
      <c r="I267" s="14">
        <f>'Accrued Unkn Unb kWh'!I267*'TM1-Com'!AL267</f>
        <v>6676416.9436047496</v>
      </c>
      <c r="J267" s="14">
        <f>'Accrued Unkn Unb kWh'!J267*'TM1-Com'!AM267</f>
        <v>61670.641723663284</v>
      </c>
      <c r="K267" s="14">
        <f>'Accrued Unkn Unb kWh'!K267*'TM1-Com'!AN267</f>
        <v>188161.68431895023</v>
      </c>
      <c r="L267" s="14">
        <f>'Accrued Unkn Unb kWh'!L267*'TM1-Com'!AO267</f>
        <v>1571698.5734659501</v>
      </c>
      <c r="M267" s="14">
        <f>'Accrued Unkn Unb kWh'!M267*'TM1-Com'!AP267</f>
        <v>983135.79192948435</v>
      </c>
      <c r="N267" s="14">
        <f>'Accrued Unkn Unb kWh'!N267*'TM1-Com'!AQ267</f>
        <v>463621.92426852271</v>
      </c>
      <c r="O267" s="14">
        <f>'Accrued Unkn Unb kWh'!O267*'TM1-Com'!AR267</f>
        <v>210227.80093945705</v>
      </c>
      <c r="P267" s="14">
        <f>'Accrued Unkn Unb kWh'!P267*'TM1-Ind'!AD267</f>
        <v>154100.41674377964</v>
      </c>
      <c r="Q267" s="14">
        <f>'Accrued Unkn Unb kWh'!Q267*'TM1-Ind'!AE267</f>
        <v>8518.6528389539671</v>
      </c>
      <c r="R267" s="14">
        <f>'Accrued Unkn Unb kWh'!R267*'TM1-Ind'!AF267</f>
        <v>-821.78320894327169</v>
      </c>
      <c r="S267" s="14">
        <f>'Accrued Unkn Unb kWh'!S267*'TM1-Ind'!AG267</f>
        <v>82754.11413735064</v>
      </c>
      <c r="T267" s="14">
        <f>'Accrued Unkn Unb kWh'!T267*'TM1-Ind'!AH267</f>
        <v>327927.34617495688</v>
      </c>
      <c r="U267" s="14">
        <f>'Accrued Unkn Unb kWh'!U267*'TM1-Ind'!AI267</f>
        <v>5803.1396254601723</v>
      </c>
    </row>
    <row r="268" spans="1:21">
      <c r="A268" s="3">
        <f t="shared" si="8"/>
        <v>2033</v>
      </c>
      <c r="B268" s="3">
        <f t="shared" si="9"/>
        <v>8</v>
      </c>
      <c r="C268" s="14">
        <f>'Accrued Unkn Unb kWh'!C268*'TM1-RHB'!R268</f>
        <v>23380632.125043392</v>
      </c>
      <c r="D268" s="14">
        <f>'Accrued Unkn Unb kWh'!D268*'TM1-RHB'!S268</f>
        <v>288814.70920322684</v>
      </c>
      <c r="E268" s="14">
        <f>'Accrued Unkn Unb kWh'!E268*'TM1-RHB'!T268</f>
        <v>931107.17947989702</v>
      </c>
      <c r="F268" s="14">
        <f>'Accrued Unkn Unb kWh'!F268*'TM1-RHB'!U268</f>
        <v>156598.42552363401</v>
      </c>
      <c r="G268" s="14">
        <f>'Accrued Unkn Unb kWh'!G268*'TM1-Com'!AJ268</f>
        <v>1504459.1867941667</v>
      </c>
      <c r="H268" s="14">
        <f>'Accrued Unkn Unb kWh'!H268*'TM1-Com'!AK268</f>
        <v>10075.798867854106</v>
      </c>
      <c r="I268" s="14">
        <f>'Accrued Unkn Unb kWh'!I268*'TM1-Com'!AL268</f>
        <v>6957212.5748610776</v>
      </c>
      <c r="J268" s="14">
        <f>'Accrued Unkn Unb kWh'!J268*'TM1-Com'!AM268</f>
        <v>64335.525297628039</v>
      </c>
      <c r="K268" s="14">
        <f>'Accrued Unkn Unb kWh'!K268*'TM1-Com'!AN268</f>
        <v>193637.80106812669</v>
      </c>
      <c r="L268" s="14">
        <f>'Accrued Unkn Unb kWh'!L268*'TM1-Com'!AO268</f>
        <v>1633603.1835507858</v>
      </c>
      <c r="M268" s="14">
        <f>'Accrued Unkn Unb kWh'!M268*'TM1-Com'!AP268</f>
        <v>1018315.1148940612</v>
      </c>
      <c r="N268" s="14">
        <f>'Accrued Unkn Unb kWh'!N268*'TM1-Com'!AQ268</f>
        <v>449122.005437574</v>
      </c>
      <c r="O268" s="14">
        <f>'Accrued Unkn Unb kWh'!O268*'TM1-Com'!AR268</f>
        <v>207279.63286985515</v>
      </c>
      <c r="P268" s="14">
        <f>'Accrued Unkn Unb kWh'!P268*'TM1-Ind'!AD268</f>
        <v>153690.47322776297</v>
      </c>
      <c r="Q268" s="14">
        <f>'Accrued Unkn Unb kWh'!Q268*'TM1-Ind'!AE268</f>
        <v>8395.815037311897</v>
      </c>
      <c r="R268" s="14">
        <f>'Accrued Unkn Unb kWh'!R268*'TM1-Ind'!AF268</f>
        <v>-972.1308414416884</v>
      </c>
      <c r="S268" s="14">
        <f>'Accrued Unkn Unb kWh'!S268*'TM1-Ind'!AG268</f>
        <v>84032.185712839477</v>
      </c>
      <c r="T268" s="14">
        <f>'Accrued Unkn Unb kWh'!T268*'TM1-Ind'!AH268</f>
        <v>359000.48854292114</v>
      </c>
      <c r="U268" s="14">
        <f>'Accrued Unkn Unb kWh'!U268*'TM1-Ind'!AI268</f>
        <v>5777.0593021394661</v>
      </c>
    </row>
    <row r="269" spans="1:21">
      <c r="A269" s="3">
        <f t="shared" si="8"/>
        <v>2033</v>
      </c>
      <c r="B269" s="3">
        <f t="shared" si="9"/>
        <v>9</v>
      </c>
      <c r="C269" s="14">
        <f>'Accrued Unkn Unb kWh'!C269*'TM1-RHB'!R269</f>
        <v>20319658.072831959</v>
      </c>
      <c r="D269" s="14">
        <f>'Accrued Unkn Unb kWh'!D269*'TM1-RHB'!S269</f>
        <v>294325.94570963946</v>
      </c>
      <c r="E269" s="14">
        <f>'Accrued Unkn Unb kWh'!E269*'TM1-RHB'!T269</f>
        <v>775277.56740040751</v>
      </c>
      <c r="F269" s="14">
        <f>'Accrued Unkn Unb kWh'!F269*'TM1-RHB'!U269</f>
        <v>143144.31623761903</v>
      </c>
      <c r="G269" s="14">
        <f>'Accrued Unkn Unb kWh'!G269*'TM1-Com'!AJ269</f>
        <v>1353840.3731173594</v>
      </c>
      <c r="H269" s="14">
        <f>'Accrued Unkn Unb kWh'!H269*'TM1-Com'!AK269</f>
        <v>9064.3397723502185</v>
      </c>
      <c r="I269" s="14">
        <f>'Accrued Unkn Unb kWh'!I269*'TM1-Com'!AL269</f>
        <v>6566356.3221745156</v>
      </c>
      <c r="J269" s="14">
        <f>'Accrued Unkn Unb kWh'!J269*'TM1-Com'!AM269</f>
        <v>64420.590866739964</v>
      </c>
      <c r="K269" s="14">
        <f>'Accrued Unkn Unb kWh'!K269*'TM1-Com'!AN269</f>
        <v>151676.5717962067</v>
      </c>
      <c r="L269" s="14">
        <f>'Accrued Unkn Unb kWh'!L269*'TM1-Com'!AO269</f>
        <v>1515023.8510204908</v>
      </c>
      <c r="M269" s="14">
        <f>'Accrued Unkn Unb kWh'!M269*'TM1-Com'!AP269</f>
        <v>988080.43403730844</v>
      </c>
      <c r="N269" s="14">
        <f>'Accrued Unkn Unb kWh'!N269*'TM1-Com'!AQ269</f>
        <v>409495.72693580145</v>
      </c>
      <c r="O269" s="14">
        <f>'Accrued Unkn Unb kWh'!O269*'TM1-Com'!AR269</f>
        <v>200050.2424310116</v>
      </c>
      <c r="P269" s="14">
        <f>'Accrued Unkn Unb kWh'!P269*'TM1-Ind'!AD269</f>
        <v>141220.97627854691</v>
      </c>
      <c r="Q269" s="14">
        <f>'Accrued Unkn Unb kWh'!Q269*'TM1-Ind'!AE269</f>
        <v>7974.8734413112097</v>
      </c>
      <c r="R269" s="14">
        <f>'Accrued Unkn Unb kWh'!R269*'TM1-Ind'!AF269</f>
        <v>-835.76699459720987</v>
      </c>
      <c r="S269" s="14">
        <f>'Accrued Unkn Unb kWh'!S269*'TM1-Ind'!AG269</f>
        <v>70289.260410218732</v>
      </c>
      <c r="T269" s="14">
        <f>'Accrued Unkn Unb kWh'!T269*'TM1-Ind'!AH269</f>
        <v>342658.11133372644</v>
      </c>
      <c r="U269" s="14">
        <f>'Accrued Unkn Unb kWh'!U269*'TM1-Ind'!AI269</f>
        <v>5453.7703676039055</v>
      </c>
    </row>
    <row r="270" spans="1:21">
      <c r="A270" s="3">
        <f t="shared" si="8"/>
        <v>2033</v>
      </c>
      <c r="B270" s="3">
        <f t="shared" si="9"/>
        <v>10</v>
      </c>
      <c r="C270" s="14">
        <f>'Accrued Unkn Unb kWh'!C270*'TM1-RHB'!R270</f>
        <v>17079113.535595965</v>
      </c>
      <c r="D270" s="14">
        <f>'Accrued Unkn Unb kWh'!D270*'TM1-RHB'!S270</f>
        <v>312061.33222504426</v>
      </c>
      <c r="E270" s="14">
        <f>'Accrued Unkn Unb kWh'!E270*'TM1-RHB'!T270</f>
        <v>595932.3788706112</v>
      </c>
      <c r="F270" s="14">
        <f>'Accrued Unkn Unb kWh'!F270*'TM1-RHB'!U270</f>
        <v>144782.05159691497</v>
      </c>
      <c r="G270" s="14">
        <f>'Accrued Unkn Unb kWh'!G270*'TM1-Com'!AJ270</f>
        <v>1224185.2320134451</v>
      </c>
      <c r="H270" s="14">
        <f>'Accrued Unkn Unb kWh'!H270*'TM1-Com'!AK270</f>
        <v>8135.5100195409796</v>
      </c>
      <c r="I270" s="14">
        <f>'Accrued Unkn Unb kWh'!I270*'TM1-Com'!AL270</f>
        <v>6348792.7446664125</v>
      </c>
      <c r="J270" s="14">
        <f>'Accrued Unkn Unb kWh'!J270*'TM1-Com'!AM270</f>
        <v>66091.478697669125</v>
      </c>
      <c r="K270" s="14">
        <f>'Accrued Unkn Unb kWh'!K270*'TM1-Com'!AN270</f>
        <v>106031.86819119594</v>
      </c>
      <c r="L270" s="14">
        <f>'Accrued Unkn Unb kWh'!L270*'TM1-Com'!AO270</f>
        <v>1458814.9789052114</v>
      </c>
      <c r="M270" s="14">
        <f>'Accrued Unkn Unb kWh'!M270*'TM1-Com'!AP270</f>
        <v>965191.46501265734</v>
      </c>
      <c r="N270" s="14">
        <f>'Accrued Unkn Unb kWh'!N270*'TM1-Com'!AQ270</f>
        <v>415646.75863578857</v>
      </c>
      <c r="O270" s="14">
        <f>'Accrued Unkn Unb kWh'!O270*'TM1-Com'!AR270</f>
        <v>201200.41244583583</v>
      </c>
      <c r="P270" s="14">
        <f>'Accrued Unkn Unb kWh'!P270*'TM1-Ind'!AD270</f>
        <v>145600.48626420341</v>
      </c>
      <c r="Q270" s="14">
        <f>'Accrued Unkn Unb kWh'!Q270*'TM1-Ind'!AE270</f>
        <v>8273.2933416094165</v>
      </c>
      <c r="R270" s="14">
        <f>'Accrued Unkn Unb kWh'!R270*'TM1-Ind'!AF270</f>
        <v>-753.48004139562386</v>
      </c>
      <c r="S270" s="14">
        <f>'Accrued Unkn Unb kWh'!S270*'TM1-Ind'!AG270</f>
        <v>62754.027137157391</v>
      </c>
      <c r="T270" s="14">
        <f>'Accrued Unkn Unb kWh'!T270*'TM1-Ind'!AH270</f>
        <v>337676.292111777</v>
      </c>
      <c r="U270" s="14">
        <f>'Accrued Unkn Unb kWh'!U270*'TM1-Ind'!AI270</f>
        <v>5416.294243184122</v>
      </c>
    </row>
    <row r="271" spans="1:21">
      <c r="A271" s="3">
        <f t="shared" si="8"/>
        <v>2033</v>
      </c>
      <c r="B271" s="3">
        <f t="shared" si="9"/>
        <v>11</v>
      </c>
      <c r="C271" s="14">
        <f>'Accrued Unkn Unb kWh'!C271*'TM1-RHB'!R271</f>
        <v>17787865.467739269</v>
      </c>
      <c r="D271" s="14">
        <f>'Accrued Unkn Unb kWh'!D271*'TM1-RHB'!S271</f>
        <v>299600.42214571004</v>
      </c>
      <c r="E271" s="14">
        <f>'Accrued Unkn Unb kWh'!E271*'TM1-RHB'!T271</f>
        <v>640335.80375932169</v>
      </c>
      <c r="F271" s="14">
        <f>'Accrued Unkn Unb kWh'!F271*'TM1-RHB'!U271</f>
        <v>171997.44918545819</v>
      </c>
      <c r="G271" s="14">
        <f>'Accrued Unkn Unb kWh'!G271*'TM1-Com'!AJ271</f>
        <v>1214764.0285167815</v>
      </c>
      <c r="H271" s="14">
        <f>'Accrued Unkn Unb kWh'!H271*'TM1-Com'!AK271</f>
        <v>8119.4366815807352</v>
      </c>
      <c r="I271" s="14">
        <f>'Accrued Unkn Unb kWh'!I271*'TM1-Com'!AL271</f>
        <v>6248787.1207283735</v>
      </c>
      <c r="J271" s="14">
        <f>'Accrued Unkn Unb kWh'!J271*'TM1-Com'!AM271</f>
        <v>64015.897225769833</v>
      </c>
      <c r="K271" s="14">
        <f>'Accrued Unkn Unb kWh'!K271*'TM1-Com'!AN271</f>
        <v>105102.81970205942</v>
      </c>
      <c r="L271" s="14">
        <f>'Accrued Unkn Unb kWh'!L271*'TM1-Com'!AO271</f>
        <v>1388930.2029230164</v>
      </c>
      <c r="M271" s="14">
        <f>'Accrued Unkn Unb kWh'!M271*'TM1-Com'!AP271</f>
        <v>899696.74543888739</v>
      </c>
      <c r="N271" s="14">
        <f>'Accrued Unkn Unb kWh'!N271*'TM1-Com'!AQ271</f>
        <v>494367.91683285695</v>
      </c>
      <c r="O271" s="14">
        <f>'Accrued Unkn Unb kWh'!O271*'TM1-Com'!AR271</f>
        <v>218867.96931451157</v>
      </c>
      <c r="P271" s="14">
        <f>'Accrued Unkn Unb kWh'!P271*'TM1-Ind'!AD271</f>
        <v>150639.10916084185</v>
      </c>
      <c r="Q271" s="14">
        <f>'Accrued Unkn Unb kWh'!Q271*'TM1-Ind'!AE271</f>
        <v>9142.4567410409472</v>
      </c>
      <c r="R271" s="14">
        <f>'Accrued Unkn Unb kWh'!R271*'TM1-Ind'!AF271</f>
        <v>-693.30137491439712</v>
      </c>
      <c r="S271" s="14">
        <f>'Accrued Unkn Unb kWh'!S271*'TM1-Ind'!AG271</f>
        <v>68920.648968137131</v>
      </c>
      <c r="T271" s="14">
        <f>'Accrued Unkn Unb kWh'!T271*'TM1-Ind'!AH271</f>
        <v>315532.17471772857</v>
      </c>
      <c r="U271" s="14">
        <f>'Accrued Unkn Unb kWh'!U271*'TM1-Ind'!AI271</f>
        <v>6181.1895907805583</v>
      </c>
    </row>
    <row r="272" spans="1:21">
      <c r="A272" s="3">
        <f t="shared" si="8"/>
        <v>2033</v>
      </c>
      <c r="B272" s="3">
        <f t="shared" si="9"/>
        <v>12</v>
      </c>
      <c r="C272" s="14">
        <f>'Accrued Unkn Unb kWh'!C272*'TM1-RHB'!R272</f>
        <v>19739415.340256292</v>
      </c>
      <c r="D272" s="14">
        <f>'Accrued Unkn Unb kWh'!D272*'TM1-RHB'!S272</f>
        <v>290892.92736957513</v>
      </c>
      <c r="E272" s="14">
        <f>'Accrued Unkn Unb kWh'!E272*'TM1-RHB'!T272</f>
        <v>747709.39972652588</v>
      </c>
      <c r="F272" s="14">
        <f>'Accrued Unkn Unb kWh'!F272*'TM1-RHB'!U272</f>
        <v>177432.84577319914</v>
      </c>
      <c r="G272" s="14">
        <f>'Accrued Unkn Unb kWh'!G272*'TM1-Com'!AJ272</f>
        <v>1288469.5233212912</v>
      </c>
      <c r="H272" s="14">
        <f>'Accrued Unkn Unb kWh'!H272*'TM1-Com'!AK272</f>
        <v>8634.1967370783314</v>
      </c>
      <c r="I272" s="14">
        <f>'Accrued Unkn Unb kWh'!I272*'TM1-Com'!AL272</f>
        <v>6143025.5897333929</v>
      </c>
      <c r="J272" s="14">
        <f>'Accrued Unkn Unb kWh'!J272*'TM1-Com'!AM272</f>
        <v>63675.902418108344</v>
      </c>
      <c r="K272" s="14">
        <f>'Accrued Unkn Unb kWh'!K272*'TM1-Com'!AN272</f>
        <v>103861.80076266202</v>
      </c>
      <c r="L272" s="14">
        <f>'Accrued Unkn Unb kWh'!L272*'TM1-Com'!AO272</f>
        <v>1357340.6865592119</v>
      </c>
      <c r="M272" s="14">
        <f>'Accrued Unkn Unb kWh'!M272*'TM1-Com'!AP272</f>
        <v>886772.02417399106</v>
      </c>
      <c r="N272" s="14">
        <f>'Accrued Unkn Unb kWh'!N272*'TM1-Com'!AQ272</f>
        <v>514495.80452483159</v>
      </c>
      <c r="O272" s="14">
        <f>'Accrued Unkn Unb kWh'!O272*'TM1-Com'!AR272</f>
        <v>224240.68668794507</v>
      </c>
      <c r="P272" s="14">
        <f>'Accrued Unkn Unb kWh'!P272*'TM1-Ind'!AD272</f>
        <v>149201.55161357656</v>
      </c>
      <c r="Q272" s="14">
        <f>'Accrued Unkn Unb kWh'!Q272*'TM1-Ind'!AE272</f>
        <v>8830.8823845087427</v>
      </c>
      <c r="R272" s="14">
        <f>'Accrued Unkn Unb kWh'!R272*'TM1-Ind'!AF272</f>
        <v>-686.64959016393448</v>
      </c>
      <c r="S272" s="14">
        <f>'Accrued Unkn Unb kWh'!S272*'TM1-Ind'!AG272</f>
        <v>72484.948351294792</v>
      </c>
      <c r="T272" s="14">
        <f>'Accrued Unkn Unb kWh'!T272*'TM1-Ind'!AH272</f>
        <v>321919.35661580117</v>
      </c>
      <c r="U272" s="14">
        <f>'Accrued Unkn Unb kWh'!U272*'TM1-Ind'!AI272</f>
        <v>6252.8531184975727</v>
      </c>
    </row>
    <row r="273" spans="1:21">
      <c r="A273" s="3">
        <f t="shared" si="8"/>
        <v>2034</v>
      </c>
      <c r="B273" s="3">
        <f t="shared" si="9"/>
        <v>1</v>
      </c>
      <c r="C273" s="14">
        <f>'Accrued Unkn Unb kWh'!C273*'TM1-RHB'!R273</f>
        <v>19381179.195980716</v>
      </c>
      <c r="D273" s="14">
        <f>'Accrued Unkn Unb kWh'!D273*'TM1-RHB'!S273</f>
        <v>296280.27024279861</v>
      </c>
      <c r="E273" s="14">
        <f>'Accrued Unkn Unb kWh'!E273*'TM1-RHB'!T273</f>
        <v>725656.90791080415</v>
      </c>
      <c r="F273" s="14">
        <f>'Accrued Unkn Unb kWh'!F273*'TM1-RHB'!U273</f>
        <v>156877.2771904463</v>
      </c>
      <c r="G273" s="14">
        <f>'Accrued Unkn Unb kWh'!G273*'TM1-Com'!AJ273</f>
        <v>1276147.7841180861</v>
      </c>
      <c r="H273" s="14">
        <f>'Accrued Unkn Unb kWh'!H273*'TM1-Com'!AK273</f>
        <v>8527.3512504077407</v>
      </c>
      <c r="I273" s="14">
        <f>'Accrued Unkn Unb kWh'!I273*'TM1-Com'!AL273</f>
        <v>6269458.7873693537</v>
      </c>
      <c r="J273" s="14">
        <f>'Accrued Unkn Unb kWh'!J273*'TM1-Com'!AM273</f>
        <v>64554.194638566471</v>
      </c>
      <c r="K273" s="14">
        <f>'Accrued Unkn Unb kWh'!K273*'TM1-Com'!AN273</f>
        <v>101991.32607506859</v>
      </c>
      <c r="L273" s="14">
        <f>'Accrued Unkn Unb kWh'!L273*'TM1-Com'!AO273</f>
        <v>1375555.5970602864</v>
      </c>
      <c r="M273" s="14">
        <f>'Accrued Unkn Unb kWh'!M273*'TM1-Com'!AP273</f>
        <v>915987.39637843252</v>
      </c>
      <c r="N273" s="14">
        <f>'Accrued Unkn Unb kWh'!N273*'TM1-Com'!AQ273</f>
        <v>458754.64300609077</v>
      </c>
      <c r="O273" s="14">
        <f>'Accrued Unkn Unb kWh'!O273*'TM1-Com'!AR273</f>
        <v>210132.55780976333</v>
      </c>
      <c r="P273" s="14">
        <f>'Accrued Unkn Unb kWh'!P273*'TM1-Ind'!AD273</f>
        <v>144678.09430568863</v>
      </c>
      <c r="Q273" s="14">
        <f>'Accrued Unkn Unb kWh'!Q273*'TM1-Ind'!AE273</f>
        <v>8603.4677660103771</v>
      </c>
      <c r="R273" s="14">
        <f>'Accrued Unkn Unb kWh'!R273*'TM1-Ind'!AF273</f>
        <v>-683.59488761568969</v>
      </c>
      <c r="S273" s="14">
        <f>'Accrued Unkn Unb kWh'!S273*'TM1-Ind'!AG273</f>
        <v>65202.294173436712</v>
      </c>
      <c r="T273" s="14">
        <f>'Accrued Unkn Unb kWh'!T273*'TM1-Ind'!AH273</f>
        <v>308933.90574895911</v>
      </c>
      <c r="U273" s="14">
        <f>'Accrued Unkn Unb kWh'!U273*'TM1-Ind'!AI273</f>
        <v>5703.0248359387506</v>
      </c>
    </row>
    <row r="274" spans="1:21">
      <c r="A274" s="3">
        <f t="shared" si="8"/>
        <v>2034</v>
      </c>
      <c r="B274" s="3">
        <f t="shared" si="9"/>
        <v>2</v>
      </c>
      <c r="C274" s="14">
        <f>'Accrued Unkn Unb kWh'!C274*'TM1-RHB'!R274</f>
        <v>16555857.760285068</v>
      </c>
      <c r="D274" s="14">
        <f>'Accrued Unkn Unb kWh'!D274*'TM1-RHB'!S274</f>
        <v>303150.60777349176</v>
      </c>
      <c r="E274" s="14">
        <f>'Accrued Unkn Unb kWh'!E274*'TM1-RHB'!T274</f>
        <v>583645.50546671834</v>
      </c>
      <c r="F274" s="14">
        <f>'Accrued Unkn Unb kWh'!F274*'TM1-RHB'!U274</f>
        <v>142623.78391408984</v>
      </c>
      <c r="G274" s="14">
        <f>'Accrued Unkn Unb kWh'!G274*'TM1-Com'!AJ274</f>
        <v>1104981.9418233421</v>
      </c>
      <c r="H274" s="14">
        <f>'Accrued Unkn Unb kWh'!H274*'TM1-Com'!AK274</f>
        <v>7434.8289137597012</v>
      </c>
      <c r="I274" s="14">
        <f>'Accrued Unkn Unb kWh'!I274*'TM1-Com'!AL274</f>
        <v>5608683.1416612137</v>
      </c>
      <c r="J274" s="14">
        <f>'Accrued Unkn Unb kWh'!J274*'TM1-Com'!AM274</f>
        <v>63106.79114180465</v>
      </c>
      <c r="K274" s="14">
        <f>'Accrued Unkn Unb kWh'!K274*'TM1-Com'!AN274</f>
        <v>87244.237385720553</v>
      </c>
      <c r="L274" s="14">
        <f>'Accrued Unkn Unb kWh'!L274*'TM1-Com'!AO274</f>
        <v>1228946.1954551623</v>
      </c>
      <c r="M274" s="14">
        <f>'Accrued Unkn Unb kWh'!M274*'TM1-Com'!AP274</f>
        <v>855933.36739679135</v>
      </c>
      <c r="N274" s="14">
        <f>'Accrued Unkn Unb kWh'!N274*'TM1-Com'!AQ274</f>
        <v>414972.65930146881</v>
      </c>
      <c r="O274" s="14">
        <f>'Accrued Unkn Unb kWh'!O274*'TM1-Com'!AR274</f>
        <v>200752.55128873017</v>
      </c>
      <c r="P274" s="14">
        <f>'Accrued Unkn Unb kWh'!P274*'TM1-Ind'!AD274</f>
        <v>132632.95229323045</v>
      </c>
      <c r="Q274" s="14">
        <f>'Accrued Unkn Unb kWh'!Q274*'TM1-Ind'!AE274</f>
        <v>8757.6942979477353</v>
      </c>
      <c r="R274" s="14">
        <f>'Accrued Unkn Unb kWh'!R274*'TM1-Ind'!AF274</f>
        <v>-729.9722467164803</v>
      </c>
      <c r="S274" s="14">
        <f>'Accrued Unkn Unb kWh'!S274*'TM1-Ind'!AG274</f>
        <v>47533.054000354598</v>
      </c>
      <c r="T274" s="14">
        <f>'Accrued Unkn Unb kWh'!T274*'TM1-Ind'!AH274</f>
        <v>296899.21555125504</v>
      </c>
      <c r="U274" s="14">
        <f>'Accrued Unkn Unb kWh'!U274*'TM1-Ind'!AI274</f>
        <v>5416.1412794109801</v>
      </c>
    </row>
    <row r="275" spans="1:21">
      <c r="A275" s="3">
        <f t="shared" si="8"/>
        <v>2034</v>
      </c>
      <c r="B275" s="3">
        <f t="shared" si="9"/>
        <v>3</v>
      </c>
      <c r="C275" s="14">
        <f>'Accrued Unkn Unb kWh'!C275*'TM1-RHB'!R275</f>
        <v>16451937.453078795</v>
      </c>
      <c r="D275" s="14">
        <f>'Accrued Unkn Unb kWh'!D275*'TM1-RHB'!S275</f>
        <v>308255.37875413668</v>
      </c>
      <c r="E275" s="14">
        <f>'Accrued Unkn Unb kWh'!E275*'TM1-RHB'!T275</f>
        <v>572974.21392102656</v>
      </c>
      <c r="F275" s="14">
        <f>'Accrued Unkn Unb kWh'!F275*'TM1-RHB'!U275</f>
        <v>148891.31367207045</v>
      </c>
      <c r="G275" s="14">
        <f>'Accrued Unkn Unb kWh'!G275*'TM1-Com'!AJ275</f>
        <v>1133094.6380339931</v>
      </c>
      <c r="H275" s="14">
        <f>'Accrued Unkn Unb kWh'!H275*'TM1-Com'!AK275</f>
        <v>7602.6244525524844</v>
      </c>
      <c r="I275" s="14">
        <f>'Accrued Unkn Unb kWh'!I275*'TM1-Com'!AL275</f>
        <v>5708929.0683852807</v>
      </c>
      <c r="J275" s="14">
        <f>'Accrued Unkn Unb kWh'!J275*'TM1-Com'!AM275</f>
        <v>59641.950948046266</v>
      </c>
      <c r="K275" s="14">
        <f>'Accrued Unkn Unb kWh'!K275*'TM1-Com'!AN275</f>
        <v>98732.321065673881</v>
      </c>
      <c r="L275" s="14">
        <f>'Accrued Unkn Unb kWh'!L275*'TM1-Com'!AO275</f>
        <v>1292725.612041482</v>
      </c>
      <c r="M275" s="14">
        <f>'Accrued Unkn Unb kWh'!M275*'TM1-Com'!AP275</f>
        <v>895688.18031113339</v>
      </c>
      <c r="N275" s="14">
        <f>'Accrued Unkn Unb kWh'!N275*'TM1-Com'!AQ275</f>
        <v>424954.67215926165</v>
      </c>
      <c r="O275" s="14">
        <f>'Accrued Unkn Unb kWh'!O275*'TM1-Com'!AR275</f>
        <v>205645.68892149947</v>
      </c>
      <c r="P275" s="14">
        <f>'Accrued Unkn Unb kWh'!P275*'TM1-Ind'!AD275</f>
        <v>132517.98838334912</v>
      </c>
      <c r="Q275" s="14">
        <f>'Accrued Unkn Unb kWh'!Q275*'TM1-Ind'!AE275</f>
        <v>8964.4537805167092</v>
      </c>
      <c r="R275" s="14">
        <f>'Accrued Unkn Unb kWh'!R275*'TM1-Ind'!AF275</f>
        <v>-760.98611790008795</v>
      </c>
      <c r="S275" s="14">
        <f>'Accrued Unkn Unb kWh'!S275*'TM1-Ind'!AG275</f>
        <v>51139.194305686782</v>
      </c>
      <c r="T275" s="14">
        <f>'Accrued Unkn Unb kWh'!T275*'TM1-Ind'!AH275</f>
        <v>314538.33967136795</v>
      </c>
      <c r="U275" s="14">
        <f>'Accrued Unkn Unb kWh'!U275*'TM1-Ind'!AI275</f>
        <v>5537.6709971722785</v>
      </c>
    </row>
    <row r="276" spans="1:21">
      <c r="A276" s="3">
        <f t="shared" si="8"/>
        <v>2034</v>
      </c>
      <c r="B276" s="3">
        <f t="shared" si="9"/>
        <v>4</v>
      </c>
      <c r="C276" s="14">
        <f>'Accrued Unkn Unb kWh'!C276*'TM1-RHB'!R276</f>
        <v>15927051.395710275</v>
      </c>
      <c r="D276" s="14">
        <f>'Accrued Unkn Unb kWh'!D276*'TM1-RHB'!S276</f>
        <v>299805.67519629456</v>
      </c>
      <c r="E276" s="14">
        <f>'Accrued Unkn Unb kWh'!E276*'TM1-RHB'!T276</f>
        <v>550185.96688850201</v>
      </c>
      <c r="F276" s="14">
        <f>'Accrued Unkn Unb kWh'!F276*'TM1-RHB'!U276</f>
        <v>162492.44881214306</v>
      </c>
      <c r="G276" s="14">
        <f>'Accrued Unkn Unb kWh'!G276*'TM1-Com'!AJ276</f>
        <v>1135247.4979614769</v>
      </c>
      <c r="H276" s="14">
        <f>'Accrued Unkn Unb kWh'!H276*'TM1-Com'!AK276</f>
        <v>7649.605131892843</v>
      </c>
      <c r="I276" s="14">
        <f>'Accrued Unkn Unb kWh'!I276*'TM1-Com'!AL276</f>
        <v>5751468.6487772604</v>
      </c>
      <c r="J276" s="14">
        <f>'Accrued Unkn Unb kWh'!J276*'TM1-Com'!AM276</f>
        <v>60310.24805304654</v>
      </c>
      <c r="K276" s="14">
        <f>'Accrued Unkn Unb kWh'!K276*'TM1-Com'!AN276</f>
        <v>100520.97193422118</v>
      </c>
      <c r="L276" s="14">
        <f>'Accrued Unkn Unb kWh'!L276*'TM1-Com'!AO276</f>
        <v>1357352.5509193742</v>
      </c>
      <c r="M276" s="14">
        <f>'Accrued Unkn Unb kWh'!M276*'TM1-Com'!AP276</f>
        <v>902562.57919606625</v>
      </c>
      <c r="N276" s="14">
        <f>'Accrued Unkn Unb kWh'!N276*'TM1-Com'!AQ276</f>
        <v>470701.09059242223</v>
      </c>
      <c r="O276" s="14">
        <f>'Accrued Unkn Unb kWh'!O276*'TM1-Com'!AR276</f>
        <v>214653.37344654647</v>
      </c>
      <c r="P276" s="14">
        <f>'Accrued Unkn Unb kWh'!P276*'TM1-Ind'!AD276</f>
        <v>145759.3337706505</v>
      </c>
      <c r="Q276" s="14">
        <f>'Accrued Unkn Unb kWh'!Q276*'TM1-Ind'!AE276</f>
        <v>9100.8196686198607</v>
      </c>
      <c r="R276" s="14">
        <f>'Accrued Unkn Unb kWh'!R276*'TM1-Ind'!AF276</f>
        <v>-613.48542359616522</v>
      </c>
      <c r="S276" s="14">
        <f>'Accrued Unkn Unb kWh'!S276*'TM1-Ind'!AG276</f>
        <v>62171.087836579602</v>
      </c>
      <c r="T276" s="14">
        <f>'Accrued Unkn Unb kWh'!T276*'TM1-Ind'!AH276</f>
        <v>317800.15141213237</v>
      </c>
      <c r="U276" s="14">
        <f>'Accrued Unkn Unb kWh'!U276*'TM1-Ind'!AI276</f>
        <v>5917.3270821106553</v>
      </c>
    </row>
    <row r="277" spans="1:21">
      <c r="A277" s="3">
        <f t="shared" si="8"/>
        <v>2034</v>
      </c>
      <c r="B277" s="3">
        <f t="shared" si="9"/>
        <v>5</v>
      </c>
      <c r="C277" s="14">
        <f>'Accrued Unkn Unb kWh'!C277*'TM1-RHB'!R277</f>
        <v>20413759.973092999</v>
      </c>
      <c r="D277" s="14">
        <f>'Accrued Unkn Unb kWh'!D277*'TM1-RHB'!S277</f>
        <v>286681.63626873464</v>
      </c>
      <c r="E277" s="14">
        <f>'Accrued Unkn Unb kWh'!E277*'TM1-RHB'!T277</f>
        <v>781908.80019069265</v>
      </c>
      <c r="F277" s="14">
        <f>'Accrued Unkn Unb kWh'!F277*'TM1-RHB'!U277</f>
        <v>188232.06057236355</v>
      </c>
      <c r="G277" s="14">
        <f>'Accrued Unkn Unb kWh'!G277*'TM1-Com'!AJ277</f>
        <v>1367572.8740311617</v>
      </c>
      <c r="H277" s="14">
        <f>'Accrued Unkn Unb kWh'!H277*'TM1-Com'!AK277</f>
        <v>9182.1634171691749</v>
      </c>
      <c r="I277" s="14">
        <f>'Accrued Unkn Unb kWh'!I277*'TM1-Com'!AL277</f>
        <v>6479753.8786982819</v>
      </c>
      <c r="J277" s="14">
        <f>'Accrued Unkn Unb kWh'!J277*'TM1-Com'!AM277</f>
        <v>62018.472205353348</v>
      </c>
      <c r="K277" s="14">
        <f>'Accrued Unkn Unb kWh'!K277*'TM1-Com'!AN277</f>
        <v>147527.85300813237</v>
      </c>
      <c r="L277" s="14">
        <f>'Accrued Unkn Unb kWh'!L277*'TM1-Com'!AO277</f>
        <v>1563504.6652065145</v>
      </c>
      <c r="M277" s="14">
        <f>'Accrued Unkn Unb kWh'!M277*'TM1-Com'!AP277</f>
        <v>983965.81279694452</v>
      </c>
      <c r="N277" s="14">
        <f>'Accrued Unkn Unb kWh'!N277*'TM1-Com'!AQ277</f>
        <v>548356.8828489111</v>
      </c>
      <c r="O277" s="14">
        <f>'Accrued Unkn Unb kWh'!O277*'TM1-Com'!AR277</f>
        <v>232666.64540020679</v>
      </c>
      <c r="P277" s="14">
        <f>'Accrued Unkn Unb kWh'!P277*'TM1-Ind'!AD277</f>
        <v>164704.37052320261</v>
      </c>
      <c r="Q277" s="14">
        <f>'Accrued Unkn Unb kWh'!Q277*'TM1-Ind'!AE277</f>
        <v>9147.1003408715715</v>
      </c>
      <c r="R277" s="14">
        <f>'Accrued Unkn Unb kWh'!R277*'TM1-Ind'!AF277</f>
        <v>-455.97121315969844</v>
      </c>
      <c r="S277" s="14">
        <f>'Accrued Unkn Unb kWh'!S277*'TM1-Ind'!AG277</f>
        <v>86783.020010568973</v>
      </c>
      <c r="T277" s="14">
        <f>'Accrued Unkn Unb kWh'!T277*'TM1-Ind'!AH277</f>
        <v>374632.34845668823</v>
      </c>
      <c r="U277" s="14">
        <f>'Accrued Unkn Unb kWh'!U277*'TM1-Ind'!AI277</f>
        <v>6595.7214159953055</v>
      </c>
    </row>
    <row r="278" spans="1:21">
      <c r="A278" s="3">
        <f t="shared" si="8"/>
        <v>2034</v>
      </c>
      <c r="B278" s="3">
        <f t="shared" si="9"/>
        <v>6</v>
      </c>
      <c r="C278" s="14">
        <f>'Accrued Unkn Unb kWh'!C278*'TM1-RHB'!R278</f>
        <v>22571905.789562415</v>
      </c>
      <c r="D278" s="14">
        <f>'Accrued Unkn Unb kWh'!D278*'TM1-RHB'!S278</f>
        <v>283538.96809297241</v>
      </c>
      <c r="E278" s="14">
        <f>'Accrued Unkn Unb kWh'!E278*'TM1-RHB'!T278</f>
        <v>893579.86327397323</v>
      </c>
      <c r="F278" s="14">
        <f>'Accrued Unkn Unb kWh'!F278*'TM1-RHB'!U278</f>
        <v>175024.19195545634</v>
      </c>
      <c r="G278" s="14">
        <f>'Accrued Unkn Unb kWh'!G278*'TM1-Com'!AJ278</f>
        <v>1441539.7872926029</v>
      </c>
      <c r="H278" s="14">
        <f>'Accrued Unkn Unb kWh'!H278*'TM1-Com'!AK278</f>
        <v>9692.7668484258102</v>
      </c>
      <c r="I278" s="14">
        <f>'Accrued Unkn Unb kWh'!I278*'TM1-Com'!AL278</f>
        <v>6523760.31736694</v>
      </c>
      <c r="J278" s="14">
        <f>'Accrued Unkn Unb kWh'!J278*'TM1-Com'!AM278</f>
        <v>62241.898018978718</v>
      </c>
      <c r="K278" s="14">
        <f>'Accrued Unkn Unb kWh'!K278*'TM1-Com'!AN278</f>
        <v>179140.36085450245</v>
      </c>
      <c r="L278" s="14">
        <f>'Accrued Unkn Unb kWh'!L278*'TM1-Com'!AO278</f>
        <v>1563740.0315200102</v>
      </c>
      <c r="M278" s="14">
        <f>'Accrued Unkn Unb kWh'!M278*'TM1-Com'!AP278</f>
        <v>980166.23705943709</v>
      </c>
      <c r="N278" s="14">
        <f>'Accrued Unkn Unb kWh'!N278*'TM1-Com'!AQ278</f>
        <v>508101.95551245124</v>
      </c>
      <c r="O278" s="14">
        <f>'Accrued Unkn Unb kWh'!O278*'TM1-Com'!AR278</f>
        <v>224286.47329341251</v>
      </c>
      <c r="P278" s="14">
        <f>'Accrued Unkn Unb kWh'!P278*'TM1-Ind'!AD278</f>
        <v>158738.31660763911</v>
      </c>
      <c r="Q278" s="14">
        <f>'Accrued Unkn Unb kWh'!Q278*'TM1-Ind'!AE278</f>
        <v>8751.6166524743003</v>
      </c>
      <c r="R278" s="14">
        <f>'Accrued Unkn Unb kWh'!R278*'TM1-Ind'!AF278</f>
        <v>-752.65501131469443</v>
      </c>
      <c r="S278" s="14">
        <f>'Accrued Unkn Unb kWh'!S278*'TM1-Ind'!AG278</f>
        <v>85881.854619547084</v>
      </c>
      <c r="T278" s="14">
        <f>'Accrued Unkn Unb kWh'!T278*'TM1-Ind'!AH278</f>
        <v>352375.52065290493</v>
      </c>
      <c r="U278" s="14">
        <f>'Accrued Unkn Unb kWh'!U278*'TM1-Ind'!AI278</f>
        <v>6241.992690604493</v>
      </c>
    </row>
    <row r="279" spans="1:21">
      <c r="A279" s="3">
        <f t="shared" si="8"/>
        <v>2034</v>
      </c>
      <c r="B279" s="3">
        <f t="shared" si="9"/>
        <v>7</v>
      </c>
      <c r="C279" s="14">
        <f>'Accrued Unkn Unb kWh'!C279*'TM1-RHB'!R279</f>
        <v>23685252.141241863</v>
      </c>
      <c r="D279" s="14">
        <f>'Accrued Unkn Unb kWh'!D279*'TM1-RHB'!S279</f>
        <v>285409.17811065709</v>
      </c>
      <c r="E279" s="14">
        <f>'Accrued Unkn Unb kWh'!E279*'TM1-RHB'!T279</f>
        <v>946115.12496571522</v>
      </c>
      <c r="F279" s="14">
        <f>'Accrued Unkn Unb kWh'!F279*'TM1-RHB'!U279</f>
        <v>161753.31225823873</v>
      </c>
      <c r="G279" s="14">
        <f>'Accrued Unkn Unb kWh'!G279*'TM1-Com'!AJ279</f>
        <v>1503367.5556345121</v>
      </c>
      <c r="H279" s="14">
        <f>'Accrued Unkn Unb kWh'!H279*'TM1-Com'!AK279</f>
        <v>10079.695860321037</v>
      </c>
      <c r="I279" s="14">
        <f>'Accrued Unkn Unb kWh'!I279*'TM1-Com'!AL279</f>
        <v>6785119.4644969823</v>
      </c>
      <c r="J279" s="14">
        <f>'Accrued Unkn Unb kWh'!J279*'TM1-Com'!AM279</f>
        <v>62598.816771626021</v>
      </c>
      <c r="K279" s="14">
        <f>'Accrued Unkn Unb kWh'!K279*'TM1-Com'!AN279</f>
        <v>195051.59867860368</v>
      </c>
      <c r="L279" s="14">
        <f>'Accrued Unkn Unb kWh'!L279*'TM1-Com'!AO279</f>
        <v>1633945.3327894206</v>
      </c>
      <c r="M279" s="14">
        <f>'Accrued Unkn Unb kWh'!M279*'TM1-Com'!AP279</f>
        <v>1011815.9730260028</v>
      </c>
      <c r="N279" s="14">
        <f>'Accrued Unkn Unb kWh'!N279*'TM1-Com'!AQ279</f>
        <v>472701.93367480516</v>
      </c>
      <c r="O279" s="14">
        <f>'Accrued Unkn Unb kWh'!O279*'TM1-Com'!AR279</f>
        <v>216327.77388026746</v>
      </c>
      <c r="P279" s="14">
        <f>'Accrued Unkn Unb kWh'!P279*'TM1-Ind'!AD279</f>
        <v>156853.03568483843</v>
      </c>
      <c r="Q279" s="14">
        <f>'Accrued Unkn Unb kWh'!Q279*'TM1-Ind'!AE279</f>
        <v>8751.0832344665505</v>
      </c>
      <c r="R279" s="14">
        <f>'Accrued Unkn Unb kWh'!R279*'TM1-Ind'!AF279</f>
        <v>-902.1775200999391</v>
      </c>
      <c r="S279" s="14">
        <f>'Accrued Unkn Unb kWh'!S279*'TM1-Ind'!AG279</f>
        <v>81793.055541034089</v>
      </c>
      <c r="T279" s="14">
        <f>'Accrued Unkn Unb kWh'!T279*'TM1-Ind'!AH279</f>
        <v>332205.44487672119</v>
      </c>
      <c r="U279" s="14">
        <f>'Accrued Unkn Unb kWh'!U279*'TM1-Ind'!AI279</f>
        <v>5927.4226911380256</v>
      </c>
    </row>
    <row r="280" spans="1:21">
      <c r="A280" s="3">
        <f t="shared" si="8"/>
        <v>2034</v>
      </c>
      <c r="B280" s="3">
        <f t="shared" si="9"/>
        <v>8</v>
      </c>
      <c r="C280" s="14">
        <f>'Accrued Unkn Unb kWh'!C280*'TM1-RHB'!R280</f>
        <v>23704369.528503474</v>
      </c>
      <c r="D280" s="14">
        <f>'Accrued Unkn Unb kWh'!D280*'TM1-RHB'!S280</f>
        <v>288189.8393729676</v>
      </c>
      <c r="E280" s="14">
        <f>'Accrued Unkn Unb kWh'!E280*'TM1-RHB'!T280</f>
        <v>945146.34601873055</v>
      </c>
      <c r="F280" s="14">
        <f>'Accrued Unkn Unb kWh'!F280*'TM1-RHB'!U280</f>
        <v>158232.01541712007</v>
      </c>
      <c r="G280" s="14">
        <f>'Accrued Unkn Unb kWh'!G280*'TM1-Com'!AJ280</f>
        <v>1529024.8058131034</v>
      </c>
      <c r="H280" s="14">
        <f>'Accrued Unkn Unb kWh'!H280*'TM1-Com'!AK280</f>
        <v>10225.477108225037</v>
      </c>
      <c r="I280" s="14">
        <f>'Accrued Unkn Unb kWh'!I280*'TM1-Com'!AL280</f>
        <v>7067239.8234284082</v>
      </c>
      <c r="J280" s="14">
        <f>'Accrued Unkn Unb kWh'!J280*'TM1-Com'!AM280</f>
        <v>65289.741944276779</v>
      </c>
      <c r="K280" s="14">
        <f>'Accrued Unkn Unb kWh'!K280*'TM1-Com'!AN280</f>
        <v>200751.35429883457</v>
      </c>
      <c r="L280" s="14">
        <f>'Accrued Unkn Unb kWh'!L280*'TM1-Com'!AO280</f>
        <v>1698136.0369891159</v>
      </c>
      <c r="M280" s="14">
        <f>'Accrued Unkn Unb kWh'!M280*'TM1-Com'!AP280</f>
        <v>1047641.4484693184</v>
      </c>
      <c r="N280" s="14">
        <f>'Accrued Unkn Unb kWh'!N280*'TM1-Com'!AQ280</f>
        <v>458050.67957898247</v>
      </c>
      <c r="O280" s="14">
        <f>'Accrued Unkn Unb kWh'!O280*'TM1-Com'!AR280</f>
        <v>213379.60581066555</v>
      </c>
      <c r="P280" s="14">
        <f>'Accrued Unkn Unb kWh'!P280*'TM1-Ind'!AD280</f>
        <v>156479.06447067042</v>
      </c>
      <c r="Q280" s="14">
        <f>'Accrued Unkn Unb kWh'!Q280*'TM1-Ind'!AE280</f>
        <v>8623.5616366905651</v>
      </c>
      <c r="R280" s="14">
        <f>'Accrued Unkn Unb kWh'!R280*'TM1-Ind'!AF280</f>
        <v>-1053.5840071262162</v>
      </c>
      <c r="S280" s="14">
        <f>'Accrued Unkn Unb kWh'!S280*'TM1-Ind'!AG280</f>
        <v>83084.365391143132</v>
      </c>
      <c r="T280" s="14">
        <f>'Accrued Unkn Unb kWh'!T280*'TM1-Ind'!AH280</f>
        <v>363716.97109866922</v>
      </c>
      <c r="U280" s="14">
        <f>'Accrued Unkn Unb kWh'!U280*'TM1-Ind'!AI280</f>
        <v>5901.3423678173185</v>
      </c>
    </row>
    <row r="281" spans="1:21">
      <c r="A281" s="3">
        <f t="shared" si="8"/>
        <v>2034</v>
      </c>
      <c r="B281" s="3">
        <f t="shared" si="9"/>
        <v>9</v>
      </c>
      <c r="C281" s="14">
        <f>'Accrued Unkn Unb kWh'!C281*'TM1-RHB'!R281</f>
        <v>20627136.382986274</v>
      </c>
      <c r="D281" s="14">
        <f>'Accrued Unkn Unb kWh'!D281*'TM1-RHB'!S281</f>
        <v>294489.35462069057</v>
      </c>
      <c r="E281" s="14">
        <f>'Accrued Unkn Unb kWh'!E281*'TM1-RHB'!T281</f>
        <v>789358.49695213186</v>
      </c>
      <c r="F281" s="14">
        <f>'Accrued Unkn Unb kWh'!F281*'TM1-RHB'!U281</f>
        <v>144777.90613110509</v>
      </c>
      <c r="G281" s="14">
        <f>'Accrued Unkn Unb kWh'!G281*'TM1-Com'!AJ281</f>
        <v>1377644.3308741816</v>
      </c>
      <c r="H281" s="14">
        <f>'Accrued Unkn Unb kWh'!H281*'TM1-Com'!AK281</f>
        <v>9211.1594932713542</v>
      </c>
      <c r="I281" s="14">
        <f>'Accrued Unkn Unb kWh'!I281*'TM1-Com'!AL281</f>
        <v>6681806.0820796583</v>
      </c>
      <c r="J281" s="14">
        <f>'Accrued Unkn Unb kWh'!J281*'TM1-Com'!AM281</f>
        <v>65511.431878673044</v>
      </c>
      <c r="K281" s="14">
        <f>'Accrued Unkn Unb kWh'!K281*'TM1-Com'!AN281</f>
        <v>157150.41231045223</v>
      </c>
      <c r="L281" s="14">
        <f>'Accrued Unkn Unb kWh'!L281*'TM1-Com'!AO281</f>
        <v>1575607.3451517713</v>
      </c>
      <c r="M281" s="14">
        <f>'Accrued Unkn Unb kWh'!M281*'TM1-Com'!AP281</f>
        <v>1018321.045188342</v>
      </c>
      <c r="N281" s="14">
        <f>'Accrued Unkn Unb kWh'!N281*'TM1-Com'!AQ281</f>
        <v>418012.49097816495</v>
      </c>
      <c r="O281" s="14">
        <f>'Accrued Unkn Unb kWh'!O281*'TM1-Com'!AR281</f>
        <v>206150.21537182198</v>
      </c>
      <c r="P281" s="14">
        <f>'Accrued Unkn Unb kWh'!P281*'TM1-Ind'!AD281</f>
        <v>143979.8652666118</v>
      </c>
      <c r="Q281" s="14">
        <f>'Accrued Unkn Unb kWh'!Q281*'TM1-Ind'!AE281</f>
        <v>8206.1019452058681</v>
      </c>
      <c r="R281" s="14">
        <f>'Accrued Unkn Unb kWh'!R281*'TM1-Ind'!AF281</f>
        <v>-904.38295298766218</v>
      </c>
      <c r="S281" s="14">
        <f>'Accrued Unkn Unb kWh'!S281*'TM1-Ind'!AG281</f>
        <v>69327.918959491741</v>
      </c>
      <c r="T281" s="14">
        <f>'Accrued Unkn Unb kWh'!T281*'TM1-Ind'!AH281</f>
        <v>347438.67033871898</v>
      </c>
      <c r="U281" s="14">
        <f>'Accrued Unkn Unb kWh'!U281*'TM1-Ind'!AI281</f>
        <v>5578.0534332817588</v>
      </c>
    </row>
    <row r="282" spans="1:21">
      <c r="A282" s="3">
        <f t="shared" si="8"/>
        <v>2034</v>
      </c>
      <c r="B282" s="3">
        <f t="shared" si="9"/>
        <v>10</v>
      </c>
      <c r="C282" s="14">
        <f>'Accrued Unkn Unb kWh'!C282*'TM1-RHB'!R282</f>
        <v>17376230.16770491</v>
      </c>
      <c r="D282" s="14">
        <f>'Accrued Unkn Unb kWh'!D282*'TM1-RHB'!S282</f>
        <v>313233.42368899746</v>
      </c>
      <c r="E282" s="14">
        <f>'Accrued Unkn Unb kWh'!E282*'TM1-RHB'!T282</f>
        <v>610494.83991280885</v>
      </c>
      <c r="F282" s="14">
        <f>'Accrued Unkn Unb kWh'!F282*'TM1-RHB'!U282</f>
        <v>146415.64149040103</v>
      </c>
      <c r="G282" s="14">
        <f>'Accrued Unkn Unb kWh'!G282*'TM1-Com'!AJ282</f>
        <v>1247940.8219873609</v>
      </c>
      <c r="H282" s="14">
        <f>'Accrued Unkn Unb kWh'!H282*'TM1-Com'!AK282</f>
        <v>8283.5975691070853</v>
      </c>
      <c r="I282" s="14">
        <f>'Accrued Unkn Unb kWh'!I282*'TM1-Com'!AL282</f>
        <v>6476000.2627337249</v>
      </c>
      <c r="J282" s="14">
        <f>'Accrued Unkn Unb kWh'!J282*'TM1-Com'!AM282</f>
        <v>67422.989564432326</v>
      </c>
      <c r="K282" s="14">
        <f>'Accrued Unkn Unb kWh'!K282*'TM1-Com'!AN282</f>
        <v>109748.03964809864</v>
      </c>
      <c r="L282" s="14">
        <f>'Accrued Unkn Unb kWh'!L282*'TM1-Com'!AO282</f>
        <v>1517859.7053330969</v>
      </c>
      <c r="M282" s="14">
        <f>'Accrued Unkn Unb kWh'!M282*'TM1-Com'!AP282</f>
        <v>996707.39603424107</v>
      </c>
      <c r="N282" s="14">
        <f>'Accrued Unkn Unb kWh'!N282*'TM1-Com'!AQ282</f>
        <v>424227.63563817949</v>
      </c>
      <c r="O282" s="14">
        <f>'Accrued Unkn Unb kWh'!O282*'TM1-Com'!AR282</f>
        <v>207300.38538664623</v>
      </c>
      <c r="P282" s="14">
        <f>'Accrued Unkn Unb kWh'!P282*'TM1-Ind'!AD282</f>
        <v>148565.78640351314</v>
      </c>
      <c r="Q282" s="14">
        <f>'Accrued Unkn Unb kWh'!Q282*'TM1-Ind'!AE282</f>
        <v>8516.1351246146878</v>
      </c>
      <c r="R282" s="14">
        <f>'Accrued Unkn Unb kWh'!R282*'TM1-Ind'!AF282</f>
        <v>-804.98965109402718</v>
      </c>
      <c r="S282" s="14">
        <f>'Accrued Unkn Unb kWh'!S282*'TM1-Ind'!AG282</f>
        <v>61734.932939287377</v>
      </c>
      <c r="T282" s="14">
        <f>'Accrued Unkn Unb kWh'!T282*'TM1-Ind'!AH282</f>
        <v>342470.9021766822</v>
      </c>
      <c r="U282" s="14">
        <f>'Accrued Unkn Unb kWh'!U282*'TM1-Ind'!AI282</f>
        <v>5540.5773088619753</v>
      </c>
    </row>
    <row r="283" spans="1:21">
      <c r="A283" s="3">
        <f t="shared" si="8"/>
        <v>2034</v>
      </c>
      <c r="B283" s="3">
        <f t="shared" si="9"/>
        <v>11</v>
      </c>
      <c r="C283" s="14">
        <f>'Accrued Unkn Unb kWh'!C283*'TM1-RHB'!R283</f>
        <v>18082285.716141738</v>
      </c>
      <c r="D283" s="14">
        <f>'Accrued Unkn Unb kWh'!D283*'TM1-RHB'!S283</f>
        <v>300447.7563437997</v>
      </c>
      <c r="E283" s="14">
        <f>'Accrued Unkn Unb kWh'!E283*'TM1-RHB'!T283</f>
        <v>654487.52031257318</v>
      </c>
      <c r="F283" s="14">
        <f>'Accrued Unkn Unb kWh'!F283*'TM1-RHB'!U283</f>
        <v>173631.03907894422</v>
      </c>
      <c r="G283" s="14">
        <f>'Accrued Unkn Unb kWh'!G283*'TM1-Com'!AJ283</f>
        <v>1238130.2276521677</v>
      </c>
      <c r="H283" s="14">
        <f>'Accrued Unkn Unb kWh'!H283*'TM1-Com'!AK283</f>
        <v>8264.6212294146426</v>
      </c>
      <c r="I283" s="14">
        <f>'Accrued Unkn Unb kWh'!I283*'TM1-Com'!AL283</f>
        <v>6375184.8693498615</v>
      </c>
      <c r="J283" s="14">
        <f>'Accrued Unkn Unb kWh'!J283*'TM1-Com'!AM283</f>
        <v>65325.492233981808</v>
      </c>
      <c r="K283" s="14">
        <f>'Accrued Unkn Unb kWh'!K283*'TM1-Com'!AN283</f>
        <v>108773.8015452345</v>
      </c>
      <c r="L283" s="14">
        <f>'Accrued Unkn Unb kWh'!L283*'TM1-Com'!AO283</f>
        <v>1445049.2604902617</v>
      </c>
      <c r="M283" s="14">
        <f>'Accrued Unkn Unb kWh'!M283*'TM1-Com'!AP283</f>
        <v>929329.41660827096</v>
      </c>
      <c r="N283" s="14">
        <f>'Accrued Unkn Unb kWh'!N283*'TM1-Com'!AQ283</f>
        <v>503767.68677908683</v>
      </c>
      <c r="O283" s="14">
        <f>'Accrued Unkn Unb kWh'!O283*'TM1-Com'!AR283</f>
        <v>224967.94225532198</v>
      </c>
      <c r="P283" s="14">
        <f>'Accrued Unkn Unb kWh'!P283*'TM1-Ind'!AD283</f>
        <v>153573.23848532225</v>
      </c>
      <c r="Q283" s="14">
        <f>'Accrued Unkn Unb kWh'!Q283*'TM1-Ind'!AE283</f>
        <v>9391.1075967489705</v>
      </c>
      <c r="R283" s="14">
        <f>'Accrued Unkn Unb kWh'!R283*'TM1-Ind'!AF283</f>
        <v>-745.74092609176637</v>
      </c>
      <c r="S283" s="14">
        <f>'Accrued Unkn Unb kWh'!S283*'TM1-Ind'!AG283</f>
        <v>67940.50028367083</v>
      </c>
      <c r="T283" s="14">
        <f>'Accrued Unkn Unb kWh'!T283*'TM1-Ind'!AH283</f>
        <v>319914.70092685393</v>
      </c>
      <c r="U283" s="14">
        <f>'Accrued Unkn Unb kWh'!U283*'TM1-Ind'!AI283</f>
        <v>6305.4726564584116</v>
      </c>
    </row>
    <row r="284" spans="1:21">
      <c r="A284" s="3">
        <f t="shared" si="8"/>
        <v>2034</v>
      </c>
      <c r="B284" s="3">
        <f t="shared" si="9"/>
        <v>12</v>
      </c>
      <c r="C284" s="14">
        <f>'Accrued Unkn Unb kWh'!C284*'TM1-RHB'!R284</f>
        <v>20051563.477843355</v>
      </c>
      <c r="D284" s="14">
        <f>'Accrued Unkn Unb kWh'!D284*'TM1-RHB'!S284</f>
        <v>291320.82425604784</v>
      </c>
      <c r="E284" s="14">
        <f>'Accrued Unkn Unb kWh'!E284*'TM1-RHB'!T284</f>
        <v>761952.98748549621</v>
      </c>
      <c r="F284" s="14">
        <f>'Accrued Unkn Unb kWh'!F284*'TM1-RHB'!U284</f>
        <v>179066.4356666852</v>
      </c>
      <c r="G284" s="14">
        <f>'Accrued Unkn Unb kWh'!G284*'TM1-Com'!AJ284</f>
        <v>1311863.8677672877</v>
      </c>
      <c r="H284" s="14">
        <f>'Accrued Unkn Unb kWh'!H284*'TM1-Com'!AK284</f>
        <v>8779.9116642634908</v>
      </c>
      <c r="I284" s="14">
        <f>'Accrued Unkn Unb kWh'!I284*'TM1-Com'!AL284</f>
        <v>6267315.6851696363</v>
      </c>
      <c r="J284" s="14">
        <f>'Accrued Unkn Unb kWh'!J284*'TM1-Com'!AM284</f>
        <v>64986.748336618977</v>
      </c>
      <c r="K284" s="14">
        <f>'Accrued Unkn Unb kWh'!K284*'TM1-Com'!AN284</f>
        <v>107487.08744119019</v>
      </c>
      <c r="L284" s="14">
        <f>'Accrued Unkn Unb kWh'!L284*'TM1-Com'!AO284</f>
        <v>1412005.3550676506</v>
      </c>
      <c r="M284" s="14">
        <f>'Accrued Unkn Unb kWh'!M284*'TM1-Com'!AP284</f>
        <v>916018.63368795207</v>
      </c>
      <c r="N284" s="14">
        <f>'Accrued Unkn Unb kWh'!N284*'TM1-Com'!AQ284</f>
        <v>524104.29345399176</v>
      </c>
      <c r="O284" s="14">
        <f>'Accrued Unkn Unb kWh'!O284*'TM1-Com'!AR284</f>
        <v>230340.65962875547</v>
      </c>
      <c r="P284" s="14">
        <f>'Accrued Unkn Unb kWh'!P284*'TM1-Ind'!AD284</f>
        <v>152096.70440322658</v>
      </c>
      <c r="Q284" s="14">
        <f>'Accrued Unkn Unb kWh'!Q284*'TM1-Ind'!AE284</f>
        <v>9078.5293479719148</v>
      </c>
      <c r="R284" s="14">
        <f>'Accrued Unkn Unb kWh'!R284*'TM1-Ind'!AF284</f>
        <v>-740.29883879781426</v>
      </c>
      <c r="S284" s="14">
        <f>'Accrued Unkn Unb kWh'!S284*'TM1-Ind'!AG284</f>
        <v>71505.3315200824</v>
      </c>
      <c r="T284" s="14">
        <f>'Accrued Unkn Unb kWh'!T284*'TM1-Ind'!AH284</f>
        <v>326267.5410340805</v>
      </c>
      <c r="U284" s="14">
        <f>'Accrued Unkn Unb kWh'!U284*'TM1-Ind'!AI284</f>
        <v>6377.136184175426</v>
      </c>
    </row>
    <row r="285" spans="1:21">
      <c r="A285" s="3">
        <f t="shared" si="8"/>
        <v>2035</v>
      </c>
      <c r="B285" s="3">
        <f t="shared" si="9"/>
        <v>1</v>
      </c>
      <c r="C285" s="14">
        <f>'Accrued Unkn Unb kWh'!C285*'TM1-RHB'!R285</f>
        <v>19695360.799733132</v>
      </c>
      <c r="D285" s="14">
        <f>'Accrued Unkn Unb kWh'!D285*'TM1-RHB'!S285</f>
        <v>296849.89962828357</v>
      </c>
      <c r="E285" s="14">
        <f>'Accrued Unkn Unb kWh'!E285*'TM1-RHB'!T285</f>
        <v>740130.43688613863</v>
      </c>
      <c r="F285" s="14">
        <f>'Accrued Unkn Unb kWh'!F285*'TM1-RHB'!U285</f>
        <v>158510.86708393236</v>
      </c>
      <c r="G285" s="14">
        <f>'Accrued Unkn Unb kWh'!G285*'TM1-Com'!AJ285</f>
        <v>1299601.5235326537</v>
      </c>
      <c r="H285" s="14">
        <f>'Accrued Unkn Unb kWh'!H285*'TM1-Com'!AK285</f>
        <v>8673.3272117042361</v>
      </c>
      <c r="I285" s="14">
        <f>'Accrued Unkn Unb kWh'!I285*'TM1-Com'!AL285</f>
        <v>6397047.7096022293</v>
      </c>
      <c r="J285" s="14">
        <f>'Accrued Unkn Unb kWh'!J285*'TM1-Com'!AM285</f>
        <v>65904.63479692176</v>
      </c>
      <c r="K285" s="14">
        <f>'Accrued Unkn Unb kWh'!K285*'TM1-Com'!AN285</f>
        <v>105538.87858486627</v>
      </c>
      <c r="L285" s="14">
        <f>'Accrued Unkn Unb kWh'!L285*'TM1-Com'!AO285</f>
        <v>1433380.7588280959</v>
      </c>
      <c r="M285" s="14">
        <f>'Accrued Unkn Unb kWh'!M285*'TM1-Com'!AP285</f>
        <v>946449.00871197856</v>
      </c>
      <c r="N285" s="14">
        <f>'Accrued Unkn Unb kWh'!N285*'TM1-Com'!AQ285</f>
        <v>467783.58236946567</v>
      </c>
      <c r="O285" s="14">
        <f>'Accrued Unkn Unb kWh'!O285*'TM1-Com'!AR285</f>
        <v>216232.53075057373</v>
      </c>
      <c r="P285" s="14">
        <f>'Accrued Unkn Unb kWh'!P285*'TM1-Ind'!AD285</f>
        <v>147584.25678901456</v>
      </c>
      <c r="Q285" s="14">
        <f>'Accrued Unkn Unb kWh'!Q285*'TM1-Ind'!AE285</f>
        <v>8858.0572890752719</v>
      </c>
      <c r="R285" s="14">
        <f>'Accrued Unkn Unb kWh'!R285*'TM1-Ind'!AF285</f>
        <v>-733.62785368003529</v>
      </c>
      <c r="S285" s="14">
        <f>'Accrued Unkn Unb kWh'!S285*'TM1-Ind'!AG285</f>
        <v>64148.866660358981</v>
      </c>
      <c r="T285" s="14">
        <f>'Accrued Unkn Unb kWh'!T285*'TM1-Ind'!AH285</f>
        <v>313281.26967915281</v>
      </c>
      <c r="U285" s="14">
        <f>'Accrued Unkn Unb kWh'!U285*'TM1-Ind'!AI285</f>
        <v>5827.3079016166039</v>
      </c>
    </row>
    <row r="286" spans="1:21">
      <c r="A286" s="3">
        <f t="shared" si="8"/>
        <v>2035</v>
      </c>
      <c r="B286" s="3">
        <f t="shared" si="9"/>
        <v>2</v>
      </c>
      <c r="C286" s="14">
        <f>'Accrued Unkn Unb kWh'!C286*'TM1-RHB'!R286</f>
        <v>16864608.845766135</v>
      </c>
      <c r="D286" s="14">
        <f>'Accrued Unkn Unb kWh'!D286*'TM1-RHB'!S286</f>
        <v>304419.09925136634</v>
      </c>
      <c r="E286" s="14">
        <f>'Accrued Unkn Unb kWh'!E286*'TM1-RHB'!T286</f>
        <v>598541.85107580491</v>
      </c>
      <c r="F286" s="14">
        <f>'Accrued Unkn Unb kWh'!F286*'TM1-RHB'!U286</f>
        <v>144257.3738075759</v>
      </c>
      <c r="G286" s="14">
        <f>'Accrued Unkn Unb kWh'!G286*'TM1-Com'!AJ286</f>
        <v>1127663.865426478</v>
      </c>
      <c r="H286" s="14">
        <f>'Accrued Unkn Unb kWh'!H286*'TM1-Com'!AK286</f>
        <v>7577.7624178937876</v>
      </c>
      <c r="I286" s="14">
        <f>'Accrued Unkn Unb kWh'!I286*'TM1-Com'!AL286</f>
        <v>5734613.466026972</v>
      </c>
      <c r="J286" s="14">
        <f>'Accrued Unkn Unb kWh'!J286*'TM1-Com'!AM286</f>
        <v>64592.304576648021</v>
      </c>
      <c r="K286" s="14">
        <f>'Accrued Unkn Unb kWh'!K286*'TM1-Com'!AN286</f>
        <v>90183.523845782751</v>
      </c>
      <c r="L286" s="14">
        <f>'Accrued Unkn Unb kWh'!L286*'TM1-Com'!AO286</f>
        <v>1282172.3395249925</v>
      </c>
      <c r="M286" s="14">
        <f>'Accrued Unkn Unb kWh'!M286*'TM1-Com'!AP286</f>
        <v>885997.64479361312</v>
      </c>
      <c r="N286" s="14">
        <f>'Accrued Unkn Unb kWh'!N286*'TM1-Com'!AQ286</f>
        <v>423546.50923809514</v>
      </c>
      <c r="O286" s="14">
        <f>'Accrued Unkn Unb kWh'!O286*'TM1-Com'!AR286</f>
        <v>206852.52422954058</v>
      </c>
      <c r="P286" s="14">
        <f>'Accrued Unkn Unb kWh'!P286*'TM1-Ind'!AD286</f>
        <v>135461.22298045663</v>
      </c>
      <c r="Q286" s="14">
        <f>'Accrued Unkn Unb kWh'!Q286*'TM1-Ind'!AE286</f>
        <v>9022.809726856638</v>
      </c>
      <c r="R286" s="14">
        <f>'Accrued Unkn Unb kWh'!R286*'TM1-Ind'!AF286</f>
        <v>-780.69336798626261</v>
      </c>
      <c r="S286" s="14">
        <f>'Accrued Unkn Unb kWh'!S286*'TM1-Ind'!AG286</f>
        <v>46542.446200655664</v>
      </c>
      <c r="T286" s="14">
        <f>'Accrued Unkn Unb kWh'!T286*'TM1-Ind'!AH286</f>
        <v>301311.64715633314</v>
      </c>
      <c r="U286" s="14">
        <f>'Accrued Unkn Unb kWh'!U286*'TM1-Ind'!AI286</f>
        <v>5540.4243450888334</v>
      </c>
    </row>
    <row r="287" spans="1:21">
      <c r="A287" s="3">
        <f t="shared" si="8"/>
        <v>2035</v>
      </c>
      <c r="B287" s="3">
        <f t="shared" si="9"/>
        <v>3</v>
      </c>
      <c r="C287" s="14">
        <f>'Accrued Unkn Unb kWh'!C287*'TM1-RHB'!R287</f>
        <v>16763810.596437549</v>
      </c>
      <c r="D287" s="14">
        <f>'Accrued Unkn Unb kWh'!D287*'TM1-RHB'!S287</f>
        <v>309603.39507637615</v>
      </c>
      <c r="E287" s="14">
        <f>'Accrued Unkn Unb kWh'!E287*'TM1-RHB'!T287</f>
        <v>588074.82815085549</v>
      </c>
      <c r="F287" s="14">
        <f>'Accrued Unkn Unb kWh'!F287*'TM1-RHB'!U287</f>
        <v>150524.90356555651</v>
      </c>
      <c r="G287" s="14">
        <f>'Accrued Unkn Unb kWh'!G287*'TM1-Com'!AJ287</f>
        <v>1155931.1173573988</v>
      </c>
      <c r="H287" s="14">
        <f>'Accrued Unkn Unb kWh'!H287*'TM1-Com'!AK287</f>
        <v>7745.6271957639383</v>
      </c>
      <c r="I287" s="14">
        <f>'Accrued Unkn Unb kWh'!I287*'TM1-Com'!AL287</f>
        <v>5825538.3071567127</v>
      </c>
      <c r="J287" s="14">
        <f>'Accrued Unkn Unb kWh'!J287*'TM1-Com'!AM287</f>
        <v>60919.201060381187</v>
      </c>
      <c r="K287" s="14">
        <f>'Accrued Unkn Unb kWh'!K287*'TM1-Com'!AN287</f>
        <v>102155.72836367875</v>
      </c>
      <c r="L287" s="14">
        <f>'Accrued Unkn Unb kWh'!L287*'TM1-Com'!AO287</f>
        <v>1347664.0077604179</v>
      </c>
      <c r="M287" s="14">
        <f>'Accrued Unkn Unb kWh'!M287*'TM1-Com'!AP287</f>
        <v>925558.14266509691</v>
      </c>
      <c r="N287" s="14">
        <f>'Accrued Unkn Unb kWh'!N287*'TM1-Com'!AQ287</f>
        <v>433631.89382452593</v>
      </c>
      <c r="O287" s="14">
        <f>'Accrued Unkn Unb kWh'!O287*'TM1-Com'!AR287</f>
        <v>211745.66186230988</v>
      </c>
      <c r="P287" s="14">
        <f>'Accrued Unkn Unb kWh'!P287*'TM1-Ind'!AD287</f>
        <v>135283.68160027434</v>
      </c>
      <c r="Q287" s="14">
        <f>'Accrued Unkn Unb kWh'!Q287*'TM1-Ind'!AE287</f>
        <v>9221.1173433108725</v>
      </c>
      <c r="R287" s="14">
        <f>'Accrued Unkn Unb kWh'!R287*'TM1-Ind'!AF287</f>
        <v>-812.38835663310192</v>
      </c>
      <c r="S287" s="14">
        <f>'Accrued Unkn Unb kWh'!S287*'TM1-Ind'!AG287</f>
        <v>50153.7456455149</v>
      </c>
      <c r="T287" s="14">
        <f>'Accrued Unkn Unb kWh'!T287*'TM1-Ind'!AH287</f>
        <v>319131.29605430737</v>
      </c>
      <c r="U287" s="14">
        <f>'Accrued Unkn Unb kWh'!U287*'TM1-Ind'!AI287</f>
        <v>5661.9540628501309</v>
      </c>
    </row>
    <row r="288" spans="1:21">
      <c r="A288" s="3">
        <f t="shared" si="8"/>
        <v>2035</v>
      </c>
      <c r="B288" s="3">
        <f t="shared" si="9"/>
        <v>4</v>
      </c>
      <c r="C288" s="14">
        <f>'Accrued Unkn Unb kWh'!C288*'TM1-RHB'!R288</f>
        <v>16231078.908017943</v>
      </c>
      <c r="D288" s="14">
        <f>'Accrued Unkn Unb kWh'!D288*'TM1-RHB'!S288</f>
        <v>301153.63220334169</v>
      </c>
      <c r="E288" s="14">
        <f>'Accrued Unkn Unb kWh'!E288*'TM1-RHB'!T288</f>
        <v>564943.20154004626</v>
      </c>
      <c r="F288" s="14">
        <f>'Accrued Unkn Unb kWh'!F288*'TM1-RHB'!U288</f>
        <v>164126.03870562909</v>
      </c>
      <c r="G288" s="14">
        <f>'Accrued Unkn Unb kWh'!G288*'TM1-Com'!AJ288</f>
        <v>1157804.0895045428</v>
      </c>
      <c r="H288" s="14">
        <f>'Accrued Unkn Unb kWh'!H288*'TM1-Com'!AK288</f>
        <v>7791.4681331397196</v>
      </c>
      <c r="I288" s="14">
        <f>'Accrued Unkn Unb kWh'!I288*'TM1-Com'!AL288</f>
        <v>5866684.2385852803</v>
      </c>
      <c r="J288" s="14">
        <f>'Accrued Unkn Unb kWh'!J288*'TM1-Com'!AM288</f>
        <v>61568.38863742337</v>
      </c>
      <c r="K288" s="14">
        <f>'Accrued Unkn Unb kWh'!K288*'TM1-Com'!AN288</f>
        <v>104027.06726048098</v>
      </c>
      <c r="L288" s="14">
        <f>'Accrued Unkn Unb kWh'!L288*'TM1-Com'!AO288</f>
        <v>1414684.5040949257</v>
      </c>
      <c r="M288" s="14">
        <f>'Accrued Unkn Unb kWh'!M288*'TM1-Com'!AP288</f>
        <v>932295.16711715085</v>
      </c>
      <c r="N288" s="14">
        <f>'Accrued Unkn Unb kWh'!N288*'TM1-Com'!AQ288</f>
        <v>479854.2008643318</v>
      </c>
      <c r="O288" s="14">
        <f>'Accrued Unkn Unb kWh'!O288*'TM1-Com'!AR288</f>
        <v>220753.34638735687</v>
      </c>
      <c r="P288" s="14">
        <f>'Accrued Unkn Unb kWh'!P288*'TM1-Ind'!AD288</f>
        <v>148572.97261635863</v>
      </c>
      <c r="Q288" s="14">
        <f>'Accrued Unkn Unb kWh'!Q288*'TM1-Ind'!AE288</f>
        <v>9350.6094069529663</v>
      </c>
      <c r="R288" s="14">
        <f>'Accrued Unkn Unb kWh'!R288*'TM1-Ind'!AF288</f>
        <v>-660.31265897084722</v>
      </c>
      <c r="S288" s="14">
        <f>'Accrued Unkn Unb kWh'!S288*'TM1-Ind'!AG288</f>
        <v>61172.920477586304</v>
      </c>
      <c r="T288" s="14">
        <f>'Accrued Unkn Unb kWh'!T288*'TM1-Ind'!AH288</f>
        <v>322197.37803064712</v>
      </c>
      <c r="U288" s="14">
        <f>'Accrued Unkn Unb kWh'!U288*'TM1-Ind'!AI288</f>
        <v>6041.6101477885086</v>
      </c>
    </row>
    <row r="289" spans="1:21">
      <c r="A289" s="3">
        <f t="shared" si="8"/>
        <v>2035</v>
      </c>
      <c r="B289" s="3">
        <f t="shared" si="9"/>
        <v>5</v>
      </c>
      <c r="C289" s="14">
        <f>'Accrued Unkn Unb kWh'!C289*'TM1-RHB'!R289</f>
        <v>20722312.237074528</v>
      </c>
      <c r="D289" s="14">
        <f>'Accrued Unkn Unb kWh'!D289*'TM1-RHB'!S289</f>
        <v>286946.74053517386</v>
      </c>
      <c r="E289" s="14">
        <f>'Accrued Unkn Unb kWh'!E289*'TM1-RHB'!T289</f>
        <v>795968.55109325063</v>
      </c>
      <c r="F289" s="14">
        <f>'Accrued Unkn Unb kWh'!F289*'TM1-RHB'!U289</f>
        <v>189865.65046584958</v>
      </c>
      <c r="G289" s="14">
        <f>'Accrued Unkn Unb kWh'!G289*'TM1-Com'!AJ289</f>
        <v>1391080.1021257872</v>
      </c>
      <c r="H289" s="14">
        <f>'Accrued Unkn Unb kWh'!H289*'TM1-Com'!AK289</f>
        <v>9328.4040480494368</v>
      </c>
      <c r="I289" s="14">
        <f>'Accrued Unkn Unb kWh'!I289*'TM1-Com'!AL289</f>
        <v>6590525.1590487435</v>
      </c>
      <c r="J289" s="14">
        <f>'Accrued Unkn Unb kWh'!J289*'TM1-Com'!AM289</f>
        <v>63003.379109864138</v>
      </c>
      <c r="K289" s="14">
        <f>'Accrued Unkn Unb kWh'!K289*'TM1-Com'!AN289</f>
        <v>152887.64770665625</v>
      </c>
      <c r="L289" s="14">
        <f>'Accrued Unkn Unb kWh'!L289*'TM1-Com'!AO289</f>
        <v>1626653.2801153702</v>
      </c>
      <c r="M289" s="14">
        <f>'Accrued Unkn Unb kWh'!M289*'TM1-Com'!AP289</f>
        <v>1012996.346971962</v>
      </c>
      <c r="N289" s="14">
        <f>'Accrued Unkn Unb kWh'!N289*'TM1-Com'!AQ289</f>
        <v>558317.70733956515</v>
      </c>
      <c r="O289" s="14">
        <f>'Accrued Unkn Unb kWh'!O289*'TM1-Com'!AR289</f>
        <v>238766.61834101719</v>
      </c>
      <c r="P289" s="14">
        <f>'Accrued Unkn Unb kWh'!P289*'TM1-Ind'!AD289</f>
        <v>167372.39864202958</v>
      </c>
      <c r="Q289" s="14">
        <f>'Accrued Unkn Unb kWh'!Q289*'TM1-Ind'!AE289</f>
        <v>9378.17006375647</v>
      </c>
      <c r="R289" s="14">
        <f>'Accrued Unkn Unb kWh'!R289*'TM1-Ind'!AF289</f>
        <v>-512.58670322138448</v>
      </c>
      <c r="S289" s="14">
        <f>'Accrued Unkn Unb kWh'!S289*'TM1-Ind'!AG289</f>
        <v>85806.885925664974</v>
      </c>
      <c r="T289" s="14">
        <f>'Accrued Unkn Unb kWh'!T289*'TM1-Ind'!AH289</f>
        <v>379455.18988874368</v>
      </c>
      <c r="U289" s="14">
        <f>'Accrued Unkn Unb kWh'!U289*'TM1-Ind'!AI289</f>
        <v>6720.0044816731588</v>
      </c>
    </row>
    <row r="290" spans="1:21">
      <c r="A290" s="3">
        <f t="shared" si="8"/>
        <v>2035</v>
      </c>
      <c r="B290" s="3">
        <f t="shared" si="9"/>
        <v>6</v>
      </c>
      <c r="C290" s="14">
        <f>'Accrued Unkn Unb kWh'!C290*'TM1-RHB'!R290</f>
        <v>22885278.248293329</v>
      </c>
      <c r="D290" s="14">
        <f>'Accrued Unkn Unb kWh'!D290*'TM1-RHB'!S290</f>
        <v>283325.81603183254</v>
      </c>
      <c r="E290" s="14">
        <f>'Accrued Unkn Unb kWh'!E290*'TM1-RHB'!T290</f>
        <v>907464.12890544697</v>
      </c>
      <c r="F290" s="14">
        <f>'Accrued Unkn Unb kWh'!F290*'TM1-RHB'!U290</f>
        <v>176657.7818489424</v>
      </c>
      <c r="G290" s="14">
        <f>'Accrued Unkn Unb kWh'!G290*'TM1-Com'!AJ290</f>
        <v>1465349.0554497049</v>
      </c>
      <c r="H290" s="14">
        <f>'Accrued Unkn Unb kWh'!H290*'TM1-Com'!AK290</f>
        <v>9840.6105447505197</v>
      </c>
      <c r="I290" s="14">
        <f>'Accrued Unkn Unb kWh'!I290*'TM1-Com'!AL290</f>
        <v>6630684.8596034162</v>
      </c>
      <c r="J290" s="14">
        <f>'Accrued Unkn Unb kWh'!J290*'TM1-Com'!AM290</f>
        <v>63146.560280747508</v>
      </c>
      <c r="K290" s="14">
        <f>'Accrued Unkn Unb kWh'!K290*'TM1-Com'!AN290</f>
        <v>185683.74298675705</v>
      </c>
      <c r="L290" s="14">
        <f>'Accrued Unkn Unb kWh'!L290*'TM1-Com'!AO290</f>
        <v>1626578.0927524227</v>
      </c>
      <c r="M290" s="14">
        <f>'Accrued Unkn Unb kWh'!M290*'TM1-Com'!AP290</f>
        <v>1008480.2135241228</v>
      </c>
      <c r="N290" s="14">
        <f>'Accrued Unkn Unb kWh'!N290*'TM1-Com'!AQ290</f>
        <v>517644.39268761821</v>
      </c>
      <c r="O290" s="14">
        <f>'Accrued Unkn Unb kWh'!O290*'TM1-Com'!AR290</f>
        <v>230386.44623422291</v>
      </c>
      <c r="P290" s="14">
        <f>'Accrued Unkn Unb kWh'!P290*'TM1-Ind'!AD290</f>
        <v>161321.72069248892</v>
      </c>
      <c r="Q290" s="14">
        <f>'Accrued Unkn Unb kWh'!Q290*'TM1-Ind'!AE290</f>
        <v>8977.1919261528747</v>
      </c>
      <c r="R290" s="14">
        <f>'Accrued Unkn Unb kWh'!R290*'TM1-Ind'!AF290</f>
        <v>-833.7478648076501</v>
      </c>
      <c r="S290" s="14">
        <f>'Accrued Unkn Unb kWh'!S290*'TM1-Ind'!AG290</f>
        <v>84925.540540282964</v>
      </c>
      <c r="T290" s="14">
        <f>'Accrued Unkn Unb kWh'!T290*'TM1-Ind'!AH290</f>
        <v>356902.84708580415</v>
      </c>
      <c r="U290" s="14">
        <f>'Accrued Unkn Unb kWh'!U290*'TM1-Ind'!AI290</f>
        <v>6366.2757562823463</v>
      </c>
    </row>
    <row r="291" spans="1:21">
      <c r="A291" s="3">
        <f t="shared" si="8"/>
        <v>2035</v>
      </c>
      <c r="B291" s="3">
        <f t="shared" si="9"/>
        <v>7</v>
      </c>
      <c r="C291" s="14">
        <f>'Accrued Unkn Unb kWh'!C291*'TM1-RHB'!R291</f>
        <v>24003626.446953602</v>
      </c>
      <c r="D291" s="14">
        <f>'Accrued Unkn Unb kWh'!D291*'TM1-RHB'!S291</f>
        <v>285006.88831172849</v>
      </c>
      <c r="E291" s="14">
        <f>'Accrued Unkn Unb kWh'!E291*'TM1-RHB'!T291</f>
        <v>960047.27955763007</v>
      </c>
      <c r="F291" s="14">
        <f>'Accrued Unkn Unb kWh'!F291*'TM1-RHB'!U291</f>
        <v>163386.90215172479</v>
      </c>
      <c r="G291" s="14">
        <f>'Accrued Unkn Unb kWh'!G291*'TM1-Com'!AJ291</f>
        <v>1527573.3801315345</v>
      </c>
      <c r="H291" s="14">
        <f>'Accrued Unkn Unb kWh'!H291*'TM1-Com'!AK291</f>
        <v>10229.696674128558</v>
      </c>
      <c r="I291" s="14">
        <f>'Accrued Unkn Unb kWh'!I291*'TM1-Com'!AL291</f>
        <v>6892311.5720198564</v>
      </c>
      <c r="J291" s="14">
        <f>'Accrued Unkn Unb kWh'!J291*'TM1-Com'!AM291</f>
        <v>63433.545977367743</v>
      </c>
      <c r="K291" s="14">
        <f>'Accrued Unkn Unb kWh'!K291*'TM1-Com'!AN291</f>
        <v>202228.23488356345</v>
      </c>
      <c r="L291" s="14">
        <f>'Accrued Unkn Unb kWh'!L291*'TM1-Com'!AO291</f>
        <v>1699195.029725451</v>
      </c>
      <c r="M291" s="14">
        <f>'Accrued Unkn Unb kWh'!M291*'TM1-Com'!AP291</f>
        <v>1040496.1541225212</v>
      </c>
      <c r="N291" s="14">
        <f>'Accrued Unkn Unb kWh'!N291*'TM1-Com'!AQ291</f>
        <v>481876.33177431929</v>
      </c>
      <c r="O291" s="14">
        <f>'Accrued Unkn Unb kWh'!O291*'TM1-Com'!AR291</f>
        <v>222427.74682107786</v>
      </c>
      <c r="P291" s="14">
        <f>'Accrued Unkn Unb kWh'!P291*'TM1-Ind'!AD291</f>
        <v>159426.13367421349</v>
      </c>
      <c r="Q291" s="14">
        <f>'Accrued Unkn Unb kWh'!Q291*'TM1-Ind'!AE291</f>
        <v>8983.5136299791357</v>
      </c>
      <c r="R291" s="14">
        <f>'Accrued Unkn Unb kWh'!R291*'TM1-Ind'!AF291</f>
        <v>-982.57183125660652</v>
      </c>
      <c r="S291" s="14">
        <f>'Accrued Unkn Unb kWh'!S291*'TM1-Ind'!AG291</f>
        <v>80831.996944717539</v>
      </c>
      <c r="T291" s="14">
        <f>'Accrued Unkn Unb kWh'!T291*'TM1-Ind'!AH291</f>
        <v>336483.54357848543</v>
      </c>
      <c r="U291" s="14">
        <f>'Accrued Unkn Unb kWh'!U291*'TM1-Ind'!AI291</f>
        <v>6051.705756815878</v>
      </c>
    </row>
    <row r="292" spans="1:21">
      <c r="A292" s="3">
        <f t="shared" si="8"/>
        <v>2035</v>
      </c>
      <c r="B292" s="3">
        <f t="shared" si="9"/>
        <v>8</v>
      </c>
      <c r="C292" s="14">
        <f>'Accrued Unkn Unb kWh'!C292*'TM1-RHB'!R292</f>
        <v>24024670.391473856</v>
      </c>
      <c r="D292" s="14">
        <f>'Accrued Unkn Unb kWh'!D292*'TM1-RHB'!S292</f>
        <v>287811.66574819194</v>
      </c>
      <c r="E292" s="14">
        <f>'Accrued Unkn Unb kWh'!E292*'TM1-RHB'!T292</f>
        <v>959179.45784881851</v>
      </c>
      <c r="F292" s="14">
        <f>'Accrued Unkn Unb kWh'!F292*'TM1-RHB'!U292</f>
        <v>159865.6053106061</v>
      </c>
      <c r="G292" s="14">
        <f>'Accrued Unkn Unb kWh'!G292*'TM1-Com'!AJ292</f>
        <v>1553449.2019916372</v>
      </c>
      <c r="H292" s="14">
        <f>'Accrued Unkn Unb kWh'!H292*'TM1-Com'!AK292</f>
        <v>10376.407060134909</v>
      </c>
      <c r="I292" s="14">
        <f>'Accrued Unkn Unb kWh'!I292*'TM1-Com'!AL292</f>
        <v>7177017.9459040305</v>
      </c>
      <c r="J292" s="14">
        <f>'Accrued Unkn Unb kWh'!J292*'TM1-Com'!AM292</f>
        <v>66105.590827005319</v>
      </c>
      <c r="K292" s="14">
        <f>'Accrued Unkn Unb kWh'!K292*'TM1-Com'!AN292</f>
        <v>208164.84186841114</v>
      </c>
      <c r="L292" s="14">
        <f>'Accrued Unkn Unb kWh'!L292*'TM1-Com'!AO292</f>
        <v>1765819.1657116993</v>
      </c>
      <c r="M292" s="14">
        <f>'Accrued Unkn Unb kWh'!M292*'TM1-Com'!AP292</f>
        <v>1076967.7820445758</v>
      </c>
      <c r="N292" s="14">
        <f>'Accrued Unkn Unb kWh'!N292*'TM1-Com'!AQ292</f>
        <v>467072.88292959041</v>
      </c>
      <c r="O292" s="14">
        <f>'Accrued Unkn Unb kWh'!O292*'TM1-Com'!AR292</f>
        <v>219479.57875147596</v>
      </c>
      <c r="P292" s="14">
        <f>'Accrued Unkn Unb kWh'!P292*'TM1-Ind'!AD292</f>
        <v>159081.37085693199</v>
      </c>
      <c r="Q292" s="14">
        <f>'Accrued Unkn Unb kWh'!Q292*'TM1-Ind'!AE292</f>
        <v>8851.3082360692333</v>
      </c>
      <c r="R292" s="14">
        <f>'Accrued Unkn Unb kWh'!R292*'TM1-Ind'!AF292</f>
        <v>-1135.0371728107441</v>
      </c>
      <c r="S292" s="14">
        <f>'Accrued Unkn Unb kWh'!S292*'TM1-Ind'!AG292</f>
        <v>82136.545069446787</v>
      </c>
      <c r="T292" s="14">
        <f>'Accrued Unkn Unb kWh'!T292*'TM1-Ind'!AH292</f>
        <v>368433.4536544173</v>
      </c>
      <c r="U292" s="14">
        <f>'Accrued Unkn Unb kWh'!U292*'TM1-Ind'!AI292</f>
        <v>6025.6254334951718</v>
      </c>
    </row>
    <row r="293" spans="1:21">
      <c r="A293" s="3">
        <f t="shared" si="8"/>
        <v>2035</v>
      </c>
      <c r="B293" s="3">
        <f t="shared" si="9"/>
        <v>9</v>
      </c>
      <c r="C293" s="14">
        <f>'Accrued Unkn Unb kWh'!C293*'TM1-RHB'!R293</f>
        <v>20940512.369873758</v>
      </c>
      <c r="D293" s="14">
        <f>'Accrued Unkn Unb kWh'!D293*'TM1-RHB'!S293</f>
        <v>294748.68886027031</v>
      </c>
      <c r="E293" s="14">
        <f>'Accrued Unkn Unb kWh'!E293*'TM1-RHB'!T293</f>
        <v>803640.92389136658</v>
      </c>
      <c r="F293" s="14">
        <f>'Accrued Unkn Unb kWh'!F293*'TM1-RHB'!U293</f>
        <v>146411.49602459112</v>
      </c>
      <c r="G293" s="14">
        <f>'Accrued Unkn Unb kWh'!G293*'TM1-Com'!AJ293</f>
        <v>1401288.3881133008</v>
      </c>
      <c r="H293" s="14">
        <f>'Accrued Unkn Unb kWh'!H293*'TM1-Com'!AK293</f>
        <v>9358.0465111858739</v>
      </c>
      <c r="I293" s="14">
        <f>'Accrued Unkn Unb kWh'!I293*'TM1-Com'!AL293</f>
        <v>6796718.1750264373</v>
      </c>
      <c r="J293" s="14">
        <f>'Accrued Unkn Unb kWh'!J293*'TM1-Com'!AM293</f>
        <v>66521.28395896306</v>
      </c>
      <c r="K293" s="14">
        <f>'Accrued Unkn Unb kWh'!K293*'TM1-Com'!AN293</f>
        <v>162859.98662701921</v>
      </c>
      <c r="L293" s="14">
        <f>'Accrued Unkn Unb kWh'!L293*'TM1-Com'!AO293</f>
        <v>1639650.5150654318</v>
      </c>
      <c r="M293" s="14">
        <f>'Accrued Unkn Unb kWh'!M293*'TM1-Com'!AP293</f>
        <v>1048561.6563393757</v>
      </c>
      <c r="N293" s="14">
        <f>'Accrued Unkn Unb kWh'!N293*'TM1-Com'!AQ293</f>
        <v>426617.86689561908</v>
      </c>
      <c r="O293" s="14">
        <f>'Accrued Unkn Unb kWh'!O293*'TM1-Com'!AR293</f>
        <v>212250.18831263238</v>
      </c>
      <c r="P293" s="14">
        <f>'Accrued Unkn Unb kWh'!P293*'TM1-Ind'!AD293</f>
        <v>146545.45628673586</v>
      </c>
      <c r="Q293" s="14">
        <f>'Accrued Unkn Unb kWh'!Q293*'TM1-Ind'!AE293</f>
        <v>8437.3304491005256</v>
      </c>
      <c r="R293" s="14">
        <f>'Accrued Unkn Unb kWh'!R293*'TM1-Ind'!AF293</f>
        <v>-972.9989113781146</v>
      </c>
      <c r="S293" s="14">
        <f>'Accrued Unkn Unb kWh'!S293*'TM1-Ind'!AG293</f>
        <v>68366.577508764763</v>
      </c>
      <c r="T293" s="14">
        <f>'Accrued Unkn Unb kWh'!T293*'TM1-Ind'!AH293</f>
        <v>352219.22934371157</v>
      </c>
      <c r="U293" s="14">
        <f>'Accrued Unkn Unb kWh'!U293*'TM1-Ind'!AI293</f>
        <v>5702.3364989596121</v>
      </c>
    </row>
    <row r="294" spans="1:21">
      <c r="A294" s="3">
        <f t="shared" si="8"/>
        <v>2035</v>
      </c>
      <c r="B294" s="3">
        <f t="shared" si="9"/>
        <v>10</v>
      </c>
      <c r="C294" s="14">
        <f>'Accrued Unkn Unb kWh'!C294*'TM1-RHB'!R294</f>
        <v>17692312.826903492</v>
      </c>
      <c r="D294" s="14">
        <f>'Accrued Unkn Unb kWh'!D294*'TM1-RHB'!S294</f>
        <v>314344.43931754789</v>
      </c>
      <c r="E294" s="14">
        <f>'Accrued Unkn Unb kWh'!E294*'TM1-RHB'!T294</f>
        <v>625530.25068048772</v>
      </c>
      <c r="F294" s="14">
        <f>'Accrued Unkn Unb kWh'!F294*'TM1-RHB'!U294</f>
        <v>148049.23138388706</v>
      </c>
      <c r="G294" s="14">
        <f>'Accrued Unkn Unb kWh'!G294*'TM1-Com'!AJ294</f>
        <v>1271493.1191702373</v>
      </c>
      <c r="H294" s="14">
        <f>'Accrued Unkn Unb kWh'!H294*'TM1-Com'!AK294</f>
        <v>8428.7233800897266</v>
      </c>
      <c r="I294" s="14">
        <f>'Accrued Unkn Unb kWh'!I294*'TM1-Com'!AL294</f>
        <v>6601215.1750783976</v>
      </c>
      <c r="J294" s="14">
        <f>'Accrued Unkn Unb kWh'!J294*'TM1-Com'!AM294</f>
        <v>68599.005248788264</v>
      </c>
      <c r="K294" s="14">
        <f>'Accrued Unkn Unb kWh'!K294*'TM1-Com'!AN294</f>
        <v>113630.52056883962</v>
      </c>
      <c r="L294" s="14">
        <f>'Accrued Unkn Unb kWh'!L294*'TM1-Com'!AO294</f>
        <v>1580773.89793501</v>
      </c>
      <c r="M294" s="14">
        <f>'Accrued Unkn Unb kWh'!M294*'TM1-Com'!AP294</f>
        <v>1028223.3270558248</v>
      </c>
      <c r="N294" s="14">
        <f>'Accrued Unkn Unb kWh'!N294*'TM1-Com'!AQ294</f>
        <v>432897.70761601371</v>
      </c>
      <c r="O294" s="14">
        <f>'Accrued Unkn Unb kWh'!O294*'TM1-Com'!AR294</f>
        <v>213400.35832745663</v>
      </c>
      <c r="P294" s="14">
        <f>'Accrued Unkn Unb kWh'!P294*'TM1-Ind'!AD294</f>
        <v>151322.49354526887</v>
      </c>
      <c r="Q294" s="14">
        <f>'Accrued Unkn Unb kWh'!Q294*'TM1-Ind'!AE294</f>
        <v>8758.9769076199591</v>
      </c>
      <c r="R294" s="14">
        <f>'Accrued Unkn Unb kWh'!R294*'TM1-Ind'!AF294</f>
        <v>-856.4992607924305</v>
      </c>
      <c r="S294" s="14">
        <f>'Accrued Unkn Unb kWh'!S294*'TM1-Ind'!AG294</f>
        <v>60715.838741417363</v>
      </c>
      <c r="T294" s="14">
        <f>'Accrued Unkn Unb kWh'!T294*'TM1-Ind'!AH294</f>
        <v>347265.51224158739</v>
      </c>
      <c r="U294" s="14">
        <f>'Accrued Unkn Unb kWh'!U294*'TM1-Ind'!AI294</f>
        <v>5664.8603745398286</v>
      </c>
    </row>
    <row r="295" spans="1:21">
      <c r="A295" s="3">
        <f t="shared" si="8"/>
        <v>2035</v>
      </c>
      <c r="B295" s="3">
        <f t="shared" si="9"/>
        <v>11</v>
      </c>
      <c r="C295" s="14">
        <f>'Accrued Unkn Unb kWh'!C295*'TM1-RHB'!R295</f>
        <v>18391289.918547519</v>
      </c>
      <c r="D295" s="14">
        <f>'Accrued Unkn Unb kWh'!D295*'TM1-RHB'!S295</f>
        <v>301270.59411110985</v>
      </c>
      <c r="E295" s="14">
        <f>'Accrued Unkn Unb kWh'!E295*'TM1-RHB'!T295</f>
        <v>669012.98638764303</v>
      </c>
      <c r="F295" s="14">
        <f>'Accrued Unkn Unb kWh'!F295*'TM1-RHB'!U295</f>
        <v>175264.62897243028</v>
      </c>
      <c r="G295" s="14">
        <f>'Accrued Unkn Unb kWh'!G295*'TM1-Com'!AJ295</f>
        <v>1261329.0235959715</v>
      </c>
      <c r="H295" s="14">
        <f>'Accrued Unkn Unb kWh'!H295*'TM1-Com'!AK295</f>
        <v>8409.078534728169</v>
      </c>
      <c r="I295" s="14">
        <f>'Accrued Unkn Unb kWh'!I295*'TM1-Com'!AL295</f>
        <v>6499773.4000006653</v>
      </c>
      <c r="J295" s="14">
        <f>'Accrued Unkn Unb kWh'!J295*'TM1-Com'!AM295</f>
        <v>66479.005687721219</v>
      </c>
      <c r="K295" s="14">
        <f>'Accrued Unkn Unb kWh'!K295*'TM1-Com'!AN295</f>
        <v>112608.01196020003</v>
      </c>
      <c r="L295" s="14">
        <f>'Accrued Unkn Unb kWh'!L295*'TM1-Com'!AO295</f>
        <v>1504844.4402677051</v>
      </c>
      <c r="M295" s="14">
        <f>'Accrued Unkn Unb kWh'!M295*'TM1-Com'!AP295</f>
        <v>958962.08777765452</v>
      </c>
      <c r="N295" s="14">
        <f>'Accrued Unkn Unb kWh'!N295*'TM1-Com'!AQ295</f>
        <v>513264.97887925257</v>
      </c>
      <c r="O295" s="14">
        <f>'Accrued Unkn Unb kWh'!O295*'TM1-Com'!AR295</f>
        <v>231067.91519613238</v>
      </c>
      <c r="P295" s="14">
        <f>'Accrued Unkn Unb kWh'!P295*'TM1-Ind'!AD295</f>
        <v>156309.70340312505</v>
      </c>
      <c r="Q295" s="14">
        <f>'Accrued Unkn Unb kWh'!Q295*'TM1-Ind'!AE295</f>
        <v>9639.7584524569957</v>
      </c>
      <c r="R295" s="14">
        <f>'Accrued Unkn Unb kWh'!R295*'TM1-Ind'!AF295</f>
        <v>-798.18047726913562</v>
      </c>
      <c r="S295" s="14">
        <f>'Accrued Unkn Unb kWh'!S295*'TM1-Ind'!AG295</f>
        <v>66960.351599204514</v>
      </c>
      <c r="T295" s="14">
        <f>'Accrued Unkn Unb kWh'!T295*'TM1-Ind'!AH295</f>
        <v>324297.22713597922</v>
      </c>
      <c r="U295" s="14">
        <f>'Accrued Unkn Unb kWh'!U295*'TM1-Ind'!AI295</f>
        <v>6429.7557221362649</v>
      </c>
    </row>
    <row r="296" spans="1:21">
      <c r="A296" s="3">
        <f t="shared" si="8"/>
        <v>2035</v>
      </c>
      <c r="B296" s="3">
        <f t="shared" si="9"/>
        <v>12</v>
      </c>
      <c r="C296" s="14">
        <f>'Accrued Unkn Unb kWh'!C296*'TM1-RHB'!R296</f>
        <v>20358137.421664864</v>
      </c>
      <c r="D296" s="14">
        <f>'Accrued Unkn Unb kWh'!D296*'TM1-RHB'!S296</f>
        <v>291621.39790430857</v>
      </c>
      <c r="E296" s="14">
        <f>'Accrued Unkn Unb kWh'!E296*'TM1-RHB'!T296</f>
        <v>776061.39031822979</v>
      </c>
      <c r="F296" s="14">
        <f>'Accrued Unkn Unb kWh'!F296*'TM1-RHB'!U296</f>
        <v>180700.02556017123</v>
      </c>
      <c r="G296" s="14">
        <f>'Accrued Unkn Unb kWh'!G296*'TM1-Com'!AJ296</f>
        <v>1335368.5383060395</v>
      </c>
      <c r="H296" s="14">
        <f>'Accrued Unkn Unb kWh'!H296*'TM1-Com'!AK296</f>
        <v>8925.8135948698618</v>
      </c>
      <c r="I296" s="14">
        <f>'Accrued Unkn Unb kWh'!I296*'TM1-Com'!AL296</f>
        <v>6392473.8864493901</v>
      </c>
      <c r="J296" s="14">
        <f>'Accrued Unkn Unb kWh'!J296*'TM1-Com'!AM296</f>
        <v>66135.201804705546</v>
      </c>
      <c r="K296" s="14">
        <f>'Accrued Unkn Unb kWh'!K296*'TM1-Com'!AN296</f>
        <v>111273.55766729006</v>
      </c>
      <c r="L296" s="14">
        <f>'Accrued Unkn Unb kWh'!L296*'TM1-Com'!AO296</f>
        <v>1468648.4838708369</v>
      </c>
      <c r="M296" s="14">
        <f>'Accrued Unkn Unb kWh'!M296*'TM1-Com'!AP296</f>
        <v>945265.24320191296</v>
      </c>
      <c r="N296" s="14">
        <f>'Accrued Unkn Unb kWh'!N296*'TM1-Com'!AQ296</f>
        <v>533813.17136652442</v>
      </c>
      <c r="O296" s="14">
        <f>'Accrued Unkn Unb kWh'!O296*'TM1-Com'!AR296</f>
        <v>236440.63256956587</v>
      </c>
      <c r="P296" s="14">
        <f>'Accrued Unkn Unb kWh'!P296*'TM1-Ind'!AD296</f>
        <v>154796.92721843088</v>
      </c>
      <c r="Q296" s="14">
        <f>'Accrued Unkn Unb kWh'!Q296*'TM1-Ind'!AE296</f>
        <v>9326.176311435087</v>
      </c>
      <c r="R296" s="14">
        <f>'Accrued Unkn Unb kWh'!R296*'TM1-Ind'!AF296</f>
        <v>-793.94808743169403</v>
      </c>
      <c r="S296" s="14">
        <f>'Accrued Unkn Unb kWh'!S296*'TM1-Ind'!AG296</f>
        <v>70590.84011537084</v>
      </c>
      <c r="T296" s="14">
        <f>'Accrued Unkn Unb kWh'!T296*'TM1-Ind'!AH296</f>
        <v>330679.60689402191</v>
      </c>
      <c r="U296" s="14">
        <f>'Accrued Unkn Unb kWh'!U296*'TM1-Ind'!AI296</f>
        <v>6501.4192498532793</v>
      </c>
    </row>
    <row r="297" spans="1:21">
      <c r="A297" s="3">
        <f t="shared" si="8"/>
        <v>2036</v>
      </c>
      <c r="B297" s="3">
        <f t="shared" si="9"/>
        <v>1</v>
      </c>
      <c r="C297" s="14">
        <f>'Accrued Unkn Unb kWh'!C297*'TM1-RHB'!R297</f>
        <v>20003845.990665782</v>
      </c>
      <c r="D297" s="14">
        <f>'Accrued Unkn Unb kWh'!D297*'TM1-RHB'!S297</f>
        <v>297276.89121023467</v>
      </c>
      <c r="E297" s="14">
        <f>'Accrued Unkn Unb kWh'!E297*'TM1-RHB'!T297</f>
        <v>754418.6416924427</v>
      </c>
      <c r="F297" s="14">
        <f>'Accrued Unkn Unb kWh'!F297*'TM1-RHB'!U297</f>
        <v>160144.45697741839</v>
      </c>
      <c r="G297" s="14">
        <f>'Accrued Unkn Unb kWh'!G297*'TM1-Com'!AJ297</f>
        <v>1323206.1438280426</v>
      </c>
      <c r="H297" s="14">
        <f>'Accrued Unkn Unb kWh'!H297*'TM1-Com'!AK297</f>
        <v>8819.224963466002</v>
      </c>
      <c r="I297" s="14">
        <f>'Accrued Unkn Unb kWh'!I297*'TM1-Com'!AL297</f>
        <v>6472772.4930880191</v>
      </c>
      <c r="J297" s="14">
        <f>'Accrued Unkn Unb kWh'!J297*'TM1-Com'!AM297</f>
        <v>66374.029325018389</v>
      </c>
      <c r="K297" s="14">
        <f>'Accrued Unkn Unb kWh'!K297*'TM1-Com'!AN297</f>
        <v>108766.28530528062</v>
      </c>
      <c r="L297" s="14">
        <f>'Accrued Unkn Unb kWh'!L297*'TM1-Com'!AO297</f>
        <v>1471862.163991617</v>
      </c>
      <c r="M297" s="14">
        <f>'Accrued Unkn Unb kWh'!M297*'TM1-Com'!AP297</f>
        <v>972480.17594055214</v>
      </c>
      <c r="N297" s="14">
        <f>'Accrued Unkn Unb kWh'!N297*'TM1-Com'!AQ297</f>
        <v>476906.23421727796</v>
      </c>
      <c r="O297" s="14">
        <f>'Accrued Unkn Unb kWh'!O297*'TM1-Com'!AR297</f>
        <v>222332.50369138413</v>
      </c>
      <c r="P297" s="14">
        <f>'Accrued Unkn Unb kWh'!P297*'TM1-Ind'!AD297</f>
        <v>148778.45279227078</v>
      </c>
      <c r="Q297" s="14">
        <f>'Accrued Unkn Unb kWh'!Q297*'TM1-Ind'!AE297</f>
        <v>9028.388966561808</v>
      </c>
      <c r="R297" s="14">
        <f>'Accrued Unkn Unb kWh'!R297*'TM1-Ind'!AF297</f>
        <v>-780.81846553966182</v>
      </c>
      <c r="S297" s="14">
        <f>'Accrued Unkn Unb kWh'!S297*'TM1-Ind'!AG297</f>
        <v>62022.838381849222</v>
      </c>
      <c r="T297" s="14">
        <f>'Accrued Unkn Unb kWh'!T297*'TM1-Ind'!AH297</f>
        <v>316600.5943904398</v>
      </c>
      <c r="U297" s="14">
        <f>'Accrued Unkn Unb kWh'!U297*'TM1-Ind'!AI297</f>
        <v>5951.5909672944572</v>
      </c>
    </row>
    <row r="298" spans="1:21">
      <c r="A298" s="3">
        <f t="shared" si="8"/>
        <v>2036</v>
      </c>
      <c r="B298" s="3">
        <f t="shared" si="9"/>
        <v>2</v>
      </c>
      <c r="C298" s="14">
        <f>'Accrued Unkn Unb kWh'!C298*'TM1-RHB'!R298</f>
        <v>18092349.142857183</v>
      </c>
      <c r="D298" s="14">
        <f>'Accrued Unkn Unb kWh'!D298*'TM1-RHB'!S298</f>
        <v>306920.52074240608</v>
      </c>
      <c r="E298" s="14">
        <f>'Accrued Unkn Unb kWh'!E298*'TM1-RHB'!T298</f>
        <v>654758.89737110992</v>
      </c>
      <c r="F298" s="14">
        <f>'Accrued Unkn Unb kWh'!F298*'TM1-RHB'!U298</f>
        <v>145890.96370106196</v>
      </c>
      <c r="G298" s="14">
        <f>'Accrued Unkn Unb kWh'!G298*'TM1-Com'!AJ298</f>
        <v>1218151.9066784768</v>
      </c>
      <c r="H298" s="14">
        <f>'Accrued Unkn Unb kWh'!H298*'TM1-Com'!AK298</f>
        <v>8125.4809384164228</v>
      </c>
      <c r="I298" s="14">
        <f>'Accrued Unkn Unb kWh'!I298*'TM1-Com'!AL298</f>
        <v>6150809.456807035</v>
      </c>
      <c r="J298" s="14">
        <f>'Accrued Unkn Unb kWh'!J298*'TM1-Com'!AM298</f>
        <v>66820.21952730653</v>
      </c>
      <c r="K298" s="14">
        <f>'Accrued Unkn Unb kWh'!K298*'TM1-Com'!AN298</f>
        <v>100946.16787454684</v>
      </c>
      <c r="L298" s="14">
        <f>'Accrued Unkn Unb kWh'!L298*'TM1-Com'!AO298</f>
        <v>1391419.2539424491</v>
      </c>
      <c r="M298" s="14">
        <f>'Accrued Unkn Unb kWh'!M298*'TM1-Com'!AP298</f>
        <v>936493.04568970739</v>
      </c>
      <c r="N298" s="14">
        <f>'Accrued Unkn Unb kWh'!N298*'TM1-Com'!AQ298</f>
        <v>432209.40671200975</v>
      </c>
      <c r="O298" s="14">
        <f>'Accrued Unkn Unb kWh'!O298*'TM1-Com'!AR298</f>
        <v>212952.49717035098</v>
      </c>
      <c r="P298" s="14">
        <f>'Accrued Unkn Unb kWh'!P298*'TM1-Ind'!AD298</f>
        <v>136531.63976417144</v>
      </c>
      <c r="Q298" s="14">
        <f>'Accrued Unkn Unb kWh'!Q298*'TM1-Ind'!AE298</f>
        <v>9195.8552612475542</v>
      </c>
      <c r="R298" s="14">
        <f>'Accrued Unkn Unb kWh'!R298*'TM1-Ind'!AF298</f>
        <v>-828.48393574297199</v>
      </c>
      <c r="S298" s="14">
        <f>'Accrued Unkn Unb kWh'!S298*'TM1-Ind'!AG298</f>
        <v>44970.459607320736</v>
      </c>
      <c r="T298" s="14">
        <f>'Accrued Unkn Unb kWh'!T298*'TM1-Ind'!AH298</f>
        <v>305395.1956949007</v>
      </c>
      <c r="U298" s="14">
        <f>'Accrued Unkn Unb kWh'!U298*'TM1-Ind'!AI298</f>
        <v>5664.7074107666867</v>
      </c>
    </row>
    <row r="299" spans="1:21">
      <c r="A299" s="3">
        <f t="shared" si="8"/>
        <v>2036</v>
      </c>
      <c r="B299" s="3">
        <f t="shared" si="9"/>
        <v>3</v>
      </c>
      <c r="C299" s="14">
        <f>'Accrued Unkn Unb kWh'!C299*'TM1-RHB'!R299</f>
        <v>17144540.190292306</v>
      </c>
      <c r="D299" s="14">
        <f>'Accrued Unkn Unb kWh'!D299*'TM1-RHB'!S299</f>
        <v>310818.12386965088</v>
      </c>
      <c r="E299" s="14">
        <f>'Accrued Unkn Unb kWh'!E299*'TM1-RHB'!T299</f>
        <v>606152.75875923026</v>
      </c>
      <c r="F299" s="14">
        <f>'Accrued Unkn Unb kWh'!F299*'TM1-RHB'!U299</f>
        <v>152158.49345904257</v>
      </c>
      <c r="G299" s="14">
        <f>'Accrued Unkn Unb kWh'!G299*'TM1-Com'!AJ299</f>
        <v>1184026.9603544574</v>
      </c>
      <c r="H299" s="14">
        <f>'Accrued Unkn Unb kWh'!H299*'TM1-Com'!AK299</f>
        <v>7919.7635710394725</v>
      </c>
      <c r="I299" s="14">
        <f>'Accrued Unkn Unb kWh'!I299*'TM1-Com'!AL299</f>
        <v>5949740.9472636767</v>
      </c>
      <c r="J299" s="14">
        <f>'Accrued Unkn Unb kWh'!J299*'TM1-Com'!AM299</f>
        <v>62167.141579342097</v>
      </c>
      <c r="K299" s="14">
        <f>'Accrued Unkn Unb kWh'!K299*'TM1-Com'!AN299</f>
        <v>105527.84271534263</v>
      </c>
      <c r="L299" s="14">
        <f>'Accrued Unkn Unb kWh'!L299*'TM1-Com'!AO299</f>
        <v>1397564.6710177967</v>
      </c>
      <c r="M299" s="14">
        <f>'Accrued Unkn Unb kWh'!M299*'TM1-Com'!AP299</f>
        <v>953804.0906711698</v>
      </c>
      <c r="N299" s="14">
        <f>'Accrued Unkn Unb kWh'!N299*'TM1-Com'!AQ299</f>
        <v>442399.70623716089</v>
      </c>
      <c r="O299" s="14">
        <f>'Accrued Unkn Unb kWh'!O299*'TM1-Com'!AR299</f>
        <v>217845.63480312028</v>
      </c>
      <c r="P299" s="14">
        <f>'Accrued Unkn Unb kWh'!P299*'TM1-Ind'!AD299</f>
        <v>137731.20447378745</v>
      </c>
      <c r="Q299" s="14">
        <f>'Accrued Unkn Unb kWh'!Q299*'TM1-Ind'!AE299</f>
        <v>9482.7261199336335</v>
      </c>
      <c r="R299" s="14">
        <f>'Accrued Unkn Unb kWh'!R299*'TM1-Ind'!AF299</f>
        <v>-864.80990321634567</v>
      </c>
      <c r="S299" s="14">
        <f>'Accrued Unkn Unb kWh'!S299*'TM1-Ind'!AG299</f>
        <v>48936.050349787489</v>
      </c>
      <c r="T299" s="14">
        <f>'Accrued Unkn Unb kWh'!T299*'TM1-Ind'!AH299</f>
        <v>323690.91526083846</v>
      </c>
      <c r="U299" s="14">
        <f>'Accrued Unkn Unb kWh'!U299*'TM1-Ind'!AI299</f>
        <v>5786.2371285279842</v>
      </c>
    </row>
    <row r="300" spans="1:21">
      <c r="A300" s="3">
        <f t="shared" si="8"/>
        <v>2036</v>
      </c>
      <c r="B300" s="3">
        <f t="shared" si="9"/>
        <v>4</v>
      </c>
      <c r="C300" s="14">
        <f>'Accrued Unkn Unb kWh'!C300*'TM1-RHB'!R300</f>
        <v>16603301.675646462</v>
      </c>
      <c r="D300" s="14">
        <f>'Accrued Unkn Unb kWh'!D300*'TM1-RHB'!S300</f>
        <v>302381.9941476814</v>
      </c>
      <c r="E300" s="14">
        <f>'Accrued Unkn Unb kWh'!E300*'TM1-RHB'!T300</f>
        <v>582626.63192431722</v>
      </c>
      <c r="F300" s="14">
        <f>'Accrued Unkn Unb kWh'!F300*'TM1-RHB'!U300</f>
        <v>165759.62859911515</v>
      </c>
      <c r="G300" s="14">
        <f>'Accrued Unkn Unb kWh'!G300*'TM1-Com'!AJ300</f>
        <v>1185481.8992196633</v>
      </c>
      <c r="H300" s="14">
        <f>'Accrued Unkn Unb kWh'!H300*'TM1-Com'!AK300</f>
        <v>7963.4646830296979</v>
      </c>
      <c r="I300" s="14">
        <f>'Accrued Unkn Unb kWh'!I300*'TM1-Com'!AL300</f>
        <v>5989029.0188870458</v>
      </c>
      <c r="J300" s="14">
        <f>'Accrued Unkn Unb kWh'!J300*'TM1-Com'!AM300</f>
        <v>62798.5652644562</v>
      </c>
      <c r="K300" s="14">
        <f>'Accrued Unkn Unb kWh'!K300*'TM1-Com'!AN300</f>
        <v>107487.39264028987</v>
      </c>
      <c r="L300" s="14">
        <f>'Accrued Unkn Unb kWh'!L300*'TM1-Com'!AO300</f>
        <v>1467205.054198422</v>
      </c>
      <c r="M300" s="14">
        <f>'Accrued Unkn Unb kWh'!M300*'TM1-Com'!AP300</f>
        <v>960411.20966695016</v>
      </c>
      <c r="N300" s="14">
        <f>'Accrued Unkn Unb kWh'!N300*'TM1-Com'!AQ300</f>
        <v>489102.60258314665</v>
      </c>
      <c r="O300" s="14">
        <f>'Accrued Unkn Unb kWh'!O300*'TM1-Com'!AR300</f>
        <v>226853.31932816727</v>
      </c>
      <c r="P300" s="14">
        <f>'Accrued Unkn Unb kWh'!P300*'TM1-Ind'!AD300</f>
        <v>151128.01698822546</v>
      </c>
      <c r="Q300" s="14">
        <f>'Accrued Unkn Unb kWh'!Q300*'TM1-Ind'!AE300</f>
        <v>9605.2119190775611</v>
      </c>
      <c r="R300" s="14">
        <f>'Accrued Unkn Unb kWh'!R300*'TM1-Ind'!AF300</f>
        <v>-708.06847974955986</v>
      </c>
      <c r="S300" s="14">
        <f>'Accrued Unkn Unb kWh'!S300*'TM1-Ind'!AG300</f>
        <v>59940.938764050436</v>
      </c>
      <c r="T300" s="14">
        <f>'Accrued Unkn Unb kWh'!T300*'TM1-Ind'!AH300</f>
        <v>326569.51748203428</v>
      </c>
      <c r="U300" s="14">
        <f>'Accrued Unkn Unb kWh'!U300*'TM1-Ind'!AI300</f>
        <v>6165.893213466361</v>
      </c>
    </row>
    <row r="301" spans="1:21">
      <c r="A301" s="3">
        <f t="shared" si="8"/>
        <v>2036</v>
      </c>
      <c r="B301" s="3">
        <f t="shared" si="9"/>
        <v>5</v>
      </c>
      <c r="C301" s="14">
        <f>'Accrued Unkn Unb kWh'!C301*'TM1-RHB'!R301</f>
        <v>21095718.409337569</v>
      </c>
      <c r="D301" s="14">
        <f>'Accrued Unkn Unb kWh'!D301*'TM1-RHB'!S301</f>
        <v>287243.7926076398</v>
      </c>
      <c r="E301" s="14">
        <f>'Accrued Unkn Unb kWh'!E301*'TM1-RHB'!T301</f>
        <v>813052.98870303342</v>
      </c>
      <c r="F301" s="14">
        <f>'Accrued Unkn Unb kWh'!F301*'TM1-RHB'!U301</f>
        <v>191499.24035933564</v>
      </c>
      <c r="G301" s="14">
        <f>'Accrued Unkn Unb kWh'!G301*'TM1-Com'!AJ301</f>
        <v>1419231.3870667876</v>
      </c>
      <c r="H301" s="14">
        <f>'Accrued Unkn Unb kWh'!H301*'TM1-Com'!AK301</f>
        <v>9503.4217003969752</v>
      </c>
      <c r="I301" s="14">
        <f>'Accrued Unkn Unb kWh'!I301*'TM1-Com'!AL301</f>
        <v>6702187.8300559558</v>
      </c>
      <c r="J301" s="14">
        <f>'Accrued Unkn Unb kWh'!J301*'TM1-Com'!AM301</f>
        <v>63964.56310020919</v>
      </c>
      <c r="K301" s="14">
        <f>'Accrued Unkn Unb kWh'!K301*'TM1-Com'!AN301</f>
        <v>158249.80874252901</v>
      </c>
      <c r="L301" s="14">
        <f>'Accrued Unkn Unb kWh'!L301*'TM1-Com'!AO301</f>
        <v>1687277.6996825447</v>
      </c>
      <c r="M301" s="14">
        <f>'Accrued Unkn Unb kWh'!M301*'TM1-Com'!AP301</f>
        <v>1040448.5060734368</v>
      </c>
      <c r="N301" s="14">
        <f>'Accrued Unkn Unb kWh'!N301*'TM1-Com'!AQ301</f>
        <v>568381.94918481645</v>
      </c>
      <c r="O301" s="14">
        <f>'Accrued Unkn Unb kWh'!O301*'TM1-Com'!AR301</f>
        <v>244866.5912818276</v>
      </c>
      <c r="P301" s="14">
        <f>'Accrued Unkn Unb kWh'!P301*'TM1-Ind'!AD301</f>
        <v>169943.29137453082</v>
      </c>
      <c r="Q301" s="14">
        <f>'Accrued Unkn Unb kWh'!Q301*'TM1-Ind'!AE301</f>
        <v>9613.6918762817568</v>
      </c>
      <c r="R301" s="14">
        <f>'Accrued Unkn Unb kWh'!R301*'TM1-Ind'!AF301</f>
        <v>-570.32488005483208</v>
      </c>
      <c r="S301" s="14">
        <f>'Accrued Unkn Unb kWh'!S301*'TM1-Ind'!AG301</f>
        <v>84580.709891527236</v>
      </c>
      <c r="T301" s="14">
        <f>'Accrued Unkn Unb kWh'!T301*'TM1-Ind'!AH301</f>
        <v>384235.25119908672</v>
      </c>
      <c r="U301" s="14">
        <f>'Accrued Unkn Unb kWh'!U301*'TM1-Ind'!AI301</f>
        <v>6844.2875473510112</v>
      </c>
    </row>
    <row r="302" spans="1:21">
      <c r="A302" s="3">
        <f t="shared" si="8"/>
        <v>2036</v>
      </c>
      <c r="B302" s="3">
        <f t="shared" si="9"/>
        <v>6</v>
      </c>
      <c r="C302" s="14">
        <f>'Accrued Unkn Unb kWh'!C302*'TM1-RHB'!R302</f>
        <v>23262888.729190562</v>
      </c>
      <c r="D302" s="14">
        <f>'Accrued Unkn Unb kWh'!D302*'TM1-RHB'!S302</f>
        <v>283221.47731307865</v>
      </c>
      <c r="E302" s="14">
        <f>'Accrued Unkn Unb kWh'!E302*'TM1-RHB'!T302</f>
        <v>924436.82680978428</v>
      </c>
      <c r="F302" s="14">
        <f>'Accrued Unkn Unb kWh'!F302*'TM1-RHB'!U302</f>
        <v>178291.37174242846</v>
      </c>
      <c r="G302" s="14">
        <f>'Accrued Unkn Unb kWh'!G302*'TM1-Com'!AJ302</f>
        <v>1493656.6830780443</v>
      </c>
      <c r="H302" s="14">
        <f>'Accrued Unkn Unb kWh'!H302*'TM1-Com'!AK302</f>
        <v>10016.748811230133</v>
      </c>
      <c r="I302" s="14">
        <f>'Accrued Unkn Unb kWh'!I302*'TM1-Com'!AL302</f>
        <v>6738928.4898736747</v>
      </c>
      <c r="J302" s="14">
        <f>'Accrued Unkn Unb kWh'!J302*'TM1-Com'!AM302</f>
        <v>64066.62047823421</v>
      </c>
      <c r="K302" s="14">
        <f>'Accrued Unkn Unb kWh'!K302*'TM1-Com'!AN302</f>
        <v>192257.79722947956</v>
      </c>
      <c r="L302" s="14">
        <f>'Accrued Unkn Unb kWh'!L302*'TM1-Com'!AO302</f>
        <v>1687225.1203387361</v>
      </c>
      <c r="M302" s="14">
        <f>'Accrued Unkn Unb kWh'!M302*'TM1-Com'!AP302</f>
        <v>1035254.7737860163</v>
      </c>
      <c r="N302" s="14">
        <f>'Accrued Unkn Unb kWh'!N302*'TM1-Com'!AQ302</f>
        <v>527285.11768594966</v>
      </c>
      <c r="O302" s="14">
        <f>'Accrued Unkn Unb kWh'!O302*'TM1-Com'!AR302</f>
        <v>236486.41917503331</v>
      </c>
      <c r="P302" s="14">
        <f>'Accrued Unkn Unb kWh'!P302*'TM1-Ind'!AD302</f>
        <v>163808.6712421728</v>
      </c>
      <c r="Q302" s="14">
        <f>'Accrued Unkn Unb kWh'!Q302*'TM1-Ind'!AE302</f>
        <v>9207.1134262713877</v>
      </c>
      <c r="R302" s="14">
        <f>'Accrued Unkn Unb kWh'!R302*'TM1-Ind'!AF302</f>
        <v>-916.44879188261916</v>
      </c>
      <c r="S302" s="14">
        <f>'Accrued Unkn Unb kWh'!S302*'TM1-Ind'!AG302</f>
        <v>83730.332400443818</v>
      </c>
      <c r="T302" s="14">
        <f>'Accrued Unkn Unb kWh'!T302*'TM1-Ind'!AH302</f>
        <v>361399.8979221562</v>
      </c>
      <c r="U302" s="14">
        <f>'Accrued Unkn Unb kWh'!U302*'TM1-Ind'!AI302</f>
        <v>6490.5588219601987</v>
      </c>
    </row>
    <row r="303" spans="1:21">
      <c r="A303" s="3">
        <f t="shared" si="8"/>
        <v>2036</v>
      </c>
      <c r="B303" s="3">
        <f t="shared" si="9"/>
        <v>7</v>
      </c>
      <c r="C303" s="14">
        <f>'Accrued Unkn Unb kWh'!C303*'TM1-RHB'!R303</f>
        <v>24386696.447377928</v>
      </c>
      <c r="D303" s="14">
        <f>'Accrued Unkn Unb kWh'!D303*'TM1-RHB'!S303</f>
        <v>284731.58060173871</v>
      </c>
      <c r="E303" s="14">
        <f>'Accrued Unkn Unb kWh'!E303*'TM1-RHB'!T303</f>
        <v>977115.20563612122</v>
      </c>
      <c r="F303" s="14">
        <f>'Accrued Unkn Unb kWh'!F303*'TM1-RHB'!U303</f>
        <v>165020.49204521082</v>
      </c>
      <c r="G303" s="14">
        <f>'Accrued Unkn Unb kWh'!G303*'TM1-Com'!AJ303</f>
        <v>1556278.2809813113</v>
      </c>
      <c r="H303" s="14">
        <f>'Accrued Unkn Unb kWh'!H303*'TM1-Com'!AK303</f>
        <v>10407.466713551787</v>
      </c>
      <c r="I303" s="14">
        <f>'Accrued Unkn Unb kWh'!I303*'TM1-Com'!AL303</f>
        <v>7002120.7333055455</v>
      </c>
      <c r="J303" s="14">
        <f>'Accrued Unkn Unb kWh'!J303*'TM1-Com'!AM303</f>
        <v>64319.971232057294</v>
      </c>
      <c r="K303" s="14">
        <f>'Accrued Unkn Unb kWh'!K303*'TM1-Com'!AN303</f>
        <v>209444.39301436101</v>
      </c>
      <c r="L303" s="14">
        <f>'Accrued Unkn Unb kWh'!L303*'TM1-Com'!AO303</f>
        <v>1762483.8269003564</v>
      </c>
      <c r="M303" s="14">
        <f>'Accrued Unkn Unb kWh'!M303*'TM1-Com'!AP303</f>
        <v>1067617.0086605088</v>
      </c>
      <c r="N303" s="14">
        <f>'Accrued Unkn Unb kWh'!N303*'TM1-Com'!AQ303</f>
        <v>491145.48503483803</v>
      </c>
      <c r="O303" s="14">
        <f>'Accrued Unkn Unb kWh'!O303*'TM1-Com'!AR303</f>
        <v>228527.71976188826</v>
      </c>
      <c r="P303" s="14">
        <f>'Accrued Unkn Unb kWh'!P303*'TM1-Ind'!AD303</f>
        <v>161913.41374437962</v>
      </c>
      <c r="Q303" s="14">
        <f>'Accrued Unkn Unb kWh'!Q303*'TM1-Ind'!AE303</f>
        <v>9220.4223316196421</v>
      </c>
      <c r="R303" s="14">
        <f>'Accrued Unkn Unb kWh'!R303*'TM1-Ind'!AF303</f>
        <v>-1064.5603638809698</v>
      </c>
      <c r="S303" s="14">
        <f>'Accrued Unkn Unb kWh'!S303*'TM1-Ind'!AG303</f>
        <v>79631.157997817892</v>
      </c>
      <c r="T303" s="14">
        <f>'Accrued Unkn Unb kWh'!T303*'TM1-Ind'!AH303</f>
        <v>340725.69691540051</v>
      </c>
      <c r="U303" s="14">
        <f>'Accrued Unkn Unb kWh'!U303*'TM1-Ind'!AI303</f>
        <v>6175.9888224937313</v>
      </c>
    </row>
    <row r="304" spans="1:21">
      <c r="A304" s="3">
        <f t="shared" si="8"/>
        <v>2036</v>
      </c>
      <c r="B304" s="3">
        <f t="shared" si="9"/>
        <v>8</v>
      </c>
      <c r="C304" s="14">
        <f>'Accrued Unkn Unb kWh'!C304*'TM1-RHB'!R304</f>
        <v>24410093.817496371</v>
      </c>
      <c r="D304" s="14">
        <f>'Accrued Unkn Unb kWh'!D304*'TM1-RHB'!S304</f>
        <v>287558.39373665454</v>
      </c>
      <c r="E304" s="14">
        <f>'Accrued Unkn Unb kWh'!E304*'TM1-RHB'!T304</f>
        <v>976363.19691561162</v>
      </c>
      <c r="F304" s="14">
        <f>'Accrued Unkn Unb kWh'!F304*'TM1-RHB'!U304</f>
        <v>161499.19520409216</v>
      </c>
      <c r="G304" s="14">
        <f>'Accrued Unkn Unb kWh'!G304*'TM1-Com'!AJ304</f>
        <v>1582393.6602778195</v>
      </c>
      <c r="H304" s="14">
        <f>'Accrued Unkn Unb kWh'!H304*'TM1-Com'!AK304</f>
        <v>10555.155209775969</v>
      </c>
      <c r="I304" s="14">
        <f>'Accrued Unkn Unb kWh'!I304*'TM1-Com'!AL304</f>
        <v>7287953.2966625672</v>
      </c>
      <c r="J304" s="14">
        <f>'Accrued Unkn Unb kWh'!J304*'TM1-Com'!AM304</f>
        <v>67003.473108906124</v>
      </c>
      <c r="K304" s="14">
        <f>'Accrued Unkn Unb kWh'!K304*'TM1-Com'!AN304</f>
        <v>215622.06050859549</v>
      </c>
      <c r="L304" s="14">
        <f>'Accrued Unkn Unb kWh'!L304*'TM1-Com'!AO304</f>
        <v>1831517.4180908301</v>
      </c>
      <c r="M304" s="14">
        <f>'Accrued Unkn Unb kWh'!M304*'TM1-Com'!AP304</f>
        <v>1104699.6580864466</v>
      </c>
      <c r="N304" s="14">
        <f>'Accrued Unkn Unb kWh'!N304*'TM1-Com'!AQ304</f>
        <v>476188.30165024509</v>
      </c>
      <c r="O304" s="14">
        <f>'Accrued Unkn Unb kWh'!O304*'TM1-Com'!AR304</f>
        <v>225579.55169228636</v>
      </c>
      <c r="P304" s="14">
        <f>'Accrued Unkn Unb kWh'!P304*'TM1-Ind'!AD304</f>
        <v>161616.04997751271</v>
      </c>
      <c r="Q304" s="14">
        <f>'Accrued Unkn Unb kWh'!Q304*'TM1-Ind'!AE304</f>
        <v>9083.44289747121</v>
      </c>
      <c r="R304" s="14">
        <f>'Accrued Unkn Unb kWh'!R304*'TM1-Ind'!AF304</f>
        <v>-1218.1055570782514</v>
      </c>
      <c r="S304" s="14">
        <f>'Accrued Unkn Unb kWh'!S304*'TM1-Ind'!AG304</f>
        <v>80944.371668478838</v>
      </c>
      <c r="T304" s="14">
        <f>'Accrued Unkn Unb kWh'!T304*'TM1-Ind'!AH304</f>
        <v>373105.5326506375</v>
      </c>
      <c r="U304" s="14">
        <f>'Accrued Unkn Unb kWh'!U304*'TM1-Ind'!AI304</f>
        <v>6149.9084991730251</v>
      </c>
    </row>
    <row r="305" spans="1:21">
      <c r="A305" s="3">
        <f t="shared" si="8"/>
        <v>2036</v>
      </c>
      <c r="B305" s="3">
        <f t="shared" si="9"/>
        <v>9</v>
      </c>
      <c r="C305" s="14">
        <f>'Accrued Unkn Unb kWh'!C305*'TM1-RHB'!R305</f>
        <v>21320536.674431469</v>
      </c>
      <c r="D305" s="14">
        <f>'Accrued Unkn Unb kWh'!D305*'TM1-RHB'!S305</f>
        <v>295039.85868765361</v>
      </c>
      <c r="E305" s="14">
        <f>'Accrued Unkn Unb kWh'!E305*'TM1-RHB'!T305</f>
        <v>821039.38616398303</v>
      </c>
      <c r="F305" s="14">
        <f>'Accrued Unkn Unb kWh'!F305*'TM1-RHB'!U305</f>
        <v>148045.08591807718</v>
      </c>
      <c r="G305" s="14">
        <f>'Accrued Unkn Unb kWh'!G305*'TM1-Com'!AJ305</f>
        <v>1429721.0987721833</v>
      </c>
      <c r="H305" s="14">
        <f>'Accrued Unkn Unb kWh'!H305*'TM1-Com'!AK305</f>
        <v>9534.2545980105988</v>
      </c>
      <c r="I305" s="14">
        <f>'Accrued Unkn Unb kWh'!I305*'TM1-Com'!AL305</f>
        <v>6914371.8223660775</v>
      </c>
      <c r="J305" s="14">
        <f>'Accrued Unkn Unb kWh'!J305*'TM1-Com'!AM305</f>
        <v>67549.540659954713</v>
      </c>
      <c r="K305" s="14">
        <f>'Accrued Unkn Unb kWh'!K305*'TM1-Com'!AN305</f>
        <v>168528.69638400435</v>
      </c>
      <c r="L305" s="14">
        <f>'Accrued Unkn Unb kWh'!L305*'TM1-Com'!AO305</f>
        <v>1700916.2779444912</v>
      </c>
      <c r="M305" s="14">
        <f>'Accrued Unkn Unb kWh'!M305*'TM1-Com'!AP305</f>
        <v>1077158.1011598231</v>
      </c>
      <c r="N305" s="14">
        <f>'Accrued Unkn Unb kWh'!N305*'TM1-Com'!AQ305</f>
        <v>435312.91081161302</v>
      </c>
      <c r="O305" s="14">
        <f>'Accrued Unkn Unb kWh'!O305*'TM1-Com'!AR305</f>
        <v>218350.16125344278</v>
      </c>
      <c r="P305" s="14">
        <f>'Accrued Unkn Unb kWh'!P305*'TM1-Ind'!AD305</f>
        <v>149131.82410277671</v>
      </c>
      <c r="Q305" s="14">
        <f>'Accrued Unkn Unb kWh'!Q305*'TM1-Ind'!AE305</f>
        <v>8673.0141019168987</v>
      </c>
      <c r="R305" s="14">
        <f>'Accrued Unkn Unb kWh'!R305*'TM1-Ind'!AF305</f>
        <v>-1042.9755261672444</v>
      </c>
      <c r="S305" s="14">
        <f>'Accrued Unkn Unb kWh'!S305*'TM1-Ind'!AG305</f>
        <v>67171.231335866556</v>
      </c>
      <c r="T305" s="14">
        <f>'Accrued Unkn Unb kWh'!T305*'TM1-Ind'!AH305</f>
        <v>356977.32463762327</v>
      </c>
      <c r="U305" s="14">
        <f>'Accrued Unkn Unb kWh'!U305*'TM1-Ind'!AI305</f>
        <v>5826.6195646374654</v>
      </c>
    </row>
    <row r="306" spans="1:21">
      <c r="A306" s="3">
        <f t="shared" si="8"/>
        <v>2036</v>
      </c>
      <c r="B306" s="3">
        <f t="shared" si="9"/>
        <v>10</v>
      </c>
      <c r="C306" s="14">
        <f>'Accrued Unkn Unb kWh'!C306*'TM1-RHB'!R306</f>
        <v>18079814.961410001</v>
      </c>
      <c r="D306" s="14">
        <f>'Accrued Unkn Unb kWh'!D306*'TM1-RHB'!S306</f>
        <v>315345.74960216897</v>
      </c>
      <c r="E306" s="14">
        <f>'Accrued Unkn Unb kWh'!E306*'TM1-RHB'!T306</f>
        <v>643736.19595514378</v>
      </c>
      <c r="F306" s="14">
        <f>'Accrued Unkn Unb kWh'!F306*'TM1-RHB'!U306</f>
        <v>149682.82127737312</v>
      </c>
      <c r="G306" s="14">
        <f>'Accrued Unkn Unb kWh'!G306*'TM1-Com'!AJ306</f>
        <v>1300359.3282477811</v>
      </c>
      <c r="H306" s="14">
        <f>'Accrued Unkn Unb kWh'!H306*'TM1-Com'!AK306</f>
        <v>8606.1600020069236</v>
      </c>
      <c r="I306" s="14">
        <f>'Accrued Unkn Unb kWh'!I306*'TM1-Com'!AL306</f>
        <v>6731292.0861311359</v>
      </c>
      <c r="J306" s="14">
        <f>'Accrued Unkn Unb kWh'!J306*'TM1-Com'!AM306</f>
        <v>69794.819117883671</v>
      </c>
      <c r="K306" s="14">
        <f>'Accrued Unkn Unb kWh'!K306*'TM1-Com'!AN306</f>
        <v>117444.64586035306</v>
      </c>
      <c r="L306" s="14">
        <f>'Accrued Unkn Unb kWh'!L306*'TM1-Com'!AO306</f>
        <v>1639796.8814280319</v>
      </c>
      <c r="M306" s="14">
        <f>'Accrued Unkn Unb kWh'!M306*'TM1-Com'!AP306</f>
        <v>1058025.7532674705</v>
      </c>
      <c r="N306" s="14">
        <f>'Accrued Unkn Unb kWh'!N306*'TM1-Com'!AQ306</f>
        <v>441658.14636734274</v>
      </c>
      <c r="O306" s="14">
        <f>'Accrued Unkn Unb kWh'!O306*'TM1-Com'!AR306</f>
        <v>219500.33126826704</v>
      </c>
      <c r="P306" s="14">
        <f>'Accrued Unkn Unb kWh'!P306*'TM1-Ind'!AD306</f>
        <v>154151.14684466284</v>
      </c>
      <c r="Q306" s="14">
        <f>'Accrued Unkn Unb kWh'!Q306*'TM1-Ind'!AE306</f>
        <v>9006.4975960779775</v>
      </c>
      <c r="R306" s="14">
        <f>'Accrued Unkn Unb kWh'!R306*'TM1-Ind'!AF306</f>
        <v>-909.03030751034885</v>
      </c>
      <c r="S306" s="14">
        <f>'Accrued Unkn Unb kWh'!S306*'TM1-Ind'!AG306</f>
        <v>59452.771603167937</v>
      </c>
      <c r="T306" s="14">
        <f>'Accrued Unkn Unb kWh'!T306*'TM1-Ind'!AH306</f>
        <v>352025.71437536221</v>
      </c>
      <c r="U306" s="14">
        <f>'Accrued Unkn Unb kWh'!U306*'TM1-Ind'!AI306</f>
        <v>5789.1434402176819</v>
      </c>
    </row>
    <row r="307" spans="1:21">
      <c r="A307" s="3">
        <f t="shared" si="8"/>
        <v>2036</v>
      </c>
      <c r="B307" s="3">
        <f t="shared" si="9"/>
        <v>11</v>
      </c>
      <c r="C307" s="14">
        <f>'Accrued Unkn Unb kWh'!C307*'TM1-RHB'!R307</f>
        <v>18769260.501346849</v>
      </c>
      <c r="D307" s="14">
        <f>'Accrued Unkn Unb kWh'!D307*'TM1-RHB'!S307</f>
        <v>302047.42503361875</v>
      </c>
      <c r="E307" s="14">
        <f>'Accrued Unkn Unb kWh'!E307*'TM1-RHB'!T307</f>
        <v>686643.26991344732</v>
      </c>
      <c r="F307" s="14">
        <f>'Accrued Unkn Unb kWh'!F307*'TM1-RHB'!U307</f>
        <v>176898.21886591631</v>
      </c>
      <c r="G307" s="14">
        <f>'Accrued Unkn Unb kWh'!G307*'TM1-Com'!AJ307</f>
        <v>1289694.7881282172</v>
      </c>
      <c r="H307" s="14">
        <f>'Accrued Unkn Unb kWh'!H307*'TM1-Com'!AK307</f>
        <v>8584.0387789490651</v>
      </c>
      <c r="I307" s="14">
        <f>'Accrued Unkn Unb kWh'!I307*'TM1-Com'!AL307</f>
        <v>6630737.0287182555</v>
      </c>
      <c r="J307" s="14">
        <f>'Accrued Unkn Unb kWh'!J307*'TM1-Com'!AM307</f>
        <v>67656.134403247124</v>
      </c>
      <c r="K307" s="14">
        <f>'Accrued Unkn Unb kWh'!K307*'TM1-Com'!AN307</f>
        <v>116367.16196938303</v>
      </c>
      <c r="L307" s="14">
        <f>'Accrued Unkn Unb kWh'!L307*'TM1-Com'!AO307</f>
        <v>1561389.6525869239</v>
      </c>
      <c r="M307" s="14">
        <f>'Accrued Unkn Unb kWh'!M307*'TM1-Com'!AP307</f>
        <v>986983.64599767665</v>
      </c>
      <c r="N307" s="14">
        <f>'Accrued Unkn Unb kWh'!N307*'TM1-Com'!AQ307</f>
        <v>522860.14748413902</v>
      </c>
      <c r="O307" s="14">
        <f>'Accrued Unkn Unb kWh'!O307*'TM1-Com'!AR307</f>
        <v>237167.88813694278</v>
      </c>
      <c r="P307" s="14">
        <f>'Accrued Unkn Unb kWh'!P307*'TM1-Ind'!AD307</f>
        <v>159098.10102639376</v>
      </c>
      <c r="Q307" s="14">
        <f>'Accrued Unkn Unb kWh'!Q307*'TM1-Ind'!AE307</f>
        <v>9893.2001387634646</v>
      </c>
      <c r="R307" s="14">
        <f>'Accrued Unkn Unb kWh'!R307*'TM1-Ind'!AF307</f>
        <v>-851.65990623189168</v>
      </c>
      <c r="S307" s="14">
        <f>'Accrued Unkn Unb kWh'!S307*'TM1-Ind'!AG307</f>
        <v>65720.816245905953</v>
      </c>
      <c r="T307" s="14">
        <f>'Accrued Unkn Unb kWh'!T307*'TM1-Ind'!AH307</f>
        <v>328788.91043446172</v>
      </c>
      <c r="U307" s="14">
        <f>'Accrued Unkn Unb kWh'!U307*'TM1-Ind'!AI307</f>
        <v>6554.0387878141173</v>
      </c>
    </row>
    <row r="308" spans="1:21">
      <c r="A308" s="3">
        <f t="shared" si="8"/>
        <v>2036</v>
      </c>
      <c r="B308" s="3">
        <f t="shared" si="9"/>
        <v>12</v>
      </c>
      <c r="C308" s="14">
        <f>'Accrued Unkn Unb kWh'!C308*'TM1-RHB'!R308</f>
        <v>20739271.473590203</v>
      </c>
      <c r="D308" s="14">
        <f>'Accrued Unkn Unb kWh'!D308*'TM1-RHB'!S308</f>
        <v>292073.16324622271</v>
      </c>
      <c r="E308" s="14">
        <f>'Accrued Unkn Unb kWh'!E308*'TM1-RHB'!T308</f>
        <v>793476.77868428081</v>
      </c>
      <c r="F308" s="14">
        <f>'Accrued Unkn Unb kWh'!F308*'TM1-RHB'!U308</f>
        <v>182333.61545365729</v>
      </c>
      <c r="G308" s="14">
        <f>'Accrued Unkn Unb kWh'!G308*'TM1-Com'!AJ308</f>
        <v>1363554.6335379854</v>
      </c>
      <c r="H308" s="14">
        <f>'Accrued Unkn Unb kWh'!H308*'TM1-Com'!AK308</f>
        <v>9100.4042108630656</v>
      </c>
      <c r="I308" s="14">
        <f>'Accrued Unkn Unb kWh'!I308*'TM1-Com'!AL308</f>
        <v>6519300.503540081</v>
      </c>
      <c r="J308" s="14">
        <f>'Accrued Unkn Unb kWh'!J308*'TM1-Com'!AM308</f>
        <v>67309.78105039979</v>
      </c>
      <c r="K308" s="14">
        <f>'Accrued Unkn Unb kWh'!K308*'TM1-Com'!AN308</f>
        <v>114985.45910470067</v>
      </c>
      <c r="L308" s="14">
        <f>'Accrued Unkn Unb kWh'!L308*'TM1-Com'!AO308</f>
        <v>1525817.3848491209</v>
      </c>
      <c r="M308" s="14">
        <f>'Accrued Unkn Unb kWh'!M308*'TM1-Com'!AP308</f>
        <v>972921.72973831592</v>
      </c>
      <c r="N308" s="14">
        <f>'Accrued Unkn Unb kWh'!N308*'TM1-Com'!AQ308</f>
        <v>543621.99424895272</v>
      </c>
      <c r="O308" s="14">
        <f>'Accrued Unkn Unb kWh'!O308*'TM1-Com'!AR308</f>
        <v>242540.60551037628</v>
      </c>
      <c r="P308" s="14">
        <f>'Accrued Unkn Unb kWh'!P308*'TM1-Ind'!AD308</f>
        <v>157508.54067258377</v>
      </c>
      <c r="Q308" s="14">
        <f>'Accrued Unkn Unb kWh'!Q308*'TM1-Ind'!AE308</f>
        <v>9578.5947632037914</v>
      </c>
      <c r="R308" s="14">
        <f>'Accrued Unkn Unb kWh'!R308*'TM1-Ind'!AF308</f>
        <v>-848.66120218579238</v>
      </c>
      <c r="S308" s="14">
        <f>'Accrued Unkn Unb kWh'!S308*'TM1-Ind'!AG308</f>
        <v>69251.136683692559</v>
      </c>
      <c r="T308" s="14">
        <f>'Accrued Unkn Unb kWh'!T308*'TM1-Ind'!AH308</f>
        <v>334879.08538320113</v>
      </c>
      <c r="U308" s="14">
        <f>'Accrued Unkn Unb kWh'!U308*'TM1-Ind'!AI308</f>
        <v>6625.7023155311317</v>
      </c>
    </row>
    <row r="309" spans="1:21">
      <c r="A309" s="3">
        <f t="shared" si="8"/>
        <v>2037</v>
      </c>
      <c r="B309" s="3">
        <f t="shared" si="9"/>
        <v>1</v>
      </c>
      <c r="C309" s="14">
        <f>'Accrued Unkn Unb kWh'!C309*'TM1-RHB'!R309</f>
        <v>20389741.140137251</v>
      </c>
      <c r="D309" s="14">
        <f>'Accrued Unkn Unb kWh'!D309*'TM1-RHB'!S309</f>
        <v>297834.77734930033</v>
      </c>
      <c r="E309" s="14">
        <f>'Accrued Unkn Unb kWh'!E309*'TM1-RHB'!T309</f>
        <v>772119.91477431939</v>
      </c>
      <c r="F309" s="14">
        <f>'Accrued Unkn Unb kWh'!F309*'TM1-RHB'!U309</f>
        <v>161778.04687090445</v>
      </c>
      <c r="G309" s="14">
        <f>'Accrued Unkn Unb kWh'!G309*'TM1-Com'!AJ309</f>
        <v>1351594.9541504032</v>
      </c>
      <c r="H309" s="14">
        <f>'Accrued Unkn Unb kWh'!H309*'TM1-Com'!AK309</f>
        <v>8994.7881007940287</v>
      </c>
      <c r="I309" s="14">
        <f>'Accrued Unkn Unb kWh'!I309*'TM1-Com'!AL309</f>
        <v>6658461.9239234012</v>
      </c>
      <c r="J309" s="14">
        <f>'Accrued Unkn Unb kWh'!J309*'TM1-Com'!AM309</f>
        <v>68297.679137068451</v>
      </c>
      <c r="K309" s="14">
        <f>'Accrued Unkn Unb kWh'!K309*'TM1-Com'!AN309</f>
        <v>112871.22680459375</v>
      </c>
      <c r="L309" s="14">
        <f>'Accrued Unkn Unb kWh'!L309*'TM1-Com'!AO309</f>
        <v>1549106.1560952272</v>
      </c>
      <c r="M309" s="14">
        <f>'Accrued Unkn Unb kWh'!M309*'TM1-Com'!AP309</f>
        <v>1005716.0513289114</v>
      </c>
      <c r="N309" s="14">
        <f>'Accrued Unkn Unb kWh'!N309*'TM1-Com'!AQ309</f>
        <v>486123.75643238722</v>
      </c>
      <c r="O309" s="14">
        <f>'Accrued Unkn Unb kWh'!O309*'TM1-Com'!AR309</f>
        <v>228432.47663219454</v>
      </c>
      <c r="P309" s="14">
        <f>'Accrued Unkn Unb kWh'!P309*'TM1-Ind'!AD309</f>
        <v>153046.96402882336</v>
      </c>
      <c r="Q309" s="14">
        <f>'Accrued Unkn Unb kWh'!Q309*'TM1-Ind'!AE309</f>
        <v>9372.1415878882635</v>
      </c>
      <c r="R309" s="14">
        <f>'Accrued Unkn Unb kWh'!R309*'TM1-Ind'!AF309</f>
        <v>-834.68594094314676</v>
      </c>
      <c r="S309" s="14">
        <f>'Accrued Unkn Unb kWh'!S309*'TM1-Ind'!AG309</f>
        <v>61724.826173476067</v>
      </c>
      <c r="T309" s="14">
        <f>'Accrued Unkn Unb kWh'!T309*'TM1-Ind'!AH309</f>
        <v>321891.1890582036</v>
      </c>
      <c r="U309" s="14">
        <f>'Accrued Unkn Unb kWh'!U309*'TM1-Ind'!AI309</f>
        <v>6075.8740329723105</v>
      </c>
    </row>
    <row r="310" spans="1:21">
      <c r="A310" s="3">
        <f t="shared" si="8"/>
        <v>2037</v>
      </c>
      <c r="B310" s="3">
        <f t="shared" si="9"/>
        <v>2</v>
      </c>
      <c r="C310" s="14">
        <f>'Accrued Unkn Unb kWh'!C310*'TM1-RHB'!R310</f>
        <v>17554345.510487463</v>
      </c>
      <c r="D310" s="14">
        <f>'Accrued Unkn Unb kWh'!D310*'TM1-RHB'!S310</f>
        <v>306498.01063667773</v>
      </c>
      <c r="E310" s="14">
        <f>'Accrued Unkn Unb kWh'!E310*'TM1-RHB'!T310</f>
        <v>631230.93378670153</v>
      </c>
      <c r="F310" s="14">
        <f>'Accrued Unkn Unb kWh'!F310*'TM1-RHB'!U310</f>
        <v>147524.55359454799</v>
      </c>
      <c r="G310" s="14">
        <f>'Accrued Unkn Unb kWh'!G310*'TM1-Com'!AJ310</f>
        <v>1178529.5675312104</v>
      </c>
      <c r="H310" s="14">
        <f>'Accrued Unkn Unb kWh'!H310*'TM1-Com'!AK310</f>
        <v>7893.2355682128027</v>
      </c>
      <c r="I310" s="14">
        <f>'Accrued Unkn Unb kWh'!I310*'TM1-Com'!AL310</f>
        <v>5994869.2380861584</v>
      </c>
      <c r="J310" s="14">
        <f>'Accrued Unkn Unb kWh'!J310*'TM1-Com'!AM310</f>
        <v>67145.100743454372</v>
      </c>
      <c r="K310" s="14">
        <f>'Accrued Unkn Unb kWh'!K310*'TM1-Com'!AN310</f>
        <v>96234.611354599285</v>
      </c>
      <c r="L310" s="14">
        <f>'Accrued Unkn Unb kWh'!L310*'TM1-Com'!AO310</f>
        <v>1386300.2313378418</v>
      </c>
      <c r="M310" s="14">
        <f>'Accrued Unkn Unb kWh'!M310*'TM1-Com'!AP310</f>
        <v>944491.62043135322</v>
      </c>
      <c r="N310" s="14">
        <f>'Accrued Unkn Unb kWh'!N310*'TM1-Com'!AQ310</f>
        <v>440962.44867599814</v>
      </c>
      <c r="O310" s="14">
        <f>'Accrued Unkn Unb kWh'!O310*'TM1-Com'!AR310</f>
        <v>219052.47011116138</v>
      </c>
      <c r="P310" s="14">
        <f>'Accrued Unkn Unb kWh'!P310*'TM1-Ind'!AD310</f>
        <v>140833.79509240048</v>
      </c>
      <c r="Q310" s="14">
        <f>'Accrued Unkn Unb kWh'!Q310*'TM1-Ind'!AE310</f>
        <v>9558.1486431418871</v>
      </c>
      <c r="R310" s="14">
        <f>'Accrued Unkn Unb kWh'!R310*'TM1-Ind'!AF310</f>
        <v>-883.14141179746605</v>
      </c>
      <c r="S310" s="14">
        <f>'Accrued Unkn Unb kWh'!S310*'TM1-Ind'!AG310</f>
        <v>44262.96006299388</v>
      </c>
      <c r="T310" s="14">
        <f>'Accrued Unkn Unb kWh'!T310*'TM1-Ind'!AH310</f>
        <v>310050.43254336779</v>
      </c>
      <c r="U310" s="14">
        <f>'Accrued Unkn Unb kWh'!U310*'TM1-Ind'!AI310</f>
        <v>5788.99047644454</v>
      </c>
    </row>
    <row r="311" spans="1:21">
      <c r="A311" s="3">
        <f t="shared" si="8"/>
        <v>2037</v>
      </c>
      <c r="B311" s="3">
        <f t="shared" si="9"/>
        <v>3</v>
      </c>
      <c r="C311" s="14">
        <f>'Accrued Unkn Unb kWh'!C311*'TM1-RHB'!R311</f>
        <v>17462209.313816212</v>
      </c>
      <c r="D311" s="14">
        <f>'Accrued Unkn Unb kWh'!D311*'TM1-RHB'!S311</f>
        <v>311841.62933379185</v>
      </c>
      <c r="E311" s="14">
        <f>'Accrued Unkn Unb kWh'!E311*'TM1-RHB'!T311</f>
        <v>621209.54119299131</v>
      </c>
      <c r="F311" s="14">
        <f>'Accrued Unkn Unb kWh'!F311*'TM1-RHB'!U311</f>
        <v>153792.0833525286</v>
      </c>
      <c r="G311" s="14">
        <f>'Accrued Unkn Unb kWh'!G311*'TM1-Com'!AJ311</f>
        <v>1207179.0158529272</v>
      </c>
      <c r="H311" s="14">
        <f>'Accrued Unkn Unb kWh'!H311*'TM1-Com'!AK311</f>
        <v>8063.0955709254158</v>
      </c>
      <c r="I311" s="14">
        <f>'Accrued Unkn Unb kWh'!I311*'TM1-Com'!AL311</f>
        <v>6066342.6161880335</v>
      </c>
      <c r="J311" s="14">
        <f>'Accrued Unkn Unb kWh'!J311*'TM1-Com'!AM311</f>
        <v>63164.440094021425</v>
      </c>
      <c r="K311" s="14">
        <f>'Accrued Unkn Unb kWh'!K311*'TM1-Com'!AN311</f>
        <v>109229.65562246938</v>
      </c>
      <c r="L311" s="14">
        <f>'Accrued Unkn Unb kWh'!L311*'TM1-Com'!AO311</f>
        <v>1455957.2802103625</v>
      </c>
      <c r="M311" s="14">
        <f>'Accrued Unkn Unb kWh'!M311*'TM1-Com'!AP311</f>
        <v>983674.05302513333</v>
      </c>
      <c r="N311" s="14">
        <f>'Accrued Unkn Unb kWh'!N311*'TM1-Com'!AQ311</f>
        <v>451258.82184950134</v>
      </c>
      <c r="O311" s="14">
        <f>'Accrued Unkn Unb kWh'!O311*'TM1-Com'!AR311</f>
        <v>223945.60774393068</v>
      </c>
      <c r="P311" s="14">
        <f>'Accrued Unkn Unb kWh'!P311*'TM1-Ind'!AD311</f>
        <v>140530.07513421407</v>
      </c>
      <c r="Q311" s="14">
        <f>'Accrued Unkn Unb kWh'!Q311*'TM1-Ind'!AE311</f>
        <v>9739.3896827277949</v>
      </c>
      <c r="R311" s="14">
        <f>'Accrued Unkn Unb kWh'!R311*'TM1-Ind'!AF311</f>
        <v>-916.21214194935965</v>
      </c>
      <c r="S311" s="14">
        <f>'Accrued Unkn Unb kWh'!S311*'TM1-Ind'!AG311</f>
        <v>47886.131196161798</v>
      </c>
      <c r="T311" s="14">
        <f>'Accrued Unkn Unb kWh'!T311*'TM1-Ind'!AH311</f>
        <v>328227.60931530537</v>
      </c>
      <c r="U311" s="14">
        <f>'Accrued Unkn Unb kWh'!U311*'TM1-Ind'!AI311</f>
        <v>5910.5201942058375</v>
      </c>
    </row>
    <row r="312" spans="1:21">
      <c r="A312" s="3">
        <f t="shared" si="8"/>
        <v>2037</v>
      </c>
      <c r="B312" s="3">
        <f t="shared" si="9"/>
        <v>4</v>
      </c>
      <c r="C312" s="14">
        <f>'Accrued Unkn Unb kWh'!C312*'TM1-RHB'!R312</f>
        <v>16913944.903403662</v>
      </c>
      <c r="D312" s="14">
        <f>'Accrued Unkn Unb kWh'!D312*'TM1-RHB'!S312</f>
        <v>303414.76456341101</v>
      </c>
      <c r="E312" s="14">
        <f>'Accrued Unkn Unb kWh'!E312*'TM1-RHB'!T312</f>
        <v>597358.63155745878</v>
      </c>
      <c r="F312" s="14">
        <f>'Accrued Unkn Unb kWh'!F312*'TM1-RHB'!U312</f>
        <v>167393.21849260121</v>
      </c>
      <c r="G312" s="14">
        <f>'Accrued Unkn Unb kWh'!G312*'TM1-Com'!AJ312</f>
        <v>1208364.7843998692</v>
      </c>
      <c r="H312" s="14">
        <f>'Accrued Unkn Unb kWh'!H312*'TM1-Com'!AK312</f>
        <v>8106.1609049185463</v>
      </c>
      <c r="I312" s="14">
        <f>'Accrued Unkn Unb kWh'!I312*'TM1-Com'!AL312</f>
        <v>6104422.7203423642</v>
      </c>
      <c r="J312" s="14">
        <f>'Accrued Unkn Unb kWh'!J312*'TM1-Com'!AM312</f>
        <v>63795.240160941874</v>
      </c>
      <c r="K312" s="14">
        <f>'Accrued Unkn Unb kWh'!K312*'TM1-Com'!AN312</f>
        <v>111279.7833718663</v>
      </c>
      <c r="L312" s="14">
        <f>'Accrued Unkn Unb kWh'!L312*'TM1-Com'!AO312</f>
        <v>1528247.3884337293</v>
      </c>
      <c r="M312" s="14">
        <f>'Accrued Unkn Unb kWh'!M312*'TM1-Com'!AP312</f>
        <v>990143.79758803477</v>
      </c>
      <c r="N312" s="14">
        <f>'Accrued Unkn Unb kWh'!N312*'TM1-Com'!AQ312</f>
        <v>498447.11004517094</v>
      </c>
      <c r="O312" s="14">
        <f>'Accrued Unkn Unb kWh'!O312*'TM1-Com'!AR312</f>
        <v>232953.29226897768</v>
      </c>
      <c r="P312" s="14">
        <f>'Accrued Unkn Unb kWh'!P312*'TM1-Ind'!AD312</f>
        <v>154039.7772465297</v>
      </c>
      <c r="Q312" s="14">
        <f>'Accrued Unkn Unb kWh'!Q312*'TM1-Ind'!AE312</f>
        <v>9855.0016574106667</v>
      </c>
      <c r="R312" s="14">
        <f>'Accrued Unkn Unb kWh'!R312*'TM1-Ind'!AF312</f>
        <v>-754.89571512424186</v>
      </c>
      <c r="S312" s="14">
        <f>'Accrued Unkn Unb kWh'!S312*'TM1-Ind'!AG312</f>
        <v>58876.0390492519</v>
      </c>
      <c r="T312" s="14">
        <f>'Accrued Unkn Unb kWh'!T312*'TM1-Ind'!AH312</f>
        <v>330906.05006380309</v>
      </c>
      <c r="U312" s="14">
        <f>'Accrued Unkn Unb kWh'!U312*'TM1-Ind'!AI312</f>
        <v>6290.1762791442143</v>
      </c>
    </row>
    <row r="313" spans="1:21">
      <c r="A313" s="3">
        <f t="shared" si="8"/>
        <v>2037</v>
      </c>
      <c r="B313" s="3">
        <f t="shared" si="9"/>
        <v>5</v>
      </c>
      <c r="C313" s="14">
        <f>'Accrued Unkn Unb kWh'!C313*'TM1-RHB'!R313</f>
        <v>21406939.822496183</v>
      </c>
      <c r="D313" s="14">
        <f>'Accrued Unkn Unb kWh'!D313*'TM1-RHB'!S313</f>
        <v>287434.17786243302</v>
      </c>
      <c r="E313" s="14">
        <f>'Accrued Unkn Unb kWh'!E313*'TM1-RHB'!T313</f>
        <v>827145.15211092797</v>
      </c>
      <c r="F313" s="14">
        <f>'Accrued Unkn Unb kWh'!F313*'TM1-RHB'!U313</f>
        <v>193132.8302528217</v>
      </c>
      <c r="G313" s="14">
        <f>'Accrued Unkn Unb kWh'!G313*'TM1-Com'!AJ313</f>
        <v>1442977.719421545</v>
      </c>
      <c r="H313" s="14">
        <f>'Accrued Unkn Unb kWh'!H313*'TM1-Com'!AK313</f>
        <v>9650.4928438220231</v>
      </c>
      <c r="I313" s="14">
        <f>'Accrued Unkn Unb kWh'!I313*'TM1-Com'!AL313</f>
        <v>6809686.9128966266</v>
      </c>
      <c r="J313" s="14">
        <f>'Accrued Unkn Unb kWh'!J313*'TM1-Com'!AM313</f>
        <v>64880.524136978958</v>
      </c>
      <c r="K313" s="14">
        <f>'Accrued Unkn Unb kWh'!K313*'TM1-Com'!AN313</f>
        <v>164032.42938906007</v>
      </c>
      <c r="L313" s="14">
        <f>'Accrued Unkn Unb kWh'!L313*'TM1-Com'!AO313</f>
        <v>1755262.7877543236</v>
      </c>
      <c r="M313" s="14">
        <f>'Accrued Unkn Unb kWh'!M313*'TM1-Com'!AP313</f>
        <v>1069479.0402484543</v>
      </c>
      <c r="N313" s="14">
        <f>'Accrued Unkn Unb kWh'!N313*'TM1-Com'!AQ313</f>
        <v>578549.63634448894</v>
      </c>
      <c r="O313" s="14">
        <f>'Accrued Unkn Unb kWh'!O313*'TM1-Com'!AR313</f>
        <v>250966.564222638</v>
      </c>
      <c r="P313" s="14">
        <f>'Accrued Unkn Unb kWh'!P313*'TM1-Ind'!AD313</f>
        <v>172852.05161773512</v>
      </c>
      <c r="Q313" s="14">
        <f>'Accrued Unkn Unb kWh'!Q313*'TM1-Ind'!AE313</f>
        <v>9844.7615991666553</v>
      </c>
      <c r="R313" s="14">
        <f>'Accrued Unkn Unb kWh'!R313*'TM1-Ind'!AF313</f>
        <v>-626.94037011651812</v>
      </c>
      <c r="S313" s="14">
        <f>'Accrued Unkn Unb kWh'!S313*'TM1-Ind'!AG313</f>
        <v>83560.705231636428</v>
      </c>
      <c r="T313" s="14">
        <f>'Accrued Unkn Unb kWh'!T313*'TM1-Ind'!AH313</f>
        <v>389006.7886448417</v>
      </c>
      <c r="U313" s="14">
        <f>'Accrued Unkn Unb kWh'!U313*'TM1-Ind'!AI313</f>
        <v>6968.5706130288645</v>
      </c>
    </row>
    <row r="314" spans="1:21">
      <c r="A314" s="3">
        <f t="shared" si="8"/>
        <v>2037</v>
      </c>
      <c r="B314" s="3">
        <f t="shared" si="9"/>
        <v>6</v>
      </c>
      <c r="C314" s="14">
        <f>'Accrued Unkn Unb kWh'!C314*'TM1-RHB'!R314</f>
        <v>23577403.136335872</v>
      </c>
      <c r="D314" s="14">
        <f>'Accrued Unkn Unb kWh'!D314*'TM1-RHB'!S314</f>
        <v>283035.79007527127</v>
      </c>
      <c r="E314" s="14">
        <f>'Accrued Unkn Unb kWh'!E314*'TM1-RHB'!T314</f>
        <v>938364.67496150278</v>
      </c>
      <c r="F314" s="14">
        <f>'Accrued Unkn Unb kWh'!F314*'TM1-RHB'!U314</f>
        <v>179924.96163591449</v>
      </c>
      <c r="G314" s="14">
        <f>'Accrued Unkn Unb kWh'!G314*'TM1-Com'!AJ314</f>
        <v>1517712.3563617175</v>
      </c>
      <c r="H314" s="14">
        <f>'Accrued Unkn Unb kWh'!H314*'TM1-Com'!AK314</f>
        <v>10165.935677410906</v>
      </c>
      <c r="I314" s="14">
        <f>'Accrued Unkn Unb kWh'!I314*'TM1-Com'!AL314</f>
        <v>6843393.8879710771</v>
      </c>
      <c r="J314" s="14">
        <f>'Accrued Unkn Unb kWh'!J314*'TM1-Com'!AM314</f>
        <v>64962.725935009192</v>
      </c>
      <c r="K314" s="14">
        <f>'Accrued Unkn Unb kWh'!K314*'TM1-Com'!AN314</f>
        <v>199328.72810528279</v>
      </c>
      <c r="L314" s="14">
        <f>'Accrued Unkn Unb kWh'!L314*'TM1-Com'!AO314</f>
        <v>1754713.0732477976</v>
      </c>
      <c r="M314" s="14">
        <f>'Accrued Unkn Unb kWh'!M314*'TM1-Com'!AP314</f>
        <v>1063568.750250702</v>
      </c>
      <c r="N314" s="14">
        <f>'Accrued Unkn Unb kWh'!N314*'TM1-Com'!AQ314</f>
        <v>537026.63073560526</v>
      </c>
      <c r="O314" s="14">
        <f>'Accrued Unkn Unb kWh'!O314*'TM1-Com'!AR314</f>
        <v>242586.39211584372</v>
      </c>
      <c r="P314" s="14">
        <f>'Accrued Unkn Unb kWh'!P314*'TM1-Ind'!AD314</f>
        <v>166621.60614560044</v>
      </c>
      <c r="Q314" s="14">
        <f>'Accrued Unkn Unb kWh'!Q314*'TM1-Ind'!AE314</f>
        <v>9432.688699949962</v>
      </c>
      <c r="R314" s="14">
        <f>'Accrued Unkn Unb kWh'!R314*'TM1-Ind'!AF314</f>
        <v>-997.54164537557483</v>
      </c>
      <c r="S314" s="14">
        <f>'Accrued Unkn Unb kWh'!S314*'TM1-Ind'!AG314</f>
        <v>82724.967631816195</v>
      </c>
      <c r="T314" s="14">
        <f>'Accrued Unkn Unb kWh'!T314*'TM1-Ind'!AH314</f>
        <v>365869.18075738422</v>
      </c>
      <c r="U314" s="14">
        <f>'Accrued Unkn Unb kWh'!U314*'TM1-Ind'!AI314</f>
        <v>6614.841887638052</v>
      </c>
    </row>
    <row r="315" spans="1:21">
      <c r="A315" s="3">
        <f t="shared" si="8"/>
        <v>2037</v>
      </c>
      <c r="B315" s="3">
        <f t="shared" si="9"/>
        <v>7</v>
      </c>
      <c r="C315" s="14">
        <f>'Accrued Unkn Unb kWh'!C315*'TM1-RHB'!R315</f>
        <v>24705820.564454604</v>
      </c>
      <c r="D315" s="14">
        <f>'Accrued Unkn Unb kWh'!D315*'TM1-RHB'!S315</f>
        <v>284397.97492580832</v>
      </c>
      <c r="E315" s="14">
        <f>'Accrued Unkn Unb kWh'!E315*'TM1-RHB'!T315</f>
        <v>991094.82940525911</v>
      </c>
      <c r="F315" s="14">
        <f>'Accrued Unkn Unb kWh'!F315*'TM1-RHB'!U315</f>
        <v>166654.08193869688</v>
      </c>
      <c r="G315" s="14">
        <f>'Accrued Unkn Unb kWh'!G315*'TM1-Com'!AJ315</f>
        <v>1580743.2433971905</v>
      </c>
      <c r="H315" s="14">
        <f>'Accrued Unkn Unb kWh'!H315*'TM1-Com'!AK315</f>
        <v>10558.385739333722</v>
      </c>
      <c r="I315" s="14">
        <f>'Accrued Unkn Unb kWh'!I315*'TM1-Com'!AL315</f>
        <v>7106193.313563169</v>
      </c>
      <c r="J315" s="14">
        <f>'Accrued Unkn Unb kWh'!J315*'TM1-Com'!AM315</f>
        <v>65200.53158164351</v>
      </c>
      <c r="K315" s="14">
        <f>'Accrued Unkn Unb kWh'!K315*'TM1-Com'!AN315</f>
        <v>217181.52860251191</v>
      </c>
      <c r="L315" s="14">
        <f>'Accrued Unkn Unb kWh'!L315*'TM1-Com'!AO315</f>
        <v>1832501.4740677029</v>
      </c>
      <c r="M315" s="14">
        <f>'Accrued Unkn Unb kWh'!M315*'TM1-Com'!AP315</f>
        <v>1096297.1897570272</v>
      </c>
      <c r="N315" s="14">
        <f>'Accrued Unkn Unb kWh'!N315*'TM1-Com'!AQ315</f>
        <v>500510.8061739158</v>
      </c>
      <c r="O315" s="14">
        <f>'Accrued Unkn Unb kWh'!O315*'TM1-Com'!AR315</f>
        <v>234627.69270269867</v>
      </c>
      <c r="P315" s="14">
        <f>'Accrued Unkn Unb kWh'!P315*'TM1-Ind'!AD315</f>
        <v>164716.12717868356</v>
      </c>
      <c r="Q315" s="14">
        <f>'Accrued Unkn Unb kWh'!Q315*'TM1-Ind'!AE315</f>
        <v>9452.8527271322273</v>
      </c>
      <c r="R315" s="14">
        <f>'Accrued Unkn Unb kWh'!R315*'TM1-Ind'!AF315</f>
        <v>-1144.9546750376373</v>
      </c>
      <c r="S315" s="14">
        <f>'Accrued Unkn Unb kWh'!S315*'TM1-Ind'!AG315</f>
        <v>78620.506435103074</v>
      </c>
      <c r="T315" s="14">
        <f>'Accrued Unkn Unb kWh'!T315*'TM1-Ind'!AH315</f>
        <v>344956.28372843913</v>
      </c>
      <c r="U315" s="14">
        <f>'Accrued Unkn Unb kWh'!U315*'TM1-Ind'!AI315</f>
        <v>6300.2718881715846</v>
      </c>
    </row>
    <row r="316" spans="1:21">
      <c r="A316" s="3">
        <f t="shared" si="8"/>
        <v>2037</v>
      </c>
      <c r="B316" s="3">
        <f t="shared" si="9"/>
        <v>8</v>
      </c>
      <c r="C316" s="14">
        <f>'Accrued Unkn Unb kWh'!C316*'TM1-RHB'!R316</f>
        <v>24731287.205056157</v>
      </c>
      <c r="D316" s="14">
        <f>'Accrued Unkn Unb kWh'!D316*'TM1-RHB'!S316</f>
        <v>287241.85111758305</v>
      </c>
      <c r="E316" s="14">
        <f>'Accrued Unkn Unb kWh'!E316*'TM1-RHB'!T316</f>
        <v>990447.55462739465</v>
      </c>
      <c r="F316" s="14">
        <f>'Accrued Unkn Unb kWh'!F316*'TM1-RHB'!U316</f>
        <v>163132.78509757822</v>
      </c>
      <c r="G316" s="14">
        <f>'Accrued Unkn Unb kWh'!G316*'TM1-Com'!AJ316</f>
        <v>1607072.9510758694</v>
      </c>
      <c r="H316" s="14">
        <f>'Accrued Unkn Unb kWh'!H316*'TM1-Com'!AK316</f>
        <v>10706.952018331167</v>
      </c>
      <c r="I316" s="14">
        <f>'Accrued Unkn Unb kWh'!I316*'TM1-Com'!AL316</f>
        <v>7394781.1687848736</v>
      </c>
      <c r="J316" s="14">
        <f>'Accrued Unkn Unb kWh'!J316*'TM1-Com'!AM316</f>
        <v>67907.660759042323</v>
      </c>
      <c r="K316" s="14">
        <f>'Accrued Unkn Unb kWh'!K316*'TM1-Com'!AN316</f>
        <v>223616.93701009732</v>
      </c>
      <c r="L316" s="14">
        <f>'Accrued Unkn Unb kWh'!L316*'TM1-Com'!AO316</f>
        <v>1904146.3884911076</v>
      </c>
      <c r="M316" s="14">
        <f>'Accrued Unkn Unb kWh'!M316*'TM1-Com'!AP316</f>
        <v>1134025.9916617039</v>
      </c>
      <c r="N316" s="14">
        <f>'Accrued Unkn Unb kWh'!N316*'TM1-Com'!AQ316</f>
        <v>485398.233360062</v>
      </c>
      <c r="O316" s="14">
        <f>'Accrued Unkn Unb kWh'!O316*'TM1-Com'!AR316</f>
        <v>231679.52463309676</v>
      </c>
      <c r="P316" s="14">
        <f>'Accrued Unkn Unb kWh'!P316*'TM1-Ind'!AD316</f>
        <v>164451.65545934223</v>
      </c>
      <c r="Q316" s="14">
        <f>'Accrued Unkn Unb kWh'!Q316*'TM1-Ind'!AE316</f>
        <v>9311.1894968498782</v>
      </c>
      <c r="R316" s="14">
        <f>'Accrued Unkn Unb kWh'!R316*'TM1-Ind'!AF316</f>
        <v>-1299.5587227627793</v>
      </c>
      <c r="S316" s="14">
        <f>'Accrued Unkn Unb kWh'!S316*'TM1-Ind'!AG316</f>
        <v>79955.517133913105</v>
      </c>
      <c r="T316" s="14">
        <f>'Accrued Unkn Unb kWh'!T316*'TM1-Ind'!AH316</f>
        <v>377774.40950944775</v>
      </c>
      <c r="U316" s="14">
        <f>'Accrued Unkn Unb kWh'!U316*'TM1-Ind'!AI316</f>
        <v>6274.1915648508784</v>
      </c>
    </row>
    <row r="317" spans="1:21">
      <c r="A317" s="3">
        <f t="shared" si="8"/>
        <v>2037</v>
      </c>
      <c r="B317" s="3">
        <f t="shared" si="9"/>
        <v>9</v>
      </c>
      <c r="C317" s="14">
        <f>'Accrued Unkn Unb kWh'!C317*'TM1-RHB'!R317</f>
        <v>21637695.4547223</v>
      </c>
      <c r="D317" s="14">
        <f>'Accrued Unkn Unb kWh'!D317*'TM1-RHB'!S317</f>
        <v>295264.23427835194</v>
      </c>
      <c r="E317" s="14">
        <f>'Accrued Unkn Unb kWh'!E317*'TM1-RHB'!T317</f>
        <v>835423.14239871921</v>
      </c>
      <c r="F317" s="14">
        <f>'Accrued Unkn Unb kWh'!F317*'TM1-RHB'!U317</f>
        <v>149678.67581156324</v>
      </c>
      <c r="G317" s="14">
        <f>'Accrued Unkn Unb kWh'!G317*'TM1-Com'!AJ317</f>
        <v>1453685.780689602</v>
      </c>
      <c r="H317" s="14">
        <f>'Accrued Unkn Unb kWh'!H317*'TM1-Com'!AK317</f>
        <v>9681.9903016077915</v>
      </c>
      <c r="I317" s="14">
        <f>'Accrued Unkn Unb kWh'!I317*'TM1-Com'!AL317</f>
        <v>7027642.3298792681</v>
      </c>
      <c r="J317" s="14">
        <f>'Accrued Unkn Unb kWh'!J317*'TM1-Com'!AM317</f>
        <v>68524.319891163497</v>
      </c>
      <c r="K317" s="14">
        <f>'Accrued Unkn Unb kWh'!K317*'TM1-Com'!AN317</f>
        <v>174673.46396934614</v>
      </c>
      <c r="L317" s="14">
        <f>'Accrued Unkn Unb kWh'!L317*'TM1-Com'!AO317</f>
        <v>1767642.7511833261</v>
      </c>
      <c r="M317" s="14">
        <f>'Accrued Unkn Unb kWh'!M317*'TM1-Com'!AP317</f>
        <v>1107398.7123108567</v>
      </c>
      <c r="N317" s="14">
        <f>'Accrued Unkn Unb kWh'!N317*'TM1-Com'!AQ317</f>
        <v>444098.11328295432</v>
      </c>
      <c r="O317" s="14">
        <f>'Accrued Unkn Unb kWh'!O317*'TM1-Com'!AR317</f>
        <v>224450.13419425319</v>
      </c>
      <c r="P317" s="14">
        <f>'Accrued Unkn Unb kWh'!P317*'TM1-Ind'!AD317</f>
        <v>151939.59581734624</v>
      </c>
      <c r="Q317" s="14">
        <f>'Accrued Unkn Unb kWh'!Q317*'TM1-Ind'!AE317</f>
        <v>8904.2426058115561</v>
      </c>
      <c r="R317" s="14">
        <f>'Accrued Unkn Unb kWh'!R317*'TM1-Ind'!AF317</f>
        <v>-1111.591484557697</v>
      </c>
      <c r="S317" s="14">
        <f>'Accrued Unkn Unb kWh'!S317*'TM1-Ind'!AG317</f>
        <v>66154.436123286228</v>
      </c>
      <c r="T317" s="14">
        <f>'Accrued Unkn Unb kWh'!T317*'TM1-Ind'!AH317</f>
        <v>361687.08809229982</v>
      </c>
      <c r="U317" s="14">
        <f>'Accrued Unkn Unb kWh'!U317*'TM1-Ind'!AI317</f>
        <v>5950.9026303153178</v>
      </c>
    </row>
    <row r="318" spans="1:21">
      <c r="A318" s="3">
        <f t="shared" si="8"/>
        <v>2037</v>
      </c>
      <c r="B318" s="3">
        <f t="shared" si="9"/>
        <v>10</v>
      </c>
      <c r="C318" s="14">
        <f>'Accrued Unkn Unb kWh'!C318*'TM1-RHB'!R318</f>
        <v>18403863.812289126</v>
      </c>
      <c r="D318" s="14">
        <f>'Accrued Unkn Unb kWh'!D318*'TM1-RHB'!S318</f>
        <v>316271.18767440505</v>
      </c>
      <c r="E318" s="14">
        <f>'Accrued Unkn Unb kWh'!E318*'TM1-RHB'!T318</f>
        <v>658944.38513728883</v>
      </c>
      <c r="F318" s="14">
        <f>'Accrued Unkn Unb kWh'!F318*'TM1-RHB'!U318</f>
        <v>151316.41117085918</v>
      </c>
      <c r="G318" s="14">
        <f>'Accrued Unkn Unb kWh'!G318*'TM1-Com'!AJ318</f>
        <v>1324333.1123829312</v>
      </c>
      <c r="H318" s="14">
        <f>'Accrued Unkn Unb kWh'!H318*'TM1-Com'!AK318</f>
        <v>8753.7485039644944</v>
      </c>
      <c r="I318" s="14">
        <f>'Accrued Unkn Unb kWh'!I318*'TM1-Com'!AL318</f>
        <v>6857094.6188937146</v>
      </c>
      <c r="J318" s="14">
        <f>'Accrued Unkn Unb kWh'!J318*'TM1-Com'!AM318</f>
        <v>70869.505955589659</v>
      </c>
      <c r="K318" s="14">
        <f>'Accrued Unkn Unb kWh'!K318*'TM1-Com'!AN318</f>
        <v>121612.28813747487</v>
      </c>
      <c r="L318" s="14">
        <f>'Accrued Unkn Unb kWh'!L318*'TM1-Com'!AO318</f>
        <v>1704251.9284238308</v>
      </c>
      <c r="M318" s="14">
        <f>'Accrued Unkn Unb kWh'!M318*'TM1-Com'!AP318</f>
        <v>1089541.6842890542</v>
      </c>
      <c r="N318" s="14">
        <f>'Accrued Unkn Unb kWh'!N318*'TM1-Com'!AQ318</f>
        <v>450509.36648939585</v>
      </c>
      <c r="O318" s="14">
        <f>'Accrued Unkn Unb kWh'!O318*'TM1-Com'!AR318</f>
        <v>225600.30420907744</v>
      </c>
      <c r="P318" s="14">
        <f>'Accrued Unkn Unb kWh'!P318*'TM1-Ind'!AD318</f>
        <v>157173.57397249588</v>
      </c>
      <c r="Q318" s="14">
        <f>'Accrued Unkn Unb kWh'!Q318*'TM1-Ind'!AE318</f>
        <v>9249.339379083247</v>
      </c>
      <c r="R318" s="14">
        <f>'Accrued Unkn Unb kWh'!R318*'TM1-Ind'!AF318</f>
        <v>-960.53991720875217</v>
      </c>
      <c r="S318" s="14">
        <f>'Accrued Unkn Unb kWh'!S318*'TM1-Ind'!AG318</f>
        <v>58370.802595202636</v>
      </c>
      <c r="T318" s="14">
        <f>'Accrued Unkn Unb kWh'!T318*'TM1-Ind'!AH318</f>
        <v>356761.19900158228</v>
      </c>
      <c r="U318" s="14">
        <f>'Accrued Unkn Unb kWh'!U318*'TM1-Ind'!AI318</f>
        <v>5913.4265058955343</v>
      </c>
    </row>
    <row r="319" spans="1:21">
      <c r="A319" s="3">
        <f t="shared" si="8"/>
        <v>2037</v>
      </c>
      <c r="B319" s="3">
        <f t="shared" si="9"/>
        <v>11</v>
      </c>
      <c r="C319" s="14">
        <f>'Accrued Unkn Unb kWh'!C319*'TM1-RHB'!R319</f>
        <v>19085156.250317149</v>
      </c>
      <c r="D319" s="14">
        <f>'Accrued Unkn Unb kWh'!D319*'TM1-RHB'!S319</f>
        <v>302733.65516824013</v>
      </c>
      <c r="E319" s="14">
        <f>'Accrued Unkn Unb kWh'!E319*'TM1-RHB'!T319</f>
        <v>701322.72989385528</v>
      </c>
      <c r="F319" s="14">
        <f>'Accrued Unkn Unb kWh'!F319*'TM1-RHB'!U319</f>
        <v>178531.80875940237</v>
      </c>
      <c r="G319" s="14">
        <f>'Accrued Unkn Unb kWh'!G319*'TM1-Com'!AJ319</f>
        <v>1313300.6157972699</v>
      </c>
      <c r="H319" s="14">
        <f>'Accrued Unkn Unb kWh'!H319*'TM1-Com'!AK319</f>
        <v>8730.2509816922247</v>
      </c>
      <c r="I319" s="14">
        <f>'Accrued Unkn Unb kWh'!I319*'TM1-Com'!AL319</f>
        <v>6756286.0968972789</v>
      </c>
      <c r="J319" s="14">
        <f>'Accrued Unkn Unb kWh'!J319*'TM1-Com'!AM319</f>
        <v>68703.806599429518</v>
      </c>
      <c r="K319" s="14">
        <f>'Accrued Unkn Unb kWh'!K319*'TM1-Com'!AN319</f>
        <v>120481.07785786899</v>
      </c>
      <c r="L319" s="14">
        <f>'Accrued Unkn Unb kWh'!L319*'TM1-Com'!AO319</f>
        <v>1622841.6924110483</v>
      </c>
      <c r="M319" s="14">
        <f>'Accrued Unkn Unb kWh'!M319*'TM1-Com'!AP319</f>
        <v>1016616.3171670602</v>
      </c>
      <c r="N319" s="14">
        <f>'Accrued Unkn Unb kWh'!N319*'TM1-Com'!AQ319</f>
        <v>532555.22598484543</v>
      </c>
      <c r="O319" s="14">
        <f>'Accrued Unkn Unb kWh'!O319*'TM1-Com'!AR319</f>
        <v>243267.86107775319</v>
      </c>
      <c r="P319" s="14">
        <f>'Accrued Unkn Unb kWh'!P319*'TM1-Ind'!AD319</f>
        <v>162052.10570556863</v>
      </c>
      <c r="Q319" s="14">
        <f>'Accrued Unkn Unb kWh'!Q319*'TM1-Ind'!AE319</f>
        <v>10141.850994471488</v>
      </c>
      <c r="R319" s="14">
        <f>'Accrued Unkn Unb kWh'!R319*'TM1-Ind'!AF319</f>
        <v>-904.09945740926094</v>
      </c>
      <c r="S319" s="14">
        <f>'Accrued Unkn Unb kWh'!S319*'TM1-Ind'!AG319</f>
        <v>64704.932916081489</v>
      </c>
      <c r="T319" s="14">
        <f>'Accrued Unkn Unb kWh'!T319*'TM1-Ind'!AH319</f>
        <v>332976.7851263003</v>
      </c>
      <c r="U319" s="14">
        <f>'Accrued Unkn Unb kWh'!U319*'TM1-Ind'!AI319</f>
        <v>6678.3218534919706</v>
      </c>
    </row>
    <row r="320" spans="1:21">
      <c r="A320" s="3">
        <f t="shared" si="8"/>
        <v>2037</v>
      </c>
      <c r="B320" s="3">
        <f t="shared" si="9"/>
        <v>12</v>
      </c>
      <c r="C320" s="14">
        <f>'Accrued Unkn Unb kWh'!C320*'TM1-RHB'!R320</f>
        <v>21061668.85361952</v>
      </c>
      <c r="D320" s="14">
        <f>'Accrued Unkn Unb kWh'!D320*'TM1-RHB'!S320</f>
        <v>292463.36387945601</v>
      </c>
      <c r="E320" s="14">
        <f>'Accrued Unkn Unb kWh'!E320*'TM1-RHB'!T320</f>
        <v>807955.49134398648</v>
      </c>
      <c r="F320" s="14">
        <f>'Accrued Unkn Unb kWh'!F320*'TM1-RHB'!U320</f>
        <v>183967.20534714335</v>
      </c>
      <c r="G320" s="14">
        <f>'Accrued Unkn Unb kWh'!G320*'TM1-Com'!AJ320</f>
        <v>1389646.1744693124</v>
      </c>
      <c r="H320" s="14">
        <f>'Accrued Unkn Unb kWh'!H320*'TM1-Com'!AK320</f>
        <v>9258.7426894738419</v>
      </c>
      <c r="I320" s="14">
        <f>'Accrued Unkn Unb kWh'!I320*'TM1-Com'!AL320</f>
        <v>6643379.6437102994</v>
      </c>
      <c r="J320" s="14">
        <f>'Accrued Unkn Unb kWh'!J320*'TM1-Com'!AM320</f>
        <v>68356.271418079588</v>
      </c>
      <c r="K320" s="14">
        <f>'Accrued Unkn Unb kWh'!K320*'TM1-Com'!AN320</f>
        <v>119048.35674719377</v>
      </c>
      <c r="L320" s="14">
        <f>'Accrued Unkn Unb kWh'!L320*'TM1-Com'!AO320</f>
        <v>1586775.7870644217</v>
      </c>
      <c r="M320" s="14">
        <f>'Accrued Unkn Unb kWh'!M320*'TM1-Com'!AP320</f>
        <v>1002168.3392522768</v>
      </c>
      <c r="N320" s="14">
        <f>'Accrued Unkn Unb kWh'!N320*'TM1-Com'!AQ320</f>
        <v>553344.16715420713</v>
      </c>
      <c r="O320" s="14">
        <f>'Accrued Unkn Unb kWh'!O320*'TM1-Com'!AR320</f>
        <v>248640.57845118668</v>
      </c>
      <c r="P320" s="14">
        <f>'Accrued Unkn Unb kWh'!P320*'TM1-Ind'!AD320</f>
        <v>160463.40941429281</v>
      </c>
      <c r="Q320" s="14">
        <f>'Accrued Unkn Unb kWh'!Q320*'TM1-Ind'!AE320</f>
        <v>9826.2417266669654</v>
      </c>
      <c r="R320" s="14">
        <f>'Accrued Unkn Unb kWh'!R320*'TM1-Ind'!AF320</f>
        <v>-902.31045081967216</v>
      </c>
      <c r="S320" s="14">
        <f>'Accrued Unkn Unb kWh'!S320*'TM1-Ind'!AG320</f>
        <v>68271.519852480153</v>
      </c>
      <c r="T320" s="14">
        <f>'Accrued Unkn Unb kWh'!T320*'TM1-Ind'!AH320</f>
        <v>339227.26980148046</v>
      </c>
      <c r="U320" s="14">
        <f>'Accrued Unkn Unb kWh'!U320*'TM1-Ind'!AI320</f>
        <v>6749.985381208985</v>
      </c>
    </row>
  </sheetData>
  <mergeCells count="1">
    <mergeCell ref="F1:I3"/>
  </mergeCells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U320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2.75"/>
  <cols>
    <col min="1" max="2" width="7.7109375" style="3" customWidth="1"/>
    <col min="3" max="256" width="13.7109375" style="3" customWidth="1"/>
    <col min="257" max="16384" width="9.140625" style="3"/>
  </cols>
  <sheetData>
    <row r="1" spans="1:21" ht="15.75">
      <c r="A1" s="16" t="s">
        <v>44</v>
      </c>
    </row>
    <row r="7" spans="1:21">
      <c r="C7" s="3" t="s">
        <v>20</v>
      </c>
      <c r="D7" s="3" t="s">
        <v>20</v>
      </c>
      <c r="E7" s="3" t="s">
        <v>20</v>
      </c>
      <c r="F7" s="3" t="s">
        <v>20</v>
      </c>
      <c r="G7" s="3" t="s">
        <v>21</v>
      </c>
      <c r="H7" s="3" t="s">
        <v>21</v>
      </c>
      <c r="I7" s="3" t="s">
        <v>21</v>
      </c>
      <c r="J7" s="3" t="s">
        <v>21</v>
      </c>
      <c r="K7" s="3" t="s">
        <v>21</v>
      </c>
      <c r="L7" s="3" t="s">
        <v>21</v>
      </c>
      <c r="M7" s="3" t="s">
        <v>21</v>
      </c>
      <c r="N7" s="3" t="s">
        <v>21</v>
      </c>
      <c r="O7" s="3" t="s">
        <v>21</v>
      </c>
      <c r="P7" s="3" t="s">
        <v>22</v>
      </c>
      <c r="Q7" s="3" t="s">
        <v>22</v>
      </c>
      <c r="R7" s="3" t="s">
        <v>22</v>
      </c>
      <c r="S7" s="3" t="s">
        <v>22</v>
      </c>
      <c r="T7" s="3" t="s">
        <v>22</v>
      </c>
      <c r="U7" s="3" t="s">
        <v>22</v>
      </c>
    </row>
    <row r="8" spans="1:21">
      <c r="C8" s="3" t="s">
        <v>23</v>
      </c>
      <c r="D8" s="3" t="s">
        <v>8</v>
      </c>
      <c r="E8" s="3" t="s">
        <v>9</v>
      </c>
      <c r="F8" s="3" t="s">
        <v>24</v>
      </c>
      <c r="G8" s="3" t="s">
        <v>25</v>
      </c>
      <c r="H8" s="3" t="s">
        <v>12</v>
      </c>
      <c r="I8" s="3" t="s">
        <v>26</v>
      </c>
      <c r="J8" s="3" t="s">
        <v>27</v>
      </c>
      <c r="K8" s="3" t="s">
        <v>15</v>
      </c>
      <c r="L8" s="3" t="s">
        <v>28</v>
      </c>
      <c r="M8" s="3" t="s">
        <v>29</v>
      </c>
      <c r="N8" s="3" t="s">
        <v>24</v>
      </c>
      <c r="O8" s="3" t="s">
        <v>19</v>
      </c>
      <c r="P8" s="3" t="s">
        <v>30</v>
      </c>
      <c r="Q8" s="3" t="s">
        <v>27</v>
      </c>
      <c r="R8" s="3" t="s">
        <v>15</v>
      </c>
      <c r="S8" s="3" t="s">
        <v>28</v>
      </c>
      <c r="T8" s="3" t="s">
        <v>29</v>
      </c>
      <c r="U8" s="3" t="s">
        <v>24</v>
      </c>
    </row>
    <row r="9" spans="1:21">
      <c r="A9" s="3">
        <f>control!B1-1</f>
        <v>2012</v>
      </c>
      <c r="B9" s="3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>
      <c r="A10" s="3">
        <f>IF(B10=1,A9+1,A9)</f>
        <v>2012</v>
      </c>
      <c r="B10" s="3">
        <f>IF(B9=12,1,B9+1)</f>
        <v>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>
      <c r="A11" s="3">
        <f t="shared" ref="A11:A74" si="0">IF(B11=1,A10+1,A10)</f>
        <v>2012</v>
      </c>
      <c r="B11" s="3">
        <f t="shared" ref="B11:B74" si="1">IF(B10=12,1,B10+1)</f>
        <v>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>
      <c r="A12" s="3">
        <f t="shared" si="0"/>
        <v>2012</v>
      </c>
      <c r="B12" s="3">
        <f t="shared" si="1"/>
        <v>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3">
        <f t="shared" si="0"/>
        <v>2012</v>
      </c>
      <c r="B13" s="3">
        <f t="shared" si="1"/>
        <v>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>
      <c r="A14" s="3">
        <f t="shared" si="0"/>
        <v>2012</v>
      </c>
      <c r="B14" s="3">
        <f t="shared" si="1"/>
        <v>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>
      <c r="A15" s="3">
        <f t="shared" si="0"/>
        <v>2012</v>
      </c>
      <c r="B15" s="3">
        <f t="shared" si="1"/>
        <v>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>
      <c r="A16" s="3">
        <f t="shared" si="0"/>
        <v>2012</v>
      </c>
      <c r="B16" s="3">
        <f t="shared" si="1"/>
        <v>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3">
        <f t="shared" si="0"/>
        <v>2012</v>
      </c>
      <c r="B17" s="3">
        <f t="shared" si="1"/>
        <v>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>
      <c r="A18" s="3">
        <f t="shared" si="0"/>
        <v>2012</v>
      </c>
      <c r="B18" s="3">
        <f t="shared" si="1"/>
        <v>10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3">
        <f t="shared" si="0"/>
        <v>2012</v>
      </c>
      <c r="B19" s="3">
        <f t="shared" si="1"/>
        <v>11</v>
      </c>
      <c r="C19" s="15">
        <f>ROUND('Accrued Unkn Unb Rev'!C19-'Accrued Unkn Unb Rev'!C18,0)</f>
        <v>812491</v>
      </c>
      <c r="D19" s="15">
        <f>ROUND('Accrued Unkn Unb Rev'!D19-'Accrued Unkn Unb Rev'!D18,0)</f>
        <v>15487</v>
      </c>
      <c r="E19" s="15">
        <f>ROUND('Accrued Unkn Unb Rev'!E19-'Accrued Unkn Unb Rev'!E18,0)</f>
        <v>73289</v>
      </c>
      <c r="F19" s="15">
        <f>ROUND('Accrued Unkn Unb Rev'!F19-'Accrued Unkn Unb Rev'!F18,0)</f>
        <v>27455</v>
      </c>
      <c r="G19" s="15">
        <f>ROUND('Accrued Unkn Unb Rev'!G19-'Accrued Unkn Unb Rev'!G18,0)</f>
        <v>10617</v>
      </c>
      <c r="H19" s="15">
        <f>ROUND('Accrued Unkn Unb Rev'!H19-'Accrued Unkn Unb Rev'!H18,0)</f>
        <v>-1885</v>
      </c>
      <c r="I19" s="15">
        <f>ROUND('Accrued Unkn Unb Rev'!I19-'Accrued Unkn Unb Rev'!I18,0)</f>
        <v>-5640</v>
      </c>
      <c r="J19" s="15">
        <f>ROUND('Accrued Unkn Unb Rev'!J19-'Accrued Unkn Unb Rev'!J18,0)</f>
        <v>-1991</v>
      </c>
      <c r="K19" s="15">
        <f>ROUND('Accrued Unkn Unb Rev'!K19-'Accrued Unkn Unb Rev'!K18,0)</f>
        <v>996</v>
      </c>
      <c r="L19" s="15">
        <f>ROUND('Accrued Unkn Unb Rev'!L19-'Accrued Unkn Unb Rev'!L18,0)</f>
        <v>-24366</v>
      </c>
      <c r="M19" s="15">
        <f>ROUND('Accrued Unkn Unb Rev'!M19-'Accrued Unkn Unb Rev'!M18,0)</f>
        <v>-47800</v>
      </c>
      <c r="N19" s="15">
        <f>ROUND('Accrued Unkn Unb Rev'!N19-'Accrued Unkn Unb Rev'!N18,0)</f>
        <v>69329</v>
      </c>
      <c r="O19" s="15">
        <f>ROUND('Accrued Unkn Unb Rev'!O19-'Accrued Unkn Unb Rev'!O18,0)</f>
        <v>17466</v>
      </c>
      <c r="P19" s="15">
        <f>ROUND('Accrued Unkn Unb Rev'!P19-'Accrued Unkn Unb Rev'!P18,0)</f>
        <v>9174</v>
      </c>
      <c r="Q19" s="15">
        <f>ROUND('Accrued Unkn Unb Rev'!Q19-'Accrued Unkn Unb Rev'!Q18,0)</f>
        <v>1060</v>
      </c>
      <c r="R19" s="15">
        <f>ROUND('Accrued Unkn Unb Rev'!R19-'Accrued Unkn Unb Rev'!R18,0)</f>
        <v>82</v>
      </c>
      <c r="S19" s="15">
        <f>ROUND('Accrued Unkn Unb Rev'!S19-'Accrued Unkn Unb Rev'!S18,0)</f>
        <v>1440</v>
      </c>
      <c r="T19" s="15">
        <f>ROUND('Accrued Unkn Unb Rev'!T19-'Accrued Unkn Unb Rev'!T18,0)</f>
        <v>-25462</v>
      </c>
      <c r="U19" s="15">
        <f>ROUND('Accrued Unkn Unb Rev'!U19-'Accrued Unkn Unb Rev'!U18,0)</f>
        <v>688</v>
      </c>
    </row>
    <row r="20" spans="1:21">
      <c r="A20" s="3">
        <f t="shared" si="0"/>
        <v>2012</v>
      </c>
      <c r="B20" s="3">
        <f t="shared" si="1"/>
        <v>12</v>
      </c>
      <c r="C20" s="15">
        <f>ROUND('Accrued Unkn Unb Rev'!C20-'Accrued Unkn Unb Rev'!C19,0)</f>
        <v>1759771</v>
      </c>
      <c r="D20" s="15">
        <f>ROUND('Accrued Unkn Unb Rev'!D20-'Accrued Unkn Unb Rev'!D19,0)</f>
        <v>34461</v>
      </c>
      <c r="E20" s="15">
        <f>ROUND('Accrued Unkn Unb Rev'!E20-'Accrued Unkn Unb Rev'!E19,0)</f>
        <v>69932</v>
      </c>
      <c r="F20" s="15">
        <f>ROUND('Accrued Unkn Unb Rev'!F20-'Accrued Unkn Unb Rev'!F19,0)</f>
        <v>6803</v>
      </c>
      <c r="G20" s="15">
        <f>ROUND('Accrued Unkn Unb Rev'!G20-'Accrued Unkn Unb Rev'!G19,0)</f>
        <v>53715</v>
      </c>
      <c r="H20" s="15">
        <f>ROUND('Accrued Unkn Unb Rev'!H20-'Accrued Unkn Unb Rev'!H19,0)</f>
        <v>477</v>
      </c>
      <c r="I20" s="15">
        <f>ROUND('Accrued Unkn Unb Rev'!I20-'Accrued Unkn Unb Rev'!I19,0)</f>
        <v>-84956</v>
      </c>
      <c r="J20" s="15">
        <f>ROUND('Accrued Unkn Unb Rev'!J20-'Accrued Unkn Unb Rev'!J19,0)</f>
        <v>-294</v>
      </c>
      <c r="K20" s="15">
        <f>ROUND('Accrued Unkn Unb Rev'!K20-'Accrued Unkn Unb Rev'!K19,0)</f>
        <v>-549</v>
      </c>
      <c r="L20" s="15">
        <f>ROUND('Accrued Unkn Unb Rev'!L20-'Accrued Unkn Unb Rev'!L19,0)</f>
        <v>-5335</v>
      </c>
      <c r="M20" s="15">
        <f>ROUND('Accrued Unkn Unb Rev'!M20-'Accrued Unkn Unb Rev'!M19,0)</f>
        <v>-4359</v>
      </c>
      <c r="N20" s="15">
        <f>ROUND('Accrued Unkn Unb Rev'!N20-'Accrued Unkn Unb Rev'!N19,0)</f>
        <v>19340</v>
      </c>
      <c r="O20" s="15">
        <f>ROUND('Accrued Unkn Unb Rev'!O20-'Accrued Unkn Unb Rev'!O19,0)</f>
        <v>6288</v>
      </c>
      <c r="P20" s="15">
        <f>ROUND('Accrued Unkn Unb Rev'!P20-'Accrued Unkn Unb Rev'!P19,0)</f>
        <v>-1172</v>
      </c>
      <c r="Q20" s="15">
        <f>ROUND('Accrued Unkn Unb Rev'!Q20-'Accrued Unkn Unb Rev'!Q19,0)</f>
        <v>-289</v>
      </c>
      <c r="R20" s="15">
        <f>ROUND('Accrued Unkn Unb Rev'!R20-'Accrued Unkn Unb Rev'!R19,0)</f>
        <v>32</v>
      </c>
      <c r="S20" s="15">
        <f>ROUND('Accrued Unkn Unb Rev'!S20-'Accrued Unkn Unb Rev'!S19,0)</f>
        <v>9493</v>
      </c>
      <c r="T20" s="15">
        <f>ROUND('Accrued Unkn Unb Rev'!T20-'Accrued Unkn Unb Rev'!T19,0)</f>
        <v>45470</v>
      </c>
      <c r="U20" s="15">
        <f>ROUND('Accrued Unkn Unb Rev'!U20-'Accrued Unkn Unb Rev'!U19,0)</f>
        <v>107</v>
      </c>
    </row>
    <row r="21" spans="1:21">
      <c r="A21" s="3">
        <f t="shared" si="0"/>
        <v>2013</v>
      </c>
      <c r="B21" s="3">
        <f t="shared" si="1"/>
        <v>1</v>
      </c>
      <c r="C21" s="15">
        <f>ROUND('Accrued Unkn Unb Rev'!C21-'Accrued Unkn Unb Rev'!C20,0)</f>
        <v>-271561</v>
      </c>
      <c r="D21" s="15">
        <f>ROUND('Accrued Unkn Unb Rev'!D21-'Accrued Unkn Unb Rev'!D20,0)</f>
        <v>-5495</v>
      </c>
      <c r="E21" s="15">
        <f>ROUND('Accrued Unkn Unb Rev'!E21-'Accrued Unkn Unb Rev'!E20,0)</f>
        <v>-13344</v>
      </c>
      <c r="F21" s="15">
        <f>ROUND('Accrued Unkn Unb Rev'!F21-'Accrued Unkn Unb Rev'!F20,0)</f>
        <v>-20556</v>
      </c>
      <c r="G21" s="15">
        <f>ROUND('Accrued Unkn Unb Rev'!G21-'Accrued Unkn Unb Rev'!G20,0)</f>
        <v>-9284</v>
      </c>
      <c r="H21" s="15">
        <f>ROUND('Accrued Unkn Unb Rev'!H21-'Accrued Unkn Unb Rev'!H20,0)</f>
        <v>-107</v>
      </c>
      <c r="I21" s="15">
        <f>ROUND('Accrued Unkn Unb Rev'!I21-'Accrued Unkn Unb Rev'!I20,0)</f>
        <v>51169</v>
      </c>
      <c r="J21" s="15">
        <f>ROUND('Accrued Unkn Unb Rev'!J21-'Accrued Unkn Unb Rev'!J20,0)</f>
        <v>72</v>
      </c>
      <c r="K21" s="15">
        <f>ROUND('Accrued Unkn Unb Rev'!K21-'Accrued Unkn Unb Rev'!K20,0)</f>
        <v>-799</v>
      </c>
      <c r="L21" s="15">
        <f>ROUND('Accrued Unkn Unb Rev'!L21-'Accrued Unkn Unb Rev'!L20,0)</f>
        <v>6562</v>
      </c>
      <c r="M21" s="15">
        <f>ROUND('Accrued Unkn Unb Rev'!M21-'Accrued Unkn Unb Rev'!M20,0)</f>
        <v>4185</v>
      </c>
      <c r="N21" s="15">
        <f>ROUND('Accrued Unkn Unb Rev'!N21-'Accrued Unkn Unb Rev'!N20,0)</f>
        <v>-44820</v>
      </c>
      <c r="O21" s="15">
        <f>ROUND('Accrued Unkn Unb Rev'!O21-'Accrued Unkn Unb Rev'!O20,0)</f>
        <v>-14108</v>
      </c>
      <c r="P21" s="15">
        <f>ROUND('Accrued Unkn Unb Rev'!P21-'Accrued Unkn Unb Rev'!P20,0)</f>
        <v>-4408</v>
      </c>
      <c r="Q21" s="15">
        <f>ROUND('Accrued Unkn Unb Rev'!Q21-'Accrued Unkn Unb Rev'!Q20,0)</f>
        <v>-374</v>
      </c>
      <c r="R21" s="15">
        <f>ROUND('Accrued Unkn Unb Rev'!R21-'Accrued Unkn Unb Rev'!R20,0)</f>
        <v>-73</v>
      </c>
      <c r="S21" s="15">
        <f>ROUND('Accrued Unkn Unb Rev'!S21-'Accrued Unkn Unb Rev'!S20,0)</f>
        <v>-7613</v>
      </c>
      <c r="T21" s="15">
        <f>ROUND('Accrued Unkn Unb Rev'!T21-'Accrued Unkn Unb Rev'!T20,0)</f>
        <v>-14282</v>
      </c>
      <c r="U21" s="15">
        <f>ROUND('Accrued Unkn Unb Rev'!U21-'Accrued Unkn Unb Rev'!U20,0)</f>
        <v>-550</v>
      </c>
    </row>
    <row r="22" spans="1:21">
      <c r="A22" s="3">
        <f t="shared" si="0"/>
        <v>2013</v>
      </c>
      <c r="B22" s="3">
        <f t="shared" si="1"/>
        <v>2</v>
      </c>
      <c r="C22" s="15">
        <f>ROUND('Accrued Unkn Unb Rev'!C22-'Accrued Unkn Unb Rev'!C21,0)</f>
        <v>-2341861</v>
      </c>
      <c r="D22" s="15">
        <f>ROUND('Accrued Unkn Unb Rev'!D22-'Accrued Unkn Unb Rev'!D21,0)</f>
        <v>-44929</v>
      </c>
      <c r="E22" s="15">
        <f>ROUND('Accrued Unkn Unb Rev'!E22-'Accrued Unkn Unb Rev'!E21,0)</f>
        <v>-90831</v>
      </c>
      <c r="F22" s="15">
        <f>ROUND('Accrued Unkn Unb Rev'!F22-'Accrued Unkn Unb Rev'!F21,0)</f>
        <v>-14253</v>
      </c>
      <c r="G22" s="15">
        <f>ROUND('Accrued Unkn Unb Rev'!G22-'Accrued Unkn Unb Rev'!G21,0)</f>
        <v>-139086</v>
      </c>
      <c r="H22" s="15">
        <f>ROUND('Accrued Unkn Unb Rev'!H22-'Accrued Unkn Unb Rev'!H21,0)</f>
        <v>-1032</v>
      </c>
      <c r="I22" s="15">
        <f>ROUND('Accrued Unkn Unb Rev'!I22-'Accrued Unkn Unb Rev'!I21,0)</f>
        <v>-525107</v>
      </c>
      <c r="J22" s="15">
        <f>ROUND('Accrued Unkn Unb Rev'!J22-'Accrued Unkn Unb Rev'!J21,0)</f>
        <v>-3479</v>
      </c>
      <c r="K22" s="15">
        <f>ROUND('Accrued Unkn Unb Rev'!K22-'Accrued Unkn Unb Rev'!K21,0)</f>
        <v>-6497</v>
      </c>
      <c r="L22" s="15">
        <f>ROUND('Accrued Unkn Unb Rev'!L22-'Accrued Unkn Unb Rev'!L21,0)</f>
        <v>-70754</v>
      </c>
      <c r="M22" s="15">
        <f>ROUND('Accrued Unkn Unb Rev'!M22-'Accrued Unkn Unb Rev'!M21,0)</f>
        <v>-50767</v>
      </c>
      <c r="N22" s="15">
        <f>ROUND('Accrued Unkn Unb Rev'!N22-'Accrued Unkn Unb Rev'!N21,0)</f>
        <v>-35203</v>
      </c>
      <c r="O22" s="15">
        <f>ROUND('Accrued Unkn Unb Rev'!O22-'Accrued Unkn Unb Rev'!O21,0)</f>
        <v>-9380</v>
      </c>
      <c r="P22" s="15">
        <f>ROUND('Accrued Unkn Unb Rev'!P22-'Accrued Unkn Unb Rev'!P21,0)</f>
        <v>-10218</v>
      </c>
      <c r="Q22" s="15">
        <f>ROUND('Accrued Unkn Unb Rev'!Q22-'Accrued Unkn Unb Rev'!Q21,0)</f>
        <v>-68</v>
      </c>
      <c r="R22" s="15">
        <f>ROUND('Accrued Unkn Unb Rev'!R22-'Accrued Unkn Unb Rev'!R21,0)</f>
        <v>-32</v>
      </c>
      <c r="S22" s="15">
        <f>ROUND('Accrued Unkn Unb Rev'!S22-'Accrued Unkn Unb Rev'!S21,0)</f>
        <v>-19403</v>
      </c>
      <c r="T22" s="15">
        <f>ROUND('Accrued Unkn Unb Rev'!T22-'Accrued Unkn Unb Rev'!T21,0)</f>
        <v>-9198</v>
      </c>
      <c r="U22" s="15">
        <f>ROUND('Accrued Unkn Unb Rev'!U22-'Accrued Unkn Unb Rev'!U21,0)</f>
        <v>-287</v>
      </c>
    </row>
    <row r="23" spans="1:21">
      <c r="A23" s="3">
        <f t="shared" si="0"/>
        <v>2013</v>
      </c>
      <c r="B23" s="3">
        <f t="shared" si="1"/>
        <v>3</v>
      </c>
      <c r="C23" s="15">
        <f>ROUND('Accrued Unkn Unb Rev'!C23-'Accrued Unkn Unb Rev'!C22,0)</f>
        <v>-196678</v>
      </c>
      <c r="D23" s="15">
        <f>ROUND('Accrued Unkn Unb Rev'!D23-'Accrued Unkn Unb Rev'!D22,0)</f>
        <v>-3795</v>
      </c>
      <c r="E23" s="15">
        <f>ROUND('Accrued Unkn Unb Rev'!E23-'Accrued Unkn Unb Rev'!E22,0)</f>
        <v>-8671</v>
      </c>
      <c r="F23" s="15">
        <f>ROUND('Accrued Unkn Unb Rev'!F23-'Accrued Unkn Unb Rev'!F22,0)</f>
        <v>6268</v>
      </c>
      <c r="G23" s="15">
        <f>ROUND('Accrued Unkn Unb Rev'!G23-'Accrued Unkn Unb Rev'!G22,0)</f>
        <v>17306</v>
      </c>
      <c r="H23" s="15">
        <f>ROUND('Accrued Unkn Unb Rev'!H23-'Accrued Unkn Unb Rev'!H22,0)</f>
        <v>126</v>
      </c>
      <c r="I23" s="15">
        <f>ROUND('Accrued Unkn Unb Rev'!I23-'Accrued Unkn Unb Rev'!I22,0)</f>
        <v>175718</v>
      </c>
      <c r="J23" s="15">
        <f>ROUND('Accrued Unkn Unb Rev'!J23-'Accrued Unkn Unb Rev'!J22,0)</f>
        <v>401</v>
      </c>
      <c r="K23" s="15">
        <f>ROUND('Accrued Unkn Unb Rev'!K23-'Accrued Unkn Unb Rev'!K22,0)</f>
        <v>4893</v>
      </c>
      <c r="L23" s="15">
        <f>ROUND('Accrued Unkn Unb Rev'!L23-'Accrued Unkn Unb Rev'!L22,0)</f>
        <v>36544</v>
      </c>
      <c r="M23" s="15">
        <f>ROUND('Accrued Unkn Unb Rev'!M23-'Accrued Unkn Unb Rev'!M22,0)</f>
        <v>42849</v>
      </c>
      <c r="N23" s="15">
        <f>ROUND('Accrued Unkn Unb Rev'!N23-'Accrued Unkn Unb Rev'!N22,0)</f>
        <v>8025</v>
      </c>
      <c r="O23" s="15">
        <f>ROUND('Accrued Unkn Unb Rev'!O23-'Accrued Unkn Unb Rev'!O22,0)</f>
        <v>4893</v>
      </c>
      <c r="P23" s="15">
        <f>ROUND('Accrued Unkn Unb Rev'!P23-'Accrued Unkn Unb Rev'!P22,0)</f>
        <v>1026</v>
      </c>
      <c r="Q23" s="15">
        <f>ROUND('Accrued Unkn Unb Rev'!Q23-'Accrued Unkn Unb Rev'!Q22,0)</f>
        <v>385</v>
      </c>
      <c r="R23" s="15">
        <f>ROUND('Accrued Unkn Unb Rev'!R23-'Accrued Unkn Unb Rev'!R22,0)</f>
        <v>-17</v>
      </c>
      <c r="S23" s="15">
        <f>ROUND('Accrued Unkn Unb Rev'!S23-'Accrued Unkn Unb Rev'!S22,0)</f>
        <v>3795</v>
      </c>
      <c r="T23" s="15">
        <f>ROUND('Accrued Unkn Unb Rev'!T23-'Accrued Unkn Unb Rev'!T22,0)</f>
        <v>12094</v>
      </c>
      <c r="U23" s="15">
        <f>ROUND('Accrued Unkn Unb Rev'!U23-'Accrued Unkn Unb Rev'!U22,0)</f>
        <v>122</v>
      </c>
    </row>
    <row r="24" spans="1:21">
      <c r="A24" s="3">
        <f t="shared" si="0"/>
        <v>2013</v>
      </c>
      <c r="B24" s="3">
        <f t="shared" si="1"/>
        <v>4</v>
      </c>
      <c r="C24" s="15">
        <f>ROUND('Accrued Unkn Unb Rev'!C24-'Accrued Unkn Unb Rev'!C23,0)</f>
        <v>-436193</v>
      </c>
      <c r="D24" s="15">
        <f>ROUND('Accrued Unkn Unb Rev'!D24-'Accrued Unkn Unb Rev'!D23,0)</f>
        <v>-8352</v>
      </c>
      <c r="E24" s="15">
        <f>ROUND('Accrued Unkn Unb Rev'!E24-'Accrued Unkn Unb Rev'!E23,0)</f>
        <v>-13816</v>
      </c>
      <c r="F24" s="15">
        <f>ROUND('Accrued Unkn Unb Rev'!F24-'Accrued Unkn Unb Rev'!F23,0)</f>
        <v>13601</v>
      </c>
      <c r="G24" s="15">
        <f>ROUND('Accrued Unkn Unb Rev'!G24-'Accrued Unkn Unb Rev'!G23,0)</f>
        <v>4335</v>
      </c>
      <c r="H24" s="15">
        <f>ROUND('Accrued Unkn Unb Rev'!H24-'Accrued Unkn Unb Rev'!H23,0)</f>
        <v>73</v>
      </c>
      <c r="I24" s="15">
        <f>ROUND('Accrued Unkn Unb Rev'!I24-'Accrued Unkn Unb Rev'!I23,0)</f>
        <v>83132</v>
      </c>
      <c r="J24" s="15">
        <f>ROUND('Accrued Unkn Unb Rev'!J24-'Accrued Unkn Unb Rev'!J23,0)</f>
        <v>912</v>
      </c>
      <c r="K24" s="15">
        <f>ROUND('Accrued Unkn Unb Rev'!K24-'Accrued Unkn Unb Rev'!K23,0)</f>
        <v>659</v>
      </c>
      <c r="L24" s="15">
        <f>ROUND('Accrued Unkn Unb Rev'!L24-'Accrued Unkn Unb Rev'!L23,0)</f>
        <v>28141</v>
      </c>
      <c r="M24" s="15">
        <f>ROUND('Accrued Unkn Unb Rev'!M24-'Accrued Unkn Unb Rev'!M23,0)</f>
        <v>9438</v>
      </c>
      <c r="N24" s="15">
        <f>ROUND('Accrued Unkn Unb Rev'!N24-'Accrued Unkn Unb Rev'!N23,0)</f>
        <v>36783</v>
      </c>
      <c r="O24" s="15">
        <f>ROUND('Accrued Unkn Unb Rev'!O24-'Accrued Unkn Unb Rev'!O23,0)</f>
        <v>9008</v>
      </c>
      <c r="P24" s="15">
        <f>ROUND('Accrued Unkn Unb Rev'!P24-'Accrued Unkn Unb Rev'!P23,0)</f>
        <v>10812</v>
      </c>
      <c r="Q24" s="15">
        <f>ROUND('Accrued Unkn Unb Rev'!Q24-'Accrued Unkn Unb Rev'!Q23,0)</f>
        <v>281</v>
      </c>
      <c r="R24" s="15">
        <f>ROUND('Accrued Unkn Unb Rev'!R24-'Accrued Unkn Unb Rev'!R23,0)</f>
        <v>51</v>
      </c>
      <c r="S24" s="15">
        <f>ROUND('Accrued Unkn Unb Rev'!S24-'Accrued Unkn Unb Rev'!S23,0)</f>
        <v>12534</v>
      </c>
      <c r="T24" s="15">
        <f>ROUND('Accrued Unkn Unb Rev'!T24-'Accrued Unkn Unb Rev'!T23,0)</f>
        <v>-3130</v>
      </c>
      <c r="U24" s="15">
        <f>ROUND('Accrued Unkn Unb Rev'!U24-'Accrued Unkn Unb Rev'!U23,0)</f>
        <v>380</v>
      </c>
    </row>
    <row r="25" spans="1:21">
      <c r="A25" s="3">
        <f t="shared" si="0"/>
        <v>2013</v>
      </c>
      <c r="B25" s="3">
        <f t="shared" si="1"/>
        <v>5</v>
      </c>
      <c r="C25" s="15">
        <f>ROUND('Accrued Unkn Unb Rev'!C25-'Accrued Unkn Unb Rev'!C24,0)</f>
        <v>3876232</v>
      </c>
      <c r="D25" s="15">
        <f>ROUND('Accrued Unkn Unb Rev'!D25-'Accrued Unkn Unb Rev'!D24,0)</f>
        <v>72190</v>
      </c>
      <c r="E25" s="15">
        <f>ROUND('Accrued Unkn Unb Rev'!E25-'Accrued Unkn Unb Rev'!E24,0)</f>
        <v>153604</v>
      </c>
      <c r="F25" s="15">
        <f>ROUND('Accrued Unkn Unb Rev'!F25-'Accrued Unkn Unb Rev'!F24,0)</f>
        <v>25740</v>
      </c>
      <c r="G25" s="15">
        <f>ROUND('Accrued Unkn Unb Rev'!G25-'Accrued Unkn Unb Rev'!G24,0)</f>
        <v>193351</v>
      </c>
      <c r="H25" s="15">
        <f>ROUND('Accrued Unkn Unb Rev'!H25-'Accrued Unkn Unb Rev'!H24,0)</f>
        <v>1484</v>
      </c>
      <c r="I25" s="15">
        <f>ROUND('Accrued Unkn Unb Rev'!I25-'Accrued Unkn Unb Rev'!I24,0)</f>
        <v>716383</v>
      </c>
      <c r="J25" s="15">
        <f>ROUND('Accrued Unkn Unb Rev'!J25-'Accrued Unkn Unb Rev'!J24,0)</f>
        <v>6066</v>
      </c>
      <c r="K25" s="15">
        <f>ROUND('Accrued Unkn Unb Rev'!K25-'Accrued Unkn Unb Rev'!K24,0)</f>
        <v>21430</v>
      </c>
      <c r="L25" s="15">
        <f>ROUND('Accrued Unkn Unb Rev'!L25-'Accrued Unkn Unb Rev'!L24,0)</f>
        <v>108242</v>
      </c>
      <c r="M25" s="15">
        <f>ROUND('Accrued Unkn Unb Rev'!M25-'Accrued Unkn Unb Rev'!M24,0)</f>
        <v>93800</v>
      </c>
      <c r="N25" s="15">
        <f>ROUND('Accrued Unkn Unb Rev'!N25-'Accrued Unkn Unb Rev'!N24,0)</f>
        <v>62441</v>
      </c>
      <c r="O25" s="15">
        <f>ROUND('Accrued Unkn Unb Rev'!O25-'Accrued Unkn Unb Rev'!O24,0)</f>
        <v>18013</v>
      </c>
      <c r="P25" s="15">
        <f>ROUND('Accrued Unkn Unb Rev'!P25-'Accrued Unkn Unb Rev'!P24,0)</f>
        <v>18731</v>
      </c>
      <c r="Q25" s="15">
        <f>ROUND('Accrued Unkn Unb Rev'!Q25-'Accrued Unkn Unb Rev'!Q24,0)</f>
        <v>441</v>
      </c>
      <c r="R25" s="15">
        <f>ROUND('Accrued Unkn Unb Rev'!R25-'Accrued Unkn Unb Rev'!R24,0)</f>
        <v>364</v>
      </c>
      <c r="S25" s="15">
        <f>ROUND('Accrued Unkn Unb Rev'!S25-'Accrued Unkn Unb Rev'!S24,0)</f>
        <v>24835</v>
      </c>
      <c r="T25" s="15">
        <f>ROUND('Accrued Unkn Unb Rev'!T25-'Accrued Unkn Unb Rev'!T24,0)</f>
        <v>55890</v>
      </c>
      <c r="U25" s="15">
        <f>ROUND('Accrued Unkn Unb Rev'!U25-'Accrued Unkn Unb Rev'!U24,0)</f>
        <v>678</v>
      </c>
    </row>
    <row r="26" spans="1:21">
      <c r="A26" s="3">
        <f t="shared" si="0"/>
        <v>2013</v>
      </c>
      <c r="B26" s="3">
        <f t="shared" si="1"/>
        <v>6</v>
      </c>
      <c r="C26" s="15">
        <f>ROUND('Accrued Unkn Unb Rev'!C26-'Accrued Unkn Unb Rev'!C25,0)</f>
        <v>1843075</v>
      </c>
      <c r="D26" s="15">
        <f>ROUND('Accrued Unkn Unb Rev'!D26-'Accrued Unkn Unb Rev'!D25,0)</f>
        <v>34133</v>
      </c>
      <c r="E26" s="15">
        <f>ROUND('Accrued Unkn Unb Rev'!E26-'Accrued Unkn Unb Rev'!E25,0)</f>
        <v>73872</v>
      </c>
      <c r="F26" s="15">
        <f>ROUND('Accrued Unkn Unb Rev'!F26-'Accrued Unkn Unb Rev'!F25,0)</f>
        <v>-13208</v>
      </c>
      <c r="G26" s="15">
        <f>ROUND('Accrued Unkn Unb Rev'!G26-'Accrued Unkn Unb Rev'!G25,0)</f>
        <v>61665</v>
      </c>
      <c r="H26" s="15">
        <f>ROUND('Accrued Unkn Unb Rev'!H26-'Accrued Unkn Unb Rev'!H25,0)</f>
        <v>496</v>
      </c>
      <c r="I26" s="15">
        <f>ROUND('Accrued Unkn Unb Rev'!I26-'Accrued Unkn Unb Rev'!I25,0)</f>
        <v>79793</v>
      </c>
      <c r="J26" s="15">
        <f>ROUND('Accrued Unkn Unb Rev'!J26-'Accrued Unkn Unb Rev'!J25,0)</f>
        <v>1234</v>
      </c>
      <c r="K26" s="15">
        <f>ROUND('Accrued Unkn Unb Rev'!K26-'Accrued Unkn Unb Rev'!K25,0)</f>
        <v>15175</v>
      </c>
      <c r="L26" s="15">
        <f>ROUND('Accrued Unkn Unb Rev'!L26-'Accrued Unkn Unb Rev'!L25,0)</f>
        <v>3426</v>
      </c>
      <c r="M26" s="15">
        <f>ROUND('Accrued Unkn Unb Rev'!M26-'Accrued Unkn Unb Rev'!M25,0)</f>
        <v>10642</v>
      </c>
      <c r="N26" s="15">
        <f>ROUND('Accrued Unkn Unb Rev'!N26-'Accrued Unkn Unb Rev'!N25,0)</f>
        <v>-32369</v>
      </c>
      <c r="O26" s="15">
        <f>ROUND('Accrued Unkn Unb Rev'!O26-'Accrued Unkn Unb Rev'!O25,0)</f>
        <v>-8380</v>
      </c>
      <c r="P26" s="15">
        <f>ROUND('Accrued Unkn Unb Rev'!P26-'Accrued Unkn Unb Rev'!P25,0)</f>
        <v>-4171</v>
      </c>
      <c r="Q26" s="15">
        <f>ROUND('Accrued Unkn Unb Rev'!Q26-'Accrued Unkn Unb Rev'!Q25,0)</f>
        <v>-280</v>
      </c>
      <c r="R26" s="15">
        <f>ROUND('Accrued Unkn Unb Rev'!R26-'Accrued Unkn Unb Rev'!R25,0)</f>
        <v>220</v>
      </c>
      <c r="S26" s="15">
        <f>ROUND('Accrued Unkn Unb Rev'!S26-'Accrued Unkn Unb Rev'!S25,0)</f>
        <v>-605</v>
      </c>
      <c r="T26" s="15">
        <f>ROUND('Accrued Unkn Unb Rev'!T26-'Accrued Unkn Unb Rev'!T25,0)</f>
        <v>-19605</v>
      </c>
      <c r="U26" s="15">
        <f>ROUND('Accrued Unkn Unb Rev'!U26-'Accrued Unkn Unb Rev'!U25,0)</f>
        <v>-354</v>
      </c>
    </row>
    <row r="27" spans="1:21">
      <c r="A27" s="3">
        <f t="shared" si="0"/>
        <v>2013</v>
      </c>
      <c r="B27" s="3">
        <f t="shared" si="1"/>
        <v>7</v>
      </c>
      <c r="C27" s="15">
        <f>ROUND('Accrued Unkn Unb Rev'!C27-'Accrued Unkn Unb Rev'!C26,0)</f>
        <v>904334</v>
      </c>
      <c r="D27" s="15">
        <f>ROUND('Accrued Unkn Unb Rev'!D27-'Accrued Unkn Unb Rev'!D26,0)</f>
        <v>16523</v>
      </c>
      <c r="E27" s="15">
        <f>ROUND('Accrued Unkn Unb Rev'!E27-'Accrued Unkn Unb Rev'!E26,0)</f>
        <v>34432</v>
      </c>
      <c r="F27" s="15">
        <f>ROUND('Accrued Unkn Unb Rev'!F27-'Accrued Unkn Unb Rev'!F26,0)</f>
        <v>-13271</v>
      </c>
      <c r="G27" s="15">
        <f>ROUND('Accrued Unkn Unb Rev'!G27-'Accrued Unkn Unb Rev'!G26,0)</f>
        <v>49581</v>
      </c>
      <c r="H27" s="15">
        <f>ROUND('Accrued Unkn Unb Rev'!H27-'Accrued Unkn Unb Rev'!H26,0)</f>
        <v>356</v>
      </c>
      <c r="I27" s="15">
        <f>ROUND('Accrued Unkn Unb Rev'!I27-'Accrued Unkn Unb Rev'!I26,0)</f>
        <v>211713</v>
      </c>
      <c r="J27" s="15">
        <f>ROUND('Accrued Unkn Unb Rev'!J27-'Accrued Unkn Unb Rev'!J26,0)</f>
        <v>1190</v>
      </c>
      <c r="K27" s="15">
        <f>ROUND('Accrued Unkn Unb Rev'!K27-'Accrued Unkn Unb Rev'!K26,0)</f>
        <v>7330</v>
      </c>
      <c r="L27" s="15">
        <f>ROUND('Accrued Unkn Unb Rev'!L27-'Accrued Unkn Unb Rev'!L26,0)</f>
        <v>33845</v>
      </c>
      <c r="M27" s="15">
        <f>ROUND('Accrued Unkn Unb Rev'!M27-'Accrued Unkn Unb Rev'!M26,0)</f>
        <v>23622</v>
      </c>
      <c r="N27" s="15">
        <f>ROUND('Accrued Unkn Unb Rev'!N27-'Accrued Unkn Unb Rev'!N26,0)</f>
        <v>-28465</v>
      </c>
      <c r="O27" s="15">
        <f>ROUND('Accrued Unkn Unb Rev'!O27-'Accrued Unkn Unb Rev'!O26,0)</f>
        <v>-7959</v>
      </c>
      <c r="P27" s="15">
        <f>ROUND('Accrued Unkn Unb Rev'!P27-'Accrued Unkn Unb Rev'!P26,0)</f>
        <v>-1666</v>
      </c>
      <c r="Q27" s="15">
        <f>ROUND('Accrued Unkn Unb Rev'!Q27-'Accrued Unkn Unb Rev'!Q26,0)</f>
        <v>-145</v>
      </c>
      <c r="R27" s="15">
        <f>ROUND('Accrued Unkn Unb Rev'!R27-'Accrued Unkn Unb Rev'!R26,0)</f>
        <v>-164</v>
      </c>
      <c r="S27" s="15">
        <f>ROUND('Accrued Unkn Unb Rev'!S27-'Accrued Unkn Unb Rev'!S26,0)</f>
        <v>-4283</v>
      </c>
      <c r="T27" s="15">
        <f>ROUND('Accrued Unkn Unb Rev'!T27-'Accrued Unkn Unb Rev'!T26,0)</f>
        <v>-20490</v>
      </c>
      <c r="U27" s="15">
        <f>ROUND('Accrued Unkn Unb Rev'!U27-'Accrued Unkn Unb Rev'!U26,0)</f>
        <v>-315</v>
      </c>
    </row>
    <row r="28" spans="1:21">
      <c r="A28" s="3">
        <f t="shared" si="0"/>
        <v>2013</v>
      </c>
      <c r="B28" s="3">
        <f t="shared" si="1"/>
        <v>8</v>
      </c>
      <c r="C28" s="15">
        <f>ROUND('Accrued Unkn Unb Rev'!C28-'Accrued Unkn Unb Rev'!C27,0)</f>
        <v>10027</v>
      </c>
      <c r="D28" s="15">
        <f>ROUND('Accrued Unkn Unb Rev'!D28-'Accrued Unkn Unb Rev'!D27,0)</f>
        <v>271</v>
      </c>
      <c r="E28" s="15">
        <f>ROUND('Accrued Unkn Unb Rev'!E28-'Accrued Unkn Unb Rev'!E27,0)</f>
        <v>-1249</v>
      </c>
      <c r="F28" s="15">
        <f>ROUND('Accrued Unkn Unb Rev'!F28-'Accrued Unkn Unb Rev'!F27,0)</f>
        <v>-3521</v>
      </c>
      <c r="G28" s="15">
        <f>ROUND('Accrued Unkn Unb Rev'!G28-'Accrued Unkn Unb Rev'!G27,0)</f>
        <v>19818</v>
      </c>
      <c r="H28" s="15">
        <f>ROUND('Accrued Unkn Unb Rev'!H28-'Accrued Unkn Unb Rev'!H27,0)</f>
        <v>127</v>
      </c>
      <c r="I28" s="15">
        <f>ROUND('Accrued Unkn Unb Rev'!I28-'Accrued Unkn Unb Rev'!I27,0)</f>
        <v>195020</v>
      </c>
      <c r="J28" s="15">
        <f>ROUND('Accrued Unkn Unb Rev'!J28-'Accrued Unkn Unb Rev'!J27,0)</f>
        <v>2421</v>
      </c>
      <c r="K28" s="15">
        <f>ROUND('Accrued Unkn Unb Rev'!K28-'Accrued Unkn Unb Rev'!K27,0)</f>
        <v>2454</v>
      </c>
      <c r="L28" s="15">
        <f>ROUND('Accrued Unkn Unb Rev'!L28-'Accrued Unkn Unb Rev'!L27,0)</f>
        <v>29036</v>
      </c>
      <c r="M28" s="15">
        <f>ROUND('Accrued Unkn Unb Rev'!M28-'Accrued Unkn Unb Rev'!M27,0)</f>
        <v>22188</v>
      </c>
      <c r="N28" s="15">
        <f>ROUND('Accrued Unkn Unb Rev'!N28-'Accrued Unkn Unb Rev'!N27,0)</f>
        <v>-11781</v>
      </c>
      <c r="O28" s="15">
        <f>ROUND('Accrued Unkn Unb Rev'!O28-'Accrued Unkn Unb Rev'!O27,0)</f>
        <v>-2948</v>
      </c>
      <c r="P28" s="15">
        <f>ROUND('Accrued Unkn Unb Rev'!P28-'Accrued Unkn Unb Rev'!P27,0)</f>
        <v>-997</v>
      </c>
      <c r="Q28" s="15">
        <f>ROUND('Accrued Unkn Unb Rev'!Q28-'Accrued Unkn Unb Rev'!Q27,0)</f>
        <v>-29</v>
      </c>
      <c r="R28" s="15">
        <f>ROUND('Accrued Unkn Unb Rev'!R28-'Accrued Unkn Unb Rev'!R27,0)</f>
        <v>-129</v>
      </c>
      <c r="S28" s="15">
        <f>ROUND('Accrued Unkn Unb Rev'!S28-'Accrued Unkn Unb Rev'!S27,0)</f>
        <v>1814</v>
      </c>
      <c r="T28" s="15">
        <f>ROUND('Accrued Unkn Unb Rev'!T28-'Accrued Unkn Unb Rev'!T27,0)</f>
        <v>29340</v>
      </c>
      <c r="U28" s="15">
        <f>ROUND('Accrued Unkn Unb Rev'!U28-'Accrued Unkn Unb Rev'!U27,0)</f>
        <v>-26</v>
      </c>
    </row>
    <row r="29" spans="1:21">
      <c r="A29" s="3">
        <f t="shared" si="0"/>
        <v>2013</v>
      </c>
      <c r="B29" s="3">
        <f t="shared" si="1"/>
        <v>9</v>
      </c>
      <c r="C29" s="15">
        <f>ROUND('Accrued Unkn Unb Rev'!C29-'Accrued Unkn Unb Rev'!C28,0)</f>
        <v>-2583581</v>
      </c>
      <c r="D29" s="15">
        <f>ROUND('Accrued Unkn Unb Rev'!D29-'Accrued Unkn Unb Rev'!D28,0)</f>
        <v>-46012</v>
      </c>
      <c r="E29" s="15">
        <f>ROUND('Accrued Unkn Unb Rev'!E29-'Accrued Unkn Unb Rev'!E28,0)</f>
        <v>-105600</v>
      </c>
      <c r="F29" s="15">
        <f>ROUND('Accrued Unkn Unb Rev'!F29-'Accrued Unkn Unb Rev'!F28,0)</f>
        <v>-13454</v>
      </c>
      <c r="G29" s="15">
        <f>ROUND('Accrued Unkn Unb Rev'!G29-'Accrued Unkn Unb Rev'!G28,0)</f>
        <v>-126707</v>
      </c>
      <c r="H29" s="15">
        <f>ROUND('Accrued Unkn Unb Rev'!H29-'Accrued Unkn Unb Rev'!H28,0)</f>
        <v>-979</v>
      </c>
      <c r="I29" s="15">
        <f>ROUND('Accrued Unkn Unb Rev'!I29-'Accrued Unkn Unb Rev'!I28,0)</f>
        <v>-427456</v>
      </c>
      <c r="J29" s="15">
        <f>ROUND('Accrued Unkn Unb Rev'!J29-'Accrued Unkn Unb Rev'!J28,0)</f>
        <v>-3127</v>
      </c>
      <c r="K29" s="15">
        <f>ROUND('Accrued Unkn Unb Rev'!K29-'Accrued Unkn Unb Rev'!K28,0)</f>
        <v>-19834</v>
      </c>
      <c r="L29" s="15">
        <f>ROUND('Accrued Unkn Unb Rev'!L29-'Accrued Unkn Unb Rev'!L28,0)</f>
        <v>-62706</v>
      </c>
      <c r="M29" s="15">
        <f>ROUND('Accrued Unkn Unb Rev'!M29-'Accrued Unkn Unb Rev'!M28,0)</f>
        <v>-47102</v>
      </c>
      <c r="N29" s="15">
        <f>ROUND('Accrued Unkn Unb Rev'!N29-'Accrued Unkn Unb Rev'!N28,0)</f>
        <v>-32195</v>
      </c>
      <c r="O29" s="15">
        <f>ROUND('Accrued Unkn Unb Rev'!O29-'Accrued Unkn Unb Rev'!O28,0)</f>
        <v>-7229</v>
      </c>
      <c r="P29" s="15">
        <f>ROUND('Accrued Unkn Unb Rev'!P29-'Accrued Unkn Unb Rev'!P28,0)</f>
        <v>-11790</v>
      </c>
      <c r="Q29" s="15">
        <f>ROUND('Accrued Unkn Unb Rev'!Q29-'Accrued Unkn Unb Rev'!Q28,0)</f>
        <v>-491</v>
      </c>
      <c r="R29" s="15">
        <f>ROUND('Accrued Unkn Unb Rev'!R29-'Accrued Unkn Unb Rev'!R28,0)</f>
        <v>-122</v>
      </c>
      <c r="S29" s="15">
        <f>ROUND('Accrued Unkn Unb Rev'!S29-'Accrued Unkn Unb Rev'!S28,0)</f>
        <v>-14918</v>
      </c>
      <c r="T29" s="15">
        <f>ROUND('Accrued Unkn Unb Rev'!T29-'Accrued Unkn Unb Rev'!T28,0)</f>
        <v>-19368</v>
      </c>
      <c r="U29" s="15">
        <f>ROUND('Accrued Unkn Unb Rev'!U29-'Accrued Unkn Unb Rev'!U28,0)</f>
        <v>-323</v>
      </c>
    </row>
    <row r="30" spans="1:21">
      <c r="A30" s="3">
        <f t="shared" si="0"/>
        <v>2013</v>
      </c>
      <c r="B30" s="3">
        <f t="shared" si="1"/>
        <v>10</v>
      </c>
      <c r="C30" s="15">
        <f>ROUND('Accrued Unkn Unb Rev'!C30-'Accrued Unkn Unb Rev'!C29,0)</f>
        <v>-2964926</v>
      </c>
      <c r="D30" s="15">
        <f>ROUND('Accrued Unkn Unb Rev'!D30-'Accrued Unkn Unb Rev'!D29,0)</f>
        <v>-51796</v>
      </c>
      <c r="E30" s="15">
        <f>ROUND('Accrued Unkn Unb Rev'!E30-'Accrued Unkn Unb Rev'!E29,0)</f>
        <v>-124448</v>
      </c>
      <c r="F30" s="15">
        <f>ROUND('Accrued Unkn Unb Rev'!F30-'Accrued Unkn Unb Rev'!F29,0)</f>
        <v>1638</v>
      </c>
      <c r="G30" s="15">
        <f>ROUND('Accrued Unkn Unb Rev'!G30-'Accrued Unkn Unb Rev'!G29,0)</f>
        <v>-117924</v>
      </c>
      <c r="H30" s="15">
        <f>ROUND('Accrued Unkn Unb Rev'!H30-'Accrued Unkn Unb Rev'!H29,0)</f>
        <v>-974</v>
      </c>
      <c r="I30" s="15">
        <f>ROUND('Accrued Unkn Unb Rev'!I30-'Accrued Unkn Unb Rev'!I29,0)</f>
        <v>-321971</v>
      </c>
      <c r="J30" s="15">
        <f>ROUND('Accrued Unkn Unb Rev'!J30-'Accrued Unkn Unb Rev'!J29,0)</f>
        <v>-2439</v>
      </c>
      <c r="K30" s="15">
        <f>ROUND('Accrued Unkn Unb Rev'!K30-'Accrued Unkn Unb Rev'!K29,0)</f>
        <v>-22197</v>
      </c>
      <c r="L30" s="15">
        <f>ROUND('Accrued Unkn Unb Rev'!L30-'Accrued Unkn Unb Rev'!L29,0)</f>
        <v>-37326</v>
      </c>
      <c r="M30" s="15">
        <f>ROUND('Accrued Unkn Unb Rev'!M30-'Accrued Unkn Unb Rev'!M29,0)</f>
        <v>-46437</v>
      </c>
      <c r="N30" s="15">
        <f>ROUND('Accrued Unkn Unb Rev'!N30-'Accrued Unkn Unb Rev'!N29,0)</f>
        <v>4997</v>
      </c>
      <c r="O30" s="15">
        <f>ROUND('Accrued Unkn Unb Rev'!O30-'Accrued Unkn Unb Rev'!O29,0)</f>
        <v>1150</v>
      </c>
      <c r="P30" s="15">
        <f>ROUND('Accrued Unkn Unb Rev'!P30-'Accrued Unkn Unb Rev'!P29,0)</f>
        <v>664</v>
      </c>
      <c r="Q30" s="15">
        <f>ROUND('Accrued Unkn Unb Rev'!Q30-'Accrued Unkn Unb Rev'!Q29,0)</f>
        <v>65</v>
      </c>
      <c r="R30" s="15">
        <f>ROUND('Accrued Unkn Unb Rev'!R30-'Accrued Unkn Unb Rev'!R29,0)</f>
        <v>-262</v>
      </c>
      <c r="S30" s="15">
        <f>ROUND('Accrued Unkn Unb Rev'!S30-'Accrued Unkn Unb Rev'!S29,0)</f>
        <v>-6846</v>
      </c>
      <c r="T30" s="15">
        <f>ROUND('Accrued Unkn Unb Rev'!T30-'Accrued Unkn Unb Rev'!T29,0)</f>
        <v>-2847</v>
      </c>
      <c r="U30" s="15">
        <f>ROUND('Accrued Unkn Unb Rev'!U30-'Accrued Unkn Unb Rev'!U29,0)</f>
        <v>-37</v>
      </c>
    </row>
    <row r="31" spans="1:21">
      <c r="A31" s="3">
        <f t="shared" si="0"/>
        <v>2013</v>
      </c>
      <c r="B31" s="3">
        <f t="shared" si="1"/>
        <v>11</v>
      </c>
      <c r="C31" s="15">
        <f>ROUND('Accrued Unkn Unb Rev'!C31-'Accrued Unkn Unb Rev'!C30,0)</f>
        <v>696811</v>
      </c>
      <c r="D31" s="15">
        <f>ROUND('Accrued Unkn Unb Rev'!D31-'Accrued Unkn Unb Rev'!D30,0)</f>
        <v>11475</v>
      </c>
      <c r="E31" s="15">
        <f>ROUND('Accrued Unkn Unb Rev'!E31-'Accrued Unkn Unb Rev'!E30,0)</f>
        <v>32465</v>
      </c>
      <c r="F31" s="15">
        <f>ROUND('Accrued Unkn Unb Rev'!F31-'Accrued Unkn Unb Rev'!F30,0)</f>
        <v>27215</v>
      </c>
      <c r="G31" s="15">
        <f>ROUND('Accrued Unkn Unb Rev'!G31-'Accrued Unkn Unb Rev'!G30,0)</f>
        <v>-2922</v>
      </c>
      <c r="H31" s="15">
        <f>ROUND('Accrued Unkn Unb Rev'!H31-'Accrued Unkn Unb Rev'!H30,0)</f>
        <v>25</v>
      </c>
      <c r="I31" s="15">
        <f>ROUND('Accrued Unkn Unb Rev'!I31-'Accrued Unkn Unb Rev'!I30,0)</f>
        <v>-75332</v>
      </c>
      <c r="J31" s="15">
        <f>ROUND('Accrued Unkn Unb Rev'!J31-'Accrued Unkn Unb Rev'!J30,0)</f>
        <v>-1595</v>
      </c>
      <c r="K31" s="15">
        <f>ROUND('Accrued Unkn Unb Rev'!K31-'Accrued Unkn Unb Rev'!K30,0)</f>
        <v>-286</v>
      </c>
      <c r="L31" s="15">
        <f>ROUND('Accrued Unkn Unb Rev'!L31-'Accrued Unkn Unb Rev'!L30,0)</f>
        <v>-31257</v>
      </c>
      <c r="M31" s="15">
        <f>ROUND('Accrued Unkn Unb Rev'!M31-'Accrued Unkn Unb Rev'!M30,0)</f>
        <v>-28204</v>
      </c>
      <c r="N31" s="15">
        <f>ROUND('Accrued Unkn Unb Rev'!N31-'Accrued Unkn Unb Rev'!N30,0)</f>
        <v>63958</v>
      </c>
      <c r="O31" s="15">
        <f>ROUND('Accrued Unkn Unb Rev'!O31-'Accrued Unkn Unb Rev'!O30,0)</f>
        <v>17668</v>
      </c>
      <c r="P31" s="15">
        <f>ROUND('Accrued Unkn Unb Rev'!P31-'Accrued Unkn Unb Rev'!P30,0)</f>
        <v>5505</v>
      </c>
      <c r="Q31" s="15">
        <f>ROUND('Accrued Unkn Unb Rev'!Q31-'Accrued Unkn Unb Rev'!Q30,0)</f>
        <v>752</v>
      </c>
      <c r="R31" s="15">
        <f>ROUND('Accrued Unkn Unb Rev'!R31-'Accrued Unkn Unb Rev'!R30,0)</f>
        <v>79</v>
      </c>
      <c r="S31" s="15">
        <f>ROUND('Accrued Unkn Unb Rev'!S31-'Accrued Unkn Unb Rev'!S30,0)</f>
        <v>4769</v>
      </c>
      <c r="T31" s="15">
        <f>ROUND('Accrued Unkn Unb Rev'!T31-'Accrued Unkn Unb Rev'!T30,0)</f>
        <v>-18400</v>
      </c>
      <c r="U31" s="15">
        <f>ROUND('Accrued Unkn Unb Rev'!U31-'Accrued Unkn Unb Rev'!U30,0)</f>
        <v>765</v>
      </c>
    </row>
    <row r="32" spans="1:21">
      <c r="A32" s="3">
        <f t="shared" si="0"/>
        <v>2013</v>
      </c>
      <c r="B32" s="3">
        <f t="shared" si="1"/>
        <v>12</v>
      </c>
      <c r="C32" s="15">
        <f>ROUND('Accrued Unkn Unb Rev'!C32-'Accrued Unkn Unb Rev'!C31,0)</f>
        <v>1788749</v>
      </c>
      <c r="D32" s="15">
        <f>ROUND('Accrued Unkn Unb Rev'!D32-'Accrued Unkn Unb Rev'!D31,0)</f>
        <v>30303</v>
      </c>
      <c r="E32" s="15">
        <f>ROUND('Accrued Unkn Unb Rev'!E32-'Accrued Unkn Unb Rev'!E31,0)</f>
        <v>74746</v>
      </c>
      <c r="F32" s="15">
        <f>ROUND('Accrued Unkn Unb Rev'!F32-'Accrued Unkn Unb Rev'!F31,0)</f>
        <v>5435</v>
      </c>
      <c r="G32" s="15">
        <f>ROUND('Accrued Unkn Unb Rev'!G32-'Accrued Unkn Unb Rev'!G31,0)</f>
        <v>62996</v>
      </c>
      <c r="H32" s="15">
        <f>ROUND('Accrued Unkn Unb Rev'!H32-'Accrued Unkn Unb Rev'!H31,0)</f>
        <v>517</v>
      </c>
      <c r="I32" s="15">
        <f>ROUND('Accrued Unkn Unb Rev'!I32-'Accrued Unkn Unb Rev'!I31,0)</f>
        <v>-78530</v>
      </c>
      <c r="J32" s="15">
        <f>ROUND('Accrued Unkn Unb Rev'!J32-'Accrued Unkn Unb Rev'!J31,0)</f>
        <v>-258</v>
      </c>
      <c r="K32" s="15">
        <f>ROUND('Accrued Unkn Unb Rev'!K32-'Accrued Unkn Unb Rev'!K31,0)</f>
        <v>-635</v>
      </c>
      <c r="L32" s="15">
        <f>ROUND('Accrued Unkn Unb Rev'!L32-'Accrued Unkn Unb Rev'!L31,0)</f>
        <v>-13286</v>
      </c>
      <c r="M32" s="15">
        <f>ROUND('Accrued Unkn Unb Rev'!M32-'Accrued Unkn Unb Rev'!M31,0)</f>
        <v>-5207</v>
      </c>
      <c r="N32" s="15">
        <f>ROUND('Accrued Unkn Unb Rev'!N32-'Accrued Unkn Unb Rev'!N31,0)</f>
        <v>16353</v>
      </c>
      <c r="O32" s="15">
        <f>ROUND('Accrued Unkn Unb Rev'!O32-'Accrued Unkn Unb Rev'!O31,0)</f>
        <v>5373</v>
      </c>
      <c r="P32" s="15">
        <f>ROUND('Accrued Unkn Unb Rev'!P32-'Accrued Unkn Unb Rev'!P31,0)</f>
        <v>-727</v>
      </c>
      <c r="Q32" s="15">
        <f>ROUND('Accrued Unkn Unb Rev'!Q32-'Accrued Unkn Unb Rev'!Q31,0)</f>
        <v>-291</v>
      </c>
      <c r="R32" s="15">
        <f>ROUND('Accrued Unkn Unb Rev'!R32-'Accrued Unkn Unb Rev'!R31,0)</f>
        <v>31</v>
      </c>
      <c r="S32" s="15">
        <f>ROUND('Accrued Unkn Unb Rev'!S32-'Accrued Unkn Unb Rev'!S31,0)</f>
        <v>3803</v>
      </c>
      <c r="T32" s="15">
        <f>ROUND('Accrued Unkn Unb Rev'!T32-'Accrued Unkn Unb Rev'!T31,0)</f>
        <v>14762</v>
      </c>
      <c r="U32" s="15">
        <f>ROUND('Accrued Unkn Unb Rev'!U32-'Accrued Unkn Unb Rev'!U31,0)</f>
        <v>72</v>
      </c>
    </row>
    <row r="33" spans="1:21">
      <c r="A33" s="3">
        <f t="shared" si="0"/>
        <v>2014</v>
      </c>
      <c r="B33" s="3">
        <f t="shared" si="1"/>
        <v>1</v>
      </c>
      <c r="C33" s="15">
        <f>ROUND('Accrued Unkn Unb Rev'!C33-'Accrued Unkn Unb Rev'!C32,0)</f>
        <v>-276880</v>
      </c>
      <c r="D33" s="15">
        <f>ROUND('Accrued Unkn Unb Rev'!D33-'Accrued Unkn Unb Rev'!D32,0)</f>
        <v>-4274</v>
      </c>
      <c r="E33" s="15">
        <f>ROUND('Accrued Unkn Unb Rev'!E33-'Accrued Unkn Unb Rev'!E32,0)</f>
        <v>-14567</v>
      </c>
      <c r="F33" s="15">
        <f>ROUND('Accrued Unkn Unb Rev'!F33-'Accrued Unkn Unb Rev'!F32,0)</f>
        <v>-20556</v>
      </c>
      <c r="G33" s="15">
        <f>ROUND('Accrued Unkn Unb Rev'!G33-'Accrued Unkn Unb Rev'!G32,0)</f>
        <v>-8319</v>
      </c>
      <c r="H33" s="15">
        <f>ROUND('Accrued Unkn Unb Rev'!H33-'Accrued Unkn Unb Rev'!H32,0)</f>
        <v>-103</v>
      </c>
      <c r="I33" s="15">
        <f>ROUND('Accrued Unkn Unb Rev'!I33-'Accrued Unkn Unb Rev'!I32,0)</f>
        <v>54422</v>
      </c>
      <c r="J33" s="15">
        <f>ROUND('Accrued Unkn Unb Rev'!J33-'Accrued Unkn Unb Rev'!J32,0)</f>
        <v>84</v>
      </c>
      <c r="K33" s="15">
        <f>ROUND('Accrued Unkn Unb Rev'!K33-'Accrued Unkn Unb Rev'!K32,0)</f>
        <v>-811</v>
      </c>
      <c r="L33" s="15">
        <f>ROUND('Accrued Unkn Unb Rev'!L33-'Accrued Unkn Unb Rev'!L32,0)</f>
        <v>7377</v>
      </c>
      <c r="M33" s="15">
        <f>ROUND('Accrued Unkn Unb Rev'!M33-'Accrued Unkn Unb Rev'!M32,0)</f>
        <v>5246</v>
      </c>
      <c r="N33" s="15">
        <f>ROUND('Accrued Unkn Unb Rev'!N33-'Accrued Unkn Unb Rev'!N32,0)</f>
        <v>-45289</v>
      </c>
      <c r="O33" s="15">
        <f>ROUND('Accrued Unkn Unb Rev'!O33-'Accrued Unkn Unb Rev'!O32,0)</f>
        <v>-14108</v>
      </c>
      <c r="P33" s="15">
        <f>ROUND('Accrued Unkn Unb Rev'!P33-'Accrued Unkn Unb Rev'!P32,0)</f>
        <v>-4765</v>
      </c>
      <c r="Q33" s="15">
        <f>ROUND('Accrued Unkn Unb Rev'!Q33-'Accrued Unkn Unb Rev'!Q32,0)</f>
        <v>-367</v>
      </c>
      <c r="R33" s="15">
        <f>ROUND('Accrued Unkn Unb Rev'!R33-'Accrued Unkn Unb Rev'!R32,0)</f>
        <v>-70</v>
      </c>
      <c r="S33" s="15">
        <f>ROUND('Accrued Unkn Unb Rev'!S33-'Accrued Unkn Unb Rev'!S32,0)</f>
        <v>-6153</v>
      </c>
      <c r="T33" s="15">
        <f>ROUND('Accrued Unkn Unb Rev'!T33-'Accrued Unkn Unb Rev'!T32,0)</f>
        <v>-14297</v>
      </c>
      <c r="U33" s="15">
        <f>ROUND('Accrued Unkn Unb Rev'!U33-'Accrued Unkn Unb Rev'!U32,0)</f>
        <v>-550</v>
      </c>
    </row>
    <row r="34" spans="1:21">
      <c r="A34" s="3">
        <f t="shared" si="0"/>
        <v>2014</v>
      </c>
      <c r="B34" s="3">
        <f t="shared" si="1"/>
        <v>2</v>
      </c>
      <c r="C34" s="15">
        <f>ROUND('Accrued Unkn Unb Rev'!C34-'Accrued Unkn Unb Rev'!C33,0)</f>
        <v>-2389229</v>
      </c>
      <c r="D34" s="15">
        <f>ROUND('Accrued Unkn Unb Rev'!D34-'Accrued Unkn Unb Rev'!D33,0)</f>
        <v>-39808</v>
      </c>
      <c r="E34" s="15">
        <f>ROUND('Accrued Unkn Unb Rev'!E34-'Accrued Unkn Unb Rev'!E33,0)</f>
        <v>-97447</v>
      </c>
      <c r="F34" s="15">
        <f>ROUND('Accrued Unkn Unb Rev'!F34-'Accrued Unkn Unb Rev'!F33,0)</f>
        <v>-14253</v>
      </c>
      <c r="G34" s="15">
        <f>ROUND('Accrued Unkn Unb Rev'!G34-'Accrued Unkn Unb Rev'!G33,0)</f>
        <v>-143275</v>
      </c>
      <c r="H34" s="15">
        <f>ROUND('Accrued Unkn Unb Rev'!H34-'Accrued Unkn Unb Rev'!H33,0)</f>
        <v>-1052</v>
      </c>
      <c r="I34" s="15">
        <f>ROUND('Accrued Unkn Unb Rev'!I34-'Accrued Unkn Unb Rev'!I33,0)</f>
        <v>-538696</v>
      </c>
      <c r="J34" s="15">
        <f>ROUND('Accrued Unkn Unb Rev'!J34-'Accrued Unkn Unb Rev'!J33,0)</f>
        <v>-3570</v>
      </c>
      <c r="K34" s="15">
        <f>ROUND('Accrued Unkn Unb Rev'!K34-'Accrued Unkn Unb Rev'!K33,0)</f>
        <v>-6627</v>
      </c>
      <c r="L34" s="15">
        <f>ROUND('Accrued Unkn Unb Rev'!L34-'Accrued Unkn Unb Rev'!L33,0)</f>
        <v>-71371</v>
      </c>
      <c r="M34" s="15">
        <f>ROUND('Accrued Unkn Unb Rev'!M34-'Accrued Unkn Unb Rev'!M33,0)</f>
        <v>-52215</v>
      </c>
      <c r="N34" s="15">
        <f>ROUND('Accrued Unkn Unb Rev'!N34-'Accrued Unkn Unb Rev'!N33,0)</f>
        <v>-35572</v>
      </c>
      <c r="O34" s="15">
        <f>ROUND('Accrued Unkn Unb Rev'!O34-'Accrued Unkn Unb Rev'!O33,0)</f>
        <v>-9380</v>
      </c>
      <c r="P34" s="15">
        <f>ROUND('Accrued Unkn Unb Rev'!P34-'Accrued Unkn Unb Rev'!P33,0)</f>
        <v>-10763</v>
      </c>
      <c r="Q34" s="15">
        <f>ROUND('Accrued Unkn Unb Rev'!Q34-'Accrued Unkn Unb Rev'!Q33,0)</f>
        <v>-57</v>
      </c>
      <c r="R34" s="15">
        <f>ROUND('Accrued Unkn Unb Rev'!R34-'Accrued Unkn Unb Rev'!R33,0)</f>
        <v>-33</v>
      </c>
      <c r="S34" s="15">
        <f>ROUND('Accrued Unkn Unb Rev'!S34-'Accrued Unkn Unb Rev'!S33,0)</f>
        <v>-19361</v>
      </c>
      <c r="T34" s="15">
        <f>ROUND('Accrued Unkn Unb Rev'!T34-'Accrued Unkn Unb Rev'!T33,0)</f>
        <v>-9066</v>
      </c>
      <c r="U34" s="15">
        <f>ROUND('Accrued Unkn Unb Rev'!U34-'Accrued Unkn Unb Rev'!U33,0)</f>
        <v>-287</v>
      </c>
    </row>
    <row r="35" spans="1:21">
      <c r="A35" s="3">
        <f t="shared" si="0"/>
        <v>2014</v>
      </c>
      <c r="B35" s="3">
        <f t="shared" si="1"/>
        <v>3</v>
      </c>
      <c r="C35" s="15">
        <f>ROUND('Accrued Unkn Unb Rev'!C35-'Accrued Unkn Unb Rev'!C34,0)</f>
        <v>-185494</v>
      </c>
      <c r="D35" s="15">
        <f>ROUND('Accrued Unkn Unb Rev'!D35-'Accrued Unkn Unb Rev'!D34,0)</f>
        <v>-2817</v>
      </c>
      <c r="E35" s="15">
        <f>ROUND('Accrued Unkn Unb Rev'!E35-'Accrued Unkn Unb Rev'!E34,0)</f>
        <v>-9111</v>
      </c>
      <c r="F35" s="15">
        <f>ROUND('Accrued Unkn Unb Rev'!F35-'Accrued Unkn Unb Rev'!F34,0)</f>
        <v>6268</v>
      </c>
      <c r="G35" s="15">
        <f>ROUND('Accrued Unkn Unb Rev'!G35-'Accrued Unkn Unb Rev'!G34,0)</f>
        <v>19056</v>
      </c>
      <c r="H35" s="15">
        <f>ROUND('Accrued Unkn Unb Rev'!H35-'Accrued Unkn Unb Rev'!H34,0)</f>
        <v>135</v>
      </c>
      <c r="I35" s="15">
        <f>ROUND('Accrued Unkn Unb Rev'!I35-'Accrued Unkn Unb Rev'!I34,0)</f>
        <v>181694</v>
      </c>
      <c r="J35" s="15">
        <f>ROUND('Accrued Unkn Unb Rev'!J35-'Accrued Unkn Unb Rev'!J34,0)</f>
        <v>341</v>
      </c>
      <c r="K35" s="15">
        <f>ROUND('Accrued Unkn Unb Rev'!K35-'Accrued Unkn Unb Rev'!K34,0)</f>
        <v>4988</v>
      </c>
      <c r="L35" s="15">
        <f>ROUND('Accrued Unkn Unb Rev'!L35-'Accrued Unkn Unb Rev'!L34,0)</f>
        <v>35550</v>
      </c>
      <c r="M35" s="15">
        <f>ROUND('Accrued Unkn Unb Rev'!M35-'Accrued Unkn Unb Rev'!M34,0)</f>
        <v>43588</v>
      </c>
      <c r="N35" s="15">
        <f>ROUND('Accrued Unkn Unb Rev'!N35-'Accrued Unkn Unb Rev'!N34,0)</f>
        <v>8109</v>
      </c>
      <c r="O35" s="15">
        <f>ROUND('Accrued Unkn Unb Rev'!O35-'Accrued Unkn Unb Rev'!O34,0)</f>
        <v>4893</v>
      </c>
      <c r="P35" s="15">
        <f>ROUND('Accrued Unkn Unb Rev'!P35-'Accrued Unkn Unb Rev'!P34,0)</f>
        <v>1149</v>
      </c>
      <c r="Q35" s="15">
        <f>ROUND('Accrued Unkn Unb Rev'!Q35-'Accrued Unkn Unb Rev'!Q34,0)</f>
        <v>377</v>
      </c>
      <c r="R35" s="15">
        <f>ROUND('Accrued Unkn Unb Rev'!R35-'Accrued Unkn Unb Rev'!R34,0)</f>
        <v>-17</v>
      </c>
      <c r="S35" s="15">
        <f>ROUND('Accrued Unkn Unb Rev'!S35-'Accrued Unkn Unb Rev'!S34,0)</f>
        <v>3796</v>
      </c>
      <c r="T35" s="15">
        <f>ROUND('Accrued Unkn Unb Rev'!T35-'Accrued Unkn Unb Rev'!T34,0)</f>
        <v>12232</v>
      </c>
      <c r="U35" s="15">
        <f>ROUND('Accrued Unkn Unb Rev'!U35-'Accrued Unkn Unb Rev'!U34,0)</f>
        <v>122</v>
      </c>
    </row>
    <row r="36" spans="1:21">
      <c r="A36" s="3">
        <f t="shared" si="0"/>
        <v>2014</v>
      </c>
      <c r="B36" s="3">
        <f t="shared" si="1"/>
        <v>4</v>
      </c>
      <c r="C36" s="15">
        <f>ROUND('Accrued Unkn Unb Rev'!C36-'Accrued Unkn Unb Rev'!C35,0)</f>
        <v>-416800</v>
      </c>
      <c r="D36" s="15">
        <f>ROUND('Accrued Unkn Unb Rev'!D36-'Accrued Unkn Unb Rev'!D35,0)</f>
        <v>-8058</v>
      </c>
      <c r="E36" s="15">
        <f>ROUND('Accrued Unkn Unb Rev'!E36-'Accrued Unkn Unb Rev'!E35,0)</f>
        <v>-13893</v>
      </c>
      <c r="F36" s="15">
        <f>ROUND('Accrued Unkn Unb Rev'!F36-'Accrued Unkn Unb Rev'!F35,0)</f>
        <v>13601</v>
      </c>
      <c r="G36" s="15">
        <f>ROUND('Accrued Unkn Unb Rev'!G36-'Accrued Unkn Unb Rev'!G35,0)</f>
        <v>6242</v>
      </c>
      <c r="H36" s="15">
        <f>ROUND('Accrued Unkn Unb Rev'!H36-'Accrued Unkn Unb Rev'!H35,0)</f>
        <v>81</v>
      </c>
      <c r="I36" s="15">
        <f>ROUND('Accrued Unkn Unb Rev'!I36-'Accrued Unkn Unb Rev'!I35,0)</f>
        <v>82463</v>
      </c>
      <c r="J36" s="15">
        <f>ROUND('Accrued Unkn Unb Rev'!J36-'Accrued Unkn Unb Rev'!J35,0)</f>
        <v>928</v>
      </c>
      <c r="K36" s="15">
        <f>ROUND('Accrued Unkn Unb Rev'!K36-'Accrued Unkn Unb Rev'!K35,0)</f>
        <v>667</v>
      </c>
      <c r="L36" s="15">
        <f>ROUND('Accrued Unkn Unb Rev'!L36-'Accrued Unkn Unb Rev'!L35,0)</f>
        <v>29141</v>
      </c>
      <c r="M36" s="15">
        <f>ROUND('Accrued Unkn Unb Rev'!M36-'Accrued Unkn Unb Rev'!M35,0)</f>
        <v>9585</v>
      </c>
      <c r="N36" s="15">
        <f>ROUND('Accrued Unkn Unb Rev'!N36-'Accrued Unkn Unb Rev'!N35,0)</f>
        <v>37169</v>
      </c>
      <c r="O36" s="15">
        <f>ROUND('Accrued Unkn Unb Rev'!O36-'Accrued Unkn Unb Rev'!O35,0)</f>
        <v>9008</v>
      </c>
      <c r="P36" s="15">
        <f>ROUND('Accrued Unkn Unb Rev'!P36-'Accrued Unkn Unb Rev'!P35,0)</f>
        <v>11294</v>
      </c>
      <c r="Q36" s="15">
        <f>ROUND('Accrued Unkn Unb Rev'!Q36-'Accrued Unkn Unb Rev'!Q35,0)</f>
        <v>275</v>
      </c>
      <c r="R36" s="15">
        <f>ROUND('Accrued Unkn Unb Rev'!R36-'Accrued Unkn Unb Rev'!R35,0)</f>
        <v>56</v>
      </c>
      <c r="S36" s="15">
        <f>ROUND('Accrued Unkn Unb Rev'!S36-'Accrued Unkn Unb Rev'!S35,0)</f>
        <v>12518</v>
      </c>
      <c r="T36" s="15">
        <f>ROUND('Accrued Unkn Unb Rev'!T36-'Accrued Unkn Unb Rev'!T35,0)</f>
        <v>-3492</v>
      </c>
      <c r="U36" s="15">
        <f>ROUND('Accrued Unkn Unb Rev'!U36-'Accrued Unkn Unb Rev'!U35,0)</f>
        <v>380</v>
      </c>
    </row>
    <row r="37" spans="1:21">
      <c r="A37" s="3">
        <f t="shared" si="0"/>
        <v>2014</v>
      </c>
      <c r="B37" s="3">
        <f t="shared" si="1"/>
        <v>5</v>
      </c>
      <c r="C37" s="15">
        <f>ROUND('Accrued Unkn Unb Rev'!C37-'Accrued Unkn Unb Rev'!C36,0)</f>
        <v>3917349</v>
      </c>
      <c r="D37" s="15">
        <f>ROUND('Accrued Unkn Unb Rev'!D37-'Accrued Unkn Unb Rev'!D36,0)</f>
        <v>63272</v>
      </c>
      <c r="E37" s="15">
        <f>ROUND('Accrued Unkn Unb Rev'!E37-'Accrued Unkn Unb Rev'!E36,0)</f>
        <v>163921</v>
      </c>
      <c r="F37" s="15">
        <f>ROUND('Accrued Unkn Unb Rev'!F37-'Accrued Unkn Unb Rev'!F36,0)</f>
        <v>25740</v>
      </c>
      <c r="G37" s="15">
        <f>ROUND('Accrued Unkn Unb Rev'!G37-'Accrued Unkn Unb Rev'!G36,0)</f>
        <v>198785</v>
      </c>
      <c r="H37" s="15">
        <f>ROUND('Accrued Unkn Unb Rev'!H37-'Accrued Unkn Unb Rev'!H36,0)</f>
        <v>1505</v>
      </c>
      <c r="I37" s="15">
        <f>ROUND('Accrued Unkn Unb Rev'!I37-'Accrued Unkn Unb Rev'!I36,0)</f>
        <v>726816</v>
      </c>
      <c r="J37" s="15">
        <f>ROUND('Accrued Unkn Unb Rev'!J37-'Accrued Unkn Unb Rev'!J36,0)</f>
        <v>6131</v>
      </c>
      <c r="K37" s="15">
        <f>ROUND('Accrued Unkn Unb Rev'!K37-'Accrued Unkn Unb Rev'!K36,0)</f>
        <v>22082</v>
      </c>
      <c r="L37" s="15">
        <f>ROUND('Accrued Unkn Unb Rev'!L37-'Accrued Unkn Unb Rev'!L36,0)</f>
        <v>109028</v>
      </c>
      <c r="M37" s="15">
        <f>ROUND('Accrued Unkn Unb Rev'!M37-'Accrued Unkn Unb Rev'!M36,0)</f>
        <v>95253</v>
      </c>
      <c r="N37" s="15">
        <f>ROUND('Accrued Unkn Unb Rev'!N37-'Accrued Unkn Unb Rev'!N36,0)</f>
        <v>63095</v>
      </c>
      <c r="O37" s="15">
        <f>ROUND('Accrued Unkn Unb Rev'!O37-'Accrued Unkn Unb Rev'!O36,0)</f>
        <v>18013</v>
      </c>
      <c r="P37" s="15">
        <f>ROUND('Accrued Unkn Unb Rev'!P37-'Accrued Unkn Unb Rev'!P36,0)</f>
        <v>19053</v>
      </c>
      <c r="Q37" s="15">
        <f>ROUND('Accrued Unkn Unb Rev'!Q37-'Accrued Unkn Unb Rev'!Q36,0)</f>
        <v>422</v>
      </c>
      <c r="R37" s="15">
        <f>ROUND('Accrued Unkn Unb Rev'!R37-'Accrued Unkn Unb Rev'!R36,0)</f>
        <v>354</v>
      </c>
      <c r="S37" s="15">
        <f>ROUND('Accrued Unkn Unb Rev'!S37-'Accrued Unkn Unb Rev'!S36,0)</f>
        <v>24844</v>
      </c>
      <c r="T37" s="15">
        <f>ROUND('Accrued Unkn Unb Rev'!T37-'Accrued Unkn Unb Rev'!T36,0)</f>
        <v>56425</v>
      </c>
      <c r="U37" s="15">
        <f>ROUND('Accrued Unkn Unb Rev'!U37-'Accrued Unkn Unb Rev'!U36,0)</f>
        <v>678</v>
      </c>
    </row>
    <row r="38" spans="1:21">
      <c r="A38" s="3">
        <f t="shared" si="0"/>
        <v>2014</v>
      </c>
      <c r="B38" s="3">
        <f t="shared" si="1"/>
        <v>6</v>
      </c>
      <c r="C38" s="15">
        <f>ROUND('Accrued Unkn Unb Rev'!C38-'Accrued Unkn Unb Rev'!C37,0)</f>
        <v>1855971</v>
      </c>
      <c r="D38" s="15">
        <f>ROUND('Accrued Unkn Unb Rev'!D38-'Accrued Unkn Unb Rev'!D37,0)</f>
        <v>30143</v>
      </c>
      <c r="E38" s="15">
        <f>ROUND('Accrued Unkn Unb Rev'!E38-'Accrued Unkn Unb Rev'!E37,0)</f>
        <v>78621</v>
      </c>
      <c r="F38" s="15">
        <f>ROUND('Accrued Unkn Unb Rev'!F38-'Accrued Unkn Unb Rev'!F37,0)</f>
        <v>-13208</v>
      </c>
      <c r="G38" s="15">
        <f>ROUND('Accrued Unkn Unb Rev'!G38-'Accrued Unkn Unb Rev'!G37,0)</f>
        <v>63343</v>
      </c>
      <c r="H38" s="15">
        <f>ROUND('Accrued Unkn Unb Rev'!H38-'Accrued Unkn Unb Rev'!H37,0)</f>
        <v>502</v>
      </c>
      <c r="I38" s="15">
        <f>ROUND('Accrued Unkn Unb Rev'!I38-'Accrued Unkn Unb Rev'!I37,0)</f>
        <v>80536</v>
      </c>
      <c r="J38" s="15">
        <f>ROUND('Accrued Unkn Unb Rev'!J38-'Accrued Unkn Unb Rev'!J37,0)</f>
        <v>1247</v>
      </c>
      <c r="K38" s="15">
        <f>ROUND('Accrued Unkn Unb Rev'!K38-'Accrued Unkn Unb Rev'!K37,0)</f>
        <v>15644</v>
      </c>
      <c r="L38" s="15">
        <f>ROUND('Accrued Unkn Unb Rev'!L38-'Accrued Unkn Unb Rev'!L37,0)</f>
        <v>2715</v>
      </c>
      <c r="M38" s="15">
        <f>ROUND('Accrued Unkn Unb Rev'!M38-'Accrued Unkn Unb Rev'!M37,0)</f>
        <v>10337</v>
      </c>
      <c r="N38" s="15">
        <f>ROUND('Accrued Unkn Unb Rev'!N38-'Accrued Unkn Unb Rev'!N37,0)</f>
        <v>-32707</v>
      </c>
      <c r="O38" s="15">
        <f>ROUND('Accrued Unkn Unb Rev'!O38-'Accrued Unkn Unb Rev'!O37,0)</f>
        <v>-8380</v>
      </c>
      <c r="P38" s="15">
        <f>ROUND('Accrued Unkn Unb Rev'!P38-'Accrued Unkn Unb Rev'!P37,0)</f>
        <v>-4271</v>
      </c>
      <c r="Q38" s="15">
        <f>ROUND('Accrued Unkn Unb Rev'!Q38-'Accrued Unkn Unb Rev'!Q37,0)</f>
        <v>-285</v>
      </c>
      <c r="R38" s="15">
        <f>ROUND('Accrued Unkn Unb Rev'!R38-'Accrued Unkn Unb Rev'!R37,0)</f>
        <v>195</v>
      </c>
      <c r="S38" s="15">
        <f>ROUND('Accrued Unkn Unb Rev'!S38-'Accrued Unkn Unb Rev'!S37,0)</f>
        <v>-597</v>
      </c>
      <c r="T38" s="15">
        <f>ROUND('Accrued Unkn Unb Rev'!T38-'Accrued Unkn Unb Rev'!T37,0)</f>
        <v>-19937</v>
      </c>
      <c r="U38" s="15">
        <f>ROUND('Accrued Unkn Unb Rev'!U38-'Accrued Unkn Unb Rev'!U37,0)</f>
        <v>-354</v>
      </c>
    </row>
    <row r="39" spans="1:21">
      <c r="A39" s="3">
        <f t="shared" si="0"/>
        <v>2014</v>
      </c>
      <c r="B39" s="3">
        <f t="shared" si="1"/>
        <v>7</v>
      </c>
      <c r="C39" s="15">
        <f>ROUND('Accrued Unkn Unb Rev'!C39-'Accrued Unkn Unb Rev'!C38,0)</f>
        <v>916081</v>
      </c>
      <c r="D39" s="15">
        <f>ROUND('Accrued Unkn Unb Rev'!D39-'Accrued Unkn Unb Rev'!D38,0)</f>
        <v>14985</v>
      </c>
      <c r="E39" s="15">
        <f>ROUND('Accrued Unkn Unb Rev'!E39-'Accrued Unkn Unb Rev'!E38,0)</f>
        <v>36599</v>
      </c>
      <c r="F39" s="15">
        <f>ROUND('Accrued Unkn Unb Rev'!F39-'Accrued Unkn Unb Rev'!F38,0)</f>
        <v>-13271</v>
      </c>
      <c r="G39" s="15">
        <f>ROUND('Accrued Unkn Unb Rev'!G39-'Accrued Unkn Unb Rev'!G38,0)</f>
        <v>50406</v>
      </c>
      <c r="H39" s="15">
        <f>ROUND('Accrued Unkn Unb Rev'!H39-'Accrued Unkn Unb Rev'!H38,0)</f>
        <v>359</v>
      </c>
      <c r="I39" s="15">
        <f>ROUND('Accrued Unkn Unb Rev'!I39-'Accrued Unkn Unb Rev'!I38,0)</f>
        <v>215248</v>
      </c>
      <c r="J39" s="15">
        <f>ROUND('Accrued Unkn Unb Rev'!J39-'Accrued Unkn Unb Rev'!J38,0)</f>
        <v>1204</v>
      </c>
      <c r="K39" s="15">
        <f>ROUND('Accrued Unkn Unb Rev'!K39-'Accrued Unkn Unb Rev'!K38,0)</f>
        <v>7546</v>
      </c>
      <c r="L39" s="15">
        <f>ROUND('Accrued Unkn Unb Rev'!L39-'Accrued Unkn Unb Rev'!L38,0)</f>
        <v>34716</v>
      </c>
      <c r="M39" s="15">
        <f>ROUND('Accrued Unkn Unb Rev'!M39-'Accrued Unkn Unb Rev'!M38,0)</f>
        <v>24425</v>
      </c>
      <c r="N39" s="15">
        <f>ROUND('Accrued Unkn Unb Rev'!N39-'Accrued Unkn Unb Rev'!N38,0)</f>
        <v>-28763</v>
      </c>
      <c r="O39" s="15">
        <f>ROUND('Accrued Unkn Unb Rev'!O39-'Accrued Unkn Unb Rev'!O38,0)</f>
        <v>-7959</v>
      </c>
      <c r="P39" s="15">
        <f>ROUND('Accrued Unkn Unb Rev'!P39-'Accrued Unkn Unb Rev'!P38,0)</f>
        <v>-1700</v>
      </c>
      <c r="Q39" s="15">
        <f>ROUND('Accrued Unkn Unb Rev'!Q39-'Accrued Unkn Unb Rev'!Q38,0)</f>
        <v>-138</v>
      </c>
      <c r="R39" s="15">
        <f>ROUND('Accrued Unkn Unb Rev'!R39-'Accrued Unkn Unb Rev'!R38,0)</f>
        <v>-164</v>
      </c>
      <c r="S39" s="15">
        <f>ROUND('Accrued Unkn Unb Rev'!S39-'Accrued Unkn Unb Rev'!S38,0)</f>
        <v>-4285</v>
      </c>
      <c r="T39" s="15">
        <f>ROUND('Accrued Unkn Unb Rev'!T39-'Accrued Unkn Unb Rev'!T38,0)</f>
        <v>-20812</v>
      </c>
      <c r="U39" s="15">
        <f>ROUND('Accrued Unkn Unb Rev'!U39-'Accrued Unkn Unb Rev'!U38,0)</f>
        <v>-315</v>
      </c>
    </row>
    <row r="40" spans="1:21">
      <c r="A40" s="3">
        <f t="shared" si="0"/>
        <v>2014</v>
      </c>
      <c r="B40" s="3">
        <f t="shared" si="1"/>
        <v>8</v>
      </c>
      <c r="C40" s="15">
        <f>ROUND('Accrued Unkn Unb Rev'!C40-'Accrued Unkn Unb Rev'!C39,0)</f>
        <v>18438</v>
      </c>
      <c r="D40" s="15">
        <f>ROUND('Accrued Unkn Unb Rev'!D40-'Accrued Unkn Unb Rev'!D39,0)</f>
        <v>725</v>
      </c>
      <c r="E40" s="15">
        <f>ROUND('Accrued Unkn Unb Rev'!E40-'Accrued Unkn Unb Rev'!E39,0)</f>
        <v>-1152</v>
      </c>
      <c r="F40" s="15">
        <f>ROUND('Accrued Unkn Unb Rev'!F40-'Accrued Unkn Unb Rev'!F39,0)</f>
        <v>-3521</v>
      </c>
      <c r="G40" s="15">
        <f>ROUND('Accrued Unkn Unb Rev'!G40-'Accrued Unkn Unb Rev'!G39,0)</f>
        <v>20291</v>
      </c>
      <c r="H40" s="15">
        <f>ROUND('Accrued Unkn Unb Rev'!H40-'Accrued Unkn Unb Rev'!H39,0)</f>
        <v>128</v>
      </c>
      <c r="I40" s="15">
        <f>ROUND('Accrued Unkn Unb Rev'!I40-'Accrued Unkn Unb Rev'!I39,0)</f>
        <v>200751</v>
      </c>
      <c r="J40" s="15">
        <f>ROUND('Accrued Unkn Unb Rev'!J40-'Accrued Unkn Unb Rev'!J39,0)</f>
        <v>2482</v>
      </c>
      <c r="K40" s="15">
        <f>ROUND('Accrued Unkn Unb Rev'!K40-'Accrued Unkn Unb Rev'!K39,0)</f>
        <v>2531</v>
      </c>
      <c r="L40" s="15">
        <f>ROUND('Accrued Unkn Unb Rev'!L40-'Accrued Unkn Unb Rev'!L39,0)</f>
        <v>30008</v>
      </c>
      <c r="M40" s="15">
        <f>ROUND('Accrued Unkn Unb Rev'!M40-'Accrued Unkn Unb Rev'!M39,0)</f>
        <v>23078</v>
      </c>
      <c r="N40" s="15">
        <f>ROUND('Accrued Unkn Unb Rev'!N40-'Accrued Unkn Unb Rev'!N39,0)</f>
        <v>-11905</v>
      </c>
      <c r="O40" s="15">
        <f>ROUND('Accrued Unkn Unb Rev'!O40-'Accrued Unkn Unb Rev'!O39,0)</f>
        <v>-2948</v>
      </c>
      <c r="P40" s="15">
        <f>ROUND('Accrued Unkn Unb Rev'!P40-'Accrued Unkn Unb Rev'!P39,0)</f>
        <v>-1003</v>
      </c>
      <c r="Q40" s="15">
        <f>ROUND('Accrued Unkn Unb Rev'!Q40-'Accrued Unkn Unb Rev'!Q39,0)</f>
        <v>-33</v>
      </c>
      <c r="R40" s="15">
        <f>ROUND('Accrued Unkn Unb Rev'!R40-'Accrued Unkn Unb Rev'!R39,0)</f>
        <v>-130</v>
      </c>
      <c r="S40" s="15">
        <f>ROUND('Accrued Unkn Unb Rev'!S40-'Accrued Unkn Unb Rev'!S39,0)</f>
        <v>1817</v>
      </c>
      <c r="T40" s="15">
        <f>ROUND('Accrued Unkn Unb Rev'!T40-'Accrued Unkn Unb Rev'!T39,0)</f>
        <v>29864</v>
      </c>
      <c r="U40" s="15">
        <f>ROUND('Accrued Unkn Unb Rev'!U40-'Accrued Unkn Unb Rev'!U39,0)</f>
        <v>-26</v>
      </c>
    </row>
    <row r="41" spans="1:21">
      <c r="A41" s="3">
        <f t="shared" si="0"/>
        <v>2014</v>
      </c>
      <c r="B41" s="3">
        <f t="shared" si="1"/>
        <v>9</v>
      </c>
      <c r="C41" s="15">
        <f>ROUND('Accrued Unkn Unb Rev'!C41-'Accrued Unkn Unb Rev'!C40,0)</f>
        <v>-2564582</v>
      </c>
      <c r="D41" s="15">
        <f>ROUND('Accrued Unkn Unb Rev'!D41-'Accrued Unkn Unb Rev'!D40,0)</f>
        <v>-39628</v>
      </c>
      <c r="E41" s="15">
        <f>ROUND('Accrued Unkn Unb Rev'!E41-'Accrued Unkn Unb Rev'!E40,0)</f>
        <v>-111735</v>
      </c>
      <c r="F41" s="15">
        <f>ROUND('Accrued Unkn Unb Rev'!F41-'Accrued Unkn Unb Rev'!F40,0)</f>
        <v>-13454</v>
      </c>
      <c r="G41" s="15">
        <f>ROUND('Accrued Unkn Unb Rev'!G41-'Accrued Unkn Unb Rev'!G40,0)</f>
        <v>-127162</v>
      </c>
      <c r="H41" s="15">
        <f>ROUND('Accrued Unkn Unb Rev'!H41-'Accrued Unkn Unb Rev'!H40,0)</f>
        <v>-976</v>
      </c>
      <c r="I41" s="15">
        <f>ROUND('Accrued Unkn Unb Rev'!I41-'Accrued Unkn Unb Rev'!I40,0)</f>
        <v>-425343</v>
      </c>
      <c r="J41" s="15">
        <f>ROUND('Accrued Unkn Unb Rev'!J41-'Accrued Unkn Unb Rev'!J40,0)</f>
        <v>-3079</v>
      </c>
      <c r="K41" s="15">
        <f>ROUND('Accrued Unkn Unb Rev'!K41-'Accrued Unkn Unb Rev'!K40,0)</f>
        <v>-20474</v>
      </c>
      <c r="L41" s="15">
        <f>ROUND('Accrued Unkn Unb Rev'!L41-'Accrued Unkn Unb Rev'!L40,0)</f>
        <v>-63573</v>
      </c>
      <c r="M41" s="15">
        <f>ROUND('Accrued Unkn Unb Rev'!M41-'Accrued Unkn Unb Rev'!M40,0)</f>
        <v>-47357</v>
      </c>
      <c r="N41" s="15">
        <f>ROUND('Accrued Unkn Unb Rev'!N41-'Accrued Unkn Unb Rev'!N40,0)</f>
        <v>-32532</v>
      </c>
      <c r="O41" s="15">
        <f>ROUND('Accrued Unkn Unb Rev'!O41-'Accrued Unkn Unb Rev'!O40,0)</f>
        <v>-7229</v>
      </c>
      <c r="P41" s="15">
        <f>ROUND('Accrued Unkn Unb Rev'!P41-'Accrued Unkn Unb Rev'!P40,0)</f>
        <v>-12003</v>
      </c>
      <c r="Q41" s="15">
        <f>ROUND('Accrued Unkn Unb Rev'!Q41-'Accrued Unkn Unb Rev'!Q40,0)</f>
        <v>-487</v>
      </c>
      <c r="R41" s="15">
        <f>ROUND('Accrued Unkn Unb Rev'!R41-'Accrued Unkn Unb Rev'!R40,0)</f>
        <v>-109</v>
      </c>
      <c r="S41" s="15">
        <f>ROUND('Accrued Unkn Unb Rev'!S41-'Accrued Unkn Unb Rev'!S40,0)</f>
        <v>-14916</v>
      </c>
      <c r="T41" s="15">
        <f>ROUND('Accrued Unkn Unb Rev'!T41-'Accrued Unkn Unb Rev'!T40,0)</f>
        <v>-19346</v>
      </c>
      <c r="U41" s="15">
        <f>ROUND('Accrued Unkn Unb Rev'!U41-'Accrued Unkn Unb Rev'!U40,0)</f>
        <v>-323</v>
      </c>
    </row>
    <row r="42" spans="1:21">
      <c r="A42" s="3">
        <f t="shared" si="0"/>
        <v>2014</v>
      </c>
      <c r="B42" s="3">
        <f t="shared" si="1"/>
        <v>10</v>
      </c>
      <c r="C42" s="15">
        <f>ROUND('Accrued Unkn Unb Rev'!C42-'Accrued Unkn Unb Rev'!C41,0)</f>
        <v>-2881688</v>
      </c>
      <c r="D42" s="15">
        <f>ROUND('Accrued Unkn Unb Rev'!D42-'Accrued Unkn Unb Rev'!D41,0)</f>
        <v>-42687</v>
      </c>
      <c r="E42" s="15">
        <f>ROUND('Accrued Unkn Unb Rev'!E42-'Accrued Unkn Unb Rev'!E41,0)</f>
        <v>-131391</v>
      </c>
      <c r="F42" s="15">
        <f>ROUND('Accrued Unkn Unb Rev'!F42-'Accrued Unkn Unb Rev'!F41,0)</f>
        <v>1638</v>
      </c>
      <c r="G42" s="15">
        <f>ROUND('Accrued Unkn Unb Rev'!G42-'Accrued Unkn Unb Rev'!G41,0)</f>
        <v>-117570</v>
      </c>
      <c r="H42" s="15">
        <f>ROUND('Accrued Unkn Unb Rev'!H42-'Accrued Unkn Unb Rev'!H41,0)</f>
        <v>-966</v>
      </c>
      <c r="I42" s="15">
        <f>ROUND('Accrued Unkn Unb Rev'!I42-'Accrued Unkn Unb Rev'!I41,0)</f>
        <v>-318231</v>
      </c>
      <c r="J42" s="15">
        <f>ROUND('Accrued Unkn Unb Rev'!J42-'Accrued Unkn Unb Rev'!J41,0)</f>
        <v>-2288</v>
      </c>
      <c r="K42" s="15">
        <f>ROUND('Accrued Unkn Unb Rev'!K42-'Accrued Unkn Unb Rev'!K41,0)</f>
        <v>-22919</v>
      </c>
      <c r="L42" s="15">
        <f>ROUND('Accrued Unkn Unb Rev'!L42-'Accrued Unkn Unb Rev'!L41,0)</f>
        <v>-36572</v>
      </c>
      <c r="M42" s="15">
        <f>ROUND('Accrued Unkn Unb Rev'!M42-'Accrued Unkn Unb Rev'!M41,0)</f>
        <v>-46773</v>
      </c>
      <c r="N42" s="15">
        <f>ROUND('Accrued Unkn Unb Rev'!N42-'Accrued Unkn Unb Rev'!N41,0)</f>
        <v>5049</v>
      </c>
      <c r="O42" s="15">
        <f>ROUND('Accrued Unkn Unb Rev'!O42-'Accrued Unkn Unb Rev'!O41,0)</f>
        <v>1150</v>
      </c>
      <c r="P42" s="15">
        <f>ROUND('Accrued Unkn Unb Rev'!P42-'Accrued Unkn Unb Rev'!P41,0)</f>
        <v>727</v>
      </c>
      <c r="Q42" s="15">
        <f>ROUND('Accrued Unkn Unb Rev'!Q42-'Accrued Unkn Unb Rev'!Q41,0)</f>
        <v>77</v>
      </c>
      <c r="R42" s="15">
        <f>ROUND('Accrued Unkn Unb Rev'!R42-'Accrued Unkn Unb Rev'!R41,0)</f>
        <v>-244</v>
      </c>
      <c r="S42" s="15">
        <f>ROUND('Accrued Unkn Unb Rev'!S42-'Accrued Unkn Unb Rev'!S41,0)</f>
        <v>-6878</v>
      </c>
      <c r="T42" s="15">
        <f>ROUND('Accrued Unkn Unb Rev'!T42-'Accrued Unkn Unb Rev'!T41,0)</f>
        <v>-2798</v>
      </c>
      <c r="U42" s="15">
        <f>ROUND('Accrued Unkn Unb Rev'!U42-'Accrued Unkn Unb Rev'!U41,0)</f>
        <v>-37</v>
      </c>
    </row>
    <row r="43" spans="1:21">
      <c r="A43" s="3">
        <f t="shared" si="0"/>
        <v>2014</v>
      </c>
      <c r="B43" s="3">
        <f t="shared" si="1"/>
        <v>11</v>
      </c>
      <c r="C43" s="15">
        <f>ROUND('Accrued Unkn Unb Rev'!C43-'Accrued Unkn Unb Rev'!C42,0)</f>
        <v>667843</v>
      </c>
      <c r="D43" s="15">
        <f>ROUND('Accrued Unkn Unb Rev'!D43-'Accrued Unkn Unb Rev'!D42,0)</f>
        <v>8319</v>
      </c>
      <c r="E43" s="15">
        <f>ROUND('Accrued Unkn Unb Rev'!E43-'Accrued Unkn Unb Rev'!E42,0)</f>
        <v>34382</v>
      </c>
      <c r="F43" s="15">
        <f>ROUND('Accrued Unkn Unb Rev'!F43-'Accrued Unkn Unb Rev'!F42,0)</f>
        <v>27215</v>
      </c>
      <c r="G43" s="15">
        <f>ROUND('Accrued Unkn Unb Rev'!G43-'Accrued Unkn Unb Rev'!G42,0)</f>
        <v>-3180</v>
      </c>
      <c r="H43" s="15">
        <f>ROUND('Accrued Unkn Unb Rev'!H43-'Accrued Unkn Unb Rev'!H42,0)</f>
        <v>23</v>
      </c>
      <c r="I43" s="15">
        <f>ROUND('Accrued Unkn Unb Rev'!I43-'Accrued Unkn Unb Rev'!I42,0)</f>
        <v>-76355</v>
      </c>
      <c r="J43" s="15">
        <f>ROUND('Accrued Unkn Unb Rev'!J43-'Accrued Unkn Unb Rev'!J42,0)</f>
        <v>-1634</v>
      </c>
      <c r="K43" s="15">
        <f>ROUND('Accrued Unkn Unb Rev'!K43-'Accrued Unkn Unb Rev'!K42,0)</f>
        <v>-305</v>
      </c>
      <c r="L43" s="15">
        <f>ROUND('Accrued Unkn Unb Rev'!L43-'Accrued Unkn Unb Rev'!L42,0)</f>
        <v>-32496</v>
      </c>
      <c r="M43" s="15">
        <f>ROUND('Accrued Unkn Unb Rev'!M43-'Accrued Unkn Unb Rev'!M42,0)</f>
        <v>-30225</v>
      </c>
      <c r="N43" s="15">
        <f>ROUND('Accrued Unkn Unb Rev'!N43-'Accrued Unkn Unb Rev'!N42,0)</f>
        <v>64628</v>
      </c>
      <c r="O43" s="15">
        <f>ROUND('Accrued Unkn Unb Rev'!O43-'Accrued Unkn Unb Rev'!O42,0)</f>
        <v>17668</v>
      </c>
      <c r="P43" s="15">
        <f>ROUND('Accrued Unkn Unb Rev'!P43-'Accrued Unkn Unb Rev'!P42,0)</f>
        <v>5593</v>
      </c>
      <c r="Q43" s="15">
        <f>ROUND('Accrued Unkn Unb Rev'!Q43-'Accrued Unkn Unb Rev'!Q42,0)</f>
        <v>758</v>
      </c>
      <c r="R43" s="15">
        <f>ROUND('Accrued Unkn Unb Rev'!R43-'Accrued Unkn Unb Rev'!R42,0)</f>
        <v>78</v>
      </c>
      <c r="S43" s="15">
        <f>ROUND('Accrued Unkn Unb Rev'!S43-'Accrued Unkn Unb Rev'!S42,0)</f>
        <v>4797</v>
      </c>
      <c r="T43" s="15">
        <f>ROUND('Accrued Unkn Unb Rev'!T43-'Accrued Unkn Unb Rev'!T42,0)</f>
        <v>-18899</v>
      </c>
      <c r="U43" s="15">
        <f>ROUND('Accrued Unkn Unb Rev'!U43-'Accrued Unkn Unb Rev'!U42,0)</f>
        <v>765</v>
      </c>
    </row>
    <row r="44" spans="1:21">
      <c r="A44" s="3">
        <f t="shared" si="0"/>
        <v>2014</v>
      </c>
      <c r="B44" s="3">
        <f t="shared" si="1"/>
        <v>12</v>
      </c>
      <c r="C44" s="15">
        <f>ROUND('Accrued Unkn Unb Rev'!C44-'Accrued Unkn Unb Rev'!C43,0)</f>
        <v>1733503</v>
      </c>
      <c r="D44" s="15">
        <f>ROUND('Accrued Unkn Unb Rev'!D44-'Accrued Unkn Unb Rev'!D43,0)</f>
        <v>24945</v>
      </c>
      <c r="E44" s="15">
        <f>ROUND('Accrued Unkn Unb Rev'!E44-'Accrued Unkn Unb Rev'!E43,0)</f>
        <v>78470</v>
      </c>
      <c r="F44" s="15">
        <f>ROUND('Accrued Unkn Unb Rev'!F44-'Accrued Unkn Unb Rev'!F43,0)</f>
        <v>5435</v>
      </c>
      <c r="G44" s="15">
        <f>ROUND('Accrued Unkn Unb Rev'!G44-'Accrued Unkn Unb Rev'!G43,0)</f>
        <v>62964</v>
      </c>
      <c r="H44" s="15">
        <f>ROUND('Accrued Unkn Unb Rev'!H44-'Accrued Unkn Unb Rev'!H43,0)</f>
        <v>513</v>
      </c>
      <c r="I44" s="15">
        <f>ROUND('Accrued Unkn Unb Rev'!I44-'Accrued Unkn Unb Rev'!I43,0)</f>
        <v>-83385</v>
      </c>
      <c r="J44" s="15">
        <f>ROUND('Accrued Unkn Unb Rev'!J44-'Accrued Unkn Unb Rev'!J43,0)</f>
        <v>-263</v>
      </c>
      <c r="K44" s="15">
        <f>ROUND('Accrued Unkn Unb Rev'!K44-'Accrued Unkn Unb Rev'!K43,0)</f>
        <v>-655</v>
      </c>
      <c r="L44" s="15">
        <f>ROUND('Accrued Unkn Unb Rev'!L44-'Accrued Unkn Unb Rev'!L43,0)</f>
        <v>-14616</v>
      </c>
      <c r="M44" s="15">
        <f>ROUND('Accrued Unkn Unb Rev'!M44-'Accrued Unkn Unb Rev'!M43,0)</f>
        <v>-5694</v>
      </c>
      <c r="N44" s="15">
        <f>ROUND('Accrued Unkn Unb Rev'!N44-'Accrued Unkn Unb Rev'!N43,0)</f>
        <v>16524</v>
      </c>
      <c r="O44" s="15">
        <f>ROUND('Accrued Unkn Unb Rev'!O44-'Accrued Unkn Unb Rev'!O43,0)</f>
        <v>5373</v>
      </c>
      <c r="P44" s="15">
        <f>ROUND('Accrued Unkn Unb Rev'!P44-'Accrued Unkn Unb Rev'!P43,0)</f>
        <v>-764</v>
      </c>
      <c r="Q44" s="15">
        <f>ROUND('Accrued Unkn Unb Rev'!Q44-'Accrued Unkn Unb Rev'!Q43,0)</f>
        <v>-292</v>
      </c>
      <c r="R44" s="15">
        <f>ROUND('Accrued Unkn Unb Rev'!R44-'Accrued Unkn Unb Rev'!R43,0)</f>
        <v>30</v>
      </c>
      <c r="S44" s="15">
        <f>ROUND('Accrued Unkn Unb Rev'!S44-'Accrued Unkn Unb Rev'!S43,0)</f>
        <v>3801</v>
      </c>
      <c r="T44" s="15">
        <f>ROUND('Accrued Unkn Unb Rev'!T44-'Accrued Unkn Unb Rev'!T43,0)</f>
        <v>14971</v>
      </c>
      <c r="U44" s="15">
        <f>ROUND('Accrued Unkn Unb Rev'!U44-'Accrued Unkn Unb Rev'!U43,0)</f>
        <v>72</v>
      </c>
    </row>
    <row r="45" spans="1:21">
      <c r="A45" s="3">
        <f t="shared" si="0"/>
        <v>2015</v>
      </c>
      <c r="B45" s="3">
        <f t="shared" si="1"/>
        <v>1</v>
      </c>
      <c r="C45" s="15">
        <f>ROUND('Accrued Unkn Unb Rev'!C45-'Accrued Unkn Unb Rev'!C44,0)</f>
        <v>-269274</v>
      </c>
      <c r="D45" s="15">
        <f>ROUND('Accrued Unkn Unb Rev'!D45-'Accrued Unkn Unb Rev'!D44,0)</f>
        <v>-2901</v>
      </c>
      <c r="E45" s="15">
        <f>ROUND('Accrued Unkn Unb Rev'!E45-'Accrued Unkn Unb Rev'!E44,0)</f>
        <v>-15624</v>
      </c>
      <c r="F45" s="15">
        <f>ROUND('Accrued Unkn Unb Rev'!F45-'Accrued Unkn Unb Rev'!F44,0)</f>
        <v>-20556</v>
      </c>
      <c r="G45" s="15">
        <f>ROUND('Accrued Unkn Unb Rev'!G45-'Accrued Unkn Unb Rev'!G44,0)</f>
        <v>-8451</v>
      </c>
      <c r="H45" s="15">
        <f>ROUND('Accrued Unkn Unb Rev'!H45-'Accrued Unkn Unb Rev'!H44,0)</f>
        <v>-102</v>
      </c>
      <c r="I45" s="15">
        <f>ROUND('Accrued Unkn Unb Rev'!I45-'Accrued Unkn Unb Rev'!I44,0)</f>
        <v>58257</v>
      </c>
      <c r="J45" s="15">
        <f>ROUND('Accrued Unkn Unb Rev'!J45-'Accrued Unkn Unb Rev'!J44,0)</f>
        <v>124</v>
      </c>
      <c r="K45" s="15">
        <f>ROUND('Accrued Unkn Unb Rev'!K45-'Accrued Unkn Unb Rev'!K44,0)</f>
        <v>-849</v>
      </c>
      <c r="L45" s="15">
        <f>ROUND('Accrued Unkn Unb Rev'!L45-'Accrued Unkn Unb Rev'!L44,0)</f>
        <v>7794</v>
      </c>
      <c r="M45" s="15">
        <f>ROUND('Accrued Unkn Unb Rev'!M45-'Accrued Unkn Unb Rev'!M44,0)</f>
        <v>6461</v>
      </c>
      <c r="N45" s="15">
        <f>ROUND('Accrued Unkn Unb Rev'!N45-'Accrued Unkn Unb Rev'!N44,0)</f>
        <v>-45763</v>
      </c>
      <c r="O45" s="15">
        <f>ROUND('Accrued Unkn Unb Rev'!O45-'Accrued Unkn Unb Rev'!O44,0)</f>
        <v>-14108</v>
      </c>
      <c r="P45" s="15">
        <f>ROUND('Accrued Unkn Unb Rev'!P45-'Accrued Unkn Unb Rev'!P44,0)</f>
        <v>-4720</v>
      </c>
      <c r="Q45" s="15">
        <f>ROUND('Accrued Unkn Unb Rev'!Q45-'Accrued Unkn Unb Rev'!Q44,0)</f>
        <v>-360</v>
      </c>
      <c r="R45" s="15">
        <f>ROUND('Accrued Unkn Unb Rev'!R45-'Accrued Unkn Unb Rev'!R44,0)</f>
        <v>-66</v>
      </c>
      <c r="S45" s="15">
        <f>ROUND('Accrued Unkn Unb Rev'!S45-'Accrued Unkn Unb Rev'!S44,0)</f>
        <v>-6195</v>
      </c>
      <c r="T45" s="15">
        <f>ROUND('Accrued Unkn Unb Rev'!T45-'Accrued Unkn Unb Rev'!T44,0)</f>
        <v>-14323</v>
      </c>
      <c r="U45" s="15">
        <f>ROUND('Accrued Unkn Unb Rev'!U45-'Accrued Unkn Unb Rev'!U44,0)</f>
        <v>-550</v>
      </c>
    </row>
    <row r="46" spans="1:21">
      <c r="A46" s="3">
        <f t="shared" si="0"/>
        <v>2015</v>
      </c>
      <c r="B46" s="3">
        <f t="shared" si="1"/>
        <v>2</v>
      </c>
      <c r="C46" s="15">
        <f>ROUND('Accrued Unkn Unb Rev'!C46-'Accrued Unkn Unb Rev'!C45,0)</f>
        <v>-2361599</v>
      </c>
      <c r="D46" s="15">
        <f>ROUND('Accrued Unkn Unb Rev'!D46-'Accrued Unkn Unb Rev'!D45,0)</f>
        <v>-33800</v>
      </c>
      <c r="E46" s="15">
        <f>ROUND('Accrued Unkn Unb Rev'!E46-'Accrued Unkn Unb Rev'!E45,0)</f>
        <v>-103230</v>
      </c>
      <c r="F46" s="15">
        <f>ROUND('Accrued Unkn Unb Rev'!F46-'Accrued Unkn Unb Rev'!F45,0)</f>
        <v>-14253</v>
      </c>
      <c r="G46" s="15">
        <f>ROUND('Accrued Unkn Unb Rev'!G46-'Accrued Unkn Unb Rev'!G45,0)</f>
        <v>-144683</v>
      </c>
      <c r="H46" s="15">
        <f>ROUND('Accrued Unkn Unb Rev'!H46-'Accrued Unkn Unb Rev'!H45,0)</f>
        <v>-1051</v>
      </c>
      <c r="I46" s="15">
        <f>ROUND('Accrued Unkn Unb Rev'!I46-'Accrued Unkn Unb Rev'!I45,0)</f>
        <v>-548022</v>
      </c>
      <c r="J46" s="15">
        <f>ROUND('Accrued Unkn Unb Rev'!J46-'Accrued Unkn Unb Rev'!J45,0)</f>
        <v>-3473</v>
      </c>
      <c r="K46" s="15">
        <f>ROUND('Accrued Unkn Unb Rev'!K46-'Accrued Unkn Unb Rev'!K45,0)</f>
        <v>-6898</v>
      </c>
      <c r="L46" s="15">
        <f>ROUND('Accrued Unkn Unb Rev'!L46-'Accrued Unkn Unb Rev'!L45,0)</f>
        <v>-74425</v>
      </c>
      <c r="M46" s="15">
        <f>ROUND('Accrued Unkn Unb Rev'!M46-'Accrued Unkn Unb Rev'!M45,0)</f>
        <v>-52613</v>
      </c>
      <c r="N46" s="15">
        <f>ROUND('Accrued Unkn Unb Rev'!N46-'Accrued Unkn Unb Rev'!N45,0)</f>
        <v>-35945</v>
      </c>
      <c r="O46" s="15">
        <f>ROUND('Accrued Unkn Unb Rev'!O46-'Accrued Unkn Unb Rev'!O45,0)</f>
        <v>-9380</v>
      </c>
      <c r="P46" s="15">
        <f>ROUND('Accrued Unkn Unb Rev'!P46-'Accrued Unkn Unb Rev'!P45,0)</f>
        <v>-10774</v>
      </c>
      <c r="Q46" s="15">
        <f>ROUND('Accrued Unkn Unb Rev'!Q46-'Accrued Unkn Unb Rev'!Q45,0)</f>
        <v>-47</v>
      </c>
      <c r="R46" s="15">
        <f>ROUND('Accrued Unkn Unb Rev'!R46-'Accrued Unkn Unb Rev'!R45,0)</f>
        <v>-33</v>
      </c>
      <c r="S46" s="15">
        <f>ROUND('Accrued Unkn Unb Rev'!S46-'Accrued Unkn Unb Rev'!S45,0)</f>
        <v>-19320</v>
      </c>
      <c r="T46" s="15">
        <f>ROUND('Accrued Unkn Unb Rev'!T46-'Accrued Unkn Unb Rev'!T45,0)</f>
        <v>-8920</v>
      </c>
      <c r="U46" s="15">
        <f>ROUND('Accrued Unkn Unb Rev'!U46-'Accrued Unkn Unb Rev'!U45,0)</f>
        <v>-287</v>
      </c>
    </row>
    <row r="47" spans="1:21">
      <c r="A47" s="3">
        <f t="shared" si="0"/>
        <v>2015</v>
      </c>
      <c r="B47" s="3">
        <f t="shared" si="1"/>
        <v>3</v>
      </c>
      <c r="C47" s="15">
        <f>ROUND('Accrued Unkn Unb Rev'!C47-'Accrued Unkn Unb Rev'!C46,0)</f>
        <v>-180524</v>
      </c>
      <c r="D47" s="15">
        <f>ROUND('Accrued Unkn Unb Rev'!D47-'Accrued Unkn Unb Rev'!D46,0)</f>
        <v>-2028</v>
      </c>
      <c r="E47" s="15">
        <f>ROUND('Accrued Unkn Unb Rev'!E47-'Accrued Unkn Unb Rev'!E46,0)</f>
        <v>-9878</v>
      </c>
      <c r="F47" s="15">
        <f>ROUND('Accrued Unkn Unb Rev'!F47-'Accrued Unkn Unb Rev'!F46,0)</f>
        <v>6268</v>
      </c>
      <c r="G47" s="15">
        <f>ROUND('Accrued Unkn Unb Rev'!G47-'Accrued Unkn Unb Rev'!G46,0)</f>
        <v>18726</v>
      </c>
      <c r="H47" s="15">
        <f>ROUND('Accrued Unkn Unb Rev'!H47-'Accrued Unkn Unb Rev'!H46,0)</f>
        <v>132</v>
      </c>
      <c r="I47" s="15">
        <f>ROUND('Accrued Unkn Unb Rev'!I47-'Accrued Unkn Unb Rev'!I46,0)</f>
        <v>179805</v>
      </c>
      <c r="J47" s="15">
        <f>ROUND('Accrued Unkn Unb Rev'!J47-'Accrued Unkn Unb Rev'!J46,0)</f>
        <v>110</v>
      </c>
      <c r="K47" s="15">
        <f>ROUND('Accrued Unkn Unb Rev'!K47-'Accrued Unkn Unb Rev'!K46,0)</f>
        <v>5203</v>
      </c>
      <c r="L47" s="15">
        <f>ROUND('Accrued Unkn Unb Rev'!L47-'Accrued Unkn Unb Rev'!L46,0)</f>
        <v>36133</v>
      </c>
      <c r="M47" s="15">
        <f>ROUND('Accrued Unkn Unb Rev'!M47-'Accrued Unkn Unb Rev'!M46,0)</f>
        <v>43394</v>
      </c>
      <c r="N47" s="15">
        <f>ROUND('Accrued Unkn Unb Rev'!N47-'Accrued Unkn Unb Rev'!N46,0)</f>
        <v>8195</v>
      </c>
      <c r="O47" s="15">
        <f>ROUND('Accrued Unkn Unb Rev'!O47-'Accrued Unkn Unb Rev'!O46,0)</f>
        <v>4893</v>
      </c>
      <c r="P47" s="15">
        <f>ROUND('Accrued Unkn Unb Rev'!P47-'Accrued Unkn Unb Rev'!P46,0)</f>
        <v>1067</v>
      </c>
      <c r="Q47" s="15">
        <f>ROUND('Accrued Unkn Unb Rev'!Q47-'Accrued Unkn Unb Rev'!Q46,0)</f>
        <v>368</v>
      </c>
      <c r="R47" s="15">
        <f>ROUND('Accrued Unkn Unb Rev'!R47-'Accrued Unkn Unb Rev'!R46,0)</f>
        <v>-18</v>
      </c>
      <c r="S47" s="15">
        <f>ROUND('Accrued Unkn Unb Rev'!S47-'Accrued Unkn Unb Rev'!S46,0)</f>
        <v>3797</v>
      </c>
      <c r="T47" s="15">
        <f>ROUND('Accrued Unkn Unb Rev'!T47-'Accrued Unkn Unb Rev'!T46,0)</f>
        <v>12367</v>
      </c>
      <c r="U47" s="15">
        <f>ROUND('Accrued Unkn Unb Rev'!U47-'Accrued Unkn Unb Rev'!U46,0)</f>
        <v>122</v>
      </c>
    </row>
    <row r="48" spans="1:21">
      <c r="A48" s="3">
        <f t="shared" si="0"/>
        <v>2015</v>
      </c>
      <c r="B48" s="3">
        <f t="shared" si="1"/>
        <v>4</v>
      </c>
      <c r="C48" s="15">
        <f>ROUND('Accrued Unkn Unb Rev'!C48-'Accrued Unkn Unb Rev'!C47,0)</f>
        <v>-429692</v>
      </c>
      <c r="D48" s="15">
        <f>ROUND('Accrued Unkn Unb Rev'!D48-'Accrued Unkn Unb Rev'!D47,0)</f>
        <v>-8435</v>
      </c>
      <c r="E48" s="15">
        <f>ROUND('Accrued Unkn Unb Rev'!E48-'Accrued Unkn Unb Rev'!E47,0)</f>
        <v>-14923</v>
      </c>
      <c r="F48" s="15">
        <f>ROUND('Accrued Unkn Unb Rev'!F48-'Accrued Unkn Unb Rev'!F47,0)</f>
        <v>13601</v>
      </c>
      <c r="G48" s="15">
        <f>ROUND('Accrued Unkn Unb Rev'!G48-'Accrued Unkn Unb Rev'!G47,0)</f>
        <v>5901</v>
      </c>
      <c r="H48" s="15">
        <f>ROUND('Accrued Unkn Unb Rev'!H48-'Accrued Unkn Unb Rev'!H47,0)</f>
        <v>79</v>
      </c>
      <c r="I48" s="15">
        <f>ROUND('Accrued Unkn Unb Rev'!I48-'Accrued Unkn Unb Rev'!I47,0)</f>
        <v>78719</v>
      </c>
      <c r="J48" s="15">
        <f>ROUND('Accrued Unkn Unb Rev'!J48-'Accrued Unkn Unb Rev'!J47,0)</f>
        <v>911</v>
      </c>
      <c r="K48" s="15">
        <f>ROUND('Accrued Unkn Unb Rev'!K48-'Accrued Unkn Unb Rev'!K47,0)</f>
        <v>708</v>
      </c>
      <c r="L48" s="15">
        <f>ROUND('Accrued Unkn Unb Rev'!L48-'Accrued Unkn Unb Rev'!L47,0)</f>
        <v>30268</v>
      </c>
      <c r="M48" s="15">
        <f>ROUND('Accrued Unkn Unb Rev'!M48-'Accrued Unkn Unb Rev'!M47,0)</f>
        <v>9447</v>
      </c>
      <c r="N48" s="15">
        <f>ROUND('Accrued Unkn Unb Rev'!N48-'Accrued Unkn Unb Rev'!N47,0)</f>
        <v>37558</v>
      </c>
      <c r="O48" s="15">
        <f>ROUND('Accrued Unkn Unb Rev'!O48-'Accrued Unkn Unb Rev'!O47,0)</f>
        <v>9008</v>
      </c>
      <c r="P48" s="15">
        <f>ROUND('Accrued Unkn Unb Rev'!P48-'Accrued Unkn Unb Rev'!P47,0)</f>
        <v>11338</v>
      </c>
      <c r="Q48" s="15">
        <f>ROUND('Accrued Unkn Unb Rev'!Q48-'Accrued Unkn Unb Rev'!Q47,0)</f>
        <v>268</v>
      </c>
      <c r="R48" s="15">
        <f>ROUND('Accrued Unkn Unb Rev'!R48-'Accrued Unkn Unb Rev'!R47,0)</f>
        <v>60</v>
      </c>
      <c r="S48" s="15">
        <f>ROUND('Accrued Unkn Unb Rev'!S48-'Accrued Unkn Unb Rev'!S47,0)</f>
        <v>12501</v>
      </c>
      <c r="T48" s="15">
        <f>ROUND('Accrued Unkn Unb Rev'!T48-'Accrued Unkn Unb Rev'!T47,0)</f>
        <v>-3874</v>
      </c>
      <c r="U48" s="15">
        <f>ROUND('Accrued Unkn Unb Rev'!U48-'Accrued Unkn Unb Rev'!U47,0)</f>
        <v>380</v>
      </c>
    </row>
    <row r="49" spans="1:21">
      <c r="A49" s="3">
        <f t="shared" si="0"/>
        <v>2015</v>
      </c>
      <c r="B49" s="3">
        <f t="shared" si="1"/>
        <v>5</v>
      </c>
      <c r="C49" s="15">
        <f>ROUND('Accrued Unkn Unb Rev'!C49-'Accrued Unkn Unb Rev'!C48,0)</f>
        <v>3883803</v>
      </c>
      <c r="D49" s="15">
        <f>ROUND('Accrued Unkn Unb Rev'!D49-'Accrued Unkn Unb Rev'!D48,0)</f>
        <v>53693</v>
      </c>
      <c r="E49" s="15">
        <f>ROUND('Accrued Unkn Unb Rev'!E49-'Accrued Unkn Unb Rev'!E48,0)</f>
        <v>174814</v>
      </c>
      <c r="F49" s="15">
        <f>ROUND('Accrued Unkn Unb Rev'!F49-'Accrued Unkn Unb Rev'!F48,0)</f>
        <v>25740</v>
      </c>
      <c r="G49" s="15">
        <f>ROUND('Accrued Unkn Unb Rev'!G49-'Accrued Unkn Unb Rev'!G48,0)</f>
        <v>201419</v>
      </c>
      <c r="H49" s="15">
        <f>ROUND('Accrued Unkn Unb Rev'!H49-'Accrued Unkn Unb Rev'!H48,0)</f>
        <v>1508</v>
      </c>
      <c r="I49" s="15">
        <f>ROUND('Accrued Unkn Unb Rev'!I49-'Accrued Unkn Unb Rev'!I48,0)</f>
        <v>740466</v>
      </c>
      <c r="J49" s="15">
        <f>ROUND('Accrued Unkn Unb Rev'!J49-'Accrued Unkn Unb Rev'!J48,0)</f>
        <v>5844</v>
      </c>
      <c r="K49" s="15">
        <f>ROUND('Accrued Unkn Unb Rev'!K49-'Accrued Unkn Unb Rev'!K48,0)</f>
        <v>22888</v>
      </c>
      <c r="L49" s="15">
        <f>ROUND('Accrued Unkn Unb Rev'!L49-'Accrued Unkn Unb Rev'!L48,0)</f>
        <v>111473</v>
      </c>
      <c r="M49" s="15">
        <f>ROUND('Accrued Unkn Unb Rev'!M49-'Accrued Unkn Unb Rev'!M48,0)</f>
        <v>94551</v>
      </c>
      <c r="N49" s="15">
        <f>ROUND('Accrued Unkn Unb Rev'!N49-'Accrued Unkn Unb Rev'!N48,0)</f>
        <v>63756</v>
      </c>
      <c r="O49" s="15">
        <f>ROUND('Accrued Unkn Unb Rev'!O49-'Accrued Unkn Unb Rev'!O48,0)</f>
        <v>18013</v>
      </c>
      <c r="P49" s="15">
        <f>ROUND('Accrued Unkn Unb Rev'!P49-'Accrued Unkn Unb Rev'!P48,0)</f>
        <v>18922</v>
      </c>
      <c r="Q49" s="15">
        <f>ROUND('Accrued Unkn Unb Rev'!Q49-'Accrued Unkn Unb Rev'!Q48,0)</f>
        <v>404</v>
      </c>
      <c r="R49" s="15">
        <f>ROUND('Accrued Unkn Unb Rev'!R49-'Accrued Unkn Unb Rev'!R48,0)</f>
        <v>344</v>
      </c>
      <c r="S49" s="15">
        <f>ROUND('Accrued Unkn Unb Rev'!S49-'Accrued Unkn Unb Rev'!S48,0)</f>
        <v>24854</v>
      </c>
      <c r="T49" s="15">
        <f>ROUND('Accrued Unkn Unb Rev'!T49-'Accrued Unkn Unb Rev'!T48,0)</f>
        <v>56972</v>
      </c>
      <c r="U49" s="15">
        <f>ROUND('Accrued Unkn Unb Rev'!U49-'Accrued Unkn Unb Rev'!U48,0)</f>
        <v>678</v>
      </c>
    </row>
    <row r="50" spans="1:21">
      <c r="A50" s="3">
        <f t="shared" si="0"/>
        <v>2015</v>
      </c>
      <c r="B50" s="3">
        <f t="shared" si="1"/>
        <v>6</v>
      </c>
      <c r="C50" s="15">
        <f>ROUND('Accrued Unkn Unb Rev'!C50-'Accrued Unkn Unb Rev'!C49,0)</f>
        <v>1855250</v>
      </c>
      <c r="D50" s="15">
        <f>ROUND('Accrued Unkn Unb Rev'!D50-'Accrued Unkn Unb Rev'!D49,0)</f>
        <v>26153</v>
      </c>
      <c r="E50" s="15">
        <f>ROUND('Accrued Unkn Unb Rev'!E50-'Accrued Unkn Unb Rev'!E49,0)</f>
        <v>84293</v>
      </c>
      <c r="F50" s="15">
        <f>ROUND('Accrued Unkn Unb Rev'!F50-'Accrued Unkn Unb Rev'!F49,0)</f>
        <v>-13208</v>
      </c>
      <c r="G50" s="15">
        <f>ROUND('Accrued Unkn Unb Rev'!G50-'Accrued Unkn Unb Rev'!G49,0)</f>
        <v>64172</v>
      </c>
      <c r="H50" s="15">
        <f>ROUND('Accrued Unkn Unb Rev'!H50-'Accrued Unkn Unb Rev'!H49,0)</f>
        <v>502</v>
      </c>
      <c r="I50" s="15">
        <f>ROUND('Accrued Unkn Unb Rev'!I50-'Accrued Unkn Unb Rev'!I49,0)</f>
        <v>81763</v>
      </c>
      <c r="J50" s="15">
        <f>ROUND('Accrued Unkn Unb Rev'!J50-'Accrued Unkn Unb Rev'!J49,0)</f>
        <v>1180</v>
      </c>
      <c r="K50" s="15">
        <f>ROUND('Accrued Unkn Unb Rev'!K50-'Accrued Unkn Unb Rev'!K49,0)</f>
        <v>16172</v>
      </c>
      <c r="L50" s="15">
        <f>ROUND('Accrued Unkn Unb Rev'!L50-'Accrued Unkn Unb Rev'!L49,0)</f>
        <v>2526</v>
      </c>
      <c r="M50" s="15">
        <f>ROUND('Accrued Unkn Unb Rev'!M50-'Accrued Unkn Unb Rev'!M49,0)</f>
        <v>9620</v>
      </c>
      <c r="N50" s="15">
        <f>ROUND('Accrued Unkn Unb Rev'!N50-'Accrued Unkn Unb Rev'!N49,0)</f>
        <v>-33050</v>
      </c>
      <c r="O50" s="15">
        <f>ROUND('Accrued Unkn Unb Rev'!O50-'Accrued Unkn Unb Rev'!O49,0)</f>
        <v>-8380</v>
      </c>
      <c r="P50" s="15">
        <f>ROUND('Accrued Unkn Unb Rev'!P50-'Accrued Unkn Unb Rev'!P49,0)</f>
        <v>-4348</v>
      </c>
      <c r="Q50" s="15">
        <f>ROUND('Accrued Unkn Unb Rev'!Q50-'Accrued Unkn Unb Rev'!Q49,0)</f>
        <v>-291</v>
      </c>
      <c r="R50" s="15">
        <f>ROUND('Accrued Unkn Unb Rev'!R50-'Accrued Unkn Unb Rev'!R49,0)</f>
        <v>171</v>
      </c>
      <c r="S50" s="15">
        <f>ROUND('Accrued Unkn Unb Rev'!S50-'Accrued Unkn Unb Rev'!S49,0)</f>
        <v>-589</v>
      </c>
      <c r="T50" s="15">
        <f>ROUND('Accrued Unkn Unb Rev'!T50-'Accrued Unkn Unb Rev'!T49,0)</f>
        <v>-20282</v>
      </c>
      <c r="U50" s="15">
        <f>ROUND('Accrued Unkn Unb Rev'!U50-'Accrued Unkn Unb Rev'!U49,0)</f>
        <v>-354</v>
      </c>
    </row>
    <row r="51" spans="1:21">
      <c r="A51" s="3">
        <f t="shared" si="0"/>
        <v>2015</v>
      </c>
      <c r="B51" s="3">
        <f t="shared" si="1"/>
        <v>7</v>
      </c>
      <c r="C51" s="15">
        <f>ROUND('Accrued Unkn Unb Rev'!C51-'Accrued Unkn Unb Rev'!C50,0)</f>
        <v>922561</v>
      </c>
      <c r="D51" s="15">
        <f>ROUND('Accrued Unkn Unb Rev'!D51-'Accrued Unkn Unb Rev'!D50,0)</f>
        <v>13440</v>
      </c>
      <c r="E51" s="15">
        <f>ROUND('Accrued Unkn Unb Rev'!E51-'Accrued Unkn Unb Rev'!E50,0)</f>
        <v>39172</v>
      </c>
      <c r="F51" s="15">
        <f>ROUND('Accrued Unkn Unb Rev'!F51-'Accrued Unkn Unb Rev'!F50,0)</f>
        <v>-13271</v>
      </c>
      <c r="G51" s="15">
        <f>ROUND('Accrued Unkn Unb Rev'!G51-'Accrued Unkn Unb Rev'!G50,0)</f>
        <v>51036</v>
      </c>
      <c r="H51" s="15">
        <f>ROUND('Accrued Unkn Unb Rev'!H51-'Accrued Unkn Unb Rev'!H50,0)</f>
        <v>360</v>
      </c>
      <c r="I51" s="15">
        <f>ROUND('Accrued Unkn Unb Rev'!I51-'Accrued Unkn Unb Rev'!I50,0)</f>
        <v>219946</v>
      </c>
      <c r="J51" s="15">
        <f>ROUND('Accrued Unkn Unb Rev'!J51-'Accrued Unkn Unb Rev'!J50,0)</f>
        <v>1165</v>
      </c>
      <c r="K51" s="15">
        <f>ROUND('Accrued Unkn Unb Rev'!K51-'Accrued Unkn Unb Rev'!K50,0)</f>
        <v>7823</v>
      </c>
      <c r="L51" s="15">
        <f>ROUND('Accrued Unkn Unb Rev'!L51-'Accrued Unkn Unb Rev'!L50,0)</f>
        <v>36011</v>
      </c>
      <c r="M51" s="15">
        <f>ROUND('Accrued Unkn Unb Rev'!M51-'Accrued Unkn Unb Rev'!M50,0)</f>
        <v>24791</v>
      </c>
      <c r="N51" s="15">
        <f>ROUND('Accrued Unkn Unb Rev'!N51-'Accrued Unkn Unb Rev'!N50,0)</f>
        <v>-29065</v>
      </c>
      <c r="O51" s="15">
        <f>ROUND('Accrued Unkn Unb Rev'!O51-'Accrued Unkn Unb Rev'!O50,0)</f>
        <v>-7959</v>
      </c>
      <c r="P51" s="15">
        <f>ROUND('Accrued Unkn Unb Rev'!P51-'Accrued Unkn Unb Rev'!P50,0)</f>
        <v>-1715</v>
      </c>
      <c r="Q51" s="15">
        <f>ROUND('Accrued Unkn Unb Rev'!Q51-'Accrued Unkn Unb Rev'!Q50,0)</f>
        <v>-131</v>
      </c>
      <c r="R51" s="15">
        <f>ROUND('Accrued Unkn Unb Rev'!R51-'Accrued Unkn Unb Rev'!R50,0)</f>
        <v>-163</v>
      </c>
      <c r="S51" s="15">
        <f>ROUND('Accrued Unkn Unb Rev'!S51-'Accrued Unkn Unb Rev'!S50,0)</f>
        <v>-4286</v>
      </c>
      <c r="T51" s="15">
        <f>ROUND('Accrued Unkn Unb Rev'!T51-'Accrued Unkn Unb Rev'!T50,0)</f>
        <v>-21147</v>
      </c>
      <c r="U51" s="15">
        <f>ROUND('Accrued Unkn Unb Rev'!U51-'Accrued Unkn Unb Rev'!U50,0)</f>
        <v>-315</v>
      </c>
    </row>
    <row r="52" spans="1:21">
      <c r="A52" s="3">
        <f t="shared" si="0"/>
        <v>2015</v>
      </c>
      <c r="B52" s="3">
        <f t="shared" si="1"/>
        <v>8</v>
      </c>
      <c r="C52" s="15">
        <f>ROUND('Accrued Unkn Unb Rev'!C52-'Accrued Unkn Unb Rev'!C51,0)</f>
        <v>9469</v>
      </c>
      <c r="D52" s="15">
        <f>ROUND('Accrued Unkn Unb Rev'!D52-'Accrued Unkn Unb Rev'!D51,0)</f>
        <v>884</v>
      </c>
      <c r="E52" s="15">
        <f>ROUND('Accrued Unkn Unb Rev'!E52-'Accrued Unkn Unb Rev'!E51,0)</f>
        <v>-1575</v>
      </c>
      <c r="F52" s="15">
        <f>ROUND('Accrued Unkn Unb Rev'!F52-'Accrued Unkn Unb Rev'!F51,0)</f>
        <v>-3521</v>
      </c>
      <c r="G52" s="15">
        <f>ROUND('Accrued Unkn Unb Rev'!G52-'Accrued Unkn Unb Rev'!G51,0)</f>
        <v>20323</v>
      </c>
      <c r="H52" s="15">
        <f>ROUND('Accrued Unkn Unb Rev'!H52-'Accrued Unkn Unb Rev'!H51,0)</f>
        <v>128</v>
      </c>
      <c r="I52" s="15">
        <f>ROUND('Accrued Unkn Unb Rev'!I52-'Accrued Unkn Unb Rev'!I51,0)</f>
        <v>209356</v>
      </c>
      <c r="J52" s="15">
        <f>ROUND('Accrued Unkn Unb Rev'!J52-'Accrued Unkn Unb Rev'!J51,0)</f>
        <v>2499</v>
      </c>
      <c r="K52" s="15">
        <f>ROUND('Accrued Unkn Unb Rev'!K52-'Accrued Unkn Unb Rev'!K51,0)</f>
        <v>2635</v>
      </c>
      <c r="L52" s="15">
        <f>ROUND('Accrued Unkn Unb Rev'!L52-'Accrued Unkn Unb Rev'!L51,0)</f>
        <v>31229</v>
      </c>
      <c r="M52" s="15">
        <f>ROUND('Accrued Unkn Unb Rev'!M52-'Accrued Unkn Unb Rev'!M51,0)</f>
        <v>23724</v>
      </c>
      <c r="N52" s="15">
        <f>ROUND('Accrued Unkn Unb Rev'!N52-'Accrued Unkn Unb Rev'!N51,0)</f>
        <v>-12029</v>
      </c>
      <c r="O52" s="15">
        <f>ROUND('Accrued Unkn Unb Rev'!O52-'Accrued Unkn Unb Rev'!O51,0)</f>
        <v>-2948</v>
      </c>
      <c r="P52" s="15">
        <f>ROUND('Accrued Unkn Unb Rev'!P52-'Accrued Unkn Unb Rev'!P51,0)</f>
        <v>-996</v>
      </c>
      <c r="Q52" s="15">
        <f>ROUND('Accrued Unkn Unb Rev'!Q52-'Accrued Unkn Unb Rev'!Q51,0)</f>
        <v>-38</v>
      </c>
      <c r="R52" s="15">
        <f>ROUND('Accrued Unkn Unb Rev'!R52-'Accrued Unkn Unb Rev'!R51,0)</f>
        <v>-131</v>
      </c>
      <c r="S52" s="15">
        <f>ROUND('Accrued Unkn Unb Rev'!S52-'Accrued Unkn Unb Rev'!S51,0)</f>
        <v>1821</v>
      </c>
      <c r="T52" s="15">
        <f>ROUND('Accrued Unkn Unb Rev'!T52-'Accrued Unkn Unb Rev'!T51,0)</f>
        <v>30407</v>
      </c>
      <c r="U52" s="15">
        <f>ROUND('Accrued Unkn Unb Rev'!U52-'Accrued Unkn Unb Rev'!U51,0)</f>
        <v>-26</v>
      </c>
    </row>
    <row r="53" spans="1:21">
      <c r="A53" s="3">
        <f t="shared" si="0"/>
        <v>2015</v>
      </c>
      <c r="B53" s="3">
        <f t="shared" si="1"/>
        <v>9</v>
      </c>
      <c r="C53" s="15">
        <f>ROUND('Accrued Unkn Unb Rev'!C53-'Accrued Unkn Unb Rev'!C52,0)</f>
        <v>-2616236</v>
      </c>
      <c r="D53" s="15">
        <f>ROUND('Accrued Unkn Unb Rev'!D53-'Accrued Unkn Unb Rev'!D52,0)</f>
        <v>-34681</v>
      </c>
      <c r="E53" s="15">
        <f>ROUND('Accrued Unkn Unb Rev'!E53-'Accrued Unkn Unb Rev'!E52,0)</f>
        <v>-121729</v>
      </c>
      <c r="F53" s="15">
        <f>ROUND('Accrued Unkn Unb Rev'!F53-'Accrued Unkn Unb Rev'!F52,0)</f>
        <v>-13454</v>
      </c>
      <c r="G53" s="15">
        <f>ROUND('Accrued Unkn Unb Rev'!G53-'Accrued Unkn Unb Rev'!G52,0)</f>
        <v>-130025</v>
      </c>
      <c r="H53" s="15">
        <f>ROUND('Accrued Unkn Unb Rev'!H53-'Accrued Unkn Unb Rev'!H52,0)</f>
        <v>-985</v>
      </c>
      <c r="I53" s="15">
        <f>ROUND('Accrued Unkn Unb Rev'!I53-'Accrued Unkn Unb Rev'!I52,0)</f>
        <v>-431989</v>
      </c>
      <c r="J53" s="15">
        <f>ROUND('Accrued Unkn Unb Rev'!J53-'Accrued Unkn Unb Rev'!J52,0)</f>
        <v>-2803</v>
      </c>
      <c r="K53" s="15">
        <f>ROUND('Accrued Unkn Unb Rev'!K53-'Accrued Unkn Unb Rev'!K52,0)</f>
        <v>-21257</v>
      </c>
      <c r="L53" s="15">
        <f>ROUND('Accrued Unkn Unb Rev'!L53-'Accrued Unkn Unb Rev'!L52,0)</f>
        <v>-66959</v>
      </c>
      <c r="M53" s="15">
        <f>ROUND('Accrued Unkn Unb Rev'!M53-'Accrued Unkn Unb Rev'!M52,0)</f>
        <v>-46443</v>
      </c>
      <c r="N53" s="15">
        <f>ROUND('Accrued Unkn Unb Rev'!N53-'Accrued Unkn Unb Rev'!N52,0)</f>
        <v>-32873</v>
      </c>
      <c r="O53" s="15">
        <f>ROUND('Accrued Unkn Unb Rev'!O53-'Accrued Unkn Unb Rev'!O52,0)</f>
        <v>-7229</v>
      </c>
      <c r="P53" s="15">
        <f>ROUND('Accrued Unkn Unb Rev'!P53-'Accrued Unkn Unb Rev'!P52,0)</f>
        <v>-12132</v>
      </c>
      <c r="Q53" s="15">
        <f>ROUND('Accrued Unkn Unb Rev'!Q53-'Accrued Unkn Unb Rev'!Q52,0)</f>
        <v>-484</v>
      </c>
      <c r="R53" s="15">
        <f>ROUND('Accrued Unkn Unb Rev'!R53-'Accrued Unkn Unb Rev'!R52,0)</f>
        <v>-96</v>
      </c>
      <c r="S53" s="15">
        <f>ROUND('Accrued Unkn Unb Rev'!S53-'Accrued Unkn Unb Rev'!S52,0)</f>
        <v>-14915</v>
      </c>
      <c r="T53" s="15">
        <f>ROUND('Accrued Unkn Unb Rev'!T53-'Accrued Unkn Unb Rev'!T52,0)</f>
        <v>-19317</v>
      </c>
      <c r="U53" s="15">
        <f>ROUND('Accrued Unkn Unb Rev'!U53-'Accrued Unkn Unb Rev'!U52,0)</f>
        <v>-323</v>
      </c>
    </row>
    <row r="54" spans="1:21">
      <c r="A54" s="3">
        <f t="shared" si="0"/>
        <v>2015</v>
      </c>
      <c r="B54" s="3">
        <f t="shared" si="1"/>
        <v>10</v>
      </c>
      <c r="C54" s="15">
        <f>ROUND('Accrued Unkn Unb Rev'!C54-'Accrued Unkn Unb Rev'!C53,0)</f>
        <v>-2930574</v>
      </c>
      <c r="D54" s="15">
        <f>ROUND('Accrued Unkn Unb Rev'!D54-'Accrued Unkn Unb Rev'!D53,0)</f>
        <v>-36233</v>
      </c>
      <c r="E54" s="15">
        <f>ROUND('Accrued Unkn Unb Rev'!E54-'Accrued Unkn Unb Rev'!E53,0)</f>
        <v>-144646</v>
      </c>
      <c r="F54" s="15">
        <f>ROUND('Accrued Unkn Unb Rev'!F54-'Accrued Unkn Unb Rev'!F53,0)</f>
        <v>1638</v>
      </c>
      <c r="G54" s="15">
        <f>ROUND('Accrued Unkn Unb Rev'!G54-'Accrued Unkn Unb Rev'!G53,0)</f>
        <v>-121094</v>
      </c>
      <c r="H54" s="15">
        <f>ROUND('Accrued Unkn Unb Rev'!H54-'Accrued Unkn Unb Rev'!H53,0)</f>
        <v>-976</v>
      </c>
      <c r="I54" s="15">
        <f>ROUND('Accrued Unkn Unb Rev'!I54-'Accrued Unkn Unb Rev'!I53,0)</f>
        <v>-328026</v>
      </c>
      <c r="J54" s="15">
        <f>ROUND('Accrued Unkn Unb Rev'!J54-'Accrued Unkn Unb Rev'!J53,0)</f>
        <v>-1956</v>
      </c>
      <c r="K54" s="15">
        <f>ROUND('Accrued Unkn Unb Rev'!K54-'Accrued Unkn Unb Rev'!K53,0)</f>
        <v>-23744</v>
      </c>
      <c r="L54" s="15">
        <f>ROUND('Accrued Unkn Unb Rev'!L54-'Accrued Unkn Unb Rev'!L53,0)</f>
        <v>-39062</v>
      </c>
      <c r="M54" s="15">
        <f>ROUND('Accrued Unkn Unb Rev'!M54-'Accrued Unkn Unb Rev'!M53,0)</f>
        <v>-45498</v>
      </c>
      <c r="N54" s="15">
        <f>ROUND('Accrued Unkn Unb Rev'!N54-'Accrued Unkn Unb Rev'!N53,0)</f>
        <v>5102</v>
      </c>
      <c r="O54" s="15">
        <f>ROUND('Accrued Unkn Unb Rev'!O54-'Accrued Unkn Unb Rev'!O53,0)</f>
        <v>1150</v>
      </c>
      <c r="P54" s="15">
        <f>ROUND('Accrued Unkn Unb Rev'!P54-'Accrued Unkn Unb Rev'!P53,0)</f>
        <v>832</v>
      </c>
      <c r="Q54" s="15">
        <f>ROUND('Accrued Unkn Unb Rev'!Q54-'Accrued Unkn Unb Rev'!Q53,0)</f>
        <v>88</v>
      </c>
      <c r="R54" s="15">
        <f>ROUND('Accrued Unkn Unb Rev'!R54-'Accrued Unkn Unb Rev'!R53,0)</f>
        <v>-227</v>
      </c>
      <c r="S54" s="15">
        <f>ROUND('Accrued Unkn Unb Rev'!S54-'Accrued Unkn Unb Rev'!S53,0)</f>
        <v>-6909</v>
      </c>
      <c r="T54" s="15">
        <f>ROUND('Accrued Unkn Unb Rev'!T54-'Accrued Unkn Unb Rev'!T53,0)</f>
        <v>-2739</v>
      </c>
      <c r="U54" s="15">
        <f>ROUND('Accrued Unkn Unb Rev'!U54-'Accrued Unkn Unb Rev'!U53,0)</f>
        <v>-37</v>
      </c>
    </row>
    <row r="55" spans="1:21">
      <c r="A55" s="3">
        <f t="shared" si="0"/>
        <v>2015</v>
      </c>
      <c r="B55" s="3">
        <f t="shared" si="1"/>
        <v>11</v>
      </c>
      <c r="C55" s="15">
        <f>ROUND('Accrued Unkn Unb Rev'!C55-'Accrued Unkn Unb Rev'!C54,0)</f>
        <v>679434</v>
      </c>
      <c r="D55" s="15">
        <f>ROUND('Accrued Unkn Unb Rev'!D55-'Accrued Unkn Unb Rev'!D54,0)</f>
        <v>5970</v>
      </c>
      <c r="E55" s="15">
        <f>ROUND('Accrued Unkn Unb Rev'!E55-'Accrued Unkn Unb Rev'!E54,0)</f>
        <v>38421</v>
      </c>
      <c r="F55" s="15">
        <f>ROUND('Accrued Unkn Unb Rev'!F55-'Accrued Unkn Unb Rev'!F54,0)</f>
        <v>27215</v>
      </c>
      <c r="G55" s="15">
        <f>ROUND('Accrued Unkn Unb Rev'!G55-'Accrued Unkn Unb Rev'!G54,0)</f>
        <v>-3363</v>
      </c>
      <c r="H55" s="15">
        <f>ROUND('Accrued Unkn Unb Rev'!H55-'Accrued Unkn Unb Rev'!H54,0)</f>
        <v>21</v>
      </c>
      <c r="I55" s="15">
        <f>ROUND('Accrued Unkn Unb Rev'!I55-'Accrued Unkn Unb Rev'!I54,0)</f>
        <v>-81902</v>
      </c>
      <c r="J55" s="15">
        <f>ROUND('Accrued Unkn Unb Rev'!J55-'Accrued Unkn Unb Rev'!J54,0)</f>
        <v>-1654</v>
      </c>
      <c r="K55" s="15">
        <f>ROUND('Accrued Unkn Unb Rev'!K55-'Accrued Unkn Unb Rev'!K54,0)</f>
        <v>-326</v>
      </c>
      <c r="L55" s="15">
        <f>ROUND('Accrued Unkn Unb Rev'!L55-'Accrued Unkn Unb Rev'!L54,0)</f>
        <v>-33845</v>
      </c>
      <c r="M55" s="15">
        <f>ROUND('Accrued Unkn Unb Rev'!M55-'Accrued Unkn Unb Rev'!M54,0)</f>
        <v>-32108</v>
      </c>
      <c r="N55" s="15">
        <f>ROUND('Accrued Unkn Unb Rev'!N55-'Accrued Unkn Unb Rev'!N54,0)</f>
        <v>65305</v>
      </c>
      <c r="O55" s="15">
        <f>ROUND('Accrued Unkn Unb Rev'!O55-'Accrued Unkn Unb Rev'!O54,0)</f>
        <v>17668</v>
      </c>
      <c r="P55" s="15">
        <f>ROUND('Accrued Unkn Unb Rev'!P55-'Accrued Unkn Unb Rev'!P54,0)</f>
        <v>5631</v>
      </c>
      <c r="Q55" s="15">
        <f>ROUND('Accrued Unkn Unb Rev'!Q55-'Accrued Unkn Unb Rev'!Q54,0)</f>
        <v>764</v>
      </c>
      <c r="R55" s="15">
        <f>ROUND('Accrued Unkn Unb Rev'!R55-'Accrued Unkn Unb Rev'!R54,0)</f>
        <v>77</v>
      </c>
      <c r="S55" s="15">
        <f>ROUND('Accrued Unkn Unb Rev'!S55-'Accrued Unkn Unb Rev'!S54,0)</f>
        <v>4825</v>
      </c>
      <c r="T55" s="15">
        <f>ROUND('Accrued Unkn Unb Rev'!T55-'Accrued Unkn Unb Rev'!T54,0)</f>
        <v>-19375</v>
      </c>
      <c r="U55" s="15">
        <f>ROUND('Accrued Unkn Unb Rev'!U55-'Accrued Unkn Unb Rev'!U54,0)</f>
        <v>765</v>
      </c>
    </row>
    <row r="56" spans="1:21">
      <c r="A56" s="3">
        <f t="shared" si="0"/>
        <v>2015</v>
      </c>
      <c r="B56" s="3">
        <f t="shared" si="1"/>
        <v>12</v>
      </c>
      <c r="C56" s="15">
        <f>ROUND('Accrued Unkn Unb Rev'!C56-'Accrued Unkn Unb Rev'!C55,0)</f>
        <v>1762402</v>
      </c>
      <c r="D56" s="15">
        <f>ROUND('Accrued Unkn Unb Rev'!D56-'Accrued Unkn Unb Rev'!D55,0)</f>
        <v>21332</v>
      </c>
      <c r="E56" s="15">
        <f>ROUND('Accrued Unkn Unb Rev'!E56-'Accrued Unkn Unb Rev'!E55,0)</f>
        <v>86660</v>
      </c>
      <c r="F56" s="15">
        <f>ROUND('Accrued Unkn Unb Rev'!F56-'Accrued Unkn Unb Rev'!F55,0)</f>
        <v>5435</v>
      </c>
      <c r="G56" s="15">
        <f>ROUND('Accrued Unkn Unb Rev'!G56-'Accrued Unkn Unb Rev'!G55,0)</f>
        <v>65024</v>
      </c>
      <c r="H56" s="15">
        <f>ROUND('Accrued Unkn Unb Rev'!H56-'Accrued Unkn Unb Rev'!H55,0)</f>
        <v>520</v>
      </c>
      <c r="I56" s="15">
        <f>ROUND('Accrued Unkn Unb Rev'!I56-'Accrued Unkn Unb Rev'!I55,0)</f>
        <v>-85805</v>
      </c>
      <c r="J56" s="15">
        <f>ROUND('Accrued Unkn Unb Rev'!J56-'Accrued Unkn Unb Rev'!J55,0)</f>
        <v>-269</v>
      </c>
      <c r="K56" s="15">
        <f>ROUND('Accrued Unkn Unb Rev'!K56-'Accrued Unkn Unb Rev'!K55,0)</f>
        <v>-676</v>
      </c>
      <c r="L56" s="15">
        <f>ROUND('Accrued Unkn Unb Rev'!L56-'Accrued Unkn Unb Rev'!L55,0)</f>
        <v>-15392</v>
      </c>
      <c r="M56" s="15">
        <f>ROUND('Accrued Unkn Unb Rev'!M56-'Accrued Unkn Unb Rev'!M55,0)</f>
        <v>-6081</v>
      </c>
      <c r="N56" s="15">
        <f>ROUND('Accrued Unkn Unb Rev'!N56-'Accrued Unkn Unb Rev'!N55,0)</f>
        <v>16697</v>
      </c>
      <c r="O56" s="15">
        <f>ROUND('Accrued Unkn Unb Rev'!O56-'Accrued Unkn Unb Rev'!O55,0)</f>
        <v>5373</v>
      </c>
      <c r="P56" s="15">
        <f>ROUND('Accrued Unkn Unb Rev'!P56-'Accrued Unkn Unb Rev'!P55,0)</f>
        <v>-788</v>
      </c>
      <c r="Q56" s="15">
        <f>ROUND('Accrued Unkn Unb Rev'!Q56-'Accrued Unkn Unb Rev'!Q55,0)</f>
        <v>-293</v>
      </c>
      <c r="R56" s="15">
        <f>ROUND('Accrued Unkn Unb Rev'!R56-'Accrued Unkn Unb Rev'!R55,0)</f>
        <v>29</v>
      </c>
      <c r="S56" s="15">
        <f>ROUND('Accrued Unkn Unb Rev'!S56-'Accrued Unkn Unb Rev'!S55,0)</f>
        <v>3892</v>
      </c>
      <c r="T56" s="15">
        <f>ROUND('Accrued Unkn Unb Rev'!T56-'Accrued Unkn Unb Rev'!T55,0)</f>
        <v>15144</v>
      </c>
      <c r="U56" s="15">
        <f>ROUND('Accrued Unkn Unb Rev'!U56-'Accrued Unkn Unb Rev'!U55,0)</f>
        <v>72</v>
      </c>
    </row>
    <row r="57" spans="1:21">
      <c r="A57" s="3">
        <f t="shared" si="0"/>
        <v>2016</v>
      </c>
      <c r="B57" s="3">
        <f t="shared" si="1"/>
        <v>1</v>
      </c>
      <c r="C57" s="15">
        <f>ROUND('Accrued Unkn Unb Rev'!C57-'Accrued Unkn Unb Rev'!C56,0)</f>
        <v>-339026</v>
      </c>
      <c r="D57" s="15">
        <f>ROUND('Accrued Unkn Unb Rev'!D57-'Accrued Unkn Unb Rev'!D56,0)</f>
        <v>-2928</v>
      </c>
      <c r="E57" s="15">
        <f>ROUND('Accrued Unkn Unb Rev'!E57-'Accrued Unkn Unb Rev'!E56,0)</f>
        <v>-19242</v>
      </c>
      <c r="F57" s="15">
        <f>ROUND('Accrued Unkn Unb Rev'!F57-'Accrued Unkn Unb Rev'!F56,0)</f>
        <v>-20556</v>
      </c>
      <c r="G57" s="15">
        <f>ROUND('Accrued Unkn Unb Rev'!G57-'Accrued Unkn Unb Rev'!G56,0)</f>
        <v>-13335</v>
      </c>
      <c r="H57" s="15">
        <f>ROUND('Accrued Unkn Unb Rev'!H57-'Accrued Unkn Unb Rev'!H56,0)</f>
        <v>-126</v>
      </c>
      <c r="I57" s="15">
        <f>ROUND('Accrued Unkn Unb Rev'!I57-'Accrued Unkn Unb Rev'!I56,0)</f>
        <v>19189</v>
      </c>
      <c r="J57" s="15">
        <f>ROUND('Accrued Unkn Unb Rev'!J57-'Accrued Unkn Unb Rev'!J56,0)</f>
        <v>-237</v>
      </c>
      <c r="K57" s="15">
        <f>ROUND('Accrued Unkn Unb Rev'!K57-'Accrued Unkn Unb Rev'!K56,0)</f>
        <v>-1138</v>
      </c>
      <c r="L57" s="15">
        <f>ROUND('Accrued Unkn Unb Rev'!L57-'Accrued Unkn Unb Rev'!L56,0)</f>
        <v>531</v>
      </c>
      <c r="M57" s="15">
        <f>ROUND('Accrued Unkn Unb Rev'!M57-'Accrued Unkn Unb Rev'!M56,0)</f>
        <v>5971</v>
      </c>
      <c r="N57" s="15">
        <f>ROUND('Accrued Unkn Unb Rev'!N57-'Accrued Unkn Unb Rev'!N56,0)</f>
        <v>-46242</v>
      </c>
      <c r="O57" s="15">
        <f>ROUND('Accrued Unkn Unb Rev'!O57-'Accrued Unkn Unb Rev'!O56,0)</f>
        <v>-14108</v>
      </c>
      <c r="P57" s="15">
        <f>ROUND('Accrued Unkn Unb Rev'!P57-'Accrued Unkn Unb Rev'!P56,0)</f>
        <v>-5733</v>
      </c>
      <c r="Q57" s="15">
        <f>ROUND('Accrued Unkn Unb Rev'!Q57-'Accrued Unkn Unb Rev'!Q56,0)</f>
        <v>-390</v>
      </c>
      <c r="R57" s="15">
        <f>ROUND('Accrued Unkn Unb Rev'!R57-'Accrued Unkn Unb Rev'!R56,0)</f>
        <v>-63</v>
      </c>
      <c r="S57" s="15">
        <f>ROUND('Accrued Unkn Unb Rev'!S57-'Accrued Unkn Unb Rev'!S56,0)</f>
        <v>-7889</v>
      </c>
      <c r="T57" s="15">
        <f>ROUND('Accrued Unkn Unb Rev'!T57-'Accrued Unkn Unb Rev'!T56,0)</f>
        <v>-15485</v>
      </c>
      <c r="U57" s="15">
        <f>ROUND('Accrued Unkn Unb Rev'!U57-'Accrued Unkn Unb Rev'!U56,0)</f>
        <v>-550</v>
      </c>
    </row>
    <row r="58" spans="1:21">
      <c r="A58" s="3">
        <f t="shared" si="0"/>
        <v>2016</v>
      </c>
      <c r="B58" s="3">
        <f t="shared" si="1"/>
        <v>2</v>
      </c>
      <c r="C58" s="15">
        <f>ROUND('Accrued Unkn Unb Rev'!C58-'Accrued Unkn Unb Rev'!C57,0)</f>
        <v>-1705915</v>
      </c>
      <c r="D58" s="15">
        <f>ROUND('Accrued Unkn Unb Rev'!D58-'Accrued Unkn Unb Rev'!D57,0)</f>
        <v>-19902</v>
      </c>
      <c r="E58" s="15">
        <f>ROUND('Accrued Unkn Unb Rev'!E58-'Accrued Unkn Unb Rev'!E57,0)</f>
        <v>-83067</v>
      </c>
      <c r="F58" s="15">
        <f>ROUND('Accrued Unkn Unb Rev'!F58-'Accrued Unkn Unb Rev'!F57,0)</f>
        <v>-14253</v>
      </c>
      <c r="G58" s="15">
        <f>ROUND('Accrued Unkn Unb Rev'!G58-'Accrued Unkn Unb Rev'!G57,0)</f>
        <v>-94913</v>
      </c>
      <c r="H58" s="15">
        <f>ROUND('Accrued Unkn Unb Rev'!H58-'Accrued Unkn Unb Rev'!H57,0)</f>
        <v>-704</v>
      </c>
      <c r="I58" s="15">
        <f>ROUND('Accrued Unkn Unb Rev'!I58-'Accrued Unkn Unb Rev'!I57,0)</f>
        <v>-281405</v>
      </c>
      <c r="J58" s="15">
        <f>ROUND('Accrued Unkn Unb Rev'!J58-'Accrued Unkn Unb Rev'!J57,0)</f>
        <v>-988</v>
      </c>
      <c r="K58" s="15">
        <f>ROUND('Accrued Unkn Unb Rev'!K58-'Accrued Unkn Unb Rev'!K57,0)</f>
        <v>-3509</v>
      </c>
      <c r="L58" s="15">
        <f>ROUND('Accrued Unkn Unb Rev'!L58-'Accrued Unkn Unb Rev'!L57,0)</f>
        <v>-39538</v>
      </c>
      <c r="M58" s="15">
        <f>ROUND('Accrued Unkn Unb Rev'!M58-'Accrued Unkn Unb Rev'!M57,0)</f>
        <v>-28279</v>
      </c>
      <c r="N58" s="15">
        <f>ROUND('Accrued Unkn Unb Rev'!N58-'Accrued Unkn Unb Rev'!N57,0)</f>
        <v>-36321</v>
      </c>
      <c r="O58" s="15">
        <f>ROUND('Accrued Unkn Unb Rev'!O58-'Accrued Unkn Unb Rev'!O57,0)</f>
        <v>-9380</v>
      </c>
      <c r="P58" s="15">
        <f>ROUND('Accrued Unkn Unb Rev'!P58-'Accrued Unkn Unb Rev'!P57,0)</f>
        <v>-10964</v>
      </c>
      <c r="Q58" s="15">
        <f>ROUND('Accrued Unkn Unb Rev'!Q58-'Accrued Unkn Unb Rev'!Q57,0)</f>
        <v>-40</v>
      </c>
      <c r="R58" s="15">
        <f>ROUND('Accrued Unkn Unb Rev'!R58-'Accrued Unkn Unb Rev'!R57,0)</f>
        <v>-35</v>
      </c>
      <c r="S58" s="15">
        <f>ROUND('Accrued Unkn Unb Rev'!S58-'Accrued Unkn Unb Rev'!S57,0)</f>
        <v>-18463</v>
      </c>
      <c r="T58" s="15">
        <f>ROUND('Accrued Unkn Unb Rev'!T58-'Accrued Unkn Unb Rev'!T57,0)</f>
        <v>-8064</v>
      </c>
      <c r="U58" s="15">
        <f>ROUND('Accrued Unkn Unb Rev'!U58-'Accrued Unkn Unb Rev'!U57,0)</f>
        <v>-287</v>
      </c>
    </row>
    <row r="59" spans="1:21">
      <c r="A59" s="3">
        <f t="shared" si="0"/>
        <v>2016</v>
      </c>
      <c r="B59" s="3">
        <f t="shared" si="1"/>
        <v>3</v>
      </c>
      <c r="C59" s="15">
        <f>ROUND('Accrued Unkn Unb Rev'!C59-'Accrued Unkn Unb Rev'!C58,0)</f>
        <v>-840760</v>
      </c>
      <c r="D59" s="15">
        <f>ROUND('Accrued Unkn Unb Rev'!D59-'Accrued Unkn Unb Rev'!D58,0)</f>
        <v>-9927</v>
      </c>
      <c r="E59" s="15">
        <f>ROUND('Accrued Unkn Unb Rev'!E59-'Accrued Unkn Unb Rev'!E58,0)</f>
        <v>-40173</v>
      </c>
      <c r="F59" s="15">
        <f>ROUND('Accrued Unkn Unb Rev'!F59-'Accrued Unkn Unb Rev'!F58,0)</f>
        <v>6268</v>
      </c>
      <c r="G59" s="15">
        <f>ROUND('Accrued Unkn Unb Rev'!G59-'Accrued Unkn Unb Rev'!G58,0)</f>
        <v>-28407</v>
      </c>
      <c r="H59" s="15">
        <f>ROUND('Accrued Unkn Unb Rev'!H59-'Accrued Unkn Unb Rev'!H58,0)</f>
        <v>-193</v>
      </c>
      <c r="I59" s="15">
        <f>ROUND('Accrued Unkn Unb Rev'!I59-'Accrued Unkn Unb Rev'!I58,0)</f>
        <v>-53993</v>
      </c>
      <c r="J59" s="15">
        <f>ROUND('Accrued Unkn Unb Rev'!J59-'Accrued Unkn Unb Rev'!J58,0)</f>
        <v>-1828</v>
      </c>
      <c r="K59" s="15">
        <f>ROUND('Accrued Unkn Unb Rev'!K59-'Accrued Unkn Unb Rev'!K58,0)</f>
        <v>1926</v>
      </c>
      <c r="L59" s="15">
        <f>ROUND('Accrued Unkn Unb Rev'!L59-'Accrued Unkn Unb Rev'!L58,0)</f>
        <v>6083</v>
      </c>
      <c r="M59" s="15">
        <f>ROUND('Accrued Unkn Unb Rev'!M59-'Accrued Unkn Unb Rev'!M58,0)</f>
        <v>18550</v>
      </c>
      <c r="N59" s="15">
        <f>ROUND('Accrued Unkn Unb Rev'!N59-'Accrued Unkn Unb Rev'!N58,0)</f>
        <v>8281</v>
      </c>
      <c r="O59" s="15">
        <f>ROUND('Accrued Unkn Unb Rev'!O59-'Accrued Unkn Unb Rev'!O58,0)</f>
        <v>4893</v>
      </c>
      <c r="P59" s="15">
        <f>ROUND('Accrued Unkn Unb Rev'!P59-'Accrued Unkn Unb Rev'!P58,0)</f>
        <v>1957</v>
      </c>
      <c r="Q59" s="15">
        <f>ROUND('Accrued Unkn Unb Rev'!Q59-'Accrued Unkn Unb Rev'!Q58,0)</f>
        <v>406</v>
      </c>
      <c r="R59" s="15">
        <f>ROUND('Accrued Unkn Unb Rev'!R59-'Accrued Unkn Unb Rev'!R58,0)</f>
        <v>-18</v>
      </c>
      <c r="S59" s="15">
        <f>ROUND('Accrued Unkn Unb Rev'!S59-'Accrued Unkn Unb Rev'!S58,0)</f>
        <v>4324</v>
      </c>
      <c r="T59" s="15">
        <f>ROUND('Accrued Unkn Unb Rev'!T59-'Accrued Unkn Unb Rev'!T58,0)</f>
        <v>12818</v>
      </c>
      <c r="U59" s="15">
        <f>ROUND('Accrued Unkn Unb Rev'!U59-'Accrued Unkn Unb Rev'!U58,0)</f>
        <v>122</v>
      </c>
    </row>
    <row r="60" spans="1:21">
      <c r="A60" s="3">
        <f t="shared" si="0"/>
        <v>2016</v>
      </c>
      <c r="B60" s="3">
        <f t="shared" si="1"/>
        <v>4</v>
      </c>
      <c r="C60" s="15">
        <f>ROUND('Accrued Unkn Unb Rev'!C60-'Accrued Unkn Unb Rev'!C59,0)</f>
        <v>-419346</v>
      </c>
      <c r="D60" s="15">
        <f>ROUND('Accrued Unkn Unb Rev'!D60-'Accrued Unkn Unb Rev'!D59,0)</f>
        <v>-8330</v>
      </c>
      <c r="E60" s="15">
        <f>ROUND('Accrued Unkn Unb Rev'!E60-'Accrued Unkn Unb Rev'!E59,0)</f>
        <v>-15406</v>
      </c>
      <c r="F60" s="15">
        <f>ROUND('Accrued Unkn Unb Rev'!F60-'Accrued Unkn Unb Rev'!F59,0)</f>
        <v>13601</v>
      </c>
      <c r="G60" s="15">
        <f>ROUND('Accrued Unkn Unb Rev'!G60-'Accrued Unkn Unb Rev'!G59,0)</f>
        <v>6793</v>
      </c>
      <c r="H60" s="15">
        <f>ROUND('Accrued Unkn Unb Rev'!H60-'Accrued Unkn Unb Rev'!H59,0)</f>
        <v>82</v>
      </c>
      <c r="I60" s="15">
        <f>ROUND('Accrued Unkn Unb Rev'!I60-'Accrued Unkn Unb Rev'!I59,0)</f>
        <v>76315</v>
      </c>
      <c r="J60" s="15">
        <f>ROUND('Accrued Unkn Unb Rev'!J60-'Accrued Unkn Unb Rev'!J59,0)</f>
        <v>888</v>
      </c>
      <c r="K60" s="15">
        <f>ROUND('Accrued Unkn Unb Rev'!K60-'Accrued Unkn Unb Rev'!K59,0)</f>
        <v>745</v>
      </c>
      <c r="L60" s="15">
        <f>ROUND('Accrued Unkn Unb Rev'!L60-'Accrued Unkn Unb Rev'!L59,0)</f>
        <v>31591</v>
      </c>
      <c r="M60" s="15">
        <f>ROUND('Accrued Unkn Unb Rev'!M60-'Accrued Unkn Unb Rev'!M59,0)</f>
        <v>9317</v>
      </c>
      <c r="N60" s="15">
        <f>ROUND('Accrued Unkn Unb Rev'!N60-'Accrued Unkn Unb Rev'!N59,0)</f>
        <v>37951</v>
      </c>
      <c r="O60" s="15">
        <f>ROUND('Accrued Unkn Unb Rev'!O60-'Accrued Unkn Unb Rev'!O59,0)</f>
        <v>9008</v>
      </c>
      <c r="P60" s="15">
        <f>ROUND('Accrued Unkn Unb Rev'!P60-'Accrued Unkn Unb Rev'!P59,0)</f>
        <v>11497</v>
      </c>
      <c r="Q60" s="15">
        <f>ROUND('Accrued Unkn Unb Rev'!Q60-'Accrued Unkn Unb Rev'!Q59,0)</f>
        <v>261</v>
      </c>
      <c r="R60" s="15">
        <f>ROUND('Accrued Unkn Unb Rev'!R60-'Accrued Unkn Unb Rev'!R59,0)</f>
        <v>65</v>
      </c>
      <c r="S60" s="15">
        <f>ROUND('Accrued Unkn Unb Rev'!S60-'Accrued Unkn Unb Rev'!S59,0)</f>
        <v>12483</v>
      </c>
      <c r="T60" s="15">
        <f>ROUND('Accrued Unkn Unb Rev'!T60-'Accrued Unkn Unb Rev'!T59,0)</f>
        <v>-4248</v>
      </c>
      <c r="U60" s="15">
        <f>ROUND('Accrued Unkn Unb Rev'!U60-'Accrued Unkn Unb Rev'!U59,0)</f>
        <v>380</v>
      </c>
    </row>
    <row r="61" spans="1:21">
      <c r="A61" s="3">
        <f t="shared" si="0"/>
        <v>2016</v>
      </c>
      <c r="B61" s="3">
        <f t="shared" si="1"/>
        <v>5</v>
      </c>
      <c r="C61" s="15">
        <f>ROUND('Accrued Unkn Unb Rev'!C61-'Accrued Unkn Unb Rev'!C60,0)</f>
        <v>3981238</v>
      </c>
      <c r="D61" s="15">
        <f>ROUND('Accrued Unkn Unb Rev'!D61-'Accrued Unkn Unb Rev'!D60,0)</f>
        <v>46800</v>
      </c>
      <c r="E61" s="15">
        <f>ROUND('Accrued Unkn Unb Rev'!E61-'Accrued Unkn Unb Rev'!E60,0)</f>
        <v>192121</v>
      </c>
      <c r="F61" s="15">
        <f>ROUND('Accrued Unkn Unb Rev'!F61-'Accrued Unkn Unb Rev'!F60,0)</f>
        <v>25740</v>
      </c>
      <c r="G61" s="15">
        <f>ROUND('Accrued Unkn Unb Rev'!G61-'Accrued Unkn Unb Rev'!G60,0)</f>
        <v>206919</v>
      </c>
      <c r="H61" s="15">
        <f>ROUND('Accrued Unkn Unb Rev'!H61-'Accrued Unkn Unb Rev'!H60,0)</f>
        <v>1526</v>
      </c>
      <c r="I61" s="15">
        <f>ROUND('Accrued Unkn Unb Rev'!I61-'Accrued Unkn Unb Rev'!I60,0)</f>
        <v>763484</v>
      </c>
      <c r="J61" s="15">
        <f>ROUND('Accrued Unkn Unb Rev'!J61-'Accrued Unkn Unb Rev'!J60,0)</f>
        <v>5526</v>
      </c>
      <c r="K61" s="15">
        <f>ROUND('Accrued Unkn Unb Rev'!K61-'Accrued Unkn Unb Rev'!K60,0)</f>
        <v>23740</v>
      </c>
      <c r="L61" s="15">
        <f>ROUND('Accrued Unkn Unb Rev'!L61-'Accrued Unkn Unb Rev'!L60,0)</f>
        <v>115667</v>
      </c>
      <c r="M61" s="15">
        <f>ROUND('Accrued Unkn Unb Rev'!M61-'Accrued Unkn Unb Rev'!M60,0)</f>
        <v>93888</v>
      </c>
      <c r="N61" s="15">
        <f>ROUND('Accrued Unkn Unb Rev'!N61-'Accrued Unkn Unb Rev'!N60,0)</f>
        <v>64423</v>
      </c>
      <c r="O61" s="15">
        <f>ROUND('Accrued Unkn Unb Rev'!O61-'Accrued Unkn Unb Rev'!O60,0)</f>
        <v>18013</v>
      </c>
      <c r="P61" s="15">
        <f>ROUND('Accrued Unkn Unb Rev'!P61-'Accrued Unkn Unb Rev'!P60,0)</f>
        <v>19109</v>
      </c>
      <c r="Q61" s="15">
        <f>ROUND('Accrued Unkn Unb Rev'!Q61-'Accrued Unkn Unb Rev'!Q60,0)</f>
        <v>385</v>
      </c>
      <c r="R61" s="15">
        <f>ROUND('Accrued Unkn Unb Rev'!R61-'Accrued Unkn Unb Rev'!R60,0)</f>
        <v>334</v>
      </c>
      <c r="S61" s="15">
        <f>ROUND('Accrued Unkn Unb Rev'!S61-'Accrued Unkn Unb Rev'!S60,0)</f>
        <v>24841</v>
      </c>
      <c r="T61" s="15">
        <f>ROUND('Accrued Unkn Unb Rev'!T61-'Accrued Unkn Unb Rev'!T60,0)</f>
        <v>57499</v>
      </c>
      <c r="U61" s="15">
        <f>ROUND('Accrued Unkn Unb Rev'!U61-'Accrued Unkn Unb Rev'!U60,0)</f>
        <v>678</v>
      </c>
    </row>
    <row r="62" spans="1:21">
      <c r="A62" s="3">
        <f t="shared" si="0"/>
        <v>2016</v>
      </c>
      <c r="B62" s="3">
        <f t="shared" si="1"/>
        <v>6</v>
      </c>
      <c r="C62" s="15">
        <f>ROUND('Accrued Unkn Unb Rev'!C62-'Accrued Unkn Unb Rev'!C61,0)</f>
        <v>1895420</v>
      </c>
      <c r="D62" s="15">
        <f>ROUND('Accrued Unkn Unb Rev'!D62-'Accrued Unkn Unb Rev'!D61,0)</f>
        <v>23085</v>
      </c>
      <c r="E62" s="15">
        <f>ROUND('Accrued Unkn Unb Rev'!E62-'Accrued Unkn Unb Rev'!E61,0)</f>
        <v>92125</v>
      </c>
      <c r="F62" s="15">
        <f>ROUND('Accrued Unkn Unb Rev'!F62-'Accrued Unkn Unb Rev'!F61,0)</f>
        <v>-13208</v>
      </c>
      <c r="G62" s="15">
        <f>ROUND('Accrued Unkn Unb Rev'!G62-'Accrued Unkn Unb Rev'!G61,0)</f>
        <v>65891</v>
      </c>
      <c r="H62" s="15">
        <f>ROUND('Accrued Unkn Unb Rev'!H62-'Accrued Unkn Unb Rev'!H61,0)</f>
        <v>508</v>
      </c>
      <c r="I62" s="15">
        <f>ROUND('Accrued Unkn Unb Rev'!I62-'Accrued Unkn Unb Rev'!I61,0)</f>
        <v>84568</v>
      </c>
      <c r="J62" s="15">
        <f>ROUND('Accrued Unkn Unb Rev'!J62-'Accrued Unkn Unb Rev'!J61,0)</f>
        <v>1107</v>
      </c>
      <c r="K62" s="15">
        <f>ROUND('Accrued Unkn Unb Rev'!K62-'Accrued Unkn Unb Rev'!K61,0)</f>
        <v>16718</v>
      </c>
      <c r="L62" s="15">
        <f>ROUND('Accrued Unkn Unb Rev'!L62-'Accrued Unkn Unb Rev'!L61,0)</f>
        <v>2778</v>
      </c>
      <c r="M62" s="15">
        <f>ROUND('Accrued Unkn Unb Rev'!M62-'Accrued Unkn Unb Rev'!M61,0)</f>
        <v>8943</v>
      </c>
      <c r="N62" s="15">
        <f>ROUND('Accrued Unkn Unb Rev'!N62-'Accrued Unkn Unb Rev'!N61,0)</f>
        <v>-33395</v>
      </c>
      <c r="O62" s="15">
        <f>ROUND('Accrued Unkn Unb Rev'!O62-'Accrued Unkn Unb Rev'!O61,0)</f>
        <v>-8380</v>
      </c>
      <c r="P62" s="15">
        <f>ROUND('Accrued Unkn Unb Rev'!P62-'Accrued Unkn Unb Rev'!P61,0)</f>
        <v>-4430</v>
      </c>
      <c r="Q62" s="15">
        <f>ROUND('Accrued Unkn Unb Rev'!Q62-'Accrued Unkn Unb Rev'!Q61,0)</f>
        <v>-296</v>
      </c>
      <c r="R62" s="15">
        <f>ROUND('Accrued Unkn Unb Rev'!R62-'Accrued Unkn Unb Rev'!R61,0)</f>
        <v>146</v>
      </c>
      <c r="S62" s="15">
        <f>ROUND('Accrued Unkn Unb Rev'!S62-'Accrued Unkn Unb Rev'!S61,0)</f>
        <v>-568</v>
      </c>
      <c r="T62" s="15">
        <f>ROUND('Accrued Unkn Unb Rev'!T62-'Accrued Unkn Unb Rev'!T61,0)</f>
        <v>-20614</v>
      </c>
      <c r="U62" s="15">
        <f>ROUND('Accrued Unkn Unb Rev'!U62-'Accrued Unkn Unb Rev'!U61,0)</f>
        <v>-354</v>
      </c>
    </row>
    <row r="63" spans="1:21">
      <c r="A63" s="3">
        <f t="shared" si="0"/>
        <v>2016</v>
      </c>
      <c r="B63" s="3">
        <f t="shared" si="1"/>
        <v>7</v>
      </c>
      <c r="C63" s="15">
        <f>ROUND('Accrued Unkn Unb Rev'!C63-'Accrued Unkn Unb Rev'!C62,0)</f>
        <v>943193</v>
      </c>
      <c r="D63" s="15">
        <f>ROUND('Accrued Unkn Unb Rev'!D63-'Accrued Unkn Unb Rev'!D62,0)</f>
        <v>12229</v>
      </c>
      <c r="E63" s="15">
        <f>ROUND('Accrued Unkn Unb Rev'!E63-'Accrued Unkn Unb Rev'!E62,0)</f>
        <v>42473</v>
      </c>
      <c r="F63" s="15">
        <f>ROUND('Accrued Unkn Unb Rev'!F63-'Accrued Unkn Unb Rev'!F62,0)</f>
        <v>-13271</v>
      </c>
      <c r="G63" s="15">
        <f>ROUND('Accrued Unkn Unb Rev'!G63-'Accrued Unkn Unb Rev'!G62,0)</f>
        <v>52173</v>
      </c>
      <c r="H63" s="15">
        <f>ROUND('Accrued Unkn Unb Rev'!H63-'Accrued Unkn Unb Rev'!H62,0)</f>
        <v>363</v>
      </c>
      <c r="I63" s="15">
        <f>ROUND('Accrued Unkn Unb Rev'!I63-'Accrued Unkn Unb Rev'!I62,0)</f>
        <v>226873</v>
      </c>
      <c r="J63" s="15">
        <f>ROUND('Accrued Unkn Unb Rev'!J63-'Accrued Unkn Unb Rev'!J62,0)</f>
        <v>1104</v>
      </c>
      <c r="K63" s="15">
        <f>ROUND('Accrued Unkn Unb Rev'!K63-'Accrued Unkn Unb Rev'!K62,0)</f>
        <v>8114</v>
      </c>
      <c r="L63" s="15">
        <f>ROUND('Accrued Unkn Unb Rev'!L63-'Accrued Unkn Unb Rev'!L62,0)</f>
        <v>37294</v>
      </c>
      <c r="M63" s="15">
        <f>ROUND('Accrued Unkn Unb Rev'!M63-'Accrued Unkn Unb Rev'!M62,0)</f>
        <v>25138</v>
      </c>
      <c r="N63" s="15">
        <f>ROUND('Accrued Unkn Unb Rev'!N63-'Accrued Unkn Unb Rev'!N62,0)</f>
        <v>-29368</v>
      </c>
      <c r="O63" s="15">
        <f>ROUND('Accrued Unkn Unb Rev'!O63-'Accrued Unkn Unb Rev'!O62,0)</f>
        <v>-7959</v>
      </c>
      <c r="P63" s="15">
        <f>ROUND('Accrued Unkn Unb Rev'!P63-'Accrued Unkn Unb Rev'!P62,0)</f>
        <v>-1721</v>
      </c>
      <c r="Q63" s="15">
        <f>ROUND('Accrued Unkn Unb Rev'!Q63-'Accrued Unkn Unb Rev'!Q62,0)</f>
        <v>-124</v>
      </c>
      <c r="R63" s="15">
        <f>ROUND('Accrued Unkn Unb Rev'!R63-'Accrued Unkn Unb Rev'!R62,0)</f>
        <v>-162</v>
      </c>
      <c r="S63" s="15">
        <f>ROUND('Accrued Unkn Unb Rev'!S63-'Accrued Unkn Unb Rev'!S62,0)</f>
        <v>-4288</v>
      </c>
      <c r="T63" s="15">
        <f>ROUND('Accrued Unkn Unb Rev'!T63-'Accrued Unkn Unb Rev'!T62,0)</f>
        <v>-21487</v>
      </c>
      <c r="U63" s="15">
        <f>ROUND('Accrued Unkn Unb Rev'!U63-'Accrued Unkn Unb Rev'!U62,0)</f>
        <v>-315</v>
      </c>
    </row>
    <row r="64" spans="1:21">
      <c r="A64" s="3">
        <f t="shared" si="0"/>
        <v>2016</v>
      </c>
      <c r="B64" s="3">
        <f t="shared" si="1"/>
        <v>8</v>
      </c>
      <c r="C64" s="15">
        <f>ROUND('Accrued Unkn Unb Rev'!C64-'Accrued Unkn Unb Rev'!C63,0)</f>
        <v>6409</v>
      </c>
      <c r="D64" s="15">
        <f>ROUND('Accrued Unkn Unb Rev'!D64-'Accrued Unkn Unb Rev'!D63,0)</f>
        <v>1116</v>
      </c>
      <c r="E64" s="15">
        <f>ROUND('Accrued Unkn Unb Rev'!E64-'Accrued Unkn Unb Rev'!E63,0)</f>
        <v>-1875</v>
      </c>
      <c r="F64" s="15">
        <f>ROUND('Accrued Unkn Unb Rev'!F64-'Accrued Unkn Unb Rev'!F63,0)</f>
        <v>-3521</v>
      </c>
      <c r="G64" s="15">
        <f>ROUND('Accrued Unkn Unb Rev'!G64-'Accrued Unkn Unb Rev'!G63,0)</f>
        <v>20754</v>
      </c>
      <c r="H64" s="15">
        <f>ROUND('Accrued Unkn Unb Rev'!H64-'Accrued Unkn Unb Rev'!H63,0)</f>
        <v>130</v>
      </c>
      <c r="I64" s="15">
        <f>ROUND('Accrued Unkn Unb Rev'!I64-'Accrued Unkn Unb Rev'!I63,0)</f>
        <v>219433</v>
      </c>
      <c r="J64" s="15">
        <f>ROUND('Accrued Unkn Unb Rev'!J64-'Accrued Unkn Unb Rev'!J63,0)</f>
        <v>2510</v>
      </c>
      <c r="K64" s="15">
        <f>ROUND('Accrued Unkn Unb Rev'!K64-'Accrued Unkn Unb Rev'!K63,0)</f>
        <v>2747</v>
      </c>
      <c r="L64" s="15">
        <f>ROUND('Accrued Unkn Unb Rev'!L64-'Accrued Unkn Unb Rev'!L63,0)</f>
        <v>32466</v>
      </c>
      <c r="M64" s="15">
        <f>ROUND('Accrued Unkn Unb Rev'!M64-'Accrued Unkn Unb Rev'!M63,0)</f>
        <v>24335</v>
      </c>
      <c r="N64" s="15">
        <f>ROUND('Accrued Unkn Unb Rev'!N64-'Accrued Unkn Unb Rev'!N63,0)</f>
        <v>-12155</v>
      </c>
      <c r="O64" s="15">
        <f>ROUND('Accrued Unkn Unb Rev'!O64-'Accrued Unkn Unb Rev'!O63,0)</f>
        <v>-2948</v>
      </c>
      <c r="P64" s="15">
        <f>ROUND('Accrued Unkn Unb Rev'!P64-'Accrued Unkn Unb Rev'!P63,0)</f>
        <v>-953</v>
      </c>
      <c r="Q64" s="15">
        <f>ROUND('Accrued Unkn Unb Rev'!Q64-'Accrued Unkn Unb Rev'!Q63,0)</f>
        <v>-43</v>
      </c>
      <c r="R64" s="15">
        <f>ROUND('Accrued Unkn Unb Rev'!R64-'Accrued Unkn Unb Rev'!R63,0)</f>
        <v>-132</v>
      </c>
      <c r="S64" s="15">
        <f>ROUND('Accrued Unkn Unb Rev'!S64-'Accrued Unkn Unb Rev'!S63,0)</f>
        <v>1816</v>
      </c>
      <c r="T64" s="15">
        <f>ROUND('Accrued Unkn Unb Rev'!T64-'Accrued Unkn Unb Rev'!T63,0)</f>
        <v>30940</v>
      </c>
      <c r="U64" s="15">
        <f>ROUND('Accrued Unkn Unb Rev'!U64-'Accrued Unkn Unb Rev'!U63,0)</f>
        <v>-26</v>
      </c>
    </row>
    <row r="65" spans="1:21">
      <c r="A65" s="3">
        <f t="shared" si="0"/>
        <v>2016</v>
      </c>
      <c r="B65" s="3">
        <f t="shared" si="1"/>
        <v>9</v>
      </c>
      <c r="C65" s="15">
        <f>ROUND('Accrued Unkn Unb Rev'!C65-'Accrued Unkn Unb Rev'!C64,0)</f>
        <v>-2670470</v>
      </c>
      <c r="D65" s="15">
        <f>ROUND('Accrued Unkn Unb Rev'!D65-'Accrued Unkn Unb Rev'!D64,0)</f>
        <v>-30184</v>
      </c>
      <c r="E65" s="15">
        <f>ROUND('Accrued Unkn Unb Rev'!E65-'Accrued Unkn Unb Rev'!E64,0)</f>
        <v>-132349</v>
      </c>
      <c r="F65" s="15">
        <f>ROUND('Accrued Unkn Unb Rev'!F65-'Accrued Unkn Unb Rev'!F64,0)</f>
        <v>-13454</v>
      </c>
      <c r="G65" s="15">
        <f>ROUND('Accrued Unkn Unb Rev'!G65-'Accrued Unkn Unb Rev'!G64,0)</f>
        <v>-132450</v>
      </c>
      <c r="H65" s="15">
        <f>ROUND('Accrued Unkn Unb Rev'!H65-'Accrued Unkn Unb Rev'!H64,0)</f>
        <v>-990</v>
      </c>
      <c r="I65" s="15">
        <f>ROUND('Accrued Unkn Unb Rev'!I65-'Accrued Unkn Unb Rev'!I64,0)</f>
        <v>-438290</v>
      </c>
      <c r="J65" s="15">
        <f>ROUND('Accrued Unkn Unb Rev'!J65-'Accrued Unkn Unb Rev'!J64,0)</f>
        <v>-2693</v>
      </c>
      <c r="K65" s="15">
        <f>ROUND('Accrued Unkn Unb Rev'!K65-'Accrued Unkn Unb Rev'!K64,0)</f>
        <v>-22040</v>
      </c>
      <c r="L65" s="15">
        <f>ROUND('Accrued Unkn Unb Rev'!L65-'Accrued Unkn Unb Rev'!L64,0)</f>
        <v>-68575</v>
      </c>
      <c r="M65" s="15">
        <f>ROUND('Accrued Unkn Unb Rev'!M65-'Accrued Unkn Unb Rev'!M64,0)</f>
        <v>-45579</v>
      </c>
      <c r="N65" s="15">
        <f>ROUND('Accrued Unkn Unb Rev'!N65-'Accrued Unkn Unb Rev'!N64,0)</f>
        <v>-33217</v>
      </c>
      <c r="O65" s="15">
        <f>ROUND('Accrued Unkn Unb Rev'!O65-'Accrued Unkn Unb Rev'!O64,0)</f>
        <v>-7229</v>
      </c>
      <c r="P65" s="15">
        <f>ROUND('Accrued Unkn Unb Rev'!P65-'Accrued Unkn Unb Rev'!P64,0)</f>
        <v>-12085</v>
      </c>
      <c r="Q65" s="15">
        <f>ROUND('Accrued Unkn Unb Rev'!Q65-'Accrued Unkn Unb Rev'!Q64,0)</f>
        <v>-480</v>
      </c>
      <c r="R65" s="15">
        <f>ROUND('Accrued Unkn Unb Rev'!R65-'Accrued Unkn Unb Rev'!R64,0)</f>
        <v>-83</v>
      </c>
      <c r="S65" s="15">
        <f>ROUND('Accrued Unkn Unb Rev'!S65-'Accrued Unkn Unb Rev'!S64,0)</f>
        <v>-14897</v>
      </c>
      <c r="T65" s="15">
        <f>ROUND('Accrued Unkn Unb Rev'!T65-'Accrued Unkn Unb Rev'!T64,0)</f>
        <v>-19267</v>
      </c>
      <c r="U65" s="15">
        <f>ROUND('Accrued Unkn Unb Rev'!U65-'Accrued Unkn Unb Rev'!U64,0)</f>
        <v>-323</v>
      </c>
    </row>
    <row r="66" spans="1:21">
      <c r="A66" s="3">
        <f t="shared" si="0"/>
        <v>2016</v>
      </c>
      <c r="B66" s="3">
        <f t="shared" si="1"/>
        <v>10</v>
      </c>
      <c r="C66" s="15">
        <f>ROUND('Accrued Unkn Unb Rev'!C66-'Accrued Unkn Unb Rev'!C65,0)</f>
        <v>-2967782</v>
      </c>
      <c r="D66" s="15">
        <f>ROUND('Accrued Unkn Unb Rev'!D66-'Accrued Unkn Unb Rev'!D65,0)</f>
        <v>-30101</v>
      </c>
      <c r="E66" s="15">
        <f>ROUND('Accrued Unkn Unb Rev'!E66-'Accrued Unkn Unb Rev'!E65,0)</f>
        <v>-157826</v>
      </c>
      <c r="F66" s="15">
        <f>ROUND('Accrued Unkn Unb Rev'!F66-'Accrued Unkn Unb Rev'!F65,0)</f>
        <v>1638</v>
      </c>
      <c r="G66" s="15">
        <f>ROUND('Accrued Unkn Unb Rev'!G66-'Accrued Unkn Unb Rev'!G65,0)</f>
        <v>-123416</v>
      </c>
      <c r="H66" s="15">
        <f>ROUND('Accrued Unkn Unb Rev'!H66-'Accrued Unkn Unb Rev'!H65,0)</f>
        <v>-979</v>
      </c>
      <c r="I66" s="15">
        <f>ROUND('Accrued Unkn Unb Rev'!I66-'Accrued Unkn Unb Rev'!I65,0)</f>
        <v>-336796</v>
      </c>
      <c r="J66" s="15">
        <f>ROUND('Accrued Unkn Unb Rev'!J66-'Accrued Unkn Unb Rev'!J65,0)</f>
        <v>-1801</v>
      </c>
      <c r="K66" s="15">
        <f>ROUND('Accrued Unkn Unb Rev'!K66-'Accrued Unkn Unb Rev'!K65,0)</f>
        <v>-24570</v>
      </c>
      <c r="L66" s="15">
        <f>ROUND('Accrued Unkn Unb Rev'!L66-'Accrued Unkn Unb Rev'!L65,0)</f>
        <v>-39407</v>
      </c>
      <c r="M66" s="15">
        <f>ROUND('Accrued Unkn Unb Rev'!M66-'Accrued Unkn Unb Rev'!M65,0)</f>
        <v>-44292</v>
      </c>
      <c r="N66" s="15">
        <f>ROUND('Accrued Unkn Unb Rev'!N66-'Accrued Unkn Unb Rev'!N65,0)</f>
        <v>5156</v>
      </c>
      <c r="O66" s="15">
        <f>ROUND('Accrued Unkn Unb Rev'!O66-'Accrued Unkn Unb Rev'!O65,0)</f>
        <v>1150</v>
      </c>
      <c r="P66" s="15">
        <f>ROUND('Accrued Unkn Unb Rev'!P66-'Accrued Unkn Unb Rev'!P65,0)</f>
        <v>1052</v>
      </c>
      <c r="Q66" s="15">
        <f>ROUND('Accrued Unkn Unb Rev'!Q66-'Accrued Unkn Unb Rev'!Q65,0)</f>
        <v>100</v>
      </c>
      <c r="R66" s="15">
        <f>ROUND('Accrued Unkn Unb Rev'!R66-'Accrued Unkn Unb Rev'!R65,0)</f>
        <v>-210</v>
      </c>
      <c r="S66" s="15">
        <f>ROUND('Accrued Unkn Unb Rev'!S66-'Accrued Unkn Unb Rev'!S65,0)</f>
        <v>-6948</v>
      </c>
      <c r="T66" s="15">
        <f>ROUND('Accrued Unkn Unb Rev'!T66-'Accrued Unkn Unb Rev'!T65,0)</f>
        <v>-2692</v>
      </c>
      <c r="U66" s="15">
        <f>ROUND('Accrued Unkn Unb Rev'!U66-'Accrued Unkn Unb Rev'!U65,0)</f>
        <v>-37</v>
      </c>
    </row>
    <row r="67" spans="1:21">
      <c r="A67" s="3">
        <f t="shared" si="0"/>
        <v>2016</v>
      </c>
      <c r="B67" s="3">
        <f t="shared" si="1"/>
        <v>11</v>
      </c>
      <c r="C67" s="15">
        <f>ROUND('Accrued Unkn Unb Rev'!C67-'Accrued Unkn Unb Rev'!C66,0)</f>
        <v>697595</v>
      </c>
      <c r="D67" s="15">
        <f>ROUND('Accrued Unkn Unb Rev'!D67-'Accrued Unkn Unb Rev'!D66,0)</f>
        <v>3937</v>
      </c>
      <c r="E67" s="15">
        <f>ROUND('Accrued Unkn Unb Rev'!E67-'Accrued Unkn Unb Rev'!E66,0)</f>
        <v>42526</v>
      </c>
      <c r="F67" s="15">
        <f>ROUND('Accrued Unkn Unb Rev'!F67-'Accrued Unkn Unb Rev'!F66,0)</f>
        <v>27215</v>
      </c>
      <c r="G67" s="15">
        <f>ROUND('Accrued Unkn Unb Rev'!G67-'Accrued Unkn Unb Rev'!G66,0)</f>
        <v>-3213</v>
      </c>
      <c r="H67" s="15">
        <f>ROUND('Accrued Unkn Unb Rev'!H67-'Accrued Unkn Unb Rev'!H66,0)</f>
        <v>21</v>
      </c>
      <c r="I67" s="15">
        <f>ROUND('Accrued Unkn Unb Rev'!I67-'Accrued Unkn Unb Rev'!I66,0)</f>
        <v>-85753</v>
      </c>
      <c r="J67" s="15">
        <f>ROUND('Accrued Unkn Unb Rev'!J67-'Accrued Unkn Unb Rev'!J66,0)</f>
        <v>-1693</v>
      </c>
      <c r="K67" s="15">
        <f>ROUND('Accrued Unkn Unb Rev'!K67-'Accrued Unkn Unb Rev'!K66,0)</f>
        <v>-353</v>
      </c>
      <c r="L67" s="15">
        <f>ROUND('Accrued Unkn Unb Rev'!L67-'Accrued Unkn Unb Rev'!L66,0)</f>
        <v>-35368</v>
      </c>
      <c r="M67" s="15">
        <f>ROUND('Accrued Unkn Unb Rev'!M67-'Accrued Unkn Unb Rev'!M66,0)</f>
        <v>-33889</v>
      </c>
      <c r="N67" s="15">
        <f>ROUND('Accrued Unkn Unb Rev'!N67-'Accrued Unkn Unb Rev'!N66,0)</f>
        <v>65988</v>
      </c>
      <c r="O67" s="15">
        <f>ROUND('Accrued Unkn Unb Rev'!O67-'Accrued Unkn Unb Rev'!O66,0)</f>
        <v>17668</v>
      </c>
      <c r="P67" s="15">
        <f>ROUND('Accrued Unkn Unb Rev'!P67-'Accrued Unkn Unb Rev'!P66,0)</f>
        <v>5588</v>
      </c>
      <c r="Q67" s="15">
        <f>ROUND('Accrued Unkn Unb Rev'!Q67-'Accrued Unkn Unb Rev'!Q66,0)</f>
        <v>770</v>
      </c>
      <c r="R67" s="15">
        <f>ROUND('Accrued Unkn Unb Rev'!R67-'Accrued Unkn Unb Rev'!R66,0)</f>
        <v>76</v>
      </c>
      <c r="S67" s="15">
        <f>ROUND('Accrued Unkn Unb Rev'!S67-'Accrued Unkn Unb Rev'!S66,0)</f>
        <v>4828</v>
      </c>
      <c r="T67" s="15">
        <f>ROUND('Accrued Unkn Unb Rev'!T67-'Accrued Unkn Unb Rev'!T66,0)</f>
        <v>-19709</v>
      </c>
      <c r="U67" s="15">
        <f>ROUND('Accrued Unkn Unb Rev'!U67-'Accrued Unkn Unb Rev'!U66,0)</f>
        <v>765</v>
      </c>
    </row>
    <row r="68" spans="1:21">
      <c r="A68" s="3">
        <f t="shared" si="0"/>
        <v>2016</v>
      </c>
      <c r="B68" s="3">
        <f t="shared" si="1"/>
        <v>12</v>
      </c>
      <c r="C68" s="15">
        <f>ROUND('Accrued Unkn Unb Rev'!C68-'Accrued Unkn Unb Rev'!C67,0)</f>
        <v>1806812</v>
      </c>
      <c r="D68" s="15">
        <f>ROUND('Accrued Unkn Unb Rev'!D68-'Accrued Unkn Unb Rev'!D67,0)</f>
        <v>18222</v>
      </c>
      <c r="E68" s="15">
        <f>ROUND('Accrued Unkn Unb Rev'!E68-'Accrued Unkn Unb Rev'!E67,0)</f>
        <v>94765</v>
      </c>
      <c r="F68" s="15">
        <f>ROUND('Accrued Unkn Unb Rev'!F68-'Accrued Unkn Unb Rev'!F67,0)</f>
        <v>5435</v>
      </c>
      <c r="G68" s="15">
        <f>ROUND('Accrued Unkn Unb Rev'!G68-'Accrued Unkn Unb Rev'!G67,0)</f>
        <v>66813</v>
      </c>
      <c r="H68" s="15">
        <f>ROUND('Accrued Unkn Unb Rev'!H68-'Accrued Unkn Unb Rev'!H67,0)</f>
        <v>524</v>
      </c>
      <c r="I68" s="15">
        <f>ROUND('Accrued Unkn Unb Rev'!I68-'Accrued Unkn Unb Rev'!I67,0)</f>
        <v>-83503</v>
      </c>
      <c r="J68" s="15">
        <f>ROUND('Accrued Unkn Unb Rev'!J68-'Accrued Unkn Unb Rev'!J67,0)</f>
        <v>-273</v>
      </c>
      <c r="K68" s="15">
        <f>ROUND('Accrued Unkn Unb Rev'!K68-'Accrued Unkn Unb Rev'!K67,0)</f>
        <v>-698</v>
      </c>
      <c r="L68" s="15">
        <f>ROUND('Accrued Unkn Unb Rev'!L68-'Accrued Unkn Unb Rev'!L67,0)</f>
        <v>-16017</v>
      </c>
      <c r="M68" s="15">
        <f>ROUND('Accrued Unkn Unb Rev'!M68-'Accrued Unkn Unb Rev'!M67,0)</f>
        <v>-6446</v>
      </c>
      <c r="N68" s="15">
        <f>ROUND('Accrued Unkn Unb Rev'!N68-'Accrued Unkn Unb Rev'!N67,0)</f>
        <v>16872</v>
      </c>
      <c r="O68" s="15">
        <f>ROUND('Accrued Unkn Unb Rev'!O68-'Accrued Unkn Unb Rev'!O67,0)</f>
        <v>5373</v>
      </c>
      <c r="P68" s="15">
        <f>ROUND('Accrued Unkn Unb Rev'!P68-'Accrued Unkn Unb Rev'!P67,0)</f>
        <v>-850</v>
      </c>
      <c r="Q68" s="15">
        <f>ROUND('Accrued Unkn Unb Rev'!Q68-'Accrued Unkn Unb Rev'!Q67,0)</f>
        <v>-294</v>
      </c>
      <c r="R68" s="15">
        <f>ROUND('Accrued Unkn Unb Rev'!R68-'Accrued Unkn Unb Rev'!R67,0)</f>
        <v>27</v>
      </c>
      <c r="S68" s="15">
        <f>ROUND('Accrued Unkn Unb Rev'!S68-'Accrued Unkn Unb Rev'!S67,0)</f>
        <v>549</v>
      </c>
      <c r="T68" s="15">
        <f>ROUND('Accrued Unkn Unb Rev'!T68-'Accrued Unkn Unb Rev'!T67,0)</f>
        <v>-24005</v>
      </c>
      <c r="U68" s="15">
        <f>ROUND('Accrued Unkn Unb Rev'!U68-'Accrued Unkn Unb Rev'!U67,0)</f>
        <v>72</v>
      </c>
    </row>
    <row r="69" spans="1:21">
      <c r="A69" s="3">
        <f t="shared" si="0"/>
        <v>2017</v>
      </c>
      <c r="B69" s="3">
        <f t="shared" si="1"/>
        <v>1</v>
      </c>
      <c r="C69" s="15">
        <f>ROUND('Accrued Unkn Unb Rev'!C69-'Accrued Unkn Unb Rev'!C68,0)</f>
        <v>-342019</v>
      </c>
      <c r="D69" s="15">
        <f>ROUND('Accrued Unkn Unb Rev'!D69-'Accrued Unkn Unb Rev'!D68,0)</f>
        <v>-1874</v>
      </c>
      <c r="E69" s="15">
        <f>ROUND('Accrued Unkn Unb Rev'!E69-'Accrued Unkn Unb Rev'!E68,0)</f>
        <v>-20891</v>
      </c>
      <c r="F69" s="15">
        <f>ROUND('Accrued Unkn Unb Rev'!F69-'Accrued Unkn Unb Rev'!F68,0)</f>
        <v>-20556</v>
      </c>
      <c r="G69" s="15">
        <f>ROUND('Accrued Unkn Unb Rev'!G69-'Accrued Unkn Unb Rev'!G68,0)</f>
        <v>-13472</v>
      </c>
      <c r="H69" s="15">
        <f>ROUND('Accrued Unkn Unb Rev'!H69-'Accrued Unkn Unb Rev'!H68,0)</f>
        <v>-124</v>
      </c>
      <c r="I69" s="15">
        <f>ROUND('Accrued Unkn Unb Rev'!I69-'Accrued Unkn Unb Rev'!I68,0)</f>
        <v>57122</v>
      </c>
      <c r="J69" s="15">
        <f>ROUND('Accrued Unkn Unb Rev'!J69-'Accrued Unkn Unb Rev'!J68,0)</f>
        <v>227</v>
      </c>
      <c r="K69" s="15">
        <f>ROUND('Accrued Unkn Unb Rev'!K69-'Accrued Unkn Unb Rev'!K68,0)</f>
        <v>-921</v>
      </c>
      <c r="L69" s="15">
        <f>ROUND('Accrued Unkn Unb Rev'!L69-'Accrued Unkn Unb Rev'!L68,0)</f>
        <v>8861</v>
      </c>
      <c r="M69" s="15">
        <f>ROUND('Accrued Unkn Unb Rev'!M69-'Accrued Unkn Unb Rev'!M68,0)</f>
        <v>8825</v>
      </c>
      <c r="N69" s="15">
        <f>ROUND('Accrued Unkn Unb Rev'!N69-'Accrued Unkn Unb Rev'!N68,0)</f>
        <v>-46726</v>
      </c>
      <c r="O69" s="15">
        <f>ROUND('Accrued Unkn Unb Rev'!O69-'Accrued Unkn Unb Rev'!O68,0)</f>
        <v>-14108</v>
      </c>
      <c r="P69" s="15">
        <f>ROUND('Accrued Unkn Unb Rev'!P69-'Accrued Unkn Unb Rev'!P68,0)</f>
        <v>-4758</v>
      </c>
      <c r="Q69" s="15">
        <f>ROUND('Accrued Unkn Unb Rev'!Q69-'Accrued Unkn Unb Rev'!Q68,0)</f>
        <v>-346</v>
      </c>
      <c r="R69" s="15">
        <f>ROUND('Accrued Unkn Unb Rev'!R69-'Accrued Unkn Unb Rev'!R68,0)</f>
        <v>-59</v>
      </c>
      <c r="S69" s="15">
        <f>ROUND('Accrued Unkn Unb Rev'!S69-'Accrued Unkn Unb Rev'!S68,0)</f>
        <v>-5939</v>
      </c>
      <c r="T69" s="15">
        <f>ROUND('Accrued Unkn Unb Rev'!T69-'Accrued Unkn Unb Rev'!T68,0)</f>
        <v>-12972</v>
      </c>
      <c r="U69" s="15">
        <f>ROUND('Accrued Unkn Unb Rev'!U69-'Accrued Unkn Unb Rev'!U68,0)</f>
        <v>-550</v>
      </c>
    </row>
    <row r="70" spans="1:21">
      <c r="A70" s="3">
        <f t="shared" si="0"/>
        <v>2017</v>
      </c>
      <c r="B70" s="3">
        <f t="shared" si="1"/>
        <v>2</v>
      </c>
      <c r="C70" s="15">
        <f>ROUND('Accrued Unkn Unb Rev'!C70-'Accrued Unkn Unb Rev'!C69,0)</f>
        <v>-2492849</v>
      </c>
      <c r="D70" s="15">
        <f>ROUND('Accrued Unkn Unb Rev'!D70-'Accrued Unkn Unb Rev'!D69,0)</f>
        <v>-25761</v>
      </c>
      <c r="E70" s="15">
        <f>ROUND('Accrued Unkn Unb Rev'!E70-'Accrued Unkn Unb Rev'!E69,0)</f>
        <v>-124376</v>
      </c>
      <c r="F70" s="15">
        <f>ROUND('Accrued Unkn Unb Rev'!F70-'Accrued Unkn Unb Rev'!F69,0)</f>
        <v>-14253</v>
      </c>
      <c r="G70" s="15">
        <f>ROUND('Accrued Unkn Unb Rev'!G70-'Accrued Unkn Unb Rev'!G69,0)</f>
        <v>-153347</v>
      </c>
      <c r="H70" s="15">
        <f>ROUND('Accrued Unkn Unb Rev'!H70-'Accrued Unkn Unb Rev'!H69,0)</f>
        <v>-1085</v>
      </c>
      <c r="I70" s="15">
        <f>ROUND('Accrued Unkn Unb Rev'!I70-'Accrued Unkn Unb Rev'!I69,0)</f>
        <v>-588716</v>
      </c>
      <c r="J70" s="15">
        <f>ROUND('Accrued Unkn Unb Rev'!J70-'Accrued Unkn Unb Rev'!J69,0)</f>
        <v>-3184</v>
      </c>
      <c r="K70" s="15">
        <f>ROUND('Accrued Unkn Unb Rev'!K70-'Accrued Unkn Unb Rev'!K69,0)</f>
        <v>-7473</v>
      </c>
      <c r="L70" s="15">
        <f>ROUND('Accrued Unkn Unb Rev'!L70-'Accrued Unkn Unb Rev'!L69,0)</f>
        <v>-79811</v>
      </c>
      <c r="M70" s="15">
        <f>ROUND('Accrued Unkn Unb Rev'!M70-'Accrued Unkn Unb Rev'!M69,0)</f>
        <v>-53386</v>
      </c>
      <c r="N70" s="15">
        <f>ROUND('Accrued Unkn Unb Rev'!N70-'Accrued Unkn Unb Rev'!N69,0)</f>
        <v>-36701</v>
      </c>
      <c r="O70" s="15">
        <f>ROUND('Accrued Unkn Unb Rev'!O70-'Accrued Unkn Unb Rev'!O69,0)</f>
        <v>-9380</v>
      </c>
      <c r="P70" s="15">
        <f>ROUND('Accrued Unkn Unb Rev'!P70-'Accrued Unkn Unb Rev'!P69,0)</f>
        <v>-10987</v>
      </c>
      <c r="Q70" s="15">
        <f>ROUND('Accrued Unkn Unb Rev'!Q70-'Accrued Unkn Unb Rev'!Q69,0)</f>
        <v>-26</v>
      </c>
      <c r="R70" s="15">
        <f>ROUND('Accrued Unkn Unb Rev'!R70-'Accrued Unkn Unb Rev'!R69,0)</f>
        <v>-35</v>
      </c>
      <c r="S70" s="15">
        <f>ROUND('Accrued Unkn Unb Rev'!S70-'Accrued Unkn Unb Rev'!S69,0)</f>
        <v>-18813</v>
      </c>
      <c r="T70" s="15">
        <f>ROUND('Accrued Unkn Unb Rev'!T70-'Accrued Unkn Unb Rev'!T69,0)</f>
        <v>-13136</v>
      </c>
      <c r="U70" s="15">
        <f>ROUND('Accrued Unkn Unb Rev'!U70-'Accrued Unkn Unb Rev'!U69,0)</f>
        <v>-287</v>
      </c>
    </row>
    <row r="71" spans="1:21">
      <c r="A71" s="3">
        <f t="shared" si="0"/>
        <v>2017</v>
      </c>
      <c r="B71" s="3">
        <f t="shared" si="1"/>
        <v>3</v>
      </c>
      <c r="C71" s="15">
        <f>ROUND('Accrued Unkn Unb Rev'!C71-'Accrued Unkn Unb Rev'!C70,0)</f>
        <v>-130572</v>
      </c>
      <c r="D71" s="15">
        <f>ROUND('Accrued Unkn Unb Rev'!D71-'Accrued Unkn Unb Rev'!D70,0)</f>
        <v>241</v>
      </c>
      <c r="E71" s="15">
        <f>ROUND('Accrued Unkn Unb Rev'!E71-'Accrued Unkn Unb Rev'!E70,0)</f>
        <v>-11128</v>
      </c>
      <c r="F71" s="15">
        <f>ROUND('Accrued Unkn Unb Rev'!F71-'Accrued Unkn Unb Rev'!F70,0)</f>
        <v>6268</v>
      </c>
      <c r="G71" s="15">
        <f>ROUND('Accrued Unkn Unb Rev'!G71-'Accrued Unkn Unb Rev'!G70,0)</f>
        <v>24075</v>
      </c>
      <c r="H71" s="15">
        <f>ROUND('Accrued Unkn Unb Rev'!H71-'Accrued Unkn Unb Rev'!H70,0)</f>
        <v>158</v>
      </c>
      <c r="I71" s="15">
        <f>ROUND('Accrued Unkn Unb Rev'!I71-'Accrued Unkn Unb Rev'!I70,0)</f>
        <v>205036</v>
      </c>
      <c r="J71" s="15">
        <f>ROUND('Accrued Unkn Unb Rev'!J71-'Accrued Unkn Unb Rev'!J70,0)</f>
        <v>-342</v>
      </c>
      <c r="K71" s="15">
        <f>ROUND('Accrued Unkn Unb Rev'!K71-'Accrued Unkn Unb Rev'!K70,0)</f>
        <v>5662</v>
      </c>
      <c r="L71" s="15">
        <f>ROUND('Accrued Unkn Unb Rev'!L71-'Accrued Unkn Unb Rev'!L70,0)</f>
        <v>39272</v>
      </c>
      <c r="M71" s="15">
        <f>ROUND('Accrued Unkn Unb Rev'!M71-'Accrued Unkn Unb Rev'!M70,0)</f>
        <v>43016</v>
      </c>
      <c r="N71" s="15">
        <f>ROUND('Accrued Unkn Unb Rev'!N71-'Accrued Unkn Unb Rev'!N70,0)</f>
        <v>8367</v>
      </c>
      <c r="O71" s="15">
        <f>ROUND('Accrued Unkn Unb Rev'!O71-'Accrued Unkn Unb Rev'!O70,0)</f>
        <v>4893</v>
      </c>
      <c r="P71" s="15">
        <f>ROUND('Accrued Unkn Unb Rev'!P71-'Accrued Unkn Unb Rev'!P70,0)</f>
        <v>991</v>
      </c>
      <c r="Q71" s="15">
        <f>ROUND('Accrued Unkn Unb Rev'!Q71-'Accrued Unkn Unb Rev'!Q70,0)</f>
        <v>351</v>
      </c>
      <c r="R71" s="15">
        <f>ROUND('Accrued Unkn Unb Rev'!R71-'Accrued Unkn Unb Rev'!R70,0)</f>
        <v>-19</v>
      </c>
      <c r="S71" s="15">
        <f>ROUND('Accrued Unkn Unb Rev'!S71-'Accrued Unkn Unb Rev'!S70,0)</f>
        <v>3512</v>
      </c>
      <c r="T71" s="15">
        <f>ROUND('Accrued Unkn Unb Rev'!T71-'Accrued Unkn Unb Rev'!T70,0)</f>
        <v>14584</v>
      </c>
      <c r="U71" s="15">
        <f>ROUND('Accrued Unkn Unb Rev'!U71-'Accrued Unkn Unb Rev'!U70,0)</f>
        <v>122</v>
      </c>
    </row>
    <row r="72" spans="1:21">
      <c r="A72" s="3">
        <f t="shared" si="0"/>
        <v>2017</v>
      </c>
      <c r="B72" s="3">
        <f t="shared" si="1"/>
        <v>4</v>
      </c>
      <c r="C72" s="15">
        <f>ROUND('Accrued Unkn Unb Rev'!C72-'Accrued Unkn Unb Rev'!C71,0)</f>
        <v>-412038</v>
      </c>
      <c r="D72" s="15">
        <f>ROUND('Accrued Unkn Unb Rev'!D72-'Accrued Unkn Unb Rev'!D71,0)</f>
        <v>-8369</v>
      </c>
      <c r="E72" s="15">
        <f>ROUND('Accrued Unkn Unb Rev'!E72-'Accrued Unkn Unb Rev'!E71,0)</f>
        <v>-16029</v>
      </c>
      <c r="F72" s="15">
        <f>ROUND('Accrued Unkn Unb Rev'!F72-'Accrued Unkn Unb Rev'!F71,0)</f>
        <v>13601</v>
      </c>
      <c r="G72" s="15">
        <f>ROUND('Accrued Unkn Unb Rev'!G72-'Accrued Unkn Unb Rev'!G71,0)</f>
        <v>6836</v>
      </c>
      <c r="H72" s="15">
        <f>ROUND('Accrued Unkn Unb Rev'!H72-'Accrued Unkn Unb Rev'!H71,0)</f>
        <v>81</v>
      </c>
      <c r="I72" s="15">
        <f>ROUND('Accrued Unkn Unb Rev'!I72-'Accrued Unkn Unb Rev'!I71,0)</f>
        <v>71179</v>
      </c>
      <c r="J72" s="15">
        <f>ROUND('Accrued Unkn Unb Rev'!J72-'Accrued Unkn Unb Rev'!J71,0)</f>
        <v>881</v>
      </c>
      <c r="K72" s="15">
        <f>ROUND('Accrued Unkn Unb Rev'!K72-'Accrued Unkn Unb Rev'!K71,0)</f>
        <v>788</v>
      </c>
      <c r="L72" s="15">
        <f>ROUND('Accrued Unkn Unb Rev'!L72-'Accrued Unkn Unb Rev'!L71,0)</f>
        <v>32951</v>
      </c>
      <c r="M72" s="15">
        <f>ROUND('Accrued Unkn Unb Rev'!M72-'Accrued Unkn Unb Rev'!M71,0)</f>
        <v>9180</v>
      </c>
      <c r="N72" s="15">
        <f>ROUND('Accrued Unkn Unb Rev'!N72-'Accrued Unkn Unb Rev'!N71,0)</f>
        <v>38348</v>
      </c>
      <c r="O72" s="15">
        <f>ROUND('Accrued Unkn Unb Rev'!O72-'Accrued Unkn Unb Rev'!O71,0)</f>
        <v>9008</v>
      </c>
      <c r="P72" s="15">
        <f>ROUND('Accrued Unkn Unb Rev'!P72-'Accrued Unkn Unb Rev'!P71,0)</f>
        <v>11600</v>
      </c>
      <c r="Q72" s="15">
        <f>ROUND('Accrued Unkn Unb Rev'!Q72-'Accrued Unkn Unb Rev'!Q71,0)</f>
        <v>254</v>
      </c>
      <c r="R72" s="15">
        <f>ROUND('Accrued Unkn Unb Rev'!R72-'Accrued Unkn Unb Rev'!R71,0)</f>
        <v>69</v>
      </c>
      <c r="S72" s="15">
        <f>ROUND('Accrued Unkn Unb Rev'!S72-'Accrued Unkn Unb Rev'!S71,0)</f>
        <v>11263</v>
      </c>
      <c r="T72" s="15">
        <f>ROUND('Accrued Unkn Unb Rev'!T72-'Accrued Unkn Unb Rev'!T71,0)</f>
        <v>6574</v>
      </c>
      <c r="U72" s="15">
        <f>ROUND('Accrued Unkn Unb Rev'!U72-'Accrued Unkn Unb Rev'!U71,0)</f>
        <v>380</v>
      </c>
    </row>
    <row r="73" spans="1:21">
      <c r="A73" s="3">
        <f t="shared" si="0"/>
        <v>2017</v>
      </c>
      <c r="B73" s="3">
        <f t="shared" si="1"/>
        <v>5</v>
      </c>
      <c r="C73" s="15">
        <f>ROUND('Accrued Unkn Unb Rev'!C73-'Accrued Unkn Unb Rev'!C72,0)</f>
        <v>4006897</v>
      </c>
      <c r="D73" s="15">
        <f>ROUND('Accrued Unkn Unb Rev'!D73-'Accrued Unkn Unb Rev'!D72,0)</f>
        <v>39562</v>
      </c>
      <c r="E73" s="15">
        <f>ROUND('Accrued Unkn Unb Rev'!E73-'Accrued Unkn Unb Rev'!E72,0)</f>
        <v>206447</v>
      </c>
      <c r="F73" s="15">
        <f>ROUND('Accrued Unkn Unb Rev'!F73-'Accrued Unkn Unb Rev'!F72,0)</f>
        <v>25740</v>
      </c>
      <c r="G73" s="15">
        <f>ROUND('Accrued Unkn Unb Rev'!G73-'Accrued Unkn Unb Rev'!G72,0)</f>
        <v>210179</v>
      </c>
      <c r="H73" s="15">
        <f>ROUND('Accrued Unkn Unb Rev'!H73-'Accrued Unkn Unb Rev'!H72,0)</f>
        <v>1530</v>
      </c>
      <c r="I73" s="15">
        <f>ROUND('Accrued Unkn Unb Rev'!I73-'Accrued Unkn Unb Rev'!I72,0)</f>
        <v>769410</v>
      </c>
      <c r="J73" s="15">
        <f>ROUND('Accrued Unkn Unb Rev'!J73-'Accrued Unkn Unb Rev'!J72,0)</f>
        <v>5329</v>
      </c>
      <c r="K73" s="15">
        <f>ROUND('Accrued Unkn Unb Rev'!K73-'Accrued Unkn Unb Rev'!K72,0)</f>
        <v>24662</v>
      </c>
      <c r="L73" s="15">
        <f>ROUND('Accrued Unkn Unb Rev'!L73-'Accrued Unkn Unb Rev'!L72,0)</f>
        <v>119586</v>
      </c>
      <c r="M73" s="15">
        <f>ROUND('Accrued Unkn Unb Rev'!M73-'Accrued Unkn Unb Rev'!M72,0)</f>
        <v>93185</v>
      </c>
      <c r="N73" s="15">
        <f>ROUND('Accrued Unkn Unb Rev'!N73-'Accrued Unkn Unb Rev'!N72,0)</f>
        <v>65097</v>
      </c>
      <c r="O73" s="15">
        <f>ROUND('Accrued Unkn Unb Rev'!O73-'Accrued Unkn Unb Rev'!O72,0)</f>
        <v>18013</v>
      </c>
      <c r="P73" s="15">
        <f>ROUND('Accrued Unkn Unb Rev'!P73-'Accrued Unkn Unb Rev'!P72,0)</f>
        <v>19125</v>
      </c>
      <c r="Q73" s="15">
        <f>ROUND('Accrued Unkn Unb Rev'!Q73-'Accrued Unkn Unb Rev'!Q72,0)</f>
        <v>366</v>
      </c>
      <c r="R73" s="15">
        <f>ROUND('Accrued Unkn Unb Rev'!R73-'Accrued Unkn Unb Rev'!R72,0)</f>
        <v>325</v>
      </c>
      <c r="S73" s="15">
        <f>ROUND('Accrued Unkn Unb Rev'!S73-'Accrued Unkn Unb Rev'!S72,0)</f>
        <v>24211</v>
      </c>
      <c r="T73" s="15">
        <f>ROUND('Accrued Unkn Unb Rev'!T73-'Accrued Unkn Unb Rev'!T72,0)</f>
        <v>49630</v>
      </c>
      <c r="U73" s="15">
        <f>ROUND('Accrued Unkn Unb Rev'!U73-'Accrued Unkn Unb Rev'!U72,0)</f>
        <v>678</v>
      </c>
    </row>
    <row r="74" spans="1:21">
      <c r="A74" s="3">
        <f t="shared" si="0"/>
        <v>2017</v>
      </c>
      <c r="B74" s="3">
        <f t="shared" si="1"/>
        <v>6</v>
      </c>
      <c r="C74" s="15">
        <f>ROUND('Accrued Unkn Unb Rev'!C74-'Accrued Unkn Unb Rev'!C73,0)</f>
        <v>1904996</v>
      </c>
      <c r="D74" s="15">
        <f>ROUND('Accrued Unkn Unb Rev'!D74-'Accrued Unkn Unb Rev'!D73,0)</f>
        <v>19914</v>
      </c>
      <c r="E74" s="15">
        <f>ROUND('Accrued Unkn Unb Rev'!E74-'Accrued Unkn Unb Rev'!E73,0)</f>
        <v>98699</v>
      </c>
      <c r="F74" s="15">
        <f>ROUND('Accrued Unkn Unb Rev'!F74-'Accrued Unkn Unb Rev'!F73,0)</f>
        <v>-13208</v>
      </c>
      <c r="G74" s="15">
        <f>ROUND('Accrued Unkn Unb Rev'!G74-'Accrued Unkn Unb Rev'!G73,0)</f>
        <v>66951</v>
      </c>
      <c r="H74" s="15">
        <f>ROUND('Accrued Unkn Unb Rev'!H74-'Accrued Unkn Unb Rev'!H73,0)</f>
        <v>509</v>
      </c>
      <c r="I74" s="15">
        <f>ROUND('Accrued Unkn Unb Rev'!I74-'Accrued Unkn Unb Rev'!I73,0)</f>
        <v>83638</v>
      </c>
      <c r="J74" s="15">
        <f>ROUND('Accrued Unkn Unb Rev'!J74-'Accrued Unkn Unb Rev'!J73,0)</f>
        <v>1062</v>
      </c>
      <c r="K74" s="15">
        <f>ROUND('Accrued Unkn Unb Rev'!K74-'Accrued Unkn Unb Rev'!K73,0)</f>
        <v>17292</v>
      </c>
      <c r="L74" s="15">
        <f>ROUND('Accrued Unkn Unb Rev'!L74-'Accrued Unkn Unb Rev'!L73,0)</f>
        <v>2490</v>
      </c>
      <c r="M74" s="15">
        <f>ROUND('Accrued Unkn Unb Rev'!M74-'Accrued Unkn Unb Rev'!M73,0)</f>
        <v>8226</v>
      </c>
      <c r="N74" s="15">
        <f>ROUND('Accrued Unkn Unb Rev'!N74-'Accrued Unkn Unb Rev'!N73,0)</f>
        <v>-33745</v>
      </c>
      <c r="O74" s="15">
        <f>ROUND('Accrued Unkn Unb Rev'!O74-'Accrued Unkn Unb Rev'!O73,0)</f>
        <v>-8380</v>
      </c>
      <c r="P74" s="15">
        <f>ROUND('Accrued Unkn Unb Rev'!P74-'Accrued Unkn Unb Rev'!P73,0)</f>
        <v>-4513</v>
      </c>
      <c r="Q74" s="15">
        <f>ROUND('Accrued Unkn Unb Rev'!Q74-'Accrued Unkn Unb Rev'!Q73,0)</f>
        <v>-302</v>
      </c>
      <c r="R74" s="15">
        <f>ROUND('Accrued Unkn Unb Rev'!R74-'Accrued Unkn Unb Rev'!R73,0)</f>
        <v>121</v>
      </c>
      <c r="S74" s="15">
        <f>ROUND('Accrued Unkn Unb Rev'!S74-'Accrued Unkn Unb Rev'!S73,0)</f>
        <v>-1262</v>
      </c>
      <c r="T74" s="15">
        <f>ROUND('Accrued Unkn Unb Rev'!T74-'Accrued Unkn Unb Rev'!T73,0)</f>
        <v>-17256</v>
      </c>
      <c r="U74" s="15">
        <f>ROUND('Accrued Unkn Unb Rev'!U74-'Accrued Unkn Unb Rev'!U73,0)</f>
        <v>-354</v>
      </c>
    </row>
    <row r="75" spans="1:21">
      <c r="A75" s="3">
        <f t="shared" ref="A75:A138" si="2">IF(B75=1,A74+1,A74)</f>
        <v>2017</v>
      </c>
      <c r="B75" s="3">
        <f t="shared" ref="B75:B138" si="3">IF(B74=12,1,B74+1)</f>
        <v>7</v>
      </c>
      <c r="C75" s="15">
        <f>ROUND('Accrued Unkn Unb Rev'!C75-'Accrued Unkn Unb Rev'!C74,0)</f>
        <v>952358</v>
      </c>
      <c r="D75" s="15">
        <f>ROUND('Accrued Unkn Unb Rev'!D75-'Accrued Unkn Unb Rev'!D74,0)</f>
        <v>10994</v>
      </c>
      <c r="E75" s="15">
        <f>ROUND('Accrued Unkn Unb Rev'!E75-'Accrued Unkn Unb Rev'!E74,0)</f>
        <v>45303</v>
      </c>
      <c r="F75" s="15">
        <f>ROUND('Accrued Unkn Unb Rev'!F75-'Accrued Unkn Unb Rev'!F74,0)</f>
        <v>-13271</v>
      </c>
      <c r="G75" s="15">
        <f>ROUND('Accrued Unkn Unb Rev'!G75-'Accrued Unkn Unb Rev'!G74,0)</f>
        <v>53039</v>
      </c>
      <c r="H75" s="15">
        <f>ROUND('Accrued Unkn Unb Rev'!H75-'Accrued Unkn Unb Rev'!H74,0)</f>
        <v>365</v>
      </c>
      <c r="I75" s="15">
        <f>ROUND('Accrued Unkn Unb Rev'!I75-'Accrued Unkn Unb Rev'!I74,0)</f>
        <v>230751</v>
      </c>
      <c r="J75" s="15">
        <f>ROUND('Accrued Unkn Unb Rev'!J75-'Accrued Unkn Unb Rev'!J74,0)</f>
        <v>1066</v>
      </c>
      <c r="K75" s="15">
        <f>ROUND('Accrued Unkn Unb Rev'!K75-'Accrued Unkn Unb Rev'!K74,0)</f>
        <v>8422</v>
      </c>
      <c r="L75" s="15">
        <f>ROUND('Accrued Unkn Unb Rev'!L75-'Accrued Unkn Unb Rev'!L74,0)</f>
        <v>38534</v>
      </c>
      <c r="M75" s="15">
        <f>ROUND('Accrued Unkn Unb Rev'!M75-'Accrued Unkn Unb Rev'!M74,0)</f>
        <v>25504</v>
      </c>
      <c r="N75" s="15">
        <f>ROUND('Accrued Unkn Unb Rev'!N75-'Accrued Unkn Unb Rev'!N74,0)</f>
        <v>-29676</v>
      </c>
      <c r="O75" s="15">
        <f>ROUND('Accrued Unkn Unb Rev'!O75-'Accrued Unkn Unb Rev'!O74,0)</f>
        <v>-7959</v>
      </c>
      <c r="P75" s="15">
        <f>ROUND('Accrued Unkn Unb Rev'!P75-'Accrued Unkn Unb Rev'!P74,0)</f>
        <v>-1730</v>
      </c>
      <c r="Q75" s="15">
        <f>ROUND('Accrued Unkn Unb Rev'!Q75-'Accrued Unkn Unb Rev'!Q74,0)</f>
        <v>-118</v>
      </c>
      <c r="R75" s="15">
        <f>ROUND('Accrued Unkn Unb Rev'!R75-'Accrued Unkn Unb Rev'!R74,0)</f>
        <v>-161</v>
      </c>
      <c r="S75" s="15">
        <f>ROUND('Accrued Unkn Unb Rev'!S75-'Accrued Unkn Unb Rev'!S74,0)</f>
        <v>-4002</v>
      </c>
      <c r="T75" s="15">
        <f>ROUND('Accrued Unkn Unb Rev'!T75-'Accrued Unkn Unb Rev'!T74,0)</f>
        <v>-15953</v>
      </c>
      <c r="U75" s="15">
        <f>ROUND('Accrued Unkn Unb Rev'!U75-'Accrued Unkn Unb Rev'!U74,0)</f>
        <v>-315</v>
      </c>
    </row>
    <row r="76" spans="1:21">
      <c r="A76" s="3">
        <f t="shared" si="2"/>
        <v>2017</v>
      </c>
      <c r="B76" s="3">
        <f t="shared" si="3"/>
        <v>8</v>
      </c>
      <c r="C76" s="15">
        <f>ROUND('Accrued Unkn Unb Rev'!C76-'Accrued Unkn Unb Rev'!C75,0)</f>
        <v>2599</v>
      </c>
      <c r="D76" s="15">
        <f>ROUND('Accrued Unkn Unb Rev'!D76-'Accrued Unkn Unb Rev'!D75,0)</f>
        <v>1334</v>
      </c>
      <c r="E76" s="15">
        <f>ROUND('Accrued Unkn Unb Rev'!E76-'Accrued Unkn Unb Rev'!E75,0)</f>
        <v>-2133</v>
      </c>
      <c r="F76" s="15">
        <f>ROUND('Accrued Unkn Unb Rev'!F76-'Accrued Unkn Unb Rev'!F75,0)</f>
        <v>-3521</v>
      </c>
      <c r="G76" s="15">
        <f>ROUND('Accrued Unkn Unb Rev'!G76-'Accrued Unkn Unb Rev'!G75,0)</f>
        <v>21085</v>
      </c>
      <c r="H76" s="15">
        <f>ROUND('Accrued Unkn Unb Rev'!H76-'Accrued Unkn Unb Rev'!H75,0)</f>
        <v>130</v>
      </c>
      <c r="I76" s="15">
        <f>ROUND('Accrued Unkn Unb Rev'!I76-'Accrued Unkn Unb Rev'!I75,0)</f>
        <v>227312</v>
      </c>
      <c r="J76" s="15">
        <f>ROUND('Accrued Unkn Unb Rev'!J76-'Accrued Unkn Unb Rev'!J75,0)</f>
        <v>2525</v>
      </c>
      <c r="K76" s="15">
        <f>ROUND('Accrued Unkn Unb Rev'!K76-'Accrued Unkn Unb Rev'!K75,0)</f>
        <v>2859</v>
      </c>
      <c r="L76" s="15">
        <f>ROUND('Accrued Unkn Unb Rev'!L76-'Accrued Unkn Unb Rev'!L75,0)</f>
        <v>33724</v>
      </c>
      <c r="M76" s="15">
        <f>ROUND('Accrued Unkn Unb Rev'!M76-'Accrued Unkn Unb Rev'!M75,0)</f>
        <v>24981</v>
      </c>
      <c r="N76" s="15">
        <f>ROUND('Accrued Unkn Unb Rev'!N76-'Accrued Unkn Unb Rev'!N75,0)</f>
        <v>-12282</v>
      </c>
      <c r="O76" s="15">
        <f>ROUND('Accrued Unkn Unb Rev'!O76-'Accrued Unkn Unb Rev'!O75,0)</f>
        <v>-2948</v>
      </c>
      <c r="P76" s="15">
        <f>ROUND('Accrued Unkn Unb Rev'!P76-'Accrued Unkn Unb Rev'!P75,0)</f>
        <v>-926</v>
      </c>
      <c r="Q76" s="15">
        <f>ROUND('Accrued Unkn Unb Rev'!Q76-'Accrued Unkn Unb Rev'!Q75,0)</f>
        <v>-48</v>
      </c>
      <c r="R76" s="15">
        <f>ROUND('Accrued Unkn Unb Rev'!R76-'Accrued Unkn Unb Rev'!R75,0)</f>
        <v>-133</v>
      </c>
      <c r="S76" s="15">
        <f>ROUND('Accrued Unkn Unb Rev'!S76-'Accrued Unkn Unb Rev'!S75,0)</f>
        <v>1050</v>
      </c>
      <c r="T76" s="15">
        <f>ROUND('Accrued Unkn Unb Rev'!T76-'Accrued Unkn Unb Rev'!T75,0)</f>
        <v>24093</v>
      </c>
      <c r="U76" s="15">
        <f>ROUND('Accrued Unkn Unb Rev'!U76-'Accrued Unkn Unb Rev'!U75,0)</f>
        <v>-26</v>
      </c>
    </row>
    <row r="77" spans="1:21">
      <c r="A77" s="3">
        <f t="shared" si="2"/>
        <v>2017</v>
      </c>
      <c r="B77" s="3">
        <f t="shared" si="3"/>
        <v>9</v>
      </c>
      <c r="C77" s="15">
        <f>ROUND('Accrued Unkn Unb Rev'!C77-'Accrued Unkn Unb Rev'!C76,0)</f>
        <v>-2697248</v>
      </c>
      <c r="D77" s="15">
        <f>ROUND('Accrued Unkn Unb Rev'!D77-'Accrued Unkn Unb Rev'!D76,0)</f>
        <v>-25762</v>
      </c>
      <c r="E77" s="15">
        <f>ROUND('Accrued Unkn Unb Rev'!E77-'Accrued Unkn Unb Rev'!E76,0)</f>
        <v>-141655</v>
      </c>
      <c r="F77" s="15">
        <f>ROUND('Accrued Unkn Unb Rev'!F77-'Accrued Unkn Unb Rev'!F76,0)</f>
        <v>-13454</v>
      </c>
      <c r="G77" s="15">
        <f>ROUND('Accrued Unkn Unb Rev'!G77-'Accrued Unkn Unb Rev'!G76,0)</f>
        <v>-134629</v>
      </c>
      <c r="H77" s="15">
        <f>ROUND('Accrued Unkn Unb Rev'!H77-'Accrued Unkn Unb Rev'!H76,0)</f>
        <v>-993</v>
      </c>
      <c r="I77" s="15">
        <f>ROUND('Accrued Unkn Unb Rev'!I77-'Accrued Unkn Unb Rev'!I76,0)</f>
        <v>-437319</v>
      </c>
      <c r="J77" s="15">
        <f>ROUND('Accrued Unkn Unb Rev'!J77-'Accrued Unkn Unb Rev'!J76,0)</f>
        <v>-2479</v>
      </c>
      <c r="K77" s="15">
        <f>ROUND('Accrued Unkn Unb Rev'!K77-'Accrued Unkn Unb Rev'!K76,0)</f>
        <v>-22886</v>
      </c>
      <c r="L77" s="15">
        <f>ROUND('Accrued Unkn Unb Rev'!L77-'Accrued Unkn Unb Rev'!L76,0)</f>
        <v>-70255</v>
      </c>
      <c r="M77" s="15">
        <f>ROUND('Accrued Unkn Unb Rev'!M77-'Accrued Unkn Unb Rev'!M76,0)</f>
        <v>-44664</v>
      </c>
      <c r="N77" s="15">
        <f>ROUND('Accrued Unkn Unb Rev'!N77-'Accrued Unkn Unb Rev'!N76,0)</f>
        <v>-33565</v>
      </c>
      <c r="O77" s="15">
        <f>ROUND('Accrued Unkn Unb Rev'!O77-'Accrued Unkn Unb Rev'!O76,0)</f>
        <v>-7229</v>
      </c>
      <c r="P77" s="15">
        <f>ROUND('Accrued Unkn Unb Rev'!P77-'Accrued Unkn Unb Rev'!P76,0)</f>
        <v>-12124</v>
      </c>
      <c r="Q77" s="15">
        <f>ROUND('Accrued Unkn Unb Rev'!Q77-'Accrued Unkn Unb Rev'!Q76,0)</f>
        <v>-477</v>
      </c>
      <c r="R77" s="15">
        <f>ROUND('Accrued Unkn Unb Rev'!R77-'Accrued Unkn Unb Rev'!R76,0)</f>
        <v>-70</v>
      </c>
      <c r="S77" s="15">
        <f>ROUND('Accrued Unkn Unb Rev'!S77-'Accrued Unkn Unb Rev'!S76,0)</f>
        <v>-13510</v>
      </c>
      <c r="T77" s="15">
        <f>ROUND('Accrued Unkn Unb Rev'!T77-'Accrued Unkn Unb Rev'!T76,0)</f>
        <v>-17363</v>
      </c>
      <c r="U77" s="15">
        <f>ROUND('Accrued Unkn Unb Rev'!U77-'Accrued Unkn Unb Rev'!U76,0)</f>
        <v>-323</v>
      </c>
    </row>
    <row r="78" spans="1:21">
      <c r="A78" s="3">
        <f t="shared" si="2"/>
        <v>2017</v>
      </c>
      <c r="B78" s="3">
        <f t="shared" si="3"/>
        <v>10</v>
      </c>
      <c r="C78" s="15">
        <f>ROUND('Accrued Unkn Unb Rev'!C78-'Accrued Unkn Unb Rev'!C77,0)</f>
        <v>-2971715</v>
      </c>
      <c r="D78" s="15">
        <f>ROUND('Accrued Unkn Unb Rev'!D78-'Accrued Unkn Unb Rev'!D77,0)</f>
        <v>-24174</v>
      </c>
      <c r="E78" s="15">
        <f>ROUND('Accrued Unkn Unb Rev'!E78-'Accrued Unkn Unb Rev'!E77,0)</f>
        <v>-169556</v>
      </c>
      <c r="F78" s="15">
        <f>ROUND('Accrued Unkn Unb Rev'!F78-'Accrued Unkn Unb Rev'!F77,0)</f>
        <v>1638</v>
      </c>
      <c r="G78" s="15">
        <f>ROUND('Accrued Unkn Unb Rev'!G78-'Accrued Unkn Unb Rev'!G77,0)</f>
        <v>-125298</v>
      </c>
      <c r="H78" s="15">
        <f>ROUND('Accrued Unkn Unb Rev'!H78-'Accrued Unkn Unb Rev'!H77,0)</f>
        <v>-978</v>
      </c>
      <c r="I78" s="15">
        <f>ROUND('Accrued Unkn Unb Rev'!I78-'Accrued Unkn Unb Rev'!I77,0)</f>
        <v>-336101</v>
      </c>
      <c r="J78" s="15">
        <f>ROUND('Accrued Unkn Unb Rev'!J78-'Accrued Unkn Unb Rev'!J77,0)</f>
        <v>-1540</v>
      </c>
      <c r="K78" s="15">
        <f>ROUND('Accrued Unkn Unb Rev'!K78-'Accrued Unkn Unb Rev'!K77,0)</f>
        <v>-25465</v>
      </c>
      <c r="L78" s="15">
        <f>ROUND('Accrued Unkn Unb Rev'!L78-'Accrued Unkn Unb Rev'!L77,0)</f>
        <v>-40075</v>
      </c>
      <c r="M78" s="15">
        <f>ROUND('Accrued Unkn Unb Rev'!M78-'Accrued Unkn Unb Rev'!M77,0)</f>
        <v>-43017</v>
      </c>
      <c r="N78" s="15">
        <f>ROUND('Accrued Unkn Unb Rev'!N78-'Accrued Unkn Unb Rev'!N77,0)</f>
        <v>5210</v>
      </c>
      <c r="O78" s="15">
        <f>ROUND('Accrued Unkn Unb Rev'!O78-'Accrued Unkn Unb Rev'!O77,0)</f>
        <v>1150</v>
      </c>
      <c r="P78" s="15">
        <f>ROUND('Accrued Unkn Unb Rev'!P78-'Accrued Unkn Unb Rev'!P77,0)</f>
        <v>1233</v>
      </c>
      <c r="Q78" s="15">
        <f>ROUND('Accrued Unkn Unb Rev'!Q78-'Accrued Unkn Unb Rev'!Q77,0)</f>
        <v>112</v>
      </c>
      <c r="R78" s="15">
        <f>ROUND('Accrued Unkn Unb Rev'!R78-'Accrued Unkn Unb Rev'!R77,0)</f>
        <v>-193</v>
      </c>
      <c r="S78" s="15">
        <f>ROUND('Accrued Unkn Unb Rev'!S78-'Accrued Unkn Unb Rev'!S77,0)</f>
        <v>-6542</v>
      </c>
      <c r="T78" s="15">
        <f>ROUND('Accrued Unkn Unb Rev'!T78-'Accrued Unkn Unb Rev'!T77,0)</f>
        <v>-5206</v>
      </c>
      <c r="U78" s="15">
        <f>ROUND('Accrued Unkn Unb Rev'!U78-'Accrued Unkn Unb Rev'!U77,0)</f>
        <v>-37</v>
      </c>
    </row>
    <row r="79" spans="1:21">
      <c r="A79" s="3">
        <f t="shared" si="2"/>
        <v>2017</v>
      </c>
      <c r="B79" s="3">
        <f t="shared" si="3"/>
        <v>11</v>
      </c>
      <c r="C79" s="15">
        <f>ROUND('Accrued Unkn Unb Rev'!C79-'Accrued Unkn Unb Rev'!C78,0)</f>
        <v>702075</v>
      </c>
      <c r="D79" s="15">
        <f>ROUND('Accrued Unkn Unb Rev'!D79-'Accrued Unkn Unb Rev'!D78,0)</f>
        <v>1889</v>
      </c>
      <c r="E79" s="15">
        <f>ROUND('Accrued Unkn Unb Rev'!E79-'Accrued Unkn Unb Rev'!E78,0)</f>
        <v>46086</v>
      </c>
      <c r="F79" s="15">
        <f>ROUND('Accrued Unkn Unb Rev'!F79-'Accrued Unkn Unb Rev'!F78,0)</f>
        <v>27215</v>
      </c>
      <c r="G79" s="15">
        <f>ROUND('Accrued Unkn Unb Rev'!G79-'Accrued Unkn Unb Rev'!G78,0)</f>
        <v>-3340</v>
      </c>
      <c r="H79" s="15">
        <f>ROUND('Accrued Unkn Unb Rev'!H79-'Accrued Unkn Unb Rev'!H78,0)</f>
        <v>20</v>
      </c>
      <c r="I79" s="15">
        <f>ROUND('Accrued Unkn Unb Rev'!I79-'Accrued Unkn Unb Rev'!I78,0)</f>
        <v>-88648</v>
      </c>
      <c r="J79" s="15">
        <f>ROUND('Accrued Unkn Unb Rev'!J79-'Accrued Unkn Unb Rev'!J78,0)</f>
        <v>-1718</v>
      </c>
      <c r="K79" s="15">
        <f>ROUND('Accrued Unkn Unb Rev'!K79-'Accrued Unkn Unb Rev'!K78,0)</f>
        <v>-375</v>
      </c>
      <c r="L79" s="15">
        <f>ROUND('Accrued Unkn Unb Rev'!L79-'Accrued Unkn Unb Rev'!L78,0)</f>
        <v>-36864</v>
      </c>
      <c r="M79" s="15">
        <f>ROUND('Accrued Unkn Unb Rev'!M79-'Accrued Unkn Unb Rev'!M78,0)</f>
        <v>-35772</v>
      </c>
      <c r="N79" s="15">
        <f>ROUND('Accrued Unkn Unb Rev'!N79-'Accrued Unkn Unb Rev'!N78,0)</f>
        <v>66679</v>
      </c>
      <c r="O79" s="15">
        <f>ROUND('Accrued Unkn Unb Rev'!O79-'Accrued Unkn Unb Rev'!O78,0)</f>
        <v>17668</v>
      </c>
      <c r="P79" s="15">
        <f>ROUND('Accrued Unkn Unb Rev'!P79-'Accrued Unkn Unb Rev'!P78,0)</f>
        <v>5543</v>
      </c>
      <c r="Q79" s="15">
        <f>ROUND('Accrued Unkn Unb Rev'!Q79-'Accrued Unkn Unb Rev'!Q78,0)</f>
        <v>776</v>
      </c>
      <c r="R79" s="15">
        <f>ROUND('Accrued Unkn Unb Rev'!R79-'Accrued Unkn Unb Rev'!R78,0)</f>
        <v>75</v>
      </c>
      <c r="S79" s="15">
        <f>ROUND('Accrued Unkn Unb Rev'!S79-'Accrued Unkn Unb Rev'!S78,0)</f>
        <v>5497</v>
      </c>
      <c r="T79" s="15">
        <f>ROUND('Accrued Unkn Unb Rev'!T79-'Accrued Unkn Unb Rev'!T78,0)</f>
        <v>-15583</v>
      </c>
      <c r="U79" s="15">
        <f>ROUND('Accrued Unkn Unb Rev'!U79-'Accrued Unkn Unb Rev'!U78,0)</f>
        <v>765</v>
      </c>
    </row>
    <row r="80" spans="1:21">
      <c r="A80" s="3">
        <f t="shared" si="2"/>
        <v>2017</v>
      </c>
      <c r="B80" s="3">
        <f t="shared" si="3"/>
        <v>12</v>
      </c>
      <c r="C80" s="15">
        <f>ROUND('Accrued Unkn Unb Rev'!C80-'Accrued Unkn Unb Rev'!C79,0)</f>
        <v>1810128</v>
      </c>
      <c r="D80" s="15">
        <f>ROUND('Accrued Unkn Unb Rev'!D80-'Accrued Unkn Unb Rev'!D79,0)</f>
        <v>14986</v>
      </c>
      <c r="E80" s="15">
        <f>ROUND('Accrued Unkn Unb Rev'!E80-'Accrued Unkn Unb Rev'!E79,0)</f>
        <v>101754</v>
      </c>
      <c r="F80" s="15">
        <f>ROUND('Accrued Unkn Unb Rev'!F80-'Accrued Unkn Unb Rev'!F79,0)</f>
        <v>5435</v>
      </c>
      <c r="G80" s="15">
        <f>ROUND('Accrued Unkn Unb Rev'!G80-'Accrued Unkn Unb Rev'!G79,0)</f>
        <v>69755</v>
      </c>
      <c r="H80" s="15">
        <f>ROUND('Accrued Unkn Unb Rev'!H80-'Accrued Unkn Unb Rev'!H79,0)</f>
        <v>534</v>
      </c>
      <c r="I80" s="15">
        <f>ROUND('Accrued Unkn Unb Rev'!I80-'Accrued Unkn Unb Rev'!I79,0)</f>
        <v>-82702</v>
      </c>
      <c r="J80" s="15">
        <f>ROUND('Accrued Unkn Unb Rev'!J80-'Accrued Unkn Unb Rev'!J79,0)</f>
        <v>-276</v>
      </c>
      <c r="K80" s="15">
        <f>ROUND('Accrued Unkn Unb Rev'!K80-'Accrued Unkn Unb Rev'!K79,0)</f>
        <v>-721</v>
      </c>
      <c r="L80" s="15">
        <f>ROUND('Accrued Unkn Unb Rev'!L80-'Accrued Unkn Unb Rev'!L79,0)</f>
        <v>-16625</v>
      </c>
      <c r="M80" s="15">
        <f>ROUND('Accrued Unkn Unb Rev'!M80-'Accrued Unkn Unb Rev'!M79,0)</f>
        <v>-6832</v>
      </c>
      <c r="N80" s="15">
        <f>ROUND('Accrued Unkn Unb Rev'!N80-'Accrued Unkn Unb Rev'!N79,0)</f>
        <v>17048</v>
      </c>
      <c r="O80" s="15">
        <f>ROUND('Accrued Unkn Unb Rev'!O80-'Accrued Unkn Unb Rev'!O79,0)</f>
        <v>5373</v>
      </c>
      <c r="P80" s="15">
        <f>ROUND('Accrued Unkn Unb Rev'!P80-'Accrued Unkn Unb Rev'!P79,0)</f>
        <v>-862</v>
      </c>
      <c r="Q80" s="15">
        <f>ROUND('Accrued Unkn Unb Rev'!Q80-'Accrued Unkn Unb Rev'!Q79,0)</f>
        <v>-295</v>
      </c>
      <c r="R80" s="15">
        <f>ROUND('Accrued Unkn Unb Rev'!R80-'Accrued Unkn Unb Rev'!R79,0)</f>
        <v>26</v>
      </c>
      <c r="S80" s="15">
        <f>ROUND('Accrued Unkn Unb Rev'!S80-'Accrued Unkn Unb Rev'!S79,0)</f>
        <v>3555</v>
      </c>
      <c r="T80" s="15">
        <f>ROUND('Accrued Unkn Unb Rev'!T80-'Accrued Unkn Unb Rev'!T79,0)</f>
        <v>6934</v>
      </c>
      <c r="U80" s="15">
        <f>ROUND('Accrued Unkn Unb Rev'!U80-'Accrued Unkn Unb Rev'!U79,0)</f>
        <v>72</v>
      </c>
    </row>
    <row r="81" spans="1:21">
      <c r="A81" s="3">
        <f t="shared" si="2"/>
        <v>2018</v>
      </c>
      <c r="B81" s="3">
        <f t="shared" si="3"/>
        <v>1</v>
      </c>
      <c r="C81" s="15">
        <f>ROUND('Accrued Unkn Unb Rev'!C81-'Accrued Unkn Unb Rev'!C80,0)</f>
        <v>-344395</v>
      </c>
      <c r="D81" s="15">
        <f>ROUND('Accrued Unkn Unb Rev'!D81-'Accrued Unkn Unb Rev'!D80,0)</f>
        <v>-934</v>
      </c>
      <c r="E81" s="15">
        <f>ROUND('Accrued Unkn Unb Rev'!E81-'Accrued Unkn Unb Rev'!E80,0)</f>
        <v>-22514</v>
      </c>
      <c r="F81" s="15">
        <f>ROUND('Accrued Unkn Unb Rev'!F81-'Accrued Unkn Unb Rev'!F80,0)</f>
        <v>-20556</v>
      </c>
      <c r="G81" s="15">
        <f>ROUND('Accrued Unkn Unb Rev'!G81-'Accrued Unkn Unb Rev'!G80,0)</f>
        <v>-13400</v>
      </c>
      <c r="H81" s="15">
        <f>ROUND('Accrued Unkn Unb Rev'!H81-'Accrued Unkn Unb Rev'!H80,0)</f>
        <v>-122</v>
      </c>
      <c r="I81" s="15">
        <f>ROUND('Accrued Unkn Unb Rev'!I81-'Accrued Unkn Unb Rev'!I80,0)</f>
        <v>62397</v>
      </c>
      <c r="J81" s="15">
        <f>ROUND('Accrued Unkn Unb Rev'!J81-'Accrued Unkn Unb Rev'!J80,0)</f>
        <v>268</v>
      </c>
      <c r="K81" s="15">
        <f>ROUND('Accrued Unkn Unb Rev'!K81-'Accrued Unkn Unb Rev'!K80,0)</f>
        <v>-960</v>
      </c>
      <c r="L81" s="15">
        <f>ROUND('Accrued Unkn Unb Rev'!L81-'Accrued Unkn Unb Rev'!L80,0)</f>
        <v>9242</v>
      </c>
      <c r="M81" s="15">
        <f>ROUND('Accrued Unkn Unb Rev'!M81-'Accrued Unkn Unb Rev'!M80,0)</f>
        <v>10040</v>
      </c>
      <c r="N81" s="15">
        <f>ROUND('Accrued Unkn Unb Rev'!N81-'Accrued Unkn Unb Rev'!N80,0)</f>
        <v>-47215</v>
      </c>
      <c r="O81" s="15">
        <f>ROUND('Accrued Unkn Unb Rev'!O81-'Accrued Unkn Unb Rev'!O80,0)</f>
        <v>-14108</v>
      </c>
      <c r="P81" s="15">
        <f>ROUND('Accrued Unkn Unb Rev'!P81-'Accrued Unkn Unb Rev'!P80,0)</f>
        <v>-4713</v>
      </c>
      <c r="Q81" s="15">
        <f>ROUND('Accrued Unkn Unb Rev'!Q81-'Accrued Unkn Unb Rev'!Q80,0)</f>
        <v>-339</v>
      </c>
      <c r="R81" s="15">
        <f>ROUND('Accrued Unkn Unb Rev'!R81-'Accrued Unkn Unb Rev'!R80,0)</f>
        <v>-55</v>
      </c>
      <c r="S81" s="15">
        <f>ROUND('Accrued Unkn Unb Rev'!S81-'Accrued Unkn Unb Rev'!S80,0)</f>
        <v>-6013</v>
      </c>
      <c r="T81" s="15">
        <f>ROUND('Accrued Unkn Unb Rev'!T81-'Accrued Unkn Unb Rev'!T80,0)</f>
        <v>-12972</v>
      </c>
      <c r="U81" s="15">
        <f>ROUND('Accrued Unkn Unb Rev'!U81-'Accrued Unkn Unb Rev'!U80,0)</f>
        <v>-550</v>
      </c>
    </row>
    <row r="82" spans="1:21">
      <c r="A82" s="3">
        <f t="shared" si="2"/>
        <v>2018</v>
      </c>
      <c r="B82" s="3">
        <f t="shared" si="3"/>
        <v>2</v>
      </c>
      <c r="C82" s="15">
        <f>ROUND('Accrued Unkn Unb Rev'!C82-'Accrued Unkn Unb Rev'!C81,0)</f>
        <v>-2508506</v>
      </c>
      <c r="D82" s="15">
        <f>ROUND('Accrued Unkn Unb Rev'!D82-'Accrued Unkn Unb Rev'!D81,0)</f>
        <v>-21650</v>
      </c>
      <c r="E82" s="15">
        <f>ROUND('Accrued Unkn Unb Rev'!E82-'Accrued Unkn Unb Rev'!E81,0)</f>
        <v>-132851</v>
      </c>
      <c r="F82" s="15">
        <f>ROUND('Accrued Unkn Unb Rev'!F82-'Accrued Unkn Unb Rev'!F81,0)</f>
        <v>-14253</v>
      </c>
      <c r="G82" s="15">
        <f>ROUND('Accrued Unkn Unb Rev'!G82-'Accrued Unkn Unb Rev'!G81,0)</f>
        <v>-154581</v>
      </c>
      <c r="H82" s="15">
        <f>ROUND('Accrued Unkn Unb Rev'!H82-'Accrued Unkn Unb Rev'!H81,0)</f>
        <v>-1081</v>
      </c>
      <c r="I82" s="15">
        <f>ROUND('Accrued Unkn Unb Rev'!I82-'Accrued Unkn Unb Rev'!I81,0)</f>
        <v>-594572</v>
      </c>
      <c r="J82" s="15">
        <f>ROUND('Accrued Unkn Unb Rev'!J82-'Accrued Unkn Unb Rev'!J81,0)</f>
        <v>-3046</v>
      </c>
      <c r="K82" s="15">
        <f>ROUND('Accrued Unkn Unb Rev'!K82-'Accrued Unkn Unb Rev'!K81,0)</f>
        <v>-7789</v>
      </c>
      <c r="L82" s="15">
        <f>ROUND('Accrued Unkn Unb Rev'!L82-'Accrued Unkn Unb Rev'!L81,0)</f>
        <v>-82469</v>
      </c>
      <c r="M82" s="15">
        <f>ROUND('Accrued Unkn Unb Rev'!M82-'Accrued Unkn Unb Rev'!M81,0)</f>
        <v>-53783</v>
      </c>
      <c r="N82" s="15">
        <f>ROUND('Accrued Unkn Unb Rev'!N82-'Accrued Unkn Unb Rev'!N81,0)</f>
        <v>-37085</v>
      </c>
      <c r="O82" s="15">
        <f>ROUND('Accrued Unkn Unb Rev'!O82-'Accrued Unkn Unb Rev'!O81,0)</f>
        <v>-9380</v>
      </c>
      <c r="P82" s="15">
        <f>ROUND('Accrued Unkn Unb Rev'!P82-'Accrued Unkn Unb Rev'!P81,0)</f>
        <v>-10998</v>
      </c>
      <c r="Q82" s="15">
        <f>ROUND('Accrued Unkn Unb Rev'!Q82-'Accrued Unkn Unb Rev'!Q81,0)</f>
        <v>-15</v>
      </c>
      <c r="R82" s="15">
        <f>ROUND('Accrued Unkn Unb Rev'!R82-'Accrued Unkn Unb Rev'!R81,0)</f>
        <v>-35</v>
      </c>
      <c r="S82" s="15">
        <f>ROUND('Accrued Unkn Unb Rev'!S82-'Accrued Unkn Unb Rev'!S81,0)</f>
        <v>-18750</v>
      </c>
      <c r="T82" s="15">
        <f>ROUND('Accrued Unkn Unb Rev'!T82-'Accrued Unkn Unb Rev'!T81,0)</f>
        <v>-13071</v>
      </c>
      <c r="U82" s="15">
        <f>ROUND('Accrued Unkn Unb Rev'!U82-'Accrued Unkn Unb Rev'!U81,0)</f>
        <v>-287</v>
      </c>
    </row>
    <row r="83" spans="1:21">
      <c r="A83" s="3">
        <f t="shared" si="2"/>
        <v>2018</v>
      </c>
      <c r="B83" s="3">
        <f t="shared" si="3"/>
        <v>3</v>
      </c>
      <c r="C83" s="15">
        <f>ROUND('Accrued Unkn Unb Rev'!C83-'Accrued Unkn Unb Rev'!C82,0)</f>
        <v>-125563</v>
      </c>
      <c r="D83" s="15">
        <f>ROUND('Accrued Unkn Unb Rev'!D83-'Accrued Unkn Unb Rev'!D82,0)</f>
        <v>878</v>
      </c>
      <c r="E83" s="15">
        <f>ROUND('Accrued Unkn Unb Rev'!E83-'Accrued Unkn Unb Rev'!E82,0)</f>
        <v>-12131</v>
      </c>
      <c r="F83" s="15">
        <f>ROUND('Accrued Unkn Unb Rev'!F83-'Accrued Unkn Unb Rev'!F82,0)</f>
        <v>6268</v>
      </c>
      <c r="G83" s="15">
        <f>ROUND('Accrued Unkn Unb Rev'!G83-'Accrued Unkn Unb Rev'!G82,0)</f>
        <v>24345</v>
      </c>
      <c r="H83" s="15">
        <f>ROUND('Accrued Unkn Unb Rev'!H83-'Accrued Unkn Unb Rev'!H82,0)</f>
        <v>158</v>
      </c>
      <c r="I83" s="15">
        <f>ROUND('Accrued Unkn Unb Rev'!I83-'Accrued Unkn Unb Rev'!I82,0)</f>
        <v>200265</v>
      </c>
      <c r="J83" s="15">
        <f>ROUND('Accrued Unkn Unb Rev'!J83-'Accrued Unkn Unb Rev'!J82,0)</f>
        <v>-570</v>
      </c>
      <c r="K83" s="15">
        <f>ROUND('Accrued Unkn Unb Rev'!K83-'Accrued Unkn Unb Rev'!K82,0)</f>
        <v>5914</v>
      </c>
      <c r="L83" s="15">
        <f>ROUND('Accrued Unkn Unb Rev'!L83-'Accrued Unkn Unb Rev'!L82,0)</f>
        <v>39683</v>
      </c>
      <c r="M83" s="15">
        <f>ROUND('Accrued Unkn Unb Rev'!M83-'Accrued Unkn Unb Rev'!M82,0)</f>
        <v>42822</v>
      </c>
      <c r="N83" s="15">
        <f>ROUND('Accrued Unkn Unb Rev'!N83-'Accrued Unkn Unb Rev'!N82,0)</f>
        <v>8455</v>
      </c>
      <c r="O83" s="15">
        <f>ROUND('Accrued Unkn Unb Rev'!O83-'Accrued Unkn Unb Rev'!O82,0)</f>
        <v>4893</v>
      </c>
      <c r="P83" s="15">
        <f>ROUND('Accrued Unkn Unb Rev'!P83-'Accrued Unkn Unb Rev'!P82,0)</f>
        <v>908</v>
      </c>
      <c r="Q83" s="15">
        <f>ROUND('Accrued Unkn Unb Rev'!Q83-'Accrued Unkn Unb Rev'!Q82,0)</f>
        <v>343</v>
      </c>
      <c r="R83" s="15">
        <f>ROUND('Accrued Unkn Unb Rev'!R83-'Accrued Unkn Unb Rev'!R82,0)</f>
        <v>-20</v>
      </c>
      <c r="S83" s="15">
        <f>ROUND('Accrued Unkn Unb Rev'!S83-'Accrued Unkn Unb Rev'!S82,0)</f>
        <v>3517</v>
      </c>
      <c r="T83" s="15">
        <f>ROUND('Accrued Unkn Unb Rev'!T83-'Accrued Unkn Unb Rev'!T82,0)</f>
        <v>14765</v>
      </c>
      <c r="U83" s="15">
        <f>ROUND('Accrued Unkn Unb Rev'!U83-'Accrued Unkn Unb Rev'!U82,0)</f>
        <v>122</v>
      </c>
    </row>
    <row r="84" spans="1:21">
      <c r="A84" s="3">
        <f t="shared" si="2"/>
        <v>2018</v>
      </c>
      <c r="B84" s="3">
        <f t="shared" si="3"/>
        <v>4</v>
      </c>
      <c r="C84" s="15">
        <f>ROUND('Accrued Unkn Unb Rev'!C84-'Accrued Unkn Unb Rev'!C83,0)</f>
        <v>-406291</v>
      </c>
      <c r="D84" s="15">
        <f>ROUND('Accrued Unkn Unb Rev'!D84-'Accrued Unkn Unb Rev'!D83,0)</f>
        <v>-8418</v>
      </c>
      <c r="E84" s="15">
        <f>ROUND('Accrued Unkn Unb Rev'!E84-'Accrued Unkn Unb Rev'!E83,0)</f>
        <v>-16672</v>
      </c>
      <c r="F84" s="15">
        <f>ROUND('Accrued Unkn Unb Rev'!F84-'Accrued Unkn Unb Rev'!F83,0)</f>
        <v>13601</v>
      </c>
      <c r="G84" s="15">
        <f>ROUND('Accrued Unkn Unb Rev'!G84-'Accrued Unkn Unb Rev'!G83,0)</f>
        <v>6549</v>
      </c>
      <c r="H84" s="15">
        <f>ROUND('Accrued Unkn Unb Rev'!H84-'Accrued Unkn Unb Rev'!H83,0)</f>
        <v>77</v>
      </c>
      <c r="I84" s="15">
        <f>ROUND('Accrued Unkn Unb Rev'!I84-'Accrued Unkn Unb Rev'!I83,0)</f>
        <v>63997</v>
      </c>
      <c r="J84" s="15">
        <f>ROUND('Accrued Unkn Unb Rev'!J84-'Accrued Unkn Unb Rev'!J83,0)</f>
        <v>861</v>
      </c>
      <c r="K84" s="15">
        <f>ROUND('Accrued Unkn Unb Rev'!K84-'Accrued Unkn Unb Rev'!K83,0)</f>
        <v>826</v>
      </c>
      <c r="L84" s="15">
        <f>ROUND('Accrued Unkn Unb Rev'!L84-'Accrued Unkn Unb Rev'!L83,0)</f>
        <v>34342</v>
      </c>
      <c r="M84" s="15">
        <f>ROUND('Accrued Unkn Unb Rev'!M84-'Accrued Unkn Unb Rev'!M83,0)</f>
        <v>9043</v>
      </c>
      <c r="N84" s="15">
        <f>ROUND('Accrued Unkn Unb Rev'!N84-'Accrued Unkn Unb Rev'!N83,0)</f>
        <v>38749</v>
      </c>
      <c r="O84" s="15">
        <f>ROUND('Accrued Unkn Unb Rev'!O84-'Accrued Unkn Unb Rev'!O83,0)</f>
        <v>9008</v>
      </c>
      <c r="P84" s="15">
        <f>ROUND('Accrued Unkn Unb Rev'!P84-'Accrued Unkn Unb Rev'!P83,0)</f>
        <v>11644</v>
      </c>
      <c r="Q84" s="15">
        <f>ROUND('Accrued Unkn Unb Rev'!Q84-'Accrued Unkn Unb Rev'!Q83,0)</f>
        <v>247</v>
      </c>
      <c r="R84" s="15">
        <f>ROUND('Accrued Unkn Unb Rev'!R84-'Accrued Unkn Unb Rev'!R83,0)</f>
        <v>74</v>
      </c>
      <c r="S84" s="15">
        <f>ROUND('Accrued Unkn Unb Rev'!S84-'Accrued Unkn Unb Rev'!S83,0)</f>
        <v>11251</v>
      </c>
      <c r="T84" s="15">
        <f>ROUND('Accrued Unkn Unb Rev'!T84-'Accrued Unkn Unb Rev'!T83,0)</f>
        <v>6378</v>
      </c>
      <c r="U84" s="15">
        <f>ROUND('Accrued Unkn Unb Rev'!U84-'Accrued Unkn Unb Rev'!U83,0)</f>
        <v>380</v>
      </c>
    </row>
    <row r="85" spans="1:21">
      <c r="A85" s="3">
        <f t="shared" si="2"/>
        <v>2018</v>
      </c>
      <c r="B85" s="3">
        <f t="shared" si="3"/>
        <v>5</v>
      </c>
      <c r="C85" s="15">
        <f>ROUND('Accrued Unkn Unb Rev'!C85-'Accrued Unkn Unb Rev'!C84,0)</f>
        <v>4021078</v>
      </c>
      <c r="D85" s="15">
        <f>ROUND('Accrued Unkn Unb Rev'!D85-'Accrued Unkn Unb Rev'!D84,0)</f>
        <v>32946</v>
      </c>
      <c r="E85" s="15">
        <f>ROUND('Accrued Unkn Unb Rev'!E85-'Accrued Unkn Unb Rev'!E84,0)</f>
        <v>220332</v>
      </c>
      <c r="F85" s="15">
        <f>ROUND('Accrued Unkn Unb Rev'!F85-'Accrued Unkn Unb Rev'!F84,0)</f>
        <v>25740</v>
      </c>
      <c r="G85" s="15">
        <f>ROUND('Accrued Unkn Unb Rev'!G85-'Accrued Unkn Unb Rev'!G84,0)</f>
        <v>211636</v>
      </c>
      <c r="H85" s="15">
        <f>ROUND('Accrued Unkn Unb Rev'!H85-'Accrued Unkn Unb Rev'!H84,0)</f>
        <v>1523</v>
      </c>
      <c r="I85" s="15">
        <f>ROUND('Accrued Unkn Unb Rev'!I85-'Accrued Unkn Unb Rev'!I84,0)</f>
        <v>765143</v>
      </c>
      <c r="J85" s="15">
        <f>ROUND('Accrued Unkn Unb Rev'!J85-'Accrued Unkn Unb Rev'!J84,0)</f>
        <v>5042</v>
      </c>
      <c r="K85" s="15">
        <f>ROUND('Accrued Unkn Unb Rev'!K85-'Accrued Unkn Unb Rev'!K84,0)</f>
        <v>25592</v>
      </c>
      <c r="L85" s="15">
        <f>ROUND('Accrued Unkn Unb Rev'!L85-'Accrued Unkn Unb Rev'!L84,0)</f>
        <v>123422</v>
      </c>
      <c r="M85" s="15">
        <f>ROUND('Accrued Unkn Unb Rev'!M85-'Accrued Unkn Unb Rev'!M84,0)</f>
        <v>92483</v>
      </c>
      <c r="N85" s="15">
        <f>ROUND('Accrued Unkn Unb Rev'!N85-'Accrued Unkn Unb Rev'!N84,0)</f>
        <v>65778</v>
      </c>
      <c r="O85" s="15">
        <f>ROUND('Accrued Unkn Unb Rev'!O85-'Accrued Unkn Unb Rev'!O84,0)</f>
        <v>18013</v>
      </c>
      <c r="P85" s="15">
        <f>ROUND('Accrued Unkn Unb Rev'!P85-'Accrued Unkn Unb Rev'!P84,0)</f>
        <v>18991</v>
      </c>
      <c r="Q85" s="15">
        <f>ROUND('Accrued Unkn Unb Rev'!Q85-'Accrued Unkn Unb Rev'!Q84,0)</f>
        <v>347</v>
      </c>
      <c r="R85" s="15">
        <f>ROUND('Accrued Unkn Unb Rev'!R85-'Accrued Unkn Unb Rev'!R84,0)</f>
        <v>315</v>
      </c>
      <c r="S85" s="15">
        <f>ROUND('Accrued Unkn Unb Rev'!S85-'Accrued Unkn Unb Rev'!S84,0)</f>
        <v>24233</v>
      </c>
      <c r="T85" s="15">
        <f>ROUND('Accrued Unkn Unb Rev'!T85-'Accrued Unkn Unb Rev'!T84,0)</f>
        <v>50056</v>
      </c>
      <c r="U85" s="15">
        <f>ROUND('Accrued Unkn Unb Rev'!U85-'Accrued Unkn Unb Rev'!U84,0)</f>
        <v>678</v>
      </c>
    </row>
    <row r="86" spans="1:21">
      <c r="A86" s="3">
        <f t="shared" si="2"/>
        <v>2018</v>
      </c>
      <c r="B86" s="3">
        <f t="shared" si="3"/>
        <v>6</v>
      </c>
      <c r="C86" s="15">
        <f>ROUND('Accrued Unkn Unb Rev'!C86-'Accrued Unkn Unb Rev'!C85,0)</f>
        <v>1909776</v>
      </c>
      <c r="D86" s="15">
        <f>ROUND('Accrued Unkn Unb Rev'!D86-'Accrued Unkn Unb Rev'!D85,0)</f>
        <v>17022</v>
      </c>
      <c r="E86" s="15">
        <f>ROUND('Accrued Unkn Unb Rev'!E86-'Accrued Unkn Unb Rev'!E85,0)</f>
        <v>105070</v>
      </c>
      <c r="F86" s="15">
        <f>ROUND('Accrued Unkn Unb Rev'!F86-'Accrued Unkn Unb Rev'!F85,0)</f>
        <v>-13208</v>
      </c>
      <c r="G86" s="15">
        <f>ROUND('Accrued Unkn Unb Rev'!G86-'Accrued Unkn Unb Rev'!G85,0)</f>
        <v>67396</v>
      </c>
      <c r="H86" s="15">
        <f>ROUND('Accrued Unkn Unb Rev'!H86-'Accrued Unkn Unb Rev'!H85,0)</f>
        <v>507</v>
      </c>
      <c r="I86" s="15">
        <f>ROUND('Accrued Unkn Unb Rev'!I86-'Accrued Unkn Unb Rev'!I85,0)</f>
        <v>80973</v>
      </c>
      <c r="J86" s="15">
        <f>ROUND('Accrued Unkn Unb Rev'!J86-'Accrued Unkn Unb Rev'!J85,0)</f>
        <v>994</v>
      </c>
      <c r="K86" s="15">
        <f>ROUND('Accrued Unkn Unb Rev'!K86-'Accrued Unkn Unb Rev'!K85,0)</f>
        <v>17906</v>
      </c>
      <c r="L86" s="15">
        <f>ROUND('Accrued Unkn Unb Rev'!L86-'Accrued Unkn Unb Rev'!L85,0)</f>
        <v>2244</v>
      </c>
      <c r="M86" s="15">
        <f>ROUND('Accrued Unkn Unb Rev'!M86-'Accrued Unkn Unb Rev'!M85,0)</f>
        <v>7510</v>
      </c>
      <c r="N86" s="15">
        <f>ROUND('Accrued Unkn Unb Rev'!N86-'Accrued Unkn Unb Rev'!N85,0)</f>
        <v>-34098</v>
      </c>
      <c r="O86" s="15">
        <f>ROUND('Accrued Unkn Unb Rev'!O86-'Accrued Unkn Unb Rev'!O85,0)</f>
        <v>-8380</v>
      </c>
      <c r="P86" s="15">
        <f>ROUND('Accrued Unkn Unb Rev'!P86-'Accrued Unkn Unb Rev'!P85,0)</f>
        <v>-4595</v>
      </c>
      <c r="Q86" s="15">
        <f>ROUND('Accrued Unkn Unb Rev'!Q86-'Accrued Unkn Unb Rev'!Q85,0)</f>
        <v>-307</v>
      </c>
      <c r="R86" s="15">
        <f>ROUND('Accrued Unkn Unb Rev'!R86-'Accrued Unkn Unb Rev'!R85,0)</f>
        <v>97</v>
      </c>
      <c r="S86" s="15">
        <f>ROUND('Accrued Unkn Unb Rev'!S86-'Accrued Unkn Unb Rev'!S85,0)</f>
        <v>-1242</v>
      </c>
      <c r="T86" s="15">
        <f>ROUND('Accrued Unkn Unb Rev'!T86-'Accrued Unkn Unb Rev'!T85,0)</f>
        <v>-17552</v>
      </c>
      <c r="U86" s="15">
        <f>ROUND('Accrued Unkn Unb Rev'!U86-'Accrued Unkn Unb Rev'!U85,0)</f>
        <v>-354</v>
      </c>
    </row>
    <row r="87" spans="1:21">
      <c r="A87" s="3">
        <f t="shared" si="2"/>
        <v>2018</v>
      </c>
      <c r="B87" s="3">
        <f t="shared" si="3"/>
        <v>7</v>
      </c>
      <c r="C87" s="15">
        <f>ROUND('Accrued Unkn Unb Rev'!C87-'Accrued Unkn Unb Rev'!C86,0)</f>
        <v>959541</v>
      </c>
      <c r="D87" s="15">
        <f>ROUND('Accrued Unkn Unb Rev'!D87-'Accrued Unkn Unb Rev'!D86,0)</f>
        <v>9875</v>
      </c>
      <c r="E87" s="15">
        <f>ROUND('Accrued Unkn Unb Rev'!E87-'Accrued Unkn Unb Rev'!E86,0)</f>
        <v>48062</v>
      </c>
      <c r="F87" s="15">
        <f>ROUND('Accrued Unkn Unb Rev'!F87-'Accrued Unkn Unb Rev'!F86,0)</f>
        <v>-13271</v>
      </c>
      <c r="G87" s="15">
        <f>ROUND('Accrued Unkn Unb Rev'!G87-'Accrued Unkn Unb Rev'!G86,0)</f>
        <v>53596</v>
      </c>
      <c r="H87" s="15">
        <f>ROUND('Accrued Unkn Unb Rev'!H87-'Accrued Unkn Unb Rev'!H86,0)</f>
        <v>365</v>
      </c>
      <c r="I87" s="15">
        <f>ROUND('Accrued Unkn Unb Rev'!I87-'Accrued Unkn Unb Rev'!I86,0)</f>
        <v>232673</v>
      </c>
      <c r="J87" s="15">
        <f>ROUND('Accrued Unkn Unb Rev'!J87-'Accrued Unkn Unb Rev'!J86,0)</f>
        <v>1009</v>
      </c>
      <c r="K87" s="15">
        <f>ROUND('Accrued Unkn Unb Rev'!K87-'Accrued Unkn Unb Rev'!K86,0)</f>
        <v>8734</v>
      </c>
      <c r="L87" s="15">
        <f>ROUND('Accrued Unkn Unb Rev'!L87-'Accrued Unkn Unb Rev'!L86,0)</f>
        <v>39945</v>
      </c>
      <c r="M87" s="15">
        <f>ROUND('Accrued Unkn Unb Rev'!M87-'Accrued Unkn Unb Rev'!M86,0)</f>
        <v>25870</v>
      </c>
      <c r="N87" s="15">
        <f>ROUND('Accrued Unkn Unb Rev'!N87-'Accrued Unkn Unb Rev'!N86,0)</f>
        <v>-29986</v>
      </c>
      <c r="O87" s="15">
        <f>ROUND('Accrued Unkn Unb Rev'!O87-'Accrued Unkn Unb Rev'!O86,0)</f>
        <v>-7959</v>
      </c>
      <c r="P87" s="15">
        <f>ROUND('Accrued Unkn Unb Rev'!P87-'Accrued Unkn Unb Rev'!P86,0)</f>
        <v>-1743</v>
      </c>
      <c r="Q87" s="15">
        <f>ROUND('Accrued Unkn Unb Rev'!Q87-'Accrued Unkn Unb Rev'!Q86,0)</f>
        <v>-111</v>
      </c>
      <c r="R87" s="15">
        <f>ROUND('Accrued Unkn Unb Rev'!R87-'Accrued Unkn Unb Rev'!R86,0)</f>
        <v>-161</v>
      </c>
      <c r="S87" s="15">
        <f>ROUND('Accrued Unkn Unb Rev'!S87-'Accrued Unkn Unb Rev'!S86,0)</f>
        <v>-4007</v>
      </c>
      <c r="T87" s="15">
        <f>ROUND('Accrued Unkn Unb Rev'!T87-'Accrued Unkn Unb Rev'!T86,0)</f>
        <v>-16202</v>
      </c>
      <c r="U87" s="15">
        <f>ROUND('Accrued Unkn Unb Rev'!U87-'Accrued Unkn Unb Rev'!U86,0)</f>
        <v>-315</v>
      </c>
    </row>
    <row r="88" spans="1:21">
      <c r="A88" s="3">
        <f t="shared" si="2"/>
        <v>2018</v>
      </c>
      <c r="B88" s="3">
        <f t="shared" si="3"/>
        <v>8</v>
      </c>
      <c r="C88" s="15">
        <f>ROUND('Accrued Unkn Unb Rev'!C88-'Accrued Unkn Unb Rev'!C87,0)</f>
        <v>-231</v>
      </c>
      <c r="D88" s="15">
        <f>ROUND('Accrued Unkn Unb Rev'!D88-'Accrued Unkn Unb Rev'!D87,0)</f>
        <v>1536</v>
      </c>
      <c r="E88" s="15">
        <f>ROUND('Accrued Unkn Unb Rev'!E88-'Accrued Unkn Unb Rev'!E87,0)</f>
        <v>-2368</v>
      </c>
      <c r="F88" s="15">
        <f>ROUND('Accrued Unkn Unb Rev'!F88-'Accrued Unkn Unb Rev'!F87,0)</f>
        <v>-3521</v>
      </c>
      <c r="G88" s="15">
        <f>ROUND('Accrued Unkn Unb Rev'!G88-'Accrued Unkn Unb Rev'!G87,0)</f>
        <v>21387</v>
      </c>
      <c r="H88" s="15">
        <f>ROUND('Accrued Unkn Unb Rev'!H88-'Accrued Unkn Unb Rev'!H87,0)</f>
        <v>131</v>
      </c>
      <c r="I88" s="15">
        <f>ROUND('Accrued Unkn Unb Rev'!I88-'Accrued Unkn Unb Rev'!I87,0)</f>
        <v>233651</v>
      </c>
      <c r="J88" s="15">
        <f>ROUND('Accrued Unkn Unb Rev'!J88-'Accrued Unkn Unb Rev'!J87,0)</f>
        <v>2531</v>
      </c>
      <c r="K88" s="15">
        <f>ROUND('Accrued Unkn Unb Rev'!K88-'Accrued Unkn Unb Rev'!K87,0)</f>
        <v>2975</v>
      </c>
      <c r="L88" s="15">
        <f>ROUND('Accrued Unkn Unb Rev'!L88-'Accrued Unkn Unb Rev'!L87,0)</f>
        <v>35023</v>
      </c>
      <c r="M88" s="15">
        <f>ROUND('Accrued Unkn Unb Rev'!M88-'Accrued Unkn Unb Rev'!M87,0)</f>
        <v>25628</v>
      </c>
      <c r="N88" s="15">
        <f>ROUND('Accrued Unkn Unb Rev'!N88-'Accrued Unkn Unb Rev'!N87,0)</f>
        <v>-12411</v>
      </c>
      <c r="O88" s="15">
        <f>ROUND('Accrued Unkn Unb Rev'!O88-'Accrued Unkn Unb Rev'!O87,0)</f>
        <v>-2948</v>
      </c>
      <c r="P88" s="15">
        <f>ROUND('Accrued Unkn Unb Rev'!P88-'Accrued Unkn Unb Rev'!P87,0)</f>
        <v>-898</v>
      </c>
      <c r="Q88" s="15">
        <f>ROUND('Accrued Unkn Unb Rev'!Q88-'Accrued Unkn Unb Rev'!Q87,0)</f>
        <v>-52</v>
      </c>
      <c r="R88" s="15">
        <f>ROUND('Accrued Unkn Unb Rev'!R88-'Accrued Unkn Unb Rev'!R87,0)</f>
        <v>-134</v>
      </c>
      <c r="S88" s="15">
        <f>ROUND('Accrued Unkn Unb Rev'!S88-'Accrued Unkn Unb Rev'!S87,0)</f>
        <v>1064</v>
      </c>
      <c r="T88" s="15">
        <f>ROUND('Accrued Unkn Unb Rev'!T88-'Accrued Unkn Unb Rev'!T87,0)</f>
        <v>24532</v>
      </c>
      <c r="U88" s="15">
        <f>ROUND('Accrued Unkn Unb Rev'!U88-'Accrued Unkn Unb Rev'!U87,0)</f>
        <v>-26</v>
      </c>
    </row>
    <row r="89" spans="1:21">
      <c r="A89" s="3">
        <f t="shared" si="2"/>
        <v>2018</v>
      </c>
      <c r="B89" s="3">
        <f t="shared" si="3"/>
        <v>9</v>
      </c>
      <c r="C89" s="15">
        <f>ROUND('Accrued Unkn Unb Rev'!C89-'Accrued Unkn Unb Rev'!C88,0)</f>
        <v>-2716048</v>
      </c>
      <c r="D89" s="15">
        <f>ROUND('Accrued Unkn Unb Rev'!D89-'Accrued Unkn Unb Rev'!D88,0)</f>
        <v>-21747</v>
      </c>
      <c r="E89" s="15">
        <f>ROUND('Accrued Unkn Unb Rev'!E89-'Accrued Unkn Unb Rev'!E88,0)</f>
        <v>-150681</v>
      </c>
      <c r="F89" s="15">
        <f>ROUND('Accrued Unkn Unb Rev'!F89-'Accrued Unkn Unb Rev'!F88,0)</f>
        <v>-13454</v>
      </c>
      <c r="G89" s="15">
        <f>ROUND('Accrued Unkn Unb Rev'!G89-'Accrued Unkn Unb Rev'!G88,0)</f>
        <v>-135685</v>
      </c>
      <c r="H89" s="15">
        <f>ROUND('Accrued Unkn Unb Rev'!H89-'Accrued Unkn Unb Rev'!H88,0)</f>
        <v>-990</v>
      </c>
      <c r="I89" s="15">
        <f>ROUND('Accrued Unkn Unb Rev'!I89-'Accrued Unkn Unb Rev'!I88,0)</f>
        <v>-430015</v>
      </c>
      <c r="J89" s="15">
        <f>ROUND('Accrued Unkn Unb Rev'!J89-'Accrued Unkn Unb Rev'!J88,0)</f>
        <v>-2336</v>
      </c>
      <c r="K89" s="15">
        <f>ROUND('Accrued Unkn Unb Rev'!K89-'Accrued Unkn Unb Rev'!K88,0)</f>
        <v>-23782</v>
      </c>
      <c r="L89" s="15">
        <f>ROUND('Accrued Unkn Unb Rev'!L89-'Accrued Unkn Unb Rev'!L88,0)</f>
        <v>-71955</v>
      </c>
      <c r="M89" s="15">
        <f>ROUND('Accrued Unkn Unb Rev'!M89-'Accrued Unkn Unb Rev'!M88,0)</f>
        <v>-43750</v>
      </c>
      <c r="N89" s="15">
        <f>ROUND('Accrued Unkn Unb Rev'!N89-'Accrued Unkn Unb Rev'!N88,0)</f>
        <v>-33915</v>
      </c>
      <c r="O89" s="15">
        <f>ROUND('Accrued Unkn Unb Rev'!O89-'Accrued Unkn Unb Rev'!O88,0)</f>
        <v>-7229</v>
      </c>
      <c r="P89" s="15">
        <f>ROUND('Accrued Unkn Unb Rev'!P89-'Accrued Unkn Unb Rev'!P88,0)</f>
        <v>-12165</v>
      </c>
      <c r="Q89" s="15">
        <f>ROUND('Accrued Unkn Unb Rev'!Q89-'Accrued Unkn Unb Rev'!Q88,0)</f>
        <v>-473</v>
      </c>
      <c r="R89" s="15">
        <f>ROUND('Accrued Unkn Unb Rev'!R89-'Accrued Unkn Unb Rev'!R88,0)</f>
        <v>-57</v>
      </c>
      <c r="S89" s="15">
        <f>ROUND('Accrued Unkn Unb Rev'!S89-'Accrued Unkn Unb Rev'!S88,0)</f>
        <v>-13524</v>
      </c>
      <c r="T89" s="15">
        <f>ROUND('Accrued Unkn Unb Rev'!T89-'Accrued Unkn Unb Rev'!T88,0)</f>
        <v>-17299</v>
      </c>
      <c r="U89" s="15">
        <f>ROUND('Accrued Unkn Unb Rev'!U89-'Accrued Unkn Unb Rev'!U88,0)</f>
        <v>-323</v>
      </c>
    </row>
    <row r="90" spans="1:21">
      <c r="A90" s="3">
        <f t="shared" si="2"/>
        <v>2018</v>
      </c>
      <c r="B90" s="3">
        <f t="shared" si="3"/>
        <v>10</v>
      </c>
      <c r="C90" s="15">
        <f>ROUND('Accrued Unkn Unb Rev'!C90-'Accrued Unkn Unb Rev'!C89,0)</f>
        <v>-2966895</v>
      </c>
      <c r="D90" s="15">
        <f>ROUND('Accrued Unkn Unb Rev'!D90-'Accrued Unkn Unb Rev'!D89,0)</f>
        <v>-18770</v>
      </c>
      <c r="E90" s="15">
        <f>ROUND('Accrued Unkn Unb Rev'!E90-'Accrued Unkn Unb Rev'!E89,0)</f>
        <v>-180919</v>
      </c>
      <c r="F90" s="15">
        <f>ROUND('Accrued Unkn Unb Rev'!F90-'Accrued Unkn Unb Rev'!F89,0)</f>
        <v>1638</v>
      </c>
      <c r="G90" s="15">
        <f>ROUND('Accrued Unkn Unb Rev'!G90-'Accrued Unkn Unb Rev'!G89,0)</f>
        <v>-125612</v>
      </c>
      <c r="H90" s="15">
        <f>ROUND('Accrued Unkn Unb Rev'!H90-'Accrued Unkn Unb Rev'!H89,0)</f>
        <v>-970</v>
      </c>
      <c r="I90" s="15">
        <f>ROUND('Accrued Unkn Unb Rev'!I90-'Accrued Unkn Unb Rev'!I89,0)</f>
        <v>-328043</v>
      </c>
      <c r="J90" s="15">
        <f>ROUND('Accrued Unkn Unb Rev'!J90-'Accrued Unkn Unb Rev'!J89,0)</f>
        <v>-1353</v>
      </c>
      <c r="K90" s="15">
        <f>ROUND('Accrued Unkn Unb Rev'!K90-'Accrued Unkn Unb Rev'!K89,0)</f>
        <v>-26387</v>
      </c>
      <c r="L90" s="15">
        <f>ROUND('Accrued Unkn Unb Rev'!L90-'Accrued Unkn Unb Rev'!L89,0)</f>
        <v>-39864</v>
      </c>
      <c r="M90" s="15">
        <f>ROUND('Accrued Unkn Unb Rev'!M90-'Accrued Unkn Unb Rev'!M89,0)</f>
        <v>-41741</v>
      </c>
      <c r="N90" s="15">
        <f>ROUND('Accrued Unkn Unb Rev'!N90-'Accrued Unkn Unb Rev'!N89,0)</f>
        <v>5264</v>
      </c>
      <c r="O90" s="15">
        <f>ROUND('Accrued Unkn Unb Rev'!O90-'Accrued Unkn Unb Rev'!O89,0)</f>
        <v>1150</v>
      </c>
      <c r="P90" s="15">
        <f>ROUND('Accrued Unkn Unb Rev'!P90-'Accrued Unkn Unb Rev'!P89,0)</f>
        <v>1406</v>
      </c>
      <c r="Q90" s="15">
        <f>ROUND('Accrued Unkn Unb Rev'!Q90-'Accrued Unkn Unb Rev'!Q89,0)</f>
        <v>123</v>
      </c>
      <c r="R90" s="15">
        <f>ROUND('Accrued Unkn Unb Rev'!R90-'Accrued Unkn Unb Rev'!R89,0)</f>
        <v>-176</v>
      </c>
      <c r="S90" s="15">
        <f>ROUND('Accrued Unkn Unb Rev'!S90-'Accrued Unkn Unb Rev'!S89,0)</f>
        <v>-6599</v>
      </c>
      <c r="T90" s="15">
        <f>ROUND('Accrued Unkn Unb Rev'!T90-'Accrued Unkn Unb Rev'!T89,0)</f>
        <v>-5191</v>
      </c>
      <c r="U90" s="15">
        <f>ROUND('Accrued Unkn Unb Rev'!U90-'Accrued Unkn Unb Rev'!U89,0)</f>
        <v>-37</v>
      </c>
    </row>
    <row r="91" spans="1:21">
      <c r="A91" s="3">
        <f t="shared" si="2"/>
        <v>2018</v>
      </c>
      <c r="B91" s="3">
        <f t="shared" si="3"/>
        <v>11</v>
      </c>
      <c r="C91" s="15">
        <f>ROUND('Accrued Unkn Unb Rev'!C91-'Accrued Unkn Unb Rev'!C90,0)</f>
        <v>702528</v>
      </c>
      <c r="D91" s="15">
        <f>ROUND('Accrued Unkn Unb Rev'!D91-'Accrued Unkn Unb Rev'!D90,0)</f>
        <v>9</v>
      </c>
      <c r="E91" s="15">
        <f>ROUND('Accrued Unkn Unb Rev'!E91-'Accrued Unkn Unb Rev'!E90,0)</f>
        <v>49509</v>
      </c>
      <c r="F91" s="15">
        <f>ROUND('Accrued Unkn Unb Rev'!F91-'Accrued Unkn Unb Rev'!F90,0)</f>
        <v>27215</v>
      </c>
      <c r="G91" s="15">
        <f>ROUND('Accrued Unkn Unb Rev'!G91-'Accrued Unkn Unb Rev'!G90,0)</f>
        <v>-3747</v>
      </c>
      <c r="H91" s="15">
        <f>ROUND('Accrued Unkn Unb Rev'!H91-'Accrued Unkn Unb Rev'!H90,0)</f>
        <v>17</v>
      </c>
      <c r="I91" s="15">
        <f>ROUND('Accrued Unkn Unb Rev'!I91-'Accrued Unkn Unb Rev'!I90,0)</f>
        <v>-91184</v>
      </c>
      <c r="J91" s="15">
        <f>ROUND('Accrued Unkn Unb Rev'!J91-'Accrued Unkn Unb Rev'!J90,0)</f>
        <v>-1744</v>
      </c>
      <c r="K91" s="15">
        <f>ROUND('Accrued Unkn Unb Rev'!K91-'Accrued Unkn Unb Rev'!K90,0)</f>
        <v>-398</v>
      </c>
      <c r="L91" s="15">
        <f>ROUND('Accrued Unkn Unb Rev'!L91-'Accrued Unkn Unb Rev'!L90,0)</f>
        <v>-38589</v>
      </c>
      <c r="M91" s="15">
        <f>ROUND('Accrued Unkn Unb Rev'!M91-'Accrued Unkn Unb Rev'!M90,0)</f>
        <v>-37655</v>
      </c>
      <c r="N91" s="15">
        <f>ROUND('Accrued Unkn Unb Rev'!N91-'Accrued Unkn Unb Rev'!N90,0)</f>
        <v>67376</v>
      </c>
      <c r="O91" s="15">
        <f>ROUND('Accrued Unkn Unb Rev'!O91-'Accrued Unkn Unb Rev'!O90,0)</f>
        <v>17668</v>
      </c>
      <c r="P91" s="15">
        <f>ROUND('Accrued Unkn Unb Rev'!P91-'Accrued Unkn Unb Rev'!P90,0)</f>
        <v>5575</v>
      </c>
      <c r="Q91" s="15">
        <f>ROUND('Accrued Unkn Unb Rev'!Q91-'Accrued Unkn Unb Rev'!Q90,0)</f>
        <v>782</v>
      </c>
      <c r="R91" s="15">
        <f>ROUND('Accrued Unkn Unb Rev'!R91-'Accrued Unkn Unb Rev'!R90,0)</f>
        <v>74</v>
      </c>
      <c r="S91" s="15">
        <f>ROUND('Accrued Unkn Unb Rev'!S91-'Accrued Unkn Unb Rev'!S90,0)</f>
        <v>5536</v>
      </c>
      <c r="T91" s="15">
        <f>ROUND('Accrued Unkn Unb Rev'!T91-'Accrued Unkn Unb Rev'!T90,0)</f>
        <v>-15995</v>
      </c>
      <c r="U91" s="15">
        <f>ROUND('Accrued Unkn Unb Rev'!U91-'Accrued Unkn Unb Rev'!U90,0)</f>
        <v>765</v>
      </c>
    </row>
    <row r="92" spans="1:21">
      <c r="A92" s="3">
        <f t="shared" si="2"/>
        <v>2018</v>
      </c>
      <c r="B92" s="3">
        <f t="shared" si="3"/>
        <v>12</v>
      </c>
      <c r="C92" s="15">
        <f>ROUND('Accrued Unkn Unb Rev'!C92-'Accrued Unkn Unb Rev'!C91,0)</f>
        <v>1792835</v>
      </c>
      <c r="D92" s="15">
        <f>ROUND('Accrued Unkn Unb Rev'!D92-'Accrued Unkn Unb Rev'!D91,0)</f>
        <v>11742</v>
      </c>
      <c r="E92" s="15">
        <f>ROUND('Accrued Unkn Unb Rev'!E92-'Accrued Unkn Unb Rev'!E91,0)</f>
        <v>108045</v>
      </c>
      <c r="F92" s="15">
        <f>ROUND('Accrued Unkn Unb Rev'!F92-'Accrued Unkn Unb Rev'!F91,0)</f>
        <v>5435</v>
      </c>
      <c r="G92" s="15">
        <f>ROUND('Accrued Unkn Unb Rev'!G92-'Accrued Unkn Unb Rev'!G91,0)</f>
        <v>69083</v>
      </c>
      <c r="H92" s="15">
        <f>ROUND('Accrued Unkn Unb Rev'!H92-'Accrued Unkn Unb Rev'!H91,0)</f>
        <v>525</v>
      </c>
      <c r="I92" s="15">
        <f>ROUND('Accrued Unkn Unb Rev'!I92-'Accrued Unkn Unb Rev'!I91,0)</f>
        <v>-86046</v>
      </c>
      <c r="J92" s="15">
        <f>ROUND('Accrued Unkn Unb Rev'!J92-'Accrued Unkn Unb Rev'!J91,0)</f>
        <v>-281</v>
      </c>
      <c r="K92" s="15">
        <f>ROUND('Accrued Unkn Unb Rev'!K92-'Accrued Unkn Unb Rev'!K91,0)</f>
        <v>-745</v>
      </c>
      <c r="L92" s="15">
        <f>ROUND('Accrued Unkn Unb Rev'!L92-'Accrued Unkn Unb Rev'!L91,0)</f>
        <v>-17276</v>
      </c>
      <c r="M92" s="15">
        <f>ROUND('Accrued Unkn Unb Rev'!M92-'Accrued Unkn Unb Rev'!M91,0)</f>
        <v>-7218</v>
      </c>
      <c r="N92" s="15">
        <f>ROUND('Accrued Unkn Unb Rev'!N92-'Accrued Unkn Unb Rev'!N91,0)</f>
        <v>17227</v>
      </c>
      <c r="O92" s="15">
        <f>ROUND('Accrued Unkn Unb Rev'!O92-'Accrued Unkn Unb Rev'!O91,0)</f>
        <v>5373</v>
      </c>
      <c r="P92" s="15">
        <f>ROUND('Accrued Unkn Unb Rev'!P92-'Accrued Unkn Unb Rev'!P91,0)</f>
        <v>-891</v>
      </c>
      <c r="Q92" s="15">
        <f>ROUND('Accrued Unkn Unb Rev'!Q92-'Accrued Unkn Unb Rev'!Q91,0)</f>
        <v>-296</v>
      </c>
      <c r="R92" s="15">
        <f>ROUND('Accrued Unkn Unb Rev'!R92-'Accrued Unkn Unb Rev'!R91,0)</f>
        <v>25</v>
      </c>
      <c r="S92" s="15">
        <f>ROUND('Accrued Unkn Unb Rev'!S92-'Accrued Unkn Unb Rev'!S91,0)</f>
        <v>3556</v>
      </c>
      <c r="T92" s="15">
        <f>ROUND('Accrued Unkn Unb Rev'!T92-'Accrued Unkn Unb Rev'!T91,0)</f>
        <v>6900</v>
      </c>
      <c r="U92" s="15">
        <f>ROUND('Accrued Unkn Unb Rev'!U92-'Accrued Unkn Unb Rev'!U91,0)</f>
        <v>72</v>
      </c>
    </row>
    <row r="93" spans="1:21">
      <c r="A93" s="3">
        <f t="shared" si="2"/>
        <v>2019</v>
      </c>
      <c r="B93" s="3">
        <f t="shared" si="3"/>
        <v>1</v>
      </c>
      <c r="C93" s="15">
        <f>ROUND('Accrued Unkn Unb Rev'!C93-'Accrued Unkn Unb Rev'!C92,0)</f>
        <v>-349671</v>
      </c>
      <c r="D93" s="15">
        <f>ROUND('Accrued Unkn Unb Rev'!D93-'Accrued Unkn Unb Rev'!D92,0)</f>
        <v>-138</v>
      </c>
      <c r="E93" s="15">
        <f>ROUND('Accrued Unkn Unb Rev'!E93-'Accrued Unkn Unb Rev'!E92,0)</f>
        <v>-24264</v>
      </c>
      <c r="F93" s="15">
        <f>ROUND('Accrued Unkn Unb Rev'!F93-'Accrued Unkn Unb Rev'!F92,0)</f>
        <v>-20556</v>
      </c>
      <c r="G93" s="15">
        <f>ROUND('Accrued Unkn Unb Rev'!G93-'Accrued Unkn Unb Rev'!G92,0)</f>
        <v>-13466</v>
      </c>
      <c r="H93" s="15">
        <f>ROUND('Accrued Unkn Unb Rev'!H93-'Accrued Unkn Unb Rev'!H92,0)</f>
        <v>-121</v>
      </c>
      <c r="I93" s="15">
        <f>ROUND('Accrued Unkn Unb Rev'!I93-'Accrued Unkn Unb Rev'!I92,0)</f>
        <v>67367</v>
      </c>
      <c r="J93" s="15">
        <f>ROUND('Accrued Unkn Unb Rev'!J93-'Accrued Unkn Unb Rev'!J92,0)</f>
        <v>306</v>
      </c>
      <c r="K93" s="15">
        <f>ROUND('Accrued Unkn Unb Rev'!K93-'Accrued Unkn Unb Rev'!K92,0)</f>
        <v>-1003</v>
      </c>
      <c r="L93" s="15">
        <f>ROUND('Accrued Unkn Unb Rev'!L93-'Accrued Unkn Unb Rev'!L92,0)</f>
        <v>9773</v>
      </c>
      <c r="M93" s="15">
        <f>ROUND('Accrued Unkn Unb Rev'!M93-'Accrued Unkn Unb Rev'!M92,0)</f>
        <v>11255</v>
      </c>
      <c r="N93" s="15">
        <f>ROUND('Accrued Unkn Unb Rev'!N93-'Accrued Unkn Unb Rev'!N92,0)</f>
        <v>-47709</v>
      </c>
      <c r="O93" s="15">
        <f>ROUND('Accrued Unkn Unb Rev'!O93-'Accrued Unkn Unb Rev'!O92,0)</f>
        <v>-14108</v>
      </c>
      <c r="P93" s="15">
        <f>ROUND('Accrued Unkn Unb Rev'!P93-'Accrued Unkn Unb Rev'!P92,0)</f>
        <v>-4751</v>
      </c>
      <c r="Q93" s="15">
        <f>ROUND('Accrued Unkn Unb Rev'!Q93-'Accrued Unkn Unb Rev'!Q92,0)</f>
        <v>-332</v>
      </c>
      <c r="R93" s="15">
        <f>ROUND('Accrued Unkn Unb Rev'!R93-'Accrued Unkn Unb Rev'!R92,0)</f>
        <v>-51</v>
      </c>
      <c r="S93" s="15">
        <f>ROUND('Accrued Unkn Unb Rev'!S93-'Accrued Unkn Unb Rev'!S92,0)</f>
        <v>-6087</v>
      </c>
      <c r="T93" s="15">
        <f>ROUND('Accrued Unkn Unb Rev'!T93-'Accrued Unkn Unb Rev'!T92,0)</f>
        <v>-12973</v>
      </c>
      <c r="U93" s="15">
        <f>ROUND('Accrued Unkn Unb Rev'!U93-'Accrued Unkn Unb Rev'!U92,0)</f>
        <v>-550</v>
      </c>
    </row>
    <row r="94" spans="1:21">
      <c r="A94" s="3">
        <f t="shared" si="2"/>
        <v>2019</v>
      </c>
      <c r="B94" s="3">
        <f t="shared" si="3"/>
        <v>2</v>
      </c>
      <c r="C94" s="15">
        <f>ROUND('Accrued Unkn Unb Rev'!C94-'Accrued Unkn Unb Rev'!C93,0)</f>
        <v>-2533524</v>
      </c>
      <c r="D94" s="15">
        <f>ROUND('Accrued Unkn Unb Rev'!D94-'Accrued Unkn Unb Rev'!D93,0)</f>
        <v>-18152</v>
      </c>
      <c r="E94" s="15">
        <f>ROUND('Accrued Unkn Unb Rev'!E94-'Accrued Unkn Unb Rev'!E93,0)</f>
        <v>-141824</v>
      </c>
      <c r="F94" s="15">
        <f>ROUND('Accrued Unkn Unb Rev'!F94-'Accrued Unkn Unb Rev'!F93,0)</f>
        <v>-14253</v>
      </c>
      <c r="G94" s="15">
        <f>ROUND('Accrued Unkn Unb Rev'!G94-'Accrued Unkn Unb Rev'!G93,0)</f>
        <v>-156332</v>
      </c>
      <c r="H94" s="15">
        <f>ROUND('Accrued Unkn Unb Rev'!H94-'Accrued Unkn Unb Rev'!H93,0)</f>
        <v>-1081</v>
      </c>
      <c r="I94" s="15">
        <f>ROUND('Accrued Unkn Unb Rev'!I94-'Accrued Unkn Unb Rev'!I93,0)</f>
        <v>-602007</v>
      </c>
      <c r="J94" s="15">
        <f>ROUND('Accrued Unkn Unb Rev'!J94-'Accrued Unkn Unb Rev'!J93,0)</f>
        <v>-3000</v>
      </c>
      <c r="K94" s="15">
        <f>ROUND('Accrued Unkn Unb Rev'!K94-'Accrued Unkn Unb Rev'!K93,0)</f>
        <v>-8092</v>
      </c>
      <c r="L94" s="15">
        <f>ROUND('Accrued Unkn Unb Rev'!L94-'Accrued Unkn Unb Rev'!L93,0)</f>
        <v>-85547</v>
      </c>
      <c r="M94" s="15">
        <f>ROUND('Accrued Unkn Unb Rev'!M94-'Accrued Unkn Unb Rev'!M93,0)</f>
        <v>-54180</v>
      </c>
      <c r="N94" s="15">
        <f>ROUND('Accrued Unkn Unb Rev'!N94-'Accrued Unkn Unb Rev'!N93,0)</f>
        <v>-37473</v>
      </c>
      <c r="O94" s="15">
        <f>ROUND('Accrued Unkn Unb Rev'!O94-'Accrued Unkn Unb Rev'!O93,0)</f>
        <v>-9380</v>
      </c>
      <c r="P94" s="15">
        <f>ROUND('Accrued Unkn Unb Rev'!P94-'Accrued Unkn Unb Rev'!P93,0)</f>
        <v>-11137</v>
      </c>
      <c r="Q94" s="15">
        <f>ROUND('Accrued Unkn Unb Rev'!Q94-'Accrued Unkn Unb Rev'!Q93,0)</f>
        <v>-4</v>
      </c>
      <c r="R94" s="15">
        <f>ROUND('Accrued Unkn Unb Rev'!R94-'Accrued Unkn Unb Rev'!R93,0)</f>
        <v>-36</v>
      </c>
      <c r="S94" s="15">
        <f>ROUND('Accrued Unkn Unb Rev'!S94-'Accrued Unkn Unb Rev'!S93,0)</f>
        <v>-18687</v>
      </c>
      <c r="T94" s="15">
        <f>ROUND('Accrued Unkn Unb Rev'!T94-'Accrued Unkn Unb Rev'!T93,0)</f>
        <v>-13006</v>
      </c>
      <c r="U94" s="15">
        <f>ROUND('Accrued Unkn Unb Rev'!U94-'Accrued Unkn Unb Rev'!U93,0)</f>
        <v>-287</v>
      </c>
    </row>
    <row r="95" spans="1:21">
      <c r="A95" s="3">
        <f t="shared" si="2"/>
        <v>2019</v>
      </c>
      <c r="B95" s="3">
        <f t="shared" si="3"/>
        <v>3</v>
      </c>
      <c r="C95" s="15">
        <f>ROUND('Accrued Unkn Unb Rev'!C95-'Accrued Unkn Unb Rev'!C94,0)</f>
        <v>-122737</v>
      </c>
      <c r="D95" s="15">
        <f>ROUND('Accrued Unkn Unb Rev'!D95-'Accrued Unkn Unb Rev'!D94,0)</f>
        <v>1412</v>
      </c>
      <c r="E95" s="15">
        <f>ROUND('Accrued Unkn Unb Rev'!E95-'Accrued Unkn Unb Rev'!E94,0)</f>
        <v>-13210</v>
      </c>
      <c r="F95" s="15">
        <f>ROUND('Accrued Unkn Unb Rev'!F95-'Accrued Unkn Unb Rev'!F94,0)</f>
        <v>6268</v>
      </c>
      <c r="G95" s="15">
        <f>ROUND('Accrued Unkn Unb Rev'!G95-'Accrued Unkn Unb Rev'!G94,0)</f>
        <v>24644</v>
      </c>
      <c r="H95" s="15">
        <f>ROUND('Accrued Unkn Unb Rev'!H95-'Accrued Unkn Unb Rev'!H94,0)</f>
        <v>158</v>
      </c>
      <c r="I95" s="15">
        <f>ROUND('Accrued Unkn Unb Rev'!I95-'Accrued Unkn Unb Rev'!I94,0)</f>
        <v>197330</v>
      </c>
      <c r="J95" s="15">
        <f>ROUND('Accrued Unkn Unb Rev'!J95-'Accrued Unkn Unb Rev'!J94,0)</f>
        <v>-742</v>
      </c>
      <c r="K95" s="15">
        <f>ROUND('Accrued Unkn Unb Rev'!K95-'Accrued Unkn Unb Rev'!K94,0)</f>
        <v>6164</v>
      </c>
      <c r="L95" s="15">
        <f>ROUND('Accrued Unkn Unb Rev'!L95-'Accrued Unkn Unb Rev'!L94,0)</f>
        <v>38780</v>
      </c>
      <c r="M95" s="15">
        <f>ROUND('Accrued Unkn Unb Rev'!M95-'Accrued Unkn Unb Rev'!M94,0)</f>
        <v>42627</v>
      </c>
      <c r="N95" s="15">
        <f>ROUND('Accrued Unkn Unb Rev'!N95-'Accrued Unkn Unb Rev'!N94,0)</f>
        <v>8543</v>
      </c>
      <c r="O95" s="15">
        <f>ROUND('Accrued Unkn Unb Rev'!O95-'Accrued Unkn Unb Rev'!O94,0)</f>
        <v>4893</v>
      </c>
      <c r="P95" s="15">
        <f>ROUND('Accrued Unkn Unb Rev'!P95-'Accrued Unkn Unb Rev'!P94,0)</f>
        <v>878</v>
      </c>
      <c r="Q95" s="15">
        <f>ROUND('Accrued Unkn Unb Rev'!Q95-'Accrued Unkn Unb Rev'!Q94,0)</f>
        <v>334</v>
      </c>
      <c r="R95" s="15">
        <f>ROUND('Accrued Unkn Unb Rev'!R95-'Accrued Unkn Unb Rev'!R94,0)</f>
        <v>-21</v>
      </c>
      <c r="S95" s="15">
        <f>ROUND('Accrued Unkn Unb Rev'!S95-'Accrued Unkn Unb Rev'!S94,0)</f>
        <v>3523</v>
      </c>
      <c r="T95" s="15">
        <f>ROUND('Accrued Unkn Unb Rev'!T95-'Accrued Unkn Unb Rev'!T94,0)</f>
        <v>14945</v>
      </c>
      <c r="U95" s="15">
        <f>ROUND('Accrued Unkn Unb Rev'!U95-'Accrued Unkn Unb Rev'!U94,0)</f>
        <v>122</v>
      </c>
    </row>
    <row r="96" spans="1:21">
      <c r="A96" s="3">
        <f t="shared" si="2"/>
        <v>2019</v>
      </c>
      <c r="B96" s="3">
        <f t="shared" si="3"/>
        <v>4</v>
      </c>
      <c r="C96" s="15">
        <f>ROUND('Accrued Unkn Unb Rev'!C96-'Accrued Unkn Unb Rev'!C95,0)</f>
        <v>-399759</v>
      </c>
      <c r="D96" s="15">
        <f>ROUND('Accrued Unkn Unb Rev'!D96-'Accrued Unkn Unb Rev'!D95,0)</f>
        <v>-8446</v>
      </c>
      <c r="E96" s="15">
        <f>ROUND('Accrued Unkn Unb Rev'!E96-'Accrued Unkn Unb Rev'!E95,0)</f>
        <v>-17307</v>
      </c>
      <c r="F96" s="15">
        <f>ROUND('Accrued Unkn Unb Rev'!F96-'Accrued Unkn Unb Rev'!F95,0)</f>
        <v>13601</v>
      </c>
      <c r="G96" s="15">
        <f>ROUND('Accrued Unkn Unb Rev'!G96-'Accrued Unkn Unb Rev'!G95,0)</f>
        <v>6420</v>
      </c>
      <c r="H96" s="15">
        <f>ROUND('Accrued Unkn Unb Rev'!H96-'Accrued Unkn Unb Rev'!H95,0)</f>
        <v>76</v>
      </c>
      <c r="I96" s="15">
        <f>ROUND('Accrued Unkn Unb Rev'!I96-'Accrued Unkn Unb Rev'!I95,0)</f>
        <v>57973</v>
      </c>
      <c r="J96" s="15">
        <f>ROUND('Accrued Unkn Unb Rev'!J96-'Accrued Unkn Unb Rev'!J95,0)</f>
        <v>850</v>
      </c>
      <c r="K96" s="15">
        <f>ROUND('Accrued Unkn Unb Rev'!K96-'Accrued Unkn Unb Rev'!K95,0)</f>
        <v>871</v>
      </c>
      <c r="L96" s="15">
        <f>ROUND('Accrued Unkn Unb Rev'!L96-'Accrued Unkn Unb Rev'!L95,0)</f>
        <v>35900</v>
      </c>
      <c r="M96" s="15">
        <f>ROUND('Accrued Unkn Unb Rev'!M96-'Accrued Unkn Unb Rev'!M95,0)</f>
        <v>8905</v>
      </c>
      <c r="N96" s="15">
        <f>ROUND('Accrued Unkn Unb Rev'!N96-'Accrued Unkn Unb Rev'!N95,0)</f>
        <v>39155</v>
      </c>
      <c r="O96" s="15">
        <f>ROUND('Accrued Unkn Unb Rev'!O96-'Accrued Unkn Unb Rev'!O95,0)</f>
        <v>9008</v>
      </c>
      <c r="P96" s="15">
        <f>ROUND('Accrued Unkn Unb Rev'!P96-'Accrued Unkn Unb Rev'!P95,0)</f>
        <v>11812</v>
      </c>
      <c r="Q96" s="15">
        <f>ROUND('Accrued Unkn Unb Rev'!Q96-'Accrued Unkn Unb Rev'!Q95,0)</f>
        <v>240</v>
      </c>
      <c r="R96" s="15">
        <f>ROUND('Accrued Unkn Unb Rev'!R96-'Accrued Unkn Unb Rev'!R95,0)</f>
        <v>79</v>
      </c>
      <c r="S96" s="15">
        <f>ROUND('Accrued Unkn Unb Rev'!S96-'Accrued Unkn Unb Rev'!S95,0)</f>
        <v>11238</v>
      </c>
      <c r="T96" s="15">
        <f>ROUND('Accrued Unkn Unb Rev'!T96-'Accrued Unkn Unb Rev'!T95,0)</f>
        <v>6182</v>
      </c>
      <c r="U96" s="15">
        <f>ROUND('Accrued Unkn Unb Rev'!U96-'Accrued Unkn Unb Rev'!U95,0)</f>
        <v>380</v>
      </c>
    </row>
    <row r="97" spans="1:21">
      <c r="A97" s="3">
        <f t="shared" si="2"/>
        <v>2019</v>
      </c>
      <c r="B97" s="3">
        <f t="shared" si="3"/>
        <v>5</v>
      </c>
      <c r="C97" s="15">
        <f>ROUND('Accrued Unkn Unb Rev'!C97-'Accrued Unkn Unb Rev'!C96,0)</f>
        <v>4051983</v>
      </c>
      <c r="D97" s="15">
        <f>ROUND('Accrued Unkn Unb Rev'!D97-'Accrued Unkn Unb Rev'!D96,0)</f>
        <v>27245</v>
      </c>
      <c r="E97" s="15">
        <f>ROUND('Accrued Unkn Unb Rev'!E97-'Accrued Unkn Unb Rev'!E96,0)</f>
        <v>235075</v>
      </c>
      <c r="F97" s="15">
        <f>ROUND('Accrued Unkn Unb Rev'!F97-'Accrued Unkn Unb Rev'!F96,0)</f>
        <v>25740</v>
      </c>
      <c r="G97" s="15">
        <f>ROUND('Accrued Unkn Unb Rev'!G97-'Accrued Unkn Unb Rev'!G96,0)</f>
        <v>213944</v>
      </c>
      <c r="H97" s="15">
        <f>ROUND('Accrued Unkn Unb Rev'!H97-'Accrued Unkn Unb Rev'!H96,0)</f>
        <v>1523</v>
      </c>
      <c r="I97" s="15">
        <f>ROUND('Accrued Unkn Unb Rev'!I97-'Accrued Unkn Unb Rev'!I96,0)</f>
        <v>764523</v>
      </c>
      <c r="J97" s="15">
        <f>ROUND('Accrued Unkn Unb Rev'!J97-'Accrued Unkn Unb Rev'!J96,0)</f>
        <v>4770</v>
      </c>
      <c r="K97" s="15">
        <f>ROUND('Accrued Unkn Unb Rev'!K97-'Accrued Unkn Unb Rev'!K96,0)</f>
        <v>26580</v>
      </c>
      <c r="L97" s="15">
        <f>ROUND('Accrued Unkn Unb Rev'!L97-'Accrued Unkn Unb Rev'!L96,0)</f>
        <v>128083</v>
      </c>
      <c r="M97" s="15">
        <f>ROUND('Accrued Unkn Unb Rev'!M97-'Accrued Unkn Unb Rev'!M96,0)</f>
        <v>91781</v>
      </c>
      <c r="N97" s="15">
        <f>ROUND('Accrued Unkn Unb Rev'!N97-'Accrued Unkn Unb Rev'!N96,0)</f>
        <v>66466</v>
      </c>
      <c r="O97" s="15">
        <f>ROUND('Accrued Unkn Unb Rev'!O97-'Accrued Unkn Unb Rev'!O96,0)</f>
        <v>18013</v>
      </c>
      <c r="P97" s="15">
        <f>ROUND('Accrued Unkn Unb Rev'!P97-'Accrued Unkn Unb Rev'!P96,0)</f>
        <v>19160</v>
      </c>
      <c r="Q97" s="15">
        <f>ROUND('Accrued Unkn Unb Rev'!Q97-'Accrued Unkn Unb Rev'!Q96,0)</f>
        <v>329</v>
      </c>
      <c r="R97" s="15">
        <f>ROUND('Accrued Unkn Unb Rev'!R97-'Accrued Unkn Unb Rev'!R96,0)</f>
        <v>305</v>
      </c>
      <c r="S97" s="15">
        <f>ROUND('Accrued Unkn Unb Rev'!S97-'Accrued Unkn Unb Rev'!S96,0)</f>
        <v>24255</v>
      </c>
      <c r="T97" s="15">
        <f>ROUND('Accrued Unkn Unb Rev'!T97-'Accrued Unkn Unb Rev'!T96,0)</f>
        <v>50481</v>
      </c>
      <c r="U97" s="15">
        <f>ROUND('Accrued Unkn Unb Rev'!U97-'Accrued Unkn Unb Rev'!U96,0)</f>
        <v>678</v>
      </c>
    </row>
    <row r="98" spans="1:21">
      <c r="A98" s="3">
        <f t="shared" si="2"/>
        <v>2019</v>
      </c>
      <c r="B98" s="3">
        <f t="shared" si="3"/>
        <v>6</v>
      </c>
      <c r="C98" s="15">
        <f>ROUND('Accrued Unkn Unb Rev'!C98-'Accrued Unkn Unb Rev'!C97,0)</f>
        <v>1922445</v>
      </c>
      <c r="D98" s="15">
        <f>ROUND('Accrued Unkn Unb Rev'!D98-'Accrued Unkn Unb Rev'!D97,0)</f>
        <v>14523</v>
      </c>
      <c r="E98" s="15">
        <f>ROUND('Accrued Unkn Unb Rev'!E98-'Accrued Unkn Unb Rev'!E97,0)</f>
        <v>111857</v>
      </c>
      <c r="F98" s="15">
        <f>ROUND('Accrued Unkn Unb Rev'!F98-'Accrued Unkn Unb Rev'!F97,0)</f>
        <v>-13208</v>
      </c>
      <c r="G98" s="15">
        <f>ROUND('Accrued Unkn Unb Rev'!G98-'Accrued Unkn Unb Rev'!G97,0)</f>
        <v>68131</v>
      </c>
      <c r="H98" s="15">
        <f>ROUND('Accrued Unkn Unb Rev'!H98-'Accrued Unkn Unb Rev'!H97,0)</f>
        <v>506</v>
      </c>
      <c r="I98" s="15">
        <f>ROUND('Accrued Unkn Unb Rev'!I98-'Accrued Unkn Unb Rev'!I97,0)</f>
        <v>79006</v>
      </c>
      <c r="J98" s="15">
        <f>ROUND('Accrued Unkn Unb Rev'!J98-'Accrued Unkn Unb Rev'!J97,0)</f>
        <v>933</v>
      </c>
      <c r="K98" s="15">
        <f>ROUND('Accrued Unkn Unb Rev'!K98-'Accrued Unkn Unb Rev'!K97,0)</f>
        <v>18530</v>
      </c>
      <c r="L98" s="15">
        <f>ROUND('Accrued Unkn Unb Rev'!L98-'Accrued Unkn Unb Rev'!L97,0)</f>
        <v>2529</v>
      </c>
      <c r="M98" s="15">
        <f>ROUND('Accrued Unkn Unb Rev'!M98-'Accrued Unkn Unb Rev'!M97,0)</f>
        <v>6793</v>
      </c>
      <c r="N98" s="15">
        <f>ROUND('Accrued Unkn Unb Rev'!N98-'Accrued Unkn Unb Rev'!N97,0)</f>
        <v>-34455</v>
      </c>
      <c r="O98" s="15">
        <f>ROUND('Accrued Unkn Unb Rev'!O98-'Accrued Unkn Unb Rev'!O97,0)</f>
        <v>-8380</v>
      </c>
      <c r="P98" s="15">
        <f>ROUND('Accrued Unkn Unb Rev'!P98-'Accrued Unkn Unb Rev'!P97,0)</f>
        <v>-4683</v>
      </c>
      <c r="Q98" s="15">
        <f>ROUND('Accrued Unkn Unb Rev'!Q98-'Accrued Unkn Unb Rev'!Q97,0)</f>
        <v>-313</v>
      </c>
      <c r="R98" s="15">
        <f>ROUND('Accrued Unkn Unb Rev'!R98-'Accrued Unkn Unb Rev'!R97,0)</f>
        <v>72</v>
      </c>
      <c r="S98" s="15">
        <f>ROUND('Accrued Unkn Unb Rev'!S98-'Accrued Unkn Unb Rev'!S97,0)</f>
        <v>-1222</v>
      </c>
      <c r="T98" s="15">
        <f>ROUND('Accrued Unkn Unb Rev'!T98-'Accrued Unkn Unb Rev'!T97,0)</f>
        <v>-17847</v>
      </c>
      <c r="U98" s="15">
        <f>ROUND('Accrued Unkn Unb Rev'!U98-'Accrued Unkn Unb Rev'!U97,0)</f>
        <v>-354</v>
      </c>
    </row>
    <row r="99" spans="1:21">
      <c r="A99" s="3">
        <f t="shared" si="2"/>
        <v>2019</v>
      </c>
      <c r="B99" s="3">
        <f t="shared" si="3"/>
        <v>7</v>
      </c>
      <c r="C99" s="15">
        <f>ROUND('Accrued Unkn Unb Rev'!C99-'Accrued Unkn Unb Rev'!C98,0)</f>
        <v>969127</v>
      </c>
      <c r="D99" s="15">
        <f>ROUND('Accrued Unkn Unb Rev'!D99-'Accrued Unkn Unb Rev'!D98,0)</f>
        <v>8894</v>
      </c>
      <c r="E99" s="15">
        <f>ROUND('Accrued Unkn Unb Rev'!E99-'Accrued Unkn Unb Rev'!E98,0)</f>
        <v>50979</v>
      </c>
      <c r="F99" s="15">
        <f>ROUND('Accrued Unkn Unb Rev'!F99-'Accrued Unkn Unb Rev'!F98,0)</f>
        <v>-13271</v>
      </c>
      <c r="G99" s="15">
        <f>ROUND('Accrued Unkn Unb Rev'!G99-'Accrued Unkn Unb Rev'!G98,0)</f>
        <v>54283</v>
      </c>
      <c r="H99" s="15">
        <f>ROUND('Accrued Unkn Unb Rev'!H99-'Accrued Unkn Unb Rev'!H98,0)</f>
        <v>366</v>
      </c>
      <c r="I99" s="15">
        <f>ROUND('Accrued Unkn Unb Rev'!I99-'Accrued Unkn Unb Rev'!I98,0)</f>
        <v>235213</v>
      </c>
      <c r="J99" s="15">
        <f>ROUND('Accrued Unkn Unb Rev'!J99-'Accrued Unkn Unb Rev'!J98,0)</f>
        <v>955</v>
      </c>
      <c r="K99" s="15">
        <f>ROUND('Accrued Unkn Unb Rev'!K99-'Accrued Unkn Unb Rev'!K98,0)</f>
        <v>9063</v>
      </c>
      <c r="L99" s="15">
        <f>ROUND('Accrued Unkn Unb Rev'!L99-'Accrued Unkn Unb Rev'!L98,0)</f>
        <v>41511</v>
      </c>
      <c r="M99" s="15">
        <f>ROUND('Accrued Unkn Unb Rev'!M99-'Accrued Unkn Unb Rev'!M98,0)</f>
        <v>26236</v>
      </c>
      <c r="N99" s="15">
        <f>ROUND('Accrued Unkn Unb Rev'!N99-'Accrued Unkn Unb Rev'!N98,0)</f>
        <v>-30300</v>
      </c>
      <c r="O99" s="15">
        <f>ROUND('Accrued Unkn Unb Rev'!O99-'Accrued Unkn Unb Rev'!O98,0)</f>
        <v>-7959</v>
      </c>
      <c r="P99" s="15">
        <f>ROUND('Accrued Unkn Unb Rev'!P99-'Accrued Unkn Unb Rev'!P98,0)</f>
        <v>-1751</v>
      </c>
      <c r="Q99" s="15">
        <f>ROUND('Accrued Unkn Unb Rev'!Q99-'Accrued Unkn Unb Rev'!Q98,0)</f>
        <v>-104</v>
      </c>
      <c r="R99" s="15">
        <f>ROUND('Accrued Unkn Unb Rev'!R99-'Accrued Unkn Unb Rev'!R98,0)</f>
        <v>-160</v>
      </c>
      <c r="S99" s="15">
        <f>ROUND('Accrued Unkn Unb Rev'!S99-'Accrued Unkn Unb Rev'!S98,0)</f>
        <v>-4012</v>
      </c>
      <c r="T99" s="15">
        <f>ROUND('Accrued Unkn Unb Rev'!T99-'Accrued Unkn Unb Rev'!T98,0)</f>
        <v>-16451</v>
      </c>
      <c r="U99" s="15">
        <f>ROUND('Accrued Unkn Unb Rev'!U99-'Accrued Unkn Unb Rev'!U98,0)</f>
        <v>-315</v>
      </c>
    </row>
    <row r="100" spans="1:21">
      <c r="A100" s="3">
        <f t="shared" si="2"/>
        <v>2019</v>
      </c>
      <c r="B100" s="3">
        <f t="shared" si="3"/>
        <v>8</v>
      </c>
      <c r="C100" s="15">
        <f>ROUND('Accrued Unkn Unb Rev'!C100-'Accrued Unkn Unb Rev'!C99,0)</f>
        <v>-4095</v>
      </c>
      <c r="D100" s="15">
        <f>ROUND('Accrued Unkn Unb Rev'!D100-'Accrued Unkn Unb Rev'!D99,0)</f>
        <v>1701</v>
      </c>
      <c r="E100" s="15">
        <f>ROUND('Accrued Unkn Unb Rev'!E100-'Accrued Unkn Unb Rev'!E99,0)</f>
        <v>-2644</v>
      </c>
      <c r="F100" s="15">
        <f>ROUND('Accrued Unkn Unb Rev'!F100-'Accrued Unkn Unb Rev'!F99,0)</f>
        <v>-3521</v>
      </c>
      <c r="G100" s="15">
        <f>ROUND('Accrued Unkn Unb Rev'!G100-'Accrued Unkn Unb Rev'!G99,0)</f>
        <v>21710</v>
      </c>
      <c r="H100" s="15">
        <f>ROUND('Accrued Unkn Unb Rev'!H100-'Accrued Unkn Unb Rev'!H99,0)</f>
        <v>132</v>
      </c>
      <c r="I100" s="15">
        <f>ROUND('Accrued Unkn Unb Rev'!I100-'Accrued Unkn Unb Rev'!I99,0)</f>
        <v>240570</v>
      </c>
      <c r="J100" s="15">
        <f>ROUND('Accrued Unkn Unb Rev'!J100-'Accrued Unkn Unb Rev'!J99,0)</f>
        <v>2529</v>
      </c>
      <c r="K100" s="15">
        <f>ROUND('Accrued Unkn Unb Rev'!K100-'Accrued Unkn Unb Rev'!K99,0)</f>
        <v>3104</v>
      </c>
      <c r="L100" s="15">
        <f>ROUND('Accrued Unkn Unb Rev'!L100-'Accrued Unkn Unb Rev'!L99,0)</f>
        <v>36413</v>
      </c>
      <c r="M100" s="15">
        <f>ROUND('Accrued Unkn Unb Rev'!M100-'Accrued Unkn Unb Rev'!M99,0)</f>
        <v>26274</v>
      </c>
      <c r="N100" s="15">
        <f>ROUND('Accrued Unkn Unb Rev'!N100-'Accrued Unkn Unb Rev'!N99,0)</f>
        <v>-12540</v>
      </c>
      <c r="O100" s="15">
        <f>ROUND('Accrued Unkn Unb Rev'!O100-'Accrued Unkn Unb Rev'!O99,0)</f>
        <v>-2948</v>
      </c>
      <c r="P100" s="15">
        <f>ROUND('Accrued Unkn Unb Rev'!P100-'Accrued Unkn Unb Rev'!P99,0)</f>
        <v>-869</v>
      </c>
      <c r="Q100" s="15">
        <f>ROUND('Accrued Unkn Unb Rev'!Q100-'Accrued Unkn Unb Rev'!Q99,0)</f>
        <v>-57</v>
      </c>
      <c r="R100" s="15">
        <f>ROUND('Accrued Unkn Unb Rev'!R100-'Accrued Unkn Unb Rev'!R99,0)</f>
        <v>-135</v>
      </c>
      <c r="S100" s="15">
        <f>ROUND('Accrued Unkn Unb Rev'!S100-'Accrued Unkn Unb Rev'!S99,0)</f>
        <v>1077</v>
      </c>
      <c r="T100" s="15">
        <f>ROUND('Accrued Unkn Unb Rev'!T100-'Accrued Unkn Unb Rev'!T99,0)</f>
        <v>24970</v>
      </c>
      <c r="U100" s="15">
        <f>ROUND('Accrued Unkn Unb Rev'!U100-'Accrued Unkn Unb Rev'!U99,0)</f>
        <v>-26</v>
      </c>
    </row>
    <row r="101" spans="1:21">
      <c r="A101" s="3">
        <f t="shared" si="2"/>
        <v>2019</v>
      </c>
      <c r="B101" s="3">
        <f t="shared" si="3"/>
        <v>9</v>
      </c>
      <c r="C101" s="15">
        <f>ROUND('Accrued Unkn Unb Rev'!C101-'Accrued Unkn Unb Rev'!C100,0)</f>
        <v>-2745869</v>
      </c>
      <c r="D101" s="15">
        <f>ROUND('Accrued Unkn Unb Rev'!D101-'Accrued Unkn Unb Rev'!D100,0)</f>
        <v>-18273</v>
      </c>
      <c r="E101" s="15">
        <f>ROUND('Accrued Unkn Unb Rev'!E101-'Accrued Unkn Unb Rev'!E100,0)</f>
        <v>-160317</v>
      </c>
      <c r="F101" s="15">
        <f>ROUND('Accrued Unkn Unb Rev'!F101-'Accrued Unkn Unb Rev'!F100,0)</f>
        <v>-13454</v>
      </c>
      <c r="G101" s="15">
        <f>ROUND('Accrued Unkn Unb Rev'!G101-'Accrued Unkn Unb Rev'!G100,0)</f>
        <v>-137281</v>
      </c>
      <c r="H101" s="15">
        <f>ROUND('Accrued Unkn Unb Rev'!H101-'Accrued Unkn Unb Rev'!H100,0)</f>
        <v>-991</v>
      </c>
      <c r="I101" s="15">
        <f>ROUND('Accrued Unkn Unb Rev'!I101-'Accrued Unkn Unb Rev'!I100,0)</f>
        <v>-424674</v>
      </c>
      <c r="J101" s="15">
        <f>ROUND('Accrued Unkn Unb Rev'!J101-'Accrued Unkn Unb Rev'!J100,0)</f>
        <v>-2139</v>
      </c>
      <c r="K101" s="15">
        <f>ROUND('Accrued Unkn Unb Rev'!K101-'Accrued Unkn Unb Rev'!K100,0)</f>
        <v>-24670</v>
      </c>
      <c r="L101" s="15">
        <f>ROUND('Accrued Unkn Unb Rev'!L101-'Accrued Unkn Unb Rev'!L100,0)</f>
        <v>-74743</v>
      </c>
      <c r="M101" s="15">
        <f>ROUND('Accrued Unkn Unb Rev'!M101-'Accrued Unkn Unb Rev'!M100,0)</f>
        <v>-42836</v>
      </c>
      <c r="N101" s="15">
        <f>ROUND('Accrued Unkn Unb Rev'!N101-'Accrued Unkn Unb Rev'!N100,0)</f>
        <v>-34271</v>
      </c>
      <c r="O101" s="15">
        <f>ROUND('Accrued Unkn Unb Rev'!O101-'Accrued Unkn Unb Rev'!O100,0)</f>
        <v>-7229</v>
      </c>
      <c r="P101" s="15">
        <f>ROUND('Accrued Unkn Unb Rev'!P101-'Accrued Unkn Unb Rev'!P100,0)</f>
        <v>-12199</v>
      </c>
      <c r="Q101" s="15">
        <f>ROUND('Accrued Unkn Unb Rev'!Q101-'Accrued Unkn Unb Rev'!Q100,0)</f>
        <v>-470</v>
      </c>
      <c r="R101" s="15">
        <f>ROUND('Accrued Unkn Unb Rev'!R101-'Accrued Unkn Unb Rev'!R100,0)</f>
        <v>-44</v>
      </c>
      <c r="S101" s="15">
        <f>ROUND('Accrued Unkn Unb Rev'!S101-'Accrued Unkn Unb Rev'!S100,0)</f>
        <v>-13537</v>
      </c>
      <c r="T101" s="15">
        <f>ROUND('Accrued Unkn Unb Rev'!T101-'Accrued Unkn Unb Rev'!T100,0)</f>
        <v>-17234</v>
      </c>
      <c r="U101" s="15">
        <f>ROUND('Accrued Unkn Unb Rev'!U101-'Accrued Unkn Unb Rev'!U100,0)</f>
        <v>-323</v>
      </c>
    </row>
    <row r="102" spans="1:21">
      <c r="A102" s="3">
        <f t="shared" si="2"/>
        <v>2019</v>
      </c>
      <c r="B102" s="3">
        <f t="shared" si="3"/>
        <v>10</v>
      </c>
      <c r="C102" s="15">
        <f>ROUND('Accrued Unkn Unb Rev'!C102-'Accrued Unkn Unb Rev'!C101,0)</f>
        <v>-2977861</v>
      </c>
      <c r="D102" s="15">
        <f>ROUND('Accrued Unkn Unb Rev'!D102-'Accrued Unkn Unb Rev'!D101,0)</f>
        <v>-14117</v>
      </c>
      <c r="E102" s="15">
        <f>ROUND('Accrued Unkn Unb Rev'!E102-'Accrued Unkn Unb Rev'!E101,0)</f>
        <v>-193044</v>
      </c>
      <c r="F102" s="15">
        <f>ROUND('Accrued Unkn Unb Rev'!F102-'Accrued Unkn Unb Rev'!F101,0)</f>
        <v>1638</v>
      </c>
      <c r="G102" s="15">
        <f>ROUND('Accrued Unkn Unb Rev'!G102-'Accrued Unkn Unb Rev'!G101,0)</f>
        <v>-126688</v>
      </c>
      <c r="H102" s="15">
        <f>ROUND('Accrued Unkn Unb Rev'!H102-'Accrued Unkn Unb Rev'!H101,0)</f>
        <v>-967</v>
      </c>
      <c r="I102" s="15">
        <f>ROUND('Accrued Unkn Unb Rev'!I102-'Accrued Unkn Unb Rev'!I101,0)</f>
        <v>-322165</v>
      </c>
      <c r="J102" s="15">
        <f>ROUND('Accrued Unkn Unb Rev'!J102-'Accrued Unkn Unb Rev'!J101,0)</f>
        <v>-1114</v>
      </c>
      <c r="K102" s="15">
        <f>ROUND('Accrued Unkn Unb Rev'!K102-'Accrued Unkn Unb Rev'!K101,0)</f>
        <v>-27350</v>
      </c>
      <c r="L102" s="15">
        <f>ROUND('Accrued Unkn Unb Rev'!L102-'Accrued Unkn Unb Rev'!L101,0)</f>
        <v>-41633</v>
      </c>
      <c r="M102" s="15">
        <f>ROUND('Accrued Unkn Unb Rev'!M102-'Accrued Unkn Unb Rev'!M101,0)</f>
        <v>-40466</v>
      </c>
      <c r="N102" s="15">
        <f>ROUND('Accrued Unkn Unb Rev'!N102-'Accrued Unkn Unb Rev'!N101,0)</f>
        <v>5319</v>
      </c>
      <c r="O102" s="15">
        <f>ROUND('Accrued Unkn Unb Rev'!O102-'Accrued Unkn Unb Rev'!O101,0)</f>
        <v>1150</v>
      </c>
      <c r="P102" s="15">
        <f>ROUND('Accrued Unkn Unb Rev'!P102-'Accrued Unkn Unb Rev'!P101,0)</f>
        <v>1594</v>
      </c>
      <c r="Q102" s="15">
        <f>ROUND('Accrued Unkn Unb Rev'!Q102-'Accrued Unkn Unb Rev'!Q101,0)</f>
        <v>135</v>
      </c>
      <c r="R102" s="15">
        <f>ROUND('Accrued Unkn Unb Rev'!R102-'Accrued Unkn Unb Rev'!R101,0)</f>
        <v>-159</v>
      </c>
      <c r="S102" s="15">
        <f>ROUND('Accrued Unkn Unb Rev'!S102-'Accrued Unkn Unb Rev'!S101,0)</f>
        <v>-6657</v>
      </c>
      <c r="T102" s="15">
        <f>ROUND('Accrued Unkn Unb Rev'!T102-'Accrued Unkn Unb Rev'!T101,0)</f>
        <v>-5177</v>
      </c>
      <c r="U102" s="15">
        <f>ROUND('Accrued Unkn Unb Rev'!U102-'Accrued Unkn Unb Rev'!U101,0)</f>
        <v>-37</v>
      </c>
    </row>
    <row r="103" spans="1:21">
      <c r="A103" s="3">
        <f t="shared" si="2"/>
        <v>2019</v>
      </c>
      <c r="B103" s="3">
        <f t="shared" si="3"/>
        <v>11</v>
      </c>
      <c r="C103" s="15">
        <f>ROUND('Accrued Unkn Unb Rev'!C103-'Accrued Unkn Unb Rev'!C102,0)</f>
        <v>708930</v>
      </c>
      <c r="D103" s="15">
        <f>ROUND('Accrued Unkn Unb Rev'!D103-'Accrued Unkn Unb Rev'!D102,0)</f>
        <v>-1591</v>
      </c>
      <c r="E103" s="15">
        <f>ROUND('Accrued Unkn Unb Rev'!E103-'Accrued Unkn Unb Rev'!E102,0)</f>
        <v>53192</v>
      </c>
      <c r="F103" s="15">
        <f>ROUND('Accrued Unkn Unb Rev'!F103-'Accrued Unkn Unb Rev'!F102,0)</f>
        <v>27215</v>
      </c>
      <c r="G103" s="15">
        <f>ROUND('Accrued Unkn Unb Rev'!G103-'Accrued Unkn Unb Rev'!G102,0)</f>
        <v>-3996</v>
      </c>
      <c r="H103" s="15">
        <f>ROUND('Accrued Unkn Unb Rev'!H103-'Accrued Unkn Unb Rev'!H102,0)</f>
        <v>14</v>
      </c>
      <c r="I103" s="15">
        <f>ROUND('Accrued Unkn Unb Rev'!I103-'Accrued Unkn Unb Rev'!I102,0)</f>
        <v>-93686</v>
      </c>
      <c r="J103" s="15">
        <f>ROUND('Accrued Unkn Unb Rev'!J103-'Accrued Unkn Unb Rev'!J102,0)</f>
        <v>-1761</v>
      </c>
      <c r="K103" s="15">
        <f>ROUND('Accrued Unkn Unb Rev'!K103-'Accrued Unkn Unb Rev'!K102,0)</f>
        <v>-425</v>
      </c>
      <c r="L103" s="15">
        <f>ROUND('Accrued Unkn Unb Rev'!L103-'Accrued Unkn Unb Rev'!L102,0)</f>
        <v>-40088</v>
      </c>
      <c r="M103" s="15">
        <f>ROUND('Accrued Unkn Unb Rev'!M103-'Accrued Unkn Unb Rev'!M102,0)</f>
        <v>-39539</v>
      </c>
      <c r="N103" s="15">
        <f>ROUND('Accrued Unkn Unb Rev'!N103-'Accrued Unkn Unb Rev'!N102,0)</f>
        <v>68081</v>
      </c>
      <c r="O103" s="15">
        <f>ROUND('Accrued Unkn Unb Rev'!O103-'Accrued Unkn Unb Rev'!O102,0)</f>
        <v>17668</v>
      </c>
      <c r="P103" s="15">
        <f>ROUND('Accrued Unkn Unb Rev'!P103-'Accrued Unkn Unb Rev'!P102,0)</f>
        <v>5501</v>
      </c>
      <c r="Q103" s="15">
        <f>ROUND('Accrued Unkn Unb Rev'!Q103-'Accrued Unkn Unb Rev'!Q102,0)</f>
        <v>787</v>
      </c>
      <c r="R103" s="15">
        <f>ROUND('Accrued Unkn Unb Rev'!R103-'Accrued Unkn Unb Rev'!R102,0)</f>
        <v>73</v>
      </c>
      <c r="S103" s="15">
        <f>ROUND('Accrued Unkn Unb Rev'!S103-'Accrued Unkn Unb Rev'!S102,0)</f>
        <v>5574</v>
      </c>
      <c r="T103" s="15">
        <f>ROUND('Accrued Unkn Unb Rev'!T103-'Accrued Unkn Unb Rev'!T102,0)</f>
        <v>-16407</v>
      </c>
      <c r="U103" s="15">
        <f>ROUND('Accrued Unkn Unb Rev'!U103-'Accrued Unkn Unb Rev'!U102,0)</f>
        <v>765</v>
      </c>
    </row>
    <row r="104" spans="1:21">
      <c r="A104" s="3">
        <f t="shared" si="2"/>
        <v>2019</v>
      </c>
      <c r="B104" s="3">
        <f t="shared" si="3"/>
        <v>12</v>
      </c>
      <c r="C104" s="15">
        <f>ROUND('Accrued Unkn Unb Rev'!C104-'Accrued Unkn Unb Rev'!C103,0)</f>
        <v>1771580</v>
      </c>
      <c r="D104" s="15">
        <f>ROUND('Accrued Unkn Unb Rev'!D104-'Accrued Unkn Unb Rev'!D103,0)</f>
        <v>9136</v>
      </c>
      <c r="E104" s="15">
        <f>ROUND('Accrued Unkn Unb Rev'!E104-'Accrued Unkn Unb Rev'!E103,0)</f>
        <v>115121</v>
      </c>
      <c r="F104" s="15">
        <f>ROUND('Accrued Unkn Unb Rev'!F104-'Accrued Unkn Unb Rev'!F103,0)</f>
        <v>5435</v>
      </c>
      <c r="G104" s="15">
        <f>ROUND('Accrued Unkn Unb Rev'!G104-'Accrued Unkn Unb Rev'!G103,0)</f>
        <v>70147</v>
      </c>
      <c r="H104" s="15">
        <f>ROUND('Accrued Unkn Unb Rev'!H104-'Accrued Unkn Unb Rev'!H103,0)</f>
        <v>526</v>
      </c>
      <c r="I104" s="15">
        <f>ROUND('Accrued Unkn Unb Rev'!I104-'Accrued Unkn Unb Rev'!I103,0)</f>
        <v>-79697</v>
      </c>
      <c r="J104" s="15">
        <f>ROUND('Accrued Unkn Unb Rev'!J104-'Accrued Unkn Unb Rev'!J103,0)</f>
        <v>-286</v>
      </c>
      <c r="K104" s="15">
        <f>ROUND('Accrued Unkn Unb Rev'!K104-'Accrued Unkn Unb Rev'!K103,0)</f>
        <v>-770</v>
      </c>
      <c r="L104" s="15">
        <f>ROUND('Accrued Unkn Unb Rev'!L104-'Accrued Unkn Unb Rev'!L103,0)</f>
        <v>-18279</v>
      </c>
      <c r="M104" s="15">
        <f>ROUND('Accrued Unkn Unb Rev'!M104-'Accrued Unkn Unb Rev'!M103,0)</f>
        <v>-7604</v>
      </c>
      <c r="N104" s="15">
        <f>ROUND('Accrued Unkn Unb Rev'!N104-'Accrued Unkn Unb Rev'!N103,0)</f>
        <v>17407</v>
      </c>
      <c r="O104" s="15">
        <f>ROUND('Accrued Unkn Unb Rev'!O104-'Accrued Unkn Unb Rev'!O103,0)</f>
        <v>5373</v>
      </c>
      <c r="P104" s="15">
        <f>ROUND('Accrued Unkn Unb Rev'!P104-'Accrued Unkn Unb Rev'!P103,0)</f>
        <v>-930</v>
      </c>
      <c r="Q104" s="15">
        <f>ROUND('Accrued Unkn Unb Rev'!Q104-'Accrued Unkn Unb Rev'!Q103,0)</f>
        <v>-297</v>
      </c>
      <c r="R104" s="15">
        <f>ROUND('Accrued Unkn Unb Rev'!R104-'Accrued Unkn Unb Rev'!R103,0)</f>
        <v>24</v>
      </c>
      <c r="S104" s="15">
        <f>ROUND('Accrued Unkn Unb Rev'!S104-'Accrued Unkn Unb Rev'!S103,0)</f>
        <v>3637</v>
      </c>
      <c r="T104" s="15">
        <f>ROUND('Accrued Unkn Unb Rev'!T104-'Accrued Unkn Unb Rev'!T103,0)</f>
        <v>6916</v>
      </c>
      <c r="U104" s="15">
        <f>ROUND('Accrued Unkn Unb Rev'!U104-'Accrued Unkn Unb Rev'!U103,0)</f>
        <v>72</v>
      </c>
    </row>
    <row r="105" spans="1:21">
      <c r="A105" s="3">
        <f t="shared" si="2"/>
        <v>2020</v>
      </c>
      <c r="B105" s="3">
        <f t="shared" si="3"/>
        <v>1</v>
      </c>
      <c r="C105" s="15">
        <f>ROUND('Accrued Unkn Unb Rev'!C105-'Accrued Unkn Unb Rev'!C104,0)</f>
        <v>-349958</v>
      </c>
      <c r="D105" s="15">
        <f>ROUND('Accrued Unkn Unb Rev'!D105-'Accrued Unkn Unb Rev'!D104,0)</f>
        <v>577</v>
      </c>
      <c r="E105" s="15">
        <f>ROUND('Accrued Unkn Unb Rev'!E105-'Accrued Unkn Unb Rev'!E104,0)</f>
        <v>-25889</v>
      </c>
      <c r="F105" s="15">
        <f>ROUND('Accrued Unkn Unb Rev'!F105-'Accrued Unkn Unb Rev'!F104,0)</f>
        <v>-20556</v>
      </c>
      <c r="G105" s="15">
        <f>ROUND('Accrued Unkn Unb Rev'!G105-'Accrued Unkn Unb Rev'!G104,0)</f>
        <v>-13470</v>
      </c>
      <c r="H105" s="15">
        <f>ROUND('Accrued Unkn Unb Rev'!H105-'Accrued Unkn Unb Rev'!H104,0)</f>
        <v>-120</v>
      </c>
      <c r="I105" s="15">
        <f>ROUND('Accrued Unkn Unb Rev'!I105-'Accrued Unkn Unb Rev'!I104,0)</f>
        <v>33078</v>
      </c>
      <c r="J105" s="15">
        <f>ROUND('Accrued Unkn Unb Rev'!J105-'Accrued Unkn Unb Rev'!J104,0)</f>
        <v>-136</v>
      </c>
      <c r="K105" s="15">
        <f>ROUND('Accrued Unkn Unb Rev'!K105-'Accrued Unkn Unb Rev'!K104,0)</f>
        <v>-1329</v>
      </c>
      <c r="L105" s="15">
        <f>ROUND('Accrued Unkn Unb Rev'!L105-'Accrued Unkn Unb Rev'!L104,0)</f>
        <v>759</v>
      </c>
      <c r="M105" s="15">
        <f>ROUND('Accrued Unkn Unb Rev'!M105-'Accrued Unkn Unb Rev'!M104,0)</f>
        <v>10219</v>
      </c>
      <c r="N105" s="15">
        <f>ROUND('Accrued Unkn Unb Rev'!N105-'Accrued Unkn Unb Rev'!N104,0)</f>
        <v>-48208</v>
      </c>
      <c r="O105" s="15">
        <f>ROUND('Accrued Unkn Unb Rev'!O105-'Accrued Unkn Unb Rev'!O104,0)</f>
        <v>-14108</v>
      </c>
      <c r="P105" s="15">
        <f>ROUND('Accrued Unkn Unb Rev'!P105-'Accrued Unkn Unb Rev'!P104,0)</f>
        <v>-5779</v>
      </c>
      <c r="Q105" s="15">
        <f>ROUND('Accrued Unkn Unb Rev'!Q105-'Accrued Unkn Unb Rev'!Q104,0)</f>
        <v>-372</v>
      </c>
      <c r="R105" s="15">
        <f>ROUND('Accrued Unkn Unb Rev'!R105-'Accrued Unkn Unb Rev'!R104,0)</f>
        <v>-48</v>
      </c>
      <c r="S105" s="15">
        <f>ROUND('Accrued Unkn Unb Rev'!S105-'Accrued Unkn Unb Rev'!S104,0)</f>
        <v>-7626</v>
      </c>
      <c r="T105" s="15">
        <f>ROUND('Accrued Unkn Unb Rev'!T105-'Accrued Unkn Unb Rev'!T104,0)</f>
        <v>-13828</v>
      </c>
      <c r="U105" s="15">
        <f>ROUND('Accrued Unkn Unb Rev'!U105-'Accrued Unkn Unb Rev'!U104,0)</f>
        <v>-550</v>
      </c>
    </row>
    <row r="106" spans="1:21">
      <c r="A106" s="3">
        <f t="shared" si="2"/>
        <v>2020</v>
      </c>
      <c r="B106" s="3">
        <f t="shared" si="3"/>
        <v>2</v>
      </c>
      <c r="C106" s="15">
        <f>ROUND('Accrued Unkn Unb Rev'!C106-'Accrued Unkn Unb Rev'!C105,0)</f>
        <v>-1749911</v>
      </c>
      <c r="D106" s="15">
        <f>ROUND('Accrued Unkn Unb Rev'!D106-'Accrued Unkn Unb Rev'!D105,0)</f>
        <v>-8076</v>
      </c>
      <c r="E106" s="15">
        <f>ROUND('Accrued Unkn Unb Rev'!E106-'Accrued Unkn Unb Rev'!E105,0)</f>
        <v>-108136</v>
      </c>
      <c r="F106" s="15">
        <f>ROUND('Accrued Unkn Unb Rev'!F106-'Accrued Unkn Unb Rev'!F105,0)</f>
        <v>-14253</v>
      </c>
      <c r="G106" s="15">
        <f>ROUND('Accrued Unkn Unb Rev'!G106-'Accrued Unkn Unb Rev'!G105,0)</f>
        <v>-98564</v>
      </c>
      <c r="H106" s="15">
        <f>ROUND('Accrued Unkn Unb Rev'!H106-'Accrued Unkn Unb Rev'!H105,0)</f>
        <v>-698</v>
      </c>
      <c r="I106" s="15">
        <f>ROUND('Accrued Unkn Unb Rev'!I106-'Accrued Unkn Unb Rev'!I105,0)</f>
        <v>-296089</v>
      </c>
      <c r="J106" s="15">
        <f>ROUND('Accrued Unkn Unb Rev'!J106-'Accrued Unkn Unb Rev'!J105,0)</f>
        <v>-693</v>
      </c>
      <c r="K106" s="15">
        <f>ROUND('Accrued Unkn Unb Rev'!K106-'Accrued Unkn Unb Rev'!K105,0)</f>
        <v>-4120</v>
      </c>
      <c r="L106" s="15">
        <f>ROUND('Accrued Unkn Unb Rev'!L106-'Accrued Unkn Unb Rev'!L105,0)</f>
        <v>-45315</v>
      </c>
      <c r="M106" s="15">
        <f>ROUND('Accrued Unkn Unb Rev'!M106-'Accrued Unkn Unb Rev'!M105,0)</f>
        <v>-29821</v>
      </c>
      <c r="N106" s="15">
        <f>ROUND('Accrued Unkn Unb Rev'!N106-'Accrued Unkn Unb Rev'!N105,0)</f>
        <v>-37865</v>
      </c>
      <c r="O106" s="15">
        <f>ROUND('Accrued Unkn Unb Rev'!O106-'Accrued Unkn Unb Rev'!O105,0)</f>
        <v>-9380</v>
      </c>
      <c r="P106" s="15">
        <f>ROUND('Accrued Unkn Unb Rev'!P106-'Accrued Unkn Unb Rev'!P105,0)</f>
        <v>-11199</v>
      </c>
      <c r="Q106" s="15">
        <f>ROUND('Accrued Unkn Unb Rev'!Q106-'Accrued Unkn Unb Rev'!Q105,0)</f>
        <v>1</v>
      </c>
      <c r="R106" s="15">
        <f>ROUND('Accrued Unkn Unb Rev'!R106-'Accrued Unkn Unb Rev'!R105,0)</f>
        <v>-37</v>
      </c>
      <c r="S106" s="15">
        <f>ROUND('Accrued Unkn Unb Rev'!S106-'Accrued Unkn Unb Rev'!S105,0)</f>
        <v>-17925</v>
      </c>
      <c r="T106" s="15">
        <f>ROUND('Accrued Unkn Unb Rev'!T106-'Accrued Unkn Unb Rev'!T105,0)</f>
        <v>-12409</v>
      </c>
      <c r="U106" s="15">
        <f>ROUND('Accrued Unkn Unb Rev'!U106-'Accrued Unkn Unb Rev'!U105,0)</f>
        <v>-287</v>
      </c>
    </row>
    <row r="107" spans="1:21">
      <c r="A107" s="3">
        <f t="shared" si="2"/>
        <v>2020</v>
      </c>
      <c r="B107" s="3">
        <f t="shared" si="3"/>
        <v>3</v>
      </c>
      <c r="C107" s="15">
        <f>ROUND('Accrued Unkn Unb Rev'!C107-'Accrued Unkn Unb Rev'!C106,0)</f>
        <v>-860047</v>
      </c>
      <c r="D107" s="15">
        <f>ROUND('Accrued Unkn Unb Rev'!D107-'Accrued Unkn Unb Rev'!D106,0)</f>
        <v>-4401</v>
      </c>
      <c r="E107" s="15">
        <f>ROUND('Accrued Unkn Unb Rev'!E107-'Accrued Unkn Unb Rev'!E106,0)</f>
        <v>-52086</v>
      </c>
      <c r="F107" s="15">
        <f>ROUND('Accrued Unkn Unb Rev'!F107-'Accrued Unkn Unb Rev'!F106,0)</f>
        <v>6268</v>
      </c>
      <c r="G107" s="15">
        <f>ROUND('Accrued Unkn Unb Rev'!G107-'Accrued Unkn Unb Rev'!G106,0)</f>
        <v>-29956</v>
      </c>
      <c r="H107" s="15">
        <f>ROUND('Accrued Unkn Unb Rev'!H107-'Accrued Unkn Unb Rev'!H106,0)</f>
        <v>-195</v>
      </c>
      <c r="I107" s="15">
        <f>ROUND('Accrued Unkn Unb Rev'!I107-'Accrued Unkn Unb Rev'!I106,0)</f>
        <v>-79063</v>
      </c>
      <c r="J107" s="15">
        <f>ROUND('Accrued Unkn Unb Rev'!J107-'Accrued Unkn Unb Rev'!J106,0)</f>
        <v>-2445</v>
      </c>
      <c r="K107" s="15">
        <f>ROUND('Accrued Unkn Unb Rev'!K107-'Accrued Unkn Unb Rev'!K106,0)</f>
        <v>2297</v>
      </c>
      <c r="L107" s="15">
        <f>ROUND('Accrued Unkn Unb Rev'!L107-'Accrued Unkn Unb Rev'!L106,0)</f>
        <v>5845</v>
      </c>
      <c r="M107" s="15">
        <f>ROUND('Accrued Unkn Unb Rev'!M107-'Accrued Unkn Unb Rev'!M106,0)</f>
        <v>18302</v>
      </c>
      <c r="N107" s="15">
        <f>ROUND('Accrued Unkn Unb Rev'!N107-'Accrued Unkn Unb Rev'!N106,0)</f>
        <v>8632</v>
      </c>
      <c r="O107" s="15">
        <f>ROUND('Accrued Unkn Unb Rev'!O107-'Accrued Unkn Unb Rev'!O106,0)</f>
        <v>4893</v>
      </c>
      <c r="P107" s="15">
        <f>ROUND('Accrued Unkn Unb Rev'!P107-'Accrued Unkn Unb Rev'!P106,0)</f>
        <v>1807</v>
      </c>
      <c r="Q107" s="15">
        <f>ROUND('Accrued Unkn Unb Rev'!Q107-'Accrued Unkn Unb Rev'!Q106,0)</f>
        <v>382</v>
      </c>
      <c r="R107" s="15">
        <f>ROUND('Accrued Unkn Unb Rev'!R107-'Accrued Unkn Unb Rev'!R106,0)</f>
        <v>-22</v>
      </c>
      <c r="S107" s="15">
        <f>ROUND('Accrued Unkn Unb Rev'!S107-'Accrued Unkn Unb Rev'!S106,0)</f>
        <v>3995</v>
      </c>
      <c r="T107" s="15">
        <f>ROUND('Accrued Unkn Unb Rev'!T107-'Accrued Unkn Unb Rev'!T106,0)</f>
        <v>15354</v>
      </c>
      <c r="U107" s="15">
        <f>ROUND('Accrued Unkn Unb Rev'!U107-'Accrued Unkn Unb Rev'!U106,0)</f>
        <v>122</v>
      </c>
    </row>
    <row r="108" spans="1:21">
      <c r="A108" s="3">
        <f t="shared" si="2"/>
        <v>2020</v>
      </c>
      <c r="B108" s="3">
        <f t="shared" si="3"/>
        <v>4</v>
      </c>
      <c r="C108" s="15">
        <f>ROUND('Accrued Unkn Unb Rev'!C108-'Accrued Unkn Unb Rev'!C107,0)</f>
        <v>-409869</v>
      </c>
      <c r="D108" s="15">
        <f>ROUND('Accrued Unkn Unb Rev'!D108-'Accrued Unkn Unb Rev'!D107,0)</f>
        <v>-8484</v>
      </c>
      <c r="E108" s="15">
        <f>ROUND('Accrued Unkn Unb Rev'!E108-'Accrued Unkn Unb Rev'!E107,0)</f>
        <v>-17907</v>
      </c>
      <c r="F108" s="15">
        <f>ROUND('Accrued Unkn Unb Rev'!F108-'Accrued Unkn Unb Rev'!F107,0)</f>
        <v>13601</v>
      </c>
      <c r="G108" s="15">
        <f>ROUND('Accrued Unkn Unb Rev'!G108-'Accrued Unkn Unb Rev'!G107,0)</f>
        <v>6105</v>
      </c>
      <c r="H108" s="15">
        <f>ROUND('Accrued Unkn Unb Rev'!H108-'Accrued Unkn Unb Rev'!H107,0)</f>
        <v>73</v>
      </c>
      <c r="I108" s="15">
        <f>ROUND('Accrued Unkn Unb Rev'!I108-'Accrued Unkn Unb Rev'!I107,0)</f>
        <v>57930</v>
      </c>
      <c r="J108" s="15">
        <f>ROUND('Accrued Unkn Unb Rev'!J108-'Accrued Unkn Unb Rev'!J107,0)</f>
        <v>832</v>
      </c>
      <c r="K108" s="15">
        <f>ROUND('Accrued Unkn Unb Rev'!K108-'Accrued Unkn Unb Rev'!K107,0)</f>
        <v>921</v>
      </c>
      <c r="L108" s="15">
        <f>ROUND('Accrued Unkn Unb Rev'!L108-'Accrued Unkn Unb Rev'!L107,0)</f>
        <v>37319</v>
      </c>
      <c r="M108" s="15">
        <f>ROUND('Accrued Unkn Unb Rev'!M108-'Accrued Unkn Unb Rev'!M107,0)</f>
        <v>8775</v>
      </c>
      <c r="N108" s="15">
        <f>ROUND('Accrued Unkn Unb Rev'!N108-'Accrued Unkn Unb Rev'!N107,0)</f>
        <v>39564</v>
      </c>
      <c r="O108" s="15">
        <f>ROUND('Accrued Unkn Unb Rev'!O108-'Accrued Unkn Unb Rev'!O107,0)</f>
        <v>9008</v>
      </c>
      <c r="P108" s="15">
        <f>ROUND('Accrued Unkn Unb Rev'!P108-'Accrued Unkn Unb Rev'!P107,0)</f>
        <v>11855</v>
      </c>
      <c r="Q108" s="15">
        <f>ROUND('Accrued Unkn Unb Rev'!Q108-'Accrued Unkn Unb Rev'!Q107,0)</f>
        <v>233</v>
      </c>
      <c r="R108" s="15">
        <f>ROUND('Accrued Unkn Unb Rev'!R108-'Accrued Unkn Unb Rev'!R107,0)</f>
        <v>83</v>
      </c>
      <c r="S108" s="15">
        <f>ROUND('Accrued Unkn Unb Rev'!S108-'Accrued Unkn Unb Rev'!S107,0)</f>
        <v>11225</v>
      </c>
      <c r="T108" s="15">
        <f>ROUND('Accrued Unkn Unb Rev'!T108-'Accrued Unkn Unb Rev'!T107,0)</f>
        <v>5994</v>
      </c>
      <c r="U108" s="15">
        <f>ROUND('Accrued Unkn Unb Rev'!U108-'Accrued Unkn Unb Rev'!U107,0)</f>
        <v>380</v>
      </c>
    </row>
    <row r="109" spans="1:21">
      <c r="A109" s="3">
        <f t="shared" si="2"/>
        <v>2020</v>
      </c>
      <c r="B109" s="3">
        <f t="shared" si="3"/>
        <v>5</v>
      </c>
      <c r="C109" s="15">
        <f>ROUND('Accrued Unkn Unb Rev'!C109-'Accrued Unkn Unb Rev'!C108,0)</f>
        <v>4078121</v>
      </c>
      <c r="D109" s="15">
        <f>ROUND('Accrued Unkn Unb Rev'!D109-'Accrued Unkn Unb Rev'!D108,0)</f>
        <v>22135</v>
      </c>
      <c r="E109" s="15">
        <f>ROUND('Accrued Unkn Unb Rev'!E109-'Accrued Unkn Unb Rev'!E108,0)</f>
        <v>244267</v>
      </c>
      <c r="F109" s="15">
        <f>ROUND('Accrued Unkn Unb Rev'!F109-'Accrued Unkn Unb Rev'!F108,0)</f>
        <v>25740</v>
      </c>
      <c r="G109" s="15">
        <f>ROUND('Accrued Unkn Unb Rev'!G109-'Accrued Unkn Unb Rev'!G108,0)</f>
        <v>215542</v>
      </c>
      <c r="H109" s="15">
        <f>ROUND('Accrued Unkn Unb Rev'!H109-'Accrued Unkn Unb Rev'!H108,0)</f>
        <v>1519</v>
      </c>
      <c r="I109" s="15">
        <f>ROUND('Accrued Unkn Unb Rev'!I109-'Accrued Unkn Unb Rev'!I108,0)</f>
        <v>767661</v>
      </c>
      <c r="J109" s="15">
        <f>ROUND('Accrued Unkn Unb Rev'!J109-'Accrued Unkn Unb Rev'!J108,0)</f>
        <v>4569</v>
      </c>
      <c r="K109" s="15">
        <f>ROUND('Accrued Unkn Unb Rev'!K109-'Accrued Unkn Unb Rev'!K108,0)</f>
        <v>27569</v>
      </c>
      <c r="L109" s="15">
        <f>ROUND('Accrued Unkn Unb Rev'!L109-'Accrued Unkn Unb Rev'!L108,0)</f>
        <v>131852</v>
      </c>
      <c r="M109" s="15">
        <f>ROUND('Accrued Unkn Unb Rev'!M109-'Accrued Unkn Unb Rev'!M108,0)</f>
        <v>91117</v>
      </c>
      <c r="N109" s="15">
        <f>ROUND('Accrued Unkn Unb Rev'!N109-'Accrued Unkn Unb Rev'!N108,0)</f>
        <v>67161</v>
      </c>
      <c r="O109" s="15">
        <f>ROUND('Accrued Unkn Unb Rev'!O109-'Accrued Unkn Unb Rev'!O108,0)</f>
        <v>18013</v>
      </c>
      <c r="P109" s="15">
        <f>ROUND('Accrued Unkn Unb Rev'!P109-'Accrued Unkn Unb Rev'!P108,0)</f>
        <v>19030</v>
      </c>
      <c r="Q109" s="15">
        <f>ROUND('Accrued Unkn Unb Rev'!Q109-'Accrued Unkn Unb Rev'!Q108,0)</f>
        <v>309</v>
      </c>
      <c r="R109" s="15">
        <f>ROUND('Accrued Unkn Unb Rev'!R109-'Accrued Unkn Unb Rev'!R108,0)</f>
        <v>295</v>
      </c>
      <c r="S109" s="15">
        <f>ROUND('Accrued Unkn Unb Rev'!S109-'Accrued Unkn Unb Rev'!S108,0)</f>
        <v>24258</v>
      </c>
      <c r="T109" s="15">
        <f>ROUND('Accrued Unkn Unb Rev'!T109-'Accrued Unkn Unb Rev'!T108,0)</f>
        <v>50891</v>
      </c>
      <c r="U109" s="15">
        <f>ROUND('Accrued Unkn Unb Rev'!U109-'Accrued Unkn Unb Rev'!U108,0)</f>
        <v>678</v>
      </c>
    </row>
    <row r="110" spans="1:21">
      <c r="A110" s="3">
        <f t="shared" si="2"/>
        <v>2020</v>
      </c>
      <c r="B110" s="3">
        <f t="shared" si="3"/>
        <v>6</v>
      </c>
      <c r="C110" s="15">
        <f>ROUND('Accrued Unkn Unb Rev'!C110-'Accrued Unkn Unb Rev'!C109,0)</f>
        <v>1937114</v>
      </c>
      <c r="D110" s="15">
        <f>ROUND('Accrued Unkn Unb Rev'!D110-'Accrued Unkn Unb Rev'!D109,0)</f>
        <v>12298</v>
      </c>
      <c r="E110" s="15">
        <f>ROUND('Accrued Unkn Unb Rev'!E110-'Accrued Unkn Unb Rev'!E109,0)</f>
        <v>115453</v>
      </c>
      <c r="F110" s="15">
        <f>ROUND('Accrued Unkn Unb Rev'!F110-'Accrued Unkn Unb Rev'!F109,0)</f>
        <v>-13208</v>
      </c>
      <c r="G110" s="15">
        <f>ROUND('Accrued Unkn Unb Rev'!G110-'Accrued Unkn Unb Rev'!G109,0)</f>
        <v>68612</v>
      </c>
      <c r="H110" s="15">
        <f>ROUND('Accrued Unkn Unb Rev'!H110-'Accrued Unkn Unb Rev'!H109,0)</f>
        <v>505</v>
      </c>
      <c r="I110" s="15">
        <f>ROUND('Accrued Unkn Unb Rev'!I110-'Accrued Unkn Unb Rev'!I109,0)</f>
        <v>77718</v>
      </c>
      <c r="J110" s="15">
        <f>ROUND('Accrued Unkn Unb Rev'!J110-'Accrued Unkn Unb Rev'!J109,0)</f>
        <v>886</v>
      </c>
      <c r="K110" s="15">
        <f>ROUND('Accrued Unkn Unb Rev'!K110-'Accrued Unkn Unb Rev'!K109,0)</f>
        <v>19174</v>
      </c>
      <c r="L110" s="15">
        <f>ROUND('Accrued Unkn Unb Rev'!L110-'Accrued Unkn Unb Rev'!L109,0)</f>
        <v>2243</v>
      </c>
      <c r="M110" s="15">
        <f>ROUND('Accrued Unkn Unb Rev'!M110-'Accrued Unkn Unb Rev'!M109,0)</f>
        <v>6115</v>
      </c>
      <c r="N110" s="15">
        <f>ROUND('Accrued Unkn Unb Rev'!N110-'Accrued Unkn Unb Rev'!N109,0)</f>
        <v>-34815</v>
      </c>
      <c r="O110" s="15">
        <f>ROUND('Accrued Unkn Unb Rev'!O110-'Accrued Unkn Unb Rev'!O109,0)</f>
        <v>-8380</v>
      </c>
      <c r="P110" s="15">
        <f>ROUND('Accrued Unkn Unb Rev'!P110-'Accrued Unkn Unb Rev'!P109,0)</f>
        <v>-4756</v>
      </c>
      <c r="Q110" s="15">
        <f>ROUND('Accrued Unkn Unb Rev'!Q110-'Accrued Unkn Unb Rev'!Q109,0)</f>
        <v>-318</v>
      </c>
      <c r="R110" s="15">
        <f>ROUND('Accrued Unkn Unb Rev'!R110-'Accrued Unkn Unb Rev'!R109,0)</f>
        <v>47</v>
      </c>
      <c r="S110" s="15">
        <f>ROUND('Accrued Unkn Unb Rev'!S110-'Accrued Unkn Unb Rev'!S109,0)</f>
        <v>-1190</v>
      </c>
      <c r="T110" s="15">
        <f>ROUND('Accrued Unkn Unb Rev'!T110-'Accrued Unkn Unb Rev'!T109,0)</f>
        <v>-18132</v>
      </c>
      <c r="U110" s="15">
        <f>ROUND('Accrued Unkn Unb Rev'!U110-'Accrued Unkn Unb Rev'!U109,0)</f>
        <v>-354</v>
      </c>
    </row>
    <row r="111" spans="1:21">
      <c r="A111" s="3">
        <f t="shared" si="2"/>
        <v>2020</v>
      </c>
      <c r="B111" s="3">
        <f t="shared" si="3"/>
        <v>7</v>
      </c>
      <c r="C111" s="15">
        <f>ROUND('Accrued Unkn Unb Rev'!C111-'Accrued Unkn Unb Rev'!C110,0)</f>
        <v>979430</v>
      </c>
      <c r="D111" s="15">
        <f>ROUND('Accrued Unkn Unb Rev'!D111-'Accrued Unkn Unb Rev'!D110,0)</f>
        <v>8030</v>
      </c>
      <c r="E111" s="15">
        <f>ROUND('Accrued Unkn Unb Rev'!E111-'Accrued Unkn Unb Rev'!E110,0)</f>
        <v>52276</v>
      </c>
      <c r="F111" s="15">
        <f>ROUND('Accrued Unkn Unb Rev'!F111-'Accrued Unkn Unb Rev'!F110,0)</f>
        <v>-13271</v>
      </c>
      <c r="G111" s="15">
        <f>ROUND('Accrued Unkn Unb Rev'!G111-'Accrued Unkn Unb Rev'!G110,0)</f>
        <v>54904</v>
      </c>
      <c r="H111" s="15">
        <f>ROUND('Accrued Unkn Unb Rev'!H111-'Accrued Unkn Unb Rev'!H110,0)</f>
        <v>367</v>
      </c>
      <c r="I111" s="15">
        <f>ROUND('Accrued Unkn Unb Rev'!I111-'Accrued Unkn Unb Rev'!I110,0)</f>
        <v>238013</v>
      </c>
      <c r="J111" s="15">
        <f>ROUND('Accrued Unkn Unb Rev'!J111-'Accrued Unkn Unb Rev'!J110,0)</f>
        <v>918</v>
      </c>
      <c r="K111" s="15">
        <f>ROUND('Accrued Unkn Unb Rev'!K111-'Accrued Unkn Unb Rev'!K110,0)</f>
        <v>9401</v>
      </c>
      <c r="L111" s="15">
        <f>ROUND('Accrued Unkn Unb Rev'!L111-'Accrued Unkn Unb Rev'!L110,0)</f>
        <v>42926</v>
      </c>
      <c r="M111" s="15">
        <f>ROUND('Accrued Unkn Unb Rev'!M111-'Accrued Unkn Unb Rev'!M110,0)</f>
        <v>26583</v>
      </c>
      <c r="N111" s="15">
        <f>ROUND('Accrued Unkn Unb Rev'!N111-'Accrued Unkn Unb Rev'!N110,0)</f>
        <v>-30616</v>
      </c>
      <c r="O111" s="15">
        <f>ROUND('Accrued Unkn Unb Rev'!O111-'Accrued Unkn Unb Rev'!O110,0)</f>
        <v>-7959</v>
      </c>
      <c r="P111" s="15">
        <f>ROUND('Accrued Unkn Unb Rev'!P111-'Accrued Unkn Unb Rev'!P110,0)</f>
        <v>-1751</v>
      </c>
      <c r="Q111" s="15">
        <f>ROUND('Accrued Unkn Unb Rev'!Q111-'Accrued Unkn Unb Rev'!Q110,0)</f>
        <v>-97</v>
      </c>
      <c r="R111" s="15">
        <f>ROUND('Accrued Unkn Unb Rev'!R111-'Accrued Unkn Unb Rev'!R110,0)</f>
        <v>-159</v>
      </c>
      <c r="S111" s="15">
        <f>ROUND('Accrued Unkn Unb Rev'!S111-'Accrued Unkn Unb Rev'!S110,0)</f>
        <v>-4018</v>
      </c>
      <c r="T111" s="15">
        <f>ROUND('Accrued Unkn Unb Rev'!T111-'Accrued Unkn Unb Rev'!T110,0)</f>
        <v>-16704</v>
      </c>
      <c r="U111" s="15">
        <f>ROUND('Accrued Unkn Unb Rev'!U111-'Accrued Unkn Unb Rev'!U110,0)</f>
        <v>-315</v>
      </c>
    </row>
    <row r="112" spans="1:21">
      <c r="A112" s="3">
        <f t="shared" si="2"/>
        <v>2020</v>
      </c>
      <c r="B112" s="3">
        <f t="shared" si="3"/>
        <v>8</v>
      </c>
      <c r="C112" s="15">
        <f>ROUND('Accrued Unkn Unb Rev'!C112-'Accrued Unkn Unb Rev'!C111,0)</f>
        <v>-2300</v>
      </c>
      <c r="D112" s="15">
        <f>ROUND('Accrued Unkn Unb Rev'!D112-'Accrued Unkn Unb Rev'!D111,0)</f>
        <v>1853</v>
      </c>
      <c r="E112" s="15">
        <f>ROUND('Accrued Unkn Unb Rev'!E112-'Accrued Unkn Unb Rev'!E111,0)</f>
        <v>-2601</v>
      </c>
      <c r="F112" s="15">
        <f>ROUND('Accrued Unkn Unb Rev'!F112-'Accrued Unkn Unb Rev'!F111,0)</f>
        <v>-3521</v>
      </c>
      <c r="G112" s="15">
        <f>ROUND('Accrued Unkn Unb Rev'!G112-'Accrued Unkn Unb Rev'!G111,0)</f>
        <v>22036</v>
      </c>
      <c r="H112" s="15">
        <f>ROUND('Accrued Unkn Unb Rev'!H112-'Accrued Unkn Unb Rev'!H111,0)</f>
        <v>133</v>
      </c>
      <c r="I112" s="15">
        <f>ROUND('Accrued Unkn Unb Rev'!I112-'Accrued Unkn Unb Rev'!I111,0)</f>
        <v>244294</v>
      </c>
      <c r="J112" s="15">
        <f>ROUND('Accrued Unkn Unb Rev'!J112-'Accrued Unkn Unb Rev'!J111,0)</f>
        <v>2531</v>
      </c>
      <c r="K112" s="15">
        <f>ROUND('Accrued Unkn Unb Rev'!K112-'Accrued Unkn Unb Rev'!K111,0)</f>
        <v>3229</v>
      </c>
      <c r="L112" s="15">
        <f>ROUND('Accrued Unkn Unb Rev'!L112-'Accrued Unkn Unb Rev'!L111,0)</f>
        <v>37923</v>
      </c>
      <c r="M112" s="15">
        <f>ROUND('Accrued Unkn Unb Rev'!M112-'Accrued Unkn Unb Rev'!M111,0)</f>
        <v>26885</v>
      </c>
      <c r="N112" s="15">
        <f>ROUND('Accrued Unkn Unb Rev'!N112-'Accrued Unkn Unb Rev'!N111,0)</f>
        <v>-12672</v>
      </c>
      <c r="O112" s="15">
        <f>ROUND('Accrued Unkn Unb Rev'!O112-'Accrued Unkn Unb Rev'!O111,0)</f>
        <v>-2948</v>
      </c>
      <c r="P112" s="15">
        <f>ROUND('Accrued Unkn Unb Rev'!P112-'Accrued Unkn Unb Rev'!P111,0)</f>
        <v>-825</v>
      </c>
      <c r="Q112" s="15">
        <f>ROUND('Accrued Unkn Unb Rev'!Q112-'Accrued Unkn Unb Rev'!Q111,0)</f>
        <v>-62</v>
      </c>
      <c r="R112" s="15">
        <f>ROUND('Accrued Unkn Unb Rev'!R112-'Accrued Unkn Unb Rev'!R111,0)</f>
        <v>-137</v>
      </c>
      <c r="S112" s="15">
        <f>ROUND('Accrued Unkn Unb Rev'!S112-'Accrued Unkn Unb Rev'!S111,0)</f>
        <v>1084</v>
      </c>
      <c r="T112" s="15">
        <f>ROUND('Accrued Unkn Unb Rev'!T112-'Accrued Unkn Unb Rev'!T111,0)</f>
        <v>25400</v>
      </c>
      <c r="U112" s="15">
        <f>ROUND('Accrued Unkn Unb Rev'!U112-'Accrued Unkn Unb Rev'!U111,0)</f>
        <v>-26</v>
      </c>
    </row>
    <row r="113" spans="1:21">
      <c r="A113" s="3">
        <f t="shared" si="2"/>
        <v>2020</v>
      </c>
      <c r="B113" s="3">
        <f t="shared" si="3"/>
        <v>9</v>
      </c>
      <c r="C113" s="15">
        <f>ROUND('Accrued Unkn Unb Rev'!C113-'Accrued Unkn Unb Rev'!C112,0)</f>
        <v>-2771505</v>
      </c>
      <c r="D113" s="15">
        <f>ROUND('Accrued Unkn Unb Rev'!D113-'Accrued Unkn Unb Rev'!D112,0)</f>
        <v>-15149</v>
      </c>
      <c r="E113" s="15">
        <f>ROUND('Accrued Unkn Unb Rev'!E113-'Accrued Unkn Unb Rev'!E112,0)</f>
        <v>-161613</v>
      </c>
      <c r="F113" s="15">
        <f>ROUND('Accrued Unkn Unb Rev'!F113-'Accrued Unkn Unb Rev'!F112,0)</f>
        <v>-13454</v>
      </c>
      <c r="G113" s="15">
        <f>ROUND('Accrued Unkn Unb Rev'!G113-'Accrued Unkn Unb Rev'!G112,0)</f>
        <v>-138442</v>
      </c>
      <c r="H113" s="15">
        <f>ROUND('Accrued Unkn Unb Rev'!H113-'Accrued Unkn Unb Rev'!H112,0)</f>
        <v>-990</v>
      </c>
      <c r="I113" s="15">
        <f>ROUND('Accrued Unkn Unb Rev'!I113-'Accrued Unkn Unb Rev'!I112,0)</f>
        <v>-425297</v>
      </c>
      <c r="J113" s="15">
        <f>ROUND('Accrued Unkn Unb Rev'!J113-'Accrued Unkn Unb Rev'!J112,0)</f>
        <v>-1921</v>
      </c>
      <c r="K113" s="15">
        <f>ROUND('Accrued Unkn Unb Rev'!K113-'Accrued Unkn Unb Rev'!K112,0)</f>
        <v>-25599</v>
      </c>
      <c r="L113" s="15">
        <f>ROUND('Accrued Unkn Unb Rev'!L113-'Accrued Unkn Unb Rev'!L112,0)</f>
        <v>-77573</v>
      </c>
      <c r="M113" s="15">
        <f>ROUND('Accrued Unkn Unb Rev'!M113-'Accrued Unkn Unb Rev'!M112,0)</f>
        <v>-41971</v>
      </c>
      <c r="N113" s="15">
        <f>ROUND('Accrued Unkn Unb Rev'!N113-'Accrued Unkn Unb Rev'!N112,0)</f>
        <v>-34628</v>
      </c>
      <c r="O113" s="15">
        <f>ROUND('Accrued Unkn Unb Rev'!O113-'Accrued Unkn Unb Rev'!O112,0)</f>
        <v>-7229</v>
      </c>
      <c r="P113" s="15">
        <f>ROUND('Accrued Unkn Unb Rev'!P113-'Accrued Unkn Unb Rev'!P112,0)</f>
        <v>-12152</v>
      </c>
      <c r="Q113" s="15">
        <f>ROUND('Accrued Unkn Unb Rev'!Q113-'Accrued Unkn Unb Rev'!Q112,0)</f>
        <v>-466</v>
      </c>
      <c r="R113" s="15">
        <f>ROUND('Accrued Unkn Unb Rev'!R113-'Accrued Unkn Unb Rev'!R112,0)</f>
        <v>-31</v>
      </c>
      <c r="S113" s="15">
        <f>ROUND('Accrued Unkn Unb Rev'!S113-'Accrued Unkn Unb Rev'!S112,0)</f>
        <v>-13538</v>
      </c>
      <c r="T113" s="15">
        <f>ROUND('Accrued Unkn Unb Rev'!T113-'Accrued Unkn Unb Rev'!T112,0)</f>
        <v>-17153</v>
      </c>
      <c r="U113" s="15">
        <f>ROUND('Accrued Unkn Unb Rev'!U113-'Accrued Unkn Unb Rev'!U112,0)</f>
        <v>-323</v>
      </c>
    </row>
    <row r="114" spans="1:21">
      <c r="A114" s="3">
        <f t="shared" si="2"/>
        <v>2020</v>
      </c>
      <c r="B114" s="3">
        <f t="shared" si="3"/>
        <v>10</v>
      </c>
      <c r="C114" s="15">
        <f>ROUND('Accrued Unkn Unb Rev'!C114-'Accrued Unkn Unb Rev'!C113,0)</f>
        <v>-3000600</v>
      </c>
      <c r="D114" s="15">
        <f>ROUND('Accrued Unkn Unb Rev'!D114-'Accrued Unkn Unb Rev'!D113,0)</f>
        <v>-9875</v>
      </c>
      <c r="E114" s="15">
        <f>ROUND('Accrued Unkn Unb Rev'!E114-'Accrued Unkn Unb Rev'!E113,0)</f>
        <v>-192686</v>
      </c>
      <c r="F114" s="15">
        <f>ROUND('Accrued Unkn Unb Rev'!F114-'Accrued Unkn Unb Rev'!F113,0)</f>
        <v>1638</v>
      </c>
      <c r="G114" s="15">
        <f>ROUND('Accrued Unkn Unb Rev'!G114-'Accrued Unkn Unb Rev'!G113,0)</f>
        <v>-127020</v>
      </c>
      <c r="H114" s="15">
        <f>ROUND('Accrued Unkn Unb Rev'!H114-'Accrued Unkn Unb Rev'!H113,0)</f>
        <v>-960</v>
      </c>
      <c r="I114" s="15">
        <f>ROUND('Accrued Unkn Unb Rev'!I114-'Accrued Unkn Unb Rev'!I113,0)</f>
        <v>-318355</v>
      </c>
      <c r="J114" s="15">
        <f>ROUND('Accrued Unkn Unb Rev'!J114-'Accrued Unkn Unb Rev'!J113,0)</f>
        <v>-847</v>
      </c>
      <c r="K114" s="15">
        <f>ROUND('Accrued Unkn Unb Rev'!K114-'Accrued Unkn Unb Rev'!K113,0)</f>
        <v>-28328</v>
      </c>
      <c r="L114" s="15">
        <f>ROUND('Accrued Unkn Unb Rev'!L114-'Accrued Unkn Unb Rev'!L113,0)</f>
        <v>-42057</v>
      </c>
      <c r="M114" s="15">
        <f>ROUND('Accrued Unkn Unb Rev'!M114-'Accrued Unkn Unb Rev'!M113,0)</f>
        <v>-39260</v>
      </c>
      <c r="N114" s="15">
        <f>ROUND('Accrued Unkn Unb Rev'!N114-'Accrued Unkn Unb Rev'!N113,0)</f>
        <v>5375</v>
      </c>
      <c r="O114" s="15">
        <f>ROUND('Accrued Unkn Unb Rev'!O114-'Accrued Unkn Unb Rev'!O113,0)</f>
        <v>1150</v>
      </c>
      <c r="P114" s="15">
        <f>ROUND('Accrued Unkn Unb Rev'!P114-'Accrued Unkn Unb Rev'!P113,0)</f>
        <v>1818</v>
      </c>
      <c r="Q114" s="15">
        <f>ROUND('Accrued Unkn Unb Rev'!Q114-'Accrued Unkn Unb Rev'!Q113,0)</f>
        <v>147</v>
      </c>
      <c r="R114" s="15">
        <f>ROUND('Accrued Unkn Unb Rev'!R114-'Accrued Unkn Unb Rev'!R113,0)</f>
        <v>-141</v>
      </c>
      <c r="S114" s="15">
        <f>ROUND('Accrued Unkn Unb Rev'!S114-'Accrued Unkn Unb Rev'!S113,0)</f>
        <v>-6724</v>
      </c>
      <c r="T114" s="15">
        <f>ROUND('Accrued Unkn Unb Rev'!T114-'Accrued Unkn Unb Rev'!T113,0)</f>
        <v>-5173</v>
      </c>
      <c r="U114" s="15">
        <f>ROUND('Accrued Unkn Unb Rev'!U114-'Accrued Unkn Unb Rev'!U113,0)</f>
        <v>-37</v>
      </c>
    </row>
    <row r="115" spans="1:21">
      <c r="A115" s="3">
        <f t="shared" si="2"/>
        <v>2020</v>
      </c>
      <c r="B115" s="3">
        <f t="shared" si="3"/>
        <v>11</v>
      </c>
      <c r="C115" s="15">
        <f>ROUND('Accrued Unkn Unb Rev'!C115-'Accrued Unkn Unb Rev'!C114,0)</f>
        <v>709015</v>
      </c>
      <c r="D115" s="15">
        <f>ROUND('Accrued Unkn Unb Rev'!D115-'Accrued Unkn Unb Rev'!D114,0)</f>
        <v>-3072</v>
      </c>
      <c r="E115" s="15">
        <f>ROUND('Accrued Unkn Unb Rev'!E115-'Accrued Unkn Unb Rev'!E114,0)</f>
        <v>52373</v>
      </c>
      <c r="F115" s="15">
        <f>ROUND('Accrued Unkn Unb Rev'!F115-'Accrued Unkn Unb Rev'!F114,0)</f>
        <v>27215</v>
      </c>
      <c r="G115" s="15">
        <f>ROUND('Accrued Unkn Unb Rev'!G115-'Accrued Unkn Unb Rev'!G114,0)</f>
        <v>-4447</v>
      </c>
      <c r="H115" s="15">
        <f>ROUND('Accrued Unkn Unb Rev'!H115-'Accrued Unkn Unb Rev'!H114,0)</f>
        <v>11</v>
      </c>
      <c r="I115" s="15">
        <f>ROUND('Accrued Unkn Unb Rev'!I115-'Accrued Unkn Unb Rev'!I114,0)</f>
        <v>-94644</v>
      </c>
      <c r="J115" s="15">
        <f>ROUND('Accrued Unkn Unb Rev'!J115-'Accrued Unkn Unb Rev'!J114,0)</f>
        <v>-1786</v>
      </c>
      <c r="K115" s="15">
        <f>ROUND('Accrued Unkn Unb Rev'!K115-'Accrued Unkn Unb Rev'!K114,0)</f>
        <v>-455</v>
      </c>
      <c r="L115" s="15">
        <f>ROUND('Accrued Unkn Unb Rev'!L115-'Accrued Unkn Unb Rev'!L114,0)</f>
        <v>-41807</v>
      </c>
      <c r="M115" s="15">
        <f>ROUND('Accrued Unkn Unb Rev'!M115-'Accrued Unkn Unb Rev'!M114,0)</f>
        <v>-41320</v>
      </c>
      <c r="N115" s="15">
        <f>ROUND('Accrued Unkn Unb Rev'!N115-'Accrued Unkn Unb Rev'!N114,0)</f>
        <v>68792</v>
      </c>
      <c r="O115" s="15">
        <f>ROUND('Accrued Unkn Unb Rev'!O115-'Accrued Unkn Unb Rev'!O114,0)</f>
        <v>17668</v>
      </c>
      <c r="P115" s="15">
        <f>ROUND('Accrued Unkn Unb Rev'!P115-'Accrued Unkn Unb Rev'!P114,0)</f>
        <v>5458</v>
      </c>
      <c r="Q115" s="15">
        <f>ROUND('Accrued Unkn Unb Rev'!Q115-'Accrued Unkn Unb Rev'!Q114,0)</f>
        <v>793</v>
      </c>
      <c r="R115" s="15">
        <f>ROUND('Accrued Unkn Unb Rev'!R115-'Accrued Unkn Unb Rev'!R114,0)</f>
        <v>72</v>
      </c>
      <c r="S115" s="15">
        <f>ROUND('Accrued Unkn Unb Rev'!S115-'Accrued Unkn Unb Rev'!S114,0)</f>
        <v>5592</v>
      </c>
      <c r="T115" s="15">
        <f>ROUND('Accrued Unkn Unb Rev'!T115-'Accrued Unkn Unb Rev'!T114,0)</f>
        <v>-16705</v>
      </c>
      <c r="U115" s="15">
        <f>ROUND('Accrued Unkn Unb Rev'!U115-'Accrued Unkn Unb Rev'!U114,0)</f>
        <v>765</v>
      </c>
    </row>
    <row r="116" spans="1:21">
      <c r="A116" s="3">
        <f t="shared" si="2"/>
        <v>2020</v>
      </c>
      <c r="B116" s="3">
        <f t="shared" si="3"/>
        <v>12</v>
      </c>
      <c r="C116" s="15">
        <f>ROUND('Accrued Unkn Unb Rev'!C116-'Accrued Unkn Unb Rev'!C115,0)</f>
        <v>1783352</v>
      </c>
      <c r="D116" s="15">
        <f>ROUND('Accrued Unkn Unb Rev'!D116-'Accrued Unkn Unb Rev'!D115,0)</f>
        <v>6681</v>
      </c>
      <c r="E116" s="15">
        <f>ROUND('Accrued Unkn Unb Rev'!E116-'Accrued Unkn Unb Rev'!E115,0)</f>
        <v>113780</v>
      </c>
      <c r="F116" s="15">
        <f>ROUND('Accrued Unkn Unb Rev'!F116-'Accrued Unkn Unb Rev'!F115,0)</f>
        <v>5435</v>
      </c>
      <c r="G116" s="15">
        <f>ROUND('Accrued Unkn Unb Rev'!G116-'Accrued Unkn Unb Rev'!G115,0)</f>
        <v>70315</v>
      </c>
      <c r="H116" s="15">
        <f>ROUND('Accrued Unkn Unb Rev'!H116-'Accrued Unkn Unb Rev'!H115,0)</f>
        <v>522</v>
      </c>
      <c r="I116" s="15">
        <f>ROUND('Accrued Unkn Unb Rev'!I116-'Accrued Unkn Unb Rev'!I115,0)</f>
        <v>-81970</v>
      </c>
      <c r="J116" s="15">
        <f>ROUND('Accrued Unkn Unb Rev'!J116-'Accrued Unkn Unb Rev'!J115,0)</f>
        <v>-288</v>
      </c>
      <c r="K116" s="15">
        <f>ROUND('Accrued Unkn Unb Rev'!K116-'Accrued Unkn Unb Rev'!K115,0)</f>
        <v>-795</v>
      </c>
      <c r="L116" s="15">
        <f>ROUND('Accrued Unkn Unb Rev'!L116-'Accrued Unkn Unb Rev'!L115,0)</f>
        <v>-18912</v>
      </c>
      <c r="M116" s="15">
        <f>ROUND('Accrued Unkn Unb Rev'!M116-'Accrued Unkn Unb Rev'!M115,0)</f>
        <v>-7969</v>
      </c>
      <c r="N116" s="15">
        <f>ROUND('Accrued Unkn Unb Rev'!N116-'Accrued Unkn Unb Rev'!N115,0)</f>
        <v>17588</v>
      </c>
      <c r="O116" s="15">
        <f>ROUND('Accrued Unkn Unb Rev'!O116-'Accrued Unkn Unb Rev'!O115,0)</f>
        <v>5373</v>
      </c>
      <c r="P116" s="15">
        <f>ROUND('Accrued Unkn Unb Rev'!P116-'Accrued Unkn Unb Rev'!P115,0)</f>
        <v>-996</v>
      </c>
      <c r="Q116" s="15">
        <f>ROUND('Accrued Unkn Unb Rev'!Q116-'Accrued Unkn Unb Rev'!Q115,0)</f>
        <v>-298</v>
      </c>
      <c r="R116" s="15">
        <f>ROUND('Accrued Unkn Unb Rev'!R116-'Accrued Unkn Unb Rev'!R115,0)</f>
        <v>22</v>
      </c>
      <c r="S116" s="15">
        <f>ROUND('Accrued Unkn Unb Rev'!S116-'Accrued Unkn Unb Rev'!S115,0)</f>
        <v>3513</v>
      </c>
      <c r="T116" s="15">
        <f>ROUND('Accrued Unkn Unb Rev'!T116-'Accrued Unkn Unb Rev'!T115,0)</f>
        <v>6677</v>
      </c>
      <c r="U116" s="15">
        <f>ROUND('Accrued Unkn Unb Rev'!U116-'Accrued Unkn Unb Rev'!U115,0)</f>
        <v>72</v>
      </c>
    </row>
    <row r="117" spans="1:21">
      <c r="A117" s="3">
        <f t="shared" si="2"/>
        <v>2021</v>
      </c>
      <c r="B117" s="3">
        <f t="shared" si="3"/>
        <v>1</v>
      </c>
      <c r="C117" s="15">
        <f>ROUND('Accrued Unkn Unb Rev'!C117-'Accrued Unkn Unb Rev'!C116,0)</f>
        <v>-351995</v>
      </c>
      <c r="D117" s="15">
        <f>ROUND('Accrued Unkn Unb Rev'!D117-'Accrued Unkn Unb Rev'!D116,0)</f>
        <v>1222</v>
      </c>
      <c r="E117" s="15">
        <f>ROUND('Accrued Unkn Unb Rev'!E117-'Accrued Unkn Unb Rev'!E116,0)</f>
        <v>-25446</v>
      </c>
      <c r="F117" s="15">
        <f>ROUND('Accrued Unkn Unb Rev'!F117-'Accrued Unkn Unb Rev'!F116,0)</f>
        <v>-20556</v>
      </c>
      <c r="G117" s="15">
        <f>ROUND('Accrued Unkn Unb Rev'!G117-'Accrued Unkn Unb Rev'!G116,0)</f>
        <v>-13411</v>
      </c>
      <c r="H117" s="15">
        <f>ROUND('Accrued Unkn Unb Rev'!H117-'Accrued Unkn Unb Rev'!H116,0)</f>
        <v>-118</v>
      </c>
      <c r="I117" s="15">
        <f>ROUND('Accrued Unkn Unb Rev'!I117-'Accrued Unkn Unb Rev'!I116,0)</f>
        <v>73926</v>
      </c>
      <c r="J117" s="15">
        <f>ROUND('Accrued Unkn Unb Rev'!J117-'Accrued Unkn Unb Rev'!J116,0)</f>
        <v>397</v>
      </c>
      <c r="K117" s="15">
        <f>ROUND('Accrued Unkn Unb Rev'!K117-'Accrued Unkn Unb Rev'!K116,0)</f>
        <v>-1093</v>
      </c>
      <c r="L117" s="15">
        <f>ROUND('Accrued Unkn Unb Rev'!L117-'Accrued Unkn Unb Rev'!L116,0)</f>
        <v>10924</v>
      </c>
      <c r="M117" s="15">
        <f>ROUND('Accrued Unkn Unb Rev'!M117-'Accrued Unkn Unb Rev'!M116,0)</f>
        <v>13619</v>
      </c>
      <c r="N117" s="15">
        <f>ROUND('Accrued Unkn Unb Rev'!N117-'Accrued Unkn Unb Rev'!N116,0)</f>
        <v>-48711</v>
      </c>
      <c r="O117" s="15">
        <f>ROUND('Accrued Unkn Unb Rev'!O117-'Accrued Unkn Unb Rev'!O116,0)</f>
        <v>-14108</v>
      </c>
      <c r="P117" s="15">
        <f>ROUND('Accrued Unkn Unb Rev'!P117-'Accrued Unkn Unb Rev'!P116,0)</f>
        <v>-4661</v>
      </c>
      <c r="Q117" s="15">
        <f>ROUND('Accrued Unkn Unb Rev'!Q117-'Accrued Unkn Unb Rev'!Q116,0)</f>
        <v>-318</v>
      </c>
      <c r="R117" s="15">
        <f>ROUND('Accrued Unkn Unb Rev'!R117-'Accrued Unkn Unb Rev'!R116,0)</f>
        <v>-44</v>
      </c>
      <c r="S117" s="15">
        <f>ROUND('Accrued Unkn Unb Rev'!S117-'Accrued Unkn Unb Rev'!S116,0)</f>
        <v>-6256</v>
      </c>
      <c r="T117" s="15">
        <f>ROUND('Accrued Unkn Unb Rev'!T117-'Accrued Unkn Unb Rev'!T116,0)</f>
        <v>-12975</v>
      </c>
      <c r="U117" s="15">
        <f>ROUND('Accrued Unkn Unb Rev'!U117-'Accrued Unkn Unb Rev'!U116,0)</f>
        <v>-550</v>
      </c>
    </row>
    <row r="118" spans="1:21">
      <c r="A118" s="3">
        <f t="shared" si="2"/>
        <v>2021</v>
      </c>
      <c r="B118" s="3">
        <f t="shared" si="3"/>
        <v>2</v>
      </c>
      <c r="C118" s="15">
        <f>ROUND('Accrued Unkn Unb Rev'!C118-'Accrued Unkn Unb Rev'!C117,0)</f>
        <v>-2582242</v>
      </c>
      <c r="D118" s="15">
        <f>ROUND('Accrued Unkn Unb Rev'!D118-'Accrued Unkn Unb Rev'!D117,0)</f>
        <v>-12138</v>
      </c>
      <c r="E118" s="15">
        <f>ROUND('Accrued Unkn Unb Rev'!E118-'Accrued Unkn Unb Rev'!E117,0)</f>
        <v>-148465</v>
      </c>
      <c r="F118" s="15">
        <f>ROUND('Accrued Unkn Unb Rev'!F118-'Accrued Unkn Unb Rev'!F117,0)</f>
        <v>-14253</v>
      </c>
      <c r="G118" s="15">
        <f>ROUND('Accrued Unkn Unb Rev'!G118-'Accrued Unkn Unb Rev'!G117,0)</f>
        <v>-159132</v>
      </c>
      <c r="H118" s="15">
        <f>ROUND('Accrued Unkn Unb Rev'!H118-'Accrued Unkn Unb Rev'!H117,0)</f>
        <v>-1079</v>
      </c>
      <c r="I118" s="15">
        <f>ROUND('Accrued Unkn Unb Rev'!I118-'Accrued Unkn Unb Rev'!I117,0)</f>
        <v>-614960</v>
      </c>
      <c r="J118" s="15">
        <f>ROUND('Accrued Unkn Unb Rev'!J118-'Accrued Unkn Unb Rev'!J117,0)</f>
        <v>-2723</v>
      </c>
      <c r="K118" s="15">
        <f>ROUND('Accrued Unkn Unb Rev'!K118-'Accrued Unkn Unb Rev'!K117,0)</f>
        <v>-8766</v>
      </c>
      <c r="L118" s="15">
        <f>ROUND('Accrued Unkn Unb Rev'!L118-'Accrued Unkn Unb Rev'!L117,0)</f>
        <v>-91879</v>
      </c>
      <c r="M118" s="15">
        <f>ROUND('Accrued Unkn Unb Rev'!M118-'Accrued Unkn Unb Rev'!M117,0)</f>
        <v>-54953</v>
      </c>
      <c r="N118" s="15">
        <f>ROUND('Accrued Unkn Unb Rev'!N118-'Accrued Unkn Unb Rev'!N117,0)</f>
        <v>-38260</v>
      </c>
      <c r="O118" s="15">
        <f>ROUND('Accrued Unkn Unb Rev'!O118-'Accrued Unkn Unb Rev'!O117,0)</f>
        <v>-9380</v>
      </c>
      <c r="P118" s="15">
        <f>ROUND('Accrued Unkn Unb Rev'!P118-'Accrued Unkn Unb Rev'!P117,0)</f>
        <v>-11159</v>
      </c>
      <c r="Q118" s="15">
        <f>ROUND('Accrued Unkn Unb Rev'!Q118-'Accrued Unkn Unb Rev'!Q117,0)</f>
        <v>17</v>
      </c>
      <c r="R118" s="15">
        <f>ROUND('Accrued Unkn Unb Rev'!R118-'Accrued Unkn Unb Rev'!R117,0)</f>
        <v>-37</v>
      </c>
      <c r="S118" s="15">
        <f>ROUND('Accrued Unkn Unb Rev'!S118-'Accrued Unkn Unb Rev'!S117,0)</f>
        <v>-18543</v>
      </c>
      <c r="T118" s="15">
        <f>ROUND('Accrued Unkn Unb Rev'!T118-'Accrued Unkn Unb Rev'!T117,0)</f>
        <v>-12877</v>
      </c>
      <c r="U118" s="15">
        <f>ROUND('Accrued Unkn Unb Rev'!U118-'Accrued Unkn Unb Rev'!U117,0)</f>
        <v>-287</v>
      </c>
    </row>
    <row r="119" spans="1:21">
      <c r="A119" s="3">
        <f t="shared" si="2"/>
        <v>2021</v>
      </c>
      <c r="B119" s="3">
        <f t="shared" si="3"/>
        <v>3</v>
      </c>
      <c r="C119" s="15">
        <f>ROUND('Accrued Unkn Unb Rev'!C119-'Accrued Unkn Unb Rev'!C118,0)</f>
        <v>-121386</v>
      </c>
      <c r="D119" s="15">
        <f>ROUND('Accrued Unkn Unb Rev'!D119-'Accrued Unkn Unb Rev'!D118,0)</f>
        <v>2328</v>
      </c>
      <c r="E119" s="15">
        <f>ROUND('Accrued Unkn Unb Rev'!E119-'Accrued Unkn Unb Rev'!E118,0)</f>
        <v>-13708</v>
      </c>
      <c r="F119" s="15">
        <f>ROUND('Accrued Unkn Unb Rev'!F119-'Accrued Unkn Unb Rev'!F118,0)</f>
        <v>6268</v>
      </c>
      <c r="G119" s="15">
        <f>ROUND('Accrued Unkn Unb Rev'!G119-'Accrued Unkn Unb Rev'!G118,0)</f>
        <v>25221</v>
      </c>
      <c r="H119" s="15">
        <f>ROUND('Accrued Unkn Unb Rev'!H119-'Accrued Unkn Unb Rev'!H118,0)</f>
        <v>159</v>
      </c>
      <c r="I119" s="15">
        <f>ROUND('Accrued Unkn Unb Rev'!I119-'Accrued Unkn Unb Rev'!I118,0)</f>
        <v>188459</v>
      </c>
      <c r="J119" s="15">
        <f>ROUND('Accrued Unkn Unb Rev'!J119-'Accrued Unkn Unb Rev'!J118,0)</f>
        <v>-1156</v>
      </c>
      <c r="K119" s="15">
        <f>ROUND('Accrued Unkn Unb Rev'!K119-'Accrued Unkn Unb Rev'!K118,0)</f>
        <v>6701</v>
      </c>
      <c r="L119" s="15">
        <f>ROUND('Accrued Unkn Unb Rev'!L119-'Accrued Unkn Unb Rev'!L118,0)</f>
        <v>43052</v>
      </c>
      <c r="M119" s="15">
        <f>ROUND('Accrued Unkn Unb Rev'!M119-'Accrued Unkn Unb Rev'!M118,0)</f>
        <v>42249</v>
      </c>
      <c r="N119" s="15">
        <f>ROUND('Accrued Unkn Unb Rev'!N119-'Accrued Unkn Unb Rev'!N118,0)</f>
        <v>8723</v>
      </c>
      <c r="O119" s="15">
        <f>ROUND('Accrued Unkn Unb Rev'!O119-'Accrued Unkn Unb Rev'!O118,0)</f>
        <v>4893</v>
      </c>
      <c r="P119" s="15">
        <f>ROUND('Accrued Unkn Unb Rev'!P119-'Accrued Unkn Unb Rev'!P118,0)</f>
        <v>713</v>
      </c>
      <c r="Q119" s="15">
        <f>ROUND('Accrued Unkn Unb Rev'!Q119-'Accrued Unkn Unb Rev'!Q118,0)</f>
        <v>317</v>
      </c>
      <c r="R119" s="15">
        <f>ROUND('Accrued Unkn Unb Rev'!R119-'Accrued Unkn Unb Rev'!R118,0)</f>
        <v>-22</v>
      </c>
      <c r="S119" s="15">
        <f>ROUND('Accrued Unkn Unb Rev'!S119-'Accrued Unkn Unb Rev'!S118,0)</f>
        <v>3534</v>
      </c>
      <c r="T119" s="15">
        <f>ROUND('Accrued Unkn Unb Rev'!T119-'Accrued Unkn Unb Rev'!T118,0)</f>
        <v>15303</v>
      </c>
      <c r="U119" s="15">
        <f>ROUND('Accrued Unkn Unb Rev'!U119-'Accrued Unkn Unb Rev'!U118,0)</f>
        <v>122</v>
      </c>
    </row>
    <row r="120" spans="1:21">
      <c r="A120" s="3">
        <f t="shared" si="2"/>
        <v>2021</v>
      </c>
      <c r="B120" s="3">
        <f t="shared" si="3"/>
        <v>4</v>
      </c>
      <c r="C120" s="15">
        <f>ROUND('Accrued Unkn Unb Rev'!C120-'Accrued Unkn Unb Rev'!C119,0)</f>
        <v>-419029</v>
      </c>
      <c r="D120" s="15">
        <f>ROUND('Accrued Unkn Unb Rev'!D120-'Accrued Unkn Unb Rev'!D119,0)</f>
        <v>-8502</v>
      </c>
      <c r="E120" s="15">
        <f>ROUND('Accrued Unkn Unb Rev'!E120-'Accrued Unkn Unb Rev'!E119,0)</f>
        <v>-18260</v>
      </c>
      <c r="F120" s="15">
        <f>ROUND('Accrued Unkn Unb Rev'!F120-'Accrued Unkn Unb Rev'!F119,0)</f>
        <v>13601</v>
      </c>
      <c r="G120" s="15">
        <f>ROUND('Accrued Unkn Unb Rev'!G120-'Accrued Unkn Unb Rev'!G119,0)</f>
        <v>5904</v>
      </c>
      <c r="H120" s="15">
        <f>ROUND('Accrued Unkn Unb Rev'!H120-'Accrued Unkn Unb Rev'!H119,0)</f>
        <v>71</v>
      </c>
      <c r="I120" s="15">
        <f>ROUND('Accrued Unkn Unb Rev'!I120-'Accrued Unkn Unb Rev'!I119,0)</f>
        <v>57853</v>
      </c>
      <c r="J120" s="15">
        <f>ROUND('Accrued Unkn Unb Rev'!J120-'Accrued Unkn Unb Rev'!J119,0)</f>
        <v>821</v>
      </c>
      <c r="K120" s="15">
        <f>ROUND('Accrued Unkn Unb Rev'!K120-'Accrued Unkn Unb Rev'!K119,0)</f>
        <v>966</v>
      </c>
      <c r="L120" s="15">
        <f>ROUND('Accrued Unkn Unb Rev'!L120-'Accrued Unkn Unb Rev'!L119,0)</f>
        <v>38805</v>
      </c>
      <c r="M120" s="15">
        <f>ROUND('Accrued Unkn Unb Rev'!M120-'Accrued Unkn Unb Rev'!M119,0)</f>
        <v>8638</v>
      </c>
      <c r="N120" s="15">
        <f>ROUND('Accrued Unkn Unb Rev'!N120-'Accrued Unkn Unb Rev'!N119,0)</f>
        <v>39977</v>
      </c>
      <c r="O120" s="15">
        <f>ROUND('Accrued Unkn Unb Rev'!O120-'Accrued Unkn Unb Rev'!O119,0)</f>
        <v>9008</v>
      </c>
      <c r="P120" s="15">
        <f>ROUND('Accrued Unkn Unb Rev'!P120-'Accrued Unkn Unb Rev'!P119,0)</f>
        <v>11900</v>
      </c>
      <c r="Q120" s="15">
        <f>ROUND('Accrued Unkn Unb Rev'!Q120-'Accrued Unkn Unb Rev'!Q119,0)</f>
        <v>226</v>
      </c>
      <c r="R120" s="15">
        <f>ROUND('Accrued Unkn Unb Rev'!R120-'Accrued Unkn Unb Rev'!R119,0)</f>
        <v>88</v>
      </c>
      <c r="S120" s="15">
        <f>ROUND('Accrued Unkn Unb Rev'!S120-'Accrued Unkn Unb Rev'!S119,0)</f>
        <v>11209</v>
      </c>
      <c r="T120" s="15">
        <f>ROUND('Accrued Unkn Unb Rev'!T120-'Accrued Unkn Unb Rev'!T119,0)</f>
        <v>5795</v>
      </c>
      <c r="U120" s="15">
        <f>ROUND('Accrued Unkn Unb Rev'!U120-'Accrued Unkn Unb Rev'!U119,0)</f>
        <v>380</v>
      </c>
    </row>
    <row r="121" spans="1:21">
      <c r="A121" s="3">
        <f t="shared" si="2"/>
        <v>2021</v>
      </c>
      <c r="B121" s="3">
        <f t="shared" si="3"/>
        <v>5</v>
      </c>
      <c r="C121" s="15">
        <f>ROUND('Accrued Unkn Unb Rev'!C121-'Accrued Unkn Unb Rev'!C120,0)</f>
        <v>4125401</v>
      </c>
      <c r="D121" s="15">
        <f>ROUND('Accrued Unkn Unb Rev'!D121-'Accrued Unkn Unb Rev'!D120,0)</f>
        <v>17575</v>
      </c>
      <c r="E121" s="15">
        <f>ROUND('Accrued Unkn Unb Rev'!E121-'Accrued Unkn Unb Rev'!E120,0)</f>
        <v>242652</v>
      </c>
      <c r="F121" s="15">
        <f>ROUND('Accrued Unkn Unb Rev'!F121-'Accrued Unkn Unb Rev'!F120,0)</f>
        <v>25740</v>
      </c>
      <c r="G121" s="15">
        <f>ROUND('Accrued Unkn Unb Rev'!G121-'Accrued Unkn Unb Rev'!G120,0)</f>
        <v>217452</v>
      </c>
      <c r="H121" s="15">
        <f>ROUND('Accrued Unkn Unb Rev'!H121-'Accrued Unkn Unb Rev'!H120,0)</f>
        <v>1519</v>
      </c>
      <c r="I121" s="15">
        <f>ROUND('Accrued Unkn Unb Rev'!I121-'Accrued Unkn Unb Rev'!I120,0)</f>
        <v>771242</v>
      </c>
      <c r="J121" s="15">
        <f>ROUND('Accrued Unkn Unb Rev'!J121-'Accrued Unkn Unb Rev'!J120,0)</f>
        <v>4372</v>
      </c>
      <c r="K121" s="15">
        <f>ROUND('Accrued Unkn Unb Rev'!K121-'Accrued Unkn Unb Rev'!K120,0)</f>
        <v>28654</v>
      </c>
      <c r="L121" s="15">
        <f>ROUND('Accrued Unkn Unb Rev'!L121-'Accrued Unkn Unb Rev'!L120,0)</f>
        <v>135447</v>
      </c>
      <c r="M121" s="15">
        <f>ROUND('Accrued Unkn Unb Rev'!M121-'Accrued Unkn Unb Rev'!M120,0)</f>
        <v>90415</v>
      </c>
      <c r="N121" s="15">
        <f>ROUND('Accrued Unkn Unb Rev'!N121-'Accrued Unkn Unb Rev'!N120,0)</f>
        <v>67863</v>
      </c>
      <c r="O121" s="15">
        <f>ROUND('Accrued Unkn Unb Rev'!O121-'Accrued Unkn Unb Rev'!O120,0)</f>
        <v>18013</v>
      </c>
      <c r="P121" s="15">
        <f>ROUND('Accrued Unkn Unb Rev'!P121-'Accrued Unkn Unb Rev'!P120,0)</f>
        <v>18890</v>
      </c>
      <c r="Q121" s="15">
        <f>ROUND('Accrued Unkn Unb Rev'!Q121-'Accrued Unkn Unb Rev'!Q120,0)</f>
        <v>291</v>
      </c>
      <c r="R121" s="15">
        <f>ROUND('Accrued Unkn Unb Rev'!R121-'Accrued Unkn Unb Rev'!R120,0)</f>
        <v>285</v>
      </c>
      <c r="S121" s="15">
        <f>ROUND('Accrued Unkn Unb Rev'!S121-'Accrued Unkn Unb Rev'!S120,0)</f>
        <v>24306</v>
      </c>
      <c r="T121" s="15">
        <f>ROUND('Accrued Unkn Unb Rev'!T121-'Accrued Unkn Unb Rev'!T120,0)</f>
        <v>51324</v>
      </c>
      <c r="U121" s="15">
        <f>ROUND('Accrued Unkn Unb Rev'!U121-'Accrued Unkn Unb Rev'!U120,0)</f>
        <v>678</v>
      </c>
    </row>
    <row r="122" spans="1:21">
      <c r="A122" s="3">
        <f t="shared" si="2"/>
        <v>2021</v>
      </c>
      <c r="B122" s="3">
        <f t="shared" si="3"/>
        <v>6</v>
      </c>
      <c r="C122" s="15">
        <f>ROUND('Accrued Unkn Unb Rev'!C122-'Accrued Unkn Unb Rev'!C121,0)</f>
        <v>1960229</v>
      </c>
      <c r="D122" s="15">
        <f>ROUND('Accrued Unkn Unb Rev'!D122-'Accrued Unkn Unb Rev'!D121,0)</f>
        <v>10311</v>
      </c>
      <c r="E122" s="15">
        <f>ROUND('Accrued Unkn Unb Rev'!E122-'Accrued Unkn Unb Rev'!E121,0)</f>
        <v>114851</v>
      </c>
      <c r="F122" s="15">
        <f>ROUND('Accrued Unkn Unb Rev'!F122-'Accrued Unkn Unb Rev'!F121,0)</f>
        <v>-13208</v>
      </c>
      <c r="G122" s="15">
        <f>ROUND('Accrued Unkn Unb Rev'!G122-'Accrued Unkn Unb Rev'!G121,0)</f>
        <v>69213</v>
      </c>
      <c r="H122" s="15">
        <f>ROUND('Accrued Unkn Unb Rev'!H122-'Accrued Unkn Unb Rev'!H121,0)</f>
        <v>505</v>
      </c>
      <c r="I122" s="15">
        <f>ROUND('Accrued Unkn Unb Rev'!I122-'Accrued Unkn Unb Rev'!I121,0)</f>
        <v>76743</v>
      </c>
      <c r="J122" s="15">
        <f>ROUND('Accrued Unkn Unb Rev'!J122-'Accrued Unkn Unb Rev'!J121,0)</f>
        <v>838</v>
      </c>
      <c r="K122" s="15">
        <f>ROUND('Accrued Unkn Unb Rev'!K122-'Accrued Unkn Unb Rev'!K121,0)</f>
        <v>19852</v>
      </c>
      <c r="L122" s="15">
        <f>ROUND('Accrued Unkn Unb Rev'!L122-'Accrued Unkn Unb Rev'!L121,0)</f>
        <v>1920</v>
      </c>
      <c r="M122" s="15">
        <f>ROUND('Accrued Unkn Unb Rev'!M122-'Accrued Unkn Unb Rev'!M121,0)</f>
        <v>5399</v>
      </c>
      <c r="N122" s="15">
        <f>ROUND('Accrued Unkn Unb Rev'!N122-'Accrued Unkn Unb Rev'!N121,0)</f>
        <v>-35178</v>
      </c>
      <c r="O122" s="15">
        <f>ROUND('Accrued Unkn Unb Rev'!O122-'Accrued Unkn Unb Rev'!O121,0)</f>
        <v>-8380</v>
      </c>
      <c r="P122" s="15">
        <f>ROUND('Accrued Unkn Unb Rev'!P122-'Accrued Unkn Unb Rev'!P121,0)</f>
        <v>-4836</v>
      </c>
      <c r="Q122" s="15">
        <f>ROUND('Accrued Unkn Unb Rev'!Q122-'Accrued Unkn Unb Rev'!Q121,0)</f>
        <v>-324</v>
      </c>
      <c r="R122" s="15">
        <f>ROUND('Accrued Unkn Unb Rev'!R122-'Accrued Unkn Unb Rev'!R121,0)</f>
        <v>23</v>
      </c>
      <c r="S122" s="15">
        <f>ROUND('Accrued Unkn Unb Rev'!S122-'Accrued Unkn Unb Rev'!S121,0)</f>
        <v>-1177</v>
      </c>
      <c r="T122" s="15">
        <f>ROUND('Accrued Unkn Unb Rev'!T122-'Accrued Unkn Unb Rev'!T121,0)</f>
        <v>-18432</v>
      </c>
      <c r="U122" s="15">
        <f>ROUND('Accrued Unkn Unb Rev'!U122-'Accrued Unkn Unb Rev'!U121,0)</f>
        <v>-354</v>
      </c>
    </row>
    <row r="123" spans="1:21">
      <c r="A123" s="3">
        <f t="shared" si="2"/>
        <v>2021</v>
      </c>
      <c r="B123" s="3">
        <f t="shared" si="3"/>
        <v>7</v>
      </c>
      <c r="C123" s="15">
        <f>ROUND('Accrued Unkn Unb Rev'!C123-'Accrued Unkn Unb Rev'!C122,0)</f>
        <v>991785</v>
      </c>
      <c r="D123" s="15">
        <f>ROUND('Accrued Unkn Unb Rev'!D123-'Accrued Unkn Unb Rev'!D122,0)</f>
        <v>7247</v>
      </c>
      <c r="E123" s="15">
        <f>ROUND('Accrued Unkn Unb Rev'!E123-'Accrued Unkn Unb Rev'!E122,0)</f>
        <v>52168</v>
      </c>
      <c r="F123" s="15">
        <f>ROUND('Accrued Unkn Unb Rev'!F123-'Accrued Unkn Unb Rev'!F122,0)</f>
        <v>-13271</v>
      </c>
      <c r="G123" s="15">
        <f>ROUND('Accrued Unkn Unb Rev'!G123-'Accrued Unkn Unb Rev'!G122,0)</f>
        <v>55510</v>
      </c>
      <c r="H123" s="15">
        <f>ROUND('Accrued Unkn Unb Rev'!H123-'Accrued Unkn Unb Rev'!H122,0)</f>
        <v>368</v>
      </c>
      <c r="I123" s="15">
        <f>ROUND('Accrued Unkn Unb Rev'!I123-'Accrued Unkn Unb Rev'!I122,0)</f>
        <v>240371</v>
      </c>
      <c r="J123" s="15">
        <f>ROUND('Accrued Unkn Unb Rev'!J123-'Accrued Unkn Unb Rev'!J122,0)</f>
        <v>880</v>
      </c>
      <c r="K123" s="15">
        <f>ROUND('Accrued Unkn Unb Rev'!K123-'Accrued Unkn Unb Rev'!K122,0)</f>
        <v>9749</v>
      </c>
      <c r="L123" s="15">
        <f>ROUND('Accrued Unkn Unb Rev'!L123-'Accrued Unkn Unb Rev'!L122,0)</f>
        <v>44445</v>
      </c>
      <c r="M123" s="15">
        <f>ROUND('Accrued Unkn Unb Rev'!M123-'Accrued Unkn Unb Rev'!M122,0)</f>
        <v>26949</v>
      </c>
      <c r="N123" s="15">
        <f>ROUND('Accrued Unkn Unb Rev'!N123-'Accrued Unkn Unb Rev'!N122,0)</f>
        <v>-30936</v>
      </c>
      <c r="O123" s="15">
        <f>ROUND('Accrued Unkn Unb Rev'!O123-'Accrued Unkn Unb Rev'!O122,0)</f>
        <v>-7959</v>
      </c>
      <c r="P123" s="15">
        <f>ROUND('Accrued Unkn Unb Rev'!P123-'Accrued Unkn Unb Rev'!P122,0)</f>
        <v>-1764</v>
      </c>
      <c r="Q123" s="15">
        <f>ROUND('Accrued Unkn Unb Rev'!Q123-'Accrued Unkn Unb Rev'!Q122,0)</f>
        <v>-90</v>
      </c>
      <c r="R123" s="15">
        <f>ROUND('Accrued Unkn Unb Rev'!R123-'Accrued Unkn Unb Rev'!R122,0)</f>
        <v>-159</v>
      </c>
      <c r="S123" s="15">
        <f>ROUND('Accrued Unkn Unb Rev'!S123-'Accrued Unkn Unb Rev'!S122,0)</f>
        <v>-4023</v>
      </c>
      <c r="T123" s="15">
        <f>ROUND('Accrued Unkn Unb Rev'!T123-'Accrued Unkn Unb Rev'!T122,0)</f>
        <v>-16945</v>
      </c>
      <c r="U123" s="15">
        <f>ROUND('Accrued Unkn Unb Rev'!U123-'Accrued Unkn Unb Rev'!U122,0)</f>
        <v>-315</v>
      </c>
    </row>
    <row r="124" spans="1:21">
      <c r="A124" s="3">
        <f t="shared" si="2"/>
        <v>2021</v>
      </c>
      <c r="B124" s="3">
        <f t="shared" si="3"/>
        <v>8</v>
      </c>
      <c r="C124" s="15">
        <f>ROUND('Accrued Unkn Unb Rev'!C124-'Accrued Unkn Unb Rev'!C123,0)</f>
        <v>-1121</v>
      </c>
      <c r="D124" s="15">
        <f>ROUND('Accrued Unkn Unb Rev'!D124-'Accrued Unkn Unb Rev'!D123,0)</f>
        <v>1979</v>
      </c>
      <c r="E124" s="15">
        <f>ROUND('Accrued Unkn Unb Rev'!E124-'Accrued Unkn Unb Rev'!E123,0)</f>
        <v>-2458</v>
      </c>
      <c r="F124" s="15">
        <f>ROUND('Accrued Unkn Unb Rev'!F124-'Accrued Unkn Unb Rev'!F123,0)</f>
        <v>-3521</v>
      </c>
      <c r="G124" s="15">
        <f>ROUND('Accrued Unkn Unb Rev'!G124-'Accrued Unkn Unb Rev'!G123,0)</f>
        <v>22319</v>
      </c>
      <c r="H124" s="15">
        <f>ROUND('Accrued Unkn Unb Rev'!H124-'Accrued Unkn Unb Rev'!H123,0)</f>
        <v>134</v>
      </c>
      <c r="I124" s="15">
        <f>ROUND('Accrued Unkn Unb Rev'!I124-'Accrued Unkn Unb Rev'!I123,0)</f>
        <v>247760</v>
      </c>
      <c r="J124" s="15">
        <f>ROUND('Accrued Unkn Unb Rev'!J124-'Accrued Unkn Unb Rev'!J123,0)</f>
        <v>2561</v>
      </c>
      <c r="K124" s="15">
        <f>ROUND('Accrued Unkn Unb Rev'!K124-'Accrued Unkn Unb Rev'!K123,0)</f>
        <v>3365</v>
      </c>
      <c r="L124" s="15">
        <f>ROUND('Accrued Unkn Unb Rev'!L124-'Accrued Unkn Unb Rev'!L123,0)</f>
        <v>39377</v>
      </c>
      <c r="M124" s="15">
        <f>ROUND('Accrued Unkn Unb Rev'!M124-'Accrued Unkn Unb Rev'!M123,0)</f>
        <v>27531</v>
      </c>
      <c r="N124" s="15">
        <f>ROUND('Accrued Unkn Unb Rev'!N124-'Accrued Unkn Unb Rev'!N123,0)</f>
        <v>-12804</v>
      </c>
      <c r="O124" s="15">
        <f>ROUND('Accrued Unkn Unb Rev'!O124-'Accrued Unkn Unb Rev'!O123,0)</f>
        <v>-2948</v>
      </c>
      <c r="P124" s="15">
        <f>ROUND('Accrued Unkn Unb Rev'!P124-'Accrued Unkn Unb Rev'!P123,0)</f>
        <v>-796</v>
      </c>
      <c r="Q124" s="15">
        <f>ROUND('Accrued Unkn Unb Rev'!Q124-'Accrued Unkn Unb Rev'!Q123,0)</f>
        <v>-66</v>
      </c>
      <c r="R124" s="15">
        <f>ROUND('Accrued Unkn Unb Rev'!R124-'Accrued Unkn Unb Rev'!R123,0)</f>
        <v>-138</v>
      </c>
      <c r="S124" s="15">
        <f>ROUND('Accrued Unkn Unb Rev'!S124-'Accrued Unkn Unb Rev'!S123,0)</f>
        <v>1107</v>
      </c>
      <c r="T124" s="15">
        <f>ROUND('Accrued Unkn Unb Rev'!T124-'Accrued Unkn Unb Rev'!T123,0)</f>
        <v>25838</v>
      </c>
      <c r="U124" s="15">
        <f>ROUND('Accrued Unkn Unb Rev'!U124-'Accrued Unkn Unb Rev'!U123,0)</f>
        <v>-26</v>
      </c>
    </row>
    <row r="125" spans="1:21">
      <c r="A125" s="3">
        <f t="shared" si="2"/>
        <v>2021</v>
      </c>
      <c r="B125" s="3">
        <f t="shared" si="3"/>
        <v>9</v>
      </c>
      <c r="C125" s="15">
        <f>ROUND('Accrued Unkn Unb Rev'!C125-'Accrued Unkn Unb Rev'!C124,0)</f>
        <v>-2804329</v>
      </c>
      <c r="D125" s="15">
        <f>ROUND('Accrued Unkn Unb Rev'!D125-'Accrued Unkn Unb Rev'!D124,0)</f>
        <v>-12413</v>
      </c>
      <c r="E125" s="15">
        <f>ROUND('Accrued Unkn Unb Rev'!E125-'Accrued Unkn Unb Rev'!E124,0)</f>
        <v>-160775</v>
      </c>
      <c r="F125" s="15">
        <f>ROUND('Accrued Unkn Unb Rev'!F125-'Accrued Unkn Unb Rev'!F124,0)</f>
        <v>-13454</v>
      </c>
      <c r="G125" s="15">
        <f>ROUND('Accrued Unkn Unb Rev'!G125-'Accrued Unkn Unb Rev'!G124,0)</f>
        <v>-139795</v>
      </c>
      <c r="H125" s="15">
        <f>ROUND('Accrued Unkn Unb Rev'!H125-'Accrued Unkn Unb Rev'!H124,0)</f>
        <v>-992</v>
      </c>
      <c r="I125" s="15">
        <f>ROUND('Accrued Unkn Unb Rev'!I125-'Accrued Unkn Unb Rev'!I124,0)</f>
        <v>-426437</v>
      </c>
      <c r="J125" s="15">
        <f>ROUND('Accrued Unkn Unb Rev'!J125-'Accrued Unkn Unb Rev'!J124,0)</f>
        <v>-1831</v>
      </c>
      <c r="K125" s="15">
        <f>ROUND('Accrued Unkn Unb Rev'!K125-'Accrued Unkn Unb Rev'!K124,0)</f>
        <v>-26574</v>
      </c>
      <c r="L125" s="15">
        <f>ROUND('Accrued Unkn Unb Rev'!L125-'Accrued Unkn Unb Rev'!L124,0)</f>
        <v>-79649</v>
      </c>
      <c r="M125" s="15">
        <f>ROUND('Accrued Unkn Unb Rev'!M125-'Accrued Unkn Unb Rev'!M124,0)</f>
        <v>-41057</v>
      </c>
      <c r="N125" s="15">
        <f>ROUND('Accrued Unkn Unb Rev'!N125-'Accrued Unkn Unb Rev'!N124,0)</f>
        <v>-34990</v>
      </c>
      <c r="O125" s="15">
        <f>ROUND('Accrued Unkn Unb Rev'!O125-'Accrued Unkn Unb Rev'!O124,0)</f>
        <v>-7229</v>
      </c>
      <c r="P125" s="15">
        <f>ROUND('Accrued Unkn Unb Rev'!P125-'Accrued Unkn Unb Rev'!P124,0)</f>
        <v>-12192</v>
      </c>
      <c r="Q125" s="15">
        <f>ROUND('Accrued Unkn Unb Rev'!Q125-'Accrued Unkn Unb Rev'!Q124,0)</f>
        <v>-463</v>
      </c>
      <c r="R125" s="15">
        <f>ROUND('Accrued Unkn Unb Rev'!R125-'Accrued Unkn Unb Rev'!R124,0)</f>
        <v>-18</v>
      </c>
      <c r="S125" s="15">
        <f>ROUND('Accrued Unkn Unb Rev'!S125-'Accrued Unkn Unb Rev'!S124,0)</f>
        <v>-13568</v>
      </c>
      <c r="T125" s="15">
        <f>ROUND('Accrued Unkn Unb Rev'!T125-'Accrued Unkn Unb Rev'!T124,0)</f>
        <v>-17108</v>
      </c>
      <c r="U125" s="15">
        <f>ROUND('Accrued Unkn Unb Rev'!U125-'Accrued Unkn Unb Rev'!U124,0)</f>
        <v>-323</v>
      </c>
    </row>
    <row r="126" spans="1:21">
      <c r="A126" s="3">
        <f t="shared" si="2"/>
        <v>2021</v>
      </c>
      <c r="B126" s="3">
        <f t="shared" si="3"/>
        <v>10</v>
      </c>
      <c r="C126" s="15">
        <f>ROUND('Accrued Unkn Unb Rev'!C126-'Accrued Unkn Unb Rev'!C125,0)</f>
        <v>-3034912</v>
      </c>
      <c r="D126" s="15">
        <f>ROUND('Accrued Unkn Unb Rev'!D126-'Accrued Unkn Unb Rev'!D125,0)</f>
        <v>-6214</v>
      </c>
      <c r="E126" s="15">
        <f>ROUND('Accrued Unkn Unb Rev'!E126-'Accrued Unkn Unb Rev'!E125,0)</f>
        <v>-191190</v>
      </c>
      <c r="F126" s="15">
        <f>ROUND('Accrued Unkn Unb Rev'!F126-'Accrued Unkn Unb Rev'!F125,0)</f>
        <v>1638</v>
      </c>
      <c r="G126" s="15">
        <f>ROUND('Accrued Unkn Unb Rev'!G126-'Accrued Unkn Unb Rev'!G125,0)</f>
        <v>-127787</v>
      </c>
      <c r="H126" s="15">
        <f>ROUND('Accrued Unkn Unb Rev'!H126-'Accrued Unkn Unb Rev'!H125,0)</f>
        <v>-957</v>
      </c>
      <c r="I126" s="15">
        <f>ROUND('Accrued Unkn Unb Rev'!I126-'Accrued Unkn Unb Rev'!I125,0)</f>
        <v>-314659</v>
      </c>
      <c r="J126" s="15">
        <f>ROUND('Accrued Unkn Unb Rev'!J126-'Accrued Unkn Unb Rev'!J125,0)</f>
        <v>-720</v>
      </c>
      <c r="K126" s="15">
        <f>ROUND('Accrued Unkn Unb Rev'!K126-'Accrued Unkn Unb Rev'!K125,0)</f>
        <v>-29398</v>
      </c>
      <c r="L126" s="15">
        <f>ROUND('Accrued Unkn Unb Rev'!L126-'Accrued Unkn Unb Rev'!L125,0)</f>
        <v>-42026</v>
      </c>
      <c r="M126" s="15">
        <f>ROUND('Accrued Unkn Unb Rev'!M126-'Accrued Unkn Unb Rev'!M125,0)</f>
        <v>-37985</v>
      </c>
      <c r="N126" s="15">
        <f>ROUND('Accrued Unkn Unb Rev'!N126-'Accrued Unkn Unb Rev'!N125,0)</f>
        <v>5431</v>
      </c>
      <c r="O126" s="15">
        <f>ROUND('Accrued Unkn Unb Rev'!O126-'Accrued Unkn Unb Rev'!O125,0)</f>
        <v>1150</v>
      </c>
      <c r="P126" s="15">
        <f>ROUND('Accrued Unkn Unb Rev'!P126-'Accrued Unkn Unb Rev'!P125,0)</f>
        <v>1991</v>
      </c>
      <c r="Q126" s="15">
        <f>ROUND('Accrued Unkn Unb Rev'!Q126-'Accrued Unkn Unb Rev'!Q125,0)</f>
        <v>158</v>
      </c>
      <c r="R126" s="15">
        <f>ROUND('Accrued Unkn Unb Rev'!R126-'Accrued Unkn Unb Rev'!R125,0)</f>
        <v>-124</v>
      </c>
      <c r="S126" s="15">
        <f>ROUND('Accrued Unkn Unb Rev'!S126-'Accrued Unkn Unb Rev'!S125,0)</f>
        <v>-6790</v>
      </c>
      <c r="T126" s="15">
        <f>ROUND('Accrued Unkn Unb Rev'!T126-'Accrued Unkn Unb Rev'!T125,0)</f>
        <v>-5150</v>
      </c>
      <c r="U126" s="15">
        <f>ROUND('Accrued Unkn Unb Rev'!U126-'Accrued Unkn Unb Rev'!U125,0)</f>
        <v>-37</v>
      </c>
    </row>
    <row r="127" spans="1:21">
      <c r="A127" s="3">
        <f t="shared" si="2"/>
        <v>2021</v>
      </c>
      <c r="B127" s="3">
        <f t="shared" si="3"/>
        <v>11</v>
      </c>
      <c r="C127" s="15">
        <f>ROUND('Accrued Unkn Unb Rev'!C127-'Accrued Unkn Unb Rev'!C126,0)</f>
        <v>714153</v>
      </c>
      <c r="D127" s="15">
        <f>ROUND('Accrued Unkn Unb Rev'!D127-'Accrued Unkn Unb Rev'!D126,0)</f>
        <v>-4329</v>
      </c>
      <c r="E127" s="15">
        <f>ROUND('Accrued Unkn Unb Rev'!E127-'Accrued Unkn Unb Rev'!E126,0)</f>
        <v>51605</v>
      </c>
      <c r="F127" s="15">
        <f>ROUND('Accrued Unkn Unb Rev'!F127-'Accrued Unkn Unb Rev'!F126,0)</f>
        <v>27215</v>
      </c>
      <c r="G127" s="15">
        <f>ROUND('Accrued Unkn Unb Rev'!G127-'Accrued Unkn Unb Rev'!G126,0)</f>
        <v>-4756</v>
      </c>
      <c r="H127" s="15">
        <f>ROUND('Accrued Unkn Unb Rev'!H127-'Accrued Unkn Unb Rev'!H126,0)</f>
        <v>9</v>
      </c>
      <c r="I127" s="15">
        <f>ROUND('Accrued Unkn Unb Rev'!I127-'Accrued Unkn Unb Rev'!I126,0)</f>
        <v>-95874</v>
      </c>
      <c r="J127" s="15">
        <f>ROUND('Accrued Unkn Unb Rev'!J127-'Accrued Unkn Unb Rev'!J126,0)</f>
        <v>-1816</v>
      </c>
      <c r="K127" s="15">
        <f>ROUND('Accrued Unkn Unb Rev'!K127-'Accrued Unkn Unb Rev'!K126,0)</f>
        <v>-480</v>
      </c>
      <c r="L127" s="15">
        <f>ROUND('Accrued Unkn Unb Rev'!L127-'Accrued Unkn Unb Rev'!L126,0)</f>
        <v>-43826</v>
      </c>
      <c r="M127" s="15">
        <f>ROUND('Accrued Unkn Unb Rev'!M127-'Accrued Unkn Unb Rev'!M126,0)</f>
        <v>-43203</v>
      </c>
      <c r="N127" s="15">
        <f>ROUND('Accrued Unkn Unb Rev'!N127-'Accrued Unkn Unb Rev'!N126,0)</f>
        <v>69510</v>
      </c>
      <c r="O127" s="15">
        <f>ROUND('Accrued Unkn Unb Rev'!O127-'Accrued Unkn Unb Rev'!O126,0)</f>
        <v>17668</v>
      </c>
      <c r="P127" s="15">
        <f>ROUND('Accrued Unkn Unb Rev'!P127-'Accrued Unkn Unb Rev'!P126,0)</f>
        <v>5411</v>
      </c>
      <c r="Q127" s="15">
        <f>ROUND('Accrued Unkn Unb Rev'!Q127-'Accrued Unkn Unb Rev'!Q126,0)</f>
        <v>799</v>
      </c>
      <c r="R127" s="15">
        <f>ROUND('Accrued Unkn Unb Rev'!R127-'Accrued Unkn Unb Rev'!R126,0)</f>
        <v>71</v>
      </c>
      <c r="S127" s="15">
        <f>ROUND('Accrued Unkn Unb Rev'!S127-'Accrued Unkn Unb Rev'!S126,0)</f>
        <v>5664</v>
      </c>
      <c r="T127" s="15">
        <f>ROUND('Accrued Unkn Unb Rev'!T127-'Accrued Unkn Unb Rev'!T126,0)</f>
        <v>-17223</v>
      </c>
      <c r="U127" s="15">
        <f>ROUND('Accrued Unkn Unb Rev'!U127-'Accrued Unkn Unb Rev'!U126,0)</f>
        <v>765</v>
      </c>
    </row>
    <row r="128" spans="1:21">
      <c r="A128" s="3">
        <f t="shared" si="2"/>
        <v>2021</v>
      </c>
      <c r="B128" s="3">
        <f t="shared" si="3"/>
        <v>12</v>
      </c>
      <c r="C128" s="15">
        <f>ROUND('Accrued Unkn Unb Rev'!C128-'Accrued Unkn Unb Rev'!C127,0)</f>
        <v>1814555</v>
      </c>
      <c r="D128" s="15">
        <f>ROUND('Accrued Unkn Unb Rev'!D128-'Accrued Unkn Unb Rev'!D127,0)</f>
        <v>4781</v>
      </c>
      <c r="E128" s="15">
        <f>ROUND('Accrued Unkn Unb Rev'!E128-'Accrued Unkn Unb Rev'!E127,0)</f>
        <v>113258</v>
      </c>
      <c r="F128" s="15">
        <f>ROUND('Accrued Unkn Unb Rev'!F128-'Accrued Unkn Unb Rev'!F127,0)</f>
        <v>5435</v>
      </c>
      <c r="G128" s="15">
        <f>ROUND('Accrued Unkn Unb Rev'!G128-'Accrued Unkn Unb Rev'!G127,0)</f>
        <v>71210</v>
      </c>
      <c r="H128" s="15">
        <f>ROUND('Accrued Unkn Unb Rev'!H128-'Accrued Unkn Unb Rev'!H127,0)</f>
        <v>524</v>
      </c>
      <c r="I128" s="15">
        <f>ROUND('Accrued Unkn Unb Rev'!I128-'Accrued Unkn Unb Rev'!I127,0)</f>
        <v>-83160</v>
      </c>
      <c r="J128" s="15">
        <f>ROUND('Accrued Unkn Unb Rev'!J128-'Accrued Unkn Unb Rev'!J127,0)</f>
        <v>-295</v>
      </c>
      <c r="K128" s="15">
        <f>ROUND('Accrued Unkn Unb Rev'!K128-'Accrued Unkn Unb Rev'!K127,0)</f>
        <v>-822</v>
      </c>
      <c r="L128" s="15">
        <f>ROUND('Accrued Unkn Unb Rev'!L128-'Accrued Unkn Unb Rev'!L127,0)</f>
        <v>-19620</v>
      </c>
      <c r="M128" s="15">
        <f>ROUND('Accrued Unkn Unb Rev'!M128-'Accrued Unkn Unb Rev'!M127,0)</f>
        <v>-8355</v>
      </c>
      <c r="N128" s="15">
        <f>ROUND('Accrued Unkn Unb Rev'!N128-'Accrued Unkn Unb Rev'!N127,0)</f>
        <v>17773</v>
      </c>
      <c r="O128" s="15">
        <f>ROUND('Accrued Unkn Unb Rev'!O128-'Accrued Unkn Unb Rev'!O127,0)</f>
        <v>5373</v>
      </c>
      <c r="P128" s="15">
        <f>ROUND('Accrued Unkn Unb Rev'!P128-'Accrued Unkn Unb Rev'!P127,0)</f>
        <v>-1000</v>
      </c>
      <c r="Q128" s="15">
        <f>ROUND('Accrued Unkn Unb Rev'!Q128-'Accrued Unkn Unb Rev'!Q127,0)</f>
        <v>-299</v>
      </c>
      <c r="R128" s="15">
        <f>ROUND('Accrued Unkn Unb Rev'!R128-'Accrued Unkn Unb Rev'!R127,0)</f>
        <v>21</v>
      </c>
      <c r="S128" s="15">
        <f>ROUND('Accrued Unkn Unb Rev'!S128-'Accrued Unkn Unb Rev'!S127,0)</f>
        <v>3557</v>
      </c>
      <c r="T128" s="15">
        <f>ROUND('Accrued Unkn Unb Rev'!T128-'Accrued Unkn Unb Rev'!T127,0)</f>
        <v>6797</v>
      </c>
      <c r="U128" s="15">
        <f>ROUND('Accrued Unkn Unb Rev'!U128-'Accrued Unkn Unb Rev'!U127,0)</f>
        <v>72</v>
      </c>
    </row>
    <row r="129" spans="1:21">
      <c r="A129" s="3">
        <f t="shared" si="2"/>
        <v>2022</v>
      </c>
      <c r="B129" s="3">
        <f t="shared" si="3"/>
        <v>1</v>
      </c>
      <c r="C129" s="15">
        <f>ROUND('Accrued Unkn Unb Rev'!C129-'Accrued Unkn Unb Rev'!C128,0)</f>
        <v>-353057</v>
      </c>
      <c r="D129" s="15">
        <f>ROUND('Accrued Unkn Unb Rev'!D129-'Accrued Unkn Unb Rev'!D128,0)</f>
        <v>1798</v>
      </c>
      <c r="E129" s="15">
        <f>ROUND('Accrued Unkn Unb Rev'!E129-'Accrued Unkn Unb Rev'!E128,0)</f>
        <v>-25021</v>
      </c>
      <c r="F129" s="15">
        <f>ROUND('Accrued Unkn Unb Rev'!F129-'Accrued Unkn Unb Rev'!F128,0)</f>
        <v>-20556</v>
      </c>
      <c r="G129" s="15">
        <f>ROUND('Accrued Unkn Unb Rev'!G129-'Accrued Unkn Unb Rev'!G128,0)</f>
        <v>-13381</v>
      </c>
      <c r="H129" s="15">
        <f>ROUND('Accrued Unkn Unb Rev'!H129-'Accrued Unkn Unb Rev'!H128,0)</f>
        <v>-118</v>
      </c>
      <c r="I129" s="15">
        <f>ROUND('Accrued Unkn Unb Rev'!I129-'Accrued Unkn Unb Rev'!I128,0)</f>
        <v>77578</v>
      </c>
      <c r="J129" s="15">
        <f>ROUND('Accrued Unkn Unb Rev'!J129-'Accrued Unkn Unb Rev'!J128,0)</f>
        <v>435</v>
      </c>
      <c r="K129" s="15">
        <f>ROUND('Accrued Unkn Unb Rev'!K129-'Accrued Unkn Unb Rev'!K128,0)</f>
        <v>-1137</v>
      </c>
      <c r="L129" s="15">
        <f>ROUND('Accrued Unkn Unb Rev'!L129-'Accrued Unkn Unb Rev'!L128,0)</f>
        <v>11638</v>
      </c>
      <c r="M129" s="15">
        <f>ROUND('Accrued Unkn Unb Rev'!M129-'Accrued Unkn Unb Rev'!M128,0)</f>
        <v>14834</v>
      </c>
      <c r="N129" s="15">
        <f>ROUND('Accrued Unkn Unb Rev'!N129-'Accrued Unkn Unb Rev'!N128,0)</f>
        <v>-49220</v>
      </c>
      <c r="O129" s="15">
        <f>ROUND('Accrued Unkn Unb Rev'!O129-'Accrued Unkn Unb Rev'!O128,0)</f>
        <v>-14108</v>
      </c>
      <c r="P129" s="15">
        <f>ROUND('Accrued Unkn Unb Rev'!P129-'Accrued Unkn Unb Rev'!P128,0)</f>
        <v>-4699</v>
      </c>
      <c r="Q129" s="15">
        <f>ROUND('Accrued Unkn Unb Rev'!Q129-'Accrued Unkn Unb Rev'!Q128,0)</f>
        <v>-311</v>
      </c>
      <c r="R129" s="15">
        <f>ROUND('Accrued Unkn Unb Rev'!R129-'Accrued Unkn Unb Rev'!R128,0)</f>
        <v>-41</v>
      </c>
      <c r="S129" s="15">
        <f>ROUND('Accrued Unkn Unb Rev'!S129-'Accrued Unkn Unb Rev'!S128,0)</f>
        <v>-6330</v>
      </c>
      <c r="T129" s="15">
        <f>ROUND('Accrued Unkn Unb Rev'!T129-'Accrued Unkn Unb Rev'!T128,0)</f>
        <v>-12976</v>
      </c>
      <c r="U129" s="15">
        <f>ROUND('Accrued Unkn Unb Rev'!U129-'Accrued Unkn Unb Rev'!U128,0)</f>
        <v>-550</v>
      </c>
    </row>
    <row r="130" spans="1:21">
      <c r="A130" s="3">
        <f t="shared" si="2"/>
        <v>2022</v>
      </c>
      <c r="B130" s="3">
        <f t="shared" si="3"/>
        <v>2</v>
      </c>
      <c r="C130" s="15">
        <f>ROUND('Accrued Unkn Unb Rev'!C130-'Accrued Unkn Unb Rev'!C129,0)</f>
        <v>-2604075</v>
      </c>
      <c r="D130" s="15">
        <f>ROUND('Accrued Unkn Unb Rev'!D130-'Accrued Unkn Unb Rev'!D129,0)</f>
        <v>-9579</v>
      </c>
      <c r="E130" s="15">
        <f>ROUND('Accrued Unkn Unb Rev'!E130-'Accrued Unkn Unb Rev'!E129,0)</f>
        <v>-147309</v>
      </c>
      <c r="F130" s="15">
        <f>ROUND('Accrued Unkn Unb Rev'!F130-'Accrued Unkn Unb Rev'!F129,0)</f>
        <v>-14253</v>
      </c>
      <c r="G130" s="15">
        <f>ROUND('Accrued Unkn Unb Rev'!G130-'Accrued Unkn Unb Rev'!G129,0)</f>
        <v>-160344</v>
      </c>
      <c r="H130" s="15">
        <f>ROUND('Accrued Unkn Unb Rev'!H130-'Accrued Unkn Unb Rev'!H129,0)</f>
        <v>-1078</v>
      </c>
      <c r="I130" s="15">
        <f>ROUND('Accrued Unkn Unb Rev'!I130-'Accrued Unkn Unb Rev'!I129,0)</f>
        <v>-620502</v>
      </c>
      <c r="J130" s="15">
        <f>ROUND('Accrued Unkn Unb Rev'!J130-'Accrued Unkn Unb Rev'!J129,0)</f>
        <v>-2637</v>
      </c>
      <c r="K130" s="15">
        <f>ROUND('Accrued Unkn Unb Rev'!K130-'Accrued Unkn Unb Rev'!K129,0)</f>
        <v>-9135</v>
      </c>
      <c r="L130" s="15">
        <f>ROUND('Accrued Unkn Unb Rev'!L130-'Accrued Unkn Unb Rev'!L129,0)</f>
        <v>-95309</v>
      </c>
      <c r="M130" s="15">
        <f>ROUND('Accrued Unkn Unb Rev'!M130-'Accrued Unkn Unb Rev'!M129,0)</f>
        <v>-55351</v>
      </c>
      <c r="N130" s="15">
        <f>ROUND('Accrued Unkn Unb Rev'!N130-'Accrued Unkn Unb Rev'!N129,0)</f>
        <v>-38660</v>
      </c>
      <c r="O130" s="15">
        <f>ROUND('Accrued Unkn Unb Rev'!O130-'Accrued Unkn Unb Rev'!O129,0)</f>
        <v>-9380</v>
      </c>
      <c r="P130" s="15">
        <f>ROUND('Accrued Unkn Unb Rev'!P130-'Accrued Unkn Unb Rev'!P129,0)</f>
        <v>-11299</v>
      </c>
      <c r="Q130" s="15">
        <f>ROUND('Accrued Unkn Unb Rev'!Q130-'Accrued Unkn Unb Rev'!Q129,0)</f>
        <v>27</v>
      </c>
      <c r="R130" s="15">
        <f>ROUND('Accrued Unkn Unb Rev'!R130-'Accrued Unkn Unb Rev'!R129,0)</f>
        <v>-38</v>
      </c>
      <c r="S130" s="15">
        <f>ROUND('Accrued Unkn Unb Rev'!S130-'Accrued Unkn Unb Rev'!S129,0)</f>
        <v>-18480</v>
      </c>
      <c r="T130" s="15">
        <f>ROUND('Accrued Unkn Unb Rev'!T130-'Accrued Unkn Unb Rev'!T129,0)</f>
        <v>-12812</v>
      </c>
      <c r="U130" s="15">
        <f>ROUND('Accrued Unkn Unb Rev'!U130-'Accrued Unkn Unb Rev'!U129,0)</f>
        <v>-287</v>
      </c>
    </row>
    <row r="131" spans="1:21">
      <c r="A131" s="3">
        <f t="shared" si="2"/>
        <v>2022</v>
      </c>
      <c r="B131" s="3">
        <f t="shared" si="3"/>
        <v>3</v>
      </c>
      <c r="C131" s="15">
        <f>ROUND('Accrued Unkn Unb Rev'!C131-'Accrued Unkn Unb Rev'!C130,0)</f>
        <v>-120650</v>
      </c>
      <c r="D131" s="15">
        <f>ROUND('Accrued Unkn Unb Rev'!D131-'Accrued Unkn Unb Rev'!D130,0)</f>
        <v>2712</v>
      </c>
      <c r="E131" s="15">
        <f>ROUND('Accrued Unkn Unb Rev'!E131-'Accrued Unkn Unb Rev'!E130,0)</f>
        <v>-13381</v>
      </c>
      <c r="F131" s="15">
        <f>ROUND('Accrued Unkn Unb Rev'!F131-'Accrued Unkn Unb Rev'!F130,0)</f>
        <v>6268</v>
      </c>
      <c r="G131" s="15">
        <f>ROUND('Accrued Unkn Unb Rev'!G131-'Accrued Unkn Unb Rev'!G130,0)</f>
        <v>25452</v>
      </c>
      <c r="H131" s="15">
        <f>ROUND('Accrued Unkn Unb Rev'!H131-'Accrued Unkn Unb Rev'!H130,0)</f>
        <v>160</v>
      </c>
      <c r="I131" s="15">
        <f>ROUND('Accrued Unkn Unb Rev'!I131-'Accrued Unkn Unb Rev'!I130,0)</f>
        <v>184391</v>
      </c>
      <c r="J131" s="15">
        <f>ROUND('Accrued Unkn Unb Rev'!J131-'Accrued Unkn Unb Rev'!J130,0)</f>
        <v>-1325</v>
      </c>
      <c r="K131" s="15">
        <f>ROUND('Accrued Unkn Unb Rev'!K131-'Accrued Unkn Unb Rev'!K130,0)</f>
        <v>6986</v>
      </c>
      <c r="L131" s="15">
        <f>ROUND('Accrued Unkn Unb Rev'!L131-'Accrued Unkn Unb Rev'!L130,0)</f>
        <v>42648</v>
      </c>
      <c r="M131" s="15">
        <f>ROUND('Accrued Unkn Unb Rev'!M131-'Accrued Unkn Unb Rev'!M130,0)</f>
        <v>42055</v>
      </c>
      <c r="N131" s="15">
        <f>ROUND('Accrued Unkn Unb Rev'!N131-'Accrued Unkn Unb Rev'!N130,0)</f>
        <v>8814</v>
      </c>
      <c r="O131" s="15">
        <f>ROUND('Accrued Unkn Unb Rev'!O131-'Accrued Unkn Unb Rev'!O130,0)</f>
        <v>4893</v>
      </c>
      <c r="P131" s="15">
        <f>ROUND('Accrued Unkn Unb Rev'!P131-'Accrued Unkn Unb Rev'!P130,0)</f>
        <v>684</v>
      </c>
      <c r="Q131" s="15">
        <f>ROUND('Accrued Unkn Unb Rev'!Q131-'Accrued Unkn Unb Rev'!Q130,0)</f>
        <v>309</v>
      </c>
      <c r="R131" s="15">
        <f>ROUND('Accrued Unkn Unb Rev'!R131-'Accrued Unkn Unb Rev'!R130,0)</f>
        <v>-23</v>
      </c>
      <c r="S131" s="15">
        <f>ROUND('Accrued Unkn Unb Rev'!S131-'Accrued Unkn Unb Rev'!S130,0)</f>
        <v>3540</v>
      </c>
      <c r="T131" s="15">
        <f>ROUND('Accrued Unkn Unb Rev'!T131-'Accrued Unkn Unb Rev'!T130,0)</f>
        <v>15483</v>
      </c>
      <c r="U131" s="15">
        <f>ROUND('Accrued Unkn Unb Rev'!U131-'Accrued Unkn Unb Rev'!U130,0)</f>
        <v>122</v>
      </c>
    </row>
    <row r="132" spans="1:21">
      <c r="A132" s="3">
        <f t="shared" si="2"/>
        <v>2022</v>
      </c>
      <c r="B132" s="3">
        <f t="shared" si="3"/>
        <v>4</v>
      </c>
      <c r="C132" s="15">
        <f>ROUND('Accrued Unkn Unb Rev'!C132-'Accrued Unkn Unb Rev'!C131,0)</f>
        <v>-427640</v>
      </c>
      <c r="D132" s="15">
        <f>ROUND('Accrued Unkn Unb Rev'!D132-'Accrued Unkn Unb Rev'!D131,0)</f>
        <v>-8529</v>
      </c>
      <c r="E132" s="15">
        <f>ROUND('Accrued Unkn Unb Rev'!E132-'Accrued Unkn Unb Rev'!E131,0)</f>
        <v>-18620</v>
      </c>
      <c r="F132" s="15">
        <f>ROUND('Accrued Unkn Unb Rev'!F132-'Accrued Unkn Unb Rev'!F131,0)</f>
        <v>13601</v>
      </c>
      <c r="G132" s="15">
        <f>ROUND('Accrued Unkn Unb Rev'!G132-'Accrued Unkn Unb Rev'!G131,0)</f>
        <v>5660</v>
      </c>
      <c r="H132" s="15">
        <f>ROUND('Accrued Unkn Unb Rev'!H132-'Accrued Unkn Unb Rev'!H131,0)</f>
        <v>69</v>
      </c>
      <c r="I132" s="15">
        <f>ROUND('Accrued Unkn Unb Rev'!I132-'Accrued Unkn Unb Rev'!I131,0)</f>
        <v>56634</v>
      </c>
      <c r="J132" s="15">
        <f>ROUND('Accrued Unkn Unb Rev'!J132-'Accrued Unkn Unb Rev'!J131,0)</f>
        <v>812</v>
      </c>
      <c r="K132" s="15">
        <f>ROUND('Accrued Unkn Unb Rev'!K132-'Accrued Unkn Unb Rev'!K131,0)</f>
        <v>1014</v>
      </c>
      <c r="L132" s="15">
        <f>ROUND('Accrued Unkn Unb Rev'!L132-'Accrued Unkn Unb Rev'!L131,0)</f>
        <v>40483</v>
      </c>
      <c r="M132" s="15">
        <f>ROUND('Accrued Unkn Unb Rev'!M132-'Accrued Unkn Unb Rev'!M131,0)</f>
        <v>8500</v>
      </c>
      <c r="N132" s="15">
        <f>ROUND('Accrued Unkn Unb Rev'!N132-'Accrued Unkn Unb Rev'!N131,0)</f>
        <v>40394</v>
      </c>
      <c r="O132" s="15">
        <f>ROUND('Accrued Unkn Unb Rev'!O132-'Accrued Unkn Unb Rev'!O131,0)</f>
        <v>9008</v>
      </c>
      <c r="P132" s="15">
        <f>ROUND('Accrued Unkn Unb Rev'!P132-'Accrued Unkn Unb Rev'!P131,0)</f>
        <v>12068</v>
      </c>
      <c r="Q132" s="15">
        <f>ROUND('Accrued Unkn Unb Rev'!Q132-'Accrued Unkn Unb Rev'!Q131,0)</f>
        <v>219</v>
      </c>
      <c r="R132" s="15">
        <f>ROUND('Accrued Unkn Unb Rev'!R132-'Accrued Unkn Unb Rev'!R131,0)</f>
        <v>92</v>
      </c>
      <c r="S132" s="15">
        <f>ROUND('Accrued Unkn Unb Rev'!S132-'Accrued Unkn Unb Rev'!S131,0)</f>
        <v>11196</v>
      </c>
      <c r="T132" s="15">
        <f>ROUND('Accrued Unkn Unb Rev'!T132-'Accrued Unkn Unb Rev'!T131,0)</f>
        <v>5599</v>
      </c>
      <c r="U132" s="15">
        <f>ROUND('Accrued Unkn Unb Rev'!U132-'Accrued Unkn Unb Rev'!U131,0)</f>
        <v>380</v>
      </c>
    </row>
    <row r="133" spans="1:21">
      <c r="A133" s="3">
        <f t="shared" si="2"/>
        <v>2022</v>
      </c>
      <c r="B133" s="3">
        <f t="shared" si="3"/>
        <v>5</v>
      </c>
      <c r="C133" s="15">
        <f>ROUND('Accrued Unkn Unb Rev'!C133-'Accrued Unkn Unb Rev'!C132,0)</f>
        <v>4156576</v>
      </c>
      <c r="D133" s="15">
        <f>ROUND('Accrued Unkn Unb Rev'!D133-'Accrued Unkn Unb Rev'!D132,0)</f>
        <v>13439</v>
      </c>
      <c r="E133" s="15">
        <f>ROUND('Accrued Unkn Unb Rev'!E133-'Accrued Unkn Unb Rev'!E132,0)</f>
        <v>240740</v>
      </c>
      <c r="F133" s="15">
        <f>ROUND('Accrued Unkn Unb Rev'!F133-'Accrued Unkn Unb Rev'!F132,0)</f>
        <v>25740</v>
      </c>
      <c r="G133" s="15">
        <f>ROUND('Accrued Unkn Unb Rev'!G133-'Accrued Unkn Unb Rev'!G132,0)</f>
        <v>218928</v>
      </c>
      <c r="H133" s="15">
        <f>ROUND('Accrued Unkn Unb Rev'!H133-'Accrued Unkn Unb Rev'!H132,0)</f>
        <v>1518</v>
      </c>
      <c r="I133" s="15">
        <f>ROUND('Accrued Unkn Unb Rev'!I133-'Accrued Unkn Unb Rev'!I132,0)</f>
        <v>771210</v>
      </c>
      <c r="J133" s="15">
        <f>ROUND('Accrued Unkn Unb Rev'!J133-'Accrued Unkn Unb Rev'!J132,0)</f>
        <v>4182</v>
      </c>
      <c r="K133" s="15">
        <f>ROUND('Accrued Unkn Unb Rev'!K133-'Accrued Unkn Unb Rev'!K132,0)</f>
        <v>29721</v>
      </c>
      <c r="L133" s="15">
        <f>ROUND('Accrued Unkn Unb Rev'!L133-'Accrued Unkn Unb Rev'!L132,0)</f>
        <v>139978</v>
      </c>
      <c r="M133" s="15">
        <f>ROUND('Accrued Unkn Unb Rev'!M133-'Accrued Unkn Unb Rev'!M132,0)</f>
        <v>89713</v>
      </c>
      <c r="N133" s="15">
        <f>ROUND('Accrued Unkn Unb Rev'!N133-'Accrued Unkn Unb Rev'!N132,0)</f>
        <v>68571</v>
      </c>
      <c r="O133" s="15">
        <f>ROUND('Accrued Unkn Unb Rev'!O133-'Accrued Unkn Unb Rev'!O132,0)</f>
        <v>18013</v>
      </c>
      <c r="P133" s="15">
        <f>ROUND('Accrued Unkn Unb Rev'!P133-'Accrued Unkn Unb Rev'!P132,0)</f>
        <v>19064</v>
      </c>
      <c r="Q133" s="15">
        <f>ROUND('Accrued Unkn Unb Rev'!Q133-'Accrued Unkn Unb Rev'!Q132,0)</f>
        <v>272</v>
      </c>
      <c r="R133" s="15">
        <f>ROUND('Accrued Unkn Unb Rev'!R133-'Accrued Unkn Unb Rev'!R132,0)</f>
        <v>276</v>
      </c>
      <c r="S133" s="15">
        <f>ROUND('Accrued Unkn Unb Rev'!S133-'Accrued Unkn Unb Rev'!S132,0)</f>
        <v>24328</v>
      </c>
      <c r="T133" s="15">
        <f>ROUND('Accrued Unkn Unb Rev'!T133-'Accrued Unkn Unb Rev'!T132,0)</f>
        <v>51750</v>
      </c>
      <c r="U133" s="15">
        <f>ROUND('Accrued Unkn Unb Rev'!U133-'Accrued Unkn Unb Rev'!U132,0)</f>
        <v>678</v>
      </c>
    </row>
    <row r="134" spans="1:21">
      <c r="A134" s="3">
        <f t="shared" si="2"/>
        <v>2022</v>
      </c>
      <c r="B134" s="3">
        <f t="shared" si="3"/>
        <v>6</v>
      </c>
      <c r="C134" s="15">
        <f>ROUND('Accrued Unkn Unb Rev'!C134-'Accrued Unkn Unb Rev'!C133,0)</f>
        <v>1976147</v>
      </c>
      <c r="D134" s="15">
        <f>ROUND('Accrued Unkn Unb Rev'!D134-'Accrued Unkn Unb Rev'!D133,0)</f>
        <v>8497</v>
      </c>
      <c r="E134" s="15">
        <f>ROUND('Accrued Unkn Unb Rev'!E134-'Accrued Unkn Unb Rev'!E133,0)</f>
        <v>114105</v>
      </c>
      <c r="F134" s="15">
        <f>ROUND('Accrued Unkn Unb Rev'!F134-'Accrued Unkn Unb Rev'!F133,0)</f>
        <v>-13208</v>
      </c>
      <c r="G134" s="15">
        <f>ROUND('Accrued Unkn Unb Rev'!G134-'Accrued Unkn Unb Rev'!G133,0)</f>
        <v>69661</v>
      </c>
      <c r="H134" s="15">
        <f>ROUND('Accrued Unkn Unb Rev'!H134-'Accrued Unkn Unb Rev'!H133,0)</f>
        <v>505</v>
      </c>
      <c r="I134" s="15">
        <f>ROUND('Accrued Unkn Unb Rev'!I134-'Accrued Unkn Unb Rev'!I133,0)</f>
        <v>74255</v>
      </c>
      <c r="J134" s="15">
        <f>ROUND('Accrued Unkn Unb Rev'!J134-'Accrued Unkn Unb Rev'!J133,0)</f>
        <v>795</v>
      </c>
      <c r="K134" s="15">
        <f>ROUND('Accrued Unkn Unb Rev'!K134-'Accrued Unkn Unb Rev'!K133,0)</f>
        <v>20558</v>
      </c>
      <c r="L134" s="15">
        <f>ROUND('Accrued Unkn Unb Rev'!L134-'Accrued Unkn Unb Rev'!L133,0)</f>
        <v>2142</v>
      </c>
      <c r="M134" s="15">
        <f>ROUND('Accrued Unkn Unb Rev'!M134-'Accrued Unkn Unb Rev'!M133,0)</f>
        <v>4682</v>
      </c>
      <c r="N134" s="15">
        <f>ROUND('Accrued Unkn Unb Rev'!N134-'Accrued Unkn Unb Rev'!N133,0)</f>
        <v>-35545</v>
      </c>
      <c r="O134" s="15">
        <f>ROUND('Accrued Unkn Unb Rev'!O134-'Accrued Unkn Unb Rev'!O133,0)</f>
        <v>-8380</v>
      </c>
      <c r="P134" s="15">
        <f>ROUND('Accrued Unkn Unb Rev'!P134-'Accrued Unkn Unb Rev'!P133,0)</f>
        <v>-4924</v>
      </c>
      <c r="Q134" s="15">
        <f>ROUND('Accrued Unkn Unb Rev'!Q134-'Accrued Unkn Unb Rev'!Q133,0)</f>
        <v>-329</v>
      </c>
      <c r="R134" s="15">
        <f>ROUND('Accrued Unkn Unb Rev'!R134-'Accrued Unkn Unb Rev'!R133,0)</f>
        <v>-1</v>
      </c>
      <c r="S134" s="15">
        <f>ROUND('Accrued Unkn Unb Rev'!S134-'Accrued Unkn Unb Rev'!S133,0)</f>
        <v>-1157</v>
      </c>
      <c r="T134" s="15">
        <f>ROUND('Accrued Unkn Unb Rev'!T134-'Accrued Unkn Unb Rev'!T133,0)</f>
        <v>-18728</v>
      </c>
      <c r="U134" s="15">
        <f>ROUND('Accrued Unkn Unb Rev'!U134-'Accrued Unkn Unb Rev'!U133,0)</f>
        <v>-354</v>
      </c>
    </row>
    <row r="135" spans="1:21">
      <c r="A135" s="3">
        <f t="shared" si="2"/>
        <v>2022</v>
      </c>
      <c r="B135" s="3">
        <f t="shared" si="3"/>
        <v>7</v>
      </c>
      <c r="C135" s="15">
        <f>ROUND('Accrued Unkn Unb Rev'!C135-'Accrued Unkn Unb Rev'!C134,0)</f>
        <v>1001556</v>
      </c>
      <c r="D135" s="15">
        <f>ROUND('Accrued Unkn Unb Rev'!D135-'Accrued Unkn Unb Rev'!D134,0)</f>
        <v>6533</v>
      </c>
      <c r="E135" s="15">
        <f>ROUND('Accrued Unkn Unb Rev'!E135-'Accrued Unkn Unb Rev'!E134,0)</f>
        <v>52008</v>
      </c>
      <c r="F135" s="15">
        <f>ROUND('Accrued Unkn Unb Rev'!F135-'Accrued Unkn Unb Rev'!F134,0)</f>
        <v>-13271</v>
      </c>
      <c r="G135" s="15">
        <f>ROUND('Accrued Unkn Unb Rev'!G135-'Accrued Unkn Unb Rev'!G134,0)</f>
        <v>56058</v>
      </c>
      <c r="H135" s="15">
        <f>ROUND('Accrued Unkn Unb Rev'!H135-'Accrued Unkn Unb Rev'!H134,0)</f>
        <v>369</v>
      </c>
      <c r="I135" s="15">
        <f>ROUND('Accrued Unkn Unb Rev'!I135-'Accrued Unkn Unb Rev'!I134,0)</f>
        <v>242727</v>
      </c>
      <c r="J135" s="15">
        <f>ROUND('Accrued Unkn Unb Rev'!J135-'Accrued Unkn Unb Rev'!J134,0)</f>
        <v>843</v>
      </c>
      <c r="K135" s="15">
        <f>ROUND('Accrued Unkn Unb Rev'!K135-'Accrued Unkn Unb Rev'!K134,0)</f>
        <v>10129</v>
      </c>
      <c r="L135" s="15">
        <f>ROUND('Accrued Unkn Unb Rev'!L135-'Accrued Unkn Unb Rev'!L134,0)</f>
        <v>46141</v>
      </c>
      <c r="M135" s="15">
        <f>ROUND('Accrued Unkn Unb Rev'!M135-'Accrued Unkn Unb Rev'!M134,0)</f>
        <v>27315</v>
      </c>
      <c r="N135" s="15">
        <f>ROUND('Accrued Unkn Unb Rev'!N135-'Accrued Unkn Unb Rev'!N134,0)</f>
        <v>-31259</v>
      </c>
      <c r="O135" s="15">
        <f>ROUND('Accrued Unkn Unb Rev'!O135-'Accrued Unkn Unb Rev'!O134,0)</f>
        <v>-7959</v>
      </c>
      <c r="P135" s="15">
        <f>ROUND('Accrued Unkn Unb Rev'!P135-'Accrued Unkn Unb Rev'!P134,0)</f>
        <v>-1753</v>
      </c>
      <c r="Q135" s="15">
        <f>ROUND('Accrued Unkn Unb Rev'!Q135-'Accrued Unkn Unb Rev'!Q134,0)</f>
        <v>-83</v>
      </c>
      <c r="R135" s="15">
        <f>ROUND('Accrued Unkn Unb Rev'!R135-'Accrued Unkn Unb Rev'!R134,0)</f>
        <v>-158</v>
      </c>
      <c r="S135" s="15">
        <f>ROUND('Accrued Unkn Unb Rev'!S135-'Accrued Unkn Unb Rev'!S134,0)</f>
        <v>-4028</v>
      </c>
      <c r="T135" s="15">
        <f>ROUND('Accrued Unkn Unb Rev'!T135-'Accrued Unkn Unb Rev'!T134,0)</f>
        <v>-17194</v>
      </c>
      <c r="U135" s="15">
        <f>ROUND('Accrued Unkn Unb Rev'!U135-'Accrued Unkn Unb Rev'!U134,0)</f>
        <v>-315</v>
      </c>
    </row>
    <row r="136" spans="1:21">
      <c r="A136" s="3">
        <f t="shared" si="2"/>
        <v>2022</v>
      </c>
      <c r="B136" s="3">
        <f t="shared" si="3"/>
        <v>8</v>
      </c>
      <c r="C136" s="15">
        <f>ROUND('Accrued Unkn Unb Rev'!C136-'Accrued Unkn Unb Rev'!C135,0)</f>
        <v>588</v>
      </c>
      <c r="D136" s="15">
        <f>ROUND('Accrued Unkn Unb Rev'!D136-'Accrued Unkn Unb Rev'!D135,0)</f>
        <v>2098</v>
      </c>
      <c r="E136" s="15">
        <f>ROUND('Accrued Unkn Unb Rev'!E136-'Accrued Unkn Unb Rev'!E135,0)</f>
        <v>-2298</v>
      </c>
      <c r="F136" s="15">
        <f>ROUND('Accrued Unkn Unb Rev'!F136-'Accrued Unkn Unb Rev'!F135,0)</f>
        <v>-3521</v>
      </c>
      <c r="G136" s="15">
        <f>ROUND('Accrued Unkn Unb Rev'!G136-'Accrued Unkn Unb Rev'!G135,0)</f>
        <v>22596</v>
      </c>
      <c r="H136" s="15">
        <f>ROUND('Accrued Unkn Unb Rev'!H136-'Accrued Unkn Unb Rev'!H135,0)</f>
        <v>135</v>
      </c>
      <c r="I136" s="15">
        <f>ROUND('Accrued Unkn Unb Rev'!I136-'Accrued Unkn Unb Rev'!I135,0)</f>
        <v>250408</v>
      </c>
      <c r="J136" s="15">
        <f>ROUND('Accrued Unkn Unb Rev'!J136-'Accrued Unkn Unb Rev'!J135,0)</f>
        <v>2575</v>
      </c>
      <c r="K136" s="15">
        <f>ROUND('Accrued Unkn Unb Rev'!K136-'Accrued Unkn Unb Rev'!K135,0)</f>
        <v>3507</v>
      </c>
      <c r="L136" s="15">
        <f>ROUND('Accrued Unkn Unb Rev'!L136-'Accrued Unkn Unb Rev'!L135,0)</f>
        <v>40845</v>
      </c>
      <c r="M136" s="15">
        <f>ROUND('Accrued Unkn Unb Rev'!M136-'Accrued Unkn Unb Rev'!M135,0)</f>
        <v>28177</v>
      </c>
      <c r="N136" s="15">
        <f>ROUND('Accrued Unkn Unb Rev'!N136-'Accrued Unkn Unb Rev'!N135,0)</f>
        <v>-12938</v>
      </c>
      <c r="O136" s="15">
        <f>ROUND('Accrued Unkn Unb Rev'!O136-'Accrued Unkn Unb Rev'!O135,0)</f>
        <v>-2948</v>
      </c>
      <c r="P136" s="15">
        <f>ROUND('Accrued Unkn Unb Rev'!P136-'Accrued Unkn Unb Rev'!P135,0)</f>
        <v>-780</v>
      </c>
      <c r="Q136" s="15">
        <f>ROUND('Accrued Unkn Unb Rev'!Q136-'Accrued Unkn Unb Rev'!Q135,0)</f>
        <v>-71</v>
      </c>
      <c r="R136" s="15">
        <f>ROUND('Accrued Unkn Unb Rev'!R136-'Accrued Unkn Unb Rev'!R135,0)</f>
        <v>-139</v>
      </c>
      <c r="S136" s="15">
        <f>ROUND('Accrued Unkn Unb Rev'!S136-'Accrued Unkn Unb Rev'!S135,0)</f>
        <v>1120</v>
      </c>
      <c r="T136" s="15">
        <f>ROUND('Accrued Unkn Unb Rev'!T136-'Accrued Unkn Unb Rev'!T135,0)</f>
        <v>26277</v>
      </c>
      <c r="U136" s="15">
        <f>ROUND('Accrued Unkn Unb Rev'!U136-'Accrued Unkn Unb Rev'!U135,0)</f>
        <v>-26</v>
      </c>
    </row>
    <row r="137" spans="1:21">
      <c r="A137" s="3">
        <f t="shared" si="2"/>
        <v>2022</v>
      </c>
      <c r="B137" s="3">
        <f t="shared" si="3"/>
        <v>9</v>
      </c>
      <c r="C137" s="15">
        <f>ROUND('Accrued Unkn Unb Rev'!C137-'Accrued Unkn Unb Rev'!C136,0)</f>
        <v>-2826978</v>
      </c>
      <c r="D137" s="15">
        <f>ROUND('Accrued Unkn Unb Rev'!D137-'Accrued Unkn Unb Rev'!D136,0)</f>
        <v>-9874</v>
      </c>
      <c r="E137" s="15">
        <f>ROUND('Accrued Unkn Unb Rev'!E137-'Accrued Unkn Unb Rev'!E136,0)</f>
        <v>-159719</v>
      </c>
      <c r="F137" s="15">
        <f>ROUND('Accrued Unkn Unb Rev'!F137-'Accrued Unkn Unb Rev'!F136,0)</f>
        <v>-13454</v>
      </c>
      <c r="G137" s="15">
        <f>ROUND('Accrued Unkn Unb Rev'!G137-'Accrued Unkn Unb Rev'!G136,0)</f>
        <v>-140877</v>
      </c>
      <c r="H137" s="15">
        <f>ROUND('Accrued Unkn Unb Rev'!H137-'Accrued Unkn Unb Rev'!H136,0)</f>
        <v>-992</v>
      </c>
      <c r="I137" s="15">
        <f>ROUND('Accrued Unkn Unb Rev'!I137-'Accrued Unkn Unb Rev'!I136,0)</f>
        <v>-424740</v>
      </c>
      <c r="J137" s="15">
        <f>ROUND('Accrued Unkn Unb Rev'!J137-'Accrued Unkn Unb Rev'!J136,0)</f>
        <v>-1688</v>
      </c>
      <c r="K137" s="15">
        <f>ROUND('Accrued Unkn Unb Rev'!K137-'Accrued Unkn Unb Rev'!K136,0)</f>
        <v>-27619</v>
      </c>
      <c r="L137" s="15">
        <f>ROUND('Accrued Unkn Unb Rev'!L137-'Accrued Unkn Unb Rev'!L136,0)</f>
        <v>-82125</v>
      </c>
      <c r="M137" s="15">
        <f>ROUND('Accrued Unkn Unb Rev'!M137-'Accrued Unkn Unb Rev'!M136,0)</f>
        <v>-40143</v>
      </c>
      <c r="N137" s="15">
        <f>ROUND('Accrued Unkn Unb Rev'!N137-'Accrued Unkn Unb Rev'!N136,0)</f>
        <v>-35355</v>
      </c>
      <c r="O137" s="15">
        <f>ROUND('Accrued Unkn Unb Rev'!O137-'Accrued Unkn Unb Rev'!O136,0)</f>
        <v>-7229</v>
      </c>
      <c r="P137" s="15">
        <f>ROUND('Accrued Unkn Unb Rev'!P137-'Accrued Unkn Unb Rev'!P136,0)</f>
        <v>-12262</v>
      </c>
      <c r="Q137" s="15">
        <f>ROUND('Accrued Unkn Unb Rev'!Q137-'Accrued Unkn Unb Rev'!Q136,0)</f>
        <v>-459</v>
      </c>
      <c r="R137" s="15">
        <f>ROUND('Accrued Unkn Unb Rev'!R137-'Accrued Unkn Unb Rev'!R136,0)</f>
        <v>-6</v>
      </c>
      <c r="S137" s="15">
        <f>ROUND('Accrued Unkn Unb Rev'!S137-'Accrued Unkn Unb Rev'!S136,0)</f>
        <v>-13582</v>
      </c>
      <c r="T137" s="15">
        <f>ROUND('Accrued Unkn Unb Rev'!T137-'Accrued Unkn Unb Rev'!T136,0)</f>
        <v>-17043</v>
      </c>
      <c r="U137" s="15">
        <f>ROUND('Accrued Unkn Unb Rev'!U137-'Accrued Unkn Unb Rev'!U136,0)</f>
        <v>-323</v>
      </c>
    </row>
    <row r="138" spans="1:21">
      <c r="A138" s="3">
        <f t="shared" si="2"/>
        <v>2022</v>
      </c>
      <c r="B138" s="3">
        <f t="shared" si="3"/>
        <v>10</v>
      </c>
      <c r="C138" s="15">
        <f>ROUND('Accrued Unkn Unb Rev'!C138-'Accrued Unkn Unb Rev'!C137,0)</f>
        <v>-3054732</v>
      </c>
      <c r="D138" s="15">
        <f>ROUND('Accrued Unkn Unb Rev'!D138-'Accrued Unkn Unb Rev'!D137,0)</f>
        <v>-2795</v>
      </c>
      <c r="E138" s="15">
        <f>ROUND('Accrued Unkn Unb Rev'!E138-'Accrued Unkn Unb Rev'!E137,0)</f>
        <v>-189409</v>
      </c>
      <c r="F138" s="15">
        <f>ROUND('Accrued Unkn Unb Rev'!F138-'Accrued Unkn Unb Rev'!F137,0)</f>
        <v>1638</v>
      </c>
      <c r="G138" s="15">
        <f>ROUND('Accrued Unkn Unb Rev'!G138-'Accrued Unkn Unb Rev'!G137,0)</f>
        <v>-128239</v>
      </c>
      <c r="H138" s="15">
        <f>ROUND('Accrued Unkn Unb Rev'!H138-'Accrued Unkn Unb Rev'!H137,0)</f>
        <v>-954</v>
      </c>
      <c r="I138" s="15">
        <f>ROUND('Accrued Unkn Unb Rev'!I138-'Accrued Unkn Unb Rev'!I137,0)</f>
        <v>-307814</v>
      </c>
      <c r="J138" s="15">
        <f>ROUND('Accrued Unkn Unb Rev'!J138-'Accrued Unkn Unb Rev'!J137,0)</f>
        <v>-538</v>
      </c>
      <c r="K138" s="15">
        <f>ROUND('Accrued Unkn Unb Rev'!K138-'Accrued Unkn Unb Rev'!K137,0)</f>
        <v>-30459</v>
      </c>
      <c r="L138" s="15">
        <f>ROUND('Accrued Unkn Unb Rev'!L138-'Accrued Unkn Unb Rev'!L137,0)</f>
        <v>-44751</v>
      </c>
      <c r="M138" s="15">
        <f>ROUND('Accrued Unkn Unb Rev'!M138-'Accrued Unkn Unb Rev'!M137,0)</f>
        <v>-36709</v>
      </c>
      <c r="N138" s="15">
        <f>ROUND('Accrued Unkn Unb Rev'!N138-'Accrued Unkn Unb Rev'!N137,0)</f>
        <v>5488</v>
      </c>
      <c r="O138" s="15">
        <f>ROUND('Accrued Unkn Unb Rev'!O138-'Accrued Unkn Unb Rev'!O137,0)</f>
        <v>1150</v>
      </c>
      <c r="P138" s="15">
        <f>ROUND('Accrued Unkn Unb Rev'!P138-'Accrued Unkn Unb Rev'!P137,0)</f>
        <v>2147</v>
      </c>
      <c r="Q138" s="15">
        <f>ROUND('Accrued Unkn Unb Rev'!Q138-'Accrued Unkn Unb Rev'!Q137,0)</f>
        <v>170</v>
      </c>
      <c r="R138" s="15">
        <f>ROUND('Accrued Unkn Unb Rev'!R138-'Accrued Unkn Unb Rev'!R137,0)</f>
        <v>-107</v>
      </c>
      <c r="S138" s="15">
        <f>ROUND('Accrued Unkn Unb Rev'!S138-'Accrued Unkn Unb Rev'!S137,0)</f>
        <v>-6848</v>
      </c>
      <c r="T138" s="15">
        <f>ROUND('Accrued Unkn Unb Rev'!T138-'Accrued Unkn Unb Rev'!T137,0)</f>
        <v>-5136</v>
      </c>
      <c r="U138" s="15">
        <f>ROUND('Accrued Unkn Unb Rev'!U138-'Accrued Unkn Unb Rev'!U137,0)</f>
        <v>-37</v>
      </c>
    </row>
    <row r="139" spans="1:21">
      <c r="A139" s="3">
        <f t="shared" ref="A139:A202" si="4">IF(B139=1,A138+1,A138)</f>
        <v>2022</v>
      </c>
      <c r="B139" s="3">
        <f t="shared" ref="B139:B202" si="5">IF(B138=12,1,B138+1)</f>
        <v>11</v>
      </c>
      <c r="C139" s="15">
        <f>ROUND('Accrued Unkn Unb Rev'!C139-'Accrued Unkn Unb Rev'!C138,0)</f>
        <v>714530</v>
      </c>
      <c r="D139" s="15">
        <f>ROUND('Accrued Unkn Unb Rev'!D139-'Accrued Unkn Unb Rev'!D138,0)</f>
        <v>-5512</v>
      </c>
      <c r="E139" s="15">
        <f>ROUND('Accrued Unkn Unb Rev'!E139-'Accrued Unkn Unb Rev'!E138,0)</f>
        <v>50735</v>
      </c>
      <c r="F139" s="15">
        <f>ROUND('Accrued Unkn Unb Rev'!F139-'Accrued Unkn Unb Rev'!F138,0)</f>
        <v>27215</v>
      </c>
      <c r="G139" s="15">
        <f>ROUND('Accrued Unkn Unb Rev'!G139-'Accrued Unkn Unb Rev'!G138,0)</f>
        <v>-5099</v>
      </c>
      <c r="H139" s="15">
        <f>ROUND('Accrued Unkn Unb Rev'!H139-'Accrued Unkn Unb Rev'!H138,0)</f>
        <v>7</v>
      </c>
      <c r="I139" s="15">
        <f>ROUND('Accrued Unkn Unb Rev'!I139-'Accrued Unkn Unb Rev'!I138,0)</f>
        <v>-96541</v>
      </c>
      <c r="J139" s="15">
        <f>ROUND('Accrued Unkn Unb Rev'!J139-'Accrued Unkn Unb Rev'!J138,0)</f>
        <v>-1829</v>
      </c>
      <c r="K139" s="15">
        <f>ROUND('Accrued Unkn Unb Rev'!K139-'Accrued Unkn Unb Rev'!K138,0)</f>
        <v>-511</v>
      </c>
      <c r="L139" s="15">
        <f>ROUND('Accrued Unkn Unb Rev'!L139-'Accrued Unkn Unb Rev'!L138,0)</f>
        <v>-45416</v>
      </c>
      <c r="M139" s="15">
        <f>ROUND('Accrued Unkn Unb Rev'!M139-'Accrued Unkn Unb Rev'!M138,0)</f>
        <v>-45086</v>
      </c>
      <c r="N139" s="15">
        <f>ROUND('Accrued Unkn Unb Rev'!N139-'Accrued Unkn Unb Rev'!N138,0)</f>
        <v>70236</v>
      </c>
      <c r="O139" s="15">
        <f>ROUND('Accrued Unkn Unb Rev'!O139-'Accrued Unkn Unb Rev'!O138,0)</f>
        <v>17668</v>
      </c>
      <c r="P139" s="15">
        <f>ROUND('Accrued Unkn Unb Rev'!P139-'Accrued Unkn Unb Rev'!P138,0)</f>
        <v>5420</v>
      </c>
      <c r="Q139" s="15">
        <f>ROUND('Accrued Unkn Unb Rev'!Q139-'Accrued Unkn Unb Rev'!Q138,0)</f>
        <v>805</v>
      </c>
      <c r="R139" s="15">
        <f>ROUND('Accrued Unkn Unb Rev'!R139-'Accrued Unkn Unb Rev'!R138,0)</f>
        <v>70</v>
      </c>
      <c r="S139" s="15">
        <f>ROUND('Accrued Unkn Unb Rev'!S139-'Accrued Unkn Unb Rev'!S138,0)</f>
        <v>5703</v>
      </c>
      <c r="T139" s="15">
        <f>ROUND('Accrued Unkn Unb Rev'!T139-'Accrued Unkn Unb Rev'!T138,0)</f>
        <v>-17635</v>
      </c>
      <c r="U139" s="15">
        <f>ROUND('Accrued Unkn Unb Rev'!U139-'Accrued Unkn Unb Rev'!U138,0)</f>
        <v>765</v>
      </c>
    </row>
    <row r="140" spans="1:21">
      <c r="A140" s="3">
        <f t="shared" si="4"/>
        <v>2022</v>
      </c>
      <c r="B140" s="3">
        <f t="shared" si="5"/>
        <v>12</v>
      </c>
      <c r="C140" s="15">
        <f>ROUND('Accrued Unkn Unb Rev'!C140-'Accrued Unkn Unb Rev'!C139,0)</f>
        <v>1828477</v>
      </c>
      <c r="D140" s="15">
        <f>ROUND('Accrued Unkn Unb Rev'!D140-'Accrued Unkn Unb Rev'!D139,0)</f>
        <v>2882</v>
      </c>
      <c r="E140" s="15">
        <f>ROUND('Accrued Unkn Unb Rev'!E140-'Accrued Unkn Unb Rev'!E139,0)</f>
        <v>112341</v>
      </c>
      <c r="F140" s="15">
        <f>ROUND('Accrued Unkn Unb Rev'!F140-'Accrued Unkn Unb Rev'!F139,0)</f>
        <v>5435</v>
      </c>
      <c r="G140" s="15">
        <f>ROUND('Accrued Unkn Unb Rev'!G140-'Accrued Unkn Unb Rev'!G139,0)</f>
        <v>71646</v>
      </c>
      <c r="H140" s="15">
        <f>ROUND('Accrued Unkn Unb Rev'!H140-'Accrued Unkn Unb Rev'!H139,0)</f>
        <v>522</v>
      </c>
      <c r="I140" s="15">
        <f>ROUND('Accrued Unkn Unb Rev'!I140-'Accrued Unkn Unb Rev'!I139,0)</f>
        <v>-84273</v>
      </c>
      <c r="J140" s="15">
        <f>ROUND('Accrued Unkn Unb Rev'!J140-'Accrued Unkn Unb Rev'!J139,0)</f>
        <v>-296</v>
      </c>
      <c r="K140" s="15">
        <f>ROUND('Accrued Unkn Unb Rev'!K140-'Accrued Unkn Unb Rev'!K139,0)</f>
        <v>-850</v>
      </c>
      <c r="L140" s="15">
        <f>ROUND('Accrued Unkn Unb Rev'!L140-'Accrued Unkn Unb Rev'!L139,0)</f>
        <v>-20476</v>
      </c>
      <c r="M140" s="15">
        <f>ROUND('Accrued Unkn Unb Rev'!M140-'Accrued Unkn Unb Rev'!M139,0)</f>
        <v>-8741</v>
      </c>
      <c r="N140" s="15">
        <f>ROUND('Accrued Unkn Unb Rev'!N140-'Accrued Unkn Unb Rev'!N139,0)</f>
        <v>17959</v>
      </c>
      <c r="O140" s="15">
        <f>ROUND('Accrued Unkn Unb Rev'!O140-'Accrued Unkn Unb Rev'!O139,0)</f>
        <v>5373</v>
      </c>
      <c r="P140" s="15">
        <f>ROUND('Accrued Unkn Unb Rev'!P140-'Accrued Unkn Unb Rev'!P139,0)</f>
        <v>-1029</v>
      </c>
      <c r="Q140" s="15">
        <f>ROUND('Accrued Unkn Unb Rev'!Q140-'Accrued Unkn Unb Rev'!Q139,0)</f>
        <v>-300</v>
      </c>
      <c r="R140" s="15">
        <f>ROUND('Accrued Unkn Unb Rev'!R140-'Accrued Unkn Unb Rev'!R139,0)</f>
        <v>20</v>
      </c>
      <c r="S140" s="15">
        <f>ROUND('Accrued Unkn Unb Rev'!S140-'Accrued Unkn Unb Rev'!S139,0)</f>
        <v>3558</v>
      </c>
      <c r="T140" s="15">
        <f>ROUND('Accrued Unkn Unb Rev'!T140-'Accrued Unkn Unb Rev'!T139,0)</f>
        <v>6763</v>
      </c>
      <c r="U140" s="15">
        <f>ROUND('Accrued Unkn Unb Rev'!U140-'Accrued Unkn Unb Rev'!U139,0)</f>
        <v>72</v>
      </c>
    </row>
    <row r="141" spans="1:21">
      <c r="A141" s="3">
        <f t="shared" si="4"/>
        <v>2023</v>
      </c>
      <c r="B141" s="3">
        <f t="shared" si="5"/>
        <v>1</v>
      </c>
      <c r="C141" s="15">
        <f>ROUND('Accrued Unkn Unb Rev'!C141-'Accrued Unkn Unb Rev'!C140,0)</f>
        <v>-353432</v>
      </c>
      <c r="D141" s="15">
        <f>ROUND('Accrued Unkn Unb Rev'!D141-'Accrued Unkn Unb Rev'!D140,0)</f>
        <v>2322</v>
      </c>
      <c r="E141" s="15">
        <f>ROUND('Accrued Unkn Unb Rev'!E141-'Accrued Unkn Unb Rev'!E140,0)</f>
        <v>-24628</v>
      </c>
      <c r="F141" s="15">
        <f>ROUND('Accrued Unkn Unb Rev'!F141-'Accrued Unkn Unb Rev'!F140,0)</f>
        <v>-20556</v>
      </c>
      <c r="G141" s="15">
        <f>ROUND('Accrued Unkn Unb Rev'!G141-'Accrued Unkn Unb Rev'!G140,0)</f>
        <v>-13335</v>
      </c>
      <c r="H141" s="15">
        <f>ROUND('Accrued Unkn Unb Rev'!H141-'Accrued Unkn Unb Rev'!H140,0)</f>
        <v>-116</v>
      </c>
      <c r="I141" s="15">
        <f>ROUND('Accrued Unkn Unb Rev'!I141-'Accrued Unkn Unb Rev'!I140,0)</f>
        <v>81121</v>
      </c>
      <c r="J141" s="15">
        <f>ROUND('Accrued Unkn Unb Rev'!J141-'Accrued Unkn Unb Rev'!J140,0)</f>
        <v>477</v>
      </c>
      <c r="K141" s="15">
        <f>ROUND('Accrued Unkn Unb Rev'!K141-'Accrued Unkn Unb Rev'!K140,0)</f>
        <v>-1186</v>
      </c>
      <c r="L141" s="15">
        <f>ROUND('Accrued Unkn Unb Rev'!L141-'Accrued Unkn Unb Rev'!L140,0)</f>
        <v>12142</v>
      </c>
      <c r="M141" s="15">
        <f>ROUND('Accrued Unkn Unb Rev'!M141-'Accrued Unkn Unb Rev'!M140,0)</f>
        <v>16049</v>
      </c>
      <c r="N141" s="15">
        <f>ROUND('Accrued Unkn Unb Rev'!N141-'Accrued Unkn Unb Rev'!N140,0)</f>
        <v>-49734</v>
      </c>
      <c r="O141" s="15">
        <f>ROUND('Accrued Unkn Unb Rev'!O141-'Accrued Unkn Unb Rev'!O140,0)</f>
        <v>-14108</v>
      </c>
      <c r="P141" s="15">
        <f>ROUND('Accrued Unkn Unb Rev'!P141-'Accrued Unkn Unb Rev'!P140,0)</f>
        <v>-4679</v>
      </c>
      <c r="Q141" s="15">
        <f>ROUND('Accrued Unkn Unb Rev'!Q141-'Accrued Unkn Unb Rev'!Q140,0)</f>
        <v>-304</v>
      </c>
      <c r="R141" s="15">
        <f>ROUND('Accrued Unkn Unb Rev'!R141-'Accrued Unkn Unb Rev'!R140,0)</f>
        <v>-37</v>
      </c>
      <c r="S141" s="15">
        <f>ROUND('Accrued Unkn Unb Rev'!S141-'Accrued Unkn Unb Rev'!S140,0)</f>
        <v>-6404</v>
      </c>
      <c r="T141" s="15">
        <f>ROUND('Accrued Unkn Unb Rev'!T141-'Accrued Unkn Unb Rev'!T140,0)</f>
        <v>-12976</v>
      </c>
      <c r="U141" s="15">
        <f>ROUND('Accrued Unkn Unb Rev'!U141-'Accrued Unkn Unb Rev'!U140,0)</f>
        <v>-550</v>
      </c>
    </row>
    <row r="142" spans="1:21">
      <c r="A142" s="3">
        <f t="shared" si="4"/>
        <v>2023</v>
      </c>
      <c r="B142" s="3">
        <f t="shared" si="5"/>
        <v>2</v>
      </c>
      <c r="C142" s="15">
        <f>ROUND('Accrued Unkn Unb Rev'!C142-'Accrued Unkn Unb Rev'!C141,0)</f>
        <v>-2623384</v>
      </c>
      <c r="D142" s="15">
        <f>ROUND('Accrued Unkn Unb Rev'!D142-'Accrued Unkn Unb Rev'!D141,0)</f>
        <v>-7254</v>
      </c>
      <c r="E142" s="15">
        <f>ROUND('Accrued Unkn Unb Rev'!E142-'Accrued Unkn Unb Rev'!E141,0)</f>
        <v>-146292</v>
      </c>
      <c r="F142" s="15">
        <f>ROUND('Accrued Unkn Unb Rev'!F142-'Accrued Unkn Unb Rev'!F141,0)</f>
        <v>-14253</v>
      </c>
      <c r="G142" s="15">
        <f>ROUND('Accrued Unkn Unb Rev'!G142-'Accrued Unkn Unb Rev'!G141,0)</f>
        <v>-161416</v>
      </c>
      <c r="H142" s="15">
        <f>ROUND('Accrued Unkn Unb Rev'!H142-'Accrued Unkn Unb Rev'!H141,0)</f>
        <v>-1078</v>
      </c>
      <c r="I142" s="15">
        <f>ROUND('Accrued Unkn Unb Rev'!I142-'Accrued Unkn Unb Rev'!I141,0)</f>
        <v>-624506</v>
      </c>
      <c r="J142" s="15">
        <f>ROUND('Accrued Unkn Unb Rev'!J142-'Accrued Unkn Unb Rev'!J141,0)</f>
        <v>-2503</v>
      </c>
      <c r="K142" s="15">
        <f>ROUND('Accrued Unkn Unb Rev'!K142-'Accrued Unkn Unb Rev'!K141,0)</f>
        <v>-9504</v>
      </c>
      <c r="L142" s="15">
        <f>ROUND('Accrued Unkn Unb Rev'!L142-'Accrued Unkn Unb Rev'!L141,0)</f>
        <v>-99120</v>
      </c>
      <c r="M142" s="15">
        <f>ROUND('Accrued Unkn Unb Rev'!M142-'Accrued Unkn Unb Rev'!M141,0)</f>
        <v>-55748</v>
      </c>
      <c r="N142" s="15">
        <f>ROUND('Accrued Unkn Unb Rev'!N142-'Accrued Unkn Unb Rev'!N141,0)</f>
        <v>-39063</v>
      </c>
      <c r="O142" s="15">
        <f>ROUND('Accrued Unkn Unb Rev'!O142-'Accrued Unkn Unb Rev'!O141,0)</f>
        <v>-9380</v>
      </c>
      <c r="P142" s="15">
        <f>ROUND('Accrued Unkn Unb Rev'!P142-'Accrued Unkn Unb Rev'!P141,0)</f>
        <v>-11339</v>
      </c>
      <c r="Q142" s="15">
        <f>ROUND('Accrued Unkn Unb Rev'!Q142-'Accrued Unkn Unb Rev'!Q141,0)</f>
        <v>38</v>
      </c>
      <c r="R142" s="15">
        <f>ROUND('Accrued Unkn Unb Rev'!R142-'Accrued Unkn Unb Rev'!R141,0)</f>
        <v>-39</v>
      </c>
      <c r="S142" s="15">
        <f>ROUND('Accrued Unkn Unb Rev'!S142-'Accrued Unkn Unb Rev'!S141,0)</f>
        <v>-18417</v>
      </c>
      <c r="T142" s="15">
        <f>ROUND('Accrued Unkn Unb Rev'!T142-'Accrued Unkn Unb Rev'!T141,0)</f>
        <v>-12747</v>
      </c>
      <c r="U142" s="15">
        <f>ROUND('Accrued Unkn Unb Rev'!U142-'Accrued Unkn Unb Rev'!U141,0)</f>
        <v>-287</v>
      </c>
    </row>
    <row r="143" spans="1:21">
      <c r="A143" s="3">
        <f t="shared" si="4"/>
        <v>2023</v>
      </c>
      <c r="B143" s="3">
        <f t="shared" si="5"/>
        <v>3</v>
      </c>
      <c r="C143" s="15">
        <f>ROUND('Accrued Unkn Unb Rev'!C143-'Accrued Unkn Unb Rev'!C142,0)</f>
        <v>-119289</v>
      </c>
      <c r="D143" s="15">
        <f>ROUND('Accrued Unkn Unb Rev'!D143-'Accrued Unkn Unb Rev'!D142,0)</f>
        <v>3066</v>
      </c>
      <c r="E143" s="15">
        <f>ROUND('Accrued Unkn Unb Rev'!E143-'Accrued Unkn Unb Rev'!E142,0)</f>
        <v>-13071</v>
      </c>
      <c r="F143" s="15">
        <f>ROUND('Accrued Unkn Unb Rev'!F143-'Accrued Unkn Unb Rev'!F142,0)</f>
        <v>6268</v>
      </c>
      <c r="G143" s="15">
        <f>ROUND('Accrued Unkn Unb Rev'!G143-'Accrued Unkn Unb Rev'!G142,0)</f>
        <v>25679</v>
      </c>
      <c r="H143" s="15">
        <f>ROUND('Accrued Unkn Unb Rev'!H143-'Accrued Unkn Unb Rev'!H142,0)</f>
        <v>160</v>
      </c>
      <c r="I143" s="15">
        <f>ROUND('Accrued Unkn Unb Rev'!I143-'Accrued Unkn Unb Rev'!I142,0)</f>
        <v>177120</v>
      </c>
      <c r="J143" s="15">
        <f>ROUND('Accrued Unkn Unb Rev'!J143-'Accrued Unkn Unb Rev'!J142,0)</f>
        <v>-1568</v>
      </c>
      <c r="K143" s="15">
        <f>ROUND('Accrued Unkn Unb Rev'!K143-'Accrued Unkn Unb Rev'!K142,0)</f>
        <v>7290</v>
      </c>
      <c r="L143" s="15">
        <f>ROUND('Accrued Unkn Unb Rev'!L143-'Accrued Unkn Unb Rev'!L142,0)</f>
        <v>45932</v>
      </c>
      <c r="M143" s="15">
        <f>ROUND('Accrued Unkn Unb Rev'!M143-'Accrued Unkn Unb Rev'!M142,0)</f>
        <v>41861</v>
      </c>
      <c r="N143" s="15">
        <f>ROUND('Accrued Unkn Unb Rev'!N143-'Accrued Unkn Unb Rev'!N142,0)</f>
        <v>8906</v>
      </c>
      <c r="O143" s="15">
        <f>ROUND('Accrued Unkn Unb Rev'!O143-'Accrued Unkn Unb Rev'!O142,0)</f>
        <v>4893</v>
      </c>
      <c r="P143" s="15">
        <f>ROUND('Accrued Unkn Unb Rev'!P143-'Accrued Unkn Unb Rev'!P142,0)</f>
        <v>622</v>
      </c>
      <c r="Q143" s="15">
        <f>ROUND('Accrued Unkn Unb Rev'!Q143-'Accrued Unkn Unb Rev'!Q142,0)</f>
        <v>300</v>
      </c>
      <c r="R143" s="15">
        <f>ROUND('Accrued Unkn Unb Rev'!R143-'Accrued Unkn Unb Rev'!R142,0)</f>
        <v>-23</v>
      </c>
      <c r="S143" s="15">
        <f>ROUND('Accrued Unkn Unb Rev'!S143-'Accrued Unkn Unb Rev'!S142,0)</f>
        <v>3545</v>
      </c>
      <c r="T143" s="15">
        <f>ROUND('Accrued Unkn Unb Rev'!T143-'Accrued Unkn Unb Rev'!T142,0)</f>
        <v>15664</v>
      </c>
      <c r="U143" s="15">
        <f>ROUND('Accrued Unkn Unb Rev'!U143-'Accrued Unkn Unb Rev'!U142,0)</f>
        <v>122</v>
      </c>
    </row>
    <row r="144" spans="1:21">
      <c r="A144" s="3">
        <f t="shared" si="4"/>
        <v>2023</v>
      </c>
      <c r="B144" s="3">
        <f t="shared" si="5"/>
        <v>4</v>
      </c>
      <c r="C144" s="15">
        <f>ROUND('Accrued Unkn Unb Rev'!C144-'Accrued Unkn Unb Rev'!C143,0)</f>
        <v>-435760</v>
      </c>
      <c r="D144" s="15">
        <f>ROUND('Accrued Unkn Unb Rev'!D144-'Accrued Unkn Unb Rev'!D143,0)</f>
        <v>-8550</v>
      </c>
      <c r="E144" s="15">
        <f>ROUND('Accrued Unkn Unb Rev'!E144-'Accrued Unkn Unb Rev'!E143,0)</f>
        <v>-18974</v>
      </c>
      <c r="F144" s="15">
        <f>ROUND('Accrued Unkn Unb Rev'!F144-'Accrued Unkn Unb Rev'!F143,0)</f>
        <v>13601</v>
      </c>
      <c r="G144" s="15">
        <f>ROUND('Accrued Unkn Unb Rev'!G144-'Accrued Unkn Unb Rev'!G143,0)</f>
        <v>5398</v>
      </c>
      <c r="H144" s="15">
        <f>ROUND('Accrued Unkn Unb Rev'!H144-'Accrued Unkn Unb Rev'!H143,0)</f>
        <v>67</v>
      </c>
      <c r="I144" s="15">
        <f>ROUND('Accrued Unkn Unb Rev'!I144-'Accrued Unkn Unb Rev'!I143,0)</f>
        <v>56454</v>
      </c>
      <c r="J144" s="15">
        <f>ROUND('Accrued Unkn Unb Rev'!J144-'Accrued Unkn Unb Rev'!J143,0)</f>
        <v>783</v>
      </c>
      <c r="K144" s="15">
        <f>ROUND('Accrued Unkn Unb Rev'!K144-'Accrued Unkn Unb Rev'!K143,0)</f>
        <v>1066</v>
      </c>
      <c r="L144" s="15">
        <f>ROUND('Accrued Unkn Unb Rev'!L144-'Accrued Unkn Unb Rev'!L143,0)</f>
        <v>42102</v>
      </c>
      <c r="M144" s="15">
        <f>ROUND('Accrued Unkn Unb Rev'!M144-'Accrued Unkn Unb Rev'!M143,0)</f>
        <v>8363</v>
      </c>
      <c r="N144" s="15">
        <f>ROUND('Accrued Unkn Unb Rev'!N144-'Accrued Unkn Unb Rev'!N143,0)</f>
        <v>40817</v>
      </c>
      <c r="O144" s="15">
        <f>ROUND('Accrued Unkn Unb Rev'!O144-'Accrued Unkn Unb Rev'!O143,0)</f>
        <v>9008</v>
      </c>
      <c r="P144" s="15">
        <f>ROUND('Accrued Unkn Unb Rev'!P144-'Accrued Unkn Unb Rev'!P143,0)</f>
        <v>12114</v>
      </c>
      <c r="Q144" s="15">
        <f>ROUND('Accrued Unkn Unb Rev'!Q144-'Accrued Unkn Unb Rev'!Q143,0)</f>
        <v>212</v>
      </c>
      <c r="R144" s="15">
        <f>ROUND('Accrued Unkn Unb Rev'!R144-'Accrued Unkn Unb Rev'!R143,0)</f>
        <v>97</v>
      </c>
      <c r="S144" s="15">
        <f>ROUND('Accrued Unkn Unb Rev'!S144-'Accrued Unkn Unb Rev'!S143,0)</f>
        <v>11183</v>
      </c>
      <c r="T144" s="15">
        <f>ROUND('Accrued Unkn Unb Rev'!T144-'Accrued Unkn Unb Rev'!T143,0)</f>
        <v>5403</v>
      </c>
      <c r="U144" s="15">
        <f>ROUND('Accrued Unkn Unb Rev'!U144-'Accrued Unkn Unb Rev'!U143,0)</f>
        <v>380</v>
      </c>
    </row>
    <row r="145" spans="1:21">
      <c r="A145" s="3">
        <f t="shared" si="4"/>
        <v>2023</v>
      </c>
      <c r="B145" s="3">
        <f t="shared" si="5"/>
        <v>5</v>
      </c>
      <c r="C145" s="15">
        <f>ROUND('Accrued Unkn Unb Rev'!C145-'Accrued Unkn Unb Rev'!C144,0)</f>
        <v>4184585</v>
      </c>
      <c r="D145" s="15">
        <f>ROUND('Accrued Unkn Unb Rev'!D145-'Accrued Unkn Unb Rev'!D144,0)</f>
        <v>9682</v>
      </c>
      <c r="E145" s="15">
        <f>ROUND('Accrued Unkn Unb Rev'!E145-'Accrued Unkn Unb Rev'!E144,0)</f>
        <v>239035</v>
      </c>
      <c r="F145" s="15">
        <f>ROUND('Accrued Unkn Unb Rev'!F145-'Accrued Unkn Unb Rev'!F144,0)</f>
        <v>25740</v>
      </c>
      <c r="G145" s="15">
        <f>ROUND('Accrued Unkn Unb Rev'!G145-'Accrued Unkn Unb Rev'!G144,0)</f>
        <v>220279</v>
      </c>
      <c r="H145" s="15">
        <f>ROUND('Accrued Unkn Unb Rev'!H145-'Accrued Unkn Unb Rev'!H144,0)</f>
        <v>1517</v>
      </c>
      <c r="I145" s="15">
        <f>ROUND('Accrued Unkn Unb Rev'!I145-'Accrued Unkn Unb Rev'!I144,0)</f>
        <v>770863</v>
      </c>
      <c r="J145" s="15">
        <f>ROUND('Accrued Unkn Unb Rev'!J145-'Accrued Unkn Unb Rev'!J144,0)</f>
        <v>3829</v>
      </c>
      <c r="K145" s="15">
        <f>ROUND('Accrued Unkn Unb Rev'!K145-'Accrued Unkn Unb Rev'!K144,0)</f>
        <v>30875</v>
      </c>
      <c r="L145" s="15">
        <f>ROUND('Accrued Unkn Unb Rev'!L145-'Accrued Unkn Unb Rev'!L144,0)</f>
        <v>144270</v>
      </c>
      <c r="M145" s="15">
        <f>ROUND('Accrued Unkn Unb Rev'!M145-'Accrued Unkn Unb Rev'!M144,0)</f>
        <v>89011</v>
      </c>
      <c r="N145" s="15">
        <f>ROUND('Accrued Unkn Unb Rev'!N145-'Accrued Unkn Unb Rev'!N144,0)</f>
        <v>69287</v>
      </c>
      <c r="O145" s="15">
        <f>ROUND('Accrued Unkn Unb Rev'!O145-'Accrued Unkn Unb Rev'!O144,0)</f>
        <v>18013</v>
      </c>
      <c r="P145" s="15">
        <f>ROUND('Accrued Unkn Unb Rev'!P145-'Accrued Unkn Unb Rev'!P144,0)</f>
        <v>19001</v>
      </c>
      <c r="Q145" s="15">
        <f>ROUND('Accrued Unkn Unb Rev'!Q145-'Accrued Unkn Unb Rev'!Q144,0)</f>
        <v>253</v>
      </c>
      <c r="R145" s="15">
        <f>ROUND('Accrued Unkn Unb Rev'!R145-'Accrued Unkn Unb Rev'!R144,0)</f>
        <v>266</v>
      </c>
      <c r="S145" s="15">
        <f>ROUND('Accrued Unkn Unb Rev'!S145-'Accrued Unkn Unb Rev'!S144,0)</f>
        <v>24350</v>
      </c>
      <c r="T145" s="15">
        <f>ROUND('Accrued Unkn Unb Rev'!T145-'Accrued Unkn Unb Rev'!T144,0)</f>
        <v>52175</v>
      </c>
      <c r="U145" s="15">
        <f>ROUND('Accrued Unkn Unb Rev'!U145-'Accrued Unkn Unb Rev'!U144,0)</f>
        <v>678</v>
      </c>
    </row>
    <row r="146" spans="1:21">
      <c r="A146" s="3">
        <f t="shared" si="4"/>
        <v>2023</v>
      </c>
      <c r="B146" s="3">
        <f t="shared" si="5"/>
        <v>6</v>
      </c>
      <c r="C146" s="15">
        <f>ROUND('Accrued Unkn Unb Rev'!C146-'Accrued Unkn Unb Rev'!C145,0)</f>
        <v>1990870</v>
      </c>
      <c r="D146" s="15">
        <f>ROUND('Accrued Unkn Unb Rev'!D146-'Accrued Unkn Unb Rev'!D145,0)</f>
        <v>6858</v>
      </c>
      <c r="E146" s="15">
        <f>ROUND('Accrued Unkn Unb Rev'!E146-'Accrued Unkn Unb Rev'!E145,0)</f>
        <v>113450</v>
      </c>
      <c r="F146" s="15">
        <f>ROUND('Accrued Unkn Unb Rev'!F146-'Accrued Unkn Unb Rev'!F145,0)</f>
        <v>-13208</v>
      </c>
      <c r="G146" s="15">
        <f>ROUND('Accrued Unkn Unb Rev'!G146-'Accrued Unkn Unb Rev'!G145,0)</f>
        <v>70087</v>
      </c>
      <c r="H146" s="15">
        <f>ROUND('Accrued Unkn Unb Rev'!H146-'Accrued Unkn Unb Rev'!H145,0)</f>
        <v>505</v>
      </c>
      <c r="I146" s="15">
        <f>ROUND('Accrued Unkn Unb Rev'!I146-'Accrued Unkn Unb Rev'!I145,0)</f>
        <v>72398</v>
      </c>
      <c r="J146" s="15">
        <f>ROUND('Accrued Unkn Unb Rev'!J146-'Accrued Unkn Unb Rev'!J145,0)</f>
        <v>716</v>
      </c>
      <c r="K146" s="15">
        <f>ROUND('Accrued Unkn Unb Rev'!K146-'Accrued Unkn Unb Rev'!K145,0)</f>
        <v>21294</v>
      </c>
      <c r="L146" s="15">
        <f>ROUND('Accrued Unkn Unb Rev'!L146-'Accrued Unkn Unb Rev'!L145,0)</f>
        <v>1796</v>
      </c>
      <c r="M146" s="15">
        <f>ROUND('Accrued Unkn Unb Rev'!M146-'Accrued Unkn Unb Rev'!M145,0)</f>
        <v>3966</v>
      </c>
      <c r="N146" s="15">
        <f>ROUND('Accrued Unkn Unb Rev'!N146-'Accrued Unkn Unb Rev'!N145,0)</f>
        <v>-35917</v>
      </c>
      <c r="O146" s="15">
        <f>ROUND('Accrued Unkn Unb Rev'!O146-'Accrued Unkn Unb Rev'!O145,0)</f>
        <v>-8380</v>
      </c>
      <c r="P146" s="15">
        <f>ROUND('Accrued Unkn Unb Rev'!P146-'Accrued Unkn Unb Rev'!P145,0)</f>
        <v>-4995</v>
      </c>
      <c r="Q146" s="15">
        <f>ROUND('Accrued Unkn Unb Rev'!Q146-'Accrued Unkn Unb Rev'!Q145,0)</f>
        <v>-335</v>
      </c>
      <c r="R146" s="15">
        <f>ROUND('Accrued Unkn Unb Rev'!R146-'Accrued Unkn Unb Rev'!R145,0)</f>
        <v>-26</v>
      </c>
      <c r="S146" s="15">
        <f>ROUND('Accrued Unkn Unb Rev'!S146-'Accrued Unkn Unb Rev'!S145,0)</f>
        <v>-1137</v>
      </c>
      <c r="T146" s="15">
        <f>ROUND('Accrued Unkn Unb Rev'!T146-'Accrued Unkn Unb Rev'!T145,0)</f>
        <v>-19023</v>
      </c>
      <c r="U146" s="15">
        <f>ROUND('Accrued Unkn Unb Rev'!U146-'Accrued Unkn Unb Rev'!U145,0)</f>
        <v>-354</v>
      </c>
    </row>
    <row r="147" spans="1:21">
      <c r="A147" s="3">
        <f t="shared" si="4"/>
        <v>2023</v>
      </c>
      <c r="B147" s="3">
        <f t="shared" si="5"/>
        <v>7</v>
      </c>
      <c r="C147" s="15">
        <f>ROUND('Accrued Unkn Unb Rev'!C147-'Accrued Unkn Unb Rev'!C146,0)</f>
        <v>1010948</v>
      </c>
      <c r="D147" s="15">
        <f>ROUND('Accrued Unkn Unb Rev'!D147-'Accrued Unkn Unb Rev'!D146,0)</f>
        <v>5892</v>
      </c>
      <c r="E147" s="15">
        <f>ROUND('Accrued Unkn Unb Rev'!E147-'Accrued Unkn Unb Rev'!E146,0)</f>
        <v>51882</v>
      </c>
      <c r="F147" s="15">
        <f>ROUND('Accrued Unkn Unb Rev'!F147-'Accrued Unkn Unb Rev'!F146,0)</f>
        <v>-13271</v>
      </c>
      <c r="G147" s="15">
        <f>ROUND('Accrued Unkn Unb Rev'!G147-'Accrued Unkn Unb Rev'!G146,0)</f>
        <v>56579</v>
      </c>
      <c r="H147" s="15">
        <f>ROUND('Accrued Unkn Unb Rev'!H147-'Accrued Unkn Unb Rev'!H146,0)</f>
        <v>370</v>
      </c>
      <c r="I147" s="15">
        <f>ROUND('Accrued Unkn Unb Rev'!I147-'Accrued Unkn Unb Rev'!I146,0)</f>
        <v>244800</v>
      </c>
      <c r="J147" s="15">
        <f>ROUND('Accrued Unkn Unb Rev'!J147-'Accrued Unkn Unb Rev'!J146,0)</f>
        <v>773</v>
      </c>
      <c r="K147" s="15">
        <f>ROUND('Accrued Unkn Unb Rev'!K147-'Accrued Unkn Unb Rev'!K146,0)</f>
        <v>10507</v>
      </c>
      <c r="L147" s="15">
        <f>ROUND('Accrued Unkn Unb Rev'!L147-'Accrued Unkn Unb Rev'!L146,0)</f>
        <v>47758</v>
      </c>
      <c r="M147" s="15">
        <f>ROUND('Accrued Unkn Unb Rev'!M147-'Accrued Unkn Unb Rev'!M146,0)</f>
        <v>27681</v>
      </c>
      <c r="N147" s="15">
        <f>ROUND('Accrued Unkn Unb Rev'!N147-'Accrued Unkn Unb Rev'!N146,0)</f>
        <v>-31586</v>
      </c>
      <c r="O147" s="15">
        <f>ROUND('Accrued Unkn Unb Rev'!O147-'Accrued Unkn Unb Rev'!O146,0)</f>
        <v>-7959</v>
      </c>
      <c r="P147" s="15">
        <f>ROUND('Accrued Unkn Unb Rev'!P147-'Accrued Unkn Unb Rev'!P146,0)</f>
        <v>-1778</v>
      </c>
      <c r="Q147" s="15">
        <f>ROUND('Accrued Unkn Unb Rev'!Q147-'Accrued Unkn Unb Rev'!Q146,0)</f>
        <v>-76</v>
      </c>
      <c r="R147" s="15">
        <f>ROUND('Accrued Unkn Unb Rev'!R147-'Accrued Unkn Unb Rev'!R146,0)</f>
        <v>-157</v>
      </c>
      <c r="S147" s="15">
        <f>ROUND('Accrued Unkn Unb Rev'!S147-'Accrued Unkn Unb Rev'!S146,0)</f>
        <v>-4032</v>
      </c>
      <c r="T147" s="15">
        <f>ROUND('Accrued Unkn Unb Rev'!T147-'Accrued Unkn Unb Rev'!T146,0)</f>
        <v>-17443</v>
      </c>
      <c r="U147" s="15">
        <f>ROUND('Accrued Unkn Unb Rev'!U147-'Accrued Unkn Unb Rev'!U146,0)</f>
        <v>-315</v>
      </c>
    </row>
    <row r="148" spans="1:21">
      <c r="A148" s="3">
        <f t="shared" si="4"/>
        <v>2023</v>
      </c>
      <c r="B148" s="3">
        <f t="shared" si="5"/>
        <v>8</v>
      </c>
      <c r="C148" s="15">
        <f>ROUND('Accrued Unkn Unb Rev'!C148-'Accrued Unkn Unb Rev'!C147,0)</f>
        <v>2441</v>
      </c>
      <c r="D148" s="15">
        <f>ROUND('Accrued Unkn Unb Rev'!D148-'Accrued Unkn Unb Rev'!D147,0)</f>
        <v>2205</v>
      </c>
      <c r="E148" s="15">
        <f>ROUND('Accrued Unkn Unb Rev'!E148-'Accrued Unkn Unb Rev'!E147,0)</f>
        <v>-2146</v>
      </c>
      <c r="F148" s="15">
        <f>ROUND('Accrued Unkn Unb Rev'!F148-'Accrued Unkn Unb Rev'!F147,0)</f>
        <v>-3521</v>
      </c>
      <c r="G148" s="15">
        <f>ROUND('Accrued Unkn Unb Rev'!G148-'Accrued Unkn Unb Rev'!G147,0)</f>
        <v>22864</v>
      </c>
      <c r="H148" s="15">
        <f>ROUND('Accrued Unkn Unb Rev'!H148-'Accrued Unkn Unb Rev'!H147,0)</f>
        <v>135</v>
      </c>
      <c r="I148" s="15">
        <f>ROUND('Accrued Unkn Unb Rev'!I148-'Accrued Unkn Unb Rev'!I147,0)</f>
        <v>253693</v>
      </c>
      <c r="J148" s="15">
        <f>ROUND('Accrued Unkn Unb Rev'!J148-'Accrued Unkn Unb Rev'!J147,0)</f>
        <v>2557</v>
      </c>
      <c r="K148" s="15">
        <f>ROUND('Accrued Unkn Unb Rev'!K148-'Accrued Unkn Unb Rev'!K147,0)</f>
        <v>3652</v>
      </c>
      <c r="L148" s="15">
        <f>ROUND('Accrued Unkn Unb Rev'!L148-'Accrued Unkn Unb Rev'!L147,0)</f>
        <v>42563</v>
      </c>
      <c r="M148" s="15">
        <f>ROUND('Accrued Unkn Unb Rev'!M148-'Accrued Unkn Unb Rev'!M147,0)</f>
        <v>28823</v>
      </c>
      <c r="N148" s="15">
        <f>ROUND('Accrued Unkn Unb Rev'!N148-'Accrued Unkn Unb Rev'!N147,0)</f>
        <v>-13073</v>
      </c>
      <c r="O148" s="15">
        <f>ROUND('Accrued Unkn Unb Rev'!O148-'Accrued Unkn Unb Rev'!O147,0)</f>
        <v>-2948</v>
      </c>
      <c r="P148" s="15">
        <f>ROUND('Accrued Unkn Unb Rev'!P148-'Accrued Unkn Unb Rev'!P147,0)</f>
        <v>-733</v>
      </c>
      <c r="Q148" s="15">
        <f>ROUND('Accrued Unkn Unb Rev'!Q148-'Accrued Unkn Unb Rev'!Q147,0)</f>
        <v>-76</v>
      </c>
      <c r="R148" s="15">
        <f>ROUND('Accrued Unkn Unb Rev'!R148-'Accrued Unkn Unb Rev'!R147,0)</f>
        <v>-140</v>
      </c>
      <c r="S148" s="15">
        <f>ROUND('Accrued Unkn Unb Rev'!S148-'Accrued Unkn Unb Rev'!S147,0)</f>
        <v>1134</v>
      </c>
      <c r="T148" s="15">
        <f>ROUND('Accrued Unkn Unb Rev'!T148-'Accrued Unkn Unb Rev'!T147,0)</f>
        <v>26715</v>
      </c>
      <c r="U148" s="15">
        <f>ROUND('Accrued Unkn Unb Rev'!U148-'Accrued Unkn Unb Rev'!U147,0)</f>
        <v>-26</v>
      </c>
    </row>
    <row r="149" spans="1:21">
      <c r="A149" s="3">
        <f t="shared" si="4"/>
        <v>2023</v>
      </c>
      <c r="B149" s="3">
        <f t="shared" si="5"/>
        <v>9</v>
      </c>
      <c r="C149" s="15">
        <f>ROUND('Accrued Unkn Unb Rev'!C149-'Accrued Unkn Unb Rev'!C148,0)</f>
        <v>-2847316</v>
      </c>
      <c r="D149" s="15">
        <f>ROUND('Accrued Unkn Unb Rev'!D149-'Accrued Unkn Unb Rev'!D148,0)</f>
        <v>-7612</v>
      </c>
      <c r="E149" s="15">
        <f>ROUND('Accrued Unkn Unb Rev'!E149-'Accrued Unkn Unb Rev'!E148,0)</f>
        <v>-158763</v>
      </c>
      <c r="F149" s="15">
        <f>ROUND('Accrued Unkn Unb Rev'!F149-'Accrued Unkn Unb Rev'!F148,0)</f>
        <v>-13454</v>
      </c>
      <c r="G149" s="15">
        <f>ROUND('Accrued Unkn Unb Rev'!G149-'Accrued Unkn Unb Rev'!G148,0)</f>
        <v>-141907</v>
      </c>
      <c r="H149" s="15">
        <f>ROUND('Accrued Unkn Unb Rev'!H149-'Accrued Unkn Unb Rev'!H148,0)</f>
        <v>-992</v>
      </c>
      <c r="I149" s="15">
        <f>ROUND('Accrued Unkn Unb Rev'!I149-'Accrued Unkn Unb Rev'!I148,0)</f>
        <v>-423389</v>
      </c>
      <c r="J149" s="15">
        <f>ROUND('Accrued Unkn Unb Rev'!J149-'Accrued Unkn Unb Rev'!J148,0)</f>
        <v>-1441</v>
      </c>
      <c r="K149" s="15">
        <f>ROUND('Accrued Unkn Unb Rev'!K149-'Accrued Unkn Unb Rev'!K148,0)</f>
        <v>-28678</v>
      </c>
      <c r="L149" s="15">
        <f>ROUND('Accrued Unkn Unb Rev'!L149-'Accrued Unkn Unb Rev'!L148,0)</f>
        <v>-85335</v>
      </c>
      <c r="M149" s="15">
        <f>ROUND('Accrued Unkn Unb Rev'!M149-'Accrued Unkn Unb Rev'!M148,0)</f>
        <v>-39228</v>
      </c>
      <c r="N149" s="15">
        <f>ROUND('Accrued Unkn Unb Rev'!N149-'Accrued Unkn Unb Rev'!N148,0)</f>
        <v>-35724</v>
      </c>
      <c r="O149" s="15">
        <f>ROUND('Accrued Unkn Unb Rev'!O149-'Accrued Unkn Unb Rev'!O148,0)</f>
        <v>-7229</v>
      </c>
      <c r="P149" s="15">
        <f>ROUND('Accrued Unkn Unb Rev'!P149-'Accrued Unkn Unb Rev'!P148,0)</f>
        <v>-12211</v>
      </c>
      <c r="Q149" s="15">
        <f>ROUND('Accrued Unkn Unb Rev'!Q149-'Accrued Unkn Unb Rev'!Q148,0)</f>
        <v>-456</v>
      </c>
      <c r="R149" s="15">
        <f>ROUND('Accrued Unkn Unb Rev'!R149-'Accrued Unkn Unb Rev'!R148,0)</f>
        <v>7</v>
      </c>
      <c r="S149" s="15">
        <f>ROUND('Accrued Unkn Unb Rev'!S149-'Accrued Unkn Unb Rev'!S148,0)</f>
        <v>-13596</v>
      </c>
      <c r="T149" s="15">
        <f>ROUND('Accrued Unkn Unb Rev'!T149-'Accrued Unkn Unb Rev'!T148,0)</f>
        <v>-16979</v>
      </c>
      <c r="U149" s="15">
        <f>ROUND('Accrued Unkn Unb Rev'!U149-'Accrued Unkn Unb Rev'!U148,0)</f>
        <v>-323</v>
      </c>
    </row>
    <row r="150" spans="1:21">
      <c r="A150" s="3">
        <f t="shared" si="4"/>
        <v>2023</v>
      </c>
      <c r="B150" s="3">
        <f t="shared" si="5"/>
        <v>10</v>
      </c>
      <c r="C150" s="15">
        <f>ROUND('Accrued Unkn Unb Rev'!C150-'Accrued Unkn Unb Rev'!C149,0)</f>
        <v>-3070986</v>
      </c>
      <c r="D150" s="15">
        <f>ROUND('Accrued Unkn Unb Rev'!D150-'Accrued Unkn Unb Rev'!D149,0)</f>
        <v>253</v>
      </c>
      <c r="E150" s="15">
        <f>ROUND('Accrued Unkn Unb Rev'!E150-'Accrued Unkn Unb Rev'!E149,0)</f>
        <v>-187753</v>
      </c>
      <c r="F150" s="15">
        <f>ROUND('Accrued Unkn Unb Rev'!F150-'Accrued Unkn Unb Rev'!F149,0)</f>
        <v>1638</v>
      </c>
      <c r="G150" s="15">
        <f>ROUND('Accrued Unkn Unb Rev'!G150-'Accrued Unkn Unb Rev'!G149,0)</f>
        <v>-128534</v>
      </c>
      <c r="H150" s="15">
        <f>ROUND('Accrued Unkn Unb Rev'!H150-'Accrued Unkn Unb Rev'!H149,0)</f>
        <v>-950</v>
      </c>
      <c r="I150" s="15">
        <f>ROUND('Accrued Unkn Unb Rev'!I150-'Accrued Unkn Unb Rev'!I149,0)</f>
        <v>-302289</v>
      </c>
      <c r="J150" s="15">
        <f>ROUND('Accrued Unkn Unb Rev'!J150-'Accrued Unkn Unb Rev'!J149,0)</f>
        <v>-251</v>
      </c>
      <c r="K150" s="15">
        <f>ROUND('Accrued Unkn Unb Rev'!K150-'Accrued Unkn Unb Rev'!K149,0)</f>
        <v>-31596</v>
      </c>
      <c r="L150" s="15">
        <f>ROUND('Accrued Unkn Unb Rev'!L150-'Accrued Unkn Unb Rev'!L149,0)</f>
        <v>-44659</v>
      </c>
      <c r="M150" s="15">
        <f>ROUND('Accrued Unkn Unb Rev'!M150-'Accrued Unkn Unb Rev'!M149,0)</f>
        <v>-35434</v>
      </c>
      <c r="N150" s="15">
        <f>ROUND('Accrued Unkn Unb Rev'!N150-'Accrued Unkn Unb Rev'!N149,0)</f>
        <v>5545</v>
      </c>
      <c r="O150" s="15">
        <f>ROUND('Accrued Unkn Unb Rev'!O150-'Accrued Unkn Unb Rev'!O149,0)</f>
        <v>1150</v>
      </c>
      <c r="P150" s="15">
        <f>ROUND('Accrued Unkn Unb Rev'!P150-'Accrued Unkn Unb Rev'!P149,0)</f>
        <v>2385</v>
      </c>
      <c r="Q150" s="15">
        <f>ROUND('Accrued Unkn Unb Rev'!Q150-'Accrued Unkn Unb Rev'!Q149,0)</f>
        <v>182</v>
      </c>
      <c r="R150" s="15">
        <f>ROUND('Accrued Unkn Unb Rev'!R150-'Accrued Unkn Unb Rev'!R149,0)</f>
        <v>-90</v>
      </c>
      <c r="S150" s="15">
        <f>ROUND('Accrued Unkn Unb Rev'!S150-'Accrued Unkn Unb Rev'!S149,0)</f>
        <v>-6906</v>
      </c>
      <c r="T150" s="15">
        <f>ROUND('Accrued Unkn Unb Rev'!T150-'Accrued Unkn Unb Rev'!T149,0)</f>
        <v>-5122</v>
      </c>
      <c r="U150" s="15">
        <f>ROUND('Accrued Unkn Unb Rev'!U150-'Accrued Unkn Unb Rev'!U149,0)</f>
        <v>-37</v>
      </c>
    </row>
    <row r="151" spans="1:21">
      <c r="A151" s="3">
        <f t="shared" si="4"/>
        <v>2023</v>
      </c>
      <c r="B151" s="3">
        <f t="shared" si="5"/>
        <v>11</v>
      </c>
      <c r="C151" s="15">
        <f>ROUND('Accrued Unkn Unb Rev'!C151-'Accrued Unkn Unb Rev'!C150,0)</f>
        <v>713922</v>
      </c>
      <c r="D151" s="15">
        <f>ROUND('Accrued Unkn Unb Rev'!D151-'Accrued Unkn Unb Rev'!D150,0)</f>
        <v>-6565</v>
      </c>
      <c r="E151" s="15">
        <f>ROUND('Accrued Unkn Unb Rev'!E151-'Accrued Unkn Unb Rev'!E150,0)</f>
        <v>49910</v>
      </c>
      <c r="F151" s="15">
        <f>ROUND('Accrued Unkn Unb Rev'!F151-'Accrued Unkn Unb Rev'!F150,0)</f>
        <v>27215</v>
      </c>
      <c r="G151" s="15">
        <f>ROUND('Accrued Unkn Unb Rev'!G151-'Accrued Unkn Unb Rev'!G150,0)</f>
        <v>-5467</v>
      </c>
      <c r="H151" s="15">
        <f>ROUND('Accrued Unkn Unb Rev'!H151-'Accrued Unkn Unb Rev'!H150,0)</f>
        <v>4</v>
      </c>
      <c r="I151" s="15">
        <f>ROUND('Accrued Unkn Unb Rev'!I151-'Accrued Unkn Unb Rev'!I150,0)</f>
        <v>-96591</v>
      </c>
      <c r="J151" s="15">
        <f>ROUND('Accrued Unkn Unb Rev'!J151-'Accrued Unkn Unb Rev'!J150,0)</f>
        <v>-1852</v>
      </c>
      <c r="K151" s="15">
        <f>ROUND('Accrued Unkn Unb Rev'!K151-'Accrued Unkn Unb Rev'!K150,0)</f>
        <v>-543</v>
      </c>
      <c r="L151" s="15">
        <f>ROUND('Accrued Unkn Unb Rev'!L151-'Accrued Unkn Unb Rev'!L150,0)</f>
        <v>-47146</v>
      </c>
      <c r="M151" s="15">
        <f>ROUND('Accrued Unkn Unb Rev'!M151-'Accrued Unkn Unb Rev'!M150,0)</f>
        <v>-46969</v>
      </c>
      <c r="N151" s="15">
        <f>ROUND('Accrued Unkn Unb Rev'!N151-'Accrued Unkn Unb Rev'!N150,0)</f>
        <v>70970</v>
      </c>
      <c r="O151" s="15">
        <f>ROUND('Accrued Unkn Unb Rev'!O151-'Accrued Unkn Unb Rev'!O150,0)</f>
        <v>17668</v>
      </c>
      <c r="P151" s="15">
        <f>ROUND('Accrued Unkn Unb Rev'!P151-'Accrued Unkn Unb Rev'!P150,0)</f>
        <v>5344</v>
      </c>
      <c r="Q151" s="15">
        <f>ROUND('Accrued Unkn Unb Rev'!Q151-'Accrued Unkn Unb Rev'!Q150,0)</f>
        <v>811</v>
      </c>
      <c r="R151" s="15">
        <f>ROUND('Accrued Unkn Unb Rev'!R151-'Accrued Unkn Unb Rev'!R150,0)</f>
        <v>70</v>
      </c>
      <c r="S151" s="15">
        <f>ROUND('Accrued Unkn Unb Rev'!S151-'Accrued Unkn Unb Rev'!S150,0)</f>
        <v>5742</v>
      </c>
      <c r="T151" s="15">
        <f>ROUND('Accrued Unkn Unb Rev'!T151-'Accrued Unkn Unb Rev'!T150,0)</f>
        <v>-18047</v>
      </c>
      <c r="U151" s="15">
        <f>ROUND('Accrued Unkn Unb Rev'!U151-'Accrued Unkn Unb Rev'!U150,0)</f>
        <v>765</v>
      </c>
    </row>
    <row r="152" spans="1:21">
      <c r="A152" s="3">
        <f t="shared" si="4"/>
        <v>2023</v>
      </c>
      <c r="B152" s="3">
        <f t="shared" si="5"/>
        <v>12</v>
      </c>
      <c r="C152" s="15">
        <f>ROUND('Accrued Unkn Unb Rev'!C152-'Accrued Unkn Unb Rev'!C151,0)</f>
        <v>1836007</v>
      </c>
      <c r="D152" s="15">
        <f>ROUND('Accrued Unkn Unb Rev'!D152-'Accrued Unkn Unb Rev'!D151,0)</f>
        <v>1119</v>
      </c>
      <c r="E152" s="15">
        <f>ROUND('Accrued Unkn Unb Rev'!E152-'Accrued Unkn Unb Rev'!E151,0)</f>
        <v>111378</v>
      </c>
      <c r="F152" s="15">
        <f>ROUND('Accrued Unkn Unb Rev'!F152-'Accrued Unkn Unb Rev'!F151,0)</f>
        <v>5435</v>
      </c>
      <c r="G152" s="15">
        <f>ROUND('Accrued Unkn Unb Rev'!G152-'Accrued Unkn Unb Rev'!G151,0)</f>
        <v>71898</v>
      </c>
      <c r="H152" s="15">
        <f>ROUND('Accrued Unkn Unb Rev'!H152-'Accrued Unkn Unb Rev'!H151,0)</f>
        <v>521</v>
      </c>
      <c r="I152" s="15">
        <f>ROUND('Accrued Unkn Unb Rev'!I152-'Accrued Unkn Unb Rev'!I151,0)</f>
        <v>-86817</v>
      </c>
      <c r="J152" s="15">
        <f>ROUND('Accrued Unkn Unb Rev'!J152-'Accrued Unkn Unb Rev'!J151,0)</f>
        <v>-299</v>
      </c>
      <c r="K152" s="15">
        <f>ROUND('Accrued Unkn Unb Rev'!K152-'Accrued Unkn Unb Rev'!K151,0)</f>
        <v>-879</v>
      </c>
      <c r="L152" s="15">
        <f>ROUND('Accrued Unkn Unb Rev'!L152-'Accrued Unkn Unb Rev'!L151,0)</f>
        <v>-21430</v>
      </c>
      <c r="M152" s="15">
        <f>ROUND('Accrued Unkn Unb Rev'!M152-'Accrued Unkn Unb Rev'!M151,0)</f>
        <v>-9127</v>
      </c>
      <c r="N152" s="15">
        <f>ROUND('Accrued Unkn Unb Rev'!N152-'Accrued Unkn Unb Rev'!N151,0)</f>
        <v>18146</v>
      </c>
      <c r="O152" s="15">
        <f>ROUND('Accrued Unkn Unb Rev'!O152-'Accrued Unkn Unb Rev'!O151,0)</f>
        <v>5373</v>
      </c>
      <c r="P152" s="15">
        <f>ROUND('Accrued Unkn Unb Rev'!P152-'Accrued Unkn Unb Rev'!P151,0)</f>
        <v>-1068</v>
      </c>
      <c r="Q152" s="15">
        <f>ROUND('Accrued Unkn Unb Rev'!Q152-'Accrued Unkn Unb Rev'!Q151,0)</f>
        <v>-301</v>
      </c>
      <c r="R152" s="15">
        <f>ROUND('Accrued Unkn Unb Rev'!R152-'Accrued Unkn Unb Rev'!R151,0)</f>
        <v>19</v>
      </c>
      <c r="S152" s="15">
        <f>ROUND('Accrued Unkn Unb Rev'!S152-'Accrued Unkn Unb Rev'!S151,0)</f>
        <v>3635</v>
      </c>
      <c r="T152" s="15">
        <f>ROUND('Accrued Unkn Unb Rev'!T152-'Accrued Unkn Unb Rev'!T151,0)</f>
        <v>6782</v>
      </c>
      <c r="U152" s="15">
        <f>ROUND('Accrued Unkn Unb Rev'!U152-'Accrued Unkn Unb Rev'!U151,0)</f>
        <v>72</v>
      </c>
    </row>
    <row r="153" spans="1:21">
      <c r="A153" s="3">
        <f t="shared" si="4"/>
        <v>2024</v>
      </c>
      <c r="B153" s="3">
        <f t="shared" si="5"/>
        <v>1</v>
      </c>
      <c r="C153" s="15">
        <f>ROUND('Accrued Unkn Unb Rev'!C153-'Accrued Unkn Unb Rev'!C152,0)</f>
        <v>-354470</v>
      </c>
      <c r="D153" s="15">
        <f>ROUND('Accrued Unkn Unb Rev'!D153-'Accrued Unkn Unb Rev'!D152,0)</f>
        <v>2779</v>
      </c>
      <c r="E153" s="15">
        <f>ROUND('Accrued Unkn Unb Rev'!E153-'Accrued Unkn Unb Rev'!E152,0)</f>
        <v>-24302</v>
      </c>
      <c r="F153" s="15">
        <f>ROUND('Accrued Unkn Unb Rev'!F153-'Accrued Unkn Unb Rev'!F152,0)</f>
        <v>-20556</v>
      </c>
      <c r="G153" s="15">
        <f>ROUND('Accrued Unkn Unb Rev'!G153-'Accrued Unkn Unb Rev'!G152,0)</f>
        <v>-13290</v>
      </c>
      <c r="H153" s="15">
        <f>ROUND('Accrued Unkn Unb Rev'!H153-'Accrued Unkn Unb Rev'!H152,0)</f>
        <v>-115</v>
      </c>
      <c r="I153" s="15">
        <f>ROUND('Accrued Unkn Unb Rev'!I153-'Accrued Unkn Unb Rev'!I152,0)</f>
        <v>43332</v>
      </c>
      <c r="J153" s="15">
        <f>ROUND('Accrued Unkn Unb Rev'!J153-'Accrued Unkn Unb Rev'!J152,0)</f>
        <v>-37</v>
      </c>
      <c r="K153" s="15">
        <f>ROUND('Accrued Unkn Unb Rev'!K153-'Accrued Unkn Unb Rev'!K152,0)</f>
        <v>-1558</v>
      </c>
      <c r="L153" s="15">
        <f>ROUND('Accrued Unkn Unb Rev'!L153-'Accrued Unkn Unb Rev'!L152,0)</f>
        <v>1383</v>
      </c>
      <c r="M153" s="15">
        <f>ROUND('Accrued Unkn Unb Rev'!M153-'Accrued Unkn Unb Rev'!M152,0)</f>
        <v>14468</v>
      </c>
      <c r="N153" s="15">
        <f>ROUND('Accrued Unkn Unb Rev'!N153-'Accrued Unkn Unb Rev'!N152,0)</f>
        <v>-50253</v>
      </c>
      <c r="O153" s="15">
        <f>ROUND('Accrued Unkn Unb Rev'!O153-'Accrued Unkn Unb Rev'!O152,0)</f>
        <v>-14108</v>
      </c>
      <c r="P153" s="15">
        <f>ROUND('Accrued Unkn Unb Rev'!P153-'Accrued Unkn Unb Rev'!P152,0)</f>
        <v>-5811</v>
      </c>
      <c r="Q153" s="15">
        <f>ROUND('Accrued Unkn Unb Rev'!Q153-'Accrued Unkn Unb Rev'!Q152,0)</f>
        <v>-353</v>
      </c>
      <c r="R153" s="15">
        <f>ROUND('Accrued Unkn Unb Rev'!R153-'Accrued Unkn Unb Rev'!R152,0)</f>
        <v>-33</v>
      </c>
      <c r="S153" s="15">
        <f>ROUND('Accrued Unkn Unb Rev'!S153-'Accrued Unkn Unb Rev'!S152,0)</f>
        <v>-7862</v>
      </c>
      <c r="T153" s="15">
        <f>ROUND('Accrued Unkn Unb Rev'!T153-'Accrued Unkn Unb Rev'!T152,0)</f>
        <v>-13891</v>
      </c>
      <c r="U153" s="15">
        <f>ROUND('Accrued Unkn Unb Rev'!U153-'Accrued Unkn Unb Rev'!U152,0)</f>
        <v>-550</v>
      </c>
    </row>
    <row r="154" spans="1:21">
      <c r="A154" s="3">
        <f t="shared" si="4"/>
        <v>2024</v>
      </c>
      <c r="B154" s="3">
        <f t="shared" si="5"/>
        <v>2</v>
      </c>
      <c r="C154" s="15">
        <f>ROUND('Accrued Unkn Unb Rev'!C154-'Accrued Unkn Unb Rev'!C153,0)</f>
        <v>-1804400</v>
      </c>
      <c r="D154" s="15">
        <f>ROUND('Accrued Unkn Unb Rev'!D154-'Accrued Unkn Unb Rev'!D153,0)</f>
        <v>-532</v>
      </c>
      <c r="E154" s="15">
        <f>ROUND('Accrued Unkn Unb Rev'!E154-'Accrued Unkn Unb Rev'!E153,0)</f>
        <v>-104422</v>
      </c>
      <c r="F154" s="15">
        <f>ROUND('Accrued Unkn Unb Rev'!F154-'Accrued Unkn Unb Rev'!F153,0)</f>
        <v>-14253</v>
      </c>
      <c r="G154" s="15">
        <f>ROUND('Accrued Unkn Unb Rev'!G154-'Accrued Unkn Unb Rev'!G153,0)</f>
        <v>-100865</v>
      </c>
      <c r="H154" s="15">
        <f>ROUND('Accrued Unkn Unb Rev'!H154-'Accrued Unkn Unb Rev'!H153,0)</f>
        <v>-692</v>
      </c>
      <c r="I154" s="15">
        <f>ROUND('Accrued Unkn Unb Rev'!I154-'Accrued Unkn Unb Rev'!I153,0)</f>
        <v>-306284</v>
      </c>
      <c r="J154" s="15">
        <f>ROUND('Accrued Unkn Unb Rev'!J154-'Accrued Unkn Unb Rev'!J153,0)</f>
        <v>-383</v>
      </c>
      <c r="K154" s="15">
        <f>ROUND('Accrued Unkn Unb Rev'!K154-'Accrued Unkn Unb Rev'!K153,0)</f>
        <v>-4838</v>
      </c>
      <c r="L154" s="15">
        <f>ROUND('Accrued Unkn Unb Rev'!L154-'Accrued Unkn Unb Rev'!L153,0)</f>
        <v>-52357</v>
      </c>
      <c r="M154" s="15">
        <f>ROUND('Accrued Unkn Unb Rev'!M154-'Accrued Unkn Unb Rev'!M153,0)</f>
        <v>-31362</v>
      </c>
      <c r="N154" s="15">
        <f>ROUND('Accrued Unkn Unb Rev'!N154-'Accrued Unkn Unb Rev'!N153,0)</f>
        <v>-39471</v>
      </c>
      <c r="O154" s="15">
        <f>ROUND('Accrued Unkn Unb Rev'!O154-'Accrued Unkn Unb Rev'!O153,0)</f>
        <v>-9380</v>
      </c>
      <c r="P154" s="15">
        <f>ROUND('Accrued Unkn Unb Rev'!P154-'Accrued Unkn Unb Rev'!P153,0)</f>
        <v>-11401</v>
      </c>
      <c r="Q154" s="15">
        <f>ROUND('Accrued Unkn Unb Rev'!Q154-'Accrued Unkn Unb Rev'!Q153,0)</f>
        <v>43</v>
      </c>
      <c r="R154" s="15">
        <f>ROUND('Accrued Unkn Unb Rev'!R154-'Accrued Unkn Unb Rev'!R153,0)</f>
        <v>-40</v>
      </c>
      <c r="S154" s="15">
        <f>ROUND('Accrued Unkn Unb Rev'!S154-'Accrued Unkn Unb Rev'!S153,0)</f>
        <v>-17707</v>
      </c>
      <c r="T154" s="15">
        <f>ROUND('Accrued Unkn Unb Rev'!T154-'Accrued Unkn Unb Rev'!T153,0)</f>
        <v>-12108</v>
      </c>
      <c r="U154" s="15">
        <f>ROUND('Accrued Unkn Unb Rev'!U154-'Accrued Unkn Unb Rev'!U153,0)</f>
        <v>-287</v>
      </c>
    </row>
    <row r="155" spans="1:21">
      <c r="A155" s="3">
        <f t="shared" si="4"/>
        <v>2024</v>
      </c>
      <c r="B155" s="3">
        <f t="shared" si="5"/>
        <v>3</v>
      </c>
      <c r="C155" s="15">
        <f>ROUND('Accrued Unkn Unb Rev'!C155-'Accrued Unkn Unb Rev'!C154,0)</f>
        <v>-889820</v>
      </c>
      <c r="D155" s="15">
        <f>ROUND('Accrued Unkn Unb Rev'!D155-'Accrued Unkn Unb Rev'!D154,0)</f>
        <v>-880</v>
      </c>
      <c r="E155" s="15">
        <f>ROUND('Accrued Unkn Unb Rev'!E155-'Accrued Unkn Unb Rev'!E154,0)</f>
        <v>-50525</v>
      </c>
      <c r="F155" s="15">
        <f>ROUND('Accrued Unkn Unb Rev'!F155-'Accrued Unkn Unb Rev'!F154,0)</f>
        <v>6268</v>
      </c>
      <c r="G155" s="15">
        <f>ROUND('Accrued Unkn Unb Rev'!G155-'Accrued Unkn Unb Rev'!G154,0)</f>
        <v>-31192</v>
      </c>
      <c r="H155" s="15">
        <f>ROUND('Accrued Unkn Unb Rev'!H155-'Accrued Unkn Unb Rev'!H154,0)</f>
        <v>-197</v>
      </c>
      <c r="I155" s="15">
        <f>ROUND('Accrued Unkn Unb Rev'!I155-'Accrued Unkn Unb Rev'!I154,0)</f>
        <v>-106477</v>
      </c>
      <c r="J155" s="15">
        <f>ROUND('Accrued Unkn Unb Rev'!J155-'Accrued Unkn Unb Rev'!J154,0)</f>
        <v>-3021</v>
      </c>
      <c r="K155" s="15">
        <f>ROUND('Accrued Unkn Unb Rev'!K155-'Accrued Unkn Unb Rev'!K154,0)</f>
        <v>2740</v>
      </c>
      <c r="L155" s="15">
        <f>ROUND('Accrued Unkn Unb Rev'!L155-'Accrued Unkn Unb Rev'!L154,0)</f>
        <v>5690</v>
      </c>
      <c r="M155" s="15">
        <f>ROUND('Accrued Unkn Unb Rev'!M155-'Accrued Unkn Unb Rev'!M154,0)</f>
        <v>18054</v>
      </c>
      <c r="N155" s="15">
        <f>ROUND('Accrued Unkn Unb Rev'!N155-'Accrued Unkn Unb Rev'!N154,0)</f>
        <v>8999</v>
      </c>
      <c r="O155" s="15">
        <f>ROUND('Accrued Unkn Unb Rev'!O155-'Accrued Unkn Unb Rev'!O154,0)</f>
        <v>4893</v>
      </c>
      <c r="P155" s="15">
        <f>ROUND('Accrued Unkn Unb Rev'!P155-'Accrued Unkn Unb Rev'!P154,0)</f>
        <v>1652</v>
      </c>
      <c r="Q155" s="15">
        <f>ROUND('Accrued Unkn Unb Rev'!Q155-'Accrued Unkn Unb Rev'!Q154,0)</f>
        <v>358</v>
      </c>
      <c r="R155" s="15">
        <f>ROUND('Accrued Unkn Unb Rev'!R155-'Accrued Unkn Unb Rev'!R154,0)</f>
        <v>-25</v>
      </c>
      <c r="S155" s="15">
        <f>ROUND('Accrued Unkn Unb Rev'!S155-'Accrued Unkn Unb Rev'!S154,0)</f>
        <v>3987</v>
      </c>
      <c r="T155" s="15">
        <f>ROUND('Accrued Unkn Unb Rev'!T155-'Accrued Unkn Unb Rev'!T154,0)</f>
        <v>16090</v>
      </c>
      <c r="U155" s="15">
        <f>ROUND('Accrued Unkn Unb Rev'!U155-'Accrued Unkn Unb Rev'!U154,0)</f>
        <v>122</v>
      </c>
    </row>
    <row r="156" spans="1:21">
      <c r="A156" s="3">
        <f t="shared" si="4"/>
        <v>2024</v>
      </c>
      <c r="B156" s="3">
        <f t="shared" si="5"/>
        <v>4</v>
      </c>
      <c r="C156" s="15">
        <f>ROUND('Accrued Unkn Unb Rev'!C156-'Accrued Unkn Unb Rev'!C155,0)</f>
        <v>-445209</v>
      </c>
      <c r="D156" s="15">
        <f>ROUND('Accrued Unkn Unb Rev'!D156-'Accrued Unkn Unb Rev'!D155,0)</f>
        <v>-8572</v>
      </c>
      <c r="E156" s="15">
        <f>ROUND('Accrued Unkn Unb Rev'!E156-'Accrued Unkn Unb Rev'!E155,0)</f>
        <v>-19396</v>
      </c>
      <c r="F156" s="15">
        <f>ROUND('Accrued Unkn Unb Rev'!F156-'Accrued Unkn Unb Rev'!F155,0)</f>
        <v>13601</v>
      </c>
      <c r="G156" s="15">
        <f>ROUND('Accrued Unkn Unb Rev'!G156-'Accrued Unkn Unb Rev'!G155,0)</f>
        <v>5016</v>
      </c>
      <c r="H156" s="15">
        <f>ROUND('Accrued Unkn Unb Rev'!H156-'Accrued Unkn Unb Rev'!H155,0)</f>
        <v>64</v>
      </c>
      <c r="I156" s="15">
        <f>ROUND('Accrued Unkn Unb Rev'!I156-'Accrued Unkn Unb Rev'!I155,0)</f>
        <v>55725</v>
      </c>
      <c r="J156" s="15">
        <f>ROUND('Accrued Unkn Unb Rev'!J156-'Accrued Unkn Unb Rev'!J155,0)</f>
        <v>782</v>
      </c>
      <c r="K156" s="15">
        <f>ROUND('Accrued Unkn Unb Rev'!K156-'Accrued Unkn Unb Rev'!K155,0)</f>
        <v>1122</v>
      </c>
      <c r="L156" s="15">
        <f>ROUND('Accrued Unkn Unb Rev'!L156-'Accrued Unkn Unb Rev'!L155,0)</f>
        <v>43700</v>
      </c>
      <c r="M156" s="15">
        <f>ROUND('Accrued Unkn Unb Rev'!M156-'Accrued Unkn Unb Rev'!M155,0)</f>
        <v>8233</v>
      </c>
      <c r="N156" s="15">
        <f>ROUND('Accrued Unkn Unb Rev'!N156-'Accrued Unkn Unb Rev'!N155,0)</f>
        <v>41243</v>
      </c>
      <c r="O156" s="15">
        <f>ROUND('Accrued Unkn Unb Rev'!O156-'Accrued Unkn Unb Rev'!O155,0)</f>
        <v>9008</v>
      </c>
      <c r="P156" s="15">
        <f>ROUND('Accrued Unkn Unb Rev'!P156-'Accrued Unkn Unb Rev'!P155,0)</f>
        <v>12154</v>
      </c>
      <c r="Q156" s="15">
        <f>ROUND('Accrued Unkn Unb Rev'!Q156-'Accrued Unkn Unb Rev'!Q155,0)</f>
        <v>205</v>
      </c>
      <c r="R156" s="15">
        <f>ROUND('Accrued Unkn Unb Rev'!R156-'Accrued Unkn Unb Rev'!R155,0)</f>
        <v>102</v>
      </c>
      <c r="S156" s="15">
        <f>ROUND('Accrued Unkn Unb Rev'!S156-'Accrued Unkn Unb Rev'!S155,0)</f>
        <v>11170</v>
      </c>
      <c r="T156" s="15">
        <f>ROUND('Accrued Unkn Unb Rev'!T156-'Accrued Unkn Unb Rev'!T155,0)</f>
        <v>5215</v>
      </c>
      <c r="U156" s="15">
        <f>ROUND('Accrued Unkn Unb Rev'!U156-'Accrued Unkn Unb Rev'!U155,0)</f>
        <v>380</v>
      </c>
    </row>
    <row r="157" spans="1:21">
      <c r="A157" s="3">
        <f t="shared" si="4"/>
        <v>2024</v>
      </c>
      <c r="B157" s="3">
        <f t="shared" si="5"/>
        <v>5</v>
      </c>
      <c r="C157" s="15">
        <f>ROUND('Accrued Unkn Unb Rev'!C157-'Accrued Unkn Unb Rev'!C156,0)</f>
        <v>4208785</v>
      </c>
      <c r="D157" s="15">
        <f>ROUND('Accrued Unkn Unb Rev'!D157-'Accrued Unkn Unb Rev'!D156,0)</f>
        <v>6342</v>
      </c>
      <c r="E157" s="15">
        <f>ROUND('Accrued Unkn Unb Rev'!E157-'Accrued Unkn Unb Rev'!E156,0)</f>
        <v>237522</v>
      </c>
      <c r="F157" s="15">
        <f>ROUND('Accrued Unkn Unb Rev'!F157-'Accrued Unkn Unb Rev'!F156,0)</f>
        <v>25740</v>
      </c>
      <c r="G157" s="15">
        <f>ROUND('Accrued Unkn Unb Rev'!G157-'Accrued Unkn Unb Rev'!G156,0)</f>
        <v>221286</v>
      </c>
      <c r="H157" s="15">
        <f>ROUND('Accrued Unkn Unb Rev'!H157-'Accrued Unkn Unb Rev'!H156,0)</f>
        <v>1515</v>
      </c>
      <c r="I157" s="15">
        <f>ROUND('Accrued Unkn Unb Rev'!I157-'Accrued Unkn Unb Rev'!I156,0)</f>
        <v>769570</v>
      </c>
      <c r="J157" s="15">
        <f>ROUND('Accrued Unkn Unb Rev'!J157-'Accrued Unkn Unb Rev'!J156,0)</f>
        <v>3718</v>
      </c>
      <c r="K157" s="15">
        <f>ROUND('Accrued Unkn Unb Rev'!K157-'Accrued Unkn Unb Rev'!K156,0)</f>
        <v>32077</v>
      </c>
      <c r="L157" s="15">
        <f>ROUND('Accrued Unkn Unb Rev'!L157-'Accrued Unkn Unb Rev'!L156,0)</f>
        <v>148531</v>
      </c>
      <c r="M157" s="15">
        <f>ROUND('Accrued Unkn Unb Rev'!M157-'Accrued Unkn Unb Rev'!M156,0)</f>
        <v>88347</v>
      </c>
      <c r="N157" s="15">
        <f>ROUND('Accrued Unkn Unb Rev'!N157-'Accrued Unkn Unb Rev'!N156,0)</f>
        <v>70010</v>
      </c>
      <c r="O157" s="15">
        <f>ROUND('Accrued Unkn Unb Rev'!O157-'Accrued Unkn Unb Rev'!O156,0)</f>
        <v>18013</v>
      </c>
      <c r="P157" s="15">
        <f>ROUND('Accrued Unkn Unb Rev'!P157-'Accrued Unkn Unb Rev'!P156,0)</f>
        <v>19017</v>
      </c>
      <c r="Q157" s="15">
        <f>ROUND('Accrued Unkn Unb Rev'!Q157-'Accrued Unkn Unb Rev'!Q156,0)</f>
        <v>234</v>
      </c>
      <c r="R157" s="15">
        <f>ROUND('Accrued Unkn Unb Rev'!R157-'Accrued Unkn Unb Rev'!R156,0)</f>
        <v>256</v>
      </c>
      <c r="S157" s="15">
        <f>ROUND('Accrued Unkn Unb Rev'!S157-'Accrued Unkn Unb Rev'!S156,0)</f>
        <v>24353</v>
      </c>
      <c r="T157" s="15">
        <f>ROUND('Accrued Unkn Unb Rev'!T157-'Accrued Unkn Unb Rev'!T156,0)</f>
        <v>52584</v>
      </c>
      <c r="U157" s="15">
        <f>ROUND('Accrued Unkn Unb Rev'!U157-'Accrued Unkn Unb Rev'!U156,0)</f>
        <v>678</v>
      </c>
    </row>
    <row r="158" spans="1:21">
      <c r="A158" s="3">
        <f t="shared" si="4"/>
        <v>2024</v>
      </c>
      <c r="B158" s="3">
        <f t="shared" si="5"/>
        <v>6</v>
      </c>
      <c r="C158" s="15">
        <f>ROUND('Accrued Unkn Unb Rev'!C158-'Accrued Unkn Unb Rev'!C157,0)</f>
        <v>2004591</v>
      </c>
      <c r="D158" s="15">
        <f>ROUND('Accrued Unkn Unb Rev'!D158-'Accrued Unkn Unb Rev'!D157,0)</f>
        <v>5405</v>
      </c>
      <c r="E158" s="15">
        <f>ROUND('Accrued Unkn Unb Rev'!E158-'Accrued Unkn Unb Rev'!E157,0)</f>
        <v>112918</v>
      </c>
      <c r="F158" s="15">
        <f>ROUND('Accrued Unkn Unb Rev'!F158-'Accrued Unkn Unb Rev'!F157,0)</f>
        <v>-13208</v>
      </c>
      <c r="G158" s="15">
        <f>ROUND('Accrued Unkn Unb Rev'!G158-'Accrued Unkn Unb Rev'!G157,0)</f>
        <v>70390</v>
      </c>
      <c r="H158" s="15">
        <f>ROUND('Accrued Unkn Unb Rev'!H158-'Accrued Unkn Unb Rev'!H157,0)</f>
        <v>504</v>
      </c>
      <c r="I158" s="15">
        <f>ROUND('Accrued Unkn Unb Rev'!I158-'Accrued Unkn Unb Rev'!I157,0)</f>
        <v>70934</v>
      </c>
      <c r="J158" s="15">
        <f>ROUND('Accrued Unkn Unb Rev'!J158-'Accrued Unkn Unb Rev'!J157,0)</f>
        <v>689</v>
      </c>
      <c r="K158" s="15">
        <f>ROUND('Accrued Unkn Unb Rev'!K158-'Accrued Unkn Unb Rev'!K157,0)</f>
        <v>22038</v>
      </c>
      <c r="L158" s="15">
        <f>ROUND('Accrued Unkn Unb Rev'!L158-'Accrued Unkn Unb Rev'!L157,0)</f>
        <v>1506</v>
      </c>
      <c r="M158" s="15">
        <f>ROUND('Accrued Unkn Unb Rev'!M158-'Accrued Unkn Unb Rev'!M157,0)</f>
        <v>3288</v>
      </c>
      <c r="N158" s="15">
        <f>ROUND('Accrued Unkn Unb Rev'!N158-'Accrued Unkn Unb Rev'!N157,0)</f>
        <v>-36292</v>
      </c>
      <c r="O158" s="15">
        <f>ROUND('Accrued Unkn Unb Rev'!O158-'Accrued Unkn Unb Rev'!O157,0)</f>
        <v>-8380</v>
      </c>
      <c r="P158" s="15">
        <f>ROUND('Accrued Unkn Unb Rev'!P158-'Accrued Unkn Unb Rev'!P157,0)</f>
        <v>-5080</v>
      </c>
      <c r="Q158" s="15">
        <f>ROUND('Accrued Unkn Unb Rev'!Q158-'Accrued Unkn Unb Rev'!Q157,0)</f>
        <v>-340</v>
      </c>
      <c r="R158" s="15">
        <f>ROUND('Accrued Unkn Unb Rev'!R158-'Accrued Unkn Unb Rev'!R157,0)</f>
        <v>-51</v>
      </c>
      <c r="S158" s="15">
        <f>ROUND('Accrued Unkn Unb Rev'!S158-'Accrued Unkn Unb Rev'!S157,0)</f>
        <v>-1105</v>
      </c>
      <c r="T158" s="15">
        <f>ROUND('Accrued Unkn Unb Rev'!T158-'Accrued Unkn Unb Rev'!T157,0)</f>
        <v>-19308</v>
      </c>
      <c r="U158" s="15">
        <f>ROUND('Accrued Unkn Unb Rev'!U158-'Accrued Unkn Unb Rev'!U157,0)</f>
        <v>-354</v>
      </c>
    </row>
    <row r="159" spans="1:21">
      <c r="A159" s="3">
        <f t="shared" si="4"/>
        <v>2024</v>
      </c>
      <c r="B159" s="3">
        <f t="shared" si="5"/>
        <v>7</v>
      </c>
      <c r="C159" s="15">
        <f>ROUND('Accrued Unkn Unb Rev'!C159-'Accrued Unkn Unb Rev'!C158,0)</f>
        <v>1020325</v>
      </c>
      <c r="D159" s="15">
        <f>ROUND('Accrued Unkn Unb Rev'!D159-'Accrued Unkn Unb Rev'!D158,0)</f>
        <v>5319</v>
      </c>
      <c r="E159" s="15">
        <f>ROUND('Accrued Unkn Unb Rev'!E159-'Accrued Unkn Unb Rev'!E158,0)</f>
        <v>51825</v>
      </c>
      <c r="F159" s="15">
        <f>ROUND('Accrued Unkn Unb Rev'!F159-'Accrued Unkn Unb Rev'!F158,0)</f>
        <v>-13271</v>
      </c>
      <c r="G159" s="15">
        <f>ROUND('Accrued Unkn Unb Rev'!G159-'Accrued Unkn Unb Rev'!G158,0)</f>
        <v>57065</v>
      </c>
      <c r="H159" s="15">
        <f>ROUND('Accrued Unkn Unb Rev'!H159-'Accrued Unkn Unb Rev'!H158,0)</f>
        <v>372</v>
      </c>
      <c r="I159" s="15">
        <f>ROUND('Accrued Unkn Unb Rev'!I159-'Accrued Unkn Unb Rev'!I158,0)</f>
        <v>246410</v>
      </c>
      <c r="J159" s="15">
        <f>ROUND('Accrued Unkn Unb Rev'!J159-'Accrued Unkn Unb Rev'!J158,0)</f>
        <v>732</v>
      </c>
      <c r="K159" s="15">
        <f>ROUND('Accrued Unkn Unb Rev'!K159-'Accrued Unkn Unb Rev'!K158,0)</f>
        <v>10906</v>
      </c>
      <c r="L159" s="15">
        <f>ROUND('Accrued Unkn Unb Rev'!L159-'Accrued Unkn Unb Rev'!L158,0)</f>
        <v>49434</v>
      </c>
      <c r="M159" s="15">
        <f>ROUND('Accrued Unkn Unb Rev'!M159-'Accrued Unkn Unb Rev'!M158,0)</f>
        <v>28028</v>
      </c>
      <c r="N159" s="15">
        <f>ROUND('Accrued Unkn Unb Rev'!N159-'Accrued Unkn Unb Rev'!N158,0)</f>
        <v>-31915</v>
      </c>
      <c r="O159" s="15">
        <f>ROUND('Accrued Unkn Unb Rev'!O159-'Accrued Unkn Unb Rev'!O158,0)</f>
        <v>-7959</v>
      </c>
      <c r="P159" s="15">
        <f>ROUND('Accrued Unkn Unb Rev'!P159-'Accrued Unkn Unb Rev'!P158,0)</f>
        <v>-1788</v>
      </c>
      <c r="Q159" s="15">
        <f>ROUND('Accrued Unkn Unb Rev'!Q159-'Accrued Unkn Unb Rev'!Q158,0)</f>
        <v>-69</v>
      </c>
      <c r="R159" s="15">
        <f>ROUND('Accrued Unkn Unb Rev'!R159-'Accrued Unkn Unb Rev'!R158,0)</f>
        <v>-157</v>
      </c>
      <c r="S159" s="15">
        <f>ROUND('Accrued Unkn Unb Rev'!S159-'Accrued Unkn Unb Rev'!S158,0)</f>
        <v>-4038</v>
      </c>
      <c r="T159" s="15">
        <f>ROUND('Accrued Unkn Unb Rev'!T159-'Accrued Unkn Unb Rev'!T158,0)</f>
        <v>-17697</v>
      </c>
      <c r="U159" s="15">
        <f>ROUND('Accrued Unkn Unb Rev'!U159-'Accrued Unkn Unb Rev'!U158,0)</f>
        <v>-315</v>
      </c>
    </row>
    <row r="160" spans="1:21">
      <c r="A160" s="3">
        <f t="shared" si="4"/>
        <v>2024</v>
      </c>
      <c r="B160" s="3">
        <f t="shared" si="5"/>
        <v>8</v>
      </c>
      <c r="C160" s="15">
        <f>ROUND('Accrued Unkn Unb Rev'!C160-'Accrued Unkn Unb Rev'!C159,0)</f>
        <v>4466</v>
      </c>
      <c r="D160" s="15">
        <f>ROUND('Accrued Unkn Unb Rev'!D160-'Accrued Unkn Unb Rev'!D159,0)</f>
        <v>2299</v>
      </c>
      <c r="E160" s="15">
        <f>ROUND('Accrued Unkn Unb Rev'!E160-'Accrued Unkn Unb Rev'!E159,0)</f>
        <v>-1986</v>
      </c>
      <c r="F160" s="15">
        <f>ROUND('Accrued Unkn Unb Rev'!F160-'Accrued Unkn Unb Rev'!F159,0)</f>
        <v>-3521</v>
      </c>
      <c r="G160" s="15">
        <f>ROUND('Accrued Unkn Unb Rev'!G160-'Accrued Unkn Unb Rev'!G159,0)</f>
        <v>23150</v>
      </c>
      <c r="H160" s="15">
        <f>ROUND('Accrued Unkn Unb Rev'!H160-'Accrued Unkn Unb Rev'!H159,0)</f>
        <v>137</v>
      </c>
      <c r="I160" s="15">
        <f>ROUND('Accrued Unkn Unb Rev'!I160-'Accrued Unkn Unb Rev'!I159,0)</f>
        <v>256474</v>
      </c>
      <c r="J160" s="15">
        <f>ROUND('Accrued Unkn Unb Rev'!J160-'Accrued Unkn Unb Rev'!J159,0)</f>
        <v>2578</v>
      </c>
      <c r="K160" s="15">
        <f>ROUND('Accrued Unkn Unb Rev'!K160-'Accrued Unkn Unb Rev'!K159,0)</f>
        <v>3802</v>
      </c>
      <c r="L160" s="15">
        <f>ROUND('Accrued Unkn Unb Rev'!L160-'Accrued Unkn Unb Rev'!L159,0)</f>
        <v>44081</v>
      </c>
      <c r="M160" s="15">
        <f>ROUND('Accrued Unkn Unb Rev'!M160-'Accrued Unkn Unb Rev'!M159,0)</f>
        <v>29434</v>
      </c>
      <c r="N160" s="15">
        <f>ROUND('Accrued Unkn Unb Rev'!N160-'Accrued Unkn Unb Rev'!N159,0)</f>
        <v>-13209</v>
      </c>
      <c r="O160" s="15">
        <f>ROUND('Accrued Unkn Unb Rev'!O160-'Accrued Unkn Unb Rev'!O159,0)</f>
        <v>-2948</v>
      </c>
      <c r="P160" s="15">
        <f>ROUND('Accrued Unkn Unb Rev'!P160-'Accrued Unkn Unb Rev'!P159,0)</f>
        <v>-702</v>
      </c>
      <c r="Q160" s="15">
        <f>ROUND('Accrued Unkn Unb Rev'!Q160-'Accrued Unkn Unb Rev'!Q159,0)</f>
        <v>-81</v>
      </c>
      <c r="R160" s="15">
        <f>ROUND('Accrued Unkn Unb Rev'!R160-'Accrued Unkn Unb Rev'!R159,0)</f>
        <v>-141</v>
      </c>
      <c r="S160" s="15">
        <f>ROUND('Accrued Unkn Unb Rev'!S160-'Accrued Unkn Unb Rev'!S159,0)</f>
        <v>1141</v>
      </c>
      <c r="T160" s="15">
        <f>ROUND('Accrued Unkn Unb Rev'!T160-'Accrued Unkn Unb Rev'!T159,0)</f>
        <v>27145</v>
      </c>
      <c r="U160" s="15">
        <f>ROUND('Accrued Unkn Unb Rev'!U160-'Accrued Unkn Unb Rev'!U159,0)</f>
        <v>-26</v>
      </c>
    </row>
    <row r="161" spans="1:21">
      <c r="A161" s="3">
        <f t="shared" si="4"/>
        <v>2024</v>
      </c>
      <c r="B161" s="3">
        <f t="shared" si="5"/>
        <v>9</v>
      </c>
      <c r="C161" s="15">
        <f>ROUND('Accrued Unkn Unb Rev'!C161-'Accrued Unkn Unb Rev'!C160,0)</f>
        <v>-2866683</v>
      </c>
      <c r="D161" s="15">
        <f>ROUND('Accrued Unkn Unb Rev'!D161-'Accrued Unkn Unb Rev'!D160,0)</f>
        <v>-5567</v>
      </c>
      <c r="E161" s="15">
        <f>ROUND('Accrued Unkn Unb Rev'!E161-'Accrued Unkn Unb Rev'!E160,0)</f>
        <v>-157975</v>
      </c>
      <c r="F161" s="15">
        <f>ROUND('Accrued Unkn Unb Rev'!F161-'Accrued Unkn Unb Rev'!F160,0)</f>
        <v>-13454</v>
      </c>
      <c r="G161" s="15">
        <f>ROUND('Accrued Unkn Unb Rev'!G161-'Accrued Unkn Unb Rev'!G160,0)</f>
        <v>-142699</v>
      </c>
      <c r="H161" s="15">
        <f>ROUND('Accrued Unkn Unb Rev'!H161-'Accrued Unkn Unb Rev'!H160,0)</f>
        <v>-993</v>
      </c>
      <c r="I161" s="15">
        <f>ROUND('Accrued Unkn Unb Rev'!I161-'Accrued Unkn Unb Rev'!I160,0)</f>
        <v>-421807</v>
      </c>
      <c r="J161" s="15">
        <f>ROUND('Accrued Unkn Unb Rev'!J161-'Accrued Unkn Unb Rev'!J160,0)</f>
        <v>-1284</v>
      </c>
      <c r="K161" s="15">
        <f>ROUND('Accrued Unkn Unb Rev'!K161-'Accrued Unkn Unb Rev'!K160,0)</f>
        <v>-29739</v>
      </c>
      <c r="L161" s="15">
        <f>ROUND('Accrued Unkn Unb Rev'!L161-'Accrued Unkn Unb Rev'!L160,0)</f>
        <v>-87187</v>
      </c>
      <c r="M161" s="15">
        <f>ROUND('Accrued Unkn Unb Rev'!M161-'Accrued Unkn Unb Rev'!M160,0)</f>
        <v>-38364</v>
      </c>
      <c r="N161" s="15">
        <f>ROUND('Accrued Unkn Unb Rev'!N161-'Accrued Unkn Unb Rev'!N160,0)</f>
        <v>-36097</v>
      </c>
      <c r="O161" s="15">
        <f>ROUND('Accrued Unkn Unb Rev'!O161-'Accrued Unkn Unb Rev'!O160,0)</f>
        <v>-7229</v>
      </c>
      <c r="P161" s="15">
        <f>ROUND('Accrued Unkn Unb Rev'!P161-'Accrued Unkn Unb Rev'!P160,0)</f>
        <v>-12247</v>
      </c>
      <c r="Q161" s="15">
        <f>ROUND('Accrued Unkn Unb Rev'!Q161-'Accrued Unkn Unb Rev'!Q160,0)</f>
        <v>-452</v>
      </c>
      <c r="R161" s="15">
        <f>ROUND('Accrued Unkn Unb Rev'!R161-'Accrued Unkn Unb Rev'!R160,0)</f>
        <v>20</v>
      </c>
      <c r="S161" s="15">
        <f>ROUND('Accrued Unkn Unb Rev'!S161-'Accrued Unkn Unb Rev'!S160,0)</f>
        <v>-13597</v>
      </c>
      <c r="T161" s="15">
        <f>ROUND('Accrued Unkn Unb Rev'!T161-'Accrued Unkn Unb Rev'!T160,0)</f>
        <v>-16897</v>
      </c>
      <c r="U161" s="15">
        <f>ROUND('Accrued Unkn Unb Rev'!U161-'Accrued Unkn Unb Rev'!U160,0)</f>
        <v>-323</v>
      </c>
    </row>
    <row r="162" spans="1:21">
      <c r="A162" s="3">
        <f t="shared" si="4"/>
        <v>2024</v>
      </c>
      <c r="B162" s="3">
        <f t="shared" si="5"/>
        <v>10</v>
      </c>
      <c r="C162" s="15">
        <f>ROUND('Accrued Unkn Unb Rev'!C162-'Accrued Unkn Unb Rev'!C161,0)</f>
        <v>-3083669</v>
      </c>
      <c r="D162" s="15">
        <f>ROUND('Accrued Unkn Unb Rev'!D162-'Accrued Unkn Unb Rev'!D161,0)</f>
        <v>3008</v>
      </c>
      <c r="E162" s="15">
        <f>ROUND('Accrued Unkn Unb Rev'!E162-'Accrued Unkn Unb Rev'!E161,0)</f>
        <v>-186212</v>
      </c>
      <c r="F162" s="15">
        <f>ROUND('Accrued Unkn Unb Rev'!F162-'Accrued Unkn Unb Rev'!F161,0)</f>
        <v>1638</v>
      </c>
      <c r="G162" s="15">
        <f>ROUND('Accrued Unkn Unb Rev'!G162-'Accrued Unkn Unb Rev'!G161,0)</f>
        <v>-128461</v>
      </c>
      <c r="H162" s="15">
        <f>ROUND('Accrued Unkn Unb Rev'!H162-'Accrued Unkn Unb Rev'!H161,0)</f>
        <v>-945</v>
      </c>
      <c r="I162" s="15">
        <f>ROUND('Accrued Unkn Unb Rev'!I162-'Accrued Unkn Unb Rev'!I161,0)</f>
        <v>-294949</v>
      </c>
      <c r="J162" s="15">
        <f>ROUND('Accrued Unkn Unb Rev'!J162-'Accrued Unkn Unb Rev'!J161,0)</f>
        <v>-46</v>
      </c>
      <c r="K162" s="15">
        <f>ROUND('Accrued Unkn Unb Rev'!K162-'Accrued Unkn Unb Rev'!K161,0)</f>
        <v>-32739</v>
      </c>
      <c r="L162" s="15">
        <f>ROUND('Accrued Unkn Unb Rev'!L162-'Accrued Unkn Unb Rev'!L161,0)</f>
        <v>-45627</v>
      </c>
      <c r="M162" s="15">
        <f>ROUND('Accrued Unkn Unb Rev'!M162-'Accrued Unkn Unb Rev'!M161,0)</f>
        <v>-34228</v>
      </c>
      <c r="N162" s="15">
        <f>ROUND('Accrued Unkn Unb Rev'!N162-'Accrued Unkn Unb Rev'!N161,0)</f>
        <v>5604</v>
      </c>
      <c r="O162" s="15">
        <f>ROUND('Accrued Unkn Unb Rev'!O162-'Accrued Unkn Unb Rev'!O161,0)</f>
        <v>1150</v>
      </c>
      <c r="P162" s="15">
        <f>ROUND('Accrued Unkn Unb Rev'!P162-'Accrued Unkn Unb Rev'!P161,0)</f>
        <v>2566</v>
      </c>
      <c r="Q162" s="15">
        <f>ROUND('Accrued Unkn Unb Rev'!Q162-'Accrued Unkn Unb Rev'!Q161,0)</f>
        <v>193</v>
      </c>
      <c r="R162" s="15">
        <f>ROUND('Accrued Unkn Unb Rev'!R162-'Accrued Unkn Unb Rev'!R161,0)</f>
        <v>-72</v>
      </c>
      <c r="S162" s="15">
        <f>ROUND('Accrued Unkn Unb Rev'!S162-'Accrued Unkn Unb Rev'!S161,0)</f>
        <v>-6973</v>
      </c>
      <c r="T162" s="15">
        <f>ROUND('Accrued Unkn Unb Rev'!T162-'Accrued Unkn Unb Rev'!T161,0)</f>
        <v>-5117</v>
      </c>
      <c r="U162" s="15">
        <f>ROUND('Accrued Unkn Unb Rev'!U162-'Accrued Unkn Unb Rev'!U161,0)</f>
        <v>-37</v>
      </c>
    </row>
    <row r="163" spans="1:21">
      <c r="A163" s="3">
        <f t="shared" si="4"/>
        <v>2024</v>
      </c>
      <c r="B163" s="3">
        <f t="shared" si="5"/>
        <v>11</v>
      </c>
      <c r="C163" s="15">
        <f>ROUND('Accrued Unkn Unb Rev'!C163-'Accrued Unkn Unb Rev'!C162,0)</f>
        <v>710965</v>
      </c>
      <c r="D163" s="15">
        <f>ROUND('Accrued Unkn Unb Rev'!D163-'Accrued Unkn Unb Rev'!D162,0)</f>
        <v>-7517</v>
      </c>
      <c r="E163" s="15">
        <f>ROUND('Accrued Unkn Unb Rev'!E163-'Accrued Unkn Unb Rev'!E162,0)</f>
        <v>49071</v>
      </c>
      <c r="F163" s="15">
        <f>ROUND('Accrued Unkn Unb Rev'!F163-'Accrued Unkn Unb Rev'!F162,0)</f>
        <v>27215</v>
      </c>
      <c r="G163" s="15">
        <f>ROUND('Accrued Unkn Unb Rev'!G163-'Accrued Unkn Unb Rev'!G162,0)</f>
        <v>-5970</v>
      </c>
      <c r="H163" s="15">
        <f>ROUND('Accrued Unkn Unb Rev'!H163-'Accrued Unkn Unb Rev'!H162,0)</f>
        <v>1</v>
      </c>
      <c r="I163" s="15">
        <f>ROUND('Accrued Unkn Unb Rev'!I163-'Accrued Unkn Unb Rev'!I162,0)</f>
        <v>-97505</v>
      </c>
      <c r="J163" s="15">
        <f>ROUND('Accrued Unkn Unb Rev'!J163-'Accrued Unkn Unb Rev'!J162,0)</f>
        <v>-1879</v>
      </c>
      <c r="K163" s="15">
        <f>ROUND('Accrued Unkn Unb Rev'!K163-'Accrued Unkn Unb Rev'!K162,0)</f>
        <v>-575</v>
      </c>
      <c r="L163" s="15">
        <f>ROUND('Accrued Unkn Unb Rev'!L163-'Accrued Unkn Unb Rev'!L162,0)</f>
        <v>-49288</v>
      </c>
      <c r="M163" s="15">
        <f>ROUND('Accrued Unkn Unb Rev'!M163-'Accrued Unkn Unb Rev'!M162,0)</f>
        <v>-48750</v>
      </c>
      <c r="N163" s="15">
        <f>ROUND('Accrued Unkn Unb Rev'!N163-'Accrued Unkn Unb Rev'!N162,0)</f>
        <v>71710</v>
      </c>
      <c r="O163" s="15">
        <f>ROUND('Accrued Unkn Unb Rev'!O163-'Accrued Unkn Unb Rev'!O162,0)</f>
        <v>17668</v>
      </c>
      <c r="P163" s="15">
        <f>ROUND('Accrued Unkn Unb Rev'!P163-'Accrued Unkn Unb Rev'!P162,0)</f>
        <v>5353</v>
      </c>
      <c r="Q163" s="15">
        <f>ROUND('Accrued Unkn Unb Rev'!Q163-'Accrued Unkn Unb Rev'!Q162,0)</f>
        <v>817</v>
      </c>
      <c r="R163" s="15">
        <f>ROUND('Accrued Unkn Unb Rev'!R163-'Accrued Unkn Unb Rev'!R162,0)</f>
        <v>69</v>
      </c>
      <c r="S163" s="15">
        <f>ROUND('Accrued Unkn Unb Rev'!S163-'Accrued Unkn Unb Rev'!S162,0)</f>
        <v>5761</v>
      </c>
      <c r="T163" s="15">
        <f>ROUND('Accrued Unkn Unb Rev'!T163-'Accrued Unkn Unb Rev'!T162,0)</f>
        <v>-18338</v>
      </c>
      <c r="U163" s="15">
        <f>ROUND('Accrued Unkn Unb Rev'!U163-'Accrued Unkn Unb Rev'!U162,0)</f>
        <v>765</v>
      </c>
    </row>
    <row r="164" spans="1:21">
      <c r="A164" s="3">
        <f t="shared" si="4"/>
        <v>2024</v>
      </c>
      <c r="B164" s="3">
        <f t="shared" si="5"/>
        <v>12</v>
      </c>
      <c r="C164" s="15">
        <f>ROUND('Accrued Unkn Unb Rev'!C164-'Accrued Unkn Unb Rev'!C163,0)</f>
        <v>1849507</v>
      </c>
      <c r="D164" s="15">
        <f>ROUND('Accrued Unkn Unb Rev'!D164-'Accrued Unkn Unb Rev'!D163,0)</f>
        <v>-359</v>
      </c>
      <c r="E164" s="15">
        <f>ROUND('Accrued Unkn Unb Rev'!E164-'Accrued Unkn Unb Rev'!E163,0)</f>
        <v>110702</v>
      </c>
      <c r="F164" s="15">
        <f>ROUND('Accrued Unkn Unb Rev'!F164-'Accrued Unkn Unb Rev'!F163,0)</f>
        <v>5435</v>
      </c>
      <c r="G164" s="15">
        <f>ROUND('Accrued Unkn Unb Rev'!G164-'Accrued Unkn Unb Rev'!G163,0)</f>
        <v>72003</v>
      </c>
      <c r="H164" s="15">
        <f>ROUND('Accrued Unkn Unb Rev'!H164-'Accrued Unkn Unb Rev'!H163,0)</f>
        <v>519</v>
      </c>
      <c r="I164" s="15">
        <f>ROUND('Accrued Unkn Unb Rev'!I164-'Accrued Unkn Unb Rev'!I163,0)</f>
        <v>-87645</v>
      </c>
      <c r="J164" s="15">
        <f>ROUND('Accrued Unkn Unb Rev'!J164-'Accrued Unkn Unb Rev'!J163,0)</f>
        <v>-305</v>
      </c>
      <c r="K164" s="15">
        <f>ROUND('Accrued Unkn Unb Rev'!K164-'Accrued Unkn Unb Rev'!K163,0)</f>
        <v>-908</v>
      </c>
      <c r="L164" s="15">
        <f>ROUND('Accrued Unkn Unb Rev'!L164-'Accrued Unkn Unb Rev'!L163,0)</f>
        <v>-24278</v>
      </c>
      <c r="M164" s="15">
        <f>ROUND('Accrued Unkn Unb Rev'!M164-'Accrued Unkn Unb Rev'!M163,0)</f>
        <v>-9492</v>
      </c>
      <c r="N164" s="15">
        <f>ROUND('Accrued Unkn Unb Rev'!N164-'Accrued Unkn Unb Rev'!N163,0)</f>
        <v>18335</v>
      </c>
      <c r="O164" s="15">
        <f>ROUND('Accrued Unkn Unb Rev'!O164-'Accrued Unkn Unb Rev'!O163,0)</f>
        <v>5373</v>
      </c>
      <c r="P164" s="15">
        <f>ROUND('Accrued Unkn Unb Rev'!P164-'Accrued Unkn Unb Rev'!P163,0)</f>
        <v>-1137</v>
      </c>
      <c r="Q164" s="15">
        <f>ROUND('Accrued Unkn Unb Rev'!Q164-'Accrued Unkn Unb Rev'!Q163,0)</f>
        <v>-303</v>
      </c>
      <c r="R164" s="15">
        <f>ROUND('Accrued Unkn Unb Rev'!R164-'Accrued Unkn Unb Rev'!R163,0)</f>
        <v>18</v>
      </c>
      <c r="S164" s="15">
        <f>ROUND('Accrued Unkn Unb Rev'!S164-'Accrued Unkn Unb Rev'!S163,0)</f>
        <v>3517</v>
      </c>
      <c r="T164" s="15">
        <f>ROUND('Accrued Unkn Unb Rev'!T164-'Accrued Unkn Unb Rev'!T163,0)</f>
        <v>6530</v>
      </c>
      <c r="U164" s="15">
        <f>ROUND('Accrued Unkn Unb Rev'!U164-'Accrued Unkn Unb Rev'!U163,0)</f>
        <v>72</v>
      </c>
    </row>
    <row r="165" spans="1:21">
      <c r="A165" s="3">
        <f t="shared" si="4"/>
        <v>2025</v>
      </c>
      <c r="B165" s="3">
        <f t="shared" si="5"/>
        <v>1</v>
      </c>
      <c r="C165" s="15">
        <f>ROUND('Accrued Unkn Unb Rev'!C165-'Accrued Unkn Unb Rev'!C164,0)</f>
        <v>-352941</v>
      </c>
      <c r="D165" s="15">
        <f>ROUND('Accrued Unkn Unb Rev'!D165-'Accrued Unkn Unb Rev'!D164,0)</f>
        <v>3207</v>
      </c>
      <c r="E165" s="15">
        <f>ROUND('Accrued Unkn Unb Rev'!E165-'Accrued Unkn Unb Rev'!E164,0)</f>
        <v>-23903</v>
      </c>
      <c r="F165" s="15">
        <f>ROUND('Accrued Unkn Unb Rev'!F165-'Accrued Unkn Unb Rev'!F164,0)</f>
        <v>-20556</v>
      </c>
      <c r="G165" s="15">
        <f>ROUND('Accrued Unkn Unb Rev'!G165-'Accrued Unkn Unb Rev'!G164,0)</f>
        <v>-13133</v>
      </c>
      <c r="H165" s="15">
        <f>ROUND('Accrued Unkn Unb Rev'!H165-'Accrued Unkn Unb Rev'!H164,0)</f>
        <v>-114</v>
      </c>
      <c r="I165" s="15">
        <f>ROUND('Accrued Unkn Unb Rev'!I165-'Accrued Unkn Unb Rev'!I164,0)</f>
        <v>88746</v>
      </c>
      <c r="J165" s="15">
        <f>ROUND('Accrued Unkn Unb Rev'!J165-'Accrued Unkn Unb Rev'!J164,0)</f>
        <v>550</v>
      </c>
      <c r="K165" s="15">
        <f>ROUND('Accrued Unkn Unb Rev'!K165-'Accrued Unkn Unb Rev'!K164,0)</f>
        <v>-1288</v>
      </c>
      <c r="L165" s="15">
        <f>ROUND('Accrued Unkn Unb Rev'!L165-'Accrued Unkn Unb Rev'!L164,0)</f>
        <v>13420</v>
      </c>
      <c r="M165" s="15">
        <f>ROUND('Accrued Unkn Unb Rev'!M165-'Accrued Unkn Unb Rev'!M164,0)</f>
        <v>18412</v>
      </c>
      <c r="N165" s="15">
        <f>ROUND('Accrued Unkn Unb Rev'!N165-'Accrued Unkn Unb Rev'!N164,0)</f>
        <v>-50777</v>
      </c>
      <c r="O165" s="15">
        <f>ROUND('Accrued Unkn Unb Rev'!O165-'Accrued Unkn Unb Rev'!O164,0)</f>
        <v>-14108</v>
      </c>
      <c r="P165" s="15">
        <f>ROUND('Accrued Unkn Unb Rev'!P165-'Accrued Unkn Unb Rev'!P164,0)</f>
        <v>-4629</v>
      </c>
      <c r="Q165" s="15">
        <f>ROUND('Accrued Unkn Unb Rev'!Q165-'Accrued Unkn Unb Rev'!Q164,0)</f>
        <v>-290</v>
      </c>
      <c r="R165" s="15">
        <f>ROUND('Accrued Unkn Unb Rev'!R165-'Accrued Unkn Unb Rev'!R164,0)</f>
        <v>-30</v>
      </c>
      <c r="S165" s="15">
        <f>ROUND('Accrued Unkn Unb Rev'!S165-'Accrued Unkn Unb Rev'!S164,0)</f>
        <v>-6574</v>
      </c>
      <c r="T165" s="15">
        <f>ROUND('Accrued Unkn Unb Rev'!T165-'Accrued Unkn Unb Rev'!T164,0)</f>
        <v>-12978</v>
      </c>
      <c r="U165" s="15">
        <f>ROUND('Accrued Unkn Unb Rev'!U165-'Accrued Unkn Unb Rev'!U164,0)</f>
        <v>-550</v>
      </c>
    </row>
    <row r="166" spans="1:21">
      <c r="A166" s="3">
        <f t="shared" si="4"/>
        <v>2025</v>
      </c>
      <c r="B166" s="3">
        <f t="shared" si="5"/>
        <v>2</v>
      </c>
      <c r="C166" s="15">
        <f>ROUND('Accrued Unkn Unb Rev'!C166-'Accrued Unkn Unb Rev'!C165,0)</f>
        <v>-2656937</v>
      </c>
      <c r="D166" s="15">
        <f>ROUND('Accrued Unkn Unb Rev'!D166-'Accrued Unkn Unb Rev'!D165,0)</f>
        <v>-3302</v>
      </c>
      <c r="E166" s="15">
        <f>ROUND('Accrued Unkn Unb Rev'!E166-'Accrued Unkn Unb Rev'!E165,0)</f>
        <v>-144584</v>
      </c>
      <c r="F166" s="15">
        <f>ROUND('Accrued Unkn Unb Rev'!F166-'Accrued Unkn Unb Rev'!F165,0)</f>
        <v>-14253</v>
      </c>
      <c r="G166" s="15">
        <f>ROUND('Accrued Unkn Unb Rev'!G166-'Accrued Unkn Unb Rev'!G165,0)</f>
        <v>-163306</v>
      </c>
      <c r="H166" s="15">
        <f>ROUND('Accrued Unkn Unb Rev'!H166-'Accrued Unkn Unb Rev'!H165,0)</f>
        <v>-1078</v>
      </c>
      <c r="I166" s="15">
        <f>ROUND('Accrued Unkn Unb Rev'!I166-'Accrued Unkn Unb Rev'!I165,0)</f>
        <v>-633258</v>
      </c>
      <c r="J166" s="15">
        <f>ROUND('Accrued Unkn Unb Rev'!J166-'Accrued Unkn Unb Rev'!J165,0)</f>
        <v>-2320</v>
      </c>
      <c r="K166" s="15">
        <f>ROUND('Accrued Unkn Unb Rev'!K166-'Accrued Unkn Unb Rev'!K165,0)</f>
        <v>-10296</v>
      </c>
      <c r="L166" s="15">
        <f>ROUND('Accrued Unkn Unb Rev'!L166-'Accrued Unkn Unb Rev'!L165,0)</f>
        <v>-106374</v>
      </c>
      <c r="M166" s="15">
        <f>ROUND('Accrued Unkn Unb Rev'!M166-'Accrued Unkn Unb Rev'!M165,0)</f>
        <v>-56521</v>
      </c>
      <c r="N166" s="15">
        <f>ROUND('Accrued Unkn Unb Rev'!N166-'Accrued Unkn Unb Rev'!N165,0)</f>
        <v>-39883</v>
      </c>
      <c r="O166" s="15">
        <f>ROUND('Accrued Unkn Unb Rev'!O166-'Accrued Unkn Unb Rev'!O165,0)</f>
        <v>-9380</v>
      </c>
      <c r="P166" s="15">
        <f>ROUND('Accrued Unkn Unb Rev'!P166-'Accrued Unkn Unb Rev'!P165,0)</f>
        <v>-11491</v>
      </c>
      <c r="Q166" s="15">
        <f>ROUND('Accrued Unkn Unb Rev'!Q166-'Accrued Unkn Unb Rev'!Q165,0)</f>
        <v>59</v>
      </c>
      <c r="R166" s="15">
        <f>ROUND('Accrued Unkn Unb Rev'!R166-'Accrued Unkn Unb Rev'!R165,0)</f>
        <v>-40</v>
      </c>
      <c r="S166" s="15">
        <f>ROUND('Accrued Unkn Unb Rev'!S166-'Accrued Unkn Unb Rev'!S165,0)</f>
        <v>-18272</v>
      </c>
      <c r="T166" s="15">
        <f>ROUND('Accrued Unkn Unb Rev'!T166-'Accrued Unkn Unb Rev'!T165,0)</f>
        <v>-12618</v>
      </c>
      <c r="U166" s="15">
        <f>ROUND('Accrued Unkn Unb Rev'!U166-'Accrued Unkn Unb Rev'!U165,0)</f>
        <v>-287</v>
      </c>
    </row>
    <row r="167" spans="1:21">
      <c r="A167" s="3">
        <f t="shared" si="4"/>
        <v>2025</v>
      </c>
      <c r="B167" s="3">
        <f t="shared" si="5"/>
        <v>3</v>
      </c>
      <c r="C167" s="15">
        <f>ROUND('Accrued Unkn Unb Rev'!C167-'Accrued Unkn Unb Rev'!C166,0)</f>
        <v>-115421</v>
      </c>
      <c r="D167" s="15">
        <f>ROUND('Accrued Unkn Unb Rev'!D167-'Accrued Unkn Unb Rev'!D166,0)</f>
        <v>3659</v>
      </c>
      <c r="E167" s="15">
        <f>ROUND('Accrued Unkn Unb Rev'!E167-'Accrued Unkn Unb Rev'!E166,0)</f>
        <v>-12471</v>
      </c>
      <c r="F167" s="15">
        <f>ROUND('Accrued Unkn Unb Rev'!F167-'Accrued Unkn Unb Rev'!F166,0)</f>
        <v>6268</v>
      </c>
      <c r="G167" s="15">
        <f>ROUND('Accrued Unkn Unb Rev'!G167-'Accrued Unkn Unb Rev'!G166,0)</f>
        <v>26143</v>
      </c>
      <c r="H167" s="15">
        <f>ROUND('Accrued Unkn Unb Rev'!H167-'Accrued Unkn Unb Rev'!H166,0)</f>
        <v>161</v>
      </c>
      <c r="I167" s="15">
        <f>ROUND('Accrued Unkn Unb Rev'!I167-'Accrued Unkn Unb Rev'!I166,0)</f>
        <v>165072</v>
      </c>
      <c r="J167" s="15">
        <f>ROUND('Accrued Unkn Unb Rev'!J167-'Accrued Unkn Unb Rev'!J166,0)</f>
        <v>-1891</v>
      </c>
      <c r="K167" s="15">
        <f>ROUND('Accrued Unkn Unb Rev'!K167-'Accrued Unkn Unb Rev'!K166,0)</f>
        <v>7923</v>
      </c>
      <c r="L167" s="15">
        <f>ROUND('Accrued Unkn Unb Rev'!L167-'Accrued Unkn Unb Rev'!L166,0)</f>
        <v>48889</v>
      </c>
      <c r="M167" s="15">
        <f>ROUND('Accrued Unkn Unb Rev'!M167-'Accrued Unkn Unb Rev'!M166,0)</f>
        <v>41483</v>
      </c>
      <c r="N167" s="15">
        <f>ROUND('Accrued Unkn Unb Rev'!N167-'Accrued Unkn Unb Rev'!N166,0)</f>
        <v>9093</v>
      </c>
      <c r="O167" s="15">
        <f>ROUND('Accrued Unkn Unb Rev'!O167-'Accrued Unkn Unb Rev'!O166,0)</f>
        <v>4893</v>
      </c>
      <c r="P167" s="15">
        <f>ROUND('Accrued Unkn Unb Rev'!P167-'Accrued Unkn Unb Rev'!P166,0)</f>
        <v>504</v>
      </c>
      <c r="Q167" s="15">
        <f>ROUND('Accrued Unkn Unb Rev'!Q167-'Accrued Unkn Unb Rev'!Q166,0)</f>
        <v>283</v>
      </c>
      <c r="R167" s="15">
        <f>ROUND('Accrued Unkn Unb Rev'!R167-'Accrued Unkn Unb Rev'!R166,0)</f>
        <v>-25</v>
      </c>
      <c r="S167" s="15">
        <f>ROUND('Accrued Unkn Unb Rev'!S167-'Accrued Unkn Unb Rev'!S166,0)</f>
        <v>3557</v>
      </c>
      <c r="T167" s="15">
        <f>ROUND('Accrued Unkn Unb Rev'!T167-'Accrued Unkn Unb Rev'!T166,0)</f>
        <v>16021</v>
      </c>
      <c r="U167" s="15">
        <f>ROUND('Accrued Unkn Unb Rev'!U167-'Accrued Unkn Unb Rev'!U166,0)</f>
        <v>122</v>
      </c>
    </row>
    <row r="168" spans="1:21">
      <c r="A168" s="3">
        <f t="shared" si="4"/>
        <v>2025</v>
      </c>
      <c r="B168" s="3">
        <f t="shared" si="5"/>
        <v>4</v>
      </c>
      <c r="C168" s="15">
        <f>ROUND('Accrued Unkn Unb Rev'!C168-'Accrued Unkn Unb Rev'!C167,0)</f>
        <v>-453088</v>
      </c>
      <c r="D168" s="15">
        <f>ROUND('Accrued Unkn Unb Rev'!D168-'Accrued Unkn Unb Rev'!D167,0)</f>
        <v>-8583</v>
      </c>
      <c r="E168" s="15">
        <f>ROUND('Accrued Unkn Unb Rev'!E168-'Accrued Unkn Unb Rev'!E167,0)</f>
        <v>-19747</v>
      </c>
      <c r="F168" s="15">
        <f>ROUND('Accrued Unkn Unb Rev'!F168-'Accrued Unkn Unb Rev'!F167,0)</f>
        <v>13601</v>
      </c>
      <c r="G168" s="15">
        <f>ROUND('Accrued Unkn Unb Rev'!G168-'Accrued Unkn Unb Rev'!G167,0)</f>
        <v>4749</v>
      </c>
      <c r="H168" s="15">
        <f>ROUND('Accrued Unkn Unb Rev'!H168-'Accrued Unkn Unb Rev'!H167,0)</f>
        <v>62</v>
      </c>
      <c r="I168" s="15">
        <f>ROUND('Accrued Unkn Unb Rev'!I168-'Accrued Unkn Unb Rev'!I167,0)</f>
        <v>54433</v>
      </c>
      <c r="J168" s="15">
        <f>ROUND('Accrued Unkn Unb Rev'!J168-'Accrued Unkn Unb Rev'!J167,0)</f>
        <v>771</v>
      </c>
      <c r="K168" s="15">
        <f>ROUND('Accrued Unkn Unb Rev'!K168-'Accrued Unkn Unb Rev'!K167,0)</f>
        <v>1176</v>
      </c>
      <c r="L168" s="15">
        <f>ROUND('Accrued Unkn Unb Rev'!L168-'Accrued Unkn Unb Rev'!L167,0)</f>
        <v>45628</v>
      </c>
      <c r="M168" s="15">
        <f>ROUND('Accrued Unkn Unb Rev'!M168-'Accrued Unkn Unb Rev'!M167,0)</f>
        <v>8096</v>
      </c>
      <c r="N168" s="15">
        <f>ROUND('Accrued Unkn Unb Rev'!N168-'Accrued Unkn Unb Rev'!N167,0)</f>
        <v>41673</v>
      </c>
      <c r="O168" s="15">
        <f>ROUND('Accrued Unkn Unb Rev'!O168-'Accrued Unkn Unb Rev'!O167,0)</f>
        <v>9008</v>
      </c>
      <c r="P168" s="15">
        <f>ROUND('Accrued Unkn Unb Rev'!P168-'Accrued Unkn Unb Rev'!P167,0)</f>
        <v>12325</v>
      </c>
      <c r="Q168" s="15">
        <f>ROUND('Accrued Unkn Unb Rev'!Q168-'Accrued Unkn Unb Rev'!Q167,0)</f>
        <v>198</v>
      </c>
      <c r="R168" s="15">
        <f>ROUND('Accrued Unkn Unb Rev'!R168-'Accrued Unkn Unb Rev'!R167,0)</f>
        <v>106</v>
      </c>
      <c r="S168" s="15">
        <f>ROUND('Accrued Unkn Unb Rev'!S168-'Accrued Unkn Unb Rev'!S167,0)</f>
        <v>11154</v>
      </c>
      <c r="T168" s="15">
        <f>ROUND('Accrued Unkn Unb Rev'!T168-'Accrued Unkn Unb Rev'!T167,0)</f>
        <v>5016</v>
      </c>
      <c r="U168" s="15">
        <f>ROUND('Accrued Unkn Unb Rev'!U168-'Accrued Unkn Unb Rev'!U167,0)</f>
        <v>380</v>
      </c>
    </row>
    <row r="169" spans="1:21">
      <c r="A169" s="3">
        <f t="shared" si="4"/>
        <v>2025</v>
      </c>
      <c r="B169" s="3">
        <f t="shared" si="5"/>
        <v>5</v>
      </c>
      <c r="C169" s="15">
        <f>ROUND('Accrued Unkn Unb Rev'!C169-'Accrued Unkn Unb Rev'!C168,0)</f>
        <v>4231429</v>
      </c>
      <c r="D169" s="15">
        <f>ROUND('Accrued Unkn Unb Rev'!D169-'Accrued Unkn Unb Rev'!D168,0)</f>
        <v>3317</v>
      </c>
      <c r="E169" s="15">
        <f>ROUND('Accrued Unkn Unb Rev'!E169-'Accrued Unkn Unb Rev'!E168,0)</f>
        <v>236173</v>
      </c>
      <c r="F169" s="15">
        <f>ROUND('Accrued Unkn Unb Rev'!F169-'Accrued Unkn Unb Rev'!F168,0)</f>
        <v>25740</v>
      </c>
      <c r="G169" s="15">
        <f>ROUND('Accrued Unkn Unb Rev'!G169-'Accrued Unkn Unb Rev'!G168,0)</f>
        <v>222516</v>
      </c>
      <c r="H169" s="15">
        <f>ROUND('Accrued Unkn Unb Rev'!H169-'Accrued Unkn Unb Rev'!H168,0)</f>
        <v>1516</v>
      </c>
      <c r="I169" s="15">
        <f>ROUND('Accrued Unkn Unb Rev'!I169-'Accrued Unkn Unb Rev'!I168,0)</f>
        <v>766016</v>
      </c>
      <c r="J169" s="15">
        <f>ROUND('Accrued Unkn Unb Rev'!J169-'Accrued Unkn Unb Rev'!J168,0)</f>
        <v>3527</v>
      </c>
      <c r="K169" s="15">
        <f>ROUND('Accrued Unkn Unb Rev'!K169-'Accrued Unkn Unb Rev'!K168,0)</f>
        <v>33307</v>
      </c>
      <c r="L169" s="15">
        <f>ROUND('Accrued Unkn Unb Rev'!L169-'Accrued Unkn Unb Rev'!L168,0)</f>
        <v>154398</v>
      </c>
      <c r="M169" s="15">
        <f>ROUND('Accrued Unkn Unb Rev'!M169-'Accrued Unkn Unb Rev'!M168,0)</f>
        <v>87645</v>
      </c>
      <c r="N169" s="15">
        <f>ROUND('Accrued Unkn Unb Rev'!N169-'Accrued Unkn Unb Rev'!N168,0)</f>
        <v>70741</v>
      </c>
      <c r="O169" s="15">
        <f>ROUND('Accrued Unkn Unb Rev'!O169-'Accrued Unkn Unb Rev'!O168,0)</f>
        <v>18013</v>
      </c>
      <c r="P169" s="15">
        <f>ROUND('Accrued Unkn Unb Rev'!P169-'Accrued Unkn Unb Rev'!P168,0)</f>
        <v>19030</v>
      </c>
      <c r="Q169" s="15">
        <f>ROUND('Accrued Unkn Unb Rev'!Q169-'Accrued Unkn Unb Rev'!Q168,0)</f>
        <v>215</v>
      </c>
      <c r="R169" s="15">
        <f>ROUND('Accrued Unkn Unb Rev'!R169-'Accrued Unkn Unb Rev'!R168,0)</f>
        <v>246</v>
      </c>
      <c r="S169" s="15">
        <f>ROUND('Accrued Unkn Unb Rev'!S169-'Accrued Unkn Unb Rev'!S168,0)</f>
        <v>24400</v>
      </c>
      <c r="T169" s="15">
        <f>ROUND('Accrued Unkn Unb Rev'!T169-'Accrued Unkn Unb Rev'!T168,0)</f>
        <v>53018</v>
      </c>
      <c r="U169" s="15">
        <f>ROUND('Accrued Unkn Unb Rev'!U169-'Accrued Unkn Unb Rev'!U168,0)</f>
        <v>678</v>
      </c>
    </row>
    <row r="170" spans="1:21">
      <c r="A170" s="3">
        <f t="shared" si="4"/>
        <v>2025</v>
      </c>
      <c r="B170" s="3">
        <f t="shared" si="5"/>
        <v>6</v>
      </c>
      <c r="C170" s="15">
        <f>ROUND('Accrued Unkn Unb Rev'!C170-'Accrued Unkn Unb Rev'!C169,0)</f>
        <v>2017087</v>
      </c>
      <c r="D170" s="15">
        <f>ROUND('Accrued Unkn Unb Rev'!D170-'Accrued Unkn Unb Rev'!D169,0)</f>
        <v>4085</v>
      </c>
      <c r="E170" s="15">
        <f>ROUND('Accrued Unkn Unb Rev'!E170-'Accrued Unkn Unb Rev'!E169,0)</f>
        <v>112433</v>
      </c>
      <c r="F170" s="15">
        <f>ROUND('Accrued Unkn Unb Rev'!F170-'Accrued Unkn Unb Rev'!F169,0)</f>
        <v>-13208</v>
      </c>
      <c r="G170" s="15">
        <f>ROUND('Accrued Unkn Unb Rev'!G170-'Accrued Unkn Unb Rev'!G169,0)</f>
        <v>70779</v>
      </c>
      <c r="H170" s="15">
        <f>ROUND('Accrued Unkn Unb Rev'!H170-'Accrued Unkn Unb Rev'!H169,0)</f>
        <v>504</v>
      </c>
      <c r="I170" s="15">
        <f>ROUND('Accrued Unkn Unb Rev'!I170-'Accrued Unkn Unb Rev'!I169,0)</f>
        <v>67912</v>
      </c>
      <c r="J170" s="15">
        <f>ROUND('Accrued Unkn Unb Rev'!J170-'Accrued Unkn Unb Rev'!J169,0)</f>
        <v>644</v>
      </c>
      <c r="K170" s="15">
        <f>ROUND('Accrued Unkn Unb Rev'!K170-'Accrued Unkn Unb Rev'!K169,0)</f>
        <v>22842</v>
      </c>
      <c r="L170" s="15">
        <f>ROUND('Accrued Unkn Unb Rev'!L170-'Accrued Unkn Unb Rev'!L169,0)</f>
        <v>1651</v>
      </c>
      <c r="M170" s="15">
        <f>ROUND('Accrued Unkn Unb Rev'!M170-'Accrued Unkn Unb Rev'!M169,0)</f>
        <v>2572</v>
      </c>
      <c r="N170" s="15">
        <f>ROUND('Accrued Unkn Unb Rev'!N170-'Accrued Unkn Unb Rev'!N169,0)</f>
        <v>-36670</v>
      </c>
      <c r="O170" s="15">
        <f>ROUND('Accrued Unkn Unb Rev'!O170-'Accrued Unkn Unb Rev'!O169,0)</f>
        <v>-8380</v>
      </c>
      <c r="P170" s="15">
        <f>ROUND('Accrued Unkn Unb Rev'!P170-'Accrued Unkn Unb Rev'!P169,0)</f>
        <v>-5170</v>
      </c>
      <c r="Q170" s="15">
        <f>ROUND('Accrued Unkn Unb Rev'!Q170-'Accrued Unkn Unb Rev'!Q169,0)</f>
        <v>-346</v>
      </c>
      <c r="R170" s="15">
        <f>ROUND('Accrued Unkn Unb Rev'!R170-'Accrued Unkn Unb Rev'!R169,0)</f>
        <v>-75</v>
      </c>
      <c r="S170" s="15">
        <f>ROUND('Accrued Unkn Unb Rev'!S170-'Accrued Unkn Unb Rev'!S169,0)</f>
        <v>-1091</v>
      </c>
      <c r="T170" s="15">
        <f>ROUND('Accrued Unkn Unb Rev'!T170-'Accrued Unkn Unb Rev'!T169,0)</f>
        <v>-19609</v>
      </c>
      <c r="U170" s="15">
        <f>ROUND('Accrued Unkn Unb Rev'!U170-'Accrued Unkn Unb Rev'!U169,0)</f>
        <v>-354</v>
      </c>
    </row>
    <row r="171" spans="1:21">
      <c r="A171" s="3">
        <f t="shared" si="4"/>
        <v>2025</v>
      </c>
      <c r="B171" s="3">
        <f t="shared" si="5"/>
        <v>7</v>
      </c>
      <c r="C171" s="15">
        <f>ROUND('Accrued Unkn Unb Rev'!C171-'Accrued Unkn Unb Rev'!C170,0)</f>
        <v>1028635</v>
      </c>
      <c r="D171" s="15">
        <f>ROUND('Accrued Unkn Unb Rev'!D171-'Accrued Unkn Unb Rev'!D170,0)</f>
        <v>4799</v>
      </c>
      <c r="E171" s="15">
        <f>ROUND('Accrued Unkn Unb Rev'!E171-'Accrued Unkn Unb Rev'!E170,0)</f>
        <v>51761</v>
      </c>
      <c r="F171" s="15">
        <f>ROUND('Accrued Unkn Unb Rev'!F171-'Accrued Unkn Unb Rev'!F170,0)</f>
        <v>-13271</v>
      </c>
      <c r="G171" s="15">
        <f>ROUND('Accrued Unkn Unb Rev'!G171-'Accrued Unkn Unb Rev'!G170,0)</f>
        <v>57567</v>
      </c>
      <c r="H171" s="15">
        <f>ROUND('Accrued Unkn Unb Rev'!H171-'Accrued Unkn Unb Rev'!H170,0)</f>
        <v>373</v>
      </c>
      <c r="I171" s="15">
        <f>ROUND('Accrued Unkn Unb Rev'!I171-'Accrued Unkn Unb Rev'!I170,0)</f>
        <v>248756</v>
      </c>
      <c r="J171" s="15">
        <f>ROUND('Accrued Unkn Unb Rev'!J171-'Accrued Unkn Unb Rev'!J170,0)</f>
        <v>713</v>
      </c>
      <c r="K171" s="15">
        <f>ROUND('Accrued Unkn Unb Rev'!K171-'Accrued Unkn Unb Rev'!K170,0)</f>
        <v>11326</v>
      </c>
      <c r="L171" s="15">
        <f>ROUND('Accrued Unkn Unb Rev'!L171-'Accrued Unkn Unb Rev'!L170,0)</f>
        <v>51243</v>
      </c>
      <c r="M171" s="15">
        <f>ROUND('Accrued Unkn Unb Rev'!M171-'Accrued Unkn Unb Rev'!M170,0)</f>
        <v>28394</v>
      </c>
      <c r="N171" s="15">
        <f>ROUND('Accrued Unkn Unb Rev'!N171-'Accrued Unkn Unb Rev'!N170,0)</f>
        <v>-32249</v>
      </c>
      <c r="O171" s="15">
        <f>ROUND('Accrued Unkn Unb Rev'!O171-'Accrued Unkn Unb Rev'!O170,0)</f>
        <v>-7959</v>
      </c>
      <c r="P171" s="15">
        <f>ROUND('Accrued Unkn Unb Rev'!P171-'Accrued Unkn Unb Rev'!P170,0)</f>
        <v>-1799</v>
      </c>
      <c r="Q171" s="15">
        <f>ROUND('Accrued Unkn Unb Rev'!Q171-'Accrued Unkn Unb Rev'!Q170,0)</f>
        <v>-62</v>
      </c>
      <c r="R171" s="15">
        <f>ROUND('Accrued Unkn Unb Rev'!R171-'Accrued Unkn Unb Rev'!R170,0)</f>
        <v>-156</v>
      </c>
      <c r="S171" s="15">
        <f>ROUND('Accrued Unkn Unb Rev'!S171-'Accrued Unkn Unb Rev'!S170,0)</f>
        <v>-4043</v>
      </c>
      <c r="T171" s="15">
        <f>ROUND('Accrued Unkn Unb Rev'!T171-'Accrued Unkn Unb Rev'!T170,0)</f>
        <v>-17937</v>
      </c>
      <c r="U171" s="15">
        <f>ROUND('Accrued Unkn Unb Rev'!U171-'Accrued Unkn Unb Rev'!U170,0)</f>
        <v>-315</v>
      </c>
    </row>
    <row r="172" spans="1:21">
      <c r="A172" s="3">
        <f t="shared" si="4"/>
        <v>2025</v>
      </c>
      <c r="B172" s="3">
        <f t="shared" si="5"/>
        <v>8</v>
      </c>
      <c r="C172" s="15">
        <f>ROUND('Accrued Unkn Unb Rev'!C172-'Accrued Unkn Unb Rev'!C171,0)</f>
        <v>6257</v>
      </c>
      <c r="D172" s="15">
        <f>ROUND('Accrued Unkn Unb Rev'!D172-'Accrued Unkn Unb Rev'!D171,0)</f>
        <v>2383</v>
      </c>
      <c r="E172" s="15">
        <f>ROUND('Accrued Unkn Unb Rev'!E172-'Accrued Unkn Unb Rev'!E171,0)</f>
        <v>-1851</v>
      </c>
      <c r="F172" s="15">
        <f>ROUND('Accrued Unkn Unb Rev'!F172-'Accrued Unkn Unb Rev'!F171,0)</f>
        <v>-3521</v>
      </c>
      <c r="G172" s="15">
        <f>ROUND('Accrued Unkn Unb Rev'!G172-'Accrued Unkn Unb Rev'!G171,0)</f>
        <v>23406</v>
      </c>
      <c r="H172" s="15">
        <f>ROUND('Accrued Unkn Unb Rev'!H172-'Accrued Unkn Unb Rev'!H171,0)</f>
        <v>138</v>
      </c>
      <c r="I172" s="15">
        <f>ROUND('Accrued Unkn Unb Rev'!I172-'Accrued Unkn Unb Rev'!I171,0)</f>
        <v>259034</v>
      </c>
      <c r="J172" s="15">
        <f>ROUND('Accrued Unkn Unb Rev'!J172-'Accrued Unkn Unb Rev'!J171,0)</f>
        <v>2607</v>
      </c>
      <c r="K172" s="15">
        <f>ROUND('Accrued Unkn Unb Rev'!K172-'Accrued Unkn Unb Rev'!K171,0)</f>
        <v>3955</v>
      </c>
      <c r="L172" s="15">
        <f>ROUND('Accrued Unkn Unb Rev'!L172-'Accrued Unkn Unb Rev'!L171,0)</f>
        <v>45825</v>
      </c>
      <c r="M172" s="15">
        <f>ROUND('Accrued Unkn Unb Rev'!M172-'Accrued Unkn Unb Rev'!M171,0)</f>
        <v>30080</v>
      </c>
      <c r="N172" s="15">
        <f>ROUND('Accrued Unkn Unb Rev'!N172-'Accrued Unkn Unb Rev'!N171,0)</f>
        <v>-13347</v>
      </c>
      <c r="O172" s="15">
        <f>ROUND('Accrued Unkn Unb Rev'!O172-'Accrued Unkn Unb Rev'!O171,0)</f>
        <v>-2948</v>
      </c>
      <c r="P172" s="15">
        <f>ROUND('Accrued Unkn Unb Rev'!P172-'Accrued Unkn Unb Rev'!P171,0)</f>
        <v>-673</v>
      </c>
      <c r="Q172" s="15">
        <f>ROUND('Accrued Unkn Unb Rev'!Q172-'Accrued Unkn Unb Rev'!Q171,0)</f>
        <v>-85</v>
      </c>
      <c r="R172" s="15">
        <f>ROUND('Accrued Unkn Unb Rev'!R172-'Accrued Unkn Unb Rev'!R171,0)</f>
        <v>-142</v>
      </c>
      <c r="S172" s="15">
        <f>ROUND('Accrued Unkn Unb Rev'!S172-'Accrued Unkn Unb Rev'!S171,0)</f>
        <v>1164</v>
      </c>
      <c r="T172" s="15">
        <f>ROUND('Accrued Unkn Unb Rev'!T172-'Accrued Unkn Unb Rev'!T171,0)</f>
        <v>27583</v>
      </c>
      <c r="U172" s="15">
        <f>ROUND('Accrued Unkn Unb Rev'!U172-'Accrued Unkn Unb Rev'!U171,0)</f>
        <v>-26</v>
      </c>
    </row>
    <row r="173" spans="1:21">
      <c r="A173" s="3">
        <f t="shared" si="4"/>
        <v>2025</v>
      </c>
      <c r="B173" s="3">
        <f t="shared" si="5"/>
        <v>9</v>
      </c>
      <c r="C173" s="15">
        <f>ROUND('Accrued Unkn Unb Rev'!C173-'Accrued Unkn Unb Rev'!C172,0)</f>
        <v>-2884002</v>
      </c>
      <c r="D173" s="15">
        <f>ROUND('Accrued Unkn Unb Rev'!D173-'Accrued Unkn Unb Rev'!D172,0)</f>
        <v>-3743</v>
      </c>
      <c r="E173" s="15">
        <f>ROUND('Accrued Unkn Unb Rev'!E173-'Accrued Unkn Unb Rev'!E172,0)</f>
        <v>-157264</v>
      </c>
      <c r="F173" s="15">
        <f>ROUND('Accrued Unkn Unb Rev'!F173-'Accrued Unkn Unb Rev'!F172,0)</f>
        <v>-13454</v>
      </c>
      <c r="G173" s="15">
        <f>ROUND('Accrued Unkn Unb Rev'!G173-'Accrued Unkn Unb Rev'!G172,0)</f>
        <v>-143659</v>
      </c>
      <c r="H173" s="15">
        <f>ROUND('Accrued Unkn Unb Rev'!H173-'Accrued Unkn Unb Rev'!H172,0)</f>
        <v>-994</v>
      </c>
      <c r="I173" s="15">
        <f>ROUND('Accrued Unkn Unb Rev'!I173-'Accrued Unkn Unb Rev'!I172,0)</f>
        <v>-418814</v>
      </c>
      <c r="J173" s="15">
        <f>ROUND('Accrued Unkn Unb Rev'!J173-'Accrued Unkn Unb Rev'!J172,0)</f>
        <v>-1138</v>
      </c>
      <c r="K173" s="15">
        <f>ROUND('Accrued Unkn Unb Rev'!K173-'Accrued Unkn Unb Rev'!K172,0)</f>
        <v>-30912</v>
      </c>
      <c r="L173" s="15">
        <f>ROUND('Accrued Unkn Unb Rev'!L173-'Accrued Unkn Unb Rev'!L172,0)</f>
        <v>-90791</v>
      </c>
      <c r="M173" s="15">
        <f>ROUND('Accrued Unkn Unb Rev'!M173-'Accrued Unkn Unb Rev'!M172,0)</f>
        <v>-37449</v>
      </c>
      <c r="N173" s="15">
        <f>ROUND('Accrued Unkn Unb Rev'!N173-'Accrued Unkn Unb Rev'!N172,0)</f>
        <v>-36473</v>
      </c>
      <c r="O173" s="15">
        <f>ROUND('Accrued Unkn Unb Rev'!O173-'Accrued Unkn Unb Rev'!O172,0)</f>
        <v>-7229</v>
      </c>
      <c r="P173" s="15">
        <f>ROUND('Accrued Unkn Unb Rev'!P173-'Accrued Unkn Unb Rev'!P172,0)</f>
        <v>-12283</v>
      </c>
      <c r="Q173" s="15">
        <f>ROUND('Accrued Unkn Unb Rev'!Q173-'Accrued Unkn Unb Rev'!Q172,0)</f>
        <v>-449</v>
      </c>
      <c r="R173" s="15">
        <f>ROUND('Accrued Unkn Unb Rev'!R173-'Accrued Unkn Unb Rev'!R172,0)</f>
        <v>33</v>
      </c>
      <c r="S173" s="15">
        <f>ROUND('Accrued Unkn Unb Rev'!S173-'Accrued Unkn Unb Rev'!S172,0)</f>
        <v>-13627</v>
      </c>
      <c r="T173" s="15">
        <f>ROUND('Accrued Unkn Unb Rev'!T173-'Accrued Unkn Unb Rev'!T172,0)</f>
        <v>-16852</v>
      </c>
      <c r="U173" s="15">
        <f>ROUND('Accrued Unkn Unb Rev'!U173-'Accrued Unkn Unb Rev'!U172,0)</f>
        <v>-323</v>
      </c>
    </row>
    <row r="174" spans="1:21">
      <c r="A174" s="3">
        <f t="shared" si="4"/>
        <v>2025</v>
      </c>
      <c r="B174" s="3">
        <f t="shared" si="5"/>
        <v>10</v>
      </c>
      <c r="C174" s="15">
        <f>ROUND('Accrued Unkn Unb Rev'!C174-'Accrued Unkn Unb Rev'!C173,0)</f>
        <v>-3095816</v>
      </c>
      <c r="D174" s="15">
        <f>ROUND('Accrued Unkn Unb Rev'!D174-'Accrued Unkn Unb Rev'!D173,0)</f>
        <v>5460</v>
      </c>
      <c r="E174" s="15">
        <f>ROUND('Accrued Unkn Unb Rev'!E174-'Accrued Unkn Unb Rev'!E173,0)</f>
        <v>-184865</v>
      </c>
      <c r="F174" s="15">
        <f>ROUND('Accrued Unkn Unb Rev'!F174-'Accrued Unkn Unb Rev'!F173,0)</f>
        <v>1638</v>
      </c>
      <c r="G174" s="15">
        <f>ROUND('Accrued Unkn Unb Rev'!G174-'Accrued Unkn Unb Rev'!G173,0)</f>
        <v>-128707</v>
      </c>
      <c r="H174" s="15">
        <f>ROUND('Accrued Unkn Unb Rev'!H174-'Accrued Unkn Unb Rev'!H173,0)</f>
        <v>-942</v>
      </c>
      <c r="I174" s="15">
        <f>ROUND('Accrued Unkn Unb Rev'!I174-'Accrued Unkn Unb Rev'!I173,0)</f>
        <v>-286838</v>
      </c>
      <c r="J174" s="15">
        <f>ROUND('Accrued Unkn Unb Rev'!J174-'Accrued Unkn Unb Rev'!J173,0)</f>
        <v>146</v>
      </c>
      <c r="K174" s="15">
        <f>ROUND('Accrued Unkn Unb Rev'!K174-'Accrued Unkn Unb Rev'!K173,0)</f>
        <v>-33957</v>
      </c>
      <c r="L174" s="15">
        <f>ROUND('Accrued Unkn Unb Rev'!L174-'Accrued Unkn Unb Rev'!L173,0)</f>
        <v>-47142</v>
      </c>
      <c r="M174" s="15">
        <f>ROUND('Accrued Unkn Unb Rev'!M174-'Accrued Unkn Unb Rev'!M173,0)</f>
        <v>-32953</v>
      </c>
      <c r="N174" s="15">
        <f>ROUND('Accrued Unkn Unb Rev'!N174-'Accrued Unkn Unb Rev'!N173,0)</f>
        <v>5661</v>
      </c>
      <c r="O174" s="15">
        <f>ROUND('Accrued Unkn Unb Rev'!O174-'Accrued Unkn Unb Rev'!O173,0)</f>
        <v>1150</v>
      </c>
      <c r="P174" s="15">
        <f>ROUND('Accrued Unkn Unb Rev'!P174-'Accrued Unkn Unb Rev'!P173,0)</f>
        <v>2760</v>
      </c>
      <c r="Q174" s="15">
        <f>ROUND('Accrued Unkn Unb Rev'!Q174-'Accrued Unkn Unb Rev'!Q173,0)</f>
        <v>205</v>
      </c>
      <c r="R174" s="15">
        <f>ROUND('Accrued Unkn Unb Rev'!R174-'Accrued Unkn Unb Rev'!R173,0)</f>
        <v>-55</v>
      </c>
      <c r="S174" s="15">
        <f>ROUND('Accrued Unkn Unb Rev'!S174-'Accrued Unkn Unb Rev'!S173,0)</f>
        <v>-7038</v>
      </c>
      <c r="T174" s="15">
        <f>ROUND('Accrued Unkn Unb Rev'!T174-'Accrued Unkn Unb Rev'!T173,0)</f>
        <v>-5094</v>
      </c>
      <c r="U174" s="15">
        <f>ROUND('Accrued Unkn Unb Rev'!U174-'Accrued Unkn Unb Rev'!U173,0)</f>
        <v>-37</v>
      </c>
    </row>
    <row r="175" spans="1:21">
      <c r="A175" s="3">
        <f t="shared" si="4"/>
        <v>2025</v>
      </c>
      <c r="B175" s="3">
        <f t="shared" si="5"/>
        <v>11</v>
      </c>
      <c r="C175" s="15">
        <f>ROUND('Accrued Unkn Unb Rev'!C175-'Accrued Unkn Unb Rev'!C174,0)</f>
        <v>709057</v>
      </c>
      <c r="D175" s="15">
        <f>ROUND('Accrued Unkn Unb Rev'!D175-'Accrued Unkn Unb Rev'!D174,0)</f>
        <v>-8363</v>
      </c>
      <c r="E175" s="15">
        <f>ROUND('Accrued Unkn Unb Rev'!E175-'Accrued Unkn Unb Rev'!E174,0)</f>
        <v>48352</v>
      </c>
      <c r="F175" s="15">
        <f>ROUND('Accrued Unkn Unb Rev'!F175-'Accrued Unkn Unb Rev'!F174,0)</f>
        <v>27215</v>
      </c>
      <c r="G175" s="15">
        <f>ROUND('Accrued Unkn Unb Rev'!G175-'Accrued Unkn Unb Rev'!G174,0)</f>
        <v>-6314</v>
      </c>
      <c r="H175" s="15">
        <f>ROUND('Accrued Unkn Unb Rev'!H175-'Accrued Unkn Unb Rev'!H174,0)</f>
        <v>-1</v>
      </c>
      <c r="I175" s="15">
        <f>ROUND('Accrued Unkn Unb Rev'!I175-'Accrued Unkn Unb Rev'!I174,0)</f>
        <v>-98195</v>
      </c>
      <c r="J175" s="15">
        <f>ROUND('Accrued Unkn Unb Rev'!J175-'Accrued Unkn Unb Rev'!J174,0)</f>
        <v>-1907</v>
      </c>
      <c r="K175" s="15">
        <f>ROUND('Accrued Unkn Unb Rev'!K175-'Accrued Unkn Unb Rev'!K174,0)</f>
        <v>-607</v>
      </c>
      <c r="L175" s="15">
        <f>ROUND('Accrued Unkn Unb Rev'!L175-'Accrued Unkn Unb Rev'!L174,0)</f>
        <v>-51279</v>
      </c>
      <c r="M175" s="15">
        <f>ROUND('Accrued Unkn Unb Rev'!M175-'Accrued Unkn Unb Rev'!M174,0)</f>
        <v>-50633</v>
      </c>
      <c r="N175" s="15">
        <f>ROUND('Accrued Unkn Unb Rev'!N175-'Accrued Unkn Unb Rev'!N174,0)</f>
        <v>72458</v>
      </c>
      <c r="O175" s="15">
        <f>ROUND('Accrued Unkn Unb Rev'!O175-'Accrued Unkn Unb Rev'!O174,0)</f>
        <v>17668</v>
      </c>
      <c r="P175" s="15">
        <f>ROUND('Accrued Unkn Unb Rev'!P175-'Accrued Unkn Unb Rev'!P174,0)</f>
        <v>5297</v>
      </c>
      <c r="Q175" s="15">
        <f>ROUND('Accrued Unkn Unb Rev'!Q175-'Accrued Unkn Unb Rev'!Q174,0)</f>
        <v>822</v>
      </c>
      <c r="R175" s="15">
        <f>ROUND('Accrued Unkn Unb Rev'!R175-'Accrued Unkn Unb Rev'!R174,0)</f>
        <v>68</v>
      </c>
      <c r="S175" s="15">
        <f>ROUND('Accrued Unkn Unb Rev'!S175-'Accrued Unkn Unb Rev'!S174,0)</f>
        <v>5832</v>
      </c>
      <c r="T175" s="15">
        <f>ROUND('Accrued Unkn Unb Rev'!T175-'Accrued Unkn Unb Rev'!T174,0)</f>
        <v>-18864</v>
      </c>
      <c r="U175" s="15">
        <f>ROUND('Accrued Unkn Unb Rev'!U175-'Accrued Unkn Unb Rev'!U174,0)</f>
        <v>765</v>
      </c>
    </row>
    <row r="176" spans="1:21">
      <c r="A176" s="3">
        <f t="shared" si="4"/>
        <v>2025</v>
      </c>
      <c r="B176" s="3">
        <f t="shared" si="5"/>
        <v>12</v>
      </c>
      <c r="C176" s="15">
        <f>ROUND('Accrued Unkn Unb Rev'!C176-'Accrued Unkn Unb Rev'!C175,0)</f>
        <v>1860379</v>
      </c>
      <c r="D176" s="15">
        <f>ROUND('Accrued Unkn Unb Rev'!D176-'Accrued Unkn Unb Rev'!D175,0)</f>
        <v>-1709</v>
      </c>
      <c r="E176" s="15">
        <f>ROUND('Accrued Unkn Unb Rev'!E176-'Accrued Unkn Unb Rev'!E175,0)</f>
        <v>110069</v>
      </c>
      <c r="F176" s="15">
        <f>ROUND('Accrued Unkn Unb Rev'!F176-'Accrued Unkn Unb Rev'!F175,0)</f>
        <v>5435</v>
      </c>
      <c r="G176" s="15">
        <f>ROUND('Accrued Unkn Unb Rev'!G176-'Accrued Unkn Unb Rev'!G175,0)</f>
        <v>72264</v>
      </c>
      <c r="H176" s="15">
        <f>ROUND('Accrued Unkn Unb Rev'!H176-'Accrued Unkn Unb Rev'!H175,0)</f>
        <v>518</v>
      </c>
      <c r="I176" s="15">
        <f>ROUND('Accrued Unkn Unb Rev'!I176-'Accrued Unkn Unb Rev'!I175,0)</f>
        <v>-90253</v>
      </c>
      <c r="J176" s="15">
        <f>ROUND('Accrued Unkn Unb Rev'!J176-'Accrued Unkn Unb Rev'!J175,0)</f>
        <v>-308</v>
      </c>
      <c r="K176" s="15">
        <f>ROUND('Accrued Unkn Unb Rev'!K176-'Accrued Unkn Unb Rev'!K175,0)</f>
        <v>-939</v>
      </c>
      <c r="L176" s="15">
        <f>ROUND('Accrued Unkn Unb Rev'!L176-'Accrued Unkn Unb Rev'!L175,0)</f>
        <v>-23199</v>
      </c>
      <c r="M176" s="15">
        <f>ROUND('Accrued Unkn Unb Rev'!M176-'Accrued Unkn Unb Rev'!M175,0)</f>
        <v>-9878</v>
      </c>
      <c r="N176" s="15">
        <f>ROUND('Accrued Unkn Unb Rev'!N176-'Accrued Unkn Unb Rev'!N175,0)</f>
        <v>18527</v>
      </c>
      <c r="O176" s="15">
        <f>ROUND('Accrued Unkn Unb Rev'!O176-'Accrued Unkn Unb Rev'!O175,0)</f>
        <v>5373</v>
      </c>
      <c r="P176" s="15">
        <f>ROUND('Accrued Unkn Unb Rev'!P176-'Accrued Unkn Unb Rev'!P175,0)</f>
        <v>-1138</v>
      </c>
      <c r="Q176" s="15">
        <f>ROUND('Accrued Unkn Unb Rev'!Q176-'Accrued Unkn Unb Rev'!Q175,0)</f>
        <v>-304</v>
      </c>
      <c r="R176" s="15">
        <f>ROUND('Accrued Unkn Unb Rev'!R176-'Accrued Unkn Unb Rev'!R175,0)</f>
        <v>16</v>
      </c>
      <c r="S176" s="15">
        <f>ROUND('Accrued Unkn Unb Rev'!S176-'Accrued Unkn Unb Rev'!S175,0)</f>
        <v>3560</v>
      </c>
      <c r="T176" s="15">
        <f>ROUND('Accrued Unkn Unb Rev'!T176-'Accrued Unkn Unb Rev'!T175,0)</f>
        <v>6661</v>
      </c>
      <c r="U176" s="15">
        <f>ROUND('Accrued Unkn Unb Rev'!U176-'Accrued Unkn Unb Rev'!U175,0)</f>
        <v>72</v>
      </c>
    </row>
    <row r="177" spans="1:21">
      <c r="A177" s="3">
        <f t="shared" si="4"/>
        <v>2026</v>
      </c>
      <c r="B177" s="3">
        <f t="shared" si="5"/>
        <v>1</v>
      </c>
      <c r="C177" s="15">
        <f>ROUND('Accrued Unkn Unb Rev'!C177-'Accrued Unkn Unb Rev'!C176,0)</f>
        <v>-352194</v>
      </c>
      <c r="D177" s="15">
        <f>ROUND('Accrued Unkn Unb Rev'!D177-'Accrued Unkn Unb Rev'!D176,0)</f>
        <v>3587</v>
      </c>
      <c r="E177" s="15">
        <f>ROUND('Accrued Unkn Unb Rev'!E177-'Accrued Unkn Unb Rev'!E176,0)</f>
        <v>-23573</v>
      </c>
      <c r="F177" s="15">
        <f>ROUND('Accrued Unkn Unb Rev'!F177-'Accrued Unkn Unb Rev'!F176,0)</f>
        <v>-20556</v>
      </c>
      <c r="G177" s="15">
        <f>ROUND('Accrued Unkn Unb Rev'!G177-'Accrued Unkn Unb Rev'!G176,0)</f>
        <v>-13066</v>
      </c>
      <c r="H177" s="15">
        <f>ROUND('Accrued Unkn Unb Rev'!H177-'Accrued Unkn Unb Rev'!H176,0)</f>
        <v>-113</v>
      </c>
      <c r="I177" s="15">
        <f>ROUND('Accrued Unkn Unb Rev'!I177-'Accrued Unkn Unb Rev'!I176,0)</f>
        <v>92849</v>
      </c>
      <c r="J177" s="15">
        <f>ROUND('Accrued Unkn Unb Rev'!J177-'Accrued Unkn Unb Rev'!J176,0)</f>
        <v>595</v>
      </c>
      <c r="K177" s="15">
        <f>ROUND('Accrued Unkn Unb Rev'!K177-'Accrued Unkn Unb Rev'!K176,0)</f>
        <v>-1344</v>
      </c>
      <c r="L177" s="15">
        <f>ROUND('Accrued Unkn Unb Rev'!L177-'Accrued Unkn Unb Rev'!L176,0)</f>
        <v>14225</v>
      </c>
      <c r="M177" s="15">
        <f>ROUND('Accrued Unkn Unb Rev'!M177-'Accrued Unkn Unb Rev'!M176,0)</f>
        <v>19627</v>
      </c>
      <c r="N177" s="15">
        <f>ROUND('Accrued Unkn Unb Rev'!N177-'Accrued Unkn Unb Rev'!N176,0)</f>
        <v>-51307</v>
      </c>
      <c r="O177" s="15">
        <f>ROUND('Accrued Unkn Unb Rev'!O177-'Accrued Unkn Unb Rev'!O176,0)</f>
        <v>-14108</v>
      </c>
      <c r="P177" s="15">
        <f>ROUND('Accrued Unkn Unb Rev'!P177-'Accrued Unkn Unb Rev'!P176,0)</f>
        <v>-4621</v>
      </c>
      <c r="Q177" s="15">
        <f>ROUND('Accrued Unkn Unb Rev'!Q177-'Accrued Unkn Unb Rev'!Q176,0)</f>
        <v>-283</v>
      </c>
      <c r="R177" s="15">
        <f>ROUND('Accrued Unkn Unb Rev'!R177-'Accrued Unkn Unb Rev'!R176,0)</f>
        <v>-26</v>
      </c>
      <c r="S177" s="15">
        <f>ROUND('Accrued Unkn Unb Rev'!S177-'Accrued Unkn Unb Rev'!S176,0)</f>
        <v>-6648</v>
      </c>
      <c r="T177" s="15">
        <f>ROUND('Accrued Unkn Unb Rev'!T177-'Accrued Unkn Unb Rev'!T176,0)</f>
        <v>-12979</v>
      </c>
      <c r="U177" s="15">
        <f>ROUND('Accrued Unkn Unb Rev'!U177-'Accrued Unkn Unb Rev'!U176,0)</f>
        <v>-550</v>
      </c>
    </row>
    <row r="178" spans="1:21">
      <c r="A178" s="3">
        <f t="shared" si="4"/>
        <v>2026</v>
      </c>
      <c r="B178" s="3">
        <f t="shared" si="5"/>
        <v>2</v>
      </c>
      <c r="C178" s="15">
        <f>ROUND('Accrued Unkn Unb Rev'!C178-'Accrued Unkn Unb Rev'!C177,0)</f>
        <v>-2670136</v>
      </c>
      <c r="D178" s="15">
        <f>ROUND('Accrued Unkn Unb Rev'!D178-'Accrued Unkn Unb Rev'!D177,0)</f>
        <v>-1598</v>
      </c>
      <c r="E178" s="15">
        <f>ROUND('Accrued Unkn Unb Rev'!E178-'Accrued Unkn Unb Rev'!E177,0)</f>
        <v>-143809</v>
      </c>
      <c r="F178" s="15">
        <f>ROUND('Accrued Unkn Unb Rev'!F178-'Accrued Unkn Unb Rev'!F177,0)</f>
        <v>-14253</v>
      </c>
      <c r="G178" s="15">
        <f>ROUND('Accrued Unkn Unb Rev'!G178-'Accrued Unkn Unb Rev'!G177,0)</f>
        <v>-164236</v>
      </c>
      <c r="H178" s="15">
        <f>ROUND('Accrued Unkn Unb Rev'!H178-'Accrued Unkn Unb Rev'!H177,0)</f>
        <v>-1079</v>
      </c>
      <c r="I178" s="15">
        <f>ROUND('Accrued Unkn Unb Rev'!I178-'Accrued Unkn Unb Rev'!I177,0)</f>
        <v>-637335</v>
      </c>
      <c r="J178" s="15">
        <f>ROUND('Accrued Unkn Unb Rev'!J178-'Accrued Unkn Unb Rev'!J177,0)</f>
        <v>-2186</v>
      </c>
      <c r="K178" s="15">
        <f>ROUND('Accrued Unkn Unb Rev'!K178-'Accrued Unkn Unb Rev'!K177,0)</f>
        <v>-10709</v>
      </c>
      <c r="L178" s="15">
        <f>ROUND('Accrued Unkn Unb Rev'!L178-'Accrued Unkn Unb Rev'!L177,0)</f>
        <v>-110235</v>
      </c>
      <c r="M178" s="15">
        <f>ROUND('Accrued Unkn Unb Rev'!M178-'Accrued Unkn Unb Rev'!M177,0)</f>
        <v>-56919</v>
      </c>
      <c r="N178" s="15">
        <f>ROUND('Accrued Unkn Unb Rev'!N178-'Accrued Unkn Unb Rev'!N177,0)</f>
        <v>-40299</v>
      </c>
      <c r="O178" s="15">
        <f>ROUND('Accrued Unkn Unb Rev'!O178-'Accrued Unkn Unb Rev'!O177,0)</f>
        <v>-9380</v>
      </c>
      <c r="P178" s="15">
        <f>ROUND('Accrued Unkn Unb Rev'!P178-'Accrued Unkn Unb Rev'!P177,0)</f>
        <v>-11503</v>
      </c>
      <c r="Q178" s="15">
        <f>ROUND('Accrued Unkn Unb Rev'!Q178-'Accrued Unkn Unb Rev'!Q177,0)</f>
        <v>70</v>
      </c>
      <c r="R178" s="15">
        <f>ROUND('Accrued Unkn Unb Rev'!R178-'Accrued Unkn Unb Rev'!R177,0)</f>
        <v>-41</v>
      </c>
      <c r="S178" s="15">
        <f>ROUND('Accrued Unkn Unb Rev'!S178-'Accrued Unkn Unb Rev'!S177,0)</f>
        <v>-18210</v>
      </c>
      <c r="T178" s="15">
        <f>ROUND('Accrued Unkn Unb Rev'!T178-'Accrued Unkn Unb Rev'!T177,0)</f>
        <v>-12553</v>
      </c>
      <c r="U178" s="15">
        <f>ROUND('Accrued Unkn Unb Rev'!U178-'Accrued Unkn Unb Rev'!U177,0)</f>
        <v>-287</v>
      </c>
    </row>
    <row r="179" spans="1:21">
      <c r="A179" s="3">
        <f t="shared" si="4"/>
        <v>2026</v>
      </c>
      <c r="B179" s="3">
        <f t="shared" si="5"/>
        <v>3</v>
      </c>
      <c r="C179" s="15">
        <f>ROUND('Accrued Unkn Unb Rev'!C179-'Accrued Unkn Unb Rev'!C178,0)</f>
        <v>-113300</v>
      </c>
      <c r="D179" s="15">
        <f>ROUND('Accrued Unkn Unb Rev'!D179-'Accrued Unkn Unb Rev'!D178,0)</f>
        <v>3915</v>
      </c>
      <c r="E179" s="15">
        <f>ROUND('Accrued Unkn Unb Rev'!E179-'Accrued Unkn Unb Rev'!E178,0)</f>
        <v>-12198</v>
      </c>
      <c r="F179" s="15">
        <f>ROUND('Accrued Unkn Unb Rev'!F179-'Accrued Unkn Unb Rev'!F178,0)</f>
        <v>6268</v>
      </c>
      <c r="G179" s="15">
        <f>ROUND('Accrued Unkn Unb Rev'!G179-'Accrued Unkn Unb Rev'!G178,0)</f>
        <v>26354</v>
      </c>
      <c r="H179" s="15">
        <f>ROUND('Accrued Unkn Unb Rev'!H179-'Accrued Unkn Unb Rev'!H178,0)</f>
        <v>162</v>
      </c>
      <c r="I179" s="15">
        <f>ROUND('Accrued Unkn Unb Rev'!I179-'Accrued Unkn Unb Rev'!I178,0)</f>
        <v>158418</v>
      </c>
      <c r="J179" s="15">
        <f>ROUND('Accrued Unkn Unb Rev'!J179-'Accrued Unkn Unb Rev'!J178,0)</f>
        <v>-2104</v>
      </c>
      <c r="K179" s="15">
        <f>ROUND('Accrued Unkn Unb Rev'!K179-'Accrued Unkn Unb Rev'!K178,0)</f>
        <v>8260</v>
      </c>
      <c r="L179" s="15">
        <f>ROUND('Accrued Unkn Unb Rev'!L179-'Accrued Unkn Unb Rev'!L178,0)</f>
        <v>49985</v>
      </c>
      <c r="M179" s="15">
        <f>ROUND('Accrued Unkn Unb Rev'!M179-'Accrued Unkn Unb Rev'!M178,0)</f>
        <v>41288</v>
      </c>
      <c r="N179" s="15">
        <f>ROUND('Accrued Unkn Unb Rev'!N179-'Accrued Unkn Unb Rev'!N178,0)</f>
        <v>9187</v>
      </c>
      <c r="O179" s="15">
        <f>ROUND('Accrued Unkn Unb Rev'!O179-'Accrued Unkn Unb Rev'!O178,0)</f>
        <v>4893</v>
      </c>
      <c r="P179" s="15">
        <f>ROUND('Accrued Unkn Unb Rev'!P179-'Accrued Unkn Unb Rev'!P178,0)</f>
        <v>418</v>
      </c>
      <c r="Q179" s="15">
        <f>ROUND('Accrued Unkn Unb Rev'!Q179-'Accrued Unkn Unb Rev'!Q178,0)</f>
        <v>275</v>
      </c>
      <c r="R179" s="15">
        <f>ROUND('Accrued Unkn Unb Rev'!R179-'Accrued Unkn Unb Rev'!R178,0)</f>
        <v>-26</v>
      </c>
      <c r="S179" s="15">
        <f>ROUND('Accrued Unkn Unb Rev'!S179-'Accrued Unkn Unb Rev'!S178,0)</f>
        <v>3562</v>
      </c>
      <c r="T179" s="15">
        <f>ROUND('Accrued Unkn Unb Rev'!T179-'Accrued Unkn Unb Rev'!T178,0)</f>
        <v>16202</v>
      </c>
      <c r="U179" s="15">
        <f>ROUND('Accrued Unkn Unb Rev'!U179-'Accrued Unkn Unb Rev'!U178,0)</f>
        <v>122</v>
      </c>
    </row>
    <row r="180" spans="1:21">
      <c r="A180" s="3">
        <f t="shared" si="4"/>
        <v>2026</v>
      </c>
      <c r="B180" s="3">
        <f t="shared" si="5"/>
        <v>4</v>
      </c>
      <c r="C180" s="15">
        <f>ROUND('Accrued Unkn Unb Rev'!C180-'Accrued Unkn Unb Rev'!C179,0)</f>
        <v>-460935</v>
      </c>
      <c r="D180" s="15">
        <f>ROUND('Accrued Unkn Unb Rev'!D180-'Accrued Unkn Unb Rev'!D179,0)</f>
        <v>-8591</v>
      </c>
      <c r="E180" s="15">
        <f>ROUND('Accrued Unkn Unb Rev'!E180-'Accrued Unkn Unb Rev'!E179,0)</f>
        <v>-20096</v>
      </c>
      <c r="F180" s="15">
        <f>ROUND('Accrued Unkn Unb Rev'!F180-'Accrued Unkn Unb Rev'!F179,0)</f>
        <v>13601</v>
      </c>
      <c r="G180" s="15">
        <f>ROUND('Accrued Unkn Unb Rev'!G180-'Accrued Unkn Unb Rev'!G179,0)</f>
        <v>4494</v>
      </c>
      <c r="H180" s="15">
        <f>ROUND('Accrued Unkn Unb Rev'!H180-'Accrued Unkn Unb Rev'!H179,0)</f>
        <v>60</v>
      </c>
      <c r="I180" s="15">
        <f>ROUND('Accrued Unkn Unb Rev'!I180-'Accrued Unkn Unb Rev'!I179,0)</f>
        <v>53985</v>
      </c>
      <c r="J180" s="15">
        <f>ROUND('Accrued Unkn Unb Rev'!J180-'Accrued Unkn Unb Rev'!J179,0)</f>
        <v>752</v>
      </c>
      <c r="K180" s="15">
        <f>ROUND('Accrued Unkn Unb Rev'!K180-'Accrued Unkn Unb Rev'!K179,0)</f>
        <v>1233</v>
      </c>
      <c r="L180" s="15">
        <f>ROUND('Accrued Unkn Unb Rev'!L180-'Accrued Unkn Unb Rev'!L179,0)</f>
        <v>47457</v>
      </c>
      <c r="M180" s="15">
        <f>ROUND('Accrued Unkn Unb Rev'!M180-'Accrued Unkn Unb Rev'!M179,0)</f>
        <v>7958</v>
      </c>
      <c r="N180" s="15">
        <f>ROUND('Accrued Unkn Unb Rev'!N180-'Accrued Unkn Unb Rev'!N179,0)</f>
        <v>42108</v>
      </c>
      <c r="O180" s="15">
        <f>ROUND('Accrued Unkn Unb Rev'!O180-'Accrued Unkn Unb Rev'!O179,0)</f>
        <v>9008</v>
      </c>
      <c r="P180" s="15">
        <f>ROUND('Accrued Unkn Unb Rev'!P180-'Accrued Unkn Unb Rev'!P179,0)</f>
        <v>12371</v>
      </c>
      <c r="Q180" s="15">
        <f>ROUND('Accrued Unkn Unb Rev'!Q180-'Accrued Unkn Unb Rev'!Q179,0)</f>
        <v>192</v>
      </c>
      <c r="R180" s="15">
        <f>ROUND('Accrued Unkn Unb Rev'!R180-'Accrued Unkn Unb Rev'!R179,0)</f>
        <v>111</v>
      </c>
      <c r="S180" s="15">
        <f>ROUND('Accrued Unkn Unb Rev'!S180-'Accrued Unkn Unb Rev'!S179,0)</f>
        <v>11141</v>
      </c>
      <c r="T180" s="15">
        <f>ROUND('Accrued Unkn Unb Rev'!T180-'Accrued Unkn Unb Rev'!T179,0)</f>
        <v>4820</v>
      </c>
      <c r="U180" s="15">
        <f>ROUND('Accrued Unkn Unb Rev'!U180-'Accrued Unkn Unb Rev'!U179,0)</f>
        <v>380</v>
      </c>
    </row>
    <row r="181" spans="1:21">
      <c r="A181" s="3">
        <f t="shared" si="4"/>
        <v>2026</v>
      </c>
      <c r="B181" s="3">
        <f t="shared" si="5"/>
        <v>5</v>
      </c>
      <c r="C181" s="15">
        <f>ROUND('Accrued Unkn Unb Rev'!C181-'Accrued Unkn Unb Rev'!C180,0)</f>
        <v>4249404</v>
      </c>
      <c r="D181" s="15">
        <f>ROUND('Accrued Unkn Unb Rev'!D181-'Accrued Unkn Unb Rev'!D180,0)</f>
        <v>540</v>
      </c>
      <c r="E181" s="15">
        <f>ROUND('Accrued Unkn Unb Rev'!E181-'Accrued Unkn Unb Rev'!E180,0)</f>
        <v>234862</v>
      </c>
      <c r="F181" s="15">
        <f>ROUND('Accrued Unkn Unb Rev'!F181-'Accrued Unkn Unb Rev'!F180,0)</f>
        <v>25740</v>
      </c>
      <c r="G181" s="15">
        <f>ROUND('Accrued Unkn Unb Rev'!G181-'Accrued Unkn Unb Rev'!G180,0)</f>
        <v>223655</v>
      </c>
      <c r="H181" s="15">
        <f>ROUND('Accrued Unkn Unb Rev'!H181-'Accrued Unkn Unb Rev'!H180,0)</f>
        <v>1517</v>
      </c>
      <c r="I181" s="15">
        <f>ROUND('Accrued Unkn Unb Rev'!I181-'Accrued Unkn Unb Rev'!I180,0)</f>
        <v>763700</v>
      </c>
      <c r="J181" s="15">
        <f>ROUND('Accrued Unkn Unb Rev'!J181-'Accrued Unkn Unb Rev'!J180,0)</f>
        <v>3248</v>
      </c>
      <c r="K181" s="15">
        <f>ROUND('Accrued Unkn Unb Rev'!K181-'Accrued Unkn Unb Rev'!K180,0)</f>
        <v>34600</v>
      </c>
      <c r="L181" s="15">
        <f>ROUND('Accrued Unkn Unb Rev'!L181-'Accrued Unkn Unb Rev'!L180,0)</f>
        <v>159216</v>
      </c>
      <c r="M181" s="15">
        <f>ROUND('Accrued Unkn Unb Rev'!M181-'Accrued Unkn Unb Rev'!M180,0)</f>
        <v>86943</v>
      </c>
      <c r="N181" s="15">
        <f>ROUND('Accrued Unkn Unb Rev'!N181-'Accrued Unkn Unb Rev'!N180,0)</f>
        <v>71479</v>
      </c>
      <c r="O181" s="15">
        <f>ROUND('Accrued Unkn Unb Rev'!O181-'Accrued Unkn Unb Rev'!O180,0)</f>
        <v>18013</v>
      </c>
      <c r="P181" s="15">
        <f>ROUND('Accrued Unkn Unb Rev'!P181-'Accrued Unkn Unb Rev'!P180,0)</f>
        <v>18891</v>
      </c>
      <c r="Q181" s="15">
        <f>ROUND('Accrued Unkn Unb Rev'!Q181-'Accrued Unkn Unb Rev'!Q180,0)</f>
        <v>197</v>
      </c>
      <c r="R181" s="15">
        <f>ROUND('Accrued Unkn Unb Rev'!R181-'Accrued Unkn Unb Rev'!R180,0)</f>
        <v>236</v>
      </c>
      <c r="S181" s="15">
        <f>ROUND('Accrued Unkn Unb Rev'!S181-'Accrued Unkn Unb Rev'!S180,0)</f>
        <v>24422</v>
      </c>
      <c r="T181" s="15">
        <f>ROUND('Accrued Unkn Unb Rev'!T181-'Accrued Unkn Unb Rev'!T180,0)</f>
        <v>53444</v>
      </c>
      <c r="U181" s="15">
        <f>ROUND('Accrued Unkn Unb Rev'!U181-'Accrued Unkn Unb Rev'!U180,0)</f>
        <v>678</v>
      </c>
    </row>
    <row r="182" spans="1:21">
      <c r="A182" s="3">
        <f t="shared" si="4"/>
        <v>2026</v>
      </c>
      <c r="B182" s="3">
        <f t="shared" si="5"/>
        <v>6</v>
      </c>
      <c r="C182" s="15">
        <f>ROUND('Accrued Unkn Unb Rev'!C182-'Accrued Unkn Unb Rev'!C181,0)</f>
        <v>2027528</v>
      </c>
      <c r="D182" s="15">
        <f>ROUND('Accrued Unkn Unb Rev'!D182-'Accrued Unkn Unb Rev'!D181,0)</f>
        <v>2877</v>
      </c>
      <c r="E182" s="15">
        <f>ROUND('Accrued Unkn Unb Rev'!E182-'Accrued Unkn Unb Rev'!E181,0)</f>
        <v>111962</v>
      </c>
      <c r="F182" s="15">
        <f>ROUND('Accrued Unkn Unb Rev'!F182-'Accrued Unkn Unb Rev'!F181,0)</f>
        <v>-13208</v>
      </c>
      <c r="G182" s="15">
        <f>ROUND('Accrued Unkn Unb Rev'!G182-'Accrued Unkn Unb Rev'!G181,0)</f>
        <v>71153</v>
      </c>
      <c r="H182" s="15">
        <f>ROUND('Accrued Unkn Unb Rev'!H182-'Accrued Unkn Unb Rev'!H181,0)</f>
        <v>505</v>
      </c>
      <c r="I182" s="15">
        <f>ROUND('Accrued Unkn Unb Rev'!I182-'Accrued Unkn Unb Rev'!I181,0)</f>
        <v>65575</v>
      </c>
      <c r="J182" s="15">
        <f>ROUND('Accrued Unkn Unb Rev'!J182-'Accrued Unkn Unb Rev'!J181,0)</f>
        <v>582</v>
      </c>
      <c r="K182" s="15">
        <f>ROUND('Accrued Unkn Unb Rev'!K182-'Accrued Unkn Unb Rev'!K181,0)</f>
        <v>23673</v>
      </c>
      <c r="L182" s="15">
        <f>ROUND('Accrued Unkn Unb Rev'!L182-'Accrued Unkn Unb Rev'!L181,0)</f>
        <v>1264</v>
      </c>
      <c r="M182" s="15">
        <f>ROUND('Accrued Unkn Unb Rev'!M182-'Accrued Unkn Unb Rev'!M181,0)</f>
        <v>1855</v>
      </c>
      <c r="N182" s="15">
        <f>ROUND('Accrued Unkn Unb Rev'!N182-'Accrued Unkn Unb Rev'!N181,0)</f>
        <v>-37053</v>
      </c>
      <c r="O182" s="15">
        <f>ROUND('Accrued Unkn Unb Rev'!O182-'Accrued Unkn Unb Rev'!O181,0)</f>
        <v>-8380</v>
      </c>
      <c r="P182" s="15">
        <f>ROUND('Accrued Unkn Unb Rev'!P182-'Accrued Unkn Unb Rev'!P181,0)</f>
        <v>-5248</v>
      </c>
      <c r="Q182" s="15">
        <f>ROUND('Accrued Unkn Unb Rev'!Q182-'Accrued Unkn Unb Rev'!Q181,0)</f>
        <v>-351</v>
      </c>
      <c r="R182" s="15">
        <f>ROUND('Accrued Unkn Unb Rev'!R182-'Accrued Unkn Unb Rev'!R181,0)</f>
        <v>-100</v>
      </c>
      <c r="S182" s="15">
        <f>ROUND('Accrued Unkn Unb Rev'!S182-'Accrued Unkn Unb Rev'!S181,0)</f>
        <v>-1072</v>
      </c>
      <c r="T182" s="15">
        <f>ROUND('Accrued Unkn Unb Rev'!T182-'Accrued Unkn Unb Rev'!T181,0)</f>
        <v>-19904</v>
      </c>
      <c r="U182" s="15">
        <f>ROUND('Accrued Unkn Unb Rev'!U182-'Accrued Unkn Unb Rev'!U181,0)</f>
        <v>-354</v>
      </c>
    </row>
    <row r="183" spans="1:21">
      <c r="A183" s="3">
        <f t="shared" si="4"/>
        <v>2026</v>
      </c>
      <c r="B183" s="3">
        <f t="shared" si="5"/>
        <v>7</v>
      </c>
      <c r="C183" s="15">
        <f>ROUND('Accrued Unkn Unb Rev'!C183-'Accrued Unkn Unb Rev'!C182,0)</f>
        <v>1036133</v>
      </c>
      <c r="D183" s="15">
        <f>ROUND('Accrued Unkn Unb Rev'!D183-'Accrued Unkn Unb Rev'!D182,0)</f>
        <v>4323</v>
      </c>
      <c r="E183" s="15">
        <f>ROUND('Accrued Unkn Unb Rev'!E183-'Accrued Unkn Unb Rev'!E182,0)</f>
        <v>51703</v>
      </c>
      <c r="F183" s="15">
        <f>ROUND('Accrued Unkn Unb Rev'!F183-'Accrued Unkn Unb Rev'!F182,0)</f>
        <v>-13271</v>
      </c>
      <c r="G183" s="15">
        <f>ROUND('Accrued Unkn Unb Rev'!G183-'Accrued Unkn Unb Rev'!G182,0)</f>
        <v>58042</v>
      </c>
      <c r="H183" s="15">
        <f>ROUND('Accrued Unkn Unb Rev'!H183-'Accrued Unkn Unb Rev'!H182,0)</f>
        <v>375</v>
      </c>
      <c r="I183" s="15">
        <f>ROUND('Accrued Unkn Unb Rev'!I183-'Accrued Unkn Unb Rev'!I182,0)</f>
        <v>250442</v>
      </c>
      <c r="J183" s="15">
        <f>ROUND('Accrued Unkn Unb Rev'!J183-'Accrued Unkn Unb Rev'!J182,0)</f>
        <v>660</v>
      </c>
      <c r="K183" s="15">
        <f>ROUND('Accrued Unkn Unb Rev'!K183-'Accrued Unkn Unb Rev'!K182,0)</f>
        <v>11758</v>
      </c>
      <c r="L183" s="15">
        <f>ROUND('Accrued Unkn Unb Rev'!L183-'Accrued Unkn Unb Rev'!L182,0)</f>
        <v>53059</v>
      </c>
      <c r="M183" s="15">
        <f>ROUND('Accrued Unkn Unb Rev'!M183-'Accrued Unkn Unb Rev'!M182,0)</f>
        <v>28760</v>
      </c>
      <c r="N183" s="15">
        <f>ROUND('Accrued Unkn Unb Rev'!N183-'Accrued Unkn Unb Rev'!N182,0)</f>
        <v>-32585</v>
      </c>
      <c r="O183" s="15">
        <f>ROUND('Accrued Unkn Unb Rev'!O183-'Accrued Unkn Unb Rev'!O182,0)</f>
        <v>-7959</v>
      </c>
      <c r="P183" s="15">
        <f>ROUND('Accrued Unkn Unb Rev'!P183-'Accrued Unkn Unb Rev'!P182,0)</f>
        <v>-1798</v>
      </c>
      <c r="Q183" s="15">
        <f>ROUND('Accrued Unkn Unb Rev'!Q183-'Accrued Unkn Unb Rev'!Q182,0)</f>
        <v>-56</v>
      </c>
      <c r="R183" s="15">
        <f>ROUND('Accrued Unkn Unb Rev'!R183-'Accrued Unkn Unb Rev'!R182,0)</f>
        <v>-155</v>
      </c>
      <c r="S183" s="15">
        <f>ROUND('Accrued Unkn Unb Rev'!S183-'Accrued Unkn Unb Rev'!S182,0)</f>
        <v>-4048</v>
      </c>
      <c r="T183" s="15">
        <f>ROUND('Accrued Unkn Unb Rev'!T183-'Accrued Unkn Unb Rev'!T182,0)</f>
        <v>-18186</v>
      </c>
      <c r="U183" s="15">
        <f>ROUND('Accrued Unkn Unb Rev'!U183-'Accrued Unkn Unb Rev'!U182,0)</f>
        <v>-315</v>
      </c>
    </row>
    <row r="184" spans="1:21">
      <c r="A184" s="3">
        <f t="shared" si="4"/>
        <v>2026</v>
      </c>
      <c r="B184" s="3">
        <f t="shared" si="5"/>
        <v>8</v>
      </c>
      <c r="C184" s="15">
        <f>ROUND('Accrued Unkn Unb Rev'!C184-'Accrued Unkn Unb Rev'!C183,0)</f>
        <v>8057</v>
      </c>
      <c r="D184" s="15">
        <f>ROUND('Accrued Unkn Unb Rev'!D184-'Accrued Unkn Unb Rev'!D183,0)</f>
        <v>2459</v>
      </c>
      <c r="E184" s="15">
        <f>ROUND('Accrued Unkn Unb Rev'!E184-'Accrued Unkn Unb Rev'!E183,0)</f>
        <v>-1716</v>
      </c>
      <c r="F184" s="15">
        <f>ROUND('Accrued Unkn Unb Rev'!F184-'Accrued Unkn Unb Rev'!F183,0)</f>
        <v>-3521</v>
      </c>
      <c r="G184" s="15">
        <f>ROUND('Accrued Unkn Unb Rev'!G184-'Accrued Unkn Unb Rev'!G183,0)</f>
        <v>23654</v>
      </c>
      <c r="H184" s="15">
        <f>ROUND('Accrued Unkn Unb Rev'!H184-'Accrued Unkn Unb Rev'!H183,0)</f>
        <v>138</v>
      </c>
      <c r="I184" s="15">
        <f>ROUND('Accrued Unkn Unb Rev'!I184-'Accrued Unkn Unb Rev'!I183,0)</f>
        <v>261787</v>
      </c>
      <c r="J184" s="15">
        <f>ROUND('Accrued Unkn Unb Rev'!J184-'Accrued Unkn Unb Rev'!J183,0)</f>
        <v>2607</v>
      </c>
      <c r="K184" s="15">
        <f>ROUND('Accrued Unkn Unb Rev'!K184-'Accrued Unkn Unb Rev'!K183,0)</f>
        <v>4126</v>
      </c>
      <c r="L184" s="15">
        <f>ROUND('Accrued Unkn Unb Rev'!L184-'Accrued Unkn Unb Rev'!L183,0)</f>
        <v>47653</v>
      </c>
      <c r="M184" s="15">
        <f>ROUND('Accrued Unkn Unb Rev'!M184-'Accrued Unkn Unb Rev'!M183,0)</f>
        <v>30727</v>
      </c>
      <c r="N184" s="15">
        <f>ROUND('Accrued Unkn Unb Rev'!N184-'Accrued Unkn Unb Rev'!N183,0)</f>
        <v>-13485</v>
      </c>
      <c r="O184" s="15">
        <f>ROUND('Accrued Unkn Unb Rev'!O184-'Accrued Unkn Unb Rev'!O183,0)</f>
        <v>-2948</v>
      </c>
      <c r="P184" s="15">
        <f>ROUND('Accrued Unkn Unb Rev'!P184-'Accrued Unkn Unb Rev'!P183,0)</f>
        <v>-626</v>
      </c>
      <c r="Q184" s="15">
        <f>ROUND('Accrued Unkn Unb Rev'!Q184-'Accrued Unkn Unb Rev'!Q183,0)</f>
        <v>-90</v>
      </c>
      <c r="R184" s="15">
        <f>ROUND('Accrued Unkn Unb Rev'!R184-'Accrued Unkn Unb Rev'!R183,0)</f>
        <v>-143</v>
      </c>
      <c r="S184" s="15">
        <f>ROUND('Accrued Unkn Unb Rev'!S184-'Accrued Unkn Unb Rev'!S183,0)</f>
        <v>1177</v>
      </c>
      <c r="T184" s="15">
        <f>ROUND('Accrued Unkn Unb Rev'!T184-'Accrued Unkn Unb Rev'!T183,0)</f>
        <v>28022</v>
      </c>
      <c r="U184" s="15">
        <f>ROUND('Accrued Unkn Unb Rev'!U184-'Accrued Unkn Unb Rev'!U183,0)</f>
        <v>-26</v>
      </c>
    </row>
    <row r="185" spans="1:21">
      <c r="A185" s="3">
        <f t="shared" si="4"/>
        <v>2026</v>
      </c>
      <c r="B185" s="3">
        <f t="shared" si="5"/>
        <v>9</v>
      </c>
      <c r="C185" s="15">
        <f>ROUND('Accrued Unkn Unb Rev'!C185-'Accrued Unkn Unb Rev'!C184,0)</f>
        <v>-2898646</v>
      </c>
      <c r="D185" s="15">
        <f>ROUND('Accrued Unkn Unb Rev'!D185-'Accrued Unkn Unb Rev'!D184,0)</f>
        <v>-2076</v>
      </c>
      <c r="E185" s="15">
        <f>ROUND('Accrued Unkn Unb Rev'!E185-'Accrued Unkn Unb Rev'!E184,0)</f>
        <v>-156564</v>
      </c>
      <c r="F185" s="15">
        <f>ROUND('Accrued Unkn Unb Rev'!F185-'Accrued Unkn Unb Rev'!F184,0)</f>
        <v>-13454</v>
      </c>
      <c r="G185" s="15">
        <f>ROUND('Accrued Unkn Unb Rev'!G185-'Accrued Unkn Unb Rev'!G184,0)</f>
        <v>-144550</v>
      </c>
      <c r="H185" s="15">
        <f>ROUND('Accrued Unkn Unb Rev'!H185-'Accrued Unkn Unb Rev'!H184,0)</f>
        <v>-996</v>
      </c>
      <c r="I185" s="15">
        <f>ROUND('Accrued Unkn Unb Rev'!I185-'Accrued Unkn Unb Rev'!I184,0)</f>
        <v>-416307</v>
      </c>
      <c r="J185" s="15">
        <f>ROUND('Accrued Unkn Unb Rev'!J185-'Accrued Unkn Unb Rev'!J184,0)</f>
        <v>-999</v>
      </c>
      <c r="K185" s="15">
        <f>ROUND('Accrued Unkn Unb Rev'!K185-'Accrued Unkn Unb Rev'!K184,0)</f>
        <v>-32100</v>
      </c>
      <c r="L185" s="15">
        <f>ROUND('Accrued Unkn Unb Rev'!L185-'Accrued Unkn Unb Rev'!L184,0)</f>
        <v>-93611</v>
      </c>
      <c r="M185" s="15">
        <f>ROUND('Accrued Unkn Unb Rev'!M185-'Accrued Unkn Unb Rev'!M184,0)</f>
        <v>-36535</v>
      </c>
      <c r="N185" s="15">
        <f>ROUND('Accrued Unkn Unb Rev'!N185-'Accrued Unkn Unb Rev'!N184,0)</f>
        <v>-36854</v>
      </c>
      <c r="O185" s="15">
        <f>ROUND('Accrued Unkn Unb Rev'!O185-'Accrued Unkn Unb Rev'!O184,0)</f>
        <v>-7229</v>
      </c>
      <c r="P185" s="15">
        <f>ROUND('Accrued Unkn Unb Rev'!P185-'Accrued Unkn Unb Rev'!P184,0)</f>
        <v>-12232</v>
      </c>
      <c r="Q185" s="15">
        <f>ROUND('Accrued Unkn Unb Rev'!Q185-'Accrued Unkn Unb Rev'!Q184,0)</f>
        <v>-445</v>
      </c>
      <c r="R185" s="15">
        <f>ROUND('Accrued Unkn Unb Rev'!R185-'Accrued Unkn Unb Rev'!R184,0)</f>
        <v>46</v>
      </c>
      <c r="S185" s="15">
        <f>ROUND('Accrued Unkn Unb Rev'!S185-'Accrued Unkn Unb Rev'!S184,0)</f>
        <v>-13640</v>
      </c>
      <c r="T185" s="15">
        <f>ROUND('Accrued Unkn Unb Rev'!T185-'Accrued Unkn Unb Rev'!T184,0)</f>
        <v>-16788</v>
      </c>
      <c r="U185" s="15">
        <f>ROUND('Accrued Unkn Unb Rev'!U185-'Accrued Unkn Unb Rev'!U184,0)</f>
        <v>-323</v>
      </c>
    </row>
    <row r="186" spans="1:21">
      <c r="A186" s="3">
        <f t="shared" si="4"/>
        <v>2026</v>
      </c>
      <c r="B186" s="3">
        <f t="shared" si="5"/>
        <v>10</v>
      </c>
      <c r="C186" s="15">
        <f>ROUND('Accrued Unkn Unb Rev'!C186-'Accrued Unkn Unb Rev'!C185,0)</f>
        <v>-3104269</v>
      </c>
      <c r="D186" s="15">
        <f>ROUND('Accrued Unkn Unb Rev'!D186-'Accrued Unkn Unb Rev'!D185,0)</f>
        <v>7697</v>
      </c>
      <c r="E186" s="15">
        <f>ROUND('Accrued Unkn Unb Rev'!E186-'Accrued Unkn Unb Rev'!E185,0)</f>
        <v>-183529</v>
      </c>
      <c r="F186" s="15">
        <f>ROUND('Accrued Unkn Unb Rev'!F186-'Accrued Unkn Unb Rev'!F185,0)</f>
        <v>1638</v>
      </c>
      <c r="G186" s="15">
        <f>ROUND('Accrued Unkn Unb Rev'!G186-'Accrued Unkn Unb Rev'!G185,0)</f>
        <v>-128895</v>
      </c>
      <c r="H186" s="15">
        <f>ROUND('Accrued Unkn Unb Rev'!H186-'Accrued Unkn Unb Rev'!H185,0)</f>
        <v>-941</v>
      </c>
      <c r="I186" s="15">
        <f>ROUND('Accrued Unkn Unb Rev'!I186-'Accrued Unkn Unb Rev'!I185,0)</f>
        <v>-279463</v>
      </c>
      <c r="J186" s="15">
        <f>ROUND('Accrued Unkn Unb Rev'!J186-'Accrued Unkn Unb Rev'!J185,0)</f>
        <v>383</v>
      </c>
      <c r="K186" s="15">
        <f>ROUND('Accrued Unkn Unb Rev'!K186-'Accrued Unkn Unb Rev'!K185,0)</f>
        <v>-35237</v>
      </c>
      <c r="L186" s="15">
        <f>ROUND('Accrued Unkn Unb Rev'!L186-'Accrued Unkn Unb Rev'!L185,0)</f>
        <v>-47567</v>
      </c>
      <c r="M186" s="15">
        <f>ROUND('Accrued Unkn Unb Rev'!M186-'Accrued Unkn Unb Rev'!M185,0)</f>
        <v>-31678</v>
      </c>
      <c r="N186" s="15">
        <f>ROUND('Accrued Unkn Unb Rev'!N186-'Accrued Unkn Unb Rev'!N185,0)</f>
        <v>5721</v>
      </c>
      <c r="O186" s="15">
        <f>ROUND('Accrued Unkn Unb Rev'!O186-'Accrued Unkn Unb Rev'!O185,0)</f>
        <v>1150</v>
      </c>
      <c r="P186" s="15">
        <f>ROUND('Accrued Unkn Unb Rev'!P186-'Accrued Unkn Unb Rev'!P185,0)</f>
        <v>3001</v>
      </c>
      <c r="Q186" s="15">
        <f>ROUND('Accrued Unkn Unb Rev'!Q186-'Accrued Unkn Unb Rev'!Q185,0)</f>
        <v>217</v>
      </c>
      <c r="R186" s="15">
        <f>ROUND('Accrued Unkn Unb Rev'!R186-'Accrued Unkn Unb Rev'!R185,0)</f>
        <v>-38</v>
      </c>
      <c r="S186" s="15">
        <f>ROUND('Accrued Unkn Unb Rev'!S186-'Accrued Unkn Unb Rev'!S185,0)</f>
        <v>-7096</v>
      </c>
      <c r="T186" s="15">
        <f>ROUND('Accrued Unkn Unb Rev'!T186-'Accrued Unkn Unb Rev'!T185,0)</f>
        <v>-5080</v>
      </c>
      <c r="U186" s="15">
        <f>ROUND('Accrued Unkn Unb Rev'!U186-'Accrued Unkn Unb Rev'!U185,0)</f>
        <v>-37</v>
      </c>
    </row>
    <row r="187" spans="1:21">
      <c r="A187" s="3">
        <f t="shared" si="4"/>
        <v>2026</v>
      </c>
      <c r="B187" s="3">
        <f t="shared" si="5"/>
        <v>11</v>
      </c>
      <c r="C187" s="15">
        <f>ROUND('Accrued Unkn Unb Rev'!C187-'Accrued Unkn Unb Rev'!C186,0)</f>
        <v>705897</v>
      </c>
      <c r="D187" s="15">
        <f>ROUND('Accrued Unkn Unb Rev'!D187-'Accrued Unkn Unb Rev'!D186,0)</f>
        <v>-9130</v>
      </c>
      <c r="E187" s="15">
        <f>ROUND('Accrued Unkn Unb Rev'!E187-'Accrued Unkn Unb Rev'!E186,0)</f>
        <v>47638</v>
      </c>
      <c r="F187" s="15">
        <f>ROUND('Accrued Unkn Unb Rev'!F187-'Accrued Unkn Unb Rev'!F186,0)</f>
        <v>27215</v>
      </c>
      <c r="G187" s="15">
        <f>ROUND('Accrued Unkn Unb Rev'!G187-'Accrued Unkn Unb Rev'!G186,0)</f>
        <v>-6693</v>
      </c>
      <c r="H187" s="15">
        <f>ROUND('Accrued Unkn Unb Rev'!H187-'Accrued Unkn Unb Rev'!H186,0)</f>
        <v>-3</v>
      </c>
      <c r="I187" s="15">
        <f>ROUND('Accrued Unkn Unb Rev'!I187-'Accrued Unkn Unb Rev'!I186,0)</f>
        <v>-98716</v>
      </c>
      <c r="J187" s="15">
        <f>ROUND('Accrued Unkn Unb Rev'!J187-'Accrued Unkn Unb Rev'!J186,0)</f>
        <v>-1927</v>
      </c>
      <c r="K187" s="15">
        <f>ROUND('Accrued Unkn Unb Rev'!K187-'Accrued Unkn Unb Rev'!K186,0)</f>
        <v>-643</v>
      </c>
      <c r="L187" s="15">
        <f>ROUND('Accrued Unkn Unb Rev'!L187-'Accrued Unkn Unb Rev'!L186,0)</f>
        <v>-53530</v>
      </c>
      <c r="M187" s="15">
        <f>ROUND('Accrued Unkn Unb Rev'!M187-'Accrued Unkn Unb Rev'!M186,0)</f>
        <v>-52517</v>
      </c>
      <c r="N187" s="15">
        <f>ROUND('Accrued Unkn Unb Rev'!N187-'Accrued Unkn Unb Rev'!N186,0)</f>
        <v>73215</v>
      </c>
      <c r="O187" s="15">
        <f>ROUND('Accrued Unkn Unb Rev'!O187-'Accrued Unkn Unb Rev'!O186,0)</f>
        <v>17668</v>
      </c>
      <c r="P187" s="15">
        <f>ROUND('Accrued Unkn Unb Rev'!P187-'Accrued Unkn Unb Rev'!P186,0)</f>
        <v>5221</v>
      </c>
      <c r="Q187" s="15">
        <f>ROUND('Accrued Unkn Unb Rev'!Q187-'Accrued Unkn Unb Rev'!Q186,0)</f>
        <v>828</v>
      </c>
      <c r="R187" s="15">
        <f>ROUND('Accrued Unkn Unb Rev'!R187-'Accrued Unkn Unb Rev'!R186,0)</f>
        <v>67</v>
      </c>
      <c r="S187" s="15">
        <f>ROUND('Accrued Unkn Unb Rev'!S187-'Accrued Unkn Unb Rev'!S186,0)</f>
        <v>5871</v>
      </c>
      <c r="T187" s="15">
        <f>ROUND('Accrued Unkn Unb Rev'!T187-'Accrued Unkn Unb Rev'!T186,0)</f>
        <v>-19276</v>
      </c>
      <c r="U187" s="15">
        <f>ROUND('Accrued Unkn Unb Rev'!U187-'Accrued Unkn Unb Rev'!U186,0)</f>
        <v>765</v>
      </c>
    </row>
    <row r="188" spans="1:21">
      <c r="A188" s="3">
        <f t="shared" si="4"/>
        <v>2026</v>
      </c>
      <c r="B188" s="3">
        <f t="shared" si="5"/>
        <v>12</v>
      </c>
      <c r="C188" s="15">
        <f>ROUND('Accrued Unkn Unb Rev'!C188-'Accrued Unkn Unb Rev'!C187,0)</f>
        <v>1871140</v>
      </c>
      <c r="D188" s="15">
        <f>ROUND('Accrued Unkn Unb Rev'!D188-'Accrued Unkn Unb Rev'!D187,0)</f>
        <v>-2895</v>
      </c>
      <c r="E188" s="15">
        <f>ROUND('Accrued Unkn Unb Rev'!E188-'Accrued Unkn Unb Rev'!E187,0)</f>
        <v>109495</v>
      </c>
      <c r="F188" s="15">
        <f>ROUND('Accrued Unkn Unb Rev'!F188-'Accrued Unkn Unb Rev'!F187,0)</f>
        <v>5435</v>
      </c>
      <c r="G188" s="15">
        <f>ROUND('Accrued Unkn Unb Rev'!G188-'Accrued Unkn Unb Rev'!G187,0)</f>
        <v>72426</v>
      </c>
      <c r="H188" s="15">
        <f>ROUND('Accrued Unkn Unb Rev'!H188-'Accrued Unkn Unb Rev'!H187,0)</f>
        <v>518</v>
      </c>
      <c r="I188" s="15">
        <f>ROUND('Accrued Unkn Unb Rev'!I188-'Accrued Unkn Unb Rev'!I187,0)</f>
        <v>-92238</v>
      </c>
      <c r="J188" s="15">
        <f>ROUND('Accrued Unkn Unb Rev'!J188-'Accrued Unkn Unb Rev'!J187,0)</f>
        <v>-311</v>
      </c>
      <c r="K188" s="15">
        <f>ROUND('Accrued Unkn Unb Rev'!K188-'Accrued Unkn Unb Rev'!K187,0)</f>
        <v>-973</v>
      </c>
      <c r="L188" s="15">
        <f>ROUND('Accrued Unkn Unb Rev'!L188-'Accrued Unkn Unb Rev'!L187,0)</f>
        <v>-24032</v>
      </c>
      <c r="M188" s="15">
        <f>ROUND('Accrued Unkn Unb Rev'!M188-'Accrued Unkn Unb Rev'!M187,0)</f>
        <v>-10264</v>
      </c>
      <c r="N188" s="15">
        <f>ROUND('Accrued Unkn Unb Rev'!N188-'Accrued Unkn Unb Rev'!N187,0)</f>
        <v>18719</v>
      </c>
      <c r="O188" s="15">
        <f>ROUND('Accrued Unkn Unb Rev'!O188-'Accrued Unkn Unb Rev'!O187,0)</f>
        <v>5373</v>
      </c>
      <c r="P188" s="15">
        <f>ROUND('Accrued Unkn Unb Rev'!P188-'Accrued Unkn Unb Rev'!P187,0)</f>
        <v>-1178</v>
      </c>
      <c r="Q188" s="15">
        <f>ROUND('Accrued Unkn Unb Rev'!Q188-'Accrued Unkn Unb Rev'!Q187,0)</f>
        <v>-305</v>
      </c>
      <c r="R188" s="15">
        <f>ROUND('Accrued Unkn Unb Rev'!R188-'Accrued Unkn Unb Rev'!R187,0)</f>
        <v>15</v>
      </c>
      <c r="S188" s="15">
        <f>ROUND('Accrued Unkn Unb Rev'!S188-'Accrued Unkn Unb Rev'!S187,0)</f>
        <v>3560</v>
      </c>
      <c r="T188" s="15">
        <f>ROUND('Accrued Unkn Unb Rev'!T188-'Accrued Unkn Unb Rev'!T187,0)</f>
        <v>6626</v>
      </c>
      <c r="U188" s="15">
        <f>ROUND('Accrued Unkn Unb Rev'!U188-'Accrued Unkn Unb Rev'!U187,0)</f>
        <v>72</v>
      </c>
    </row>
    <row r="189" spans="1:21">
      <c r="A189" s="3">
        <f t="shared" si="4"/>
        <v>2027</v>
      </c>
      <c r="B189" s="3">
        <f t="shared" si="5"/>
        <v>1</v>
      </c>
      <c r="C189" s="15">
        <f>ROUND('Accrued Unkn Unb Rev'!C189-'Accrued Unkn Unb Rev'!C188,0)</f>
        <v>-350273</v>
      </c>
      <c r="D189" s="15">
        <f>ROUND('Accrued Unkn Unb Rev'!D189-'Accrued Unkn Unb Rev'!D188,0)</f>
        <v>3934</v>
      </c>
      <c r="E189" s="15">
        <f>ROUND('Accrued Unkn Unb Rev'!E189-'Accrued Unkn Unb Rev'!E188,0)</f>
        <v>-23220</v>
      </c>
      <c r="F189" s="15">
        <f>ROUND('Accrued Unkn Unb Rev'!F189-'Accrued Unkn Unb Rev'!F188,0)</f>
        <v>-20556</v>
      </c>
      <c r="G189" s="15">
        <f>ROUND('Accrued Unkn Unb Rev'!G189-'Accrued Unkn Unb Rev'!G188,0)</f>
        <v>-12998</v>
      </c>
      <c r="H189" s="15">
        <f>ROUND('Accrued Unkn Unb Rev'!H189-'Accrued Unkn Unb Rev'!H188,0)</f>
        <v>-113</v>
      </c>
      <c r="I189" s="15">
        <f>ROUND('Accrued Unkn Unb Rev'!I189-'Accrued Unkn Unb Rev'!I188,0)</f>
        <v>96275</v>
      </c>
      <c r="J189" s="15">
        <f>ROUND('Accrued Unkn Unb Rev'!J189-'Accrued Unkn Unb Rev'!J188,0)</f>
        <v>632</v>
      </c>
      <c r="K189" s="15">
        <f>ROUND('Accrued Unkn Unb Rev'!K189-'Accrued Unkn Unb Rev'!K188,0)</f>
        <v>-1402</v>
      </c>
      <c r="L189" s="15">
        <f>ROUND('Accrued Unkn Unb Rev'!L189-'Accrued Unkn Unb Rev'!L188,0)</f>
        <v>14818</v>
      </c>
      <c r="M189" s="15">
        <f>ROUND('Accrued Unkn Unb Rev'!M189-'Accrued Unkn Unb Rev'!M188,0)</f>
        <v>20842</v>
      </c>
      <c r="N189" s="15">
        <f>ROUND('Accrued Unkn Unb Rev'!N189-'Accrued Unkn Unb Rev'!N188,0)</f>
        <v>-51842</v>
      </c>
      <c r="O189" s="15">
        <f>ROUND('Accrued Unkn Unb Rev'!O189-'Accrued Unkn Unb Rev'!O188,0)</f>
        <v>-14108</v>
      </c>
      <c r="P189" s="15">
        <f>ROUND('Accrued Unkn Unb Rev'!P189-'Accrued Unkn Unb Rev'!P188,0)</f>
        <v>-4575</v>
      </c>
      <c r="Q189" s="15">
        <f>ROUND('Accrued Unkn Unb Rev'!Q189-'Accrued Unkn Unb Rev'!Q188,0)</f>
        <v>-276</v>
      </c>
      <c r="R189" s="15">
        <f>ROUND('Accrued Unkn Unb Rev'!R189-'Accrued Unkn Unb Rev'!R188,0)</f>
        <v>-22</v>
      </c>
      <c r="S189" s="15">
        <f>ROUND('Accrued Unkn Unb Rev'!S189-'Accrued Unkn Unb Rev'!S188,0)</f>
        <v>-6722</v>
      </c>
      <c r="T189" s="15">
        <f>ROUND('Accrued Unkn Unb Rev'!T189-'Accrued Unkn Unb Rev'!T188,0)</f>
        <v>-12980</v>
      </c>
      <c r="U189" s="15">
        <f>ROUND('Accrued Unkn Unb Rev'!U189-'Accrued Unkn Unb Rev'!U188,0)</f>
        <v>-550</v>
      </c>
    </row>
    <row r="190" spans="1:21">
      <c r="A190" s="3">
        <f t="shared" si="4"/>
        <v>2027</v>
      </c>
      <c r="B190" s="3">
        <f t="shared" si="5"/>
        <v>2</v>
      </c>
      <c r="C190" s="15">
        <f>ROUND('Accrued Unkn Unb Rev'!C190-'Accrued Unkn Unb Rev'!C189,0)</f>
        <v>-2679097</v>
      </c>
      <c r="D190" s="15">
        <f>ROUND('Accrued Unkn Unb Rev'!D190-'Accrued Unkn Unb Rev'!D189,0)</f>
        <v>-56</v>
      </c>
      <c r="E190" s="15">
        <f>ROUND('Accrued Unkn Unb Rev'!E190-'Accrued Unkn Unb Rev'!E189,0)</f>
        <v>-142959</v>
      </c>
      <c r="F190" s="15">
        <f>ROUND('Accrued Unkn Unb Rev'!F190-'Accrued Unkn Unb Rev'!F189,0)</f>
        <v>-14253</v>
      </c>
      <c r="G190" s="15">
        <f>ROUND('Accrued Unkn Unb Rev'!G190-'Accrued Unkn Unb Rev'!G189,0)</f>
        <v>-165188</v>
      </c>
      <c r="H190" s="15">
        <f>ROUND('Accrued Unkn Unb Rev'!H190-'Accrued Unkn Unb Rev'!H189,0)</f>
        <v>-1081</v>
      </c>
      <c r="I190" s="15">
        <f>ROUND('Accrued Unkn Unb Rev'!I190-'Accrued Unkn Unb Rev'!I189,0)</f>
        <v>-641402</v>
      </c>
      <c r="J190" s="15">
        <f>ROUND('Accrued Unkn Unb Rev'!J190-'Accrued Unkn Unb Rev'!J189,0)</f>
        <v>-2099</v>
      </c>
      <c r="K190" s="15">
        <f>ROUND('Accrued Unkn Unb Rev'!K190-'Accrued Unkn Unb Rev'!K189,0)</f>
        <v>-11154</v>
      </c>
      <c r="L190" s="15">
        <f>ROUND('Accrued Unkn Unb Rev'!L190-'Accrued Unkn Unb Rev'!L189,0)</f>
        <v>-113637</v>
      </c>
      <c r="M190" s="15">
        <f>ROUND('Accrued Unkn Unb Rev'!M190-'Accrued Unkn Unb Rev'!M189,0)</f>
        <v>-57316</v>
      </c>
      <c r="N190" s="15">
        <f>ROUND('Accrued Unkn Unb Rev'!N190-'Accrued Unkn Unb Rev'!N189,0)</f>
        <v>-40719</v>
      </c>
      <c r="O190" s="15">
        <f>ROUND('Accrued Unkn Unb Rev'!O190-'Accrued Unkn Unb Rev'!O189,0)</f>
        <v>-9380</v>
      </c>
      <c r="P190" s="15">
        <f>ROUND('Accrued Unkn Unb Rev'!P190-'Accrued Unkn Unb Rev'!P189,0)</f>
        <v>-11515</v>
      </c>
      <c r="Q190" s="15">
        <f>ROUND('Accrued Unkn Unb Rev'!Q190-'Accrued Unkn Unb Rev'!Q189,0)</f>
        <v>80</v>
      </c>
      <c r="R190" s="15">
        <f>ROUND('Accrued Unkn Unb Rev'!R190-'Accrued Unkn Unb Rev'!R189,0)</f>
        <v>-42</v>
      </c>
      <c r="S190" s="15">
        <f>ROUND('Accrued Unkn Unb Rev'!S190-'Accrued Unkn Unb Rev'!S189,0)</f>
        <v>-18147</v>
      </c>
      <c r="T190" s="15">
        <f>ROUND('Accrued Unkn Unb Rev'!T190-'Accrued Unkn Unb Rev'!T189,0)</f>
        <v>-12488</v>
      </c>
      <c r="U190" s="15">
        <f>ROUND('Accrued Unkn Unb Rev'!U190-'Accrued Unkn Unb Rev'!U189,0)</f>
        <v>-287</v>
      </c>
    </row>
    <row r="191" spans="1:21">
      <c r="A191" s="3">
        <f t="shared" si="4"/>
        <v>2027</v>
      </c>
      <c r="B191" s="3">
        <f t="shared" si="5"/>
        <v>3</v>
      </c>
      <c r="C191" s="15">
        <f>ROUND('Accrued Unkn Unb Rev'!C191-'Accrued Unkn Unb Rev'!C190,0)</f>
        <v>-110190</v>
      </c>
      <c r="D191" s="15">
        <f>ROUND('Accrued Unkn Unb Rev'!D191-'Accrued Unkn Unb Rev'!D190,0)</f>
        <v>4151</v>
      </c>
      <c r="E191" s="15">
        <f>ROUND('Accrued Unkn Unb Rev'!E191-'Accrued Unkn Unb Rev'!E190,0)</f>
        <v>-11907</v>
      </c>
      <c r="F191" s="15">
        <f>ROUND('Accrued Unkn Unb Rev'!F191-'Accrued Unkn Unb Rev'!F190,0)</f>
        <v>6268</v>
      </c>
      <c r="G191" s="15">
        <f>ROUND('Accrued Unkn Unb Rev'!G191-'Accrued Unkn Unb Rev'!G190,0)</f>
        <v>26583</v>
      </c>
      <c r="H191" s="15">
        <f>ROUND('Accrued Unkn Unb Rev'!H191-'Accrued Unkn Unb Rev'!H190,0)</f>
        <v>163</v>
      </c>
      <c r="I191" s="15">
        <f>ROUND('Accrued Unkn Unb Rev'!I191-'Accrued Unkn Unb Rev'!I190,0)</f>
        <v>152421</v>
      </c>
      <c r="J191" s="15">
        <f>ROUND('Accrued Unkn Unb Rev'!J191-'Accrued Unkn Unb Rev'!J190,0)</f>
        <v>-2278</v>
      </c>
      <c r="K191" s="15">
        <f>ROUND('Accrued Unkn Unb Rev'!K191-'Accrued Unkn Unb Rev'!K190,0)</f>
        <v>8605</v>
      </c>
      <c r="L191" s="15">
        <f>ROUND('Accrued Unkn Unb Rev'!L191-'Accrued Unkn Unb Rev'!L190,0)</f>
        <v>51078</v>
      </c>
      <c r="M191" s="15">
        <f>ROUND('Accrued Unkn Unb Rev'!M191-'Accrued Unkn Unb Rev'!M190,0)</f>
        <v>41094</v>
      </c>
      <c r="N191" s="15">
        <f>ROUND('Accrued Unkn Unb Rev'!N191-'Accrued Unkn Unb Rev'!N190,0)</f>
        <v>9284</v>
      </c>
      <c r="O191" s="15">
        <f>ROUND('Accrued Unkn Unb Rev'!O191-'Accrued Unkn Unb Rev'!O190,0)</f>
        <v>4893</v>
      </c>
      <c r="P191" s="15">
        <f>ROUND('Accrued Unkn Unb Rev'!P191-'Accrued Unkn Unb Rev'!P190,0)</f>
        <v>351</v>
      </c>
      <c r="Q191" s="15">
        <f>ROUND('Accrued Unkn Unb Rev'!Q191-'Accrued Unkn Unb Rev'!Q190,0)</f>
        <v>266</v>
      </c>
      <c r="R191" s="15">
        <f>ROUND('Accrued Unkn Unb Rev'!R191-'Accrued Unkn Unb Rev'!R190,0)</f>
        <v>-26</v>
      </c>
      <c r="S191" s="15">
        <f>ROUND('Accrued Unkn Unb Rev'!S191-'Accrued Unkn Unb Rev'!S190,0)</f>
        <v>3567</v>
      </c>
      <c r="T191" s="15">
        <f>ROUND('Accrued Unkn Unb Rev'!T191-'Accrued Unkn Unb Rev'!T190,0)</f>
        <v>16382</v>
      </c>
      <c r="U191" s="15">
        <f>ROUND('Accrued Unkn Unb Rev'!U191-'Accrued Unkn Unb Rev'!U190,0)</f>
        <v>122</v>
      </c>
    </row>
    <row r="192" spans="1:21">
      <c r="A192" s="3">
        <f t="shared" si="4"/>
        <v>2027</v>
      </c>
      <c r="B192" s="3">
        <f t="shared" si="5"/>
        <v>4</v>
      </c>
      <c r="C192" s="15">
        <f>ROUND('Accrued Unkn Unb Rev'!C192-'Accrued Unkn Unb Rev'!C191,0)</f>
        <v>-468462</v>
      </c>
      <c r="D192" s="15">
        <f>ROUND('Accrued Unkn Unb Rev'!D192-'Accrued Unkn Unb Rev'!D191,0)</f>
        <v>-8604</v>
      </c>
      <c r="E192" s="15">
        <f>ROUND('Accrued Unkn Unb Rev'!E192-'Accrued Unkn Unb Rev'!E191,0)</f>
        <v>-20446</v>
      </c>
      <c r="F192" s="15">
        <f>ROUND('Accrued Unkn Unb Rev'!F192-'Accrued Unkn Unb Rev'!F191,0)</f>
        <v>13601</v>
      </c>
      <c r="G192" s="15">
        <f>ROUND('Accrued Unkn Unb Rev'!G192-'Accrued Unkn Unb Rev'!G191,0)</f>
        <v>4218</v>
      </c>
      <c r="H192" s="15">
        <f>ROUND('Accrued Unkn Unb Rev'!H192-'Accrued Unkn Unb Rev'!H191,0)</f>
        <v>58</v>
      </c>
      <c r="I192" s="15">
        <f>ROUND('Accrued Unkn Unb Rev'!I192-'Accrued Unkn Unb Rev'!I191,0)</f>
        <v>52895</v>
      </c>
      <c r="J192" s="15">
        <f>ROUND('Accrued Unkn Unb Rev'!J192-'Accrued Unkn Unb Rev'!J191,0)</f>
        <v>737</v>
      </c>
      <c r="K192" s="15">
        <f>ROUND('Accrued Unkn Unb Rev'!K192-'Accrued Unkn Unb Rev'!K191,0)</f>
        <v>1292</v>
      </c>
      <c r="L192" s="15">
        <f>ROUND('Accrued Unkn Unb Rev'!L192-'Accrued Unkn Unb Rev'!L191,0)</f>
        <v>49251</v>
      </c>
      <c r="M192" s="15">
        <f>ROUND('Accrued Unkn Unb Rev'!M192-'Accrued Unkn Unb Rev'!M191,0)</f>
        <v>7821</v>
      </c>
      <c r="N192" s="15">
        <f>ROUND('Accrued Unkn Unb Rev'!N192-'Accrued Unkn Unb Rev'!N191,0)</f>
        <v>42546</v>
      </c>
      <c r="O192" s="15">
        <f>ROUND('Accrued Unkn Unb Rev'!O192-'Accrued Unkn Unb Rev'!O191,0)</f>
        <v>9008</v>
      </c>
      <c r="P192" s="15">
        <f>ROUND('Accrued Unkn Unb Rev'!P192-'Accrued Unkn Unb Rev'!P191,0)</f>
        <v>12481</v>
      </c>
      <c r="Q192" s="15">
        <f>ROUND('Accrued Unkn Unb Rev'!Q192-'Accrued Unkn Unb Rev'!Q191,0)</f>
        <v>185</v>
      </c>
      <c r="R192" s="15">
        <f>ROUND('Accrued Unkn Unb Rev'!R192-'Accrued Unkn Unb Rev'!R191,0)</f>
        <v>115</v>
      </c>
      <c r="S192" s="15">
        <f>ROUND('Accrued Unkn Unb Rev'!S192-'Accrued Unkn Unb Rev'!S191,0)</f>
        <v>11129</v>
      </c>
      <c r="T192" s="15">
        <f>ROUND('Accrued Unkn Unb Rev'!T192-'Accrued Unkn Unb Rev'!T191,0)</f>
        <v>4624</v>
      </c>
      <c r="U192" s="15">
        <f>ROUND('Accrued Unkn Unb Rev'!U192-'Accrued Unkn Unb Rev'!U191,0)</f>
        <v>380</v>
      </c>
    </row>
    <row r="193" spans="1:21">
      <c r="A193" s="3">
        <f t="shared" si="4"/>
        <v>2027</v>
      </c>
      <c r="B193" s="3">
        <f t="shared" si="5"/>
        <v>5</v>
      </c>
      <c r="C193" s="15">
        <f>ROUND('Accrued Unkn Unb Rev'!C193-'Accrued Unkn Unb Rev'!C192,0)</f>
        <v>4260781</v>
      </c>
      <c r="D193" s="15">
        <f>ROUND('Accrued Unkn Unb Rev'!D193-'Accrued Unkn Unb Rev'!D192,0)</f>
        <v>-1950</v>
      </c>
      <c r="E193" s="15">
        <f>ROUND('Accrued Unkn Unb Rev'!E193-'Accrued Unkn Unb Rev'!E192,0)</f>
        <v>233404</v>
      </c>
      <c r="F193" s="15">
        <f>ROUND('Accrued Unkn Unb Rev'!F193-'Accrued Unkn Unb Rev'!F192,0)</f>
        <v>25740</v>
      </c>
      <c r="G193" s="15">
        <f>ROUND('Accrued Unkn Unb Rev'!G193-'Accrued Unkn Unb Rev'!G192,0)</f>
        <v>224879</v>
      </c>
      <c r="H193" s="15">
        <f>ROUND('Accrued Unkn Unb Rev'!H193-'Accrued Unkn Unb Rev'!H192,0)</f>
        <v>1519</v>
      </c>
      <c r="I193" s="15">
        <f>ROUND('Accrued Unkn Unb Rev'!I193-'Accrued Unkn Unb Rev'!I192,0)</f>
        <v>762726</v>
      </c>
      <c r="J193" s="15">
        <f>ROUND('Accrued Unkn Unb Rev'!J193-'Accrued Unkn Unb Rev'!J192,0)</f>
        <v>2980</v>
      </c>
      <c r="K193" s="15">
        <f>ROUND('Accrued Unkn Unb Rev'!K193-'Accrued Unkn Unb Rev'!K192,0)</f>
        <v>35955</v>
      </c>
      <c r="L193" s="15">
        <f>ROUND('Accrued Unkn Unb Rev'!L193-'Accrued Unkn Unb Rev'!L192,0)</f>
        <v>163202</v>
      </c>
      <c r="M193" s="15">
        <f>ROUND('Accrued Unkn Unb Rev'!M193-'Accrued Unkn Unb Rev'!M192,0)</f>
        <v>86241</v>
      </c>
      <c r="N193" s="15">
        <f>ROUND('Accrued Unkn Unb Rev'!N193-'Accrued Unkn Unb Rev'!N192,0)</f>
        <v>72225</v>
      </c>
      <c r="O193" s="15">
        <f>ROUND('Accrued Unkn Unb Rev'!O193-'Accrued Unkn Unb Rev'!O192,0)</f>
        <v>18013</v>
      </c>
      <c r="P193" s="15">
        <f>ROUND('Accrued Unkn Unb Rev'!P193-'Accrued Unkn Unb Rev'!P192,0)</f>
        <v>18895</v>
      </c>
      <c r="Q193" s="15">
        <f>ROUND('Accrued Unkn Unb Rev'!Q193-'Accrued Unkn Unb Rev'!Q192,0)</f>
        <v>178</v>
      </c>
      <c r="R193" s="15">
        <f>ROUND('Accrued Unkn Unb Rev'!R193-'Accrued Unkn Unb Rev'!R192,0)</f>
        <v>226</v>
      </c>
      <c r="S193" s="15">
        <f>ROUND('Accrued Unkn Unb Rev'!S193-'Accrued Unkn Unb Rev'!S192,0)</f>
        <v>24444</v>
      </c>
      <c r="T193" s="15">
        <f>ROUND('Accrued Unkn Unb Rev'!T193-'Accrued Unkn Unb Rev'!T192,0)</f>
        <v>53869</v>
      </c>
      <c r="U193" s="15">
        <f>ROUND('Accrued Unkn Unb Rev'!U193-'Accrued Unkn Unb Rev'!U192,0)</f>
        <v>678</v>
      </c>
    </row>
    <row r="194" spans="1:21">
      <c r="A194" s="3">
        <f t="shared" si="4"/>
        <v>2027</v>
      </c>
      <c r="B194" s="3">
        <f t="shared" si="5"/>
        <v>6</v>
      </c>
      <c r="C194" s="15">
        <f>ROUND('Accrued Unkn Unb Rev'!C194-'Accrued Unkn Unb Rev'!C193,0)</f>
        <v>2035108</v>
      </c>
      <c r="D194" s="15">
        <f>ROUND('Accrued Unkn Unb Rev'!D194-'Accrued Unkn Unb Rev'!D193,0)</f>
        <v>1790</v>
      </c>
      <c r="E194" s="15">
        <f>ROUND('Accrued Unkn Unb Rev'!E194-'Accrued Unkn Unb Rev'!E193,0)</f>
        <v>111419</v>
      </c>
      <c r="F194" s="15">
        <f>ROUND('Accrued Unkn Unb Rev'!F194-'Accrued Unkn Unb Rev'!F193,0)</f>
        <v>-13208</v>
      </c>
      <c r="G194" s="15">
        <f>ROUND('Accrued Unkn Unb Rev'!G194-'Accrued Unkn Unb Rev'!G193,0)</f>
        <v>71549</v>
      </c>
      <c r="H194" s="15">
        <f>ROUND('Accrued Unkn Unb Rev'!H194-'Accrued Unkn Unb Rev'!H193,0)</f>
        <v>506</v>
      </c>
      <c r="I194" s="15">
        <f>ROUND('Accrued Unkn Unb Rev'!I194-'Accrued Unkn Unb Rev'!I193,0)</f>
        <v>64002</v>
      </c>
      <c r="J194" s="15">
        <f>ROUND('Accrued Unkn Unb Rev'!J194-'Accrued Unkn Unb Rev'!J193,0)</f>
        <v>522</v>
      </c>
      <c r="K194" s="15">
        <f>ROUND('Accrued Unkn Unb Rev'!K194-'Accrued Unkn Unb Rev'!K193,0)</f>
        <v>24541</v>
      </c>
      <c r="L194" s="15">
        <f>ROUND('Accrued Unkn Unb Rev'!L194-'Accrued Unkn Unb Rev'!L193,0)</f>
        <v>-664</v>
      </c>
      <c r="M194" s="15">
        <f>ROUND('Accrued Unkn Unb Rev'!M194-'Accrued Unkn Unb Rev'!M193,0)</f>
        <v>1138</v>
      </c>
      <c r="N194" s="15">
        <f>ROUND('Accrued Unkn Unb Rev'!N194-'Accrued Unkn Unb Rev'!N193,0)</f>
        <v>-37439</v>
      </c>
      <c r="O194" s="15">
        <f>ROUND('Accrued Unkn Unb Rev'!O194-'Accrued Unkn Unb Rev'!O193,0)</f>
        <v>-8380</v>
      </c>
      <c r="P194" s="15">
        <f>ROUND('Accrued Unkn Unb Rev'!P194-'Accrued Unkn Unb Rev'!P193,0)</f>
        <v>-5337</v>
      </c>
      <c r="Q194" s="15">
        <f>ROUND('Accrued Unkn Unb Rev'!Q194-'Accrued Unkn Unb Rev'!Q193,0)</f>
        <v>-357</v>
      </c>
      <c r="R194" s="15">
        <f>ROUND('Accrued Unkn Unb Rev'!R194-'Accrued Unkn Unb Rev'!R193,0)</f>
        <v>-124</v>
      </c>
      <c r="S194" s="15">
        <f>ROUND('Accrued Unkn Unb Rev'!S194-'Accrued Unkn Unb Rev'!S193,0)</f>
        <v>-1052</v>
      </c>
      <c r="T194" s="15">
        <f>ROUND('Accrued Unkn Unb Rev'!T194-'Accrued Unkn Unb Rev'!T193,0)</f>
        <v>-20200</v>
      </c>
      <c r="U194" s="15">
        <f>ROUND('Accrued Unkn Unb Rev'!U194-'Accrued Unkn Unb Rev'!U193,0)</f>
        <v>-354</v>
      </c>
    </row>
    <row r="195" spans="1:21">
      <c r="A195" s="3">
        <f t="shared" si="4"/>
        <v>2027</v>
      </c>
      <c r="B195" s="3">
        <f t="shared" si="5"/>
        <v>7</v>
      </c>
      <c r="C195" s="15">
        <f>ROUND('Accrued Unkn Unb Rev'!C195-'Accrued Unkn Unb Rev'!C194,0)</f>
        <v>1042727</v>
      </c>
      <c r="D195" s="15">
        <f>ROUND('Accrued Unkn Unb Rev'!D195-'Accrued Unkn Unb Rev'!D194,0)</f>
        <v>3894</v>
      </c>
      <c r="E195" s="15">
        <f>ROUND('Accrued Unkn Unb Rev'!E195-'Accrued Unkn Unb Rev'!E194,0)</f>
        <v>51618</v>
      </c>
      <c r="F195" s="15">
        <f>ROUND('Accrued Unkn Unb Rev'!F195-'Accrued Unkn Unb Rev'!F194,0)</f>
        <v>-13271</v>
      </c>
      <c r="G195" s="15">
        <f>ROUND('Accrued Unkn Unb Rev'!G195-'Accrued Unkn Unb Rev'!G194,0)</f>
        <v>58510</v>
      </c>
      <c r="H195" s="15">
        <f>ROUND('Accrued Unkn Unb Rev'!H195-'Accrued Unkn Unb Rev'!H194,0)</f>
        <v>376</v>
      </c>
      <c r="I195" s="15">
        <f>ROUND('Accrued Unkn Unb Rev'!I195-'Accrued Unkn Unb Rev'!I194,0)</f>
        <v>251249</v>
      </c>
      <c r="J195" s="15">
        <f>ROUND('Accrued Unkn Unb Rev'!J195-'Accrued Unkn Unb Rev'!J194,0)</f>
        <v>606</v>
      </c>
      <c r="K195" s="15">
        <f>ROUND('Accrued Unkn Unb Rev'!K195-'Accrued Unkn Unb Rev'!K194,0)</f>
        <v>12211</v>
      </c>
      <c r="L195" s="15">
        <f>ROUND('Accrued Unkn Unb Rev'!L195-'Accrued Unkn Unb Rev'!L194,0)</f>
        <v>55019</v>
      </c>
      <c r="M195" s="15">
        <f>ROUND('Accrued Unkn Unb Rev'!M195-'Accrued Unkn Unb Rev'!M194,0)</f>
        <v>29126</v>
      </c>
      <c r="N195" s="15">
        <f>ROUND('Accrued Unkn Unb Rev'!N195-'Accrued Unkn Unb Rev'!N194,0)</f>
        <v>-32924</v>
      </c>
      <c r="O195" s="15">
        <f>ROUND('Accrued Unkn Unb Rev'!O195-'Accrued Unkn Unb Rev'!O194,0)</f>
        <v>-7959</v>
      </c>
      <c r="P195" s="15">
        <f>ROUND('Accrued Unkn Unb Rev'!P195-'Accrued Unkn Unb Rev'!P194,0)</f>
        <v>-1811</v>
      </c>
      <c r="Q195" s="15">
        <f>ROUND('Accrued Unkn Unb Rev'!Q195-'Accrued Unkn Unb Rev'!Q194,0)</f>
        <v>-49</v>
      </c>
      <c r="R195" s="15">
        <f>ROUND('Accrued Unkn Unb Rev'!R195-'Accrued Unkn Unb Rev'!R194,0)</f>
        <v>-154</v>
      </c>
      <c r="S195" s="15">
        <f>ROUND('Accrued Unkn Unb Rev'!S195-'Accrued Unkn Unb Rev'!S194,0)</f>
        <v>-4053</v>
      </c>
      <c r="T195" s="15">
        <f>ROUND('Accrued Unkn Unb Rev'!T195-'Accrued Unkn Unb Rev'!T194,0)</f>
        <v>-18435</v>
      </c>
      <c r="U195" s="15">
        <f>ROUND('Accrued Unkn Unb Rev'!U195-'Accrued Unkn Unb Rev'!U194,0)</f>
        <v>-315</v>
      </c>
    </row>
    <row r="196" spans="1:21">
      <c r="A196" s="3">
        <f t="shared" si="4"/>
        <v>2027</v>
      </c>
      <c r="B196" s="3">
        <f t="shared" si="5"/>
        <v>8</v>
      </c>
      <c r="C196" s="15">
        <f>ROUND('Accrued Unkn Unb Rev'!C196-'Accrued Unkn Unb Rev'!C195,0)</f>
        <v>10189</v>
      </c>
      <c r="D196" s="15">
        <f>ROUND('Accrued Unkn Unb Rev'!D196-'Accrued Unkn Unb Rev'!D195,0)</f>
        <v>2532</v>
      </c>
      <c r="E196" s="15">
        <f>ROUND('Accrued Unkn Unb Rev'!E196-'Accrued Unkn Unb Rev'!E195,0)</f>
        <v>-1572</v>
      </c>
      <c r="F196" s="15">
        <f>ROUND('Accrued Unkn Unb Rev'!F196-'Accrued Unkn Unb Rev'!F195,0)</f>
        <v>-3521</v>
      </c>
      <c r="G196" s="15">
        <f>ROUND('Accrued Unkn Unb Rev'!G196-'Accrued Unkn Unb Rev'!G195,0)</f>
        <v>23901</v>
      </c>
      <c r="H196" s="15">
        <f>ROUND('Accrued Unkn Unb Rev'!H196-'Accrued Unkn Unb Rev'!H195,0)</f>
        <v>139</v>
      </c>
      <c r="I196" s="15">
        <f>ROUND('Accrued Unkn Unb Rev'!I196-'Accrued Unkn Unb Rev'!I195,0)</f>
        <v>264761</v>
      </c>
      <c r="J196" s="15">
        <f>ROUND('Accrued Unkn Unb Rev'!J196-'Accrued Unkn Unb Rev'!J195,0)</f>
        <v>2602</v>
      </c>
      <c r="K196" s="15">
        <f>ROUND('Accrued Unkn Unb Rev'!K196-'Accrued Unkn Unb Rev'!K195,0)</f>
        <v>4296</v>
      </c>
      <c r="L196" s="15">
        <f>ROUND('Accrued Unkn Unb Rev'!L196-'Accrued Unkn Unb Rev'!L195,0)</f>
        <v>49406</v>
      </c>
      <c r="M196" s="15">
        <f>ROUND('Accrued Unkn Unb Rev'!M196-'Accrued Unkn Unb Rev'!M195,0)</f>
        <v>31373</v>
      </c>
      <c r="N196" s="15">
        <f>ROUND('Accrued Unkn Unb Rev'!N196-'Accrued Unkn Unb Rev'!N195,0)</f>
        <v>-13627</v>
      </c>
      <c r="O196" s="15">
        <f>ROUND('Accrued Unkn Unb Rev'!O196-'Accrued Unkn Unb Rev'!O195,0)</f>
        <v>-2948</v>
      </c>
      <c r="P196" s="15">
        <f>ROUND('Accrued Unkn Unb Rev'!P196-'Accrued Unkn Unb Rev'!P195,0)</f>
        <v>-595</v>
      </c>
      <c r="Q196" s="15">
        <f>ROUND('Accrued Unkn Unb Rev'!Q196-'Accrued Unkn Unb Rev'!Q195,0)</f>
        <v>-95</v>
      </c>
      <c r="R196" s="15">
        <f>ROUND('Accrued Unkn Unb Rev'!R196-'Accrued Unkn Unb Rev'!R195,0)</f>
        <v>-144</v>
      </c>
      <c r="S196" s="15">
        <f>ROUND('Accrued Unkn Unb Rev'!S196-'Accrued Unkn Unb Rev'!S195,0)</f>
        <v>1191</v>
      </c>
      <c r="T196" s="15">
        <f>ROUND('Accrued Unkn Unb Rev'!T196-'Accrued Unkn Unb Rev'!T195,0)</f>
        <v>28460</v>
      </c>
      <c r="U196" s="15">
        <f>ROUND('Accrued Unkn Unb Rev'!U196-'Accrued Unkn Unb Rev'!U195,0)</f>
        <v>-26</v>
      </c>
    </row>
    <row r="197" spans="1:21">
      <c r="A197" s="3">
        <f t="shared" si="4"/>
        <v>2027</v>
      </c>
      <c r="B197" s="3">
        <f t="shared" si="5"/>
        <v>9</v>
      </c>
      <c r="C197" s="15">
        <f>ROUND('Accrued Unkn Unb Rev'!C197-'Accrued Unkn Unb Rev'!C196,0)</f>
        <v>-2908924</v>
      </c>
      <c r="D197" s="15">
        <f>ROUND('Accrued Unkn Unb Rev'!D197-'Accrued Unkn Unb Rev'!D196,0)</f>
        <v>-547</v>
      </c>
      <c r="E197" s="15">
        <f>ROUND('Accrued Unkn Unb Rev'!E197-'Accrued Unkn Unb Rev'!E196,0)</f>
        <v>-155739</v>
      </c>
      <c r="F197" s="15">
        <f>ROUND('Accrued Unkn Unb Rev'!F197-'Accrued Unkn Unb Rev'!F196,0)</f>
        <v>-13454</v>
      </c>
      <c r="G197" s="15">
        <f>ROUND('Accrued Unkn Unb Rev'!G197-'Accrued Unkn Unb Rev'!G196,0)</f>
        <v>-145472</v>
      </c>
      <c r="H197" s="15">
        <f>ROUND('Accrued Unkn Unb Rev'!H197-'Accrued Unkn Unb Rev'!H196,0)</f>
        <v>-998</v>
      </c>
      <c r="I197" s="15">
        <f>ROUND('Accrued Unkn Unb Rev'!I197-'Accrued Unkn Unb Rev'!I196,0)</f>
        <v>-412820</v>
      </c>
      <c r="J197" s="15">
        <f>ROUND('Accrued Unkn Unb Rev'!J197-'Accrued Unkn Unb Rev'!J196,0)</f>
        <v>-806</v>
      </c>
      <c r="K197" s="15">
        <f>ROUND('Accrued Unkn Unb Rev'!K197-'Accrued Unkn Unb Rev'!K196,0)</f>
        <v>-33365</v>
      </c>
      <c r="L197" s="15">
        <f>ROUND('Accrued Unkn Unb Rev'!L197-'Accrued Unkn Unb Rev'!L196,0)</f>
        <v>-97090</v>
      </c>
      <c r="M197" s="15">
        <f>ROUND('Accrued Unkn Unb Rev'!M197-'Accrued Unkn Unb Rev'!M196,0)</f>
        <v>-35621</v>
      </c>
      <c r="N197" s="15">
        <f>ROUND('Accrued Unkn Unb Rev'!N197-'Accrued Unkn Unb Rev'!N196,0)</f>
        <v>-37238</v>
      </c>
      <c r="O197" s="15">
        <f>ROUND('Accrued Unkn Unb Rev'!O197-'Accrued Unkn Unb Rev'!O196,0)</f>
        <v>-7229</v>
      </c>
      <c r="P197" s="15">
        <f>ROUND('Accrued Unkn Unb Rev'!P197-'Accrued Unkn Unb Rev'!P196,0)</f>
        <v>-12263</v>
      </c>
      <c r="Q197" s="15">
        <f>ROUND('Accrued Unkn Unb Rev'!Q197-'Accrued Unkn Unb Rev'!Q196,0)</f>
        <v>-442</v>
      </c>
      <c r="R197" s="15">
        <f>ROUND('Accrued Unkn Unb Rev'!R197-'Accrued Unkn Unb Rev'!R196,0)</f>
        <v>59</v>
      </c>
      <c r="S197" s="15">
        <f>ROUND('Accrued Unkn Unb Rev'!S197-'Accrued Unkn Unb Rev'!S196,0)</f>
        <v>-13654</v>
      </c>
      <c r="T197" s="15">
        <f>ROUND('Accrued Unkn Unb Rev'!T197-'Accrued Unkn Unb Rev'!T196,0)</f>
        <v>-16724</v>
      </c>
      <c r="U197" s="15">
        <f>ROUND('Accrued Unkn Unb Rev'!U197-'Accrued Unkn Unb Rev'!U196,0)</f>
        <v>-323</v>
      </c>
    </row>
    <row r="198" spans="1:21">
      <c r="A198" s="3">
        <f t="shared" si="4"/>
        <v>2027</v>
      </c>
      <c r="B198" s="3">
        <f t="shared" si="5"/>
        <v>10</v>
      </c>
      <c r="C198" s="15">
        <f>ROUND('Accrued Unkn Unb Rev'!C198-'Accrued Unkn Unb Rev'!C197,0)</f>
        <v>-3106309</v>
      </c>
      <c r="D198" s="15">
        <f>ROUND('Accrued Unkn Unb Rev'!D198-'Accrued Unkn Unb Rev'!D197,0)</f>
        <v>9762</v>
      </c>
      <c r="E198" s="15">
        <f>ROUND('Accrued Unkn Unb Rev'!E198-'Accrued Unkn Unb Rev'!E197,0)</f>
        <v>-182030</v>
      </c>
      <c r="F198" s="15">
        <f>ROUND('Accrued Unkn Unb Rev'!F198-'Accrued Unkn Unb Rev'!F197,0)</f>
        <v>1638</v>
      </c>
      <c r="G198" s="15">
        <f>ROUND('Accrued Unkn Unb Rev'!G198-'Accrued Unkn Unb Rev'!G197,0)</f>
        <v>-129117</v>
      </c>
      <c r="H198" s="15">
        <f>ROUND('Accrued Unkn Unb Rev'!H198-'Accrued Unkn Unb Rev'!H197,0)</f>
        <v>-939</v>
      </c>
      <c r="I198" s="15">
        <f>ROUND('Accrued Unkn Unb Rev'!I198-'Accrued Unkn Unb Rev'!I197,0)</f>
        <v>-270932</v>
      </c>
      <c r="J198" s="15">
        <f>ROUND('Accrued Unkn Unb Rev'!J198-'Accrued Unkn Unb Rev'!J197,0)</f>
        <v>552</v>
      </c>
      <c r="K198" s="15">
        <f>ROUND('Accrued Unkn Unb Rev'!K198-'Accrued Unkn Unb Rev'!K197,0)</f>
        <v>-36571</v>
      </c>
      <c r="L198" s="15">
        <f>ROUND('Accrued Unkn Unb Rev'!L198-'Accrued Unkn Unb Rev'!L197,0)</f>
        <v>-49695</v>
      </c>
      <c r="M198" s="15">
        <f>ROUND('Accrued Unkn Unb Rev'!M198-'Accrued Unkn Unb Rev'!M197,0)</f>
        <v>-30402</v>
      </c>
      <c r="N198" s="15">
        <f>ROUND('Accrued Unkn Unb Rev'!N198-'Accrued Unkn Unb Rev'!N197,0)</f>
        <v>5781</v>
      </c>
      <c r="O198" s="15">
        <f>ROUND('Accrued Unkn Unb Rev'!O198-'Accrued Unkn Unb Rev'!O197,0)</f>
        <v>1150</v>
      </c>
      <c r="P198" s="15">
        <f>ROUND('Accrued Unkn Unb Rev'!P198-'Accrued Unkn Unb Rev'!P197,0)</f>
        <v>3202</v>
      </c>
      <c r="Q198" s="15">
        <f>ROUND('Accrued Unkn Unb Rev'!Q198-'Accrued Unkn Unb Rev'!Q197,0)</f>
        <v>228</v>
      </c>
      <c r="R198" s="15">
        <f>ROUND('Accrued Unkn Unb Rev'!R198-'Accrued Unkn Unb Rev'!R197,0)</f>
        <v>-21</v>
      </c>
      <c r="S198" s="15">
        <f>ROUND('Accrued Unkn Unb Rev'!S198-'Accrued Unkn Unb Rev'!S197,0)</f>
        <v>-7154</v>
      </c>
      <c r="T198" s="15">
        <f>ROUND('Accrued Unkn Unb Rev'!T198-'Accrued Unkn Unb Rev'!T197,0)</f>
        <v>-5066</v>
      </c>
      <c r="U198" s="15">
        <f>ROUND('Accrued Unkn Unb Rev'!U198-'Accrued Unkn Unb Rev'!U197,0)</f>
        <v>-37</v>
      </c>
    </row>
    <row r="199" spans="1:21">
      <c r="A199" s="3">
        <f t="shared" si="4"/>
        <v>2027</v>
      </c>
      <c r="B199" s="3">
        <f t="shared" si="5"/>
        <v>11</v>
      </c>
      <c r="C199" s="15">
        <f>ROUND('Accrued Unkn Unb Rev'!C199-'Accrued Unkn Unb Rev'!C198,0)</f>
        <v>700632</v>
      </c>
      <c r="D199" s="15">
        <f>ROUND('Accrued Unkn Unb Rev'!D199-'Accrued Unkn Unb Rev'!D198,0)</f>
        <v>-9843</v>
      </c>
      <c r="E199" s="15">
        <f>ROUND('Accrued Unkn Unb Rev'!E199-'Accrued Unkn Unb Rev'!E198,0)</f>
        <v>46866</v>
      </c>
      <c r="F199" s="15">
        <f>ROUND('Accrued Unkn Unb Rev'!F199-'Accrued Unkn Unb Rev'!F198,0)</f>
        <v>27215</v>
      </c>
      <c r="G199" s="15">
        <f>ROUND('Accrued Unkn Unb Rev'!G199-'Accrued Unkn Unb Rev'!G198,0)</f>
        <v>-7043</v>
      </c>
      <c r="H199" s="15">
        <f>ROUND('Accrued Unkn Unb Rev'!H199-'Accrued Unkn Unb Rev'!H198,0)</f>
        <v>-5</v>
      </c>
      <c r="I199" s="15">
        <f>ROUND('Accrued Unkn Unb Rev'!I199-'Accrued Unkn Unb Rev'!I198,0)</f>
        <v>-98398</v>
      </c>
      <c r="J199" s="15">
        <f>ROUND('Accrued Unkn Unb Rev'!J199-'Accrued Unkn Unb Rev'!J198,0)</f>
        <v>-1948</v>
      </c>
      <c r="K199" s="15">
        <f>ROUND('Accrued Unkn Unb Rev'!K199-'Accrued Unkn Unb Rev'!K198,0)</f>
        <v>-680</v>
      </c>
      <c r="L199" s="15">
        <f>ROUND('Accrued Unkn Unb Rev'!L199-'Accrued Unkn Unb Rev'!L198,0)</f>
        <v>-55203</v>
      </c>
      <c r="M199" s="15">
        <f>ROUND('Accrued Unkn Unb Rev'!M199-'Accrued Unkn Unb Rev'!M198,0)</f>
        <v>-54400</v>
      </c>
      <c r="N199" s="15">
        <f>ROUND('Accrued Unkn Unb Rev'!N199-'Accrued Unkn Unb Rev'!N198,0)</f>
        <v>73977</v>
      </c>
      <c r="O199" s="15">
        <f>ROUND('Accrued Unkn Unb Rev'!O199-'Accrued Unkn Unb Rev'!O198,0)</f>
        <v>17668</v>
      </c>
      <c r="P199" s="15">
        <f>ROUND('Accrued Unkn Unb Rev'!P199-'Accrued Unkn Unb Rev'!P198,0)</f>
        <v>5193</v>
      </c>
      <c r="Q199" s="15">
        <f>ROUND('Accrued Unkn Unb Rev'!Q199-'Accrued Unkn Unb Rev'!Q198,0)</f>
        <v>834</v>
      </c>
      <c r="R199" s="15">
        <f>ROUND('Accrued Unkn Unb Rev'!R199-'Accrued Unkn Unb Rev'!R198,0)</f>
        <v>66</v>
      </c>
      <c r="S199" s="15">
        <f>ROUND('Accrued Unkn Unb Rev'!S199-'Accrued Unkn Unb Rev'!S198,0)</f>
        <v>5909</v>
      </c>
      <c r="T199" s="15">
        <f>ROUND('Accrued Unkn Unb Rev'!T199-'Accrued Unkn Unb Rev'!T198,0)</f>
        <v>-19688</v>
      </c>
      <c r="U199" s="15">
        <f>ROUND('Accrued Unkn Unb Rev'!U199-'Accrued Unkn Unb Rev'!U198,0)</f>
        <v>765</v>
      </c>
    </row>
    <row r="200" spans="1:21">
      <c r="A200" s="3">
        <f t="shared" si="4"/>
        <v>2027</v>
      </c>
      <c r="B200" s="3">
        <f t="shared" si="5"/>
        <v>12</v>
      </c>
      <c r="C200" s="15">
        <f>ROUND('Accrued Unkn Unb Rev'!C200-'Accrued Unkn Unb Rev'!C199,0)</f>
        <v>1824304</v>
      </c>
      <c r="D200" s="15">
        <f>ROUND('Accrued Unkn Unb Rev'!D200-'Accrued Unkn Unb Rev'!D199,0)</f>
        <v>-4759</v>
      </c>
      <c r="E200" s="15">
        <f>ROUND('Accrued Unkn Unb Rev'!E200-'Accrued Unkn Unb Rev'!E199,0)</f>
        <v>107373</v>
      </c>
      <c r="F200" s="15">
        <f>ROUND('Accrued Unkn Unb Rev'!F200-'Accrued Unkn Unb Rev'!F199,0)</f>
        <v>5435</v>
      </c>
      <c r="G200" s="15">
        <f>ROUND('Accrued Unkn Unb Rev'!G200-'Accrued Unkn Unb Rev'!G199,0)</f>
        <v>72632</v>
      </c>
      <c r="H200" s="15">
        <f>ROUND('Accrued Unkn Unb Rev'!H200-'Accrued Unkn Unb Rev'!H199,0)</f>
        <v>517</v>
      </c>
      <c r="I200" s="15">
        <f>ROUND('Accrued Unkn Unb Rev'!I200-'Accrued Unkn Unb Rev'!I199,0)</f>
        <v>-94486</v>
      </c>
      <c r="J200" s="15">
        <f>ROUND('Accrued Unkn Unb Rev'!J200-'Accrued Unkn Unb Rev'!J199,0)</f>
        <v>-315</v>
      </c>
      <c r="K200" s="15">
        <f>ROUND('Accrued Unkn Unb Rev'!K200-'Accrued Unkn Unb Rev'!K199,0)</f>
        <v>-1007</v>
      </c>
      <c r="L200" s="15">
        <f>ROUND('Accrued Unkn Unb Rev'!L200-'Accrued Unkn Unb Rev'!L199,0)</f>
        <v>-25307</v>
      </c>
      <c r="M200" s="15">
        <f>ROUND('Accrued Unkn Unb Rev'!M200-'Accrued Unkn Unb Rev'!M199,0)</f>
        <v>-10650</v>
      </c>
      <c r="N200" s="15">
        <f>ROUND('Accrued Unkn Unb Rev'!N200-'Accrued Unkn Unb Rev'!N199,0)</f>
        <v>18915</v>
      </c>
      <c r="O200" s="15">
        <f>ROUND('Accrued Unkn Unb Rev'!O200-'Accrued Unkn Unb Rev'!O199,0)</f>
        <v>5373</v>
      </c>
      <c r="P200" s="15">
        <f>ROUND('Accrued Unkn Unb Rev'!P200-'Accrued Unkn Unb Rev'!P199,0)</f>
        <v>-1216</v>
      </c>
      <c r="Q200" s="15">
        <f>ROUND('Accrued Unkn Unb Rev'!Q200-'Accrued Unkn Unb Rev'!Q199,0)</f>
        <v>-306</v>
      </c>
      <c r="R200" s="15">
        <f>ROUND('Accrued Unkn Unb Rev'!R200-'Accrued Unkn Unb Rev'!R199,0)</f>
        <v>14</v>
      </c>
      <c r="S200" s="15">
        <f>ROUND('Accrued Unkn Unb Rev'!S200-'Accrued Unkn Unb Rev'!S199,0)</f>
        <v>3634</v>
      </c>
      <c r="T200" s="15">
        <f>ROUND('Accrued Unkn Unb Rev'!T200-'Accrued Unkn Unb Rev'!T199,0)</f>
        <v>6649</v>
      </c>
      <c r="U200" s="15">
        <f>ROUND('Accrued Unkn Unb Rev'!U200-'Accrued Unkn Unb Rev'!U199,0)</f>
        <v>72</v>
      </c>
    </row>
    <row r="201" spans="1:21">
      <c r="A201" s="3">
        <f t="shared" si="4"/>
        <v>2028</v>
      </c>
      <c r="B201" s="3">
        <f t="shared" si="5"/>
        <v>1</v>
      </c>
      <c r="C201" s="15">
        <f>ROUND('Accrued Unkn Unb Rev'!C201-'Accrued Unkn Unb Rev'!C200,0)</f>
        <v>-358351</v>
      </c>
      <c r="D201" s="15">
        <f>ROUND('Accrued Unkn Unb Rev'!D201-'Accrued Unkn Unb Rev'!D200,0)</f>
        <v>4150</v>
      </c>
      <c r="E201" s="15">
        <f>ROUND('Accrued Unkn Unb Rev'!E201-'Accrued Unkn Unb Rev'!E200,0)</f>
        <v>-23347</v>
      </c>
      <c r="F201" s="15">
        <f>ROUND('Accrued Unkn Unb Rev'!F201-'Accrued Unkn Unb Rev'!F200,0)</f>
        <v>-20556</v>
      </c>
      <c r="G201" s="15">
        <f>ROUND('Accrued Unkn Unb Rev'!G201-'Accrued Unkn Unb Rev'!G200,0)</f>
        <v>-12931</v>
      </c>
      <c r="H201" s="15">
        <f>ROUND('Accrued Unkn Unb Rev'!H201-'Accrued Unkn Unb Rev'!H200,0)</f>
        <v>-112</v>
      </c>
      <c r="I201" s="15">
        <f>ROUND('Accrued Unkn Unb Rev'!I201-'Accrued Unkn Unb Rev'!I200,0)</f>
        <v>54655</v>
      </c>
      <c r="J201" s="15">
        <f>ROUND('Accrued Unkn Unb Rev'!J201-'Accrued Unkn Unb Rev'!J200,0)</f>
        <v>59</v>
      </c>
      <c r="K201" s="15">
        <f>ROUND('Accrued Unkn Unb Rev'!K201-'Accrued Unkn Unb Rev'!K200,0)</f>
        <v>-1826</v>
      </c>
      <c r="L201" s="15">
        <f>ROUND('Accrued Unkn Unb Rev'!L201-'Accrued Unkn Unb Rev'!L200,0)</f>
        <v>1924</v>
      </c>
      <c r="M201" s="15">
        <f>ROUND('Accrued Unkn Unb Rev'!M201-'Accrued Unkn Unb Rev'!M200,0)</f>
        <v>18717</v>
      </c>
      <c r="N201" s="15">
        <f>ROUND('Accrued Unkn Unb Rev'!N201-'Accrued Unkn Unb Rev'!N200,0)</f>
        <v>-52383</v>
      </c>
      <c r="O201" s="15">
        <f>ROUND('Accrued Unkn Unb Rev'!O201-'Accrued Unkn Unb Rev'!O200,0)</f>
        <v>-14108</v>
      </c>
      <c r="P201" s="15">
        <f>ROUND('Accrued Unkn Unb Rev'!P201-'Accrued Unkn Unb Rev'!P200,0)</f>
        <v>-5853</v>
      </c>
      <c r="Q201" s="15">
        <f>ROUND('Accrued Unkn Unb Rev'!Q201-'Accrued Unkn Unb Rev'!Q200,0)</f>
        <v>-335</v>
      </c>
      <c r="R201" s="15">
        <f>ROUND('Accrued Unkn Unb Rev'!R201-'Accrued Unkn Unb Rev'!R200,0)</f>
        <v>-17</v>
      </c>
      <c r="S201" s="15">
        <f>ROUND('Accrued Unkn Unb Rev'!S201-'Accrued Unkn Unb Rev'!S200,0)</f>
        <v>-8097</v>
      </c>
      <c r="T201" s="15">
        <f>ROUND('Accrued Unkn Unb Rev'!T201-'Accrued Unkn Unb Rev'!T200,0)</f>
        <v>-13953</v>
      </c>
      <c r="U201" s="15">
        <f>ROUND('Accrued Unkn Unb Rev'!U201-'Accrued Unkn Unb Rev'!U200,0)</f>
        <v>-550</v>
      </c>
    </row>
    <row r="202" spans="1:21">
      <c r="A202" s="3">
        <f t="shared" si="4"/>
        <v>2028</v>
      </c>
      <c r="B202" s="3">
        <f t="shared" si="5"/>
        <v>2</v>
      </c>
      <c r="C202" s="15">
        <f>ROUND('Accrued Unkn Unb Rev'!C202-'Accrued Unkn Unb Rev'!C201,0)</f>
        <v>-1853248</v>
      </c>
      <c r="D202" s="15">
        <f>ROUND('Accrued Unkn Unb Rev'!D202-'Accrued Unkn Unb Rev'!D201,0)</f>
        <v>4265</v>
      </c>
      <c r="E202" s="15">
        <f>ROUND('Accrued Unkn Unb Rev'!E202-'Accrued Unkn Unb Rev'!E201,0)</f>
        <v>-102635</v>
      </c>
      <c r="F202" s="15">
        <f>ROUND('Accrued Unkn Unb Rev'!F202-'Accrued Unkn Unb Rev'!F201,0)</f>
        <v>-14253</v>
      </c>
      <c r="G202" s="15">
        <f>ROUND('Accrued Unkn Unb Rev'!G202-'Accrued Unkn Unb Rev'!G201,0)</f>
        <v>-102422</v>
      </c>
      <c r="H202" s="15">
        <f>ROUND('Accrued Unkn Unb Rev'!H202-'Accrued Unkn Unb Rev'!H201,0)</f>
        <v>-691</v>
      </c>
      <c r="I202" s="15">
        <f>ROUND('Accrued Unkn Unb Rev'!I202-'Accrued Unkn Unb Rev'!I201,0)</f>
        <v>-313342</v>
      </c>
      <c r="J202" s="15">
        <f>ROUND('Accrued Unkn Unb Rev'!J202-'Accrued Unkn Unb Rev'!J201,0)</f>
        <v>-98</v>
      </c>
      <c r="K202" s="15">
        <f>ROUND('Accrued Unkn Unb Rev'!K202-'Accrued Unkn Unb Rev'!K201,0)</f>
        <v>-5672</v>
      </c>
      <c r="L202" s="15">
        <f>ROUND('Accrued Unkn Unb Rev'!L202-'Accrued Unkn Unb Rev'!L201,0)</f>
        <v>-60145</v>
      </c>
      <c r="M202" s="15">
        <f>ROUND('Accrued Unkn Unb Rev'!M202-'Accrued Unkn Unb Rev'!M201,0)</f>
        <v>-32904</v>
      </c>
      <c r="N202" s="15">
        <f>ROUND('Accrued Unkn Unb Rev'!N202-'Accrued Unkn Unb Rev'!N201,0)</f>
        <v>-41144</v>
      </c>
      <c r="O202" s="15">
        <f>ROUND('Accrued Unkn Unb Rev'!O202-'Accrued Unkn Unb Rev'!O201,0)</f>
        <v>-9380</v>
      </c>
      <c r="P202" s="15">
        <f>ROUND('Accrued Unkn Unb Rev'!P202-'Accrued Unkn Unb Rev'!P201,0)</f>
        <v>-11643</v>
      </c>
      <c r="Q202" s="15">
        <f>ROUND('Accrued Unkn Unb Rev'!Q202-'Accrued Unkn Unb Rev'!Q201,0)</f>
        <v>84</v>
      </c>
      <c r="R202" s="15">
        <f>ROUND('Accrued Unkn Unb Rev'!R202-'Accrued Unkn Unb Rev'!R201,0)</f>
        <v>-42</v>
      </c>
      <c r="S202" s="15">
        <f>ROUND('Accrued Unkn Unb Rev'!S202-'Accrued Unkn Unb Rev'!S201,0)</f>
        <v>-17489</v>
      </c>
      <c r="T202" s="15">
        <f>ROUND('Accrued Unkn Unb Rev'!T202-'Accrued Unkn Unb Rev'!T201,0)</f>
        <v>-11807</v>
      </c>
      <c r="U202" s="15">
        <f>ROUND('Accrued Unkn Unb Rev'!U202-'Accrued Unkn Unb Rev'!U201,0)</f>
        <v>-287</v>
      </c>
    </row>
    <row r="203" spans="1:21">
      <c r="A203" s="3">
        <f t="shared" ref="A203:A266" si="6">IF(B203=1,A202+1,A202)</f>
        <v>2028</v>
      </c>
      <c r="B203" s="3">
        <f t="shared" ref="B203:B266" si="7">IF(B202=12,1,B202+1)</f>
        <v>3</v>
      </c>
      <c r="C203" s="15">
        <f>ROUND('Accrued Unkn Unb Rev'!C203-'Accrued Unkn Unb Rev'!C202,0)</f>
        <v>-915354</v>
      </c>
      <c r="D203" s="15">
        <f>ROUND('Accrued Unkn Unb Rev'!D203-'Accrued Unkn Unb Rev'!D202,0)</f>
        <v>1376</v>
      </c>
      <c r="E203" s="15">
        <f>ROUND('Accrued Unkn Unb Rev'!E203-'Accrued Unkn Unb Rev'!E202,0)</f>
        <v>-49794</v>
      </c>
      <c r="F203" s="15">
        <f>ROUND('Accrued Unkn Unb Rev'!F203-'Accrued Unkn Unb Rev'!F202,0)</f>
        <v>6268</v>
      </c>
      <c r="G203" s="15">
        <f>ROUND('Accrued Unkn Unb Rev'!G203-'Accrued Unkn Unb Rev'!G202,0)</f>
        <v>-32219</v>
      </c>
      <c r="H203" s="15">
        <f>ROUND('Accrued Unkn Unb Rev'!H203-'Accrued Unkn Unb Rev'!H202,0)</f>
        <v>-200</v>
      </c>
      <c r="I203" s="15">
        <f>ROUND('Accrued Unkn Unb Rev'!I203-'Accrued Unkn Unb Rev'!I202,0)</f>
        <v>-136036</v>
      </c>
      <c r="J203" s="15">
        <f>ROUND('Accrued Unkn Unb Rev'!J203-'Accrued Unkn Unb Rev'!J202,0)</f>
        <v>-3590</v>
      </c>
      <c r="K203" s="15">
        <f>ROUND('Accrued Unkn Unb Rev'!K203-'Accrued Unkn Unb Rev'!K202,0)</f>
        <v>3260</v>
      </c>
      <c r="L203" s="15">
        <f>ROUND('Accrued Unkn Unb Rev'!L203-'Accrued Unkn Unb Rev'!L202,0)</f>
        <v>5942</v>
      </c>
      <c r="M203" s="15">
        <f>ROUND('Accrued Unkn Unb Rev'!M203-'Accrued Unkn Unb Rev'!M202,0)</f>
        <v>17807</v>
      </c>
      <c r="N203" s="15">
        <f>ROUND('Accrued Unkn Unb Rev'!N203-'Accrued Unkn Unb Rev'!N202,0)</f>
        <v>9381</v>
      </c>
      <c r="O203" s="15">
        <f>ROUND('Accrued Unkn Unb Rev'!O203-'Accrued Unkn Unb Rev'!O202,0)</f>
        <v>4893</v>
      </c>
      <c r="P203" s="15">
        <f>ROUND('Accrued Unkn Unb Rev'!P203-'Accrued Unkn Unb Rev'!P202,0)</f>
        <v>1531</v>
      </c>
      <c r="Q203" s="15">
        <f>ROUND('Accrued Unkn Unb Rev'!Q203-'Accrued Unkn Unb Rev'!Q202,0)</f>
        <v>334</v>
      </c>
      <c r="R203" s="15">
        <f>ROUND('Accrued Unkn Unb Rev'!R203-'Accrued Unkn Unb Rev'!R202,0)</f>
        <v>-29</v>
      </c>
      <c r="S203" s="15">
        <f>ROUND('Accrued Unkn Unb Rev'!S203-'Accrued Unkn Unb Rev'!S202,0)</f>
        <v>3980</v>
      </c>
      <c r="T203" s="15">
        <f>ROUND('Accrued Unkn Unb Rev'!T203-'Accrued Unkn Unb Rev'!T202,0)</f>
        <v>16825</v>
      </c>
      <c r="U203" s="15">
        <f>ROUND('Accrued Unkn Unb Rev'!U203-'Accrued Unkn Unb Rev'!U202,0)</f>
        <v>122</v>
      </c>
    </row>
    <row r="204" spans="1:21">
      <c r="A204" s="3">
        <f t="shared" si="6"/>
        <v>2028</v>
      </c>
      <c r="B204" s="3">
        <f t="shared" si="7"/>
        <v>4</v>
      </c>
      <c r="C204" s="15">
        <f>ROUND('Accrued Unkn Unb Rev'!C204-'Accrued Unkn Unb Rev'!C203,0)</f>
        <v>-476797</v>
      </c>
      <c r="D204" s="15">
        <f>ROUND('Accrued Unkn Unb Rev'!D204-'Accrued Unkn Unb Rev'!D203,0)</f>
        <v>-8537</v>
      </c>
      <c r="E204" s="15">
        <f>ROUND('Accrued Unkn Unb Rev'!E204-'Accrued Unkn Unb Rev'!E203,0)</f>
        <v>-20781</v>
      </c>
      <c r="F204" s="15">
        <f>ROUND('Accrued Unkn Unb Rev'!F204-'Accrued Unkn Unb Rev'!F203,0)</f>
        <v>13601</v>
      </c>
      <c r="G204" s="15">
        <f>ROUND('Accrued Unkn Unb Rev'!G204-'Accrued Unkn Unb Rev'!G203,0)</f>
        <v>3848</v>
      </c>
      <c r="H204" s="15">
        <f>ROUND('Accrued Unkn Unb Rev'!H204-'Accrued Unkn Unb Rev'!H203,0)</f>
        <v>57</v>
      </c>
      <c r="I204" s="15">
        <f>ROUND('Accrued Unkn Unb Rev'!I204-'Accrued Unkn Unb Rev'!I203,0)</f>
        <v>51386</v>
      </c>
      <c r="J204" s="15">
        <f>ROUND('Accrued Unkn Unb Rev'!J204-'Accrued Unkn Unb Rev'!J203,0)</f>
        <v>736</v>
      </c>
      <c r="K204" s="15">
        <f>ROUND('Accrued Unkn Unb Rev'!K204-'Accrued Unkn Unb Rev'!K203,0)</f>
        <v>1358</v>
      </c>
      <c r="L204" s="15">
        <f>ROUND('Accrued Unkn Unb Rev'!L204-'Accrued Unkn Unb Rev'!L203,0)</f>
        <v>51269</v>
      </c>
      <c r="M204" s="15">
        <f>ROUND('Accrued Unkn Unb Rev'!M204-'Accrued Unkn Unb Rev'!M203,0)</f>
        <v>7691</v>
      </c>
      <c r="N204" s="15">
        <f>ROUND('Accrued Unkn Unb Rev'!N204-'Accrued Unkn Unb Rev'!N203,0)</f>
        <v>42990</v>
      </c>
      <c r="O204" s="15">
        <f>ROUND('Accrued Unkn Unb Rev'!O204-'Accrued Unkn Unb Rev'!O203,0)</f>
        <v>9008</v>
      </c>
      <c r="P204" s="15">
        <f>ROUND('Accrued Unkn Unb Rev'!P204-'Accrued Unkn Unb Rev'!P203,0)</f>
        <v>12654</v>
      </c>
      <c r="Q204" s="15">
        <f>ROUND('Accrued Unkn Unb Rev'!Q204-'Accrued Unkn Unb Rev'!Q203,0)</f>
        <v>178</v>
      </c>
      <c r="R204" s="15">
        <f>ROUND('Accrued Unkn Unb Rev'!R204-'Accrued Unkn Unb Rev'!R203,0)</f>
        <v>120</v>
      </c>
      <c r="S204" s="15">
        <f>ROUND('Accrued Unkn Unb Rev'!S204-'Accrued Unkn Unb Rev'!S203,0)</f>
        <v>11115</v>
      </c>
      <c r="T204" s="15">
        <f>ROUND('Accrued Unkn Unb Rev'!T204-'Accrued Unkn Unb Rev'!T203,0)</f>
        <v>4436</v>
      </c>
      <c r="U204" s="15">
        <f>ROUND('Accrued Unkn Unb Rev'!U204-'Accrued Unkn Unb Rev'!U203,0)</f>
        <v>380</v>
      </c>
    </row>
    <row r="205" spans="1:21">
      <c r="A205" s="3">
        <f t="shared" si="6"/>
        <v>2028</v>
      </c>
      <c r="B205" s="3">
        <f t="shared" si="7"/>
        <v>5</v>
      </c>
      <c r="C205" s="15">
        <f>ROUND('Accrued Unkn Unb Rev'!C205-'Accrued Unkn Unb Rev'!C204,0)</f>
        <v>4331036</v>
      </c>
      <c r="D205" s="15">
        <f>ROUND('Accrued Unkn Unb Rev'!D205-'Accrued Unkn Unb Rev'!D204,0)</f>
        <v>-3751</v>
      </c>
      <c r="E205" s="15">
        <f>ROUND('Accrued Unkn Unb Rev'!E205-'Accrued Unkn Unb Rev'!E204,0)</f>
        <v>234749</v>
      </c>
      <c r="F205" s="15">
        <f>ROUND('Accrued Unkn Unb Rev'!F205-'Accrued Unkn Unb Rev'!F204,0)</f>
        <v>25740</v>
      </c>
      <c r="G205" s="15">
        <f>ROUND('Accrued Unkn Unb Rev'!G205-'Accrued Unkn Unb Rev'!G204,0)</f>
        <v>225761</v>
      </c>
      <c r="H205" s="15">
        <f>ROUND('Accrued Unkn Unb Rev'!H205-'Accrued Unkn Unb Rev'!H204,0)</f>
        <v>1520</v>
      </c>
      <c r="I205" s="15">
        <f>ROUND('Accrued Unkn Unb Rev'!I205-'Accrued Unkn Unb Rev'!I204,0)</f>
        <v>757184</v>
      </c>
      <c r="J205" s="15">
        <f>ROUND('Accrued Unkn Unb Rev'!J205-'Accrued Unkn Unb Rev'!J204,0)</f>
        <v>2875</v>
      </c>
      <c r="K205" s="15">
        <f>ROUND('Accrued Unkn Unb Rev'!K205-'Accrued Unkn Unb Rev'!K204,0)</f>
        <v>37331</v>
      </c>
      <c r="L205" s="15">
        <f>ROUND('Accrued Unkn Unb Rev'!L205-'Accrued Unkn Unb Rev'!L204,0)</f>
        <v>169809</v>
      </c>
      <c r="M205" s="15">
        <f>ROUND('Accrued Unkn Unb Rev'!M205-'Accrued Unkn Unb Rev'!M204,0)</f>
        <v>85577</v>
      </c>
      <c r="N205" s="15">
        <f>ROUND('Accrued Unkn Unb Rev'!N205-'Accrued Unkn Unb Rev'!N204,0)</f>
        <v>72977</v>
      </c>
      <c r="O205" s="15">
        <f>ROUND('Accrued Unkn Unb Rev'!O205-'Accrued Unkn Unb Rev'!O204,0)</f>
        <v>18013</v>
      </c>
      <c r="P205" s="15">
        <f>ROUND('Accrued Unkn Unb Rev'!P205-'Accrued Unkn Unb Rev'!P204,0)</f>
        <v>19048</v>
      </c>
      <c r="Q205" s="15">
        <f>ROUND('Accrued Unkn Unb Rev'!Q205-'Accrued Unkn Unb Rev'!Q204,0)</f>
        <v>159</v>
      </c>
      <c r="R205" s="15">
        <f>ROUND('Accrued Unkn Unb Rev'!R205-'Accrued Unkn Unb Rev'!R204,0)</f>
        <v>216</v>
      </c>
      <c r="S205" s="15">
        <f>ROUND('Accrued Unkn Unb Rev'!S205-'Accrued Unkn Unb Rev'!S204,0)</f>
        <v>24449</v>
      </c>
      <c r="T205" s="15">
        <f>ROUND('Accrued Unkn Unb Rev'!T205-'Accrued Unkn Unb Rev'!T204,0)</f>
        <v>54278</v>
      </c>
      <c r="U205" s="15">
        <f>ROUND('Accrued Unkn Unb Rev'!U205-'Accrued Unkn Unb Rev'!U204,0)</f>
        <v>678</v>
      </c>
    </row>
    <row r="206" spans="1:21">
      <c r="A206" s="3">
        <f t="shared" si="6"/>
        <v>2028</v>
      </c>
      <c r="B206" s="3">
        <f t="shared" si="7"/>
        <v>6</v>
      </c>
      <c r="C206" s="15">
        <f>ROUND('Accrued Unkn Unb Rev'!C206-'Accrued Unkn Unb Rev'!C205,0)</f>
        <v>2070532</v>
      </c>
      <c r="D206" s="15">
        <f>ROUND('Accrued Unkn Unb Rev'!D206-'Accrued Unkn Unb Rev'!D205,0)</f>
        <v>988</v>
      </c>
      <c r="E206" s="15">
        <f>ROUND('Accrued Unkn Unb Rev'!E206-'Accrued Unkn Unb Rev'!E205,0)</f>
        <v>112218</v>
      </c>
      <c r="F206" s="15">
        <f>ROUND('Accrued Unkn Unb Rev'!F206-'Accrued Unkn Unb Rev'!F205,0)</f>
        <v>-13208</v>
      </c>
      <c r="G206" s="15">
        <f>ROUND('Accrued Unkn Unb Rev'!G206-'Accrued Unkn Unb Rev'!G205,0)</f>
        <v>71815</v>
      </c>
      <c r="H206" s="15">
        <f>ROUND('Accrued Unkn Unb Rev'!H206-'Accrued Unkn Unb Rev'!H205,0)</f>
        <v>505</v>
      </c>
      <c r="I206" s="15">
        <f>ROUND('Accrued Unkn Unb Rev'!I206-'Accrued Unkn Unb Rev'!I205,0)</f>
        <v>60835</v>
      </c>
      <c r="J206" s="15">
        <f>ROUND('Accrued Unkn Unb Rev'!J206-'Accrued Unkn Unb Rev'!J205,0)</f>
        <v>496</v>
      </c>
      <c r="K206" s="15">
        <f>ROUND('Accrued Unkn Unb Rev'!K206-'Accrued Unkn Unb Rev'!K205,0)</f>
        <v>25412</v>
      </c>
      <c r="L206" s="15">
        <f>ROUND('Accrued Unkn Unb Rev'!L206-'Accrued Unkn Unb Rev'!L205,0)</f>
        <v>1185</v>
      </c>
      <c r="M206" s="15">
        <f>ROUND('Accrued Unkn Unb Rev'!M206-'Accrued Unkn Unb Rev'!M205,0)</f>
        <v>461</v>
      </c>
      <c r="N206" s="15">
        <f>ROUND('Accrued Unkn Unb Rev'!N206-'Accrued Unkn Unb Rev'!N205,0)</f>
        <v>-37830</v>
      </c>
      <c r="O206" s="15">
        <f>ROUND('Accrued Unkn Unb Rev'!O206-'Accrued Unkn Unb Rev'!O205,0)</f>
        <v>-8380</v>
      </c>
      <c r="P206" s="15">
        <f>ROUND('Accrued Unkn Unb Rev'!P206-'Accrued Unkn Unb Rev'!P205,0)</f>
        <v>-5439</v>
      </c>
      <c r="Q206" s="15">
        <f>ROUND('Accrued Unkn Unb Rev'!Q206-'Accrued Unkn Unb Rev'!Q205,0)</f>
        <v>-362</v>
      </c>
      <c r="R206" s="15">
        <f>ROUND('Accrued Unkn Unb Rev'!R206-'Accrued Unkn Unb Rev'!R205,0)</f>
        <v>-149</v>
      </c>
      <c r="S206" s="15">
        <f>ROUND('Accrued Unkn Unb Rev'!S206-'Accrued Unkn Unb Rev'!S205,0)</f>
        <v>-1020</v>
      </c>
      <c r="T206" s="15">
        <f>ROUND('Accrued Unkn Unb Rev'!T206-'Accrued Unkn Unb Rev'!T205,0)</f>
        <v>-20483</v>
      </c>
      <c r="U206" s="15">
        <f>ROUND('Accrued Unkn Unb Rev'!U206-'Accrued Unkn Unb Rev'!U205,0)</f>
        <v>-354</v>
      </c>
    </row>
    <row r="207" spans="1:21">
      <c r="A207" s="3">
        <f t="shared" si="6"/>
        <v>2028</v>
      </c>
      <c r="B207" s="3">
        <f t="shared" si="7"/>
        <v>7</v>
      </c>
      <c r="C207" s="15">
        <f>ROUND('Accrued Unkn Unb Rev'!C207-'Accrued Unkn Unb Rev'!C206,0)</f>
        <v>1059155</v>
      </c>
      <c r="D207" s="15">
        <f>ROUND('Accrued Unkn Unb Rev'!D207-'Accrued Unkn Unb Rev'!D206,0)</f>
        <v>3550</v>
      </c>
      <c r="E207" s="15">
        <f>ROUND('Accrued Unkn Unb Rev'!E207-'Accrued Unkn Unb Rev'!E206,0)</f>
        <v>52043</v>
      </c>
      <c r="F207" s="15">
        <f>ROUND('Accrued Unkn Unb Rev'!F207-'Accrued Unkn Unb Rev'!F206,0)</f>
        <v>-13271</v>
      </c>
      <c r="G207" s="15">
        <f>ROUND('Accrued Unkn Unb Rev'!G207-'Accrued Unkn Unb Rev'!G206,0)</f>
        <v>58992</v>
      </c>
      <c r="H207" s="15">
        <f>ROUND('Accrued Unkn Unb Rev'!H207-'Accrued Unkn Unb Rev'!H206,0)</f>
        <v>377</v>
      </c>
      <c r="I207" s="15">
        <f>ROUND('Accrued Unkn Unb Rev'!I207-'Accrued Unkn Unb Rev'!I206,0)</f>
        <v>253284</v>
      </c>
      <c r="J207" s="15">
        <f>ROUND('Accrued Unkn Unb Rev'!J207-'Accrued Unkn Unb Rev'!J206,0)</f>
        <v>567</v>
      </c>
      <c r="K207" s="15">
        <f>ROUND('Accrued Unkn Unb Rev'!K207-'Accrued Unkn Unb Rev'!K206,0)</f>
        <v>12670</v>
      </c>
      <c r="L207" s="15">
        <f>ROUND('Accrued Unkn Unb Rev'!L207-'Accrued Unkn Unb Rev'!L206,0)</f>
        <v>56927</v>
      </c>
      <c r="M207" s="15">
        <f>ROUND('Accrued Unkn Unb Rev'!M207-'Accrued Unkn Unb Rev'!M206,0)</f>
        <v>29472</v>
      </c>
      <c r="N207" s="15">
        <f>ROUND('Accrued Unkn Unb Rev'!N207-'Accrued Unkn Unb Rev'!N206,0)</f>
        <v>-33267</v>
      </c>
      <c r="O207" s="15">
        <f>ROUND('Accrued Unkn Unb Rev'!O207-'Accrued Unkn Unb Rev'!O206,0)</f>
        <v>-7959</v>
      </c>
      <c r="P207" s="15">
        <f>ROUND('Accrued Unkn Unb Rev'!P207-'Accrued Unkn Unb Rev'!P206,0)</f>
        <v>-1828</v>
      </c>
      <c r="Q207" s="15">
        <f>ROUND('Accrued Unkn Unb Rev'!Q207-'Accrued Unkn Unb Rev'!Q206,0)</f>
        <v>-42</v>
      </c>
      <c r="R207" s="15">
        <f>ROUND('Accrued Unkn Unb Rev'!R207-'Accrued Unkn Unb Rev'!R206,0)</f>
        <v>-154</v>
      </c>
      <c r="S207" s="15">
        <f>ROUND('Accrued Unkn Unb Rev'!S207-'Accrued Unkn Unb Rev'!S206,0)</f>
        <v>-4058</v>
      </c>
      <c r="T207" s="15">
        <f>ROUND('Accrued Unkn Unb Rev'!T207-'Accrued Unkn Unb Rev'!T206,0)</f>
        <v>-18689</v>
      </c>
      <c r="U207" s="15">
        <f>ROUND('Accrued Unkn Unb Rev'!U207-'Accrued Unkn Unb Rev'!U206,0)</f>
        <v>-315</v>
      </c>
    </row>
    <row r="208" spans="1:21">
      <c r="A208" s="3">
        <f t="shared" si="6"/>
        <v>2028</v>
      </c>
      <c r="B208" s="3">
        <f t="shared" si="7"/>
        <v>8</v>
      </c>
      <c r="C208" s="15">
        <f>ROUND('Accrued Unkn Unb Rev'!C208-'Accrued Unkn Unb Rev'!C207,0)</f>
        <v>10012</v>
      </c>
      <c r="D208" s="15">
        <f>ROUND('Accrued Unkn Unb Rev'!D208-'Accrued Unkn Unb Rev'!D207,0)</f>
        <v>2556</v>
      </c>
      <c r="E208" s="15">
        <f>ROUND('Accrued Unkn Unb Rev'!E208-'Accrued Unkn Unb Rev'!E207,0)</f>
        <v>-1554</v>
      </c>
      <c r="F208" s="15">
        <f>ROUND('Accrued Unkn Unb Rev'!F208-'Accrued Unkn Unb Rev'!F207,0)</f>
        <v>-3521</v>
      </c>
      <c r="G208" s="15">
        <f>ROUND('Accrued Unkn Unb Rev'!G208-'Accrued Unkn Unb Rev'!G207,0)</f>
        <v>24172</v>
      </c>
      <c r="H208" s="15">
        <f>ROUND('Accrued Unkn Unb Rev'!H208-'Accrued Unkn Unb Rev'!H207,0)</f>
        <v>140</v>
      </c>
      <c r="I208" s="15">
        <f>ROUND('Accrued Unkn Unb Rev'!I208-'Accrued Unkn Unb Rev'!I207,0)</f>
        <v>267433</v>
      </c>
      <c r="J208" s="15">
        <f>ROUND('Accrued Unkn Unb Rev'!J208-'Accrued Unkn Unb Rev'!J207,0)</f>
        <v>2617</v>
      </c>
      <c r="K208" s="15">
        <f>ROUND('Accrued Unkn Unb Rev'!K208-'Accrued Unkn Unb Rev'!K207,0)</f>
        <v>4471</v>
      </c>
      <c r="L208" s="15">
        <f>ROUND('Accrued Unkn Unb Rev'!L208-'Accrued Unkn Unb Rev'!L207,0)</f>
        <v>51359</v>
      </c>
      <c r="M208" s="15">
        <f>ROUND('Accrued Unkn Unb Rev'!M208-'Accrued Unkn Unb Rev'!M207,0)</f>
        <v>31984</v>
      </c>
      <c r="N208" s="15">
        <f>ROUND('Accrued Unkn Unb Rev'!N208-'Accrued Unkn Unb Rev'!N207,0)</f>
        <v>-13768</v>
      </c>
      <c r="O208" s="15">
        <f>ROUND('Accrued Unkn Unb Rev'!O208-'Accrued Unkn Unb Rev'!O207,0)</f>
        <v>-2948</v>
      </c>
      <c r="P208" s="15">
        <f>ROUND('Accrued Unkn Unb Rev'!P208-'Accrued Unkn Unb Rev'!P207,0)</f>
        <v>-582</v>
      </c>
      <c r="Q208" s="15">
        <f>ROUND('Accrued Unkn Unb Rev'!Q208-'Accrued Unkn Unb Rev'!Q207,0)</f>
        <v>-99</v>
      </c>
      <c r="R208" s="15">
        <f>ROUND('Accrued Unkn Unb Rev'!R208-'Accrued Unkn Unb Rev'!R207,0)</f>
        <v>-145</v>
      </c>
      <c r="S208" s="15">
        <f>ROUND('Accrued Unkn Unb Rev'!S208-'Accrued Unkn Unb Rev'!S207,0)</f>
        <v>1199</v>
      </c>
      <c r="T208" s="15">
        <f>ROUND('Accrued Unkn Unb Rev'!T208-'Accrued Unkn Unb Rev'!T207,0)</f>
        <v>28890</v>
      </c>
      <c r="U208" s="15">
        <f>ROUND('Accrued Unkn Unb Rev'!U208-'Accrued Unkn Unb Rev'!U207,0)</f>
        <v>-26</v>
      </c>
    </row>
    <row r="209" spans="1:21">
      <c r="A209" s="3">
        <f t="shared" si="6"/>
        <v>2028</v>
      </c>
      <c r="B209" s="3">
        <f t="shared" si="7"/>
        <v>9</v>
      </c>
      <c r="C209" s="15">
        <f>ROUND('Accrued Unkn Unb Rev'!C209-'Accrued Unkn Unb Rev'!C208,0)</f>
        <v>-2957463</v>
      </c>
      <c r="D209" s="15">
        <f>ROUND('Accrued Unkn Unb Rev'!D209-'Accrued Unkn Unb Rev'!D208,0)</f>
        <v>565</v>
      </c>
      <c r="E209" s="15">
        <f>ROUND('Accrued Unkn Unb Rev'!E209-'Accrued Unkn Unb Rev'!E208,0)</f>
        <v>-156825</v>
      </c>
      <c r="F209" s="15">
        <f>ROUND('Accrued Unkn Unb Rev'!F209-'Accrued Unkn Unb Rev'!F208,0)</f>
        <v>-13454</v>
      </c>
      <c r="G209" s="15">
        <f>ROUND('Accrued Unkn Unb Rev'!G209-'Accrued Unkn Unb Rev'!G208,0)</f>
        <v>-146197</v>
      </c>
      <c r="H209" s="15">
        <f>ROUND('Accrued Unkn Unb Rev'!H209-'Accrued Unkn Unb Rev'!H208,0)</f>
        <v>-999</v>
      </c>
      <c r="I209" s="15">
        <f>ROUND('Accrued Unkn Unb Rev'!I209-'Accrued Unkn Unb Rev'!I208,0)</f>
        <v>-409932</v>
      </c>
      <c r="J209" s="15">
        <f>ROUND('Accrued Unkn Unb Rev'!J209-'Accrued Unkn Unb Rev'!J208,0)</f>
        <v>-589</v>
      </c>
      <c r="K209" s="15">
        <f>ROUND('Accrued Unkn Unb Rev'!K209-'Accrued Unkn Unb Rev'!K208,0)</f>
        <v>-34650</v>
      </c>
      <c r="L209" s="15">
        <f>ROUND('Accrued Unkn Unb Rev'!L209-'Accrued Unkn Unb Rev'!L208,0)</f>
        <v>-100499</v>
      </c>
      <c r="M209" s="15">
        <f>ROUND('Accrued Unkn Unb Rev'!M209-'Accrued Unkn Unb Rev'!M208,0)</f>
        <v>-34756</v>
      </c>
      <c r="N209" s="15">
        <f>ROUND('Accrued Unkn Unb Rev'!N209-'Accrued Unkn Unb Rev'!N208,0)</f>
        <v>-37627</v>
      </c>
      <c r="O209" s="15">
        <f>ROUND('Accrued Unkn Unb Rev'!O209-'Accrued Unkn Unb Rev'!O208,0)</f>
        <v>-7229</v>
      </c>
      <c r="P209" s="15">
        <f>ROUND('Accrued Unkn Unb Rev'!P209-'Accrued Unkn Unb Rev'!P208,0)</f>
        <v>-12381</v>
      </c>
      <c r="Q209" s="15">
        <f>ROUND('Accrued Unkn Unb Rev'!Q209-'Accrued Unkn Unb Rev'!Q208,0)</f>
        <v>-438</v>
      </c>
      <c r="R209" s="15">
        <f>ROUND('Accrued Unkn Unb Rev'!R209-'Accrued Unkn Unb Rev'!R208,0)</f>
        <v>72</v>
      </c>
      <c r="S209" s="15">
        <f>ROUND('Accrued Unkn Unb Rev'!S209-'Accrued Unkn Unb Rev'!S208,0)</f>
        <v>-13656</v>
      </c>
      <c r="T209" s="15">
        <f>ROUND('Accrued Unkn Unb Rev'!T209-'Accrued Unkn Unb Rev'!T208,0)</f>
        <v>-16641</v>
      </c>
      <c r="U209" s="15">
        <f>ROUND('Accrued Unkn Unb Rev'!U209-'Accrued Unkn Unb Rev'!U208,0)</f>
        <v>-323</v>
      </c>
    </row>
    <row r="210" spans="1:21">
      <c r="A210" s="3">
        <f t="shared" si="6"/>
        <v>2028</v>
      </c>
      <c r="B210" s="3">
        <f t="shared" si="7"/>
        <v>10</v>
      </c>
      <c r="C210" s="15">
        <f>ROUND('Accrued Unkn Unb Rev'!C210-'Accrued Unkn Unb Rev'!C209,0)</f>
        <v>-3160780</v>
      </c>
      <c r="D210" s="15">
        <f>ROUND('Accrued Unkn Unb Rev'!D210-'Accrued Unkn Unb Rev'!D209,0)</f>
        <v>11186</v>
      </c>
      <c r="E210" s="15">
        <f>ROUND('Accrued Unkn Unb Rev'!E210-'Accrued Unkn Unb Rev'!E209,0)</f>
        <v>-182896</v>
      </c>
      <c r="F210" s="15">
        <f>ROUND('Accrued Unkn Unb Rev'!F210-'Accrued Unkn Unb Rev'!F209,0)</f>
        <v>1638</v>
      </c>
      <c r="G210" s="15">
        <f>ROUND('Accrued Unkn Unb Rev'!G210-'Accrued Unkn Unb Rev'!G209,0)</f>
        <v>-128950</v>
      </c>
      <c r="H210" s="15">
        <f>ROUND('Accrued Unkn Unb Rev'!H210-'Accrued Unkn Unb Rev'!H209,0)</f>
        <v>-936</v>
      </c>
      <c r="I210" s="15">
        <f>ROUND('Accrued Unkn Unb Rev'!I210-'Accrued Unkn Unb Rev'!I209,0)</f>
        <v>-262859</v>
      </c>
      <c r="J210" s="15">
        <f>ROUND('Accrued Unkn Unb Rev'!J210-'Accrued Unkn Unb Rev'!J209,0)</f>
        <v>817</v>
      </c>
      <c r="K210" s="15">
        <f>ROUND('Accrued Unkn Unb Rev'!K210-'Accrued Unkn Unb Rev'!K209,0)</f>
        <v>-37900</v>
      </c>
      <c r="L210" s="15">
        <f>ROUND('Accrued Unkn Unb Rev'!L210-'Accrued Unkn Unb Rev'!L209,0)</f>
        <v>-49990</v>
      </c>
      <c r="M210" s="15">
        <f>ROUND('Accrued Unkn Unb Rev'!M210-'Accrued Unkn Unb Rev'!M209,0)</f>
        <v>-29196</v>
      </c>
      <c r="N210" s="15">
        <f>ROUND('Accrued Unkn Unb Rev'!N210-'Accrued Unkn Unb Rev'!N209,0)</f>
        <v>5841</v>
      </c>
      <c r="O210" s="15">
        <f>ROUND('Accrued Unkn Unb Rev'!O210-'Accrued Unkn Unb Rev'!O209,0)</f>
        <v>1150</v>
      </c>
      <c r="P210" s="15">
        <f>ROUND('Accrued Unkn Unb Rev'!P210-'Accrued Unkn Unb Rev'!P209,0)</f>
        <v>3355</v>
      </c>
      <c r="Q210" s="15">
        <f>ROUND('Accrued Unkn Unb Rev'!Q210-'Accrued Unkn Unb Rev'!Q209,0)</f>
        <v>240</v>
      </c>
      <c r="R210" s="15">
        <f>ROUND('Accrued Unkn Unb Rev'!R210-'Accrued Unkn Unb Rev'!R209,0)</f>
        <v>-4</v>
      </c>
      <c r="S210" s="15">
        <f>ROUND('Accrued Unkn Unb Rev'!S210-'Accrued Unkn Unb Rev'!S209,0)</f>
        <v>-7221</v>
      </c>
      <c r="T210" s="15">
        <f>ROUND('Accrued Unkn Unb Rev'!T210-'Accrued Unkn Unb Rev'!T209,0)</f>
        <v>-5062</v>
      </c>
      <c r="U210" s="15">
        <f>ROUND('Accrued Unkn Unb Rev'!U210-'Accrued Unkn Unb Rev'!U209,0)</f>
        <v>-37</v>
      </c>
    </row>
    <row r="211" spans="1:21">
      <c r="A211" s="3">
        <f t="shared" si="6"/>
        <v>2028</v>
      </c>
      <c r="B211" s="3">
        <f t="shared" si="7"/>
        <v>11</v>
      </c>
      <c r="C211" s="15">
        <f>ROUND('Accrued Unkn Unb Rev'!C211-'Accrued Unkn Unb Rev'!C210,0)</f>
        <v>712899</v>
      </c>
      <c r="D211" s="15">
        <f>ROUND('Accrued Unkn Unb Rev'!D211-'Accrued Unkn Unb Rev'!D210,0)</f>
        <v>-10282</v>
      </c>
      <c r="E211" s="15">
        <f>ROUND('Accrued Unkn Unb Rev'!E211-'Accrued Unkn Unb Rev'!E210,0)</f>
        <v>46893</v>
      </c>
      <c r="F211" s="15">
        <f>ROUND('Accrued Unkn Unb Rev'!F211-'Accrued Unkn Unb Rev'!F210,0)</f>
        <v>27215</v>
      </c>
      <c r="G211" s="15">
        <f>ROUND('Accrued Unkn Unb Rev'!G211-'Accrued Unkn Unb Rev'!G210,0)</f>
        <v>-7525</v>
      </c>
      <c r="H211" s="15">
        <f>ROUND('Accrued Unkn Unb Rev'!H211-'Accrued Unkn Unb Rev'!H210,0)</f>
        <v>-7</v>
      </c>
      <c r="I211" s="15">
        <f>ROUND('Accrued Unkn Unb Rev'!I211-'Accrued Unkn Unb Rev'!I210,0)</f>
        <v>-99177</v>
      </c>
      <c r="J211" s="15">
        <f>ROUND('Accrued Unkn Unb Rev'!J211-'Accrued Unkn Unb Rev'!J210,0)</f>
        <v>-1969</v>
      </c>
      <c r="K211" s="15">
        <f>ROUND('Accrued Unkn Unb Rev'!K211-'Accrued Unkn Unb Rev'!K210,0)</f>
        <v>-717</v>
      </c>
      <c r="L211" s="15">
        <f>ROUND('Accrued Unkn Unb Rev'!L211-'Accrued Unkn Unb Rev'!L210,0)</f>
        <v>-57647</v>
      </c>
      <c r="M211" s="15">
        <f>ROUND('Accrued Unkn Unb Rev'!M211-'Accrued Unkn Unb Rev'!M210,0)</f>
        <v>-56181</v>
      </c>
      <c r="N211" s="15">
        <f>ROUND('Accrued Unkn Unb Rev'!N211-'Accrued Unkn Unb Rev'!N210,0)</f>
        <v>74748</v>
      </c>
      <c r="O211" s="15">
        <f>ROUND('Accrued Unkn Unb Rev'!O211-'Accrued Unkn Unb Rev'!O210,0)</f>
        <v>17668</v>
      </c>
      <c r="P211" s="15">
        <f>ROUND('Accrued Unkn Unb Rev'!P211-'Accrued Unkn Unb Rev'!P210,0)</f>
        <v>5248</v>
      </c>
      <c r="Q211" s="15">
        <f>ROUND('Accrued Unkn Unb Rev'!Q211-'Accrued Unkn Unb Rev'!Q210,0)</f>
        <v>840</v>
      </c>
      <c r="R211" s="15">
        <f>ROUND('Accrued Unkn Unb Rev'!R211-'Accrued Unkn Unb Rev'!R210,0)</f>
        <v>65</v>
      </c>
      <c r="S211" s="15">
        <f>ROUND('Accrued Unkn Unb Rev'!S211-'Accrued Unkn Unb Rev'!S210,0)</f>
        <v>5930</v>
      </c>
      <c r="T211" s="15">
        <f>ROUND('Accrued Unkn Unb Rev'!T211-'Accrued Unkn Unb Rev'!T210,0)</f>
        <v>-19971</v>
      </c>
      <c r="U211" s="15">
        <f>ROUND('Accrued Unkn Unb Rev'!U211-'Accrued Unkn Unb Rev'!U210,0)</f>
        <v>765</v>
      </c>
    </row>
    <row r="212" spans="1:21">
      <c r="A212" s="3">
        <f t="shared" si="6"/>
        <v>2028</v>
      </c>
      <c r="B212" s="3">
        <f t="shared" si="7"/>
        <v>12</v>
      </c>
      <c r="C212" s="15">
        <f>ROUND('Accrued Unkn Unb Rev'!C212-'Accrued Unkn Unb Rev'!C211,0)</f>
        <v>1904463</v>
      </c>
      <c r="D212" s="15">
        <f>ROUND('Accrued Unkn Unb Rev'!D212-'Accrued Unkn Unb Rev'!D211,0)</f>
        <v>-4911</v>
      </c>
      <c r="E212" s="15">
        <f>ROUND('Accrued Unkn Unb Rev'!E212-'Accrued Unkn Unb Rev'!E211,0)</f>
        <v>109230</v>
      </c>
      <c r="F212" s="15">
        <f>ROUND('Accrued Unkn Unb Rev'!F212-'Accrued Unkn Unb Rev'!F211,0)</f>
        <v>5435</v>
      </c>
      <c r="G212" s="15">
        <f>ROUND('Accrued Unkn Unb Rev'!G212-'Accrued Unkn Unb Rev'!G211,0)</f>
        <v>72596</v>
      </c>
      <c r="H212" s="15">
        <f>ROUND('Accrued Unkn Unb Rev'!H212-'Accrued Unkn Unb Rev'!H211,0)</f>
        <v>515</v>
      </c>
      <c r="I212" s="15">
        <f>ROUND('Accrued Unkn Unb Rev'!I212-'Accrued Unkn Unb Rev'!I211,0)</f>
        <v>-96226</v>
      </c>
      <c r="J212" s="15">
        <f>ROUND('Accrued Unkn Unb Rev'!J212-'Accrued Unkn Unb Rev'!J211,0)</f>
        <v>-323</v>
      </c>
      <c r="K212" s="15">
        <f>ROUND('Accrued Unkn Unb Rev'!K212-'Accrued Unkn Unb Rev'!K211,0)</f>
        <v>-1041</v>
      </c>
      <c r="L212" s="15">
        <f>ROUND('Accrued Unkn Unb Rev'!L212-'Accrued Unkn Unb Rev'!L211,0)</f>
        <v>-26028</v>
      </c>
      <c r="M212" s="15">
        <f>ROUND('Accrued Unkn Unb Rev'!M212-'Accrued Unkn Unb Rev'!M211,0)</f>
        <v>-11015</v>
      </c>
      <c r="N212" s="15">
        <f>ROUND('Accrued Unkn Unb Rev'!N212-'Accrued Unkn Unb Rev'!N211,0)</f>
        <v>19111</v>
      </c>
      <c r="O212" s="15">
        <f>ROUND('Accrued Unkn Unb Rev'!O212-'Accrued Unkn Unb Rev'!O211,0)</f>
        <v>5373</v>
      </c>
      <c r="P212" s="15">
        <f>ROUND('Accrued Unkn Unb Rev'!P212-'Accrued Unkn Unb Rev'!P211,0)</f>
        <v>-1283</v>
      </c>
      <c r="Q212" s="15">
        <f>ROUND('Accrued Unkn Unb Rev'!Q212-'Accrued Unkn Unb Rev'!Q211,0)</f>
        <v>-307</v>
      </c>
      <c r="R212" s="15">
        <f>ROUND('Accrued Unkn Unb Rev'!R212-'Accrued Unkn Unb Rev'!R211,0)</f>
        <v>13</v>
      </c>
      <c r="S212" s="15">
        <f>ROUND('Accrued Unkn Unb Rev'!S212-'Accrued Unkn Unb Rev'!S211,0)</f>
        <v>3521</v>
      </c>
      <c r="T212" s="15">
        <f>ROUND('Accrued Unkn Unb Rev'!T212-'Accrued Unkn Unb Rev'!T211,0)</f>
        <v>6383</v>
      </c>
      <c r="U212" s="15">
        <f>ROUND('Accrued Unkn Unb Rev'!U212-'Accrued Unkn Unb Rev'!U211,0)</f>
        <v>72</v>
      </c>
    </row>
    <row r="213" spans="1:21">
      <c r="A213" s="3">
        <f t="shared" si="6"/>
        <v>2029</v>
      </c>
      <c r="B213" s="3">
        <f t="shared" si="7"/>
        <v>1</v>
      </c>
      <c r="C213" s="15">
        <f>ROUND('Accrued Unkn Unb Rev'!C213-'Accrued Unkn Unb Rev'!C212,0)</f>
        <v>-355022</v>
      </c>
      <c r="D213" s="15">
        <f>ROUND('Accrued Unkn Unb Rev'!D213-'Accrued Unkn Unb Rev'!D212,0)</f>
        <v>4444</v>
      </c>
      <c r="E213" s="15">
        <f>ROUND('Accrued Unkn Unb Rev'!E213-'Accrued Unkn Unb Rev'!E212,0)</f>
        <v>-22966</v>
      </c>
      <c r="F213" s="15">
        <f>ROUND('Accrued Unkn Unb Rev'!F213-'Accrued Unkn Unb Rev'!F212,0)</f>
        <v>-20556</v>
      </c>
      <c r="G213" s="15">
        <f>ROUND('Accrued Unkn Unb Rev'!G213-'Accrued Unkn Unb Rev'!G212,0)</f>
        <v>-12775</v>
      </c>
      <c r="H213" s="15">
        <f>ROUND('Accrued Unkn Unb Rev'!H213-'Accrued Unkn Unb Rev'!H212,0)</f>
        <v>-111</v>
      </c>
      <c r="I213" s="15">
        <f>ROUND('Accrued Unkn Unb Rev'!I213-'Accrued Unkn Unb Rev'!I212,0)</f>
        <v>104794</v>
      </c>
      <c r="J213" s="15">
        <f>ROUND('Accrued Unkn Unb Rev'!J213-'Accrued Unkn Unb Rev'!J212,0)</f>
        <v>714</v>
      </c>
      <c r="K213" s="15">
        <f>ROUND('Accrued Unkn Unb Rev'!K213-'Accrued Unkn Unb Rev'!K212,0)</f>
        <v>-1522</v>
      </c>
      <c r="L213" s="15">
        <f>ROUND('Accrued Unkn Unb Rev'!L213-'Accrued Unkn Unb Rev'!L212,0)</f>
        <v>16295</v>
      </c>
      <c r="M213" s="15">
        <f>ROUND('Accrued Unkn Unb Rev'!M213-'Accrued Unkn Unb Rev'!M212,0)</f>
        <v>23206</v>
      </c>
      <c r="N213" s="15">
        <f>ROUND('Accrued Unkn Unb Rev'!N213-'Accrued Unkn Unb Rev'!N212,0)</f>
        <v>-52928</v>
      </c>
      <c r="O213" s="15">
        <f>ROUND('Accrued Unkn Unb Rev'!O213-'Accrued Unkn Unb Rev'!O212,0)</f>
        <v>-14108</v>
      </c>
      <c r="P213" s="15">
        <f>ROUND('Accrued Unkn Unb Rev'!P213-'Accrued Unkn Unb Rev'!P212,0)</f>
        <v>-4598</v>
      </c>
      <c r="Q213" s="15">
        <f>ROUND('Accrued Unkn Unb Rev'!Q213-'Accrued Unkn Unb Rev'!Q212,0)</f>
        <v>-262</v>
      </c>
      <c r="R213" s="15">
        <f>ROUND('Accrued Unkn Unb Rev'!R213-'Accrued Unkn Unb Rev'!R212,0)</f>
        <v>-15</v>
      </c>
      <c r="S213" s="15">
        <f>ROUND('Accrued Unkn Unb Rev'!S213-'Accrued Unkn Unb Rev'!S212,0)</f>
        <v>-6891</v>
      </c>
      <c r="T213" s="15">
        <f>ROUND('Accrued Unkn Unb Rev'!T213-'Accrued Unkn Unb Rev'!T212,0)</f>
        <v>-12981</v>
      </c>
      <c r="U213" s="15">
        <f>ROUND('Accrued Unkn Unb Rev'!U213-'Accrued Unkn Unb Rev'!U212,0)</f>
        <v>-550</v>
      </c>
    </row>
    <row r="214" spans="1:21">
      <c r="A214" s="3">
        <f t="shared" si="6"/>
        <v>2029</v>
      </c>
      <c r="B214" s="3">
        <f t="shared" si="7"/>
        <v>2</v>
      </c>
      <c r="C214" s="15">
        <f>ROUND('Accrued Unkn Unb Rev'!C214-'Accrued Unkn Unb Rev'!C213,0)</f>
        <v>-2731919</v>
      </c>
      <c r="D214" s="15">
        <f>ROUND('Accrued Unkn Unb Rev'!D214-'Accrued Unkn Unb Rev'!D213,0)</f>
        <v>2378</v>
      </c>
      <c r="E214" s="15">
        <f>ROUND('Accrued Unkn Unb Rev'!E214-'Accrued Unkn Unb Rev'!E213,0)</f>
        <v>-143054</v>
      </c>
      <c r="F214" s="15">
        <f>ROUND('Accrued Unkn Unb Rev'!F214-'Accrued Unkn Unb Rev'!F213,0)</f>
        <v>-14253</v>
      </c>
      <c r="G214" s="15">
        <f>ROUND('Accrued Unkn Unb Rev'!G214-'Accrued Unkn Unb Rev'!G213,0)</f>
        <v>-166885</v>
      </c>
      <c r="H214" s="15">
        <f>ROUND('Accrued Unkn Unb Rev'!H214-'Accrued Unkn Unb Rev'!H213,0)</f>
        <v>-1084</v>
      </c>
      <c r="I214" s="15">
        <f>ROUND('Accrued Unkn Unb Rev'!I214-'Accrued Unkn Unb Rev'!I213,0)</f>
        <v>-648403</v>
      </c>
      <c r="J214" s="15">
        <f>ROUND('Accrued Unkn Unb Rev'!J214-'Accrued Unkn Unb Rev'!J213,0)</f>
        <v>-1869</v>
      </c>
      <c r="K214" s="15">
        <f>ROUND('Accrued Unkn Unb Rev'!K214-'Accrued Unkn Unb Rev'!K213,0)</f>
        <v>-12088</v>
      </c>
      <c r="L214" s="15">
        <f>ROUND('Accrued Unkn Unb Rev'!L214-'Accrued Unkn Unb Rev'!L213,0)</f>
        <v>-122714</v>
      </c>
      <c r="M214" s="15">
        <f>ROUND('Accrued Unkn Unb Rev'!M214-'Accrued Unkn Unb Rev'!M213,0)</f>
        <v>-58089</v>
      </c>
      <c r="N214" s="15">
        <f>ROUND('Accrued Unkn Unb Rev'!N214-'Accrued Unkn Unb Rev'!N213,0)</f>
        <v>-41572</v>
      </c>
      <c r="O214" s="15">
        <f>ROUND('Accrued Unkn Unb Rev'!O214-'Accrued Unkn Unb Rev'!O213,0)</f>
        <v>-9380</v>
      </c>
      <c r="P214" s="15">
        <f>ROUND('Accrued Unkn Unb Rev'!P214-'Accrued Unkn Unb Rev'!P213,0)</f>
        <v>-11729</v>
      </c>
      <c r="Q214" s="15">
        <f>ROUND('Accrued Unkn Unb Rev'!Q214-'Accrued Unkn Unb Rev'!Q213,0)</f>
        <v>101</v>
      </c>
      <c r="R214" s="15">
        <f>ROUND('Accrued Unkn Unb Rev'!R214-'Accrued Unkn Unb Rev'!R213,0)</f>
        <v>-43</v>
      </c>
      <c r="S214" s="15">
        <f>ROUND('Accrued Unkn Unb Rev'!S214-'Accrued Unkn Unb Rev'!S213,0)</f>
        <v>-18002</v>
      </c>
      <c r="T214" s="15">
        <f>ROUND('Accrued Unkn Unb Rev'!T214-'Accrued Unkn Unb Rev'!T213,0)</f>
        <v>-12359</v>
      </c>
      <c r="U214" s="15">
        <f>ROUND('Accrued Unkn Unb Rev'!U214-'Accrued Unkn Unb Rev'!U213,0)</f>
        <v>-287</v>
      </c>
    </row>
    <row r="215" spans="1:21">
      <c r="A215" s="3">
        <f t="shared" si="6"/>
        <v>2029</v>
      </c>
      <c r="B215" s="3">
        <f t="shared" si="7"/>
        <v>3</v>
      </c>
      <c r="C215" s="15">
        <f>ROUND('Accrued Unkn Unb Rev'!C215-'Accrued Unkn Unb Rev'!C214,0)</f>
        <v>-110153</v>
      </c>
      <c r="D215" s="15">
        <f>ROUND('Accrued Unkn Unb Rev'!D215-'Accrued Unkn Unb Rev'!D214,0)</f>
        <v>4489</v>
      </c>
      <c r="E215" s="15">
        <f>ROUND('Accrued Unkn Unb Rev'!E215-'Accrued Unkn Unb Rev'!E214,0)</f>
        <v>-11589</v>
      </c>
      <c r="F215" s="15">
        <f>ROUND('Accrued Unkn Unb Rev'!F215-'Accrued Unkn Unb Rev'!F214,0)</f>
        <v>6268</v>
      </c>
      <c r="G215" s="15">
        <f>ROUND('Accrued Unkn Unb Rev'!G215-'Accrued Unkn Unb Rev'!G214,0)</f>
        <v>27048</v>
      </c>
      <c r="H215" s="15">
        <f>ROUND('Accrued Unkn Unb Rev'!H215-'Accrued Unkn Unb Rev'!H214,0)</f>
        <v>164</v>
      </c>
      <c r="I215" s="15">
        <f>ROUND('Accrued Unkn Unb Rev'!I215-'Accrued Unkn Unb Rev'!I214,0)</f>
        <v>138970</v>
      </c>
      <c r="J215" s="15">
        <f>ROUND('Accrued Unkn Unb Rev'!J215-'Accrued Unkn Unb Rev'!J214,0)</f>
        <v>-2670</v>
      </c>
      <c r="K215" s="15">
        <f>ROUND('Accrued Unkn Unb Rev'!K215-'Accrued Unkn Unb Rev'!K214,0)</f>
        <v>9351</v>
      </c>
      <c r="L215" s="15">
        <f>ROUND('Accrued Unkn Unb Rev'!L215-'Accrued Unkn Unb Rev'!L214,0)</f>
        <v>54273</v>
      </c>
      <c r="M215" s="15">
        <f>ROUND('Accrued Unkn Unb Rev'!M215-'Accrued Unkn Unb Rev'!M214,0)</f>
        <v>40716</v>
      </c>
      <c r="N215" s="15">
        <f>ROUND('Accrued Unkn Unb Rev'!N215-'Accrued Unkn Unb Rev'!N214,0)</f>
        <v>9478</v>
      </c>
      <c r="O215" s="15">
        <f>ROUND('Accrued Unkn Unb Rev'!O215-'Accrued Unkn Unb Rev'!O214,0)</f>
        <v>4893</v>
      </c>
      <c r="P215" s="15">
        <f>ROUND('Accrued Unkn Unb Rev'!P215-'Accrued Unkn Unb Rev'!P214,0)</f>
        <v>224</v>
      </c>
      <c r="Q215" s="15">
        <f>ROUND('Accrued Unkn Unb Rev'!Q215-'Accrued Unkn Unb Rev'!Q214,0)</f>
        <v>249</v>
      </c>
      <c r="R215" s="15">
        <f>ROUND('Accrued Unkn Unb Rev'!R215-'Accrued Unkn Unb Rev'!R214,0)</f>
        <v>-28</v>
      </c>
      <c r="S215" s="15">
        <f>ROUND('Accrued Unkn Unb Rev'!S215-'Accrued Unkn Unb Rev'!S214,0)</f>
        <v>3579</v>
      </c>
      <c r="T215" s="15">
        <f>ROUND('Accrued Unkn Unb Rev'!T215-'Accrued Unkn Unb Rev'!T214,0)</f>
        <v>16740</v>
      </c>
      <c r="U215" s="15">
        <f>ROUND('Accrued Unkn Unb Rev'!U215-'Accrued Unkn Unb Rev'!U214,0)</f>
        <v>122</v>
      </c>
    </row>
    <row r="216" spans="1:21">
      <c r="A216" s="3">
        <f t="shared" si="6"/>
        <v>2029</v>
      </c>
      <c r="B216" s="3">
        <f t="shared" si="7"/>
        <v>4</v>
      </c>
      <c r="C216" s="15">
        <f>ROUND('Accrued Unkn Unb Rev'!C216-'Accrued Unkn Unb Rev'!C215,0)</f>
        <v>-484230</v>
      </c>
      <c r="D216" s="15">
        <f>ROUND('Accrued Unkn Unb Rev'!D216-'Accrued Unkn Unb Rev'!D215,0)</f>
        <v>-8534</v>
      </c>
      <c r="E216" s="15">
        <f>ROUND('Accrued Unkn Unb Rev'!E216-'Accrued Unkn Unb Rev'!E215,0)</f>
        <v>-21117</v>
      </c>
      <c r="F216" s="15">
        <f>ROUND('Accrued Unkn Unb Rev'!F216-'Accrued Unkn Unb Rev'!F215,0)</f>
        <v>13601</v>
      </c>
      <c r="G216" s="15">
        <f>ROUND('Accrued Unkn Unb Rev'!G216-'Accrued Unkn Unb Rev'!G215,0)</f>
        <v>3631</v>
      </c>
      <c r="H216" s="15">
        <f>ROUND('Accrued Unkn Unb Rev'!H216-'Accrued Unkn Unb Rev'!H215,0)</f>
        <v>55</v>
      </c>
      <c r="I216" s="15">
        <f>ROUND('Accrued Unkn Unb Rev'!I216-'Accrued Unkn Unb Rev'!I215,0)</f>
        <v>50908</v>
      </c>
      <c r="J216" s="15">
        <f>ROUND('Accrued Unkn Unb Rev'!J216-'Accrued Unkn Unb Rev'!J215,0)</f>
        <v>715</v>
      </c>
      <c r="K216" s="15">
        <f>ROUND('Accrued Unkn Unb Rev'!K216-'Accrued Unkn Unb Rev'!K215,0)</f>
        <v>1423</v>
      </c>
      <c r="L216" s="15">
        <f>ROUND('Accrued Unkn Unb Rev'!L216-'Accrued Unkn Unb Rev'!L215,0)</f>
        <v>53284</v>
      </c>
      <c r="M216" s="15">
        <f>ROUND('Accrued Unkn Unb Rev'!M216-'Accrued Unkn Unb Rev'!M215,0)</f>
        <v>7554</v>
      </c>
      <c r="N216" s="15">
        <f>ROUND('Accrued Unkn Unb Rev'!N216-'Accrued Unkn Unb Rev'!N215,0)</f>
        <v>43438</v>
      </c>
      <c r="O216" s="15">
        <f>ROUND('Accrued Unkn Unb Rev'!O216-'Accrued Unkn Unb Rev'!O215,0)</f>
        <v>9008</v>
      </c>
      <c r="P216" s="15">
        <f>ROUND('Accrued Unkn Unb Rev'!P216-'Accrued Unkn Unb Rev'!P215,0)</f>
        <v>12701</v>
      </c>
      <c r="Q216" s="15">
        <f>ROUND('Accrued Unkn Unb Rev'!Q216-'Accrued Unkn Unb Rev'!Q215,0)</f>
        <v>171</v>
      </c>
      <c r="R216" s="15">
        <f>ROUND('Accrued Unkn Unb Rev'!R216-'Accrued Unkn Unb Rev'!R215,0)</f>
        <v>125</v>
      </c>
      <c r="S216" s="15">
        <f>ROUND('Accrued Unkn Unb Rev'!S216-'Accrued Unkn Unb Rev'!S215,0)</f>
        <v>11099</v>
      </c>
      <c r="T216" s="15">
        <f>ROUND('Accrued Unkn Unb Rev'!T216-'Accrued Unkn Unb Rev'!T215,0)</f>
        <v>4237</v>
      </c>
      <c r="U216" s="15">
        <f>ROUND('Accrued Unkn Unb Rev'!U216-'Accrued Unkn Unb Rev'!U215,0)</f>
        <v>380</v>
      </c>
    </row>
    <row r="217" spans="1:21">
      <c r="A217" s="3">
        <f t="shared" si="6"/>
        <v>2029</v>
      </c>
      <c r="B217" s="3">
        <f t="shared" si="7"/>
        <v>5</v>
      </c>
      <c r="C217" s="15">
        <f>ROUND('Accrued Unkn Unb Rev'!C217-'Accrued Unkn Unb Rev'!C216,0)</f>
        <v>4345899</v>
      </c>
      <c r="D217" s="15">
        <f>ROUND('Accrued Unkn Unb Rev'!D217-'Accrued Unkn Unb Rev'!D216,0)</f>
        <v>-5875</v>
      </c>
      <c r="E217" s="15">
        <f>ROUND('Accrued Unkn Unb Rev'!E217-'Accrued Unkn Unb Rev'!E216,0)</f>
        <v>233511</v>
      </c>
      <c r="F217" s="15">
        <f>ROUND('Accrued Unkn Unb Rev'!F217-'Accrued Unkn Unb Rev'!F216,0)</f>
        <v>25740</v>
      </c>
      <c r="G217" s="15">
        <f>ROUND('Accrued Unkn Unb Rev'!G217-'Accrued Unkn Unb Rev'!G216,0)</f>
        <v>227027</v>
      </c>
      <c r="H217" s="15">
        <f>ROUND('Accrued Unkn Unb Rev'!H217-'Accrued Unkn Unb Rev'!H216,0)</f>
        <v>1522</v>
      </c>
      <c r="I217" s="15">
        <f>ROUND('Accrued Unkn Unb Rev'!I217-'Accrued Unkn Unb Rev'!I216,0)</f>
        <v>754472</v>
      </c>
      <c r="J217" s="15">
        <f>ROUND('Accrued Unkn Unb Rev'!J217-'Accrued Unkn Unb Rev'!J216,0)</f>
        <v>2596</v>
      </c>
      <c r="K217" s="15">
        <f>ROUND('Accrued Unkn Unb Rev'!K217-'Accrued Unkn Unb Rev'!K216,0)</f>
        <v>38812</v>
      </c>
      <c r="L217" s="15">
        <f>ROUND('Accrued Unkn Unb Rev'!L217-'Accrued Unkn Unb Rev'!L216,0)</f>
        <v>175188</v>
      </c>
      <c r="M217" s="15">
        <f>ROUND('Accrued Unkn Unb Rev'!M217-'Accrued Unkn Unb Rev'!M216,0)</f>
        <v>84875</v>
      </c>
      <c r="N217" s="15">
        <f>ROUND('Accrued Unkn Unb Rev'!N217-'Accrued Unkn Unb Rev'!N216,0)</f>
        <v>73737</v>
      </c>
      <c r="O217" s="15">
        <f>ROUND('Accrued Unkn Unb Rev'!O217-'Accrued Unkn Unb Rev'!O216,0)</f>
        <v>18013</v>
      </c>
      <c r="P217" s="15">
        <f>ROUND('Accrued Unkn Unb Rev'!P217-'Accrued Unkn Unb Rev'!P216,0)</f>
        <v>18907</v>
      </c>
      <c r="Q217" s="15">
        <f>ROUND('Accrued Unkn Unb Rev'!Q217-'Accrued Unkn Unb Rev'!Q216,0)</f>
        <v>140</v>
      </c>
      <c r="R217" s="15">
        <f>ROUND('Accrued Unkn Unb Rev'!R217-'Accrued Unkn Unb Rev'!R216,0)</f>
        <v>207</v>
      </c>
      <c r="S217" s="15">
        <f>ROUND('Accrued Unkn Unb Rev'!S217-'Accrued Unkn Unb Rev'!S216,0)</f>
        <v>24495</v>
      </c>
      <c r="T217" s="15">
        <f>ROUND('Accrued Unkn Unb Rev'!T217-'Accrued Unkn Unb Rev'!T216,0)</f>
        <v>54712</v>
      </c>
      <c r="U217" s="15">
        <f>ROUND('Accrued Unkn Unb Rev'!U217-'Accrued Unkn Unb Rev'!U216,0)</f>
        <v>678</v>
      </c>
    </row>
    <row r="218" spans="1:21">
      <c r="A218" s="3">
        <f t="shared" si="6"/>
        <v>2029</v>
      </c>
      <c r="B218" s="3">
        <f t="shared" si="7"/>
        <v>6</v>
      </c>
      <c r="C218" s="15">
        <f>ROUND('Accrued Unkn Unb Rev'!C218-'Accrued Unkn Unb Rev'!C217,0)</f>
        <v>2079889</v>
      </c>
      <c r="D218" s="15">
        <f>ROUND('Accrued Unkn Unb Rev'!D218-'Accrued Unkn Unb Rev'!D217,0)</f>
        <v>52</v>
      </c>
      <c r="E218" s="15">
        <f>ROUND('Accrued Unkn Unb Rev'!E218-'Accrued Unkn Unb Rev'!E217,0)</f>
        <v>111768</v>
      </c>
      <c r="F218" s="15">
        <f>ROUND('Accrued Unkn Unb Rev'!F218-'Accrued Unkn Unb Rev'!F217,0)</f>
        <v>-13208</v>
      </c>
      <c r="G218" s="15">
        <f>ROUND('Accrued Unkn Unb Rev'!G218-'Accrued Unkn Unb Rev'!G217,0)</f>
        <v>72242</v>
      </c>
      <c r="H218" s="15">
        <f>ROUND('Accrued Unkn Unb Rev'!H218-'Accrued Unkn Unb Rev'!H217,0)</f>
        <v>507</v>
      </c>
      <c r="I218" s="15">
        <f>ROUND('Accrued Unkn Unb Rev'!I218-'Accrued Unkn Unb Rev'!I217,0)</f>
        <v>58235</v>
      </c>
      <c r="J218" s="15">
        <f>ROUND('Accrued Unkn Unb Rev'!J218-'Accrued Unkn Unb Rev'!J217,0)</f>
        <v>430</v>
      </c>
      <c r="K218" s="15">
        <f>ROUND('Accrued Unkn Unb Rev'!K218-'Accrued Unkn Unb Rev'!K217,0)</f>
        <v>26349</v>
      </c>
      <c r="L218" s="15">
        <f>ROUND('Accrued Unkn Unb Rev'!L218-'Accrued Unkn Unb Rev'!L217,0)</f>
        <v>695</v>
      </c>
      <c r="M218" s="15">
        <f>ROUND('Accrued Unkn Unb Rev'!M218-'Accrued Unkn Unb Rev'!M217,0)</f>
        <v>-256</v>
      </c>
      <c r="N218" s="15">
        <f>ROUND('Accrued Unkn Unb Rev'!N218-'Accrued Unkn Unb Rev'!N217,0)</f>
        <v>-38223</v>
      </c>
      <c r="O218" s="15">
        <f>ROUND('Accrued Unkn Unb Rev'!O218-'Accrued Unkn Unb Rev'!O217,0)</f>
        <v>-8380</v>
      </c>
      <c r="P218" s="15">
        <f>ROUND('Accrued Unkn Unb Rev'!P218-'Accrued Unkn Unb Rev'!P217,0)</f>
        <v>-5519</v>
      </c>
      <c r="Q218" s="15">
        <f>ROUND('Accrued Unkn Unb Rev'!Q218-'Accrued Unkn Unb Rev'!Q217,0)</f>
        <v>-368</v>
      </c>
      <c r="R218" s="15">
        <f>ROUND('Accrued Unkn Unb Rev'!R218-'Accrued Unkn Unb Rev'!R217,0)</f>
        <v>-174</v>
      </c>
      <c r="S218" s="15">
        <f>ROUND('Accrued Unkn Unb Rev'!S218-'Accrued Unkn Unb Rev'!S217,0)</f>
        <v>-1006</v>
      </c>
      <c r="T218" s="15">
        <f>ROUND('Accrued Unkn Unb Rev'!T218-'Accrued Unkn Unb Rev'!T217,0)</f>
        <v>-20785</v>
      </c>
      <c r="U218" s="15">
        <f>ROUND('Accrued Unkn Unb Rev'!U218-'Accrued Unkn Unb Rev'!U217,0)</f>
        <v>-354</v>
      </c>
    </row>
    <row r="219" spans="1:21">
      <c r="A219" s="3">
        <f t="shared" si="6"/>
        <v>2029</v>
      </c>
      <c r="B219" s="3">
        <f t="shared" si="7"/>
        <v>7</v>
      </c>
      <c r="C219" s="15">
        <f>ROUND('Accrued Unkn Unb Rev'!C219-'Accrued Unkn Unb Rev'!C218,0)</f>
        <v>1066583</v>
      </c>
      <c r="D219" s="15">
        <f>ROUND('Accrued Unkn Unb Rev'!D219-'Accrued Unkn Unb Rev'!D218,0)</f>
        <v>3183</v>
      </c>
      <c r="E219" s="15">
        <f>ROUND('Accrued Unkn Unb Rev'!E219-'Accrued Unkn Unb Rev'!E218,0)</f>
        <v>51993</v>
      </c>
      <c r="F219" s="15">
        <f>ROUND('Accrued Unkn Unb Rev'!F219-'Accrued Unkn Unb Rev'!F218,0)</f>
        <v>-13271</v>
      </c>
      <c r="G219" s="15">
        <f>ROUND('Accrued Unkn Unb Rev'!G219-'Accrued Unkn Unb Rev'!G218,0)</f>
        <v>59502</v>
      </c>
      <c r="H219" s="15">
        <f>ROUND('Accrued Unkn Unb Rev'!H219-'Accrued Unkn Unb Rev'!H218,0)</f>
        <v>379</v>
      </c>
      <c r="I219" s="15">
        <f>ROUND('Accrued Unkn Unb Rev'!I219-'Accrued Unkn Unb Rev'!I218,0)</f>
        <v>255301</v>
      </c>
      <c r="J219" s="15">
        <f>ROUND('Accrued Unkn Unb Rev'!J219-'Accrued Unkn Unb Rev'!J218,0)</f>
        <v>532</v>
      </c>
      <c r="K219" s="15">
        <f>ROUND('Accrued Unkn Unb Rev'!K219-'Accrued Unkn Unb Rev'!K218,0)</f>
        <v>13164</v>
      </c>
      <c r="L219" s="15">
        <f>ROUND('Accrued Unkn Unb Rev'!L219-'Accrued Unkn Unb Rev'!L218,0)</f>
        <v>58862</v>
      </c>
      <c r="M219" s="15">
        <f>ROUND('Accrued Unkn Unb Rev'!M219-'Accrued Unkn Unb Rev'!M218,0)</f>
        <v>29839</v>
      </c>
      <c r="N219" s="15">
        <f>ROUND('Accrued Unkn Unb Rev'!N219-'Accrued Unkn Unb Rev'!N218,0)</f>
        <v>-33615</v>
      </c>
      <c r="O219" s="15">
        <f>ROUND('Accrued Unkn Unb Rev'!O219-'Accrued Unkn Unb Rev'!O218,0)</f>
        <v>-7959</v>
      </c>
      <c r="P219" s="15">
        <f>ROUND('Accrued Unkn Unb Rev'!P219-'Accrued Unkn Unb Rev'!P218,0)</f>
        <v>-1828</v>
      </c>
      <c r="Q219" s="15">
        <f>ROUND('Accrued Unkn Unb Rev'!Q219-'Accrued Unkn Unb Rev'!Q218,0)</f>
        <v>-35</v>
      </c>
      <c r="R219" s="15">
        <f>ROUND('Accrued Unkn Unb Rev'!R219-'Accrued Unkn Unb Rev'!R218,0)</f>
        <v>-153</v>
      </c>
      <c r="S219" s="15">
        <f>ROUND('Accrued Unkn Unb Rev'!S219-'Accrued Unkn Unb Rev'!S218,0)</f>
        <v>-4064</v>
      </c>
      <c r="T219" s="15">
        <f>ROUND('Accrued Unkn Unb Rev'!T219-'Accrued Unkn Unb Rev'!T218,0)</f>
        <v>-18929</v>
      </c>
      <c r="U219" s="15">
        <f>ROUND('Accrued Unkn Unb Rev'!U219-'Accrued Unkn Unb Rev'!U218,0)</f>
        <v>-315</v>
      </c>
    </row>
    <row r="220" spans="1:21">
      <c r="A220" s="3">
        <f t="shared" si="6"/>
        <v>2029</v>
      </c>
      <c r="B220" s="3">
        <f t="shared" si="7"/>
        <v>8</v>
      </c>
      <c r="C220" s="15">
        <f>ROUND('Accrued Unkn Unb Rev'!C220-'Accrued Unkn Unb Rev'!C219,0)</f>
        <v>12090</v>
      </c>
      <c r="D220" s="15">
        <f>ROUND('Accrued Unkn Unb Rev'!D220-'Accrued Unkn Unb Rev'!D219,0)</f>
        <v>2617</v>
      </c>
      <c r="E220" s="15">
        <f>ROUND('Accrued Unkn Unb Rev'!E220-'Accrued Unkn Unb Rev'!E219,0)</f>
        <v>-1418</v>
      </c>
      <c r="F220" s="15">
        <f>ROUND('Accrued Unkn Unb Rev'!F220-'Accrued Unkn Unb Rev'!F219,0)</f>
        <v>-3521</v>
      </c>
      <c r="G220" s="15">
        <f>ROUND('Accrued Unkn Unb Rev'!G220-'Accrued Unkn Unb Rev'!G219,0)</f>
        <v>24423</v>
      </c>
      <c r="H220" s="15">
        <f>ROUND('Accrued Unkn Unb Rev'!H220-'Accrued Unkn Unb Rev'!H219,0)</f>
        <v>141</v>
      </c>
      <c r="I220" s="15">
        <f>ROUND('Accrued Unkn Unb Rev'!I220-'Accrued Unkn Unb Rev'!I219,0)</f>
        <v>269856</v>
      </c>
      <c r="J220" s="15">
        <f>ROUND('Accrued Unkn Unb Rev'!J220-'Accrued Unkn Unb Rev'!J219,0)</f>
        <v>2631</v>
      </c>
      <c r="K220" s="15">
        <f>ROUND('Accrued Unkn Unb Rev'!K220-'Accrued Unkn Unb Rev'!K219,0)</f>
        <v>4658</v>
      </c>
      <c r="L220" s="15">
        <f>ROUND('Accrued Unkn Unb Rev'!L220-'Accrued Unkn Unb Rev'!L219,0)</f>
        <v>53291</v>
      </c>
      <c r="M220" s="15">
        <f>ROUND('Accrued Unkn Unb Rev'!M220-'Accrued Unkn Unb Rev'!M219,0)</f>
        <v>32630</v>
      </c>
      <c r="N220" s="15">
        <f>ROUND('Accrued Unkn Unb Rev'!N220-'Accrued Unkn Unb Rev'!N219,0)</f>
        <v>-13911</v>
      </c>
      <c r="O220" s="15">
        <f>ROUND('Accrued Unkn Unb Rev'!O220-'Accrued Unkn Unb Rev'!O219,0)</f>
        <v>-2948</v>
      </c>
      <c r="P220" s="15">
        <f>ROUND('Accrued Unkn Unb Rev'!P220-'Accrued Unkn Unb Rev'!P219,0)</f>
        <v>-534</v>
      </c>
      <c r="Q220" s="15">
        <f>ROUND('Accrued Unkn Unb Rev'!Q220-'Accrued Unkn Unb Rev'!Q219,0)</f>
        <v>-104</v>
      </c>
      <c r="R220" s="15">
        <f>ROUND('Accrued Unkn Unb Rev'!R220-'Accrued Unkn Unb Rev'!R219,0)</f>
        <v>-146</v>
      </c>
      <c r="S220" s="15">
        <f>ROUND('Accrued Unkn Unb Rev'!S220-'Accrued Unkn Unb Rev'!S219,0)</f>
        <v>1221</v>
      </c>
      <c r="T220" s="15">
        <f>ROUND('Accrued Unkn Unb Rev'!T220-'Accrued Unkn Unb Rev'!T219,0)</f>
        <v>29328</v>
      </c>
      <c r="U220" s="15">
        <f>ROUND('Accrued Unkn Unb Rev'!U220-'Accrued Unkn Unb Rev'!U219,0)</f>
        <v>-26</v>
      </c>
    </row>
    <row r="221" spans="1:21">
      <c r="A221" s="3">
        <f t="shared" si="6"/>
        <v>2029</v>
      </c>
      <c r="B221" s="3">
        <f t="shared" si="7"/>
        <v>9</v>
      </c>
      <c r="C221" s="15">
        <f>ROUND('Accrued Unkn Unb Rev'!C221-'Accrued Unkn Unb Rev'!C220,0)</f>
        <v>-2969753</v>
      </c>
      <c r="D221" s="15">
        <f>ROUND('Accrued Unkn Unb Rev'!D221-'Accrued Unkn Unb Rev'!D220,0)</f>
        <v>1870</v>
      </c>
      <c r="E221" s="15">
        <f>ROUND('Accrued Unkn Unb Rev'!E221-'Accrued Unkn Unb Rev'!E220,0)</f>
        <v>-156100</v>
      </c>
      <c r="F221" s="15">
        <f>ROUND('Accrued Unkn Unb Rev'!F221-'Accrued Unkn Unb Rev'!F220,0)</f>
        <v>-13454</v>
      </c>
      <c r="G221" s="15">
        <f>ROUND('Accrued Unkn Unb Rev'!G221-'Accrued Unkn Unb Rev'!G220,0)</f>
        <v>-147159</v>
      </c>
      <c r="H221" s="15">
        <f>ROUND('Accrued Unkn Unb Rev'!H221-'Accrued Unkn Unb Rev'!H220,0)</f>
        <v>-1002</v>
      </c>
      <c r="I221" s="15">
        <f>ROUND('Accrued Unkn Unb Rev'!I221-'Accrued Unkn Unb Rev'!I220,0)</f>
        <v>-407334</v>
      </c>
      <c r="J221" s="15">
        <f>ROUND('Accrued Unkn Unb Rev'!J221-'Accrued Unkn Unb Rev'!J220,0)</f>
        <v>-510</v>
      </c>
      <c r="K221" s="15">
        <f>ROUND('Accrued Unkn Unb Rev'!K221-'Accrued Unkn Unb Rev'!K220,0)</f>
        <v>-35990</v>
      </c>
      <c r="L221" s="15">
        <f>ROUND('Accrued Unkn Unb Rev'!L221-'Accrued Unkn Unb Rev'!L220,0)</f>
        <v>-103033</v>
      </c>
      <c r="M221" s="15">
        <f>ROUND('Accrued Unkn Unb Rev'!M221-'Accrued Unkn Unb Rev'!M220,0)</f>
        <v>-33842</v>
      </c>
      <c r="N221" s="15">
        <f>ROUND('Accrued Unkn Unb Rev'!N221-'Accrued Unkn Unb Rev'!N220,0)</f>
        <v>-38019</v>
      </c>
      <c r="O221" s="15">
        <f>ROUND('Accrued Unkn Unb Rev'!O221-'Accrued Unkn Unb Rev'!O220,0)</f>
        <v>-7229</v>
      </c>
      <c r="P221" s="15">
        <f>ROUND('Accrued Unkn Unb Rev'!P221-'Accrued Unkn Unb Rev'!P220,0)</f>
        <v>-12329</v>
      </c>
      <c r="Q221" s="15">
        <f>ROUND('Accrued Unkn Unb Rev'!Q221-'Accrued Unkn Unb Rev'!Q220,0)</f>
        <v>-435</v>
      </c>
      <c r="R221" s="15">
        <f>ROUND('Accrued Unkn Unb Rev'!R221-'Accrued Unkn Unb Rev'!R220,0)</f>
        <v>85</v>
      </c>
      <c r="S221" s="15">
        <f>ROUND('Accrued Unkn Unb Rev'!S221-'Accrued Unkn Unb Rev'!S220,0)</f>
        <v>-13685</v>
      </c>
      <c r="T221" s="15">
        <f>ROUND('Accrued Unkn Unb Rev'!T221-'Accrued Unkn Unb Rev'!T220,0)</f>
        <v>-16597</v>
      </c>
      <c r="U221" s="15">
        <f>ROUND('Accrued Unkn Unb Rev'!U221-'Accrued Unkn Unb Rev'!U220,0)</f>
        <v>-323</v>
      </c>
    </row>
    <row r="222" spans="1:21">
      <c r="A222" s="3">
        <f t="shared" si="6"/>
        <v>2029</v>
      </c>
      <c r="B222" s="3">
        <f t="shared" si="7"/>
        <v>10</v>
      </c>
      <c r="C222" s="15">
        <f>ROUND('Accrued Unkn Unb Rev'!C222-'Accrued Unkn Unb Rev'!C221,0)</f>
        <v>-3165280</v>
      </c>
      <c r="D222" s="15">
        <f>ROUND('Accrued Unkn Unb Rev'!D222-'Accrued Unkn Unb Rev'!D221,0)</f>
        <v>12937</v>
      </c>
      <c r="E222" s="15">
        <f>ROUND('Accrued Unkn Unb Rev'!E222-'Accrued Unkn Unb Rev'!E221,0)</f>
        <v>-181522</v>
      </c>
      <c r="F222" s="15">
        <f>ROUND('Accrued Unkn Unb Rev'!F222-'Accrued Unkn Unb Rev'!F221,0)</f>
        <v>1638</v>
      </c>
      <c r="G222" s="15">
        <f>ROUND('Accrued Unkn Unb Rev'!G222-'Accrued Unkn Unb Rev'!G221,0)</f>
        <v>-129218</v>
      </c>
      <c r="H222" s="15">
        <f>ROUND('Accrued Unkn Unb Rev'!H222-'Accrued Unkn Unb Rev'!H221,0)</f>
        <v>-935</v>
      </c>
      <c r="I222" s="15">
        <f>ROUND('Accrued Unkn Unb Rev'!I222-'Accrued Unkn Unb Rev'!I221,0)</f>
        <v>-254972</v>
      </c>
      <c r="J222" s="15">
        <f>ROUND('Accrued Unkn Unb Rev'!J222-'Accrued Unkn Unb Rev'!J221,0)</f>
        <v>930</v>
      </c>
      <c r="K222" s="15">
        <f>ROUND('Accrued Unkn Unb Rev'!K222-'Accrued Unkn Unb Rev'!K221,0)</f>
        <v>-39342</v>
      </c>
      <c r="L222" s="15">
        <f>ROUND('Accrued Unkn Unb Rev'!L222-'Accrued Unkn Unb Rev'!L221,0)</f>
        <v>-50472</v>
      </c>
      <c r="M222" s="15">
        <f>ROUND('Accrued Unkn Unb Rev'!M222-'Accrued Unkn Unb Rev'!M221,0)</f>
        <v>-27921</v>
      </c>
      <c r="N222" s="15">
        <f>ROUND('Accrued Unkn Unb Rev'!N222-'Accrued Unkn Unb Rev'!N221,0)</f>
        <v>5902</v>
      </c>
      <c r="O222" s="15">
        <f>ROUND('Accrued Unkn Unb Rev'!O222-'Accrued Unkn Unb Rev'!O221,0)</f>
        <v>1150</v>
      </c>
      <c r="P222" s="15">
        <f>ROUND('Accrued Unkn Unb Rev'!P222-'Accrued Unkn Unb Rev'!P221,0)</f>
        <v>3600</v>
      </c>
      <c r="Q222" s="15">
        <f>ROUND('Accrued Unkn Unb Rev'!Q222-'Accrued Unkn Unb Rev'!Q221,0)</f>
        <v>252</v>
      </c>
      <c r="R222" s="15">
        <f>ROUND('Accrued Unkn Unb Rev'!R222-'Accrued Unkn Unb Rev'!R221,0)</f>
        <v>14</v>
      </c>
      <c r="S222" s="15">
        <f>ROUND('Accrued Unkn Unb Rev'!S222-'Accrued Unkn Unb Rev'!S221,0)</f>
        <v>-7287</v>
      </c>
      <c r="T222" s="15">
        <f>ROUND('Accrued Unkn Unb Rev'!T222-'Accrued Unkn Unb Rev'!T221,0)</f>
        <v>-5038</v>
      </c>
      <c r="U222" s="15">
        <f>ROUND('Accrued Unkn Unb Rev'!U222-'Accrued Unkn Unb Rev'!U221,0)</f>
        <v>-37</v>
      </c>
    </row>
    <row r="223" spans="1:21">
      <c r="A223" s="3">
        <f t="shared" si="6"/>
        <v>2029</v>
      </c>
      <c r="B223" s="3">
        <f t="shared" si="7"/>
        <v>11</v>
      </c>
      <c r="C223" s="15">
        <f>ROUND('Accrued Unkn Unb Rev'!C223-'Accrued Unkn Unb Rev'!C222,0)</f>
        <v>708417</v>
      </c>
      <c r="D223" s="15">
        <f>ROUND('Accrued Unkn Unb Rev'!D223-'Accrued Unkn Unb Rev'!D222,0)</f>
        <v>-10875</v>
      </c>
      <c r="E223" s="15">
        <f>ROUND('Accrued Unkn Unb Rev'!E223-'Accrued Unkn Unb Rev'!E222,0)</f>
        <v>46167</v>
      </c>
      <c r="F223" s="15">
        <f>ROUND('Accrued Unkn Unb Rev'!F223-'Accrued Unkn Unb Rev'!F222,0)</f>
        <v>27215</v>
      </c>
      <c r="G223" s="15">
        <f>ROUND('Accrued Unkn Unb Rev'!G223-'Accrued Unkn Unb Rev'!G222,0)</f>
        <v>-7859</v>
      </c>
      <c r="H223" s="15">
        <f>ROUND('Accrued Unkn Unb Rev'!H223-'Accrued Unkn Unb Rev'!H222,0)</f>
        <v>-8</v>
      </c>
      <c r="I223" s="15">
        <f>ROUND('Accrued Unkn Unb Rev'!I223-'Accrued Unkn Unb Rev'!I222,0)</f>
        <v>-99984</v>
      </c>
      <c r="J223" s="15">
        <f>ROUND('Accrued Unkn Unb Rev'!J223-'Accrued Unkn Unb Rev'!J222,0)</f>
        <v>-1997</v>
      </c>
      <c r="K223" s="15">
        <f>ROUND('Accrued Unkn Unb Rev'!K223-'Accrued Unkn Unb Rev'!K222,0)</f>
        <v>-753</v>
      </c>
      <c r="L223" s="15">
        <f>ROUND('Accrued Unkn Unb Rev'!L223-'Accrued Unkn Unb Rev'!L222,0)</f>
        <v>-60240</v>
      </c>
      <c r="M223" s="15">
        <f>ROUND('Accrued Unkn Unb Rev'!M223-'Accrued Unkn Unb Rev'!M222,0)</f>
        <v>-58064</v>
      </c>
      <c r="N223" s="15">
        <f>ROUND('Accrued Unkn Unb Rev'!N223-'Accrued Unkn Unb Rev'!N222,0)</f>
        <v>75527</v>
      </c>
      <c r="O223" s="15">
        <f>ROUND('Accrued Unkn Unb Rev'!O223-'Accrued Unkn Unb Rev'!O222,0)</f>
        <v>17668</v>
      </c>
      <c r="P223" s="15">
        <f>ROUND('Accrued Unkn Unb Rev'!P223-'Accrued Unkn Unb Rev'!P222,0)</f>
        <v>5138</v>
      </c>
      <c r="Q223" s="15">
        <f>ROUND('Accrued Unkn Unb Rev'!Q223-'Accrued Unkn Unb Rev'!Q222,0)</f>
        <v>846</v>
      </c>
      <c r="R223" s="15">
        <f>ROUND('Accrued Unkn Unb Rev'!R223-'Accrued Unkn Unb Rev'!R222,0)</f>
        <v>64</v>
      </c>
      <c r="S223" s="15">
        <f>ROUND('Accrued Unkn Unb Rev'!S223-'Accrued Unkn Unb Rev'!S222,0)</f>
        <v>5999</v>
      </c>
      <c r="T223" s="15">
        <f>ROUND('Accrued Unkn Unb Rev'!T223-'Accrued Unkn Unb Rev'!T222,0)</f>
        <v>-20504</v>
      </c>
      <c r="U223" s="15">
        <f>ROUND('Accrued Unkn Unb Rev'!U223-'Accrued Unkn Unb Rev'!U222,0)</f>
        <v>765</v>
      </c>
    </row>
    <row r="224" spans="1:21">
      <c r="A224" s="3">
        <f t="shared" si="6"/>
        <v>2029</v>
      </c>
      <c r="B224" s="3">
        <f t="shared" si="7"/>
        <v>12</v>
      </c>
      <c r="C224" s="15">
        <f>ROUND('Accrued Unkn Unb Rev'!C224-'Accrued Unkn Unb Rev'!C223,0)</f>
        <v>1892547</v>
      </c>
      <c r="D224" s="15">
        <f>ROUND('Accrued Unkn Unb Rev'!D224-'Accrued Unkn Unb Rev'!D223,0)</f>
        <v>-6105</v>
      </c>
      <c r="E224" s="15">
        <f>ROUND('Accrued Unkn Unb Rev'!E224-'Accrued Unkn Unb Rev'!E223,0)</f>
        <v>108069</v>
      </c>
      <c r="F224" s="15">
        <f>ROUND('Accrued Unkn Unb Rev'!F224-'Accrued Unkn Unb Rev'!F223,0)</f>
        <v>5435</v>
      </c>
      <c r="G224" s="15">
        <f>ROUND('Accrued Unkn Unb Rev'!G224-'Accrued Unkn Unb Rev'!G223,0)</f>
        <v>72771</v>
      </c>
      <c r="H224" s="15">
        <f>ROUND('Accrued Unkn Unb Rev'!H224-'Accrued Unkn Unb Rev'!H223,0)</f>
        <v>515</v>
      </c>
      <c r="I224" s="15">
        <f>ROUND('Accrued Unkn Unb Rev'!I224-'Accrued Unkn Unb Rev'!I223,0)</f>
        <v>-97014</v>
      </c>
      <c r="J224" s="15">
        <f>ROUND('Accrued Unkn Unb Rev'!J224-'Accrued Unkn Unb Rev'!J223,0)</f>
        <v>-328</v>
      </c>
      <c r="K224" s="15">
        <f>ROUND('Accrued Unkn Unb Rev'!K224-'Accrued Unkn Unb Rev'!K223,0)</f>
        <v>-1079</v>
      </c>
      <c r="L224" s="15">
        <f>ROUND('Accrued Unkn Unb Rev'!L224-'Accrued Unkn Unb Rev'!L223,0)</f>
        <v>-29160</v>
      </c>
      <c r="M224" s="15">
        <f>ROUND('Accrued Unkn Unb Rev'!M224-'Accrued Unkn Unb Rev'!M223,0)</f>
        <v>-11401</v>
      </c>
      <c r="N224" s="15">
        <f>ROUND('Accrued Unkn Unb Rev'!N224-'Accrued Unkn Unb Rev'!N223,0)</f>
        <v>19311</v>
      </c>
      <c r="O224" s="15">
        <f>ROUND('Accrued Unkn Unb Rev'!O224-'Accrued Unkn Unb Rev'!O223,0)</f>
        <v>5373</v>
      </c>
      <c r="P224" s="15">
        <f>ROUND('Accrued Unkn Unb Rev'!P224-'Accrued Unkn Unb Rev'!P223,0)</f>
        <v>-1295</v>
      </c>
      <c r="Q224" s="15">
        <f>ROUND('Accrued Unkn Unb Rev'!Q224-'Accrued Unkn Unb Rev'!Q223,0)</f>
        <v>-308</v>
      </c>
      <c r="R224" s="15">
        <f>ROUND('Accrued Unkn Unb Rev'!R224-'Accrued Unkn Unb Rev'!R223,0)</f>
        <v>12</v>
      </c>
      <c r="S224" s="15">
        <f>ROUND('Accrued Unkn Unb Rev'!S224-'Accrued Unkn Unb Rev'!S223,0)</f>
        <v>3562</v>
      </c>
      <c r="T224" s="15">
        <f>ROUND('Accrued Unkn Unb Rev'!T224-'Accrued Unkn Unb Rev'!T223,0)</f>
        <v>6524</v>
      </c>
      <c r="U224" s="15">
        <f>ROUND('Accrued Unkn Unb Rev'!U224-'Accrued Unkn Unb Rev'!U223,0)</f>
        <v>72</v>
      </c>
    </row>
    <row r="225" spans="1:21">
      <c r="A225" s="3">
        <f t="shared" si="6"/>
        <v>2030</v>
      </c>
      <c r="B225" s="3">
        <f t="shared" si="7"/>
        <v>1</v>
      </c>
      <c r="C225" s="15">
        <f>ROUND('Accrued Unkn Unb Rev'!C225-'Accrued Unkn Unb Rev'!C224,0)</f>
        <v>-356492</v>
      </c>
      <c r="D225" s="15">
        <f>ROUND('Accrued Unkn Unb Rev'!D225-'Accrued Unkn Unb Rev'!D224,0)</f>
        <v>4678</v>
      </c>
      <c r="E225" s="15">
        <f>ROUND('Accrued Unkn Unb Rev'!E225-'Accrued Unkn Unb Rev'!E224,0)</f>
        <v>-22792</v>
      </c>
      <c r="F225" s="15">
        <f>ROUND('Accrued Unkn Unb Rev'!F225-'Accrued Unkn Unb Rev'!F224,0)</f>
        <v>-20556</v>
      </c>
      <c r="G225" s="15">
        <f>ROUND('Accrued Unkn Unb Rev'!G225-'Accrued Unkn Unb Rev'!G224,0)</f>
        <v>-12689</v>
      </c>
      <c r="H225" s="15">
        <f>ROUND('Accrued Unkn Unb Rev'!H225-'Accrued Unkn Unb Rev'!H224,0)</f>
        <v>-110</v>
      </c>
      <c r="I225" s="15">
        <f>ROUND('Accrued Unkn Unb Rev'!I225-'Accrued Unkn Unb Rev'!I224,0)</f>
        <v>108913</v>
      </c>
      <c r="J225" s="15">
        <f>ROUND('Accrued Unkn Unb Rev'!J225-'Accrued Unkn Unb Rev'!J224,0)</f>
        <v>740</v>
      </c>
      <c r="K225" s="15">
        <f>ROUND('Accrued Unkn Unb Rev'!K225-'Accrued Unkn Unb Rev'!K224,0)</f>
        <v>-1586</v>
      </c>
      <c r="L225" s="15">
        <f>ROUND('Accrued Unkn Unb Rev'!L225-'Accrued Unkn Unb Rev'!L224,0)</f>
        <v>17149</v>
      </c>
      <c r="M225" s="15">
        <f>ROUND('Accrued Unkn Unb Rev'!M225-'Accrued Unkn Unb Rev'!M224,0)</f>
        <v>24421</v>
      </c>
      <c r="N225" s="15">
        <f>ROUND('Accrued Unkn Unb Rev'!N225-'Accrued Unkn Unb Rev'!N224,0)</f>
        <v>-53479</v>
      </c>
      <c r="O225" s="15">
        <f>ROUND('Accrued Unkn Unb Rev'!O225-'Accrued Unkn Unb Rev'!O224,0)</f>
        <v>-14108</v>
      </c>
      <c r="P225" s="15">
        <f>ROUND('Accrued Unkn Unb Rev'!P225-'Accrued Unkn Unb Rev'!P224,0)</f>
        <v>-4589</v>
      </c>
      <c r="Q225" s="15">
        <f>ROUND('Accrued Unkn Unb Rev'!Q225-'Accrued Unkn Unb Rev'!Q224,0)</f>
        <v>-255</v>
      </c>
      <c r="R225" s="15">
        <f>ROUND('Accrued Unkn Unb Rev'!R225-'Accrued Unkn Unb Rev'!R224,0)</f>
        <v>-11</v>
      </c>
      <c r="S225" s="15">
        <f>ROUND('Accrued Unkn Unb Rev'!S225-'Accrued Unkn Unb Rev'!S224,0)</f>
        <v>-6965</v>
      </c>
      <c r="T225" s="15">
        <f>ROUND('Accrued Unkn Unb Rev'!T225-'Accrued Unkn Unb Rev'!T224,0)</f>
        <v>-12982</v>
      </c>
      <c r="U225" s="15">
        <f>ROUND('Accrued Unkn Unb Rev'!U225-'Accrued Unkn Unb Rev'!U224,0)</f>
        <v>-550</v>
      </c>
    </row>
    <row r="226" spans="1:21">
      <c r="A226" s="3">
        <f t="shared" si="6"/>
        <v>2030</v>
      </c>
      <c r="B226" s="3">
        <f t="shared" si="7"/>
        <v>2</v>
      </c>
      <c r="C226" s="15">
        <f>ROUND('Accrued Unkn Unb Rev'!C226-'Accrued Unkn Unb Rev'!C225,0)</f>
        <v>-2754319</v>
      </c>
      <c r="D226" s="15">
        <f>ROUND('Accrued Unkn Unb Rev'!D226-'Accrued Unkn Unb Rev'!D225,0)</f>
        <v>3464</v>
      </c>
      <c r="E226" s="15">
        <f>ROUND('Accrued Unkn Unb Rev'!E226-'Accrued Unkn Unb Rev'!E225,0)</f>
        <v>-142877</v>
      </c>
      <c r="F226" s="15">
        <f>ROUND('Accrued Unkn Unb Rev'!F226-'Accrued Unkn Unb Rev'!F225,0)</f>
        <v>-14253</v>
      </c>
      <c r="G226" s="15">
        <f>ROUND('Accrued Unkn Unb Rev'!G226-'Accrued Unkn Unb Rev'!G225,0)</f>
        <v>-167885</v>
      </c>
      <c r="H226" s="15">
        <f>ROUND('Accrued Unkn Unb Rev'!H226-'Accrued Unkn Unb Rev'!H225,0)</f>
        <v>-1086</v>
      </c>
      <c r="I226" s="15">
        <f>ROUND('Accrued Unkn Unb Rev'!I226-'Accrued Unkn Unb Rev'!I225,0)</f>
        <v>-651218</v>
      </c>
      <c r="J226" s="15">
        <f>ROUND('Accrued Unkn Unb Rev'!J226-'Accrued Unkn Unb Rev'!J225,0)</f>
        <v>-1833</v>
      </c>
      <c r="K226" s="15">
        <f>ROUND('Accrued Unkn Unb Rev'!K226-'Accrued Unkn Unb Rev'!K225,0)</f>
        <v>-12565</v>
      </c>
      <c r="L226" s="15">
        <f>ROUND('Accrued Unkn Unb Rev'!L226-'Accrued Unkn Unb Rev'!L225,0)</f>
        <v>-127383</v>
      </c>
      <c r="M226" s="15">
        <f>ROUND('Accrued Unkn Unb Rev'!M226-'Accrued Unkn Unb Rev'!M225,0)</f>
        <v>-58486</v>
      </c>
      <c r="N226" s="15">
        <f>ROUND('Accrued Unkn Unb Rev'!N226-'Accrued Unkn Unb Rev'!N225,0)</f>
        <v>-42006</v>
      </c>
      <c r="O226" s="15">
        <f>ROUND('Accrued Unkn Unb Rev'!O226-'Accrued Unkn Unb Rev'!O225,0)</f>
        <v>-9380</v>
      </c>
      <c r="P226" s="15">
        <f>ROUND('Accrued Unkn Unb Rev'!P226-'Accrued Unkn Unb Rev'!P225,0)</f>
        <v>-11807</v>
      </c>
      <c r="Q226" s="15">
        <f>ROUND('Accrued Unkn Unb Rev'!Q226-'Accrued Unkn Unb Rev'!Q225,0)</f>
        <v>112</v>
      </c>
      <c r="R226" s="15">
        <f>ROUND('Accrued Unkn Unb Rev'!R226-'Accrued Unkn Unb Rev'!R225,0)</f>
        <v>-44</v>
      </c>
      <c r="S226" s="15">
        <f>ROUND('Accrued Unkn Unb Rev'!S226-'Accrued Unkn Unb Rev'!S225,0)</f>
        <v>-17939</v>
      </c>
      <c r="T226" s="15">
        <f>ROUND('Accrued Unkn Unb Rev'!T226-'Accrued Unkn Unb Rev'!T225,0)</f>
        <v>-12294</v>
      </c>
      <c r="U226" s="15">
        <f>ROUND('Accrued Unkn Unb Rev'!U226-'Accrued Unkn Unb Rev'!U225,0)</f>
        <v>-287</v>
      </c>
    </row>
    <row r="227" spans="1:21">
      <c r="A227" s="3">
        <f t="shared" si="6"/>
        <v>2030</v>
      </c>
      <c r="B227" s="3">
        <f t="shared" si="7"/>
        <v>3</v>
      </c>
      <c r="C227" s="15">
        <f>ROUND('Accrued Unkn Unb Rev'!C227-'Accrued Unkn Unb Rev'!C226,0)</f>
        <v>-109576</v>
      </c>
      <c r="D227" s="15">
        <f>ROUND('Accrued Unkn Unb Rev'!D227-'Accrued Unkn Unb Rev'!D226,0)</f>
        <v>4641</v>
      </c>
      <c r="E227" s="15">
        <f>ROUND('Accrued Unkn Unb Rev'!E227-'Accrued Unkn Unb Rev'!E226,0)</f>
        <v>-11410</v>
      </c>
      <c r="F227" s="15">
        <f>ROUND('Accrued Unkn Unb Rev'!F227-'Accrued Unkn Unb Rev'!F226,0)</f>
        <v>6268</v>
      </c>
      <c r="G227" s="15">
        <f>ROUND('Accrued Unkn Unb Rev'!G227-'Accrued Unkn Unb Rev'!G226,0)</f>
        <v>27293</v>
      </c>
      <c r="H227" s="15">
        <f>ROUND('Accrued Unkn Unb Rev'!H227-'Accrued Unkn Unb Rev'!H226,0)</f>
        <v>165</v>
      </c>
      <c r="I227" s="15">
        <f>ROUND('Accrued Unkn Unb Rev'!I227-'Accrued Unkn Unb Rev'!I226,0)</f>
        <v>131486</v>
      </c>
      <c r="J227" s="15">
        <f>ROUND('Accrued Unkn Unb Rev'!J227-'Accrued Unkn Unb Rev'!J226,0)</f>
        <v>-2817</v>
      </c>
      <c r="K227" s="15">
        <f>ROUND('Accrued Unkn Unb Rev'!K227-'Accrued Unkn Unb Rev'!K226,0)</f>
        <v>9748</v>
      </c>
      <c r="L227" s="15">
        <f>ROUND('Accrued Unkn Unb Rev'!L227-'Accrued Unkn Unb Rev'!L226,0)</f>
        <v>56355</v>
      </c>
      <c r="M227" s="15">
        <f>ROUND('Accrued Unkn Unb Rev'!M227-'Accrued Unkn Unb Rev'!M226,0)</f>
        <v>40522</v>
      </c>
      <c r="N227" s="15">
        <f>ROUND('Accrued Unkn Unb Rev'!N227-'Accrued Unkn Unb Rev'!N226,0)</f>
        <v>9577</v>
      </c>
      <c r="O227" s="15">
        <f>ROUND('Accrued Unkn Unb Rev'!O227-'Accrued Unkn Unb Rev'!O226,0)</f>
        <v>4893</v>
      </c>
      <c r="P227" s="15">
        <f>ROUND('Accrued Unkn Unb Rev'!P227-'Accrued Unkn Unb Rev'!P226,0)</f>
        <v>164</v>
      </c>
      <c r="Q227" s="15">
        <f>ROUND('Accrued Unkn Unb Rev'!Q227-'Accrued Unkn Unb Rev'!Q226,0)</f>
        <v>241</v>
      </c>
      <c r="R227" s="15">
        <f>ROUND('Accrued Unkn Unb Rev'!R227-'Accrued Unkn Unb Rev'!R226,0)</f>
        <v>-28</v>
      </c>
      <c r="S227" s="15">
        <f>ROUND('Accrued Unkn Unb Rev'!S227-'Accrued Unkn Unb Rev'!S226,0)</f>
        <v>3584</v>
      </c>
      <c r="T227" s="15">
        <f>ROUND('Accrued Unkn Unb Rev'!T227-'Accrued Unkn Unb Rev'!T226,0)</f>
        <v>16921</v>
      </c>
      <c r="U227" s="15">
        <f>ROUND('Accrued Unkn Unb Rev'!U227-'Accrued Unkn Unb Rev'!U226,0)</f>
        <v>122</v>
      </c>
    </row>
    <row r="228" spans="1:21">
      <c r="A228" s="3">
        <f t="shared" si="6"/>
        <v>2030</v>
      </c>
      <c r="B228" s="3">
        <f t="shared" si="7"/>
        <v>4</v>
      </c>
      <c r="C228" s="15">
        <f>ROUND('Accrued Unkn Unb Rev'!C228-'Accrued Unkn Unb Rev'!C227,0)</f>
        <v>-491869</v>
      </c>
      <c r="D228" s="15">
        <f>ROUND('Accrued Unkn Unb Rev'!D228-'Accrued Unkn Unb Rev'!D227,0)</f>
        <v>-8510</v>
      </c>
      <c r="E228" s="15">
        <f>ROUND('Accrued Unkn Unb Rev'!E228-'Accrued Unkn Unb Rev'!E227,0)</f>
        <v>-21431</v>
      </c>
      <c r="F228" s="15">
        <f>ROUND('Accrued Unkn Unb Rev'!F228-'Accrued Unkn Unb Rev'!F227,0)</f>
        <v>13601</v>
      </c>
      <c r="G228" s="15">
        <f>ROUND('Accrued Unkn Unb Rev'!G228-'Accrued Unkn Unb Rev'!G227,0)</f>
        <v>3386</v>
      </c>
      <c r="H228" s="15">
        <f>ROUND('Accrued Unkn Unb Rev'!H228-'Accrued Unkn Unb Rev'!H227,0)</f>
        <v>54</v>
      </c>
      <c r="I228" s="15">
        <f>ROUND('Accrued Unkn Unb Rev'!I228-'Accrued Unkn Unb Rev'!I227,0)</f>
        <v>49292</v>
      </c>
      <c r="J228" s="15">
        <f>ROUND('Accrued Unkn Unb Rev'!J228-'Accrued Unkn Unb Rev'!J227,0)</f>
        <v>700</v>
      </c>
      <c r="K228" s="15">
        <f>ROUND('Accrued Unkn Unb Rev'!K228-'Accrued Unkn Unb Rev'!K227,0)</f>
        <v>1490</v>
      </c>
      <c r="L228" s="15">
        <f>ROUND('Accrued Unkn Unb Rev'!L228-'Accrued Unkn Unb Rev'!L227,0)</f>
        <v>55419</v>
      </c>
      <c r="M228" s="15">
        <f>ROUND('Accrued Unkn Unb Rev'!M228-'Accrued Unkn Unb Rev'!M227,0)</f>
        <v>7416</v>
      </c>
      <c r="N228" s="15">
        <f>ROUND('Accrued Unkn Unb Rev'!N228-'Accrued Unkn Unb Rev'!N227,0)</f>
        <v>43891</v>
      </c>
      <c r="O228" s="15">
        <f>ROUND('Accrued Unkn Unb Rev'!O228-'Accrued Unkn Unb Rev'!O227,0)</f>
        <v>9008</v>
      </c>
      <c r="P228" s="15">
        <f>ROUND('Accrued Unkn Unb Rev'!P228-'Accrued Unkn Unb Rev'!P227,0)</f>
        <v>12807</v>
      </c>
      <c r="Q228" s="15">
        <f>ROUND('Accrued Unkn Unb Rev'!Q228-'Accrued Unkn Unb Rev'!Q227,0)</f>
        <v>164</v>
      </c>
      <c r="R228" s="15">
        <f>ROUND('Accrued Unkn Unb Rev'!R228-'Accrued Unkn Unb Rev'!R227,0)</f>
        <v>129</v>
      </c>
      <c r="S228" s="15">
        <f>ROUND('Accrued Unkn Unb Rev'!S228-'Accrued Unkn Unb Rev'!S227,0)</f>
        <v>11087</v>
      </c>
      <c r="T228" s="15">
        <f>ROUND('Accrued Unkn Unb Rev'!T228-'Accrued Unkn Unb Rev'!T227,0)</f>
        <v>4041</v>
      </c>
      <c r="U228" s="15">
        <f>ROUND('Accrued Unkn Unb Rev'!U228-'Accrued Unkn Unb Rev'!U227,0)</f>
        <v>380</v>
      </c>
    </row>
    <row r="229" spans="1:21">
      <c r="A229" s="3">
        <f t="shared" si="6"/>
        <v>2030</v>
      </c>
      <c r="B229" s="3">
        <f t="shared" si="7"/>
        <v>5</v>
      </c>
      <c r="C229" s="15">
        <f>ROUND('Accrued Unkn Unb Rev'!C229-'Accrued Unkn Unb Rev'!C228,0)</f>
        <v>4381247</v>
      </c>
      <c r="D229" s="15">
        <f>ROUND('Accrued Unkn Unb Rev'!D229-'Accrued Unkn Unb Rev'!D228,0)</f>
        <v>-7584</v>
      </c>
      <c r="E229" s="15">
        <f>ROUND('Accrued Unkn Unb Rev'!E229-'Accrued Unkn Unb Rev'!E228,0)</f>
        <v>233187</v>
      </c>
      <c r="F229" s="15">
        <f>ROUND('Accrued Unkn Unb Rev'!F229-'Accrued Unkn Unb Rev'!F228,0)</f>
        <v>25740</v>
      </c>
      <c r="G229" s="15">
        <f>ROUND('Accrued Unkn Unb Rev'!G229-'Accrued Unkn Unb Rev'!G228,0)</f>
        <v>228333</v>
      </c>
      <c r="H229" s="15">
        <f>ROUND('Accrued Unkn Unb Rev'!H229-'Accrued Unkn Unb Rev'!H228,0)</f>
        <v>1524</v>
      </c>
      <c r="I229" s="15">
        <f>ROUND('Accrued Unkn Unb Rev'!I229-'Accrued Unkn Unb Rev'!I228,0)</f>
        <v>751373</v>
      </c>
      <c r="J229" s="15">
        <f>ROUND('Accrued Unkn Unb Rev'!J229-'Accrued Unkn Unb Rev'!J228,0)</f>
        <v>2426</v>
      </c>
      <c r="K229" s="15">
        <f>ROUND('Accrued Unkn Unb Rev'!K229-'Accrued Unkn Unb Rev'!K228,0)</f>
        <v>40312</v>
      </c>
      <c r="L229" s="15">
        <f>ROUND('Accrued Unkn Unb Rev'!L229-'Accrued Unkn Unb Rev'!L228,0)</f>
        <v>180679</v>
      </c>
      <c r="M229" s="15">
        <f>ROUND('Accrued Unkn Unb Rev'!M229-'Accrued Unkn Unb Rev'!M228,0)</f>
        <v>84173</v>
      </c>
      <c r="N229" s="15">
        <f>ROUND('Accrued Unkn Unb Rev'!N229-'Accrued Unkn Unb Rev'!N228,0)</f>
        <v>74505</v>
      </c>
      <c r="O229" s="15">
        <f>ROUND('Accrued Unkn Unb Rev'!O229-'Accrued Unkn Unb Rev'!O228,0)</f>
        <v>18013</v>
      </c>
      <c r="P229" s="15">
        <f>ROUND('Accrued Unkn Unb Rev'!P229-'Accrued Unkn Unb Rev'!P228,0)</f>
        <v>18914</v>
      </c>
      <c r="Q229" s="15">
        <f>ROUND('Accrued Unkn Unb Rev'!Q229-'Accrued Unkn Unb Rev'!Q228,0)</f>
        <v>122</v>
      </c>
      <c r="R229" s="15">
        <f>ROUND('Accrued Unkn Unb Rev'!R229-'Accrued Unkn Unb Rev'!R228,0)</f>
        <v>197</v>
      </c>
      <c r="S229" s="15">
        <f>ROUND('Accrued Unkn Unb Rev'!S229-'Accrued Unkn Unb Rev'!S228,0)</f>
        <v>24517</v>
      </c>
      <c r="T229" s="15">
        <f>ROUND('Accrued Unkn Unb Rev'!T229-'Accrued Unkn Unb Rev'!T228,0)</f>
        <v>55138</v>
      </c>
      <c r="U229" s="15">
        <f>ROUND('Accrued Unkn Unb Rev'!U229-'Accrued Unkn Unb Rev'!U228,0)</f>
        <v>678</v>
      </c>
    </row>
    <row r="230" spans="1:21">
      <c r="A230" s="3">
        <f t="shared" si="6"/>
        <v>2030</v>
      </c>
      <c r="B230" s="3">
        <f t="shared" si="7"/>
        <v>6</v>
      </c>
      <c r="C230" s="15">
        <f>ROUND('Accrued Unkn Unb Rev'!C230-'Accrued Unkn Unb Rev'!C229,0)</f>
        <v>2098638</v>
      </c>
      <c r="D230" s="15">
        <f>ROUND('Accrued Unkn Unb Rev'!D230-'Accrued Unkn Unb Rev'!D229,0)</f>
        <v>-695</v>
      </c>
      <c r="E230" s="15">
        <f>ROUND('Accrued Unkn Unb Rev'!E230-'Accrued Unkn Unb Rev'!E229,0)</f>
        <v>111752</v>
      </c>
      <c r="F230" s="15">
        <f>ROUND('Accrued Unkn Unb Rev'!F230-'Accrued Unkn Unb Rev'!F229,0)</f>
        <v>-13208</v>
      </c>
      <c r="G230" s="15">
        <f>ROUND('Accrued Unkn Unb Rev'!G230-'Accrued Unkn Unb Rev'!G229,0)</f>
        <v>72672</v>
      </c>
      <c r="H230" s="15">
        <f>ROUND('Accrued Unkn Unb Rev'!H230-'Accrued Unkn Unb Rev'!H229,0)</f>
        <v>508</v>
      </c>
      <c r="I230" s="15">
        <f>ROUND('Accrued Unkn Unb Rev'!I230-'Accrued Unkn Unb Rev'!I229,0)</f>
        <v>55798</v>
      </c>
      <c r="J230" s="15">
        <f>ROUND('Accrued Unkn Unb Rev'!J230-'Accrued Unkn Unb Rev'!J229,0)</f>
        <v>388</v>
      </c>
      <c r="K230" s="15">
        <f>ROUND('Accrued Unkn Unb Rev'!K230-'Accrued Unkn Unb Rev'!K229,0)</f>
        <v>27327</v>
      </c>
      <c r="L230" s="15">
        <f>ROUND('Accrued Unkn Unb Rev'!L230-'Accrued Unkn Unb Rev'!L229,0)</f>
        <v>947</v>
      </c>
      <c r="M230" s="15">
        <f>ROUND('Accrued Unkn Unb Rev'!M230-'Accrued Unkn Unb Rev'!M229,0)</f>
        <v>-972</v>
      </c>
      <c r="N230" s="15">
        <f>ROUND('Accrued Unkn Unb Rev'!N230-'Accrued Unkn Unb Rev'!N229,0)</f>
        <v>-38621</v>
      </c>
      <c r="O230" s="15">
        <f>ROUND('Accrued Unkn Unb Rev'!O230-'Accrued Unkn Unb Rev'!O229,0)</f>
        <v>-8380</v>
      </c>
      <c r="P230" s="15">
        <f>ROUND('Accrued Unkn Unb Rev'!P230-'Accrued Unkn Unb Rev'!P229,0)</f>
        <v>-5606</v>
      </c>
      <c r="Q230" s="15">
        <f>ROUND('Accrued Unkn Unb Rev'!Q230-'Accrued Unkn Unb Rev'!Q229,0)</f>
        <v>-373</v>
      </c>
      <c r="R230" s="15">
        <f>ROUND('Accrued Unkn Unb Rev'!R230-'Accrued Unkn Unb Rev'!R229,0)</f>
        <v>-198</v>
      </c>
      <c r="S230" s="15">
        <f>ROUND('Accrued Unkn Unb Rev'!S230-'Accrued Unkn Unb Rev'!S229,0)</f>
        <v>-986</v>
      </c>
      <c r="T230" s="15">
        <f>ROUND('Accrued Unkn Unb Rev'!T230-'Accrued Unkn Unb Rev'!T229,0)</f>
        <v>-21081</v>
      </c>
      <c r="U230" s="15">
        <f>ROUND('Accrued Unkn Unb Rev'!U230-'Accrued Unkn Unb Rev'!U229,0)</f>
        <v>-354</v>
      </c>
    </row>
    <row r="231" spans="1:21">
      <c r="A231" s="3">
        <f t="shared" si="6"/>
        <v>2030</v>
      </c>
      <c r="B231" s="3">
        <f t="shared" si="7"/>
        <v>7</v>
      </c>
      <c r="C231" s="15">
        <f>ROUND('Accrued Unkn Unb Rev'!C231-'Accrued Unkn Unb Rev'!C230,0)</f>
        <v>1077088</v>
      </c>
      <c r="D231" s="15">
        <f>ROUND('Accrued Unkn Unb Rev'!D231-'Accrued Unkn Unb Rev'!D230,0)</f>
        <v>2878</v>
      </c>
      <c r="E231" s="15">
        <f>ROUND('Accrued Unkn Unb Rev'!E231-'Accrued Unkn Unb Rev'!E230,0)</f>
        <v>52098</v>
      </c>
      <c r="F231" s="15">
        <f>ROUND('Accrued Unkn Unb Rev'!F231-'Accrued Unkn Unb Rev'!F230,0)</f>
        <v>-13271</v>
      </c>
      <c r="G231" s="15">
        <f>ROUND('Accrued Unkn Unb Rev'!G231-'Accrued Unkn Unb Rev'!G230,0)</f>
        <v>59997</v>
      </c>
      <c r="H231" s="15">
        <f>ROUND('Accrued Unkn Unb Rev'!H231-'Accrued Unkn Unb Rev'!H230,0)</f>
        <v>381</v>
      </c>
      <c r="I231" s="15">
        <f>ROUND('Accrued Unkn Unb Rev'!I231-'Accrued Unkn Unb Rev'!I230,0)</f>
        <v>256132</v>
      </c>
      <c r="J231" s="15">
        <f>ROUND('Accrued Unkn Unb Rev'!J231-'Accrued Unkn Unb Rev'!J230,0)</f>
        <v>499</v>
      </c>
      <c r="K231" s="15">
        <f>ROUND('Accrued Unkn Unb Rev'!K231-'Accrued Unkn Unb Rev'!K230,0)</f>
        <v>13674</v>
      </c>
      <c r="L231" s="15">
        <f>ROUND('Accrued Unkn Unb Rev'!L231-'Accrued Unkn Unb Rev'!L230,0)</f>
        <v>61026</v>
      </c>
      <c r="M231" s="15">
        <f>ROUND('Accrued Unkn Unb Rev'!M231-'Accrued Unkn Unb Rev'!M230,0)</f>
        <v>30205</v>
      </c>
      <c r="N231" s="15">
        <f>ROUND('Accrued Unkn Unb Rev'!N231-'Accrued Unkn Unb Rev'!N230,0)</f>
        <v>-33964</v>
      </c>
      <c r="O231" s="15">
        <f>ROUND('Accrued Unkn Unb Rev'!O231-'Accrued Unkn Unb Rev'!O230,0)</f>
        <v>-7959</v>
      </c>
      <c r="P231" s="15">
        <f>ROUND('Accrued Unkn Unb Rev'!P231-'Accrued Unkn Unb Rev'!P230,0)</f>
        <v>-1842</v>
      </c>
      <c r="Q231" s="15">
        <f>ROUND('Accrued Unkn Unb Rev'!Q231-'Accrued Unkn Unb Rev'!Q230,0)</f>
        <v>-28</v>
      </c>
      <c r="R231" s="15">
        <f>ROUND('Accrued Unkn Unb Rev'!R231-'Accrued Unkn Unb Rev'!R230,0)</f>
        <v>-152</v>
      </c>
      <c r="S231" s="15">
        <f>ROUND('Accrued Unkn Unb Rev'!S231-'Accrued Unkn Unb Rev'!S230,0)</f>
        <v>-4068</v>
      </c>
      <c r="T231" s="15">
        <f>ROUND('Accrued Unkn Unb Rev'!T231-'Accrued Unkn Unb Rev'!T230,0)</f>
        <v>-19178</v>
      </c>
      <c r="U231" s="15">
        <f>ROUND('Accrued Unkn Unb Rev'!U231-'Accrued Unkn Unb Rev'!U230,0)</f>
        <v>-315</v>
      </c>
    </row>
    <row r="232" spans="1:21">
      <c r="A232" s="3">
        <f t="shared" si="6"/>
        <v>2030</v>
      </c>
      <c r="B232" s="3">
        <f t="shared" si="7"/>
        <v>8</v>
      </c>
      <c r="C232" s="15">
        <f>ROUND('Accrued Unkn Unb Rev'!C232-'Accrued Unkn Unb Rev'!C231,0)</f>
        <v>13260</v>
      </c>
      <c r="D232" s="15">
        <f>ROUND('Accrued Unkn Unb Rev'!D232-'Accrued Unkn Unb Rev'!D231,0)</f>
        <v>2659</v>
      </c>
      <c r="E232" s="15">
        <f>ROUND('Accrued Unkn Unb Rev'!E232-'Accrued Unkn Unb Rev'!E231,0)</f>
        <v>-1329</v>
      </c>
      <c r="F232" s="15">
        <f>ROUND('Accrued Unkn Unb Rev'!F232-'Accrued Unkn Unb Rev'!F231,0)</f>
        <v>-3521</v>
      </c>
      <c r="G232" s="15">
        <f>ROUND('Accrued Unkn Unb Rev'!G232-'Accrued Unkn Unb Rev'!G231,0)</f>
        <v>24685</v>
      </c>
      <c r="H232" s="15">
        <f>ROUND('Accrued Unkn Unb Rev'!H232-'Accrued Unkn Unb Rev'!H231,0)</f>
        <v>142</v>
      </c>
      <c r="I232" s="15">
        <f>ROUND('Accrued Unkn Unb Rev'!I232-'Accrued Unkn Unb Rev'!I231,0)</f>
        <v>272739</v>
      </c>
      <c r="J232" s="15">
        <f>ROUND('Accrued Unkn Unb Rev'!J232-'Accrued Unkn Unb Rev'!J231,0)</f>
        <v>2643</v>
      </c>
      <c r="K232" s="15">
        <f>ROUND('Accrued Unkn Unb Rev'!K232-'Accrued Unkn Unb Rev'!K231,0)</f>
        <v>4844</v>
      </c>
      <c r="L232" s="15">
        <f>ROUND('Accrued Unkn Unb Rev'!L232-'Accrued Unkn Unb Rev'!L231,0)</f>
        <v>55261</v>
      </c>
      <c r="M232" s="15">
        <f>ROUND('Accrued Unkn Unb Rev'!M232-'Accrued Unkn Unb Rev'!M231,0)</f>
        <v>33276</v>
      </c>
      <c r="N232" s="15">
        <f>ROUND('Accrued Unkn Unb Rev'!N232-'Accrued Unkn Unb Rev'!N231,0)</f>
        <v>-14057</v>
      </c>
      <c r="O232" s="15">
        <f>ROUND('Accrued Unkn Unb Rev'!O232-'Accrued Unkn Unb Rev'!O231,0)</f>
        <v>-2948</v>
      </c>
      <c r="P232" s="15">
        <f>ROUND('Accrued Unkn Unb Rev'!P232-'Accrued Unkn Unb Rev'!P231,0)</f>
        <v>-502</v>
      </c>
      <c r="Q232" s="15">
        <f>ROUND('Accrued Unkn Unb Rev'!Q232-'Accrued Unkn Unb Rev'!Q231,0)</f>
        <v>-109</v>
      </c>
      <c r="R232" s="15">
        <f>ROUND('Accrued Unkn Unb Rev'!R232-'Accrued Unkn Unb Rev'!R231,0)</f>
        <v>-147</v>
      </c>
      <c r="S232" s="15">
        <f>ROUND('Accrued Unkn Unb Rev'!S232-'Accrued Unkn Unb Rev'!S231,0)</f>
        <v>1234</v>
      </c>
      <c r="T232" s="15">
        <f>ROUND('Accrued Unkn Unb Rev'!T232-'Accrued Unkn Unb Rev'!T231,0)</f>
        <v>29767</v>
      </c>
      <c r="U232" s="15">
        <f>ROUND('Accrued Unkn Unb Rev'!U232-'Accrued Unkn Unb Rev'!U231,0)</f>
        <v>-26</v>
      </c>
    </row>
    <row r="233" spans="1:21">
      <c r="A233" s="3">
        <f t="shared" si="6"/>
        <v>2030</v>
      </c>
      <c r="B233" s="3">
        <f t="shared" si="7"/>
        <v>9</v>
      </c>
      <c r="C233" s="15">
        <f>ROUND('Accrued Unkn Unb Rev'!C233-'Accrued Unkn Unb Rev'!C232,0)</f>
        <v>-2995271</v>
      </c>
      <c r="D233" s="15">
        <f>ROUND('Accrued Unkn Unb Rev'!D233-'Accrued Unkn Unb Rev'!D232,0)</f>
        <v>2919</v>
      </c>
      <c r="E233" s="15">
        <f>ROUND('Accrued Unkn Unb Rev'!E233-'Accrued Unkn Unb Rev'!E232,0)</f>
        <v>-156017</v>
      </c>
      <c r="F233" s="15">
        <f>ROUND('Accrued Unkn Unb Rev'!F233-'Accrued Unkn Unb Rev'!F232,0)</f>
        <v>-13454</v>
      </c>
      <c r="G233" s="15">
        <f>ROUND('Accrued Unkn Unb Rev'!G233-'Accrued Unkn Unb Rev'!G232,0)</f>
        <v>-148142</v>
      </c>
      <c r="H233" s="15">
        <f>ROUND('Accrued Unkn Unb Rev'!H233-'Accrued Unkn Unb Rev'!H232,0)</f>
        <v>-1004</v>
      </c>
      <c r="I233" s="15">
        <f>ROUND('Accrued Unkn Unb Rev'!I233-'Accrued Unkn Unb Rev'!I232,0)</f>
        <v>-403391</v>
      </c>
      <c r="J233" s="15">
        <f>ROUND('Accrued Unkn Unb Rev'!J233-'Accrued Unkn Unb Rev'!J232,0)</f>
        <v>-380</v>
      </c>
      <c r="K233" s="15">
        <f>ROUND('Accrued Unkn Unb Rev'!K233-'Accrued Unkn Unb Rev'!K232,0)</f>
        <v>-37409</v>
      </c>
      <c r="L233" s="15">
        <f>ROUND('Accrued Unkn Unb Rev'!L233-'Accrued Unkn Unb Rev'!L232,0)</f>
        <v>-106676</v>
      </c>
      <c r="M233" s="15">
        <f>ROUND('Accrued Unkn Unb Rev'!M233-'Accrued Unkn Unb Rev'!M232,0)</f>
        <v>-32928</v>
      </c>
      <c r="N233" s="15">
        <f>ROUND('Accrued Unkn Unb Rev'!N233-'Accrued Unkn Unb Rev'!N232,0)</f>
        <v>-38414</v>
      </c>
      <c r="O233" s="15">
        <f>ROUND('Accrued Unkn Unb Rev'!O233-'Accrued Unkn Unb Rev'!O232,0)</f>
        <v>-7229</v>
      </c>
      <c r="P233" s="15">
        <f>ROUND('Accrued Unkn Unb Rev'!P233-'Accrued Unkn Unb Rev'!P232,0)</f>
        <v>-12365</v>
      </c>
      <c r="Q233" s="15">
        <f>ROUND('Accrued Unkn Unb Rev'!Q233-'Accrued Unkn Unb Rev'!Q232,0)</f>
        <v>-431</v>
      </c>
      <c r="R233" s="15">
        <f>ROUND('Accrued Unkn Unb Rev'!R233-'Accrued Unkn Unb Rev'!R232,0)</f>
        <v>98</v>
      </c>
      <c r="S233" s="15">
        <f>ROUND('Accrued Unkn Unb Rev'!S233-'Accrued Unkn Unb Rev'!S232,0)</f>
        <v>-13698</v>
      </c>
      <c r="T233" s="15">
        <f>ROUND('Accrued Unkn Unb Rev'!T233-'Accrued Unkn Unb Rev'!T232,0)</f>
        <v>-16533</v>
      </c>
      <c r="U233" s="15">
        <f>ROUND('Accrued Unkn Unb Rev'!U233-'Accrued Unkn Unb Rev'!U232,0)</f>
        <v>-323</v>
      </c>
    </row>
    <row r="234" spans="1:21">
      <c r="A234" s="3">
        <f t="shared" si="6"/>
        <v>2030</v>
      </c>
      <c r="B234" s="3">
        <f t="shared" si="7"/>
        <v>10</v>
      </c>
      <c r="C234" s="15">
        <f>ROUND('Accrued Unkn Unb Rev'!C234-'Accrued Unkn Unb Rev'!C233,0)</f>
        <v>-3188659</v>
      </c>
      <c r="D234" s="15">
        <f>ROUND('Accrued Unkn Unb Rev'!D234-'Accrued Unkn Unb Rev'!D233,0)</f>
        <v>14320</v>
      </c>
      <c r="E234" s="15">
        <f>ROUND('Accrued Unkn Unb Rev'!E234-'Accrued Unkn Unb Rev'!E233,0)</f>
        <v>-180979</v>
      </c>
      <c r="F234" s="15">
        <f>ROUND('Accrued Unkn Unb Rev'!F234-'Accrued Unkn Unb Rev'!F233,0)</f>
        <v>1638</v>
      </c>
      <c r="G234" s="15">
        <f>ROUND('Accrued Unkn Unb Rev'!G234-'Accrued Unkn Unb Rev'!G233,0)</f>
        <v>-129498</v>
      </c>
      <c r="H234" s="15">
        <f>ROUND('Accrued Unkn Unb Rev'!H234-'Accrued Unkn Unb Rev'!H233,0)</f>
        <v>-933</v>
      </c>
      <c r="I234" s="15">
        <f>ROUND('Accrued Unkn Unb Rev'!I234-'Accrued Unkn Unb Rev'!I233,0)</f>
        <v>-245517</v>
      </c>
      <c r="J234" s="15">
        <f>ROUND('Accrued Unkn Unb Rev'!J234-'Accrued Unkn Unb Rev'!J233,0)</f>
        <v>1088</v>
      </c>
      <c r="K234" s="15">
        <f>ROUND('Accrued Unkn Unb Rev'!K234-'Accrued Unkn Unb Rev'!K233,0)</f>
        <v>-40841</v>
      </c>
      <c r="L234" s="15">
        <f>ROUND('Accrued Unkn Unb Rev'!L234-'Accrued Unkn Unb Rev'!L233,0)</f>
        <v>-53061</v>
      </c>
      <c r="M234" s="15">
        <f>ROUND('Accrued Unkn Unb Rev'!M234-'Accrued Unkn Unb Rev'!M233,0)</f>
        <v>-26646</v>
      </c>
      <c r="N234" s="15">
        <f>ROUND('Accrued Unkn Unb Rev'!N234-'Accrued Unkn Unb Rev'!N233,0)</f>
        <v>5963</v>
      </c>
      <c r="O234" s="15">
        <f>ROUND('Accrued Unkn Unb Rev'!O234-'Accrued Unkn Unb Rev'!O233,0)</f>
        <v>1150</v>
      </c>
      <c r="P234" s="15">
        <f>ROUND('Accrued Unkn Unb Rev'!P234-'Accrued Unkn Unb Rev'!P233,0)</f>
        <v>3797</v>
      </c>
      <c r="Q234" s="15">
        <f>ROUND('Accrued Unkn Unb Rev'!Q234-'Accrued Unkn Unb Rev'!Q233,0)</f>
        <v>263</v>
      </c>
      <c r="R234" s="15">
        <f>ROUND('Accrued Unkn Unb Rev'!R234-'Accrued Unkn Unb Rev'!R233,0)</f>
        <v>31</v>
      </c>
      <c r="S234" s="15">
        <f>ROUND('Accrued Unkn Unb Rev'!S234-'Accrued Unkn Unb Rev'!S233,0)</f>
        <v>-7345</v>
      </c>
      <c r="T234" s="15">
        <f>ROUND('Accrued Unkn Unb Rev'!T234-'Accrued Unkn Unb Rev'!T233,0)</f>
        <v>-5024</v>
      </c>
      <c r="U234" s="15">
        <f>ROUND('Accrued Unkn Unb Rev'!U234-'Accrued Unkn Unb Rev'!U233,0)</f>
        <v>-37</v>
      </c>
    </row>
    <row r="235" spans="1:21">
      <c r="A235" s="3">
        <f t="shared" si="6"/>
        <v>2030</v>
      </c>
      <c r="B235" s="3">
        <f t="shared" si="7"/>
        <v>11</v>
      </c>
      <c r="C235" s="15">
        <f>ROUND('Accrued Unkn Unb Rev'!C235-'Accrued Unkn Unb Rev'!C234,0)</f>
        <v>710471</v>
      </c>
      <c r="D235" s="15">
        <f>ROUND('Accrued Unkn Unb Rev'!D235-'Accrued Unkn Unb Rev'!D234,0)</f>
        <v>-11333</v>
      </c>
      <c r="E235" s="15">
        <f>ROUND('Accrued Unkn Unb Rev'!E235-'Accrued Unkn Unb Rev'!E234,0)</f>
        <v>45741</v>
      </c>
      <c r="F235" s="15">
        <f>ROUND('Accrued Unkn Unb Rev'!F235-'Accrued Unkn Unb Rev'!F234,0)</f>
        <v>27215</v>
      </c>
      <c r="G235" s="15">
        <f>ROUND('Accrued Unkn Unb Rev'!G235-'Accrued Unkn Unb Rev'!G234,0)</f>
        <v>-8211</v>
      </c>
      <c r="H235" s="15">
        <f>ROUND('Accrued Unkn Unb Rev'!H235-'Accrued Unkn Unb Rev'!H234,0)</f>
        <v>-11</v>
      </c>
      <c r="I235" s="15">
        <f>ROUND('Accrued Unkn Unb Rev'!I235-'Accrued Unkn Unb Rev'!I234,0)</f>
        <v>-99907</v>
      </c>
      <c r="J235" s="15">
        <f>ROUND('Accrued Unkn Unb Rev'!J235-'Accrued Unkn Unb Rev'!J234,0)</f>
        <v>-2016</v>
      </c>
      <c r="K235" s="15">
        <f>ROUND('Accrued Unkn Unb Rev'!K235-'Accrued Unkn Unb Rev'!K234,0)</f>
        <v>-796</v>
      </c>
      <c r="L235" s="15">
        <f>ROUND('Accrued Unkn Unb Rev'!L235-'Accrued Unkn Unb Rev'!L234,0)</f>
        <v>-62375</v>
      </c>
      <c r="M235" s="15">
        <f>ROUND('Accrued Unkn Unb Rev'!M235-'Accrued Unkn Unb Rev'!M234,0)</f>
        <v>-59947</v>
      </c>
      <c r="N235" s="15">
        <f>ROUND('Accrued Unkn Unb Rev'!N235-'Accrued Unkn Unb Rev'!N234,0)</f>
        <v>76314</v>
      </c>
      <c r="O235" s="15">
        <f>ROUND('Accrued Unkn Unb Rev'!O235-'Accrued Unkn Unb Rev'!O234,0)</f>
        <v>17668</v>
      </c>
      <c r="P235" s="15">
        <f>ROUND('Accrued Unkn Unb Rev'!P235-'Accrued Unkn Unb Rev'!P234,0)</f>
        <v>5116</v>
      </c>
      <c r="Q235" s="15">
        <f>ROUND('Accrued Unkn Unb Rev'!Q235-'Accrued Unkn Unb Rev'!Q234,0)</f>
        <v>852</v>
      </c>
      <c r="R235" s="15">
        <f>ROUND('Accrued Unkn Unb Rev'!R235-'Accrued Unkn Unb Rev'!R234,0)</f>
        <v>63</v>
      </c>
      <c r="S235" s="15">
        <f>ROUND('Accrued Unkn Unb Rev'!S235-'Accrued Unkn Unb Rev'!S234,0)</f>
        <v>6038</v>
      </c>
      <c r="T235" s="15">
        <f>ROUND('Accrued Unkn Unb Rev'!T235-'Accrued Unkn Unb Rev'!T234,0)</f>
        <v>-20916</v>
      </c>
      <c r="U235" s="15">
        <f>ROUND('Accrued Unkn Unb Rev'!U235-'Accrued Unkn Unb Rev'!U234,0)</f>
        <v>765</v>
      </c>
    </row>
    <row r="236" spans="1:21">
      <c r="A236" s="3">
        <f t="shared" si="6"/>
        <v>2030</v>
      </c>
      <c r="B236" s="3">
        <f t="shared" si="7"/>
        <v>12</v>
      </c>
      <c r="C236" s="15">
        <f>ROUND('Accrued Unkn Unb Rev'!C236-'Accrued Unkn Unb Rev'!C235,0)</f>
        <v>1907406</v>
      </c>
      <c r="D236" s="15">
        <f>ROUND('Accrued Unkn Unb Rev'!D236-'Accrued Unkn Unb Rev'!D235,0)</f>
        <v>-6885</v>
      </c>
      <c r="E236" s="15">
        <f>ROUND('Accrued Unkn Unb Rev'!E236-'Accrued Unkn Unb Rev'!E235,0)</f>
        <v>107820</v>
      </c>
      <c r="F236" s="15">
        <f>ROUND('Accrued Unkn Unb Rev'!F236-'Accrued Unkn Unb Rev'!F235,0)</f>
        <v>5435</v>
      </c>
      <c r="G236" s="15">
        <f>ROUND('Accrued Unkn Unb Rev'!G236-'Accrued Unkn Unb Rev'!G235,0)</f>
        <v>73118</v>
      </c>
      <c r="H236" s="15">
        <f>ROUND('Accrued Unkn Unb Rev'!H236-'Accrued Unkn Unb Rev'!H235,0)</f>
        <v>516</v>
      </c>
      <c r="I236" s="15">
        <f>ROUND('Accrued Unkn Unb Rev'!I236-'Accrued Unkn Unb Rev'!I235,0)</f>
        <v>-99913</v>
      </c>
      <c r="J236" s="15">
        <f>ROUND('Accrued Unkn Unb Rev'!J236-'Accrued Unkn Unb Rev'!J235,0)</f>
        <v>-326</v>
      </c>
      <c r="K236" s="15">
        <f>ROUND('Accrued Unkn Unb Rev'!K236-'Accrued Unkn Unb Rev'!K235,0)</f>
        <v>-1118</v>
      </c>
      <c r="L236" s="15">
        <f>ROUND('Accrued Unkn Unb Rev'!L236-'Accrued Unkn Unb Rev'!L235,0)</f>
        <v>-28226</v>
      </c>
      <c r="M236" s="15">
        <f>ROUND('Accrued Unkn Unb Rev'!M236-'Accrued Unkn Unb Rev'!M235,0)</f>
        <v>-11788</v>
      </c>
      <c r="N236" s="15">
        <f>ROUND('Accrued Unkn Unb Rev'!N236-'Accrued Unkn Unb Rev'!N235,0)</f>
        <v>19512</v>
      </c>
      <c r="O236" s="15">
        <f>ROUND('Accrued Unkn Unb Rev'!O236-'Accrued Unkn Unb Rev'!O235,0)</f>
        <v>5373</v>
      </c>
      <c r="P236" s="15">
        <f>ROUND('Accrued Unkn Unb Rev'!P236-'Accrued Unkn Unb Rev'!P235,0)</f>
        <v>-1332</v>
      </c>
      <c r="Q236" s="15">
        <f>ROUND('Accrued Unkn Unb Rev'!Q236-'Accrued Unkn Unb Rev'!Q235,0)</f>
        <v>-309</v>
      </c>
      <c r="R236" s="15">
        <f>ROUND('Accrued Unkn Unb Rev'!R236-'Accrued Unkn Unb Rev'!R235,0)</f>
        <v>10</v>
      </c>
      <c r="S236" s="15">
        <f>ROUND('Accrued Unkn Unb Rev'!S236-'Accrued Unkn Unb Rev'!S235,0)</f>
        <v>3563</v>
      </c>
      <c r="T236" s="15">
        <f>ROUND('Accrued Unkn Unb Rev'!T236-'Accrued Unkn Unb Rev'!T235,0)</f>
        <v>6490</v>
      </c>
      <c r="U236" s="15">
        <f>ROUND('Accrued Unkn Unb Rev'!U236-'Accrued Unkn Unb Rev'!U235,0)</f>
        <v>72</v>
      </c>
    </row>
    <row r="237" spans="1:21">
      <c r="A237" s="3">
        <f t="shared" si="6"/>
        <v>2031</v>
      </c>
      <c r="B237" s="3">
        <f t="shared" si="7"/>
        <v>1</v>
      </c>
      <c r="C237" s="15">
        <f>ROUND('Accrued Unkn Unb Rev'!C237-'Accrued Unkn Unb Rev'!C236,0)</f>
        <v>-358074</v>
      </c>
      <c r="D237" s="15">
        <f>ROUND('Accrued Unkn Unb Rev'!D237-'Accrued Unkn Unb Rev'!D236,0)</f>
        <v>4877</v>
      </c>
      <c r="E237" s="15">
        <f>ROUND('Accrued Unkn Unb Rev'!E237-'Accrued Unkn Unb Rev'!E236,0)</f>
        <v>-22629</v>
      </c>
      <c r="F237" s="15">
        <f>ROUND('Accrued Unkn Unb Rev'!F237-'Accrued Unkn Unb Rev'!F236,0)</f>
        <v>-20556</v>
      </c>
      <c r="G237" s="15">
        <f>ROUND('Accrued Unkn Unb Rev'!G237-'Accrued Unkn Unb Rev'!G236,0)</f>
        <v>-12618</v>
      </c>
      <c r="H237" s="15">
        <f>ROUND('Accrued Unkn Unb Rev'!H237-'Accrued Unkn Unb Rev'!H236,0)</f>
        <v>-109</v>
      </c>
      <c r="I237" s="15">
        <f>ROUND('Accrued Unkn Unb Rev'!I237-'Accrued Unkn Unb Rev'!I236,0)</f>
        <v>112960</v>
      </c>
      <c r="J237" s="15">
        <f>ROUND('Accrued Unkn Unb Rev'!J237-'Accrued Unkn Unb Rev'!J236,0)</f>
        <v>779</v>
      </c>
      <c r="K237" s="15">
        <f>ROUND('Accrued Unkn Unb Rev'!K237-'Accrued Unkn Unb Rev'!K236,0)</f>
        <v>-1653</v>
      </c>
      <c r="L237" s="15">
        <f>ROUND('Accrued Unkn Unb Rev'!L237-'Accrued Unkn Unb Rev'!L236,0)</f>
        <v>17919</v>
      </c>
      <c r="M237" s="15">
        <f>ROUND('Accrued Unkn Unb Rev'!M237-'Accrued Unkn Unb Rev'!M236,0)</f>
        <v>25636</v>
      </c>
      <c r="N237" s="15">
        <f>ROUND('Accrued Unkn Unb Rev'!N237-'Accrued Unkn Unb Rev'!N236,0)</f>
        <v>-54037</v>
      </c>
      <c r="O237" s="15">
        <f>ROUND('Accrued Unkn Unb Rev'!O237-'Accrued Unkn Unb Rev'!O236,0)</f>
        <v>-14108</v>
      </c>
      <c r="P237" s="15">
        <f>ROUND('Accrued Unkn Unb Rev'!P237-'Accrued Unkn Unb Rev'!P236,0)</f>
        <v>-4541</v>
      </c>
      <c r="Q237" s="15">
        <f>ROUND('Accrued Unkn Unb Rev'!Q237-'Accrued Unkn Unb Rev'!Q236,0)</f>
        <v>-248</v>
      </c>
      <c r="R237" s="15">
        <f>ROUND('Accrued Unkn Unb Rev'!R237-'Accrued Unkn Unb Rev'!R236,0)</f>
        <v>-8</v>
      </c>
      <c r="S237" s="15">
        <f>ROUND('Accrued Unkn Unb Rev'!S237-'Accrued Unkn Unb Rev'!S236,0)</f>
        <v>-7039</v>
      </c>
      <c r="T237" s="15">
        <f>ROUND('Accrued Unkn Unb Rev'!T237-'Accrued Unkn Unb Rev'!T236,0)</f>
        <v>-12983</v>
      </c>
      <c r="U237" s="15">
        <f>ROUND('Accrued Unkn Unb Rev'!U237-'Accrued Unkn Unb Rev'!U236,0)</f>
        <v>-550</v>
      </c>
    </row>
    <row r="238" spans="1:21">
      <c r="A238" s="3">
        <f t="shared" si="6"/>
        <v>2031</v>
      </c>
      <c r="B238" s="3">
        <f t="shared" si="7"/>
        <v>2</v>
      </c>
      <c r="C238" s="15">
        <f>ROUND('Accrued Unkn Unb Rev'!C238-'Accrued Unkn Unb Rev'!C237,0)</f>
        <v>-2776670</v>
      </c>
      <c r="D238" s="15">
        <f>ROUND('Accrued Unkn Unb Rev'!D238-'Accrued Unkn Unb Rev'!D237,0)</f>
        <v>4420</v>
      </c>
      <c r="E238" s="15">
        <f>ROUND('Accrued Unkn Unb Rev'!E238-'Accrued Unkn Unb Rev'!E237,0)</f>
        <v>-142722</v>
      </c>
      <c r="F238" s="15">
        <f>ROUND('Accrued Unkn Unb Rev'!F238-'Accrued Unkn Unb Rev'!F237,0)</f>
        <v>-14253</v>
      </c>
      <c r="G238" s="15">
        <f>ROUND('Accrued Unkn Unb Rev'!G238-'Accrued Unkn Unb Rev'!G237,0)</f>
        <v>-168810</v>
      </c>
      <c r="H238" s="15">
        <f>ROUND('Accrued Unkn Unb Rev'!H238-'Accrued Unkn Unb Rev'!H237,0)</f>
        <v>-1087</v>
      </c>
      <c r="I238" s="15">
        <f>ROUND('Accrued Unkn Unb Rev'!I238-'Accrued Unkn Unb Rev'!I237,0)</f>
        <v>-654483</v>
      </c>
      <c r="J238" s="15">
        <f>ROUND('Accrued Unkn Unb Rev'!J238-'Accrued Unkn Unb Rev'!J237,0)</f>
        <v>-1706</v>
      </c>
      <c r="K238" s="15">
        <f>ROUND('Accrued Unkn Unb Rev'!K238-'Accrued Unkn Unb Rev'!K237,0)</f>
        <v>-13075</v>
      </c>
      <c r="L238" s="15">
        <f>ROUND('Accrued Unkn Unb Rev'!L238-'Accrued Unkn Unb Rev'!L237,0)</f>
        <v>-131618</v>
      </c>
      <c r="M238" s="15">
        <f>ROUND('Accrued Unkn Unb Rev'!M238-'Accrued Unkn Unb Rev'!M237,0)</f>
        <v>-58884</v>
      </c>
      <c r="N238" s="15">
        <f>ROUND('Accrued Unkn Unb Rev'!N238-'Accrued Unkn Unb Rev'!N237,0)</f>
        <v>-42443</v>
      </c>
      <c r="O238" s="15">
        <f>ROUND('Accrued Unkn Unb Rev'!O238-'Accrued Unkn Unb Rev'!O237,0)</f>
        <v>-9380</v>
      </c>
      <c r="P238" s="15">
        <f>ROUND('Accrued Unkn Unb Rev'!P238-'Accrued Unkn Unb Rev'!P237,0)</f>
        <v>-11819</v>
      </c>
      <c r="Q238" s="15">
        <f>ROUND('Accrued Unkn Unb Rev'!Q238-'Accrued Unkn Unb Rev'!Q237,0)</f>
        <v>122</v>
      </c>
      <c r="R238" s="15">
        <f>ROUND('Accrued Unkn Unb Rev'!R238-'Accrued Unkn Unb Rev'!R237,0)</f>
        <v>-44</v>
      </c>
      <c r="S238" s="15">
        <f>ROUND('Accrued Unkn Unb Rev'!S238-'Accrued Unkn Unb Rev'!S237,0)</f>
        <v>-17877</v>
      </c>
      <c r="T238" s="15">
        <f>ROUND('Accrued Unkn Unb Rev'!T238-'Accrued Unkn Unb Rev'!T237,0)</f>
        <v>-12229</v>
      </c>
      <c r="U238" s="15">
        <f>ROUND('Accrued Unkn Unb Rev'!U238-'Accrued Unkn Unb Rev'!U237,0)</f>
        <v>-287</v>
      </c>
    </row>
    <row r="239" spans="1:21">
      <c r="A239" s="3">
        <f t="shared" si="6"/>
        <v>2031</v>
      </c>
      <c r="B239" s="3">
        <f t="shared" si="7"/>
        <v>3</v>
      </c>
      <c r="C239" s="15">
        <f>ROUND('Accrued Unkn Unb Rev'!C239-'Accrued Unkn Unb Rev'!C238,0)</f>
        <v>-109078</v>
      </c>
      <c r="D239" s="15">
        <f>ROUND('Accrued Unkn Unb Rev'!D239-'Accrued Unkn Unb Rev'!D238,0)</f>
        <v>4776</v>
      </c>
      <c r="E239" s="15">
        <f>ROUND('Accrued Unkn Unb Rev'!E239-'Accrued Unkn Unb Rev'!E238,0)</f>
        <v>-11240</v>
      </c>
      <c r="F239" s="15">
        <f>ROUND('Accrued Unkn Unb Rev'!F239-'Accrued Unkn Unb Rev'!F238,0)</f>
        <v>6268</v>
      </c>
      <c r="G239" s="15">
        <f>ROUND('Accrued Unkn Unb Rev'!G239-'Accrued Unkn Unb Rev'!G238,0)</f>
        <v>27501</v>
      </c>
      <c r="H239" s="15">
        <f>ROUND('Accrued Unkn Unb Rev'!H239-'Accrued Unkn Unb Rev'!H238,0)</f>
        <v>165</v>
      </c>
      <c r="I239" s="15">
        <f>ROUND('Accrued Unkn Unb Rev'!I239-'Accrued Unkn Unb Rev'!I238,0)</f>
        <v>123908</v>
      </c>
      <c r="J239" s="15">
        <f>ROUND('Accrued Unkn Unb Rev'!J239-'Accrued Unkn Unb Rev'!J238,0)</f>
        <v>-2979</v>
      </c>
      <c r="K239" s="15">
        <f>ROUND('Accrued Unkn Unb Rev'!K239-'Accrued Unkn Unb Rev'!K238,0)</f>
        <v>10144</v>
      </c>
      <c r="L239" s="15">
        <f>ROUND('Accrued Unkn Unb Rev'!L239-'Accrued Unkn Unb Rev'!L238,0)</f>
        <v>57829</v>
      </c>
      <c r="M239" s="15">
        <f>ROUND('Accrued Unkn Unb Rev'!M239-'Accrued Unkn Unb Rev'!M238,0)</f>
        <v>40327</v>
      </c>
      <c r="N239" s="15">
        <f>ROUND('Accrued Unkn Unb Rev'!N239-'Accrued Unkn Unb Rev'!N238,0)</f>
        <v>9677</v>
      </c>
      <c r="O239" s="15">
        <f>ROUND('Accrued Unkn Unb Rev'!O239-'Accrued Unkn Unb Rev'!O238,0)</f>
        <v>4893</v>
      </c>
      <c r="P239" s="15">
        <f>ROUND('Accrued Unkn Unb Rev'!P239-'Accrued Unkn Unb Rev'!P238,0)</f>
        <v>71</v>
      </c>
      <c r="Q239" s="15">
        <f>ROUND('Accrued Unkn Unb Rev'!Q239-'Accrued Unkn Unb Rev'!Q238,0)</f>
        <v>232</v>
      </c>
      <c r="R239" s="15">
        <f>ROUND('Accrued Unkn Unb Rev'!R239-'Accrued Unkn Unb Rev'!R238,0)</f>
        <v>-29</v>
      </c>
      <c r="S239" s="15">
        <f>ROUND('Accrued Unkn Unb Rev'!S239-'Accrued Unkn Unb Rev'!S238,0)</f>
        <v>3589</v>
      </c>
      <c r="T239" s="15">
        <f>ROUND('Accrued Unkn Unb Rev'!T239-'Accrued Unkn Unb Rev'!T238,0)</f>
        <v>17101</v>
      </c>
      <c r="U239" s="15">
        <f>ROUND('Accrued Unkn Unb Rev'!U239-'Accrued Unkn Unb Rev'!U238,0)</f>
        <v>122</v>
      </c>
    </row>
    <row r="240" spans="1:21">
      <c r="A240" s="3">
        <f t="shared" si="6"/>
        <v>2031</v>
      </c>
      <c r="B240" s="3">
        <f t="shared" si="7"/>
        <v>4</v>
      </c>
      <c r="C240" s="15">
        <f>ROUND('Accrued Unkn Unb Rev'!C240-'Accrued Unkn Unb Rev'!C239,0)</f>
        <v>-499698</v>
      </c>
      <c r="D240" s="15">
        <f>ROUND('Accrued Unkn Unb Rev'!D240-'Accrued Unkn Unb Rev'!D239,0)</f>
        <v>-8496</v>
      </c>
      <c r="E240" s="15">
        <f>ROUND('Accrued Unkn Unb Rev'!E240-'Accrued Unkn Unb Rev'!E239,0)</f>
        <v>-21747</v>
      </c>
      <c r="F240" s="15">
        <f>ROUND('Accrued Unkn Unb Rev'!F240-'Accrued Unkn Unb Rev'!F239,0)</f>
        <v>13601</v>
      </c>
      <c r="G240" s="15">
        <f>ROUND('Accrued Unkn Unb Rev'!G240-'Accrued Unkn Unb Rev'!G239,0)</f>
        <v>3134</v>
      </c>
      <c r="H240" s="15">
        <f>ROUND('Accrued Unkn Unb Rev'!H240-'Accrued Unkn Unb Rev'!H239,0)</f>
        <v>52</v>
      </c>
      <c r="I240" s="15">
        <f>ROUND('Accrued Unkn Unb Rev'!I240-'Accrued Unkn Unb Rev'!I239,0)</f>
        <v>48536</v>
      </c>
      <c r="J240" s="15">
        <f>ROUND('Accrued Unkn Unb Rev'!J240-'Accrued Unkn Unb Rev'!J239,0)</f>
        <v>698</v>
      </c>
      <c r="K240" s="15">
        <f>ROUND('Accrued Unkn Unb Rev'!K240-'Accrued Unkn Unb Rev'!K239,0)</f>
        <v>1560</v>
      </c>
      <c r="L240" s="15">
        <f>ROUND('Accrued Unkn Unb Rev'!L240-'Accrued Unkn Unb Rev'!L239,0)</f>
        <v>57600</v>
      </c>
      <c r="M240" s="15">
        <f>ROUND('Accrued Unkn Unb Rev'!M240-'Accrued Unkn Unb Rev'!M239,0)</f>
        <v>7279</v>
      </c>
      <c r="N240" s="15">
        <f>ROUND('Accrued Unkn Unb Rev'!N240-'Accrued Unkn Unb Rev'!N239,0)</f>
        <v>44348</v>
      </c>
      <c r="O240" s="15">
        <f>ROUND('Accrued Unkn Unb Rev'!O240-'Accrued Unkn Unb Rev'!O239,0)</f>
        <v>9008</v>
      </c>
      <c r="P240" s="15">
        <f>ROUND('Accrued Unkn Unb Rev'!P240-'Accrued Unkn Unb Rev'!P239,0)</f>
        <v>12921</v>
      </c>
      <c r="Q240" s="15">
        <f>ROUND('Accrued Unkn Unb Rev'!Q240-'Accrued Unkn Unb Rev'!Q239,0)</f>
        <v>157</v>
      </c>
      <c r="R240" s="15">
        <f>ROUND('Accrued Unkn Unb Rev'!R240-'Accrued Unkn Unb Rev'!R239,0)</f>
        <v>134</v>
      </c>
      <c r="S240" s="15">
        <f>ROUND('Accrued Unkn Unb Rev'!S240-'Accrued Unkn Unb Rev'!S239,0)</f>
        <v>11074</v>
      </c>
      <c r="T240" s="15">
        <f>ROUND('Accrued Unkn Unb Rev'!T240-'Accrued Unkn Unb Rev'!T239,0)</f>
        <v>3845</v>
      </c>
      <c r="U240" s="15">
        <f>ROUND('Accrued Unkn Unb Rev'!U240-'Accrued Unkn Unb Rev'!U239,0)</f>
        <v>380</v>
      </c>
    </row>
    <row r="241" spans="1:21">
      <c r="A241" s="3">
        <f t="shared" si="6"/>
        <v>2031</v>
      </c>
      <c r="B241" s="3">
        <f t="shared" si="7"/>
        <v>5</v>
      </c>
      <c r="C241" s="15">
        <f>ROUND('Accrued Unkn Unb Rev'!C241-'Accrued Unkn Unb Rev'!C240,0)</f>
        <v>4416016</v>
      </c>
      <c r="D241" s="15">
        <f>ROUND('Accrued Unkn Unb Rev'!D241-'Accrued Unkn Unb Rev'!D240,0)</f>
        <v>-9117</v>
      </c>
      <c r="E241" s="15">
        <f>ROUND('Accrued Unkn Unb Rev'!E241-'Accrued Unkn Unb Rev'!E240,0)</f>
        <v>232917</v>
      </c>
      <c r="F241" s="15">
        <f>ROUND('Accrued Unkn Unb Rev'!F241-'Accrued Unkn Unb Rev'!F240,0)</f>
        <v>25740</v>
      </c>
      <c r="G241" s="15">
        <f>ROUND('Accrued Unkn Unb Rev'!G241-'Accrued Unkn Unb Rev'!G240,0)</f>
        <v>229509</v>
      </c>
      <c r="H241" s="15">
        <f>ROUND('Accrued Unkn Unb Rev'!H241-'Accrued Unkn Unb Rev'!H240,0)</f>
        <v>1527</v>
      </c>
      <c r="I241" s="15">
        <f>ROUND('Accrued Unkn Unb Rev'!I241-'Accrued Unkn Unb Rev'!I240,0)</f>
        <v>747027</v>
      </c>
      <c r="J241" s="15">
        <f>ROUND('Accrued Unkn Unb Rev'!J241-'Accrued Unkn Unb Rev'!J240,0)</f>
        <v>2249</v>
      </c>
      <c r="K241" s="15">
        <f>ROUND('Accrued Unkn Unb Rev'!K241-'Accrued Unkn Unb Rev'!K240,0)</f>
        <v>41897</v>
      </c>
      <c r="L241" s="15">
        <f>ROUND('Accrued Unkn Unb Rev'!L241-'Accrued Unkn Unb Rev'!L240,0)</f>
        <v>186692</v>
      </c>
      <c r="M241" s="15">
        <f>ROUND('Accrued Unkn Unb Rev'!M241-'Accrued Unkn Unb Rev'!M240,0)</f>
        <v>83471</v>
      </c>
      <c r="N241" s="15">
        <f>ROUND('Accrued Unkn Unb Rev'!N241-'Accrued Unkn Unb Rev'!N240,0)</f>
        <v>75281</v>
      </c>
      <c r="O241" s="15">
        <f>ROUND('Accrued Unkn Unb Rev'!O241-'Accrued Unkn Unb Rev'!O240,0)</f>
        <v>18013</v>
      </c>
      <c r="P241" s="15">
        <f>ROUND('Accrued Unkn Unb Rev'!P241-'Accrued Unkn Unb Rev'!P240,0)</f>
        <v>18917</v>
      </c>
      <c r="Q241" s="15">
        <f>ROUND('Accrued Unkn Unb Rev'!Q241-'Accrued Unkn Unb Rev'!Q240,0)</f>
        <v>103</v>
      </c>
      <c r="R241" s="15">
        <f>ROUND('Accrued Unkn Unb Rev'!R241-'Accrued Unkn Unb Rev'!R240,0)</f>
        <v>187</v>
      </c>
      <c r="S241" s="15">
        <f>ROUND('Accrued Unkn Unb Rev'!S241-'Accrued Unkn Unb Rev'!S240,0)</f>
        <v>24539</v>
      </c>
      <c r="T241" s="15">
        <f>ROUND('Accrued Unkn Unb Rev'!T241-'Accrued Unkn Unb Rev'!T240,0)</f>
        <v>55564</v>
      </c>
      <c r="U241" s="15">
        <f>ROUND('Accrued Unkn Unb Rev'!U241-'Accrued Unkn Unb Rev'!U240,0)</f>
        <v>678</v>
      </c>
    </row>
    <row r="242" spans="1:21">
      <c r="A242" s="3">
        <f t="shared" si="6"/>
        <v>2031</v>
      </c>
      <c r="B242" s="3">
        <f t="shared" si="7"/>
        <v>6</v>
      </c>
      <c r="C242" s="15">
        <f>ROUND('Accrued Unkn Unb Rev'!C242-'Accrued Unkn Unb Rev'!C241,0)</f>
        <v>2117121</v>
      </c>
      <c r="D242" s="15">
        <f>ROUND('Accrued Unkn Unb Rev'!D242-'Accrued Unkn Unb Rev'!D241,0)</f>
        <v>-1373</v>
      </c>
      <c r="E242" s="15">
        <f>ROUND('Accrued Unkn Unb Rev'!E242-'Accrued Unkn Unb Rev'!E241,0)</f>
        <v>111766</v>
      </c>
      <c r="F242" s="15">
        <f>ROUND('Accrued Unkn Unb Rev'!F242-'Accrued Unkn Unb Rev'!F241,0)</f>
        <v>-13208</v>
      </c>
      <c r="G242" s="15">
        <f>ROUND('Accrued Unkn Unb Rev'!G242-'Accrued Unkn Unb Rev'!G241,0)</f>
        <v>73076</v>
      </c>
      <c r="H242" s="15">
        <f>ROUND('Accrued Unkn Unb Rev'!H242-'Accrued Unkn Unb Rev'!H241,0)</f>
        <v>508</v>
      </c>
      <c r="I242" s="15">
        <f>ROUND('Accrued Unkn Unb Rev'!I242-'Accrued Unkn Unb Rev'!I241,0)</f>
        <v>52850</v>
      </c>
      <c r="J242" s="15">
        <f>ROUND('Accrued Unkn Unb Rev'!J242-'Accrued Unkn Unb Rev'!J241,0)</f>
        <v>348</v>
      </c>
      <c r="K242" s="15">
        <f>ROUND('Accrued Unkn Unb Rev'!K242-'Accrued Unkn Unb Rev'!K241,0)</f>
        <v>28342</v>
      </c>
      <c r="L242" s="15">
        <f>ROUND('Accrued Unkn Unb Rev'!L242-'Accrued Unkn Unb Rev'!L241,0)</f>
        <v>474</v>
      </c>
      <c r="M242" s="15">
        <f>ROUND('Accrued Unkn Unb Rev'!M242-'Accrued Unkn Unb Rev'!M241,0)</f>
        <v>-1689</v>
      </c>
      <c r="N242" s="15">
        <f>ROUND('Accrued Unkn Unb Rev'!N242-'Accrued Unkn Unb Rev'!N241,0)</f>
        <v>-39024</v>
      </c>
      <c r="O242" s="15">
        <f>ROUND('Accrued Unkn Unb Rev'!O242-'Accrued Unkn Unb Rev'!O241,0)</f>
        <v>-8380</v>
      </c>
      <c r="P242" s="15">
        <f>ROUND('Accrued Unkn Unb Rev'!P242-'Accrued Unkn Unb Rev'!P241,0)</f>
        <v>-5699</v>
      </c>
      <c r="Q242" s="15">
        <f>ROUND('Accrued Unkn Unb Rev'!Q242-'Accrued Unkn Unb Rev'!Q241,0)</f>
        <v>-379</v>
      </c>
      <c r="R242" s="15">
        <f>ROUND('Accrued Unkn Unb Rev'!R242-'Accrued Unkn Unb Rev'!R241,0)</f>
        <v>-223</v>
      </c>
      <c r="S242" s="15">
        <f>ROUND('Accrued Unkn Unb Rev'!S242-'Accrued Unkn Unb Rev'!S241,0)</f>
        <v>-967</v>
      </c>
      <c r="T242" s="15">
        <f>ROUND('Accrued Unkn Unb Rev'!T242-'Accrued Unkn Unb Rev'!T241,0)</f>
        <v>-21376</v>
      </c>
      <c r="U242" s="15">
        <f>ROUND('Accrued Unkn Unb Rev'!U242-'Accrued Unkn Unb Rev'!U241,0)</f>
        <v>-354</v>
      </c>
    </row>
    <row r="243" spans="1:21">
      <c r="A243" s="3">
        <f t="shared" si="6"/>
        <v>2031</v>
      </c>
      <c r="B243" s="3">
        <f t="shared" si="7"/>
        <v>7</v>
      </c>
      <c r="C243" s="15">
        <f>ROUND('Accrued Unkn Unb Rev'!C243-'Accrued Unkn Unb Rev'!C242,0)</f>
        <v>1087418</v>
      </c>
      <c r="D243" s="15">
        <f>ROUND('Accrued Unkn Unb Rev'!D243-'Accrued Unkn Unb Rev'!D242,0)</f>
        <v>2600</v>
      </c>
      <c r="E243" s="15">
        <f>ROUND('Accrued Unkn Unb Rev'!E243-'Accrued Unkn Unb Rev'!E242,0)</f>
        <v>52214</v>
      </c>
      <c r="F243" s="15">
        <f>ROUND('Accrued Unkn Unb Rev'!F243-'Accrued Unkn Unb Rev'!F242,0)</f>
        <v>-13271</v>
      </c>
      <c r="G243" s="15">
        <f>ROUND('Accrued Unkn Unb Rev'!G243-'Accrued Unkn Unb Rev'!G242,0)</f>
        <v>60486</v>
      </c>
      <c r="H243" s="15">
        <f>ROUND('Accrued Unkn Unb Rev'!H243-'Accrued Unkn Unb Rev'!H242,0)</f>
        <v>382</v>
      </c>
      <c r="I243" s="15">
        <f>ROUND('Accrued Unkn Unb Rev'!I243-'Accrued Unkn Unb Rev'!I242,0)</f>
        <v>257891</v>
      </c>
      <c r="J243" s="15">
        <f>ROUND('Accrued Unkn Unb Rev'!J243-'Accrued Unkn Unb Rev'!J242,0)</f>
        <v>466</v>
      </c>
      <c r="K243" s="15">
        <f>ROUND('Accrued Unkn Unb Rev'!K243-'Accrued Unkn Unb Rev'!K242,0)</f>
        <v>14204</v>
      </c>
      <c r="L243" s="15">
        <f>ROUND('Accrued Unkn Unb Rev'!L243-'Accrued Unkn Unb Rev'!L242,0)</f>
        <v>63150</v>
      </c>
      <c r="M243" s="15">
        <f>ROUND('Accrued Unkn Unb Rev'!M243-'Accrued Unkn Unb Rev'!M242,0)</f>
        <v>30571</v>
      </c>
      <c r="N243" s="15">
        <f>ROUND('Accrued Unkn Unb Rev'!N243-'Accrued Unkn Unb Rev'!N242,0)</f>
        <v>-34318</v>
      </c>
      <c r="O243" s="15">
        <f>ROUND('Accrued Unkn Unb Rev'!O243-'Accrued Unkn Unb Rev'!O242,0)</f>
        <v>-7959</v>
      </c>
      <c r="P243" s="15">
        <f>ROUND('Accrued Unkn Unb Rev'!P243-'Accrued Unkn Unb Rev'!P242,0)</f>
        <v>-1851</v>
      </c>
      <c r="Q243" s="15">
        <f>ROUND('Accrued Unkn Unb Rev'!Q243-'Accrued Unkn Unb Rev'!Q242,0)</f>
        <v>-21</v>
      </c>
      <c r="R243" s="15">
        <f>ROUND('Accrued Unkn Unb Rev'!R243-'Accrued Unkn Unb Rev'!R242,0)</f>
        <v>-152</v>
      </c>
      <c r="S243" s="15">
        <f>ROUND('Accrued Unkn Unb Rev'!S243-'Accrued Unkn Unb Rev'!S242,0)</f>
        <v>-4073</v>
      </c>
      <c r="T243" s="15">
        <f>ROUND('Accrued Unkn Unb Rev'!T243-'Accrued Unkn Unb Rev'!T242,0)</f>
        <v>-19427</v>
      </c>
      <c r="U243" s="15">
        <f>ROUND('Accrued Unkn Unb Rev'!U243-'Accrued Unkn Unb Rev'!U242,0)</f>
        <v>-315</v>
      </c>
    </row>
    <row r="244" spans="1:21">
      <c r="A244" s="3">
        <f t="shared" si="6"/>
        <v>2031</v>
      </c>
      <c r="B244" s="3">
        <f t="shared" si="7"/>
        <v>8</v>
      </c>
      <c r="C244" s="15">
        <f>ROUND('Accrued Unkn Unb Rev'!C244-'Accrued Unkn Unb Rev'!C243,0)</f>
        <v>14434</v>
      </c>
      <c r="D244" s="15">
        <f>ROUND('Accrued Unkn Unb Rev'!D244-'Accrued Unkn Unb Rev'!D243,0)</f>
        <v>2693</v>
      </c>
      <c r="E244" s="15">
        <f>ROUND('Accrued Unkn Unb Rev'!E244-'Accrued Unkn Unb Rev'!E243,0)</f>
        <v>-1247</v>
      </c>
      <c r="F244" s="15">
        <f>ROUND('Accrued Unkn Unb Rev'!F244-'Accrued Unkn Unb Rev'!F243,0)</f>
        <v>-3521</v>
      </c>
      <c r="G244" s="15">
        <f>ROUND('Accrued Unkn Unb Rev'!G244-'Accrued Unkn Unb Rev'!G243,0)</f>
        <v>24922</v>
      </c>
      <c r="H244" s="15">
        <f>ROUND('Accrued Unkn Unb Rev'!H244-'Accrued Unkn Unb Rev'!H243,0)</f>
        <v>143</v>
      </c>
      <c r="I244" s="15">
        <f>ROUND('Accrued Unkn Unb Rev'!I244-'Accrued Unkn Unb Rev'!I243,0)</f>
        <v>275270</v>
      </c>
      <c r="J244" s="15">
        <f>ROUND('Accrued Unkn Unb Rev'!J244-'Accrued Unkn Unb Rev'!J243,0)</f>
        <v>2628</v>
      </c>
      <c r="K244" s="15">
        <f>ROUND('Accrued Unkn Unb Rev'!K244-'Accrued Unkn Unb Rev'!K243,0)</f>
        <v>5048</v>
      </c>
      <c r="L244" s="15">
        <f>ROUND('Accrued Unkn Unb Rev'!L244-'Accrued Unkn Unb Rev'!L243,0)</f>
        <v>57469</v>
      </c>
      <c r="M244" s="15">
        <f>ROUND('Accrued Unkn Unb Rev'!M244-'Accrued Unkn Unb Rev'!M243,0)</f>
        <v>33922</v>
      </c>
      <c r="N244" s="15">
        <f>ROUND('Accrued Unkn Unb Rev'!N244-'Accrued Unkn Unb Rev'!N243,0)</f>
        <v>-14203</v>
      </c>
      <c r="O244" s="15">
        <f>ROUND('Accrued Unkn Unb Rev'!O244-'Accrued Unkn Unb Rev'!O243,0)</f>
        <v>-2948</v>
      </c>
      <c r="P244" s="15">
        <f>ROUND('Accrued Unkn Unb Rev'!P244-'Accrued Unkn Unb Rev'!P243,0)</f>
        <v>-470</v>
      </c>
      <c r="Q244" s="15">
        <f>ROUND('Accrued Unkn Unb Rev'!Q244-'Accrued Unkn Unb Rev'!Q243,0)</f>
        <v>-113</v>
      </c>
      <c r="R244" s="15">
        <f>ROUND('Accrued Unkn Unb Rev'!R244-'Accrued Unkn Unb Rev'!R243,0)</f>
        <v>-148</v>
      </c>
      <c r="S244" s="15">
        <f>ROUND('Accrued Unkn Unb Rev'!S244-'Accrued Unkn Unb Rev'!S243,0)</f>
        <v>1248</v>
      </c>
      <c r="T244" s="15">
        <f>ROUND('Accrued Unkn Unb Rev'!T244-'Accrued Unkn Unb Rev'!T243,0)</f>
        <v>30205</v>
      </c>
      <c r="U244" s="15">
        <f>ROUND('Accrued Unkn Unb Rev'!U244-'Accrued Unkn Unb Rev'!U243,0)</f>
        <v>-26</v>
      </c>
    </row>
    <row r="245" spans="1:21">
      <c r="A245" s="3">
        <f t="shared" si="6"/>
        <v>2031</v>
      </c>
      <c r="B245" s="3">
        <f t="shared" si="7"/>
        <v>9</v>
      </c>
      <c r="C245" s="15">
        <f>ROUND('Accrued Unkn Unb Rev'!C245-'Accrued Unkn Unb Rev'!C244,0)</f>
        <v>-3020579</v>
      </c>
      <c r="D245" s="15">
        <f>ROUND('Accrued Unkn Unb Rev'!D245-'Accrued Unkn Unb Rev'!D244,0)</f>
        <v>3844</v>
      </c>
      <c r="E245" s="15">
        <f>ROUND('Accrued Unkn Unb Rev'!E245-'Accrued Unkn Unb Rev'!E244,0)</f>
        <v>-155999</v>
      </c>
      <c r="F245" s="15">
        <f>ROUND('Accrued Unkn Unb Rev'!F245-'Accrued Unkn Unb Rev'!F244,0)</f>
        <v>-13454</v>
      </c>
      <c r="G245" s="15">
        <f>ROUND('Accrued Unkn Unb Rev'!G245-'Accrued Unkn Unb Rev'!G244,0)</f>
        <v>-149052</v>
      </c>
      <c r="H245" s="15">
        <f>ROUND('Accrued Unkn Unb Rev'!H245-'Accrued Unkn Unb Rev'!H244,0)</f>
        <v>-1007</v>
      </c>
      <c r="I245" s="15">
        <f>ROUND('Accrued Unkn Unb Rev'!I245-'Accrued Unkn Unb Rev'!I244,0)</f>
        <v>-400185</v>
      </c>
      <c r="J245" s="15">
        <f>ROUND('Accrued Unkn Unb Rev'!J245-'Accrued Unkn Unb Rev'!J244,0)</f>
        <v>-128</v>
      </c>
      <c r="K245" s="15">
        <f>ROUND('Accrued Unkn Unb Rev'!K245-'Accrued Unkn Unb Rev'!K244,0)</f>
        <v>-38865</v>
      </c>
      <c r="L245" s="15">
        <f>ROUND('Accrued Unkn Unb Rev'!L245-'Accrued Unkn Unb Rev'!L244,0)</f>
        <v>-110300</v>
      </c>
      <c r="M245" s="15">
        <f>ROUND('Accrued Unkn Unb Rev'!M245-'Accrued Unkn Unb Rev'!M244,0)</f>
        <v>-32014</v>
      </c>
      <c r="N245" s="15">
        <f>ROUND('Accrued Unkn Unb Rev'!N245-'Accrued Unkn Unb Rev'!N244,0)</f>
        <v>-38814</v>
      </c>
      <c r="O245" s="15">
        <f>ROUND('Accrued Unkn Unb Rev'!O245-'Accrued Unkn Unb Rev'!O244,0)</f>
        <v>-7229</v>
      </c>
      <c r="P245" s="15">
        <f>ROUND('Accrued Unkn Unb Rev'!P245-'Accrued Unkn Unb Rev'!P244,0)</f>
        <v>-12395</v>
      </c>
      <c r="Q245" s="15">
        <f>ROUND('Accrued Unkn Unb Rev'!Q245-'Accrued Unkn Unb Rev'!Q244,0)</f>
        <v>-428</v>
      </c>
      <c r="R245" s="15">
        <f>ROUND('Accrued Unkn Unb Rev'!R245-'Accrued Unkn Unb Rev'!R244,0)</f>
        <v>110</v>
      </c>
      <c r="S245" s="15">
        <f>ROUND('Accrued Unkn Unb Rev'!S245-'Accrued Unkn Unb Rev'!S244,0)</f>
        <v>-13712</v>
      </c>
      <c r="T245" s="15">
        <f>ROUND('Accrued Unkn Unb Rev'!T245-'Accrued Unkn Unb Rev'!T244,0)</f>
        <v>-16469</v>
      </c>
      <c r="U245" s="15">
        <f>ROUND('Accrued Unkn Unb Rev'!U245-'Accrued Unkn Unb Rev'!U244,0)</f>
        <v>-323</v>
      </c>
    </row>
    <row r="246" spans="1:21">
      <c r="A246" s="3">
        <f t="shared" si="6"/>
        <v>2031</v>
      </c>
      <c r="B246" s="3">
        <f t="shared" si="7"/>
        <v>10</v>
      </c>
      <c r="C246" s="15">
        <f>ROUND('Accrued Unkn Unb Rev'!C246-'Accrued Unkn Unb Rev'!C245,0)</f>
        <v>-3211674</v>
      </c>
      <c r="D246" s="15">
        <f>ROUND('Accrued Unkn Unb Rev'!D246-'Accrued Unkn Unb Rev'!D245,0)</f>
        <v>15530</v>
      </c>
      <c r="E246" s="15">
        <f>ROUND('Accrued Unkn Unb Rev'!E246-'Accrued Unkn Unb Rev'!E245,0)</f>
        <v>-180523</v>
      </c>
      <c r="F246" s="15">
        <f>ROUND('Accrued Unkn Unb Rev'!F246-'Accrued Unkn Unb Rev'!F245,0)</f>
        <v>1638</v>
      </c>
      <c r="G246" s="15">
        <f>ROUND('Accrued Unkn Unb Rev'!G246-'Accrued Unkn Unb Rev'!G245,0)</f>
        <v>-129717</v>
      </c>
      <c r="H246" s="15">
        <f>ROUND('Accrued Unkn Unb Rev'!H246-'Accrued Unkn Unb Rev'!H245,0)</f>
        <v>-932</v>
      </c>
      <c r="I246" s="15">
        <f>ROUND('Accrued Unkn Unb Rev'!I246-'Accrued Unkn Unb Rev'!I245,0)</f>
        <v>-237149</v>
      </c>
      <c r="J246" s="15">
        <f>ROUND('Accrued Unkn Unb Rev'!J246-'Accrued Unkn Unb Rev'!J245,0)</f>
        <v>1396</v>
      </c>
      <c r="K246" s="15">
        <f>ROUND('Accrued Unkn Unb Rev'!K246-'Accrued Unkn Unb Rev'!K245,0)</f>
        <v>-42402</v>
      </c>
      <c r="L246" s="15">
        <f>ROUND('Accrued Unkn Unb Rev'!L246-'Accrued Unkn Unb Rev'!L245,0)</f>
        <v>-53138</v>
      </c>
      <c r="M246" s="15">
        <f>ROUND('Accrued Unkn Unb Rev'!M246-'Accrued Unkn Unb Rev'!M245,0)</f>
        <v>-25370</v>
      </c>
      <c r="N246" s="15">
        <f>ROUND('Accrued Unkn Unb Rev'!N246-'Accrued Unkn Unb Rev'!N245,0)</f>
        <v>6025</v>
      </c>
      <c r="O246" s="15">
        <f>ROUND('Accrued Unkn Unb Rev'!O246-'Accrued Unkn Unb Rev'!O245,0)</f>
        <v>1150</v>
      </c>
      <c r="P246" s="15">
        <f>ROUND('Accrued Unkn Unb Rev'!P246-'Accrued Unkn Unb Rev'!P245,0)</f>
        <v>3999</v>
      </c>
      <c r="Q246" s="15">
        <f>ROUND('Accrued Unkn Unb Rev'!Q246-'Accrued Unkn Unb Rev'!Q245,0)</f>
        <v>275</v>
      </c>
      <c r="R246" s="15">
        <f>ROUND('Accrued Unkn Unb Rev'!R246-'Accrued Unkn Unb Rev'!R245,0)</f>
        <v>48</v>
      </c>
      <c r="S246" s="15">
        <f>ROUND('Accrued Unkn Unb Rev'!S246-'Accrued Unkn Unb Rev'!S245,0)</f>
        <v>-7402</v>
      </c>
      <c r="T246" s="15">
        <f>ROUND('Accrued Unkn Unb Rev'!T246-'Accrued Unkn Unb Rev'!T245,0)</f>
        <v>-5010</v>
      </c>
      <c r="U246" s="15">
        <f>ROUND('Accrued Unkn Unb Rev'!U246-'Accrued Unkn Unb Rev'!U245,0)</f>
        <v>-37</v>
      </c>
    </row>
    <row r="247" spans="1:21">
      <c r="A247" s="3">
        <f t="shared" si="6"/>
        <v>2031</v>
      </c>
      <c r="B247" s="3">
        <f t="shared" si="7"/>
        <v>11</v>
      </c>
      <c r="C247" s="15">
        <f>ROUND('Accrued Unkn Unb Rev'!C247-'Accrued Unkn Unb Rev'!C246,0)</f>
        <v>712278</v>
      </c>
      <c r="D247" s="15">
        <f>ROUND('Accrued Unkn Unb Rev'!D247-'Accrued Unkn Unb Rev'!D246,0)</f>
        <v>-11731</v>
      </c>
      <c r="E247" s="15">
        <f>ROUND('Accrued Unkn Unb Rev'!E247-'Accrued Unkn Unb Rev'!E246,0)</f>
        <v>45345</v>
      </c>
      <c r="F247" s="15">
        <f>ROUND('Accrued Unkn Unb Rev'!F247-'Accrued Unkn Unb Rev'!F246,0)</f>
        <v>27215</v>
      </c>
      <c r="G247" s="15">
        <f>ROUND('Accrued Unkn Unb Rev'!G247-'Accrued Unkn Unb Rev'!G246,0)</f>
        <v>-8578</v>
      </c>
      <c r="H247" s="15">
        <f>ROUND('Accrued Unkn Unb Rev'!H247-'Accrued Unkn Unb Rev'!H246,0)</f>
        <v>-13</v>
      </c>
      <c r="I247" s="15">
        <f>ROUND('Accrued Unkn Unb Rev'!I247-'Accrued Unkn Unb Rev'!I246,0)</f>
        <v>-100657</v>
      </c>
      <c r="J247" s="15">
        <f>ROUND('Accrued Unkn Unb Rev'!J247-'Accrued Unkn Unb Rev'!J246,0)</f>
        <v>-2029</v>
      </c>
      <c r="K247" s="15">
        <f>ROUND('Accrued Unkn Unb Rev'!K247-'Accrued Unkn Unb Rev'!K246,0)</f>
        <v>-838</v>
      </c>
      <c r="L247" s="15">
        <f>ROUND('Accrued Unkn Unb Rev'!L247-'Accrued Unkn Unb Rev'!L246,0)</f>
        <v>-65163</v>
      </c>
      <c r="M247" s="15">
        <f>ROUND('Accrued Unkn Unb Rev'!M247-'Accrued Unkn Unb Rev'!M246,0)</f>
        <v>-61831</v>
      </c>
      <c r="N247" s="15">
        <f>ROUND('Accrued Unkn Unb Rev'!N247-'Accrued Unkn Unb Rev'!N246,0)</f>
        <v>77108</v>
      </c>
      <c r="O247" s="15">
        <f>ROUND('Accrued Unkn Unb Rev'!O247-'Accrued Unkn Unb Rev'!O246,0)</f>
        <v>17668</v>
      </c>
      <c r="P247" s="15">
        <f>ROUND('Accrued Unkn Unb Rev'!P247-'Accrued Unkn Unb Rev'!P246,0)</f>
        <v>5086</v>
      </c>
      <c r="Q247" s="15">
        <f>ROUND('Accrued Unkn Unb Rev'!Q247-'Accrued Unkn Unb Rev'!Q246,0)</f>
        <v>857</v>
      </c>
      <c r="R247" s="15">
        <f>ROUND('Accrued Unkn Unb Rev'!R247-'Accrued Unkn Unb Rev'!R246,0)</f>
        <v>62</v>
      </c>
      <c r="S247" s="15">
        <f>ROUND('Accrued Unkn Unb Rev'!S247-'Accrued Unkn Unb Rev'!S246,0)</f>
        <v>6077</v>
      </c>
      <c r="T247" s="15">
        <f>ROUND('Accrued Unkn Unb Rev'!T247-'Accrued Unkn Unb Rev'!T246,0)</f>
        <v>-21328</v>
      </c>
      <c r="U247" s="15">
        <f>ROUND('Accrued Unkn Unb Rev'!U247-'Accrued Unkn Unb Rev'!U246,0)</f>
        <v>765</v>
      </c>
    </row>
    <row r="248" spans="1:21">
      <c r="A248" s="3">
        <f t="shared" si="6"/>
        <v>2031</v>
      </c>
      <c r="B248" s="3">
        <f t="shared" si="7"/>
        <v>12</v>
      </c>
      <c r="C248" s="15">
        <f>ROUND('Accrued Unkn Unb Rev'!C248-'Accrued Unkn Unb Rev'!C247,0)</f>
        <v>1927019</v>
      </c>
      <c r="D248" s="15">
        <f>ROUND('Accrued Unkn Unb Rev'!D248-'Accrued Unkn Unb Rev'!D247,0)</f>
        <v>-7504</v>
      </c>
      <c r="E248" s="15">
        <f>ROUND('Accrued Unkn Unb Rev'!E248-'Accrued Unkn Unb Rev'!E247,0)</f>
        <v>107763</v>
      </c>
      <c r="F248" s="15">
        <f>ROUND('Accrued Unkn Unb Rev'!F248-'Accrued Unkn Unb Rev'!F247,0)</f>
        <v>5435</v>
      </c>
      <c r="G248" s="15">
        <f>ROUND('Accrued Unkn Unb Rev'!G248-'Accrued Unkn Unb Rev'!G247,0)</f>
        <v>73324</v>
      </c>
      <c r="H248" s="15">
        <f>ROUND('Accrued Unkn Unb Rev'!H248-'Accrued Unkn Unb Rev'!H247,0)</f>
        <v>515</v>
      </c>
      <c r="I248" s="15">
        <f>ROUND('Accrued Unkn Unb Rev'!I248-'Accrued Unkn Unb Rev'!I247,0)</f>
        <v>-100647</v>
      </c>
      <c r="J248" s="15">
        <f>ROUND('Accrued Unkn Unb Rev'!J248-'Accrued Unkn Unb Rev'!J247,0)</f>
        <v>-334</v>
      </c>
      <c r="K248" s="15">
        <f>ROUND('Accrued Unkn Unb Rev'!K248-'Accrued Unkn Unb Rev'!K247,0)</f>
        <v>-1157</v>
      </c>
      <c r="L248" s="15">
        <f>ROUND('Accrued Unkn Unb Rev'!L248-'Accrued Unkn Unb Rev'!L247,0)</f>
        <v>-31440</v>
      </c>
      <c r="M248" s="15">
        <f>ROUND('Accrued Unkn Unb Rev'!M248-'Accrued Unkn Unb Rev'!M247,0)</f>
        <v>-12174</v>
      </c>
      <c r="N248" s="15">
        <f>ROUND('Accrued Unkn Unb Rev'!N248-'Accrued Unkn Unb Rev'!N247,0)</f>
        <v>19715</v>
      </c>
      <c r="O248" s="15">
        <f>ROUND('Accrued Unkn Unb Rev'!O248-'Accrued Unkn Unb Rev'!O247,0)</f>
        <v>5373</v>
      </c>
      <c r="P248" s="15">
        <f>ROUND('Accrued Unkn Unb Rev'!P248-'Accrued Unkn Unb Rev'!P247,0)</f>
        <v>-1366</v>
      </c>
      <c r="Q248" s="15">
        <f>ROUND('Accrued Unkn Unb Rev'!Q248-'Accrued Unkn Unb Rev'!Q247,0)</f>
        <v>-310</v>
      </c>
      <c r="R248" s="15">
        <f>ROUND('Accrued Unkn Unb Rev'!R248-'Accrued Unkn Unb Rev'!R247,0)</f>
        <v>9</v>
      </c>
      <c r="S248" s="15">
        <f>ROUND('Accrued Unkn Unb Rev'!S248-'Accrued Unkn Unb Rev'!S247,0)</f>
        <v>3632</v>
      </c>
      <c r="T248" s="15">
        <f>ROUND('Accrued Unkn Unb Rev'!T248-'Accrued Unkn Unb Rev'!T247,0)</f>
        <v>6516</v>
      </c>
      <c r="U248" s="15">
        <f>ROUND('Accrued Unkn Unb Rev'!U248-'Accrued Unkn Unb Rev'!U247,0)</f>
        <v>72</v>
      </c>
    </row>
    <row r="249" spans="1:21">
      <c r="A249" s="3">
        <f t="shared" si="6"/>
        <v>2032</v>
      </c>
      <c r="B249" s="3">
        <f t="shared" si="7"/>
        <v>1</v>
      </c>
      <c r="C249" s="15">
        <f>ROUND('Accrued Unkn Unb Rev'!C249-'Accrued Unkn Unb Rev'!C248,0)</f>
        <v>-358725</v>
      </c>
      <c r="D249" s="15">
        <f>ROUND('Accrued Unkn Unb Rev'!D249-'Accrued Unkn Unb Rev'!D248,0)</f>
        <v>5060</v>
      </c>
      <c r="E249" s="15">
        <f>ROUND('Accrued Unkn Unb Rev'!E249-'Accrued Unkn Unb Rev'!E248,0)</f>
        <v>-22441</v>
      </c>
      <c r="F249" s="15">
        <f>ROUND('Accrued Unkn Unb Rev'!F249-'Accrued Unkn Unb Rev'!F248,0)</f>
        <v>-20556</v>
      </c>
      <c r="G249" s="15">
        <f>ROUND('Accrued Unkn Unb Rev'!G249-'Accrued Unkn Unb Rev'!G248,0)</f>
        <v>-12569</v>
      </c>
      <c r="H249" s="15">
        <f>ROUND('Accrued Unkn Unb Rev'!H249-'Accrued Unkn Unb Rev'!H248,0)</f>
        <v>-109</v>
      </c>
      <c r="I249" s="15">
        <f>ROUND('Accrued Unkn Unb Rev'!I249-'Accrued Unkn Unb Rev'!I248,0)</f>
        <v>67234</v>
      </c>
      <c r="J249" s="15">
        <f>ROUND('Accrued Unkn Unb Rev'!J249-'Accrued Unkn Unb Rev'!J248,0)</f>
        <v>161</v>
      </c>
      <c r="K249" s="15">
        <f>ROUND('Accrued Unkn Unb Rev'!K249-'Accrued Unkn Unb Rev'!K248,0)</f>
        <v>-2138</v>
      </c>
      <c r="L249" s="15">
        <f>ROUND('Accrued Unkn Unb Rev'!L249-'Accrued Unkn Unb Rev'!L248,0)</f>
        <v>2664</v>
      </c>
      <c r="M249" s="15">
        <f>ROUND('Accrued Unkn Unb Rev'!M249-'Accrued Unkn Unb Rev'!M248,0)</f>
        <v>22966</v>
      </c>
      <c r="N249" s="15">
        <f>ROUND('Accrued Unkn Unb Rev'!N249-'Accrued Unkn Unb Rev'!N248,0)</f>
        <v>-54600</v>
      </c>
      <c r="O249" s="15">
        <f>ROUND('Accrued Unkn Unb Rev'!O249-'Accrued Unkn Unb Rev'!O248,0)</f>
        <v>-14108</v>
      </c>
      <c r="P249" s="15">
        <f>ROUND('Accrued Unkn Unb Rev'!P249-'Accrued Unkn Unb Rev'!P248,0)</f>
        <v>-5935</v>
      </c>
      <c r="Q249" s="15">
        <f>ROUND('Accrued Unkn Unb Rev'!Q249-'Accrued Unkn Unb Rev'!Q248,0)</f>
        <v>-316</v>
      </c>
      <c r="R249" s="15">
        <f>ROUND('Accrued Unkn Unb Rev'!R249-'Accrued Unkn Unb Rev'!R248,0)</f>
        <v>-2</v>
      </c>
      <c r="S249" s="15">
        <f>ROUND('Accrued Unkn Unb Rev'!S249-'Accrued Unkn Unb Rev'!S248,0)</f>
        <v>-8333</v>
      </c>
      <c r="T249" s="15">
        <f>ROUND('Accrued Unkn Unb Rev'!T249-'Accrued Unkn Unb Rev'!T248,0)</f>
        <v>-14016</v>
      </c>
      <c r="U249" s="15">
        <f>ROUND('Accrued Unkn Unb Rev'!U249-'Accrued Unkn Unb Rev'!U248,0)</f>
        <v>-550</v>
      </c>
    </row>
    <row r="250" spans="1:21">
      <c r="A250" s="3">
        <f t="shared" si="6"/>
        <v>2032</v>
      </c>
      <c r="B250" s="3">
        <f t="shared" si="7"/>
        <v>2</v>
      </c>
      <c r="C250" s="15">
        <f>ROUND('Accrued Unkn Unb Rev'!C250-'Accrued Unkn Unb Rev'!C249,0)</f>
        <v>-1893007</v>
      </c>
      <c r="D250" s="15">
        <f>ROUND('Accrued Unkn Unb Rev'!D250-'Accrued Unkn Unb Rev'!D249,0)</f>
        <v>7472</v>
      </c>
      <c r="E250" s="15">
        <f>ROUND('Accrued Unkn Unb Rev'!E250-'Accrued Unkn Unb Rev'!E249,0)</f>
        <v>-101012</v>
      </c>
      <c r="F250" s="15">
        <f>ROUND('Accrued Unkn Unb Rev'!F250-'Accrued Unkn Unb Rev'!F249,0)</f>
        <v>-14253</v>
      </c>
      <c r="G250" s="15">
        <f>ROUND('Accrued Unkn Unb Rev'!G250-'Accrued Unkn Unb Rev'!G249,0)</f>
        <v>-103994</v>
      </c>
      <c r="H250" s="15">
        <f>ROUND('Accrued Unkn Unb Rev'!H250-'Accrued Unkn Unb Rev'!H249,0)</f>
        <v>-691</v>
      </c>
      <c r="I250" s="15">
        <f>ROUND('Accrued Unkn Unb Rev'!I250-'Accrued Unkn Unb Rev'!I249,0)</f>
        <v>-319547</v>
      </c>
      <c r="J250" s="15">
        <f>ROUND('Accrued Unkn Unb Rev'!J250-'Accrued Unkn Unb Rev'!J249,0)</f>
        <v>201</v>
      </c>
      <c r="K250" s="15">
        <f>ROUND('Accrued Unkn Unb Rev'!K250-'Accrued Unkn Unb Rev'!K249,0)</f>
        <v>-6667</v>
      </c>
      <c r="L250" s="15">
        <f>ROUND('Accrued Unkn Unb Rev'!L250-'Accrued Unkn Unb Rev'!L249,0)</f>
        <v>-69935</v>
      </c>
      <c r="M250" s="15">
        <f>ROUND('Accrued Unkn Unb Rev'!M250-'Accrued Unkn Unb Rev'!M249,0)</f>
        <v>-34446</v>
      </c>
      <c r="N250" s="15">
        <f>ROUND('Accrued Unkn Unb Rev'!N250-'Accrued Unkn Unb Rev'!N249,0)</f>
        <v>-42885</v>
      </c>
      <c r="O250" s="15">
        <f>ROUND('Accrued Unkn Unb Rev'!O250-'Accrued Unkn Unb Rev'!O249,0)</f>
        <v>-9380</v>
      </c>
      <c r="P250" s="15">
        <f>ROUND('Accrued Unkn Unb Rev'!P250-'Accrued Unkn Unb Rev'!P249,0)</f>
        <v>-11943</v>
      </c>
      <c r="Q250" s="15">
        <f>ROUND('Accrued Unkn Unb Rev'!Q250-'Accrued Unkn Unb Rev'!Q249,0)</f>
        <v>126</v>
      </c>
      <c r="R250" s="15">
        <f>ROUND('Accrued Unkn Unb Rev'!R250-'Accrued Unkn Unb Rev'!R249,0)</f>
        <v>-45</v>
      </c>
      <c r="S250" s="15">
        <f>ROUND('Accrued Unkn Unb Rev'!S250-'Accrued Unkn Unb Rev'!S249,0)</f>
        <v>-17270</v>
      </c>
      <c r="T250" s="15">
        <f>ROUND('Accrued Unkn Unb Rev'!T250-'Accrued Unkn Unb Rev'!T249,0)</f>
        <v>-11506</v>
      </c>
      <c r="U250" s="15">
        <f>ROUND('Accrued Unkn Unb Rev'!U250-'Accrued Unkn Unb Rev'!U249,0)</f>
        <v>-287</v>
      </c>
    </row>
    <row r="251" spans="1:21">
      <c r="A251" s="3">
        <f t="shared" si="6"/>
        <v>2032</v>
      </c>
      <c r="B251" s="3">
        <f t="shared" si="7"/>
        <v>3</v>
      </c>
      <c r="C251" s="15">
        <f>ROUND('Accrued Unkn Unb Rev'!C251-'Accrued Unkn Unb Rev'!C250,0)</f>
        <v>-936363</v>
      </c>
      <c r="D251" s="15">
        <f>ROUND('Accrued Unkn Unb Rev'!D251-'Accrued Unkn Unb Rev'!D250,0)</f>
        <v>2895</v>
      </c>
      <c r="E251" s="15">
        <f>ROUND('Accrued Unkn Unb Rev'!E251-'Accrued Unkn Unb Rev'!E250,0)</f>
        <v>-49124</v>
      </c>
      <c r="F251" s="15">
        <f>ROUND('Accrued Unkn Unb Rev'!F251-'Accrued Unkn Unb Rev'!F250,0)</f>
        <v>6268</v>
      </c>
      <c r="G251" s="15">
        <f>ROUND('Accrued Unkn Unb Rev'!G251-'Accrued Unkn Unb Rev'!G250,0)</f>
        <v>-33218</v>
      </c>
      <c r="H251" s="15">
        <f>ROUND('Accrued Unkn Unb Rev'!H251-'Accrued Unkn Unb Rev'!H250,0)</f>
        <v>-203</v>
      </c>
      <c r="I251" s="15">
        <f>ROUND('Accrued Unkn Unb Rev'!I251-'Accrued Unkn Unb Rev'!I250,0)</f>
        <v>-166950</v>
      </c>
      <c r="J251" s="15">
        <f>ROUND('Accrued Unkn Unb Rev'!J251-'Accrued Unkn Unb Rev'!J250,0)</f>
        <v>-4156</v>
      </c>
      <c r="K251" s="15">
        <f>ROUND('Accrued Unkn Unb Rev'!K251-'Accrued Unkn Unb Rev'!K250,0)</f>
        <v>3868</v>
      </c>
      <c r="L251" s="15">
        <f>ROUND('Accrued Unkn Unb Rev'!L251-'Accrued Unkn Unb Rev'!L250,0)</f>
        <v>5978</v>
      </c>
      <c r="M251" s="15">
        <f>ROUND('Accrued Unkn Unb Rev'!M251-'Accrued Unkn Unb Rev'!M250,0)</f>
        <v>17559</v>
      </c>
      <c r="N251" s="15">
        <f>ROUND('Accrued Unkn Unb Rev'!N251-'Accrued Unkn Unb Rev'!N250,0)</f>
        <v>9778</v>
      </c>
      <c r="O251" s="15">
        <f>ROUND('Accrued Unkn Unb Rev'!O251-'Accrued Unkn Unb Rev'!O250,0)</f>
        <v>4893</v>
      </c>
      <c r="P251" s="15">
        <f>ROUND('Accrued Unkn Unb Rev'!P251-'Accrued Unkn Unb Rev'!P250,0)</f>
        <v>1338</v>
      </c>
      <c r="Q251" s="15">
        <f>ROUND('Accrued Unkn Unb Rev'!Q251-'Accrued Unkn Unb Rev'!Q250,0)</f>
        <v>311</v>
      </c>
      <c r="R251" s="15">
        <f>ROUND('Accrued Unkn Unb Rev'!R251-'Accrued Unkn Unb Rev'!R250,0)</f>
        <v>-33</v>
      </c>
      <c r="S251" s="15">
        <f>ROUND('Accrued Unkn Unb Rev'!S251-'Accrued Unkn Unb Rev'!S250,0)</f>
        <v>3973</v>
      </c>
      <c r="T251" s="15">
        <f>ROUND('Accrued Unkn Unb Rev'!T251-'Accrued Unkn Unb Rev'!T250,0)</f>
        <v>17560</v>
      </c>
      <c r="U251" s="15">
        <f>ROUND('Accrued Unkn Unb Rev'!U251-'Accrued Unkn Unb Rev'!U250,0)</f>
        <v>122</v>
      </c>
    </row>
    <row r="252" spans="1:21">
      <c r="A252" s="3">
        <f t="shared" si="6"/>
        <v>2032</v>
      </c>
      <c r="B252" s="3">
        <f t="shared" si="7"/>
        <v>4</v>
      </c>
      <c r="C252" s="15">
        <f>ROUND('Accrued Unkn Unb Rev'!C252-'Accrued Unkn Unb Rev'!C251,0)</f>
        <v>-509021</v>
      </c>
      <c r="D252" s="15">
        <f>ROUND('Accrued Unkn Unb Rev'!D252-'Accrued Unkn Unb Rev'!D251,0)</f>
        <v>-8491</v>
      </c>
      <c r="E252" s="15">
        <f>ROUND('Accrued Unkn Unb Rev'!E252-'Accrued Unkn Unb Rev'!E251,0)</f>
        <v>-22145</v>
      </c>
      <c r="F252" s="15">
        <f>ROUND('Accrued Unkn Unb Rev'!F252-'Accrued Unkn Unb Rev'!F251,0)</f>
        <v>13601</v>
      </c>
      <c r="G252" s="15">
        <f>ROUND('Accrued Unkn Unb Rev'!G252-'Accrued Unkn Unb Rev'!G251,0)</f>
        <v>2738</v>
      </c>
      <c r="H252" s="15">
        <f>ROUND('Accrued Unkn Unb Rev'!H252-'Accrued Unkn Unb Rev'!H251,0)</f>
        <v>50</v>
      </c>
      <c r="I252" s="15">
        <f>ROUND('Accrued Unkn Unb Rev'!I252-'Accrued Unkn Unb Rev'!I251,0)</f>
        <v>46583</v>
      </c>
      <c r="J252" s="15">
        <f>ROUND('Accrued Unkn Unb Rev'!J252-'Accrued Unkn Unb Rev'!J251,0)</f>
        <v>673</v>
      </c>
      <c r="K252" s="15">
        <f>ROUND('Accrued Unkn Unb Rev'!K252-'Accrued Unkn Unb Rev'!K251,0)</f>
        <v>1634</v>
      </c>
      <c r="L252" s="15">
        <f>ROUND('Accrued Unkn Unb Rev'!L252-'Accrued Unkn Unb Rev'!L251,0)</f>
        <v>59811</v>
      </c>
      <c r="M252" s="15">
        <f>ROUND('Accrued Unkn Unb Rev'!M252-'Accrued Unkn Unb Rev'!M251,0)</f>
        <v>7149</v>
      </c>
      <c r="N252" s="15">
        <f>ROUND('Accrued Unkn Unb Rev'!N252-'Accrued Unkn Unb Rev'!N251,0)</f>
        <v>44809</v>
      </c>
      <c r="O252" s="15">
        <f>ROUND('Accrued Unkn Unb Rev'!O252-'Accrued Unkn Unb Rev'!O251,0)</f>
        <v>9008</v>
      </c>
      <c r="P252" s="15">
        <f>ROUND('Accrued Unkn Unb Rev'!P252-'Accrued Unkn Unb Rev'!P251,0)</f>
        <v>12967</v>
      </c>
      <c r="Q252" s="15">
        <f>ROUND('Accrued Unkn Unb Rev'!Q252-'Accrued Unkn Unb Rev'!Q251,0)</f>
        <v>150</v>
      </c>
      <c r="R252" s="15">
        <f>ROUND('Accrued Unkn Unb Rev'!R252-'Accrued Unkn Unb Rev'!R251,0)</f>
        <v>138</v>
      </c>
      <c r="S252" s="15">
        <f>ROUND('Accrued Unkn Unb Rev'!S252-'Accrued Unkn Unb Rev'!S251,0)</f>
        <v>11060</v>
      </c>
      <c r="T252" s="15">
        <f>ROUND('Accrued Unkn Unb Rev'!T252-'Accrued Unkn Unb Rev'!T251,0)</f>
        <v>3657</v>
      </c>
      <c r="U252" s="15">
        <f>ROUND('Accrued Unkn Unb Rev'!U252-'Accrued Unkn Unb Rev'!U251,0)</f>
        <v>380</v>
      </c>
    </row>
    <row r="253" spans="1:21">
      <c r="A253" s="3">
        <f t="shared" si="6"/>
        <v>2032</v>
      </c>
      <c r="B253" s="3">
        <f t="shared" si="7"/>
        <v>5</v>
      </c>
      <c r="C253" s="15">
        <f>ROUND('Accrued Unkn Unb Rev'!C253-'Accrued Unkn Unb Rev'!C252,0)</f>
        <v>4437010</v>
      </c>
      <c r="D253" s="15">
        <f>ROUND('Accrued Unkn Unb Rev'!D253-'Accrued Unkn Unb Rev'!D252,0)</f>
        <v>-10509</v>
      </c>
      <c r="E253" s="15">
        <f>ROUND('Accrued Unkn Unb Rev'!E253-'Accrued Unkn Unb Rev'!E252,0)</f>
        <v>232266</v>
      </c>
      <c r="F253" s="15">
        <f>ROUND('Accrued Unkn Unb Rev'!F253-'Accrued Unkn Unb Rev'!F252,0)</f>
        <v>25740</v>
      </c>
      <c r="G253" s="15">
        <f>ROUND('Accrued Unkn Unb Rev'!G253-'Accrued Unkn Unb Rev'!G252,0)</f>
        <v>230360</v>
      </c>
      <c r="H253" s="15">
        <f>ROUND('Accrued Unkn Unb Rev'!H253-'Accrued Unkn Unb Rev'!H252,0)</f>
        <v>1528</v>
      </c>
      <c r="I253" s="15">
        <f>ROUND('Accrued Unkn Unb Rev'!I253-'Accrued Unkn Unb Rev'!I252,0)</f>
        <v>742119</v>
      </c>
      <c r="J253" s="15">
        <f>ROUND('Accrued Unkn Unb Rev'!J253-'Accrued Unkn Unb Rev'!J252,0)</f>
        <v>1962</v>
      </c>
      <c r="K253" s="15">
        <f>ROUND('Accrued Unkn Unb Rev'!K253-'Accrued Unkn Unb Rev'!K252,0)</f>
        <v>43504</v>
      </c>
      <c r="L253" s="15">
        <f>ROUND('Accrued Unkn Unb Rev'!L253-'Accrued Unkn Unb Rev'!L252,0)</f>
        <v>193025</v>
      </c>
      <c r="M253" s="15">
        <f>ROUND('Accrued Unkn Unb Rev'!M253-'Accrued Unkn Unb Rev'!M252,0)</f>
        <v>82807</v>
      </c>
      <c r="N253" s="15">
        <f>ROUND('Accrued Unkn Unb Rev'!N253-'Accrued Unkn Unb Rev'!N252,0)</f>
        <v>76064</v>
      </c>
      <c r="O253" s="15">
        <f>ROUND('Accrued Unkn Unb Rev'!O253-'Accrued Unkn Unb Rev'!O252,0)</f>
        <v>18013</v>
      </c>
      <c r="P253" s="15">
        <f>ROUND('Accrued Unkn Unb Rev'!P253-'Accrued Unkn Unb Rev'!P252,0)</f>
        <v>18780</v>
      </c>
      <c r="Q253" s="15">
        <f>ROUND('Accrued Unkn Unb Rev'!Q253-'Accrued Unkn Unb Rev'!Q252,0)</f>
        <v>84</v>
      </c>
      <c r="R253" s="15">
        <f>ROUND('Accrued Unkn Unb Rev'!R253-'Accrued Unkn Unb Rev'!R252,0)</f>
        <v>177</v>
      </c>
      <c r="S253" s="15">
        <f>ROUND('Accrued Unkn Unb Rev'!S253-'Accrued Unkn Unb Rev'!S252,0)</f>
        <v>24544</v>
      </c>
      <c r="T253" s="15">
        <f>ROUND('Accrued Unkn Unb Rev'!T253-'Accrued Unkn Unb Rev'!T252,0)</f>
        <v>55972</v>
      </c>
      <c r="U253" s="15">
        <f>ROUND('Accrued Unkn Unb Rev'!U253-'Accrued Unkn Unb Rev'!U252,0)</f>
        <v>678</v>
      </c>
    </row>
    <row r="254" spans="1:21">
      <c r="A254" s="3">
        <f t="shared" si="6"/>
        <v>2032</v>
      </c>
      <c r="B254" s="3">
        <f t="shared" si="7"/>
        <v>6</v>
      </c>
      <c r="C254" s="15">
        <f>ROUND('Accrued Unkn Unb Rev'!C254-'Accrued Unkn Unb Rev'!C253,0)</f>
        <v>2130020</v>
      </c>
      <c r="D254" s="15">
        <f>ROUND('Accrued Unkn Unb Rev'!D254-'Accrued Unkn Unb Rev'!D253,0)</f>
        <v>-1985</v>
      </c>
      <c r="E254" s="15">
        <f>ROUND('Accrued Unkn Unb Rev'!E254-'Accrued Unkn Unb Rev'!E253,0)</f>
        <v>111636</v>
      </c>
      <c r="F254" s="15">
        <f>ROUND('Accrued Unkn Unb Rev'!F254-'Accrued Unkn Unb Rev'!F253,0)</f>
        <v>-13208</v>
      </c>
      <c r="G254" s="15">
        <f>ROUND('Accrued Unkn Unb Rev'!G254-'Accrued Unkn Unb Rev'!G253,0)</f>
        <v>73324</v>
      </c>
      <c r="H254" s="15">
        <f>ROUND('Accrued Unkn Unb Rev'!H254-'Accrued Unkn Unb Rev'!H253,0)</f>
        <v>508</v>
      </c>
      <c r="I254" s="15">
        <f>ROUND('Accrued Unkn Unb Rev'!I254-'Accrued Unkn Unb Rev'!I253,0)</f>
        <v>49675</v>
      </c>
      <c r="J254" s="15">
        <f>ROUND('Accrued Unkn Unb Rev'!J254-'Accrued Unkn Unb Rev'!J253,0)</f>
        <v>282</v>
      </c>
      <c r="K254" s="15">
        <f>ROUND('Accrued Unkn Unb Rev'!K254-'Accrued Unkn Unb Rev'!K253,0)</f>
        <v>29368</v>
      </c>
      <c r="L254" s="15">
        <f>ROUND('Accrued Unkn Unb Rev'!L254-'Accrued Unkn Unb Rev'!L253,0)</f>
        <v>779</v>
      </c>
      <c r="M254" s="15">
        <f>ROUND('Accrued Unkn Unb Rev'!M254-'Accrued Unkn Unb Rev'!M253,0)</f>
        <v>-2366</v>
      </c>
      <c r="N254" s="15">
        <f>ROUND('Accrued Unkn Unb Rev'!N254-'Accrued Unkn Unb Rev'!N253,0)</f>
        <v>-39430</v>
      </c>
      <c r="O254" s="15">
        <f>ROUND('Accrued Unkn Unb Rev'!O254-'Accrued Unkn Unb Rev'!O253,0)</f>
        <v>-8380</v>
      </c>
      <c r="P254" s="15">
        <f>ROUND('Accrued Unkn Unb Rev'!P254-'Accrued Unkn Unb Rev'!P253,0)</f>
        <v>-5777</v>
      </c>
      <c r="Q254" s="15">
        <f>ROUND('Accrued Unkn Unb Rev'!Q254-'Accrued Unkn Unb Rev'!Q253,0)</f>
        <v>-384</v>
      </c>
      <c r="R254" s="15">
        <f>ROUND('Accrued Unkn Unb Rev'!R254-'Accrued Unkn Unb Rev'!R253,0)</f>
        <v>-248</v>
      </c>
      <c r="S254" s="15">
        <f>ROUND('Accrued Unkn Unb Rev'!S254-'Accrued Unkn Unb Rev'!S253,0)</f>
        <v>-935</v>
      </c>
      <c r="T254" s="15">
        <f>ROUND('Accrued Unkn Unb Rev'!T254-'Accrued Unkn Unb Rev'!T253,0)</f>
        <v>-21659</v>
      </c>
      <c r="U254" s="15">
        <f>ROUND('Accrued Unkn Unb Rev'!U254-'Accrued Unkn Unb Rev'!U253,0)</f>
        <v>-354</v>
      </c>
    </row>
    <row r="255" spans="1:21">
      <c r="A255" s="3">
        <f t="shared" si="6"/>
        <v>2032</v>
      </c>
      <c r="B255" s="3">
        <f t="shared" si="7"/>
        <v>7</v>
      </c>
      <c r="C255" s="15">
        <f>ROUND('Accrued Unkn Unb Rev'!C255-'Accrued Unkn Unb Rev'!C254,0)</f>
        <v>1096339</v>
      </c>
      <c r="D255" s="15">
        <f>ROUND('Accrued Unkn Unb Rev'!D255-'Accrued Unkn Unb Rev'!D254,0)</f>
        <v>2354</v>
      </c>
      <c r="E255" s="15">
        <f>ROUND('Accrued Unkn Unb Rev'!E255-'Accrued Unkn Unb Rev'!E254,0)</f>
        <v>52302</v>
      </c>
      <c r="F255" s="15">
        <f>ROUND('Accrued Unkn Unb Rev'!F255-'Accrued Unkn Unb Rev'!F254,0)</f>
        <v>-13271</v>
      </c>
      <c r="G255" s="15">
        <f>ROUND('Accrued Unkn Unb Rev'!G255-'Accrued Unkn Unb Rev'!G254,0)</f>
        <v>60963</v>
      </c>
      <c r="H255" s="15">
        <f>ROUND('Accrued Unkn Unb Rev'!H255-'Accrued Unkn Unb Rev'!H254,0)</f>
        <v>384</v>
      </c>
      <c r="I255" s="15">
        <f>ROUND('Accrued Unkn Unb Rev'!I255-'Accrued Unkn Unb Rev'!I254,0)</f>
        <v>258812</v>
      </c>
      <c r="J255" s="15">
        <f>ROUND('Accrued Unkn Unb Rev'!J255-'Accrued Unkn Unb Rev'!J254,0)</f>
        <v>410</v>
      </c>
      <c r="K255" s="15">
        <f>ROUND('Accrued Unkn Unb Rev'!K255-'Accrued Unkn Unb Rev'!K254,0)</f>
        <v>14747</v>
      </c>
      <c r="L255" s="15">
        <f>ROUND('Accrued Unkn Unb Rev'!L255-'Accrued Unkn Unb Rev'!L254,0)</f>
        <v>65410</v>
      </c>
      <c r="M255" s="15">
        <f>ROUND('Accrued Unkn Unb Rev'!M255-'Accrued Unkn Unb Rev'!M254,0)</f>
        <v>30917</v>
      </c>
      <c r="N255" s="15">
        <f>ROUND('Accrued Unkn Unb Rev'!N255-'Accrued Unkn Unb Rev'!N254,0)</f>
        <v>-34675</v>
      </c>
      <c r="O255" s="15">
        <f>ROUND('Accrued Unkn Unb Rev'!O255-'Accrued Unkn Unb Rev'!O254,0)</f>
        <v>-7959</v>
      </c>
      <c r="P255" s="15">
        <f>ROUND('Accrued Unkn Unb Rev'!P255-'Accrued Unkn Unb Rev'!P254,0)</f>
        <v>-1851</v>
      </c>
      <c r="Q255" s="15">
        <f>ROUND('Accrued Unkn Unb Rev'!Q255-'Accrued Unkn Unb Rev'!Q254,0)</f>
        <v>-14</v>
      </c>
      <c r="R255" s="15">
        <f>ROUND('Accrued Unkn Unb Rev'!R255-'Accrued Unkn Unb Rev'!R254,0)</f>
        <v>-151</v>
      </c>
      <c r="S255" s="15">
        <f>ROUND('Accrued Unkn Unb Rev'!S255-'Accrued Unkn Unb Rev'!S254,0)</f>
        <v>-4079</v>
      </c>
      <c r="T255" s="15">
        <f>ROUND('Accrued Unkn Unb Rev'!T255-'Accrued Unkn Unb Rev'!T254,0)</f>
        <v>-19682</v>
      </c>
      <c r="U255" s="15">
        <f>ROUND('Accrued Unkn Unb Rev'!U255-'Accrued Unkn Unb Rev'!U254,0)</f>
        <v>-315</v>
      </c>
    </row>
    <row r="256" spans="1:21">
      <c r="A256" s="3">
        <f t="shared" si="6"/>
        <v>2032</v>
      </c>
      <c r="B256" s="3">
        <f t="shared" si="7"/>
        <v>8</v>
      </c>
      <c r="C256" s="15">
        <f>ROUND('Accrued Unkn Unb Rev'!C256-'Accrued Unkn Unb Rev'!C255,0)</f>
        <v>16447</v>
      </c>
      <c r="D256" s="15">
        <f>ROUND('Accrued Unkn Unb Rev'!D256-'Accrued Unkn Unb Rev'!D255,0)</f>
        <v>2726</v>
      </c>
      <c r="E256" s="15">
        <f>ROUND('Accrued Unkn Unb Rev'!E256-'Accrued Unkn Unb Rev'!E255,0)</f>
        <v>-1130</v>
      </c>
      <c r="F256" s="15">
        <f>ROUND('Accrued Unkn Unb Rev'!F256-'Accrued Unkn Unb Rev'!F255,0)</f>
        <v>-3521</v>
      </c>
      <c r="G256" s="15">
        <f>ROUND('Accrued Unkn Unb Rev'!G256-'Accrued Unkn Unb Rev'!G255,0)</f>
        <v>25191</v>
      </c>
      <c r="H256" s="15">
        <f>ROUND('Accrued Unkn Unb Rev'!H256-'Accrued Unkn Unb Rev'!H255,0)</f>
        <v>144</v>
      </c>
      <c r="I256" s="15">
        <f>ROUND('Accrued Unkn Unb Rev'!I256-'Accrued Unkn Unb Rev'!I255,0)</f>
        <v>278318</v>
      </c>
      <c r="J256" s="15">
        <f>ROUND('Accrued Unkn Unb Rev'!J256-'Accrued Unkn Unb Rev'!J255,0)</f>
        <v>2656</v>
      </c>
      <c r="K256" s="15">
        <f>ROUND('Accrued Unkn Unb Rev'!K256-'Accrued Unkn Unb Rev'!K255,0)</f>
        <v>5255</v>
      </c>
      <c r="L256" s="15">
        <f>ROUND('Accrued Unkn Unb Rev'!L256-'Accrued Unkn Unb Rev'!L255,0)</f>
        <v>59666</v>
      </c>
      <c r="M256" s="15">
        <f>ROUND('Accrued Unkn Unb Rev'!M256-'Accrued Unkn Unb Rev'!M255,0)</f>
        <v>34533</v>
      </c>
      <c r="N256" s="15">
        <f>ROUND('Accrued Unkn Unb Rev'!N256-'Accrued Unkn Unb Rev'!N255,0)</f>
        <v>-14351</v>
      </c>
      <c r="O256" s="15">
        <f>ROUND('Accrued Unkn Unb Rev'!O256-'Accrued Unkn Unb Rev'!O255,0)</f>
        <v>-2948</v>
      </c>
      <c r="P256" s="15">
        <f>ROUND('Accrued Unkn Unb Rev'!P256-'Accrued Unkn Unb Rev'!P255,0)</f>
        <v>-424</v>
      </c>
      <c r="Q256" s="15">
        <f>ROUND('Accrued Unkn Unb Rev'!Q256-'Accrued Unkn Unb Rev'!Q255,0)</f>
        <v>-118</v>
      </c>
      <c r="R256" s="15">
        <f>ROUND('Accrued Unkn Unb Rev'!R256-'Accrued Unkn Unb Rev'!R255,0)</f>
        <v>-149</v>
      </c>
      <c r="S256" s="15">
        <f>ROUND('Accrued Unkn Unb Rev'!S256-'Accrued Unkn Unb Rev'!S255,0)</f>
        <v>1256</v>
      </c>
      <c r="T256" s="15">
        <f>ROUND('Accrued Unkn Unb Rev'!T256-'Accrued Unkn Unb Rev'!T255,0)</f>
        <v>30635</v>
      </c>
      <c r="U256" s="15">
        <f>ROUND('Accrued Unkn Unb Rev'!U256-'Accrued Unkn Unb Rev'!U255,0)</f>
        <v>-26</v>
      </c>
    </row>
    <row r="257" spans="1:21">
      <c r="A257" s="3">
        <f t="shared" si="6"/>
        <v>2032</v>
      </c>
      <c r="B257" s="3">
        <f t="shared" si="7"/>
        <v>9</v>
      </c>
      <c r="C257" s="15">
        <f>ROUND('Accrued Unkn Unb Rev'!C257-'Accrued Unkn Unb Rev'!C256,0)</f>
        <v>-3038221</v>
      </c>
      <c r="D257" s="15">
        <f>ROUND('Accrued Unkn Unb Rev'!D257-'Accrued Unkn Unb Rev'!D256,0)</f>
        <v>4688</v>
      </c>
      <c r="E257" s="15">
        <f>ROUND('Accrued Unkn Unb Rev'!E257-'Accrued Unkn Unb Rev'!E256,0)</f>
        <v>-155774</v>
      </c>
      <c r="F257" s="15">
        <f>ROUND('Accrued Unkn Unb Rev'!F257-'Accrued Unkn Unb Rev'!F256,0)</f>
        <v>-13454</v>
      </c>
      <c r="G257" s="15">
        <f>ROUND('Accrued Unkn Unb Rev'!G257-'Accrued Unkn Unb Rev'!G256,0)</f>
        <v>-149784</v>
      </c>
      <c r="H257" s="15">
        <f>ROUND('Accrued Unkn Unb Rev'!H257-'Accrued Unkn Unb Rev'!H256,0)</f>
        <v>-1009</v>
      </c>
      <c r="I257" s="15">
        <f>ROUND('Accrued Unkn Unb Rev'!I257-'Accrued Unkn Unb Rev'!I256,0)</f>
        <v>-394887</v>
      </c>
      <c r="J257" s="15">
        <f>ROUND('Accrued Unkn Unb Rev'!J257-'Accrued Unkn Unb Rev'!J256,0)</f>
        <v>-42</v>
      </c>
      <c r="K257" s="15">
        <f>ROUND('Accrued Unkn Unb Rev'!K257-'Accrued Unkn Unb Rev'!K256,0)</f>
        <v>-40383</v>
      </c>
      <c r="L257" s="15">
        <f>ROUND('Accrued Unkn Unb Rev'!L257-'Accrued Unkn Unb Rev'!L256,0)</f>
        <v>-115171</v>
      </c>
      <c r="M257" s="15">
        <f>ROUND('Accrued Unkn Unb Rev'!M257-'Accrued Unkn Unb Rev'!M256,0)</f>
        <v>-31149</v>
      </c>
      <c r="N257" s="15">
        <f>ROUND('Accrued Unkn Unb Rev'!N257-'Accrued Unkn Unb Rev'!N256,0)</f>
        <v>-39218</v>
      </c>
      <c r="O257" s="15">
        <f>ROUND('Accrued Unkn Unb Rev'!O257-'Accrued Unkn Unb Rev'!O256,0)</f>
        <v>-7229</v>
      </c>
      <c r="P257" s="15">
        <f>ROUND('Accrued Unkn Unb Rev'!P257-'Accrued Unkn Unb Rev'!P256,0)</f>
        <v>-12348</v>
      </c>
      <c r="Q257" s="15">
        <f>ROUND('Accrued Unkn Unb Rev'!Q257-'Accrued Unkn Unb Rev'!Q256,0)</f>
        <v>-424</v>
      </c>
      <c r="R257" s="15">
        <f>ROUND('Accrued Unkn Unb Rev'!R257-'Accrued Unkn Unb Rev'!R256,0)</f>
        <v>124</v>
      </c>
      <c r="S257" s="15">
        <f>ROUND('Accrued Unkn Unb Rev'!S257-'Accrued Unkn Unb Rev'!S256,0)</f>
        <v>-13714</v>
      </c>
      <c r="T257" s="15">
        <f>ROUND('Accrued Unkn Unb Rev'!T257-'Accrued Unkn Unb Rev'!T256,0)</f>
        <v>-16384</v>
      </c>
      <c r="U257" s="15">
        <f>ROUND('Accrued Unkn Unb Rev'!U257-'Accrued Unkn Unb Rev'!U256,0)</f>
        <v>-323</v>
      </c>
    </row>
    <row r="258" spans="1:21">
      <c r="A258" s="3">
        <f t="shared" si="6"/>
        <v>2032</v>
      </c>
      <c r="B258" s="3">
        <f t="shared" si="7"/>
        <v>10</v>
      </c>
      <c r="C258" s="15">
        <f>ROUND('Accrued Unkn Unb Rev'!C258-'Accrued Unkn Unb Rev'!C257,0)</f>
        <v>-3221144</v>
      </c>
      <c r="D258" s="15">
        <f>ROUND('Accrued Unkn Unb Rev'!D258-'Accrued Unkn Unb Rev'!D257,0)</f>
        <v>16661</v>
      </c>
      <c r="E258" s="15">
        <f>ROUND('Accrued Unkn Unb Rev'!E258-'Accrued Unkn Unb Rev'!E257,0)</f>
        <v>-179703</v>
      </c>
      <c r="F258" s="15">
        <f>ROUND('Accrued Unkn Unb Rev'!F258-'Accrued Unkn Unb Rev'!F257,0)</f>
        <v>1638</v>
      </c>
      <c r="G258" s="15">
        <f>ROUND('Accrued Unkn Unb Rev'!G258-'Accrued Unkn Unb Rev'!G257,0)</f>
        <v>-129520</v>
      </c>
      <c r="H258" s="15">
        <f>ROUND('Accrued Unkn Unb Rev'!H258-'Accrued Unkn Unb Rev'!H257,0)</f>
        <v>-930</v>
      </c>
      <c r="I258" s="15">
        <f>ROUND('Accrued Unkn Unb Rev'!I258-'Accrued Unkn Unb Rev'!I257,0)</f>
        <v>-226383</v>
      </c>
      <c r="J258" s="15">
        <f>ROUND('Accrued Unkn Unb Rev'!J258-'Accrued Unkn Unb Rev'!J257,0)</f>
        <v>1517</v>
      </c>
      <c r="K258" s="15">
        <f>ROUND('Accrued Unkn Unb Rev'!K258-'Accrued Unkn Unb Rev'!K257,0)</f>
        <v>-43971</v>
      </c>
      <c r="L258" s="15">
        <f>ROUND('Accrued Unkn Unb Rev'!L258-'Accrued Unkn Unb Rev'!L257,0)</f>
        <v>-55674</v>
      </c>
      <c r="M258" s="15">
        <f>ROUND('Accrued Unkn Unb Rev'!M258-'Accrued Unkn Unb Rev'!M257,0)</f>
        <v>-24164</v>
      </c>
      <c r="N258" s="15">
        <f>ROUND('Accrued Unkn Unb Rev'!N258-'Accrued Unkn Unb Rev'!N257,0)</f>
        <v>6088</v>
      </c>
      <c r="O258" s="15">
        <f>ROUND('Accrued Unkn Unb Rev'!O258-'Accrued Unkn Unb Rev'!O257,0)</f>
        <v>1150</v>
      </c>
      <c r="P258" s="15">
        <f>ROUND('Accrued Unkn Unb Rev'!P258-'Accrued Unkn Unb Rev'!P257,0)</f>
        <v>4186</v>
      </c>
      <c r="Q258" s="15">
        <f>ROUND('Accrued Unkn Unb Rev'!Q258-'Accrued Unkn Unb Rev'!Q257,0)</f>
        <v>287</v>
      </c>
      <c r="R258" s="15">
        <f>ROUND('Accrued Unkn Unb Rev'!R258-'Accrued Unkn Unb Rev'!R257,0)</f>
        <v>65</v>
      </c>
      <c r="S258" s="15">
        <f>ROUND('Accrued Unkn Unb Rev'!S258-'Accrued Unkn Unb Rev'!S257,0)</f>
        <v>-7470</v>
      </c>
      <c r="T258" s="15">
        <f>ROUND('Accrued Unkn Unb Rev'!T258-'Accrued Unkn Unb Rev'!T257,0)</f>
        <v>-5007</v>
      </c>
      <c r="U258" s="15">
        <f>ROUND('Accrued Unkn Unb Rev'!U258-'Accrued Unkn Unb Rev'!U257,0)</f>
        <v>-37</v>
      </c>
    </row>
    <row r="259" spans="1:21">
      <c r="A259" s="3">
        <f t="shared" si="6"/>
        <v>2032</v>
      </c>
      <c r="B259" s="3">
        <f t="shared" si="7"/>
        <v>11</v>
      </c>
      <c r="C259" s="15">
        <f>ROUND('Accrued Unkn Unb Rev'!C259-'Accrued Unkn Unb Rev'!C258,0)</f>
        <v>708156</v>
      </c>
      <c r="D259" s="15">
        <f>ROUND('Accrued Unkn Unb Rev'!D259-'Accrued Unkn Unb Rev'!D258,0)</f>
        <v>-12107</v>
      </c>
      <c r="E259" s="15">
        <f>ROUND('Accrued Unkn Unb Rev'!E259-'Accrued Unkn Unb Rev'!E258,0)</f>
        <v>44764</v>
      </c>
      <c r="F259" s="15">
        <f>ROUND('Accrued Unkn Unb Rev'!F259-'Accrued Unkn Unb Rev'!F258,0)</f>
        <v>27215</v>
      </c>
      <c r="G259" s="15">
        <f>ROUND('Accrued Unkn Unb Rev'!G259-'Accrued Unkn Unb Rev'!G258,0)</f>
        <v>-9073</v>
      </c>
      <c r="H259" s="15">
        <f>ROUND('Accrued Unkn Unb Rev'!H259-'Accrued Unkn Unb Rev'!H258,0)</f>
        <v>-15</v>
      </c>
      <c r="I259" s="15">
        <f>ROUND('Accrued Unkn Unb Rev'!I259-'Accrued Unkn Unb Rev'!I258,0)</f>
        <v>-100864</v>
      </c>
      <c r="J259" s="15">
        <f>ROUND('Accrued Unkn Unb Rev'!J259-'Accrued Unkn Unb Rev'!J258,0)</f>
        <v>-2060</v>
      </c>
      <c r="K259" s="15">
        <f>ROUND('Accrued Unkn Unb Rev'!K259-'Accrued Unkn Unb Rev'!K258,0)</f>
        <v>-884</v>
      </c>
      <c r="L259" s="15">
        <f>ROUND('Accrued Unkn Unb Rev'!L259-'Accrued Unkn Unb Rev'!L258,0)</f>
        <v>-67450</v>
      </c>
      <c r="M259" s="15">
        <f>ROUND('Accrued Unkn Unb Rev'!M259-'Accrued Unkn Unb Rev'!M258,0)</f>
        <v>-63611</v>
      </c>
      <c r="N259" s="15">
        <f>ROUND('Accrued Unkn Unb Rev'!N259-'Accrued Unkn Unb Rev'!N258,0)</f>
        <v>77911</v>
      </c>
      <c r="O259" s="15">
        <f>ROUND('Accrued Unkn Unb Rev'!O259-'Accrued Unkn Unb Rev'!O258,0)</f>
        <v>17668</v>
      </c>
      <c r="P259" s="15">
        <f>ROUND('Accrued Unkn Unb Rev'!P259-'Accrued Unkn Unb Rev'!P258,0)</f>
        <v>5097</v>
      </c>
      <c r="Q259" s="15">
        <f>ROUND('Accrued Unkn Unb Rev'!Q259-'Accrued Unkn Unb Rev'!Q258,0)</f>
        <v>863</v>
      </c>
      <c r="R259" s="15">
        <f>ROUND('Accrued Unkn Unb Rev'!R259-'Accrued Unkn Unb Rev'!R258,0)</f>
        <v>61</v>
      </c>
      <c r="S259" s="15">
        <f>ROUND('Accrued Unkn Unb Rev'!S259-'Accrued Unkn Unb Rev'!S258,0)</f>
        <v>6099</v>
      </c>
      <c r="T259" s="15">
        <f>ROUND('Accrued Unkn Unb Rev'!T259-'Accrued Unkn Unb Rev'!T258,0)</f>
        <v>-21604</v>
      </c>
      <c r="U259" s="15">
        <f>ROUND('Accrued Unkn Unb Rev'!U259-'Accrued Unkn Unb Rev'!U258,0)</f>
        <v>765</v>
      </c>
    </row>
    <row r="260" spans="1:21">
      <c r="A260" s="3">
        <f t="shared" si="6"/>
        <v>2032</v>
      </c>
      <c r="B260" s="3">
        <f t="shared" si="7"/>
        <v>12</v>
      </c>
      <c r="C260" s="15">
        <f>ROUND('Accrued Unkn Unb Rev'!C260-'Accrued Unkn Unb Rev'!C259,0)</f>
        <v>1931715</v>
      </c>
      <c r="D260" s="15">
        <f>ROUND('Accrued Unkn Unb Rev'!D260-'Accrued Unkn Unb Rev'!D259,0)</f>
        <v>-8183</v>
      </c>
      <c r="E260" s="15">
        <f>ROUND('Accrued Unkn Unb Rev'!E260-'Accrued Unkn Unb Rev'!E259,0)</f>
        <v>107310</v>
      </c>
      <c r="F260" s="15">
        <f>ROUND('Accrued Unkn Unb Rev'!F260-'Accrued Unkn Unb Rev'!F259,0)</f>
        <v>5435</v>
      </c>
      <c r="G260" s="15">
        <f>ROUND('Accrued Unkn Unb Rev'!G260-'Accrued Unkn Unb Rev'!G259,0)</f>
        <v>73430</v>
      </c>
      <c r="H260" s="15">
        <f>ROUND('Accrued Unkn Unb Rev'!H260-'Accrued Unkn Unb Rev'!H259,0)</f>
        <v>515</v>
      </c>
      <c r="I260" s="15">
        <f>ROUND('Accrued Unkn Unb Rev'!I260-'Accrued Unkn Unb Rev'!I259,0)</f>
        <v>-103318</v>
      </c>
      <c r="J260" s="15">
        <f>ROUND('Accrued Unkn Unb Rev'!J260-'Accrued Unkn Unb Rev'!J259,0)</f>
        <v>-339</v>
      </c>
      <c r="K260" s="15">
        <f>ROUND('Accrued Unkn Unb Rev'!K260-'Accrued Unkn Unb Rev'!K259,0)</f>
        <v>-1198</v>
      </c>
      <c r="L260" s="15">
        <f>ROUND('Accrued Unkn Unb Rev'!L260-'Accrued Unkn Unb Rev'!L259,0)</f>
        <v>-30360</v>
      </c>
      <c r="M260" s="15">
        <f>ROUND('Accrued Unkn Unb Rev'!M260-'Accrued Unkn Unb Rev'!M259,0)</f>
        <v>-12539</v>
      </c>
      <c r="N260" s="15">
        <f>ROUND('Accrued Unkn Unb Rev'!N260-'Accrued Unkn Unb Rev'!N259,0)</f>
        <v>19920</v>
      </c>
      <c r="O260" s="15">
        <f>ROUND('Accrued Unkn Unb Rev'!O260-'Accrued Unkn Unb Rev'!O259,0)</f>
        <v>5373</v>
      </c>
      <c r="P260" s="15">
        <f>ROUND('Accrued Unkn Unb Rev'!P260-'Accrued Unkn Unb Rev'!P259,0)</f>
        <v>-1436</v>
      </c>
      <c r="Q260" s="15">
        <f>ROUND('Accrued Unkn Unb Rev'!Q260-'Accrued Unkn Unb Rev'!Q259,0)</f>
        <v>-311</v>
      </c>
      <c r="R260" s="15">
        <f>ROUND('Accrued Unkn Unb Rev'!R260-'Accrued Unkn Unb Rev'!R259,0)</f>
        <v>8</v>
      </c>
      <c r="S260" s="15">
        <f>ROUND('Accrued Unkn Unb Rev'!S260-'Accrued Unkn Unb Rev'!S259,0)</f>
        <v>3526</v>
      </c>
      <c r="T260" s="15">
        <f>ROUND('Accrued Unkn Unb Rev'!T260-'Accrued Unkn Unb Rev'!T259,0)</f>
        <v>6237</v>
      </c>
      <c r="U260" s="15">
        <f>ROUND('Accrued Unkn Unb Rev'!U260-'Accrued Unkn Unb Rev'!U259,0)</f>
        <v>72</v>
      </c>
    </row>
    <row r="261" spans="1:21">
      <c r="A261" s="3">
        <f t="shared" si="6"/>
        <v>2033</v>
      </c>
      <c r="B261" s="3">
        <f t="shared" si="7"/>
        <v>1</v>
      </c>
      <c r="C261" s="15">
        <f>ROUND('Accrued Unkn Unb Rev'!C261-'Accrued Unkn Unb Rev'!C260,0)</f>
        <v>-358226</v>
      </c>
      <c r="D261" s="15">
        <f>ROUND('Accrued Unkn Unb Rev'!D261-'Accrued Unkn Unb Rev'!D260,0)</f>
        <v>5221</v>
      </c>
      <c r="E261" s="15">
        <f>ROUND('Accrued Unkn Unb Rev'!E261-'Accrued Unkn Unb Rev'!E260,0)</f>
        <v>-22234</v>
      </c>
      <c r="F261" s="15">
        <f>ROUND('Accrued Unkn Unb Rev'!F261-'Accrued Unkn Unb Rev'!F260,0)</f>
        <v>-20556</v>
      </c>
      <c r="G261" s="15">
        <f>ROUND('Accrued Unkn Unb Rev'!G261-'Accrued Unkn Unb Rev'!G260,0)</f>
        <v>-12411</v>
      </c>
      <c r="H261" s="15">
        <f>ROUND('Accrued Unkn Unb Rev'!H261-'Accrued Unkn Unb Rev'!H260,0)</f>
        <v>-108</v>
      </c>
      <c r="I261" s="15">
        <f>ROUND('Accrued Unkn Unb Rev'!I261-'Accrued Unkn Unb Rev'!I260,0)</f>
        <v>121400</v>
      </c>
      <c r="J261" s="15">
        <f>ROUND('Accrued Unkn Unb Rev'!J261-'Accrued Unkn Unb Rev'!J260,0)</f>
        <v>852</v>
      </c>
      <c r="K261" s="15">
        <f>ROUND('Accrued Unkn Unb Rev'!K261-'Accrued Unkn Unb Rev'!K260,0)</f>
        <v>-1795</v>
      </c>
      <c r="L261" s="15">
        <f>ROUND('Accrued Unkn Unb Rev'!L261-'Accrued Unkn Unb Rev'!L260,0)</f>
        <v>19473</v>
      </c>
      <c r="M261" s="15">
        <f>ROUND('Accrued Unkn Unb Rev'!M261-'Accrued Unkn Unb Rev'!M260,0)</f>
        <v>28000</v>
      </c>
      <c r="N261" s="15">
        <f>ROUND('Accrued Unkn Unb Rev'!N261-'Accrued Unkn Unb Rev'!N260,0)</f>
        <v>-55168</v>
      </c>
      <c r="O261" s="15">
        <f>ROUND('Accrued Unkn Unb Rev'!O261-'Accrued Unkn Unb Rev'!O260,0)</f>
        <v>-14108</v>
      </c>
      <c r="P261" s="15">
        <f>ROUND('Accrued Unkn Unb Rev'!P261-'Accrued Unkn Unb Rev'!P260,0)</f>
        <v>-4527</v>
      </c>
      <c r="Q261" s="15">
        <f>ROUND('Accrued Unkn Unb Rev'!Q261-'Accrued Unkn Unb Rev'!Q260,0)</f>
        <v>-234</v>
      </c>
      <c r="R261" s="15">
        <f>ROUND('Accrued Unkn Unb Rev'!R261-'Accrued Unkn Unb Rev'!R260,0)</f>
        <v>-1</v>
      </c>
      <c r="S261" s="15">
        <f>ROUND('Accrued Unkn Unb Rev'!S261-'Accrued Unkn Unb Rev'!S260,0)</f>
        <v>-7209</v>
      </c>
      <c r="T261" s="15">
        <f>ROUND('Accrued Unkn Unb Rev'!T261-'Accrued Unkn Unb Rev'!T260,0)</f>
        <v>-12985</v>
      </c>
      <c r="U261" s="15">
        <f>ROUND('Accrued Unkn Unb Rev'!U261-'Accrued Unkn Unb Rev'!U260,0)</f>
        <v>-550</v>
      </c>
    </row>
    <row r="262" spans="1:21">
      <c r="A262" s="3">
        <f t="shared" si="6"/>
        <v>2033</v>
      </c>
      <c r="B262" s="3">
        <f t="shared" si="7"/>
        <v>2</v>
      </c>
      <c r="C262" s="15">
        <f>ROUND('Accrued Unkn Unb Rev'!C262-'Accrued Unkn Unb Rev'!C261,0)</f>
        <v>-2811228</v>
      </c>
      <c r="D262" s="15">
        <f>ROUND('Accrued Unkn Unb Rev'!D262-'Accrued Unkn Unb Rev'!D261,0)</f>
        <v>6076</v>
      </c>
      <c r="E262" s="15">
        <f>ROUND('Accrued Unkn Unb Rev'!E262-'Accrued Unkn Unb Rev'!E261,0)</f>
        <v>-142256</v>
      </c>
      <c r="F262" s="15">
        <f>ROUND('Accrued Unkn Unb Rev'!F262-'Accrued Unkn Unb Rev'!F261,0)</f>
        <v>-14253</v>
      </c>
      <c r="G262" s="15">
        <f>ROUND('Accrued Unkn Unb Rev'!G262-'Accrued Unkn Unb Rev'!G261,0)</f>
        <v>-170395</v>
      </c>
      <c r="H262" s="15">
        <f>ROUND('Accrued Unkn Unb Rev'!H262-'Accrued Unkn Unb Rev'!H261,0)</f>
        <v>-1091</v>
      </c>
      <c r="I262" s="15">
        <f>ROUND('Accrued Unkn Unb Rev'!I262-'Accrued Unkn Unb Rev'!I261,0)</f>
        <v>-659517</v>
      </c>
      <c r="J262" s="15">
        <f>ROUND('Accrued Unkn Unb Rev'!J262-'Accrued Unkn Unb Rev'!J261,0)</f>
        <v>-1530</v>
      </c>
      <c r="K262" s="15">
        <f>ROUND('Accrued Unkn Unb Rev'!K262-'Accrued Unkn Unb Rev'!K261,0)</f>
        <v>-14161</v>
      </c>
      <c r="L262" s="15">
        <f>ROUND('Accrued Unkn Unb Rev'!L262-'Accrued Unkn Unb Rev'!L261,0)</f>
        <v>-141504</v>
      </c>
      <c r="M262" s="15">
        <f>ROUND('Accrued Unkn Unb Rev'!M262-'Accrued Unkn Unb Rev'!M261,0)</f>
        <v>-59657</v>
      </c>
      <c r="N262" s="15">
        <f>ROUND('Accrued Unkn Unb Rev'!N262-'Accrued Unkn Unb Rev'!N261,0)</f>
        <v>-43331</v>
      </c>
      <c r="O262" s="15">
        <f>ROUND('Accrued Unkn Unb Rev'!O262-'Accrued Unkn Unb Rev'!O261,0)</f>
        <v>-9380</v>
      </c>
      <c r="P262" s="15">
        <f>ROUND('Accrued Unkn Unb Rev'!P262-'Accrued Unkn Unb Rev'!P261,0)</f>
        <v>-11971</v>
      </c>
      <c r="Q262" s="15">
        <f>ROUND('Accrued Unkn Unb Rev'!Q262-'Accrued Unkn Unb Rev'!Q261,0)</f>
        <v>144</v>
      </c>
      <c r="R262" s="15">
        <f>ROUND('Accrued Unkn Unb Rev'!R262-'Accrued Unkn Unb Rev'!R261,0)</f>
        <v>-46</v>
      </c>
      <c r="S262" s="15">
        <f>ROUND('Accrued Unkn Unb Rev'!S262-'Accrued Unkn Unb Rev'!S261,0)</f>
        <v>-17732</v>
      </c>
      <c r="T262" s="15">
        <f>ROUND('Accrued Unkn Unb Rev'!T262-'Accrued Unkn Unb Rev'!T261,0)</f>
        <v>-12100</v>
      </c>
      <c r="U262" s="15">
        <f>ROUND('Accrued Unkn Unb Rev'!U262-'Accrued Unkn Unb Rev'!U261,0)</f>
        <v>-287</v>
      </c>
    </row>
    <row r="263" spans="1:21">
      <c r="A263" s="3">
        <f t="shared" si="6"/>
        <v>2033</v>
      </c>
      <c r="B263" s="3">
        <f t="shared" si="7"/>
        <v>3</v>
      </c>
      <c r="C263" s="15">
        <f>ROUND('Accrued Unkn Unb Rev'!C263-'Accrued Unkn Unb Rev'!C262,0)</f>
        <v>-105489</v>
      </c>
      <c r="D263" s="15">
        <f>ROUND('Accrued Unkn Unb Rev'!D263-'Accrued Unkn Unb Rev'!D262,0)</f>
        <v>4996</v>
      </c>
      <c r="E263" s="15">
        <f>ROUND('Accrued Unkn Unb Rev'!E263-'Accrued Unkn Unb Rev'!E262,0)</f>
        <v>-10845</v>
      </c>
      <c r="F263" s="15">
        <f>ROUND('Accrued Unkn Unb Rev'!F263-'Accrued Unkn Unb Rev'!F262,0)</f>
        <v>6268</v>
      </c>
      <c r="G263" s="15">
        <f>ROUND('Accrued Unkn Unb Rev'!G263-'Accrued Unkn Unb Rev'!G262,0)</f>
        <v>27929</v>
      </c>
      <c r="H263" s="15">
        <f>ROUND('Accrued Unkn Unb Rev'!H263-'Accrued Unkn Unb Rev'!H262,0)</f>
        <v>167</v>
      </c>
      <c r="I263" s="15">
        <f>ROUND('Accrued Unkn Unb Rev'!I263-'Accrued Unkn Unb Rev'!I262,0)</f>
        <v>108545</v>
      </c>
      <c r="J263" s="15">
        <f>ROUND('Accrued Unkn Unb Rev'!J263-'Accrued Unkn Unb Rev'!J262,0)</f>
        <v>-3354</v>
      </c>
      <c r="K263" s="15">
        <f>ROUND('Accrued Unkn Unb Rev'!K263-'Accrued Unkn Unb Rev'!K262,0)</f>
        <v>11030</v>
      </c>
      <c r="L263" s="15">
        <f>ROUND('Accrued Unkn Unb Rev'!L263-'Accrued Unkn Unb Rev'!L262,0)</f>
        <v>61473</v>
      </c>
      <c r="M263" s="15">
        <f>ROUND('Accrued Unkn Unb Rev'!M263-'Accrued Unkn Unb Rev'!M262,0)</f>
        <v>39949</v>
      </c>
      <c r="N263" s="15">
        <f>ROUND('Accrued Unkn Unb Rev'!N263-'Accrued Unkn Unb Rev'!N262,0)</f>
        <v>9879</v>
      </c>
      <c r="O263" s="15">
        <f>ROUND('Accrued Unkn Unb Rev'!O263-'Accrued Unkn Unb Rev'!O262,0)</f>
        <v>4893</v>
      </c>
      <c r="P263" s="15">
        <f>ROUND('Accrued Unkn Unb Rev'!P263-'Accrued Unkn Unb Rev'!P262,0)</f>
        <v>-50</v>
      </c>
      <c r="Q263" s="15">
        <f>ROUND('Accrued Unkn Unb Rev'!Q263-'Accrued Unkn Unb Rev'!Q262,0)</f>
        <v>215</v>
      </c>
      <c r="R263" s="15">
        <f>ROUND('Accrued Unkn Unb Rev'!R263-'Accrued Unkn Unb Rev'!R262,0)</f>
        <v>-30</v>
      </c>
      <c r="S263" s="15">
        <f>ROUND('Accrued Unkn Unb Rev'!S263-'Accrued Unkn Unb Rev'!S262,0)</f>
        <v>3601</v>
      </c>
      <c r="T263" s="15">
        <f>ROUND('Accrued Unkn Unb Rev'!T263-'Accrued Unkn Unb Rev'!T262,0)</f>
        <v>17459</v>
      </c>
      <c r="U263" s="15">
        <f>ROUND('Accrued Unkn Unb Rev'!U263-'Accrued Unkn Unb Rev'!U262,0)</f>
        <v>122</v>
      </c>
    </row>
    <row r="264" spans="1:21">
      <c r="A264" s="3">
        <f t="shared" si="6"/>
        <v>2033</v>
      </c>
      <c r="B264" s="3">
        <f t="shared" si="7"/>
        <v>4</v>
      </c>
      <c r="C264" s="15">
        <f>ROUND('Accrued Unkn Unb Rev'!C264-'Accrued Unkn Unb Rev'!C263,0)</f>
        <v>-516797</v>
      </c>
      <c r="D264" s="15">
        <f>ROUND('Accrued Unkn Unb Rev'!D264-'Accrued Unkn Unb Rev'!D263,0)</f>
        <v>-8460</v>
      </c>
      <c r="E264" s="15">
        <f>ROUND('Accrued Unkn Unb Rev'!E264-'Accrued Unkn Unb Rev'!E263,0)</f>
        <v>-22456</v>
      </c>
      <c r="F264" s="15">
        <f>ROUND('Accrued Unkn Unb Rev'!F264-'Accrued Unkn Unb Rev'!F263,0)</f>
        <v>13601</v>
      </c>
      <c r="G264" s="15">
        <f>ROUND('Accrued Unkn Unb Rev'!G264-'Accrued Unkn Unb Rev'!G263,0)</f>
        <v>2477</v>
      </c>
      <c r="H264" s="15">
        <f>ROUND('Accrued Unkn Unb Rev'!H264-'Accrued Unkn Unb Rev'!H263,0)</f>
        <v>48</v>
      </c>
      <c r="I264" s="15">
        <f>ROUND('Accrued Unkn Unb Rev'!I264-'Accrued Unkn Unb Rev'!I263,0)</f>
        <v>45545</v>
      </c>
      <c r="J264" s="15">
        <f>ROUND('Accrued Unkn Unb Rev'!J264-'Accrued Unkn Unb Rev'!J263,0)</f>
        <v>669</v>
      </c>
      <c r="K264" s="15">
        <f>ROUND('Accrued Unkn Unb Rev'!K264-'Accrued Unkn Unb Rev'!K263,0)</f>
        <v>1711</v>
      </c>
      <c r="L264" s="15">
        <f>ROUND('Accrued Unkn Unb Rev'!L264-'Accrued Unkn Unb Rev'!L263,0)</f>
        <v>62151</v>
      </c>
      <c r="M264" s="15">
        <f>ROUND('Accrued Unkn Unb Rev'!M264-'Accrued Unkn Unb Rev'!M263,0)</f>
        <v>7012</v>
      </c>
      <c r="N264" s="15">
        <f>ROUND('Accrued Unkn Unb Rev'!N264-'Accrued Unkn Unb Rev'!N263,0)</f>
        <v>45276</v>
      </c>
      <c r="O264" s="15">
        <f>ROUND('Accrued Unkn Unb Rev'!O264-'Accrued Unkn Unb Rev'!O263,0)</f>
        <v>9008</v>
      </c>
      <c r="P264" s="15">
        <f>ROUND('Accrued Unkn Unb Rev'!P264-'Accrued Unkn Unb Rev'!P263,0)</f>
        <v>13073</v>
      </c>
      <c r="Q264" s="15">
        <f>ROUND('Accrued Unkn Unb Rev'!Q264-'Accrued Unkn Unb Rev'!Q263,0)</f>
        <v>143</v>
      </c>
      <c r="R264" s="15">
        <f>ROUND('Accrued Unkn Unb Rev'!R264-'Accrued Unkn Unb Rev'!R263,0)</f>
        <v>143</v>
      </c>
      <c r="S264" s="15">
        <f>ROUND('Accrued Unkn Unb Rev'!S264-'Accrued Unkn Unb Rev'!S263,0)</f>
        <v>11045</v>
      </c>
      <c r="T264" s="15">
        <f>ROUND('Accrued Unkn Unb Rev'!T264-'Accrued Unkn Unb Rev'!T263,0)</f>
        <v>3458</v>
      </c>
      <c r="U264" s="15">
        <f>ROUND('Accrued Unkn Unb Rev'!U264-'Accrued Unkn Unb Rev'!U263,0)</f>
        <v>380</v>
      </c>
    </row>
    <row r="265" spans="1:21">
      <c r="A265" s="3">
        <f t="shared" si="6"/>
        <v>2033</v>
      </c>
      <c r="B265" s="3">
        <f t="shared" si="7"/>
        <v>5</v>
      </c>
      <c r="C265" s="15">
        <f>ROUND('Accrued Unkn Unb Rev'!C265-'Accrued Unkn Unb Rev'!C264,0)</f>
        <v>4467326</v>
      </c>
      <c r="D265" s="15">
        <f>ROUND('Accrued Unkn Unb Rev'!D265-'Accrued Unkn Unb Rev'!D264,0)</f>
        <v>-11808</v>
      </c>
      <c r="E265" s="15">
        <f>ROUND('Accrued Unkn Unb Rev'!E265-'Accrued Unkn Unb Rev'!E264,0)</f>
        <v>232115</v>
      </c>
      <c r="F265" s="15">
        <f>ROUND('Accrued Unkn Unb Rev'!F265-'Accrued Unkn Unb Rev'!F264,0)</f>
        <v>25740</v>
      </c>
      <c r="G265" s="15">
        <f>ROUND('Accrued Unkn Unb Rev'!G265-'Accrued Unkn Unb Rev'!G264,0)</f>
        <v>231427</v>
      </c>
      <c r="H265" s="15">
        <f>ROUND('Accrued Unkn Unb Rev'!H265-'Accrued Unkn Unb Rev'!H264,0)</f>
        <v>1530</v>
      </c>
      <c r="I265" s="15">
        <f>ROUND('Accrued Unkn Unb Rev'!I265-'Accrued Unkn Unb Rev'!I264,0)</f>
        <v>735723</v>
      </c>
      <c r="J265" s="15">
        <f>ROUND('Accrued Unkn Unb Rev'!J265-'Accrued Unkn Unb Rev'!J264,0)</f>
        <v>1793</v>
      </c>
      <c r="K265" s="15">
        <f>ROUND('Accrued Unkn Unb Rev'!K265-'Accrued Unkn Unb Rev'!K264,0)</f>
        <v>45222</v>
      </c>
      <c r="L265" s="15">
        <f>ROUND('Accrued Unkn Unb Rev'!L265-'Accrued Unkn Unb Rev'!L264,0)</f>
        <v>199507</v>
      </c>
      <c r="M265" s="15">
        <f>ROUND('Accrued Unkn Unb Rev'!M265-'Accrued Unkn Unb Rev'!M264,0)</f>
        <v>82105</v>
      </c>
      <c r="N265" s="15">
        <f>ROUND('Accrued Unkn Unb Rev'!N265-'Accrued Unkn Unb Rev'!N264,0)</f>
        <v>76856</v>
      </c>
      <c r="O265" s="15">
        <f>ROUND('Accrued Unkn Unb Rev'!O265-'Accrued Unkn Unb Rev'!O264,0)</f>
        <v>18013</v>
      </c>
      <c r="P265" s="15">
        <f>ROUND('Accrued Unkn Unb Rev'!P265-'Accrued Unkn Unb Rev'!P264,0)</f>
        <v>18785</v>
      </c>
      <c r="Q265" s="15">
        <f>ROUND('Accrued Unkn Unb Rev'!Q265-'Accrued Unkn Unb Rev'!Q264,0)</f>
        <v>65</v>
      </c>
      <c r="R265" s="15">
        <f>ROUND('Accrued Unkn Unb Rev'!R265-'Accrued Unkn Unb Rev'!R264,0)</f>
        <v>167</v>
      </c>
      <c r="S265" s="15">
        <f>ROUND('Accrued Unkn Unb Rev'!S265-'Accrued Unkn Unb Rev'!S264,0)</f>
        <v>24590</v>
      </c>
      <c r="T265" s="15">
        <f>ROUND('Accrued Unkn Unb Rev'!T265-'Accrued Unkn Unb Rev'!T264,0)</f>
        <v>56407</v>
      </c>
      <c r="U265" s="15">
        <f>ROUND('Accrued Unkn Unb Rev'!U265-'Accrued Unkn Unb Rev'!U264,0)</f>
        <v>678</v>
      </c>
    </row>
    <row r="266" spans="1:21">
      <c r="A266" s="3">
        <f t="shared" si="6"/>
        <v>2033</v>
      </c>
      <c r="B266" s="3">
        <f t="shared" si="7"/>
        <v>6</v>
      </c>
      <c r="C266" s="15">
        <f>ROUND('Accrued Unkn Unb Rev'!C266-'Accrued Unkn Unb Rev'!C265,0)</f>
        <v>2146620</v>
      </c>
      <c r="D266" s="15">
        <f>ROUND('Accrued Unkn Unb Rev'!D266-'Accrued Unkn Unb Rev'!D265,0)</f>
        <v>-2562</v>
      </c>
      <c r="E266" s="15">
        <f>ROUND('Accrued Unkn Unb Rev'!E266-'Accrued Unkn Unb Rev'!E265,0)</f>
        <v>111704</v>
      </c>
      <c r="F266" s="15">
        <f>ROUND('Accrued Unkn Unb Rev'!F266-'Accrued Unkn Unb Rev'!F265,0)</f>
        <v>-13208</v>
      </c>
      <c r="G266" s="15">
        <f>ROUND('Accrued Unkn Unb Rev'!G266-'Accrued Unkn Unb Rev'!G265,0)</f>
        <v>73676</v>
      </c>
      <c r="H266" s="15">
        <f>ROUND('Accrued Unkn Unb Rev'!H266-'Accrued Unkn Unb Rev'!H265,0)</f>
        <v>510</v>
      </c>
      <c r="I266" s="15">
        <f>ROUND('Accrued Unkn Unb Rev'!I266-'Accrued Unkn Unb Rev'!I265,0)</f>
        <v>47311</v>
      </c>
      <c r="J266" s="15">
        <f>ROUND('Accrued Unkn Unb Rev'!J266-'Accrued Unkn Unb Rev'!J265,0)</f>
        <v>244</v>
      </c>
      <c r="K266" s="15">
        <f>ROUND('Accrued Unkn Unb Rev'!K266-'Accrued Unkn Unb Rev'!K265,0)</f>
        <v>30460</v>
      </c>
      <c r="L266" s="15">
        <f>ROUND('Accrued Unkn Unb Rev'!L266-'Accrued Unkn Unb Rev'!L265,0)</f>
        <v>196</v>
      </c>
      <c r="M266" s="15">
        <f>ROUND('Accrued Unkn Unb Rev'!M266-'Accrued Unkn Unb Rev'!M265,0)</f>
        <v>-3083</v>
      </c>
      <c r="N266" s="15">
        <f>ROUND('Accrued Unkn Unb Rev'!N266-'Accrued Unkn Unb Rev'!N265,0)</f>
        <v>-39841</v>
      </c>
      <c r="O266" s="15">
        <f>ROUND('Accrued Unkn Unb Rev'!O266-'Accrued Unkn Unb Rev'!O265,0)</f>
        <v>-8380</v>
      </c>
      <c r="P266" s="15">
        <f>ROUND('Accrued Unkn Unb Rev'!P266-'Accrued Unkn Unb Rev'!P265,0)</f>
        <v>-5868</v>
      </c>
      <c r="Q266" s="15">
        <f>ROUND('Accrued Unkn Unb Rev'!Q266-'Accrued Unkn Unb Rev'!Q265,0)</f>
        <v>-390</v>
      </c>
      <c r="R266" s="15">
        <f>ROUND('Accrued Unkn Unb Rev'!R266-'Accrued Unkn Unb Rev'!R265,0)</f>
        <v>-272</v>
      </c>
      <c r="S266" s="15">
        <f>ROUND('Accrued Unkn Unb Rev'!S266-'Accrued Unkn Unb Rev'!S265,0)</f>
        <v>-921</v>
      </c>
      <c r="T266" s="15">
        <f>ROUND('Accrued Unkn Unb Rev'!T266-'Accrued Unkn Unb Rev'!T265,0)</f>
        <v>-21961</v>
      </c>
      <c r="U266" s="15">
        <f>ROUND('Accrued Unkn Unb Rev'!U266-'Accrued Unkn Unb Rev'!U265,0)</f>
        <v>-354</v>
      </c>
    </row>
    <row r="267" spans="1:21">
      <c r="A267" s="3">
        <f t="shared" ref="A267:A320" si="8">IF(B267=1,A266+1,A266)</f>
        <v>2033</v>
      </c>
      <c r="B267" s="3">
        <f t="shared" ref="B267:B320" si="9">IF(B266=12,1,B266+1)</f>
        <v>7</v>
      </c>
      <c r="C267" s="15">
        <f>ROUND('Accrued Unkn Unb Rev'!C267-'Accrued Unkn Unb Rev'!C266,0)</f>
        <v>1105873</v>
      </c>
      <c r="D267" s="15">
        <f>ROUND('Accrued Unkn Unb Rev'!D267-'Accrued Unkn Unb Rev'!D266,0)</f>
        <v>2115</v>
      </c>
      <c r="E267" s="15">
        <f>ROUND('Accrued Unkn Unb Rev'!E267-'Accrued Unkn Unb Rev'!E266,0)</f>
        <v>52437</v>
      </c>
      <c r="F267" s="15">
        <f>ROUND('Accrued Unkn Unb Rev'!F267-'Accrued Unkn Unb Rev'!F266,0)</f>
        <v>-13271</v>
      </c>
      <c r="G267" s="15">
        <f>ROUND('Accrued Unkn Unb Rev'!G267-'Accrued Unkn Unb Rev'!G266,0)</f>
        <v>61406</v>
      </c>
      <c r="H267" s="15">
        <f>ROUND('Accrued Unkn Unb Rev'!H267-'Accrued Unkn Unb Rev'!H266,0)</f>
        <v>385</v>
      </c>
      <c r="I267" s="15">
        <f>ROUND('Accrued Unkn Unb Rev'!I267-'Accrued Unkn Unb Rev'!I266,0)</f>
        <v>260018</v>
      </c>
      <c r="J267" s="15">
        <f>ROUND('Accrued Unkn Unb Rev'!J267-'Accrued Unkn Unb Rev'!J266,0)</f>
        <v>373</v>
      </c>
      <c r="K267" s="15">
        <f>ROUND('Accrued Unkn Unb Rev'!K267-'Accrued Unkn Unb Rev'!K266,0)</f>
        <v>15321</v>
      </c>
      <c r="L267" s="15">
        <f>ROUND('Accrued Unkn Unb Rev'!L267-'Accrued Unkn Unb Rev'!L266,0)</f>
        <v>67637</v>
      </c>
      <c r="M267" s="15">
        <f>ROUND('Accrued Unkn Unb Rev'!M267-'Accrued Unkn Unb Rev'!M266,0)</f>
        <v>31284</v>
      </c>
      <c r="N267" s="15">
        <f>ROUND('Accrued Unkn Unb Rev'!N267-'Accrued Unkn Unb Rev'!N266,0)</f>
        <v>-35036</v>
      </c>
      <c r="O267" s="15">
        <f>ROUND('Accrued Unkn Unb Rev'!O267-'Accrued Unkn Unb Rev'!O266,0)</f>
        <v>-7959</v>
      </c>
      <c r="P267" s="15">
        <f>ROUND('Accrued Unkn Unb Rev'!P267-'Accrued Unkn Unb Rev'!P266,0)</f>
        <v>-1863</v>
      </c>
      <c r="Q267" s="15">
        <f>ROUND('Accrued Unkn Unb Rev'!Q267-'Accrued Unkn Unb Rev'!Q266,0)</f>
        <v>-7</v>
      </c>
      <c r="R267" s="15">
        <f>ROUND('Accrued Unkn Unb Rev'!R267-'Accrued Unkn Unb Rev'!R266,0)</f>
        <v>-150</v>
      </c>
      <c r="S267" s="15">
        <f>ROUND('Accrued Unkn Unb Rev'!S267-'Accrued Unkn Unb Rev'!S266,0)</f>
        <v>-4084</v>
      </c>
      <c r="T267" s="15">
        <f>ROUND('Accrued Unkn Unb Rev'!T267-'Accrued Unkn Unb Rev'!T266,0)</f>
        <v>-19921</v>
      </c>
      <c r="U267" s="15">
        <f>ROUND('Accrued Unkn Unb Rev'!U267-'Accrued Unkn Unb Rev'!U266,0)</f>
        <v>-315</v>
      </c>
    </row>
    <row r="268" spans="1:21">
      <c r="A268" s="3">
        <f t="shared" si="8"/>
        <v>2033</v>
      </c>
      <c r="B268" s="3">
        <f t="shared" si="9"/>
        <v>8</v>
      </c>
      <c r="C268" s="15">
        <f>ROUND('Accrued Unkn Unb Rev'!C268-'Accrued Unkn Unb Rev'!C267,0)</f>
        <v>17643</v>
      </c>
      <c r="D268" s="15">
        <f>ROUND('Accrued Unkn Unb Rev'!D268-'Accrued Unkn Unb Rev'!D267,0)</f>
        <v>2753</v>
      </c>
      <c r="E268" s="15">
        <f>ROUND('Accrued Unkn Unb Rev'!E268-'Accrued Unkn Unb Rev'!E267,0)</f>
        <v>-1053</v>
      </c>
      <c r="F268" s="15">
        <f>ROUND('Accrued Unkn Unb Rev'!F268-'Accrued Unkn Unb Rev'!F267,0)</f>
        <v>-3521</v>
      </c>
      <c r="G268" s="15">
        <f>ROUND('Accrued Unkn Unb Rev'!G268-'Accrued Unkn Unb Rev'!G267,0)</f>
        <v>25429</v>
      </c>
      <c r="H268" s="15">
        <f>ROUND('Accrued Unkn Unb Rev'!H268-'Accrued Unkn Unb Rev'!H267,0)</f>
        <v>145</v>
      </c>
      <c r="I268" s="15">
        <f>ROUND('Accrued Unkn Unb Rev'!I268-'Accrued Unkn Unb Rev'!I267,0)</f>
        <v>280796</v>
      </c>
      <c r="J268" s="15">
        <f>ROUND('Accrued Unkn Unb Rev'!J268-'Accrued Unkn Unb Rev'!J267,0)</f>
        <v>2665</v>
      </c>
      <c r="K268" s="15">
        <f>ROUND('Accrued Unkn Unb Rev'!K268-'Accrued Unkn Unb Rev'!K267,0)</f>
        <v>5476</v>
      </c>
      <c r="L268" s="15">
        <f>ROUND('Accrued Unkn Unb Rev'!L268-'Accrued Unkn Unb Rev'!L267,0)</f>
        <v>61905</v>
      </c>
      <c r="M268" s="15">
        <f>ROUND('Accrued Unkn Unb Rev'!M268-'Accrued Unkn Unb Rev'!M267,0)</f>
        <v>35179</v>
      </c>
      <c r="N268" s="15">
        <f>ROUND('Accrued Unkn Unb Rev'!N268-'Accrued Unkn Unb Rev'!N267,0)</f>
        <v>-14500</v>
      </c>
      <c r="O268" s="15">
        <f>ROUND('Accrued Unkn Unb Rev'!O268-'Accrued Unkn Unb Rev'!O267,0)</f>
        <v>-2948</v>
      </c>
      <c r="P268" s="15">
        <f>ROUND('Accrued Unkn Unb Rev'!P268-'Accrued Unkn Unb Rev'!P267,0)</f>
        <v>-410</v>
      </c>
      <c r="Q268" s="15">
        <f>ROUND('Accrued Unkn Unb Rev'!Q268-'Accrued Unkn Unb Rev'!Q267,0)</f>
        <v>-123</v>
      </c>
      <c r="R268" s="15">
        <f>ROUND('Accrued Unkn Unb Rev'!R268-'Accrued Unkn Unb Rev'!R267,0)</f>
        <v>-150</v>
      </c>
      <c r="S268" s="15">
        <f>ROUND('Accrued Unkn Unb Rev'!S268-'Accrued Unkn Unb Rev'!S267,0)</f>
        <v>1278</v>
      </c>
      <c r="T268" s="15">
        <f>ROUND('Accrued Unkn Unb Rev'!T268-'Accrued Unkn Unb Rev'!T267,0)</f>
        <v>31073</v>
      </c>
      <c r="U268" s="15">
        <f>ROUND('Accrued Unkn Unb Rev'!U268-'Accrued Unkn Unb Rev'!U267,0)</f>
        <v>-26</v>
      </c>
    </row>
    <row r="269" spans="1:21">
      <c r="A269" s="3">
        <f t="shared" si="8"/>
        <v>2033</v>
      </c>
      <c r="B269" s="3">
        <f t="shared" si="9"/>
        <v>9</v>
      </c>
      <c r="C269" s="15">
        <f>ROUND('Accrued Unkn Unb Rev'!C269-'Accrued Unkn Unb Rev'!C268,0)</f>
        <v>-3060974</v>
      </c>
      <c r="D269" s="15">
        <f>ROUND('Accrued Unkn Unb Rev'!D269-'Accrued Unkn Unb Rev'!D268,0)</f>
        <v>5511</v>
      </c>
      <c r="E269" s="15">
        <f>ROUND('Accrued Unkn Unb Rev'!E269-'Accrued Unkn Unb Rev'!E268,0)</f>
        <v>-155830</v>
      </c>
      <c r="F269" s="15">
        <f>ROUND('Accrued Unkn Unb Rev'!F269-'Accrued Unkn Unb Rev'!F268,0)</f>
        <v>-13454</v>
      </c>
      <c r="G269" s="15">
        <f>ROUND('Accrued Unkn Unb Rev'!G269-'Accrued Unkn Unb Rev'!G268,0)</f>
        <v>-150619</v>
      </c>
      <c r="H269" s="15">
        <f>ROUND('Accrued Unkn Unb Rev'!H269-'Accrued Unkn Unb Rev'!H268,0)</f>
        <v>-1011</v>
      </c>
      <c r="I269" s="15">
        <f>ROUND('Accrued Unkn Unb Rev'!I269-'Accrued Unkn Unb Rev'!I268,0)</f>
        <v>-390856</v>
      </c>
      <c r="J269" s="15">
        <f>ROUND('Accrued Unkn Unb Rev'!J269-'Accrued Unkn Unb Rev'!J268,0)</f>
        <v>85</v>
      </c>
      <c r="K269" s="15">
        <f>ROUND('Accrued Unkn Unb Rev'!K269-'Accrued Unkn Unb Rev'!K268,0)</f>
        <v>-41961</v>
      </c>
      <c r="L269" s="15">
        <f>ROUND('Accrued Unkn Unb Rev'!L269-'Accrued Unkn Unb Rev'!L268,0)</f>
        <v>-118579</v>
      </c>
      <c r="M269" s="15">
        <f>ROUND('Accrued Unkn Unb Rev'!M269-'Accrued Unkn Unb Rev'!M268,0)</f>
        <v>-30235</v>
      </c>
      <c r="N269" s="15">
        <f>ROUND('Accrued Unkn Unb Rev'!N269-'Accrued Unkn Unb Rev'!N268,0)</f>
        <v>-39626</v>
      </c>
      <c r="O269" s="15">
        <f>ROUND('Accrued Unkn Unb Rev'!O269-'Accrued Unkn Unb Rev'!O268,0)</f>
        <v>-7229</v>
      </c>
      <c r="P269" s="15">
        <f>ROUND('Accrued Unkn Unb Rev'!P269-'Accrued Unkn Unb Rev'!P268,0)</f>
        <v>-12469</v>
      </c>
      <c r="Q269" s="15">
        <f>ROUND('Accrued Unkn Unb Rev'!Q269-'Accrued Unkn Unb Rev'!Q268,0)</f>
        <v>-421</v>
      </c>
      <c r="R269" s="15">
        <f>ROUND('Accrued Unkn Unb Rev'!R269-'Accrued Unkn Unb Rev'!R268,0)</f>
        <v>136</v>
      </c>
      <c r="S269" s="15">
        <f>ROUND('Accrued Unkn Unb Rev'!S269-'Accrued Unkn Unb Rev'!S268,0)</f>
        <v>-13743</v>
      </c>
      <c r="T269" s="15">
        <f>ROUND('Accrued Unkn Unb Rev'!T269-'Accrued Unkn Unb Rev'!T268,0)</f>
        <v>-16342</v>
      </c>
      <c r="U269" s="15">
        <f>ROUND('Accrued Unkn Unb Rev'!U269-'Accrued Unkn Unb Rev'!U268,0)</f>
        <v>-323</v>
      </c>
    </row>
    <row r="270" spans="1:21">
      <c r="A270" s="3">
        <f t="shared" si="8"/>
        <v>2033</v>
      </c>
      <c r="B270" s="3">
        <f t="shared" si="9"/>
        <v>10</v>
      </c>
      <c r="C270" s="15">
        <f>ROUND('Accrued Unkn Unb Rev'!C270-'Accrued Unkn Unb Rev'!C269,0)</f>
        <v>-3240545</v>
      </c>
      <c r="D270" s="15">
        <f>ROUND('Accrued Unkn Unb Rev'!D270-'Accrued Unkn Unb Rev'!D269,0)</f>
        <v>17735</v>
      </c>
      <c r="E270" s="15">
        <f>ROUND('Accrued Unkn Unb Rev'!E270-'Accrued Unkn Unb Rev'!E269,0)</f>
        <v>-179345</v>
      </c>
      <c r="F270" s="15">
        <f>ROUND('Accrued Unkn Unb Rev'!F270-'Accrued Unkn Unb Rev'!F269,0)</f>
        <v>1638</v>
      </c>
      <c r="G270" s="15">
        <f>ROUND('Accrued Unkn Unb Rev'!G270-'Accrued Unkn Unb Rev'!G269,0)</f>
        <v>-129655</v>
      </c>
      <c r="H270" s="15">
        <f>ROUND('Accrued Unkn Unb Rev'!H270-'Accrued Unkn Unb Rev'!H269,0)</f>
        <v>-929</v>
      </c>
      <c r="I270" s="15">
        <f>ROUND('Accrued Unkn Unb Rev'!I270-'Accrued Unkn Unb Rev'!I269,0)</f>
        <v>-217564</v>
      </c>
      <c r="J270" s="15">
        <f>ROUND('Accrued Unkn Unb Rev'!J270-'Accrued Unkn Unb Rev'!J269,0)</f>
        <v>1671</v>
      </c>
      <c r="K270" s="15">
        <f>ROUND('Accrued Unkn Unb Rev'!K270-'Accrued Unkn Unb Rev'!K269,0)</f>
        <v>-45645</v>
      </c>
      <c r="L270" s="15">
        <f>ROUND('Accrued Unkn Unb Rev'!L270-'Accrued Unkn Unb Rev'!L269,0)</f>
        <v>-56209</v>
      </c>
      <c r="M270" s="15">
        <f>ROUND('Accrued Unkn Unb Rev'!M270-'Accrued Unkn Unb Rev'!M269,0)</f>
        <v>-22889</v>
      </c>
      <c r="N270" s="15">
        <f>ROUND('Accrued Unkn Unb Rev'!N270-'Accrued Unkn Unb Rev'!N269,0)</f>
        <v>6151</v>
      </c>
      <c r="O270" s="15">
        <f>ROUND('Accrued Unkn Unb Rev'!O270-'Accrued Unkn Unb Rev'!O269,0)</f>
        <v>1150</v>
      </c>
      <c r="P270" s="15">
        <f>ROUND('Accrued Unkn Unb Rev'!P270-'Accrued Unkn Unb Rev'!P269,0)</f>
        <v>4380</v>
      </c>
      <c r="Q270" s="15">
        <f>ROUND('Accrued Unkn Unb Rev'!Q270-'Accrued Unkn Unb Rev'!Q269,0)</f>
        <v>298</v>
      </c>
      <c r="R270" s="15">
        <f>ROUND('Accrued Unkn Unb Rev'!R270-'Accrued Unkn Unb Rev'!R269,0)</f>
        <v>82</v>
      </c>
      <c r="S270" s="15">
        <f>ROUND('Accrued Unkn Unb Rev'!S270-'Accrued Unkn Unb Rev'!S269,0)</f>
        <v>-7535</v>
      </c>
      <c r="T270" s="15">
        <f>ROUND('Accrued Unkn Unb Rev'!T270-'Accrued Unkn Unb Rev'!T269,0)</f>
        <v>-4982</v>
      </c>
      <c r="U270" s="15">
        <f>ROUND('Accrued Unkn Unb Rev'!U270-'Accrued Unkn Unb Rev'!U269,0)</f>
        <v>-37</v>
      </c>
    </row>
    <row r="271" spans="1:21">
      <c r="A271" s="3">
        <f t="shared" si="8"/>
        <v>2033</v>
      </c>
      <c r="B271" s="3">
        <f t="shared" si="9"/>
        <v>11</v>
      </c>
      <c r="C271" s="15">
        <f>ROUND('Accrued Unkn Unb Rev'!C271-'Accrued Unkn Unb Rev'!C270,0)</f>
        <v>708752</v>
      </c>
      <c r="D271" s="15">
        <f>ROUND('Accrued Unkn Unb Rev'!D271-'Accrued Unkn Unb Rev'!D270,0)</f>
        <v>-12461</v>
      </c>
      <c r="E271" s="15">
        <f>ROUND('Accrued Unkn Unb Rev'!E271-'Accrued Unkn Unb Rev'!E270,0)</f>
        <v>44403</v>
      </c>
      <c r="F271" s="15">
        <f>ROUND('Accrued Unkn Unb Rev'!F271-'Accrued Unkn Unb Rev'!F270,0)</f>
        <v>27215</v>
      </c>
      <c r="G271" s="15">
        <f>ROUND('Accrued Unkn Unb Rev'!G271-'Accrued Unkn Unb Rev'!G270,0)</f>
        <v>-9421</v>
      </c>
      <c r="H271" s="15">
        <f>ROUND('Accrued Unkn Unb Rev'!H271-'Accrued Unkn Unb Rev'!H270,0)</f>
        <v>-16</v>
      </c>
      <c r="I271" s="15">
        <f>ROUND('Accrued Unkn Unb Rev'!I271-'Accrued Unkn Unb Rev'!I270,0)</f>
        <v>-100006</v>
      </c>
      <c r="J271" s="15">
        <f>ROUND('Accrued Unkn Unb Rev'!J271-'Accrued Unkn Unb Rev'!J270,0)</f>
        <v>-2076</v>
      </c>
      <c r="K271" s="15">
        <f>ROUND('Accrued Unkn Unb Rev'!K271-'Accrued Unkn Unb Rev'!K270,0)</f>
        <v>-929</v>
      </c>
      <c r="L271" s="15">
        <f>ROUND('Accrued Unkn Unb Rev'!L271-'Accrued Unkn Unb Rev'!L270,0)</f>
        <v>-69885</v>
      </c>
      <c r="M271" s="15">
        <f>ROUND('Accrued Unkn Unb Rev'!M271-'Accrued Unkn Unb Rev'!M270,0)</f>
        <v>-65495</v>
      </c>
      <c r="N271" s="15">
        <f>ROUND('Accrued Unkn Unb Rev'!N271-'Accrued Unkn Unb Rev'!N270,0)</f>
        <v>78721</v>
      </c>
      <c r="O271" s="15">
        <f>ROUND('Accrued Unkn Unb Rev'!O271-'Accrued Unkn Unb Rev'!O270,0)</f>
        <v>17668</v>
      </c>
      <c r="P271" s="15">
        <f>ROUND('Accrued Unkn Unb Rev'!P271-'Accrued Unkn Unb Rev'!P270,0)</f>
        <v>5039</v>
      </c>
      <c r="Q271" s="15">
        <f>ROUND('Accrued Unkn Unb Rev'!Q271-'Accrued Unkn Unb Rev'!Q270,0)</f>
        <v>869</v>
      </c>
      <c r="R271" s="15">
        <f>ROUND('Accrued Unkn Unb Rev'!R271-'Accrued Unkn Unb Rev'!R270,0)</f>
        <v>60</v>
      </c>
      <c r="S271" s="15">
        <f>ROUND('Accrued Unkn Unb Rev'!S271-'Accrued Unkn Unb Rev'!S270,0)</f>
        <v>6167</v>
      </c>
      <c r="T271" s="15">
        <f>ROUND('Accrued Unkn Unb Rev'!T271-'Accrued Unkn Unb Rev'!T270,0)</f>
        <v>-22144</v>
      </c>
      <c r="U271" s="15">
        <f>ROUND('Accrued Unkn Unb Rev'!U271-'Accrued Unkn Unb Rev'!U270,0)</f>
        <v>765</v>
      </c>
    </row>
    <row r="272" spans="1:21">
      <c r="A272" s="3">
        <f t="shared" si="8"/>
        <v>2033</v>
      </c>
      <c r="B272" s="3">
        <f t="shared" si="9"/>
        <v>12</v>
      </c>
      <c r="C272" s="15">
        <f>ROUND('Accrued Unkn Unb Rev'!C272-'Accrued Unkn Unb Rev'!C271,0)</f>
        <v>1951550</v>
      </c>
      <c r="D272" s="15">
        <f>ROUND('Accrued Unkn Unb Rev'!D272-'Accrued Unkn Unb Rev'!D271,0)</f>
        <v>-8707</v>
      </c>
      <c r="E272" s="15">
        <f>ROUND('Accrued Unkn Unb Rev'!E272-'Accrued Unkn Unb Rev'!E271,0)</f>
        <v>107374</v>
      </c>
      <c r="F272" s="15">
        <f>ROUND('Accrued Unkn Unb Rev'!F272-'Accrued Unkn Unb Rev'!F271,0)</f>
        <v>5435</v>
      </c>
      <c r="G272" s="15">
        <f>ROUND('Accrued Unkn Unb Rev'!G272-'Accrued Unkn Unb Rev'!G271,0)</f>
        <v>73705</v>
      </c>
      <c r="H272" s="15">
        <f>ROUND('Accrued Unkn Unb Rev'!H272-'Accrued Unkn Unb Rev'!H271,0)</f>
        <v>515</v>
      </c>
      <c r="I272" s="15">
        <f>ROUND('Accrued Unkn Unb Rev'!I272-'Accrued Unkn Unb Rev'!I271,0)</f>
        <v>-105762</v>
      </c>
      <c r="J272" s="15">
        <f>ROUND('Accrued Unkn Unb Rev'!J272-'Accrued Unkn Unb Rev'!J271,0)</f>
        <v>-340</v>
      </c>
      <c r="K272" s="15">
        <f>ROUND('Accrued Unkn Unb Rev'!K272-'Accrued Unkn Unb Rev'!K271,0)</f>
        <v>-1241</v>
      </c>
      <c r="L272" s="15">
        <f>ROUND('Accrued Unkn Unb Rev'!L272-'Accrued Unkn Unb Rev'!L271,0)</f>
        <v>-31590</v>
      </c>
      <c r="M272" s="15">
        <f>ROUND('Accrued Unkn Unb Rev'!M272-'Accrued Unkn Unb Rev'!M271,0)</f>
        <v>-12925</v>
      </c>
      <c r="N272" s="15">
        <f>ROUND('Accrued Unkn Unb Rev'!N272-'Accrued Unkn Unb Rev'!N271,0)</f>
        <v>20128</v>
      </c>
      <c r="O272" s="15">
        <f>ROUND('Accrued Unkn Unb Rev'!O272-'Accrued Unkn Unb Rev'!O271,0)</f>
        <v>5373</v>
      </c>
      <c r="P272" s="15">
        <f>ROUND('Accrued Unkn Unb Rev'!P272-'Accrued Unkn Unb Rev'!P271,0)</f>
        <v>-1438</v>
      </c>
      <c r="Q272" s="15">
        <f>ROUND('Accrued Unkn Unb Rev'!Q272-'Accrued Unkn Unb Rev'!Q271,0)</f>
        <v>-312</v>
      </c>
      <c r="R272" s="15">
        <f>ROUND('Accrued Unkn Unb Rev'!R272-'Accrued Unkn Unb Rev'!R271,0)</f>
        <v>7</v>
      </c>
      <c r="S272" s="15">
        <f>ROUND('Accrued Unkn Unb Rev'!S272-'Accrued Unkn Unb Rev'!S271,0)</f>
        <v>3564</v>
      </c>
      <c r="T272" s="15">
        <f>ROUND('Accrued Unkn Unb Rev'!T272-'Accrued Unkn Unb Rev'!T271,0)</f>
        <v>6387</v>
      </c>
      <c r="U272" s="15">
        <f>ROUND('Accrued Unkn Unb Rev'!U272-'Accrued Unkn Unb Rev'!U271,0)</f>
        <v>72</v>
      </c>
    </row>
    <row r="273" spans="1:21">
      <c r="A273" s="3">
        <f t="shared" si="8"/>
        <v>2034</v>
      </c>
      <c r="B273" s="3">
        <f t="shared" si="9"/>
        <v>1</v>
      </c>
      <c r="C273" s="15">
        <f>ROUND('Accrued Unkn Unb Rev'!C273-'Accrued Unkn Unb Rev'!C272,0)</f>
        <v>-358236</v>
      </c>
      <c r="D273" s="15">
        <f>ROUND('Accrued Unkn Unb Rev'!D273-'Accrued Unkn Unb Rev'!D272,0)</f>
        <v>5387</v>
      </c>
      <c r="E273" s="15">
        <f>ROUND('Accrued Unkn Unb Rev'!E273-'Accrued Unkn Unb Rev'!E272,0)</f>
        <v>-22052</v>
      </c>
      <c r="F273" s="15">
        <f>ROUND('Accrued Unkn Unb Rev'!F273-'Accrued Unkn Unb Rev'!F272,0)</f>
        <v>-20556</v>
      </c>
      <c r="G273" s="15">
        <f>ROUND('Accrued Unkn Unb Rev'!G273-'Accrued Unkn Unb Rev'!G272,0)</f>
        <v>-12322</v>
      </c>
      <c r="H273" s="15">
        <f>ROUND('Accrued Unkn Unb Rev'!H273-'Accrued Unkn Unb Rev'!H272,0)</f>
        <v>-107</v>
      </c>
      <c r="I273" s="15">
        <f>ROUND('Accrued Unkn Unb Rev'!I273-'Accrued Unkn Unb Rev'!I272,0)</f>
        <v>126433</v>
      </c>
      <c r="J273" s="15">
        <f>ROUND('Accrued Unkn Unb Rev'!J273-'Accrued Unkn Unb Rev'!J272,0)</f>
        <v>878</v>
      </c>
      <c r="K273" s="15">
        <f>ROUND('Accrued Unkn Unb Rev'!K273-'Accrued Unkn Unb Rev'!K272,0)</f>
        <v>-1870</v>
      </c>
      <c r="L273" s="15">
        <f>ROUND('Accrued Unkn Unb Rev'!L273-'Accrued Unkn Unb Rev'!L272,0)</f>
        <v>18215</v>
      </c>
      <c r="M273" s="15">
        <f>ROUND('Accrued Unkn Unb Rev'!M273-'Accrued Unkn Unb Rev'!M272,0)</f>
        <v>29215</v>
      </c>
      <c r="N273" s="15">
        <f>ROUND('Accrued Unkn Unb Rev'!N273-'Accrued Unkn Unb Rev'!N272,0)</f>
        <v>-55741</v>
      </c>
      <c r="O273" s="15">
        <f>ROUND('Accrued Unkn Unb Rev'!O273-'Accrued Unkn Unb Rev'!O272,0)</f>
        <v>-14108</v>
      </c>
      <c r="P273" s="15">
        <f>ROUND('Accrued Unkn Unb Rev'!P273-'Accrued Unkn Unb Rev'!P272,0)</f>
        <v>-4523</v>
      </c>
      <c r="Q273" s="15">
        <f>ROUND('Accrued Unkn Unb Rev'!Q273-'Accrued Unkn Unb Rev'!Q272,0)</f>
        <v>-227</v>
      </c>
      <c r="R273" s="15">
        <f>ROUND('Accrued Unkn Unb Rev'!R273-'Accrued Unkn Unb Rev'!R272,0)</f>
        <v>3</v>
      </c>
      <c r="S273" s="15">
        <f>ROUND('Accrued Unkn Unb Rev'!S273-'Accrued Unkn Unb Rev'!S272,0)</f>
        <v>-7283</v>
      </c>
      <c r="T273" s="15">
        <f>ROUND('Accrued Unkn Unb Rev'!T273-'Accrued Unkn Unb Rev'!T272,0)</f>
        <v>-12985</v>
      </c>
      <c r="U273" s="15">
        <f>ROUND('Accrued Unkn Unb Rev'!U273-'Accrued Unkn Unb Rev'!U272,0)</f>
        <v>-550</v>
      </c>
    </row>
    <row r="274" spans="1:21">
      <c r="A274" s="3">
        <f t="shared" si="8"/>
        <v>2034</v>
      </c>
      <c r="B274" s="3">
        <f t="shared" si="9"/>
        <v>2</v>
      </c>
      <c r="C274" s="15">
        <f>ROUND('Accrued Unkn Unb Rev'!C274-'Accrued Unkn Unb Rev'!C273,0)</f>
        <v>-2825321</v>
      </c>
      <c r="D274" s="15">
        <f>ROUND('Accrued Unkn Unb Rev'!D274-'Accrued Unkn Unb Rev'!D273,0)</f>
        <v>6870</v>
      </c>
      <c r="E274" s="15">
        <f>ROUND('Accrued Unkn Unb Rev'!E274-'Accrued Unkn Unb Rev'!E273,0)</f>
        <v>-142011</v>
      </c>
      <c r="F274" s="15">
        <f>ROUND('Accrued Unkn Unb Rev'!F274-'Accrued Unkn Unb Rev'!F273,0)</f>
        <v>-14253</v>
      </c>
      <c r="G274" s="15">
        <f>ROUND('Accrued Unkn Unb Rev'!G274-'Accrued Unkn Unb Rev'!G273,0)</f>
        <v>-171166</v>
      </c>
      <c r="H274" s="15">
        <f>ROUND('Accrued Unkn Unb Rev'!H274-'Accrued Unkn Unb Rev'!H273,0)</f>
        <v>-1093</v>
      </c>
      <c r="I274" s="15">
        <f>ROUND('Accrued Unkn Unb Rev'!I274-'Accrued Unkn Unb Rev'!I273,0)</f>
        <v>-660776</v>
      </c>
      <c r="J274" s="15">
        <f>ROUND('Accrued Unkn Unb Rev'!J274-'Accrued Unkn Unb Rev'!J273,0)</f>
        <v>-1447</v>
      </c>
      <c r="K274" s="15">
        <f>ROUND('Accrued Unkn Unb Rev'!K274-'Accrued Unkn Unb Rev'!K273,0)</f>
        <v>-14747</v>
      </c>
      <c r="L274" s="15">
        <f>ROUND('Accrued Unkn Unb Rev'!L274-'Accrued Unkn Unb Rev'!L273,0)</f>
        <v>-146609</v>
      </c>
      <c r="M274" s="15">
        <f>ROUND('Accrued Unkn Unb Rev'!M274-'Accrued Unkn Unb Rev'!M273,0)</f>
        <v>-60054</v>
      </c>
      <c r="N274" s="15">
        <f>ROUND('Accrued Unkn Unb Rev'!N274-'Accrued Unkn Unb Rev'!N273,0)</f>
        <v>-43782</v>
      </c>
      <c r="O274" s="15">
        <f>ROUND('Accrued Unkn Unb Rev'!O274-'Accrued Unkn Unb Rev'!O273,0)</f>
        <v>-9380</v>
      </c>
      <c r="P274" s="15">
        <f>ROUND('Accrued Unkn Unb Rev'!P274-'Accrued Unkn Unb Rev'!P273,0)</f>
        <v>-12045</v>
      </c>
      <c r="Q274" s="15">
        <f>ROUND('Accrued Unkn Unb Rev'!Q274-'Accrued Unkn Unb Rev'!Q273,0)</f>
        <v>154</v>
      </c>
      <c r="R274" s="15">
        <f>ROUND('Accrued Unkn Unb Rev'!R274-'Accrued Unkn Unb Rev'!R273,0)</f>
        <v>-46</v>
      </c>
      <c r="S274" s="15">
        <f>ROUND('Accrued Unkn Unb Rev'!S274-'Accrued Unkn Unb Rev'!S273,0)</f>
        <v>-17669</v>
      </c>
      <c r="T274" s="15">
        <f>ROUND('Accrued Unkn Unb Rev'!T274-'Accrued Unkn Unb Rev'!T273,0)</f>
        <v>-12035</v>
      </c>
      <c r="U274" s="15">
        <f>ROUND('Accrued Unkn Unb Rev'!U274-'Accrued Unkn Unb Rev'!U273,0)</f>
        <v>-287</v>
      </c>
    </row>
    <row r="275" spans="1:21">
      <c r="A275" s="3">
        <f t="shared" si="8"/>
        <v>2034</v>
      </c>
      <c r="B275" s="3">
        <f t="shared" si="9"/>
        <v>3</v>
      </c>
      <c r="C275" s="15">
        <f>ROUND('Accrued Unkn Unb Rev'!C275-'Accrued Unkn Unb Rev'!C274,0)</f>
        <v>-103920</v>
      </c>
      <c r="D275" s="15">
        <f>ROUND('Accrued Unkn Unb Rev'!D275-'Accrued Unkn Unb Rev'!D274,0)</f>
        <v>5105</v>
      </c>
      <c r="E275" s="15">
        <f>ROUND('Accrued Unkn Unb Rev'!E275-'Accrued Unkn Unb Rev'!E274,0)</f>
        <v>-10671</v>
      </c>
      <c r="F275" s="15">
        <f>ROUND('Accrued Unkn Unb Rev'!F275-'Accrued Unkn Unb Rev'!F274,0)</f>
        <v>6268</v>
      </c>
      <c r="G275" s="15">
        <f>ROUND('Accrued Unkn Unb Rev'!G275-'Accrued Unkn Unb Rev'!G274,0)</f>
        <v>28113</v>
      </c>
      <c r="H275" s="15">
        <f>ROUND('Accrued Unkn Unb Rev'!H275-'Accrued Unkn Unb Rev'!H274,0)</f>
        <v>168</v>
      </c>
      <c r="I275" s="15">
        <f>ROUND('Accrued Unkn Unb Rev'!I275-'Accrued Unkn Unb Rev'!I274,0)</f>
        <v>100246</v>
      </c>
      <c r="J275" s="15">
        <f>ROUND('Accrued Unkn Unb Rev'!J275-'Accrued Unkn Unb Rev'!J274,0)</f>
        <v>-3465</v>
      </c>
      <c r="K275" s="15">
        <f>ROUND('Accrued Unkn Unb Rev'!K275-'Accrued Unkn Unb Rev'!K274,0)</f>
        <v>11488</v>
      </c>
      <c r="L275" s="15">
        <f>ROUND('Accrued Unkn Unb Rev'!L275-'Accrued Unkn Unb Rev'!L274,0)</f>
        <v>63779</v>
      </c>
      <c r="M275" s="15">
        <f>ROUND('Accrued Unkn Unb Rev'!M275-'Accrued Unkn Unb Rev'!M274,0)</f>
        <v>39755</v>
      </c>
      <c r="N275" s="15">
        <f>ROUND('Accrued Unkn Unb Rev'!N275-'Accrued Unkn Unb Rev'!N274,0)</f>
        <v>9982</v>
      </c>
      <c r="O275" s="15">
        <f>ROUND('Accrued Unkn Unb Rev'!O275-'Accrued Unkn Unb Rev'!O274,0)</f>
        <v>4893</v>
      </c>
      <c r="P275" s="15">
        <f>ROUND('Accrued Unkn Unb Rev'!P275-'Accrued Unkn Unb Rev'!P274,0)</f>
        <v>-115</v>
      </c>
      <c r="Q275" s="15">
        <f>ROUND('Accrued Unkn Unb Rev'!Q275-'Accrued Unkn Unb Rev'!Q274,0)</f>
        <v>207</v>
      </c>
      <c r="R275" s="15">
        <f>ROUND('Accrued Unkn Unb Rev'!R275-'Accrued Unkn Unb Rev'!R274,0)</f>
        <v>-31</v>
      </c>
      <c r="S275" s="15">
        <f>ROUND('Accrued Unkn Unb Rev'!S275-'Accrued Unkn Unb Rev'!S274,0)</f>
        <v>3606</v>
      </c>
      <c r="T275" s="15">
        <f>ROUND('Accrued Unkn Unb Rev'!T275-'Accrued Unkn Unb Rev'!T274,0)</f>
        <v>17639</v>
      </c>
      <c r="U275" s="15">
        <f>ROUND('Accrued Unkn Unb Rev'!U275-'Accrued Unkn Unb Rev'!U274,0)</f>
        <v>122</v>
      </c>
    </row>
    <row r="276" spans="1:21">
      <c r="A276" s="3">
        <f t="shared" si="8"/>
        <v>2034</v>
      </c>
      <c r="B276" s="3">
        <f t="shared" si="9"/>
        <v>4</v>
      </c>
      <c r="C276" s="15">
        <f>ROUND('Accrued Unkn Unb Rev'!C276-'Accrued Unkn Unb Rev'!C275,0)</f>
        <v>-524886</v>
      </c>
      <c r="D276" s="15">
        <f>ROUND('Accrued Unkn Unb Rev'!D276-'Accrued Unkn Unb Rev'!D275,0)</f>
        <v>-8450</v>
      </c>
      <c r="E276" s="15">
        <f>ROUND('Accrued Unkn Unb Rev'!E276-'Accrued Unkn Unb Rev'!E275,0)</f>
        <v>-22788</v>
      </c>
      <c r="F276" s="15">
        <f>ROUND('Accrued Unkn Unb Rev'!F276-'Accrued Unkn Unb Rev'!F275,0)</f>
        <v>13601</v>
      </c>
      <c r="G276" s="15">
        <f>ROUND('Accrued Unkn Unb Rev'!G276-'Accrued Unkn Unb Rev'!G275,0)</f>
        <v>2153</v>
      </c>
      <c r="H276" s="15">
        <f>ROUND('Accrued Unkn Unb Rev'!H276-'Accrued Unkn Unb Rev'!H275,0)</f>
        <v>47</v>
      </c>
      <c r="I276" s="15">
        <f>ROUND('Accrued Unkn Unb Rev'!I276-'Accrued Unkn Unb Rev'!I275,0)</f>
        <v>42540</v>
      </c>
      <c r="J276" s="15">
        <f>ROUND('Accrued Unkn Unb Rev'!J276-'Accrued Unkn Unb Rev'!J275,0)</f>
        <v>668</v>
      </c>
      <c r="K276" s="15">
        <f>ROUND('Accrued Unkn Unb Rev'!K276-'Accrued Unkn Unb Rev'!K275,0)</f>
        <v>1789</v>
      </c>
      <c r="L276" s="15">
        <f>ROUND('Accrued Unkn Unb Rev'!L276-'Accrued Unkn Unb Rev'!L275,0)</f>
        <v>64627</v>
      </c>
      <c r="M276" s="15">
        <f>ROUND('Accrued Unkn Unb Rev'!M276-'Accrued Unkn Unb Rev'!M275,0)</f>
        <v>6874</v>
      </c>
      <c r="N276" s="15">
        <f>ROUND('Accrued Unkn Unb Rev'!N276-'Accrued Unkn Unb Rev'!N275,0)</f>
        <v>45746</v>
      </c>
      <c r="O276" s="15">
        <f>ROUND('Accrued Unkn Unb Rev'!O276-'Accrued Unkn Unb Rev'!O275,0)</f>
        <v>9008</v>
      </c>
      <c r="P276" s="15">
        <f>ROUND('Accrued Unkn Unb Rev'!P276-'Accrued Unkn Unb Rev'!P275,0)</f>
        <v>13241</v>
      </c>
      <c r="Q276" s="15">
        <f>ROUND('Accrued Unkn Unb Rev'!Q276-'Accrued Unkn Unb Rev'!Q275,0)</f>
        <v>136</v>
      </c>
      <c r="R276" s="15">
        <f>ROUND('Accrued Unkn Unb Rev'!R276-'Accrued Unkn Unb Rev'!R275,0)</f>
        <v>148</v>
      </c>
      <c r="S276" s="15">
        <f>ROUND('Accrued Unkn Unb Rev'!S276-'Accrued Unkn Unb Rev'!S275,0)</f>
        <v>11032</v>
      </c>
      <c r="T276" s="15">
        <f>ROUND('Accrued Unkn Unb Rev'!T276-'Accrued Unkn Unb Rev'!T275,0)</f>
        <v>3262</v>
      </c>
      <c r="U276" s="15">
        <f>ROUND('Accrued Unkn Unb Rev'!U276-'Accrued Unkn Unb Rev'!U275,0)</f>
        <v>380</v>
      </c>
    </row>
    <row r="277" spans="1:21">
      <c r="A277" s="3">
        <f t="shared" si="8"/>
        <v>2034</v>
      </c>
      <c r="B277" s="3">
        <f t="shared" si="9"/>
        <v>5</v>
      </c>
      <c r="C277" s="15">
        <f>ROUND('Accrued Unkn Unb Rev'!C277-'Accrued Unkn Unb Rev'!C276,0)</f>
        <v>4486709</v>
      </c>
      <c r="D277" s="15">
        <f>ROUND('Accrued Unkn Unb Rev'!D277-'Accrued Unkn Unb Rev'!D276,0)</f>
        <v>-13124</v>
      </c>
      <c r="E277" s="15">
        <f>ROUND('Accrued Unkn Unb Rev'!E277-'Accrued Unkn Unb Rev'!E276,0)</f>
        <v>231723</v>
      </c>
      <c r="F277" s="15">
        <f>ROUND('Accrued Unkn Unb Rev'!F277-'Accrued Unkn Unb Rev'!F276,0)</f>
        <v>25740</v>
      </c>
      <c r="G277" s="15">
        <f>ROUND('Accrued Unkn Unb Rev'!G277-'Accrued Unkn Unb Rev'!G276,0)</f>
        <v>232325</v>
      </c>
      <c r="H277" s="15">
        <f>ROUND('Accrued Unkn Unb Rev'!H277-'Accrued Unkn Unb Rev'!H276,0)</f>
        <v>1533</v>
      </c>
      <c r="I277" s="15">
        <f>ROUND('Accrued Unkn Unb Rev'!I277-'Accrued Unkn Unb Rev'!I276,0)</f>
        <v>728285</v>
      </c>
      <c r="J277" s="15">
        <f>ROUND('Accrued Unkn Unb Rev'!J277-'Accrued Unkn Unb Rev'!J276,0)</f>
        <v>1708</v>
      </c>
      <c r="K277" s="15">
        <f>ROUND('Accrued Unkn Unb Rev'!K277-'Accrued Unkn Unb Rev'!K276,0)</f>
        <v>47007</v>
      </c>
      <c r="L277" s="15">
        <f>ROUND('Accrued Unkn Unb Rev'!L277-'Accrued Unkn Unb Rev'!L276,0)</f>
        <v>206152</v>
      </c>
      <c r="M277" s="15">
        <f>ROUND('Accrued Unkn Unb Rev'!M277-'Accrued Unkn Unb Rev'!M276,0)</f>
        <v>81403</v>
      </c>
      <c r="N277" s="15">
        <f>ROUND('Accrued Unkn Unb Rev'!N277-'Accrued Unkn Unb Rev'!N276,0)</f>
        <v>77656</v>
      </c>
      <c r="O277" s="15">
        <f>ROUND('Accrued Unkn Unb Rev'!O277-'Accrued Unkn Unb Rev'!O276,0)</f>
        <v>18013</v>
      </c>
      <c r="P277" s="15">
        <f>ROUND('Accrued Unkn Unb Rev'!P277-'Accrued Unkn Unb Rev'!P276,0)</f>
        <v>18945</v>
      </c>
      <c r="Q277" s="15">
        <f>ROUND('Accrued Unkn Unb Rev'!Q277-'Accrued Unkn Unb Rev'!Q276,0)</f>
        <v>46</v>
      </c>
      <c r="R277" s="15">
        <f>ROUND('Accrued Unkn Unb Rev'!R277-'Accrued Unkn Unb Rev'!R276,0)</f>
        <v>158</v>
      </c>
      <c r="S277" s="15">
        <f>ROUND('Accrued Unkn Unb Rev'!S277-'Accrued Unkn Unb Rev'!S276,0)</f>
        <v>24612</v>
      </c>
      <c r="T277" s="15">
        <f>ROUND('Accrued Unkn Unb Rev'!T277-'Accrued Unkn Unb Rev'!T276,0)</f>
        <v>56832</v>
      </c>
      <c r="U277" s="15">
        <f>ROUND('Accrued Unkn Unb Rev'!U277-'Accrued Unkn Unb Rev'!U276,0)</f>
        <v>678</v>
      </c>
    </row>
    <row r="278" spans="1:21">
      <c r="A278" s="3">
        <f t="shared" si="8"/>
        <v>2034</v>
      </c>
      <c r="B278" s="3">
        <f t="shared" si="9"/>
        <v>6</v>
      </c>
      <c r="C278" s="15">
        <f>ROUND('Accrued Unkn Unb Rev'!C278-'Accrued Unkn Unb Rev'!C277,0)</f>
        <v>2158146</v>
      </c>
      <c r="D278" s="15">
        <f>ROUND('Accrued Unkn Unb Rev'!D278-'Accrued Unkn Unb Rev'!D277,0)</f>
        <v>-3143</v>
      </c>
      <c r="E278" s="15">
        <f>ROUND('Accrued Unkn Unb Rev'!E278-'Accrued Unkn Unb Rev'!E277,0)</f>
        <v>111671</v>
      </c>
      <c r="F278" s="15">
        <f>ROUND('Accrued Unkn Unb Rev'!F278-'Accrued Unkn Unb Rev'!F277,0)</f>
        <v>-13208</v>
      </c>
      <c r="G278" s="15">
        <f>ROUND('Accrued Unkn Unb Rev'!G278-'Accrued Unkn Unb Rev'!G277,0)</f>
        <v>73967</v>
      </c>
      <c r="H278" s="15">
        <f>ROUND('Accrued Unkn Unb Rev'!H278-'Accrued Unkn Unb Rev'!H277,0)</f>
        <v>511</v>
      </c>
      <c r="I278" s="15">
        <f>ROUND('Accrued Unkn Unb Rev'!I278-'Accrued Unkn Unb Rev'!I277,0)</f>
        <v>44006</v>
      </c>
      <c r="J278" s="15">
        <f>ROUND('Accrued Unkn Unb Rev'!J278-'Accrued Unkn Unb Rev'!J277,0)</f>
        <v>223</v>
      </c>
      <c r="K278" s="15">
        <f>ROUND('Accrued Unkn Unb Rev'!K278-'Accrued Unkn Unb Rev'!K277,0)</f>
        <v>31613</v>
      </c>
      <c r="L278" s="15">
        <f>ROUND('Accrued Unkn Unb Rev'!L278-'Accrued Unkn Unb Rev'!L277,0)</f>
        <v>235</v>
      </c>
      <c r="M278" s="15">
        <f>ROUND('Accrued Unkn Unb Rev'!M278-'Accrued Unkn Unb Rev'!M277,0)</f>
        <v>-3800</v>
      </c>
      <c r="N278" s="15">
        <f>ROUND('Accrued Unkn Unb Rev'!N278-'Accrued Unkn Unb Rev'!N277,0)</f>
        <v>-40255</v>
      </c>
      <c r="O278" s="15">
        <f>ROUND('Accrued Unkn Unb Rev'!O278-'Accrued Unkn Unb Rev'!O277,0)</f>
        <v>-8380</v>
      </c>
      <c r="P278" s="15">
        <f>ROUND('Accrued Unkn Unb Rev'!P278-'Accrued Unkn Unb Rev'!P277,0)</f>
        <v>-5966</v>
      </c>
      <c r="Q278" s="15">
        <f>ROUND('Accrued Unkn Unb Rev'!Q278-'Accrued Unkn Unb Rev'!Q277,0)</f>
        <v>-395</v>
      </c>
      <c r="R278" s="15">
        <f>ROUND('Accrued Unkn Unb Rev'!R278-'Accrued Unkn Unb Rev'!R277,0)</f>
        <v>-297</v>
      </c>
      <c r="S278" s="15">
        <f>ROUND('Accrued Unkn Unb Rev'!S278-'Accrued Unkn Unb Rev'!S277,0)</f>
        <v>-901</v>
      </c>
      <c r="T278" s="15">
        <f>ROUND('Accrued Unkn Unb Rev'!T278-'Accrued Unkn Unb Rev'!T277,0)</f>
        <v>-22257</v>
      </c>
      <c r="U278" s="15">
        <f>ROUND('Accrued Unkn Unb Rev'!U278-'Accrued Unkn Unb Rev'!U277,0)</f>
        <v>-354</v>
      </c>
    </row>
    <row r="279" spans="1:21">
      <c r="A279" s="3">
        <f t="shared" si="8"/>
        <v>2034</v>
      </c>
      <c r="B279" s="3">
        <f t="shared" si="9"/>
        <v>7</v>
      </c>
      <c r="C279" s="15">
        <f>ROUND('Accrued Unkn Unb Rev'!C279-'Accrued Unkn Unb Rev'!C278,0)</f>
        <v>1113346</v>
      </c>
      <c r="D279" s="15">
        <f>ROUND('Accrued Unkn Unb Rev'!D279-'Accrued Unkn Unb Rev'!D278,0)</f>
        <v>1870</v>
      </c>
      <c r="E279" s="15">
        <f>ROUND('Accrued Unkn Unb Rev'!E279-'Accrued Unkn Unb Rev'!E278,0)</f>
        <v>52535</v>
      </c>
      <c r="F279" s="15">
        <f>ROUND('Accrued Unkn Unb Rev'!F279-'Accrued Unkn Unb Rev'!F278,0)</f>
        <v>-13271</v>
      </c>
      <c r="G279" s="15">
        <f>ROUND('Accrued Unkn Unb Rev'!G279-'Accrued Unkn Unb Rev'!G278,0)</f>
        <v>61828</v>
      </c>
      <c r="H279" s="15">
        <f>ROUND('Accrued Unkn Unb Rev'!H279-'Accrued Unkn Unb Rev'!H278,0)</f>
        <v>387</v>
      </c>
      <c r="I279" s="15">
        <f>ROUND('Accrued Unkn Unb Rev'!I279-'Accrued Unkn Unb Rev'!I278,0)</f>
        <v>261359</v>
      </c>
      <c r="J279" s="15">
        <f>ROUND('Accrued Unkn Unb Rev'!J279-'Accrued Unkn Unb Rev'!J278,0)</f>
        <v>357</v>
      </c>
      <c r="K279" s="15">
        <f>ROUND('Accrued Unkn Unb Rev'!K279-'Accrued Unkn Unb Rev'!K278,0)</f>
        <v>15911</v>
      </c>
      <c r="L279" s="15">
        <f>ROUND('Accrued Unkn Unb Rev'!L279-'Accrued Unkn Unb Rev'!L278,0)</f>
        <v>70205</v>
      </c>
      <c r="M279" s="15">
        <f>ROUND('Accrued Unkn Unb Rev'!M279-'Accrued Unkn Unb Rev'!M278,0)</f>
        <v>31650</v>
      </c>
      <c r="N279" s="15">
        <f>ROUND('Accrued Unkn Unb Rev'!N279-'Accrued Unkn Unb Rev'!N278,0)</f>
        <v>-35400</v>
      </c>
      <c r="O279" s="15">
        <f>ROUND('Accrued Unkn Unb Rev'!O279-'Accrued Unkn Unb Rev'!O278,0)</f>
        <v>-7959</v>
      </c>
      <c r="P279" s="15">
        <f>ROUND('Accrued Unkn Unb Rev'!P279-'Accrued Unkn Unb Rev'!P278,0)</f>
        <v>-1885</v>
      </c>
      <c r="Q279" s="15">
        <f>ROUND('Accrued Unkn Unb Rev'!Q279-'Accrued Unkn Unb Rev'!Q278,0)</f>
        <v>-1</v>
      </c>
      <c r="R279" s="15">
        <f>ROUND('Accrued Unkn Unb Rev'!R279-'Accrued Unkn Unb Rev'!R278,0)</f>
        <v>-150</v>
      </c>
      <c r="S279" s="15">
        <f>ROUND('Accrued Unkn Unb Rev'!S279-'Accrued Unkn Unb Rev'!S278,0)</f>
        <v>-4089</v>
      </c>
      <c r="T279" s="15">
        <f>ROUND('Accrued Unkn Unb Rev'!T279-'Accrued Unkn Unb Rev'!T278,0)</f>
        <v>-20170</v>
      </c>
      <c r="U279" s="15">
        <f>ROUND('Accrued Unkn Unb Rev'!U279-'Accrued Unkn Unb Rev'!U278,0)</f>
        <v>-315</v>
      </c>
    </row>
    <row r="280" spans="1:21">
      <c r="A280" s="3">
        <f t="shared" si="8"/>
        <v>2034</v>
      </c>
      <c r="B280" s="3">
        <f t="shared" si="9"/>
        <v>8</v>
      </c>
      <c r="C280" s="15">
        <f>ROUND('Accrued Unkn Unb Rev'!C280-'Accrued Unkn Unb Rev'!C279,0)</f>
        <v>19117</v>
      </c>
      <c r="D280" s="15">
        <f>ROUND('Accrued Unkn Unb Rev'!D280-'Accrued Unkn Unb Rev'!D279,0)</f>
        <v>2781</v>
      </c>
      <c r="E280" s="15">
        <f>ROUND('Accrued Unkn Unb Rev'!E280-'Accrued Unkn Unb Rev'!E279,0)</f>
        <v>-969</v>
      </c>
      <c r="F280" s="15">
        <f>ROUND('Accrued Unkn Unb Rev'!F280-'Accrued Unkn Unb Rev'!F279,0)</f>
        <v>-3521</v>
      </c>
      <c r="G280" s="15">
        <f>ROUND('Accrued Unkn Unb Rev'!G280-'Accrued Unkn Unb Rev'!G279,0)</f>
        <v>25657</v>
      </c>
      <c r="H280" s="15">
        <f>ROUND('Accrued Unkn Unb Rev'!H280-'Accrued Unkn Unb Rev'!H279,0)</f>
        <v>146</v>
      </c>
      <c r="I280" s="15">
        <f>ROUND('Accrued Unkn Unb Rev'!I280-'Accrued Unkn Unb Rev'!I279,0)</f>
        <v>282120</v>
      </c>
      <c r="J280" s="15">
        <f>ROUND('Accrued Unkn Unb Rev'!J280-'Accrued Unkn Unb Rev'!J279,0)</f>
        <v>2691</v>
      </c>
      <c r="K280" s="15">
        <f>ROUND('Accrued Unkn Unb Rev'!K280-'Accrued Unkn Unb Rev'!K279,0)</f>
        <v>5700</v>
      </c>
      <c r="L280" s="15">
        <f>ROUND('Accrued Unkn Unb Rev'!L280-'Accrued Unkn Unb Rev'!L279,0)</f>
        <v>64191</v>
      </c>
      <c r="M280" s="15">
        <f>ROUND('Accrued Unkn Unb Rev'!M280-'Accrued Unkn Unb Rev'!M279,0)</f>
        <v>35825</v>
      </c>
      <c r="N280" s="15">
        <f>ROUND('Accrued Unkn Unb Rev'!N280-'Accrued Unkn Unb Rev'!N279,0)</f>
        <v>-14651</v>
      </c>
      <c r="O280" s="15">
        <f>ROUND('Accrued Unkn Unb Rev'!O280-'Accrued Unkn Unb Rev'!O279,0)</f>
        <v>-2948</v>
      </c>
      <c r="P280" s="15">
        <f>ROUND('Accrued Unkn Unb Rev'!P280-'Accrued Unkn Unb Rev'!P279,0)</f>
        <v>-374</v>
      </c>
      <c r="Q280" s="15">
        <f>ROUND('Accrued Unkn Unb Rev'!Q280-'Accrued Unkn Unb Rev'!Q279,0)</f>
        <v>-128</v>
      </c>
      <c r="R280" s="15">
        <f>ROUND('Accrued Unkn Unb Rev'!R280-'Accrued Unkn Unb Rev'!R279,0)</f>
        <v>-151</v>
      </c>
      <c r="S280" s="15">
        <f>ROUND('Accrued Unkn Unb Rev'!S280-'Accrued Unkn Unb Rev'!S279,0)</f>
        <v>1291</v>
      </c>
      <c r="T280" s="15">
        <f>ROUND('Accrued Unkn Unb Rev'!T280-'Accrued Unkn Unb Rev'!T279,0)</f>
        <v>31512</v>
      </c>
      <c r="U280" s="15">
        <f>ROUND('Accrued Unkn Unb Rev'!U280-'Accrued Unkn Unb Rev'!U279,0)</f>
        <v>-26</v>
      </c>
    </row>
    <row r="281" spans="1:21">
      <c r="A281" s="3">
        <f t="shared" si="8"/>
        <v>2034</v>
      </c>
      <c r="B281" s="3">
        <f t="shared" si="9"/>
        <v>9</v>
      </c>
      <c r="C281" s="15">
        <f>ROUND('Accrued Unkn Unb Rev'!C281-'Accrued Unkn Unb Rev'!C280,0)</f>
        <v>-3077233</v>
      </c>
      <c r="D281" s="15">
        <f>ROUND('Accrued Unkn Unb Rev'!D281-'Accrued Unkn Unb Rev'!D280,0)</f>
        <v>6300</v>
      </c>
      <c r="E281" s="15">
        <f>ROUND('Accrued Unkn Unb Rev'!E281-'Accrued Unkn Unb Rev'!E280,0)</f>
        <v>-155788</v>
      </c>
      <c r="F281" s="15">
        <f>ROUND('Accrued Unkn Unb Rev'!F281-'Accrued Unkn Unb Rev'!F280,0)</f>
        <v>-13454</v>
      </c>
      <c r="G281" s="15">
        <f>ROUND('Accrued Unkn Unb Rev'!G281-'Accrued Unkn Unb Rev'!G280,0)</f>
        <v>-151380</v>
      </c>
      <c r="H281" s="15">
        <f>ROUND('Accrued Unkn Unb Rev'!H281-'Accrued Unkn Unb Rev'!H280,0)</f>
        <v>-1014</v>
      </c>
      <c r="I281" s="15">
        <f>ROUND('Accrued Unkn Unb Rev'!I281-'Accrued Unkn Unb Rev'!I280,0)</f>
        <v>-385434</v>
      </c>
      <c r="J281" s="15">
        <f>ROUND('Accrued Unkn Unb Rev'!J281-'Accrued Unkn Unb Rev'!J280,0)</f>
        <v>222</v>
      </c>
      <c r="K281" s="15">
        <f>ROUND('Accrued Unkn Unb Rev'!K281-'Accrued Unkn Unb Rev'!K280,0)</f>
        <v>-43601</v>
      </c>
      <c r="L281" s="15">
        <f>ROUND('Accrued Unkn Unb Rev'!L281-'Accrued Unkn Unb Rev'!L280,0)</f>
        <v>-122529</v>
      </c>
      <c r="M281" s="15">
        <f>ROUND('Accrued Unkn Unb Rev'!M281-'Accrued Unkn Unb Rev'!M280,0)</f>
        <v>-29320</v>
      </c>
      <c r="N281" s="15">
        <f>ROUND('Accrued Unkn Unb Rev'!N281-'Accrued Unkn Unb Rev'!N280,0)</f>
        <v>-40038</v>
      </c>
      <c r="O281" s="15">
        <f>ROUND('Accrued Unkn Unb Rev'!O281-'Accrued Unkn Unb Rev'!O280,0)</f>
        <v>-7229</v>
      </c>
      <c r="P281" s="15">
        <f>ROUND('Accrued Unkn Unb Rev'!P281-'Accrued Unkn Unb Rev'!P280,0)</f>
        <v>-12499</v>
      </c>
      <c r="Q281" s="15">
        <f>ROUND('Accrued Unkn Unb Rev'!Q281-'Accrued Unkn Unb Rev'!Q280,0)</f>
        <v>-417</v>
      </c>
      <c r="R281" s="15">
        <f>ROUND('Accrued Unkn Unb Rev'!R281-'Accrued Unkn Unb Rev'!R280,0)</f>
        <v>149</v>
      </c>
      <c r="S281" s="15">
        <f>ROUND('Accrued Unkn Unb Rev'!S281-'Accrued Unkn Unb Rev'!S280,0)</f>
        <v>-13756</v>
      </c>
      <c r="T281" s="15">
        <f>ROUND('Accrued Unkn Unb Rev'!T281-'Accrued Unkn Unb Rev'!T280,0)</f>
        <v>-16278</v>
      </c>
      <c r="U281" s="15">
        <f>ROUND('Accrued Unkn Unb Rev'!U281-'Accrued Unkn Unb Rev'!U280,0)</f>
        <v>-323</v>
      </c>
    </row>
    <row r="282" spans="1:21">
      <c r="A282" s="3">
        <f t="shared" si="8"/>
        <v>2034</v>
      </c>
      <c r="B282" s="3">
        <f t="shared" si="9"/>
        <v>10</v>
      </c>
      <c r="C282" s="15">
        <f>ROUND('Accrued Unkn Unb Rev'!C282-'Accrued Unkn Unb Rev'!C281,0)</f>
        <v>-3250906</v>
      </c>
      <c r="D282" s="15">
        <f>ROUND('Accrued Unkn Unb Rev'!D282-'Accrued Unkn Unb Rev'!D281,0)</f>
        <v>18744</v>
      </c>
      <c r="E282" s="15">
        <f>ROUND('Accrued Unkn Unb Rev'!E282-'Accrued Unkn Unb Rev'!E281,0)</f>
        <v>-178864</v>
      </c>
      <c r="F282" s="15">
        <f>ROUND('Accrued Unkn Unb Rev'!F282-'Accrued Unkn Unb Rev'!F281,0)</f>
        <v>1638</v>
      </c>
      <c r="G282" s="15">
        <f>ROUND('Accrued Unkn Unb Rev'!G282-'Accrued Unkn Unb Rev'!G281,0)</f>
        <v>-129704</v>
      </c>
      <c r="H282" s="15">
        <f>ROUND('Accrued Unkn Unb Rev'!H282-'Accrued Unkn Unb Rev'!H281,0)</f>
        <v>-928</v>
      </c>
      <c r="I282" s="15">
        <f>ROUND('Accrued Unkn Unb Rev'!I282-'Accrued Unkn Unb Rev'!I281,0)</f>
        <v>-205806</v>
      </c>
      <c r="J282" s="15">
        <f>ROUND('Accrued Unkn Unb Rev'!J282-'Accrued Unkn Unb Rev'!J281,0)</f>
        <v>1912</v>
      </c>
      <c r="K282" s="15">
        <f>ROUND('Accrued Unkn Unb Rev'!K282-'Accrued Unkn Unb Rev'!K281,0)</f>
        <v>-47402</v>
      </c>
      <c r="L282" s="15">
        <f>ROUND('Accrued Unkn Unb Rev'!L282-'Accrued Unkn Unb Rev'!L281,0)</f>
        <v>-57748</v>
      </c>
      <c r="M282" s="15">
        <f>ROUND('Accrued Unkn Unb Rev'!M282-'Accrued Unkn Unb Rev'!M281,0)</f>
        <v>-21614</v>
      </c>
      <c r="N282" s="15">
        <f>ROUND('Accrued Unkn Unb Rev'!N282-'Accrued Unkn Unb Rev'!N281,0)</f>
        <v>6215</v>
      </c>
      <c r="O282" s="15">
        <f>ROUND('Accrued Unkn Unb Rev'!O282-'Accrued Unkn Unb Rev'!O281,0)</f>
        <v>1150</v>
      </c>
      <c r="P282" s="15">
        <f>ROUND('Accrued Unkn Unb Rev'!P282-'Accrued Unkn Unb Rev'!P281,0)</f>
        <v>4586</v>
      </c>
      <c r="Q282" s="15">
        <f>ROUND('Accrued Unkn Unb Rev'!Q282-'Accrued Unkn Unb Rev'!Q281,0)</f>
        <v>310</v>
      </c>
      <c r="R282" s="15">
        <f>ROUND('Accrued Unkn Unb Rev'!R282-'Accrued Unkn Unb Rev'!R281,0)</f>
        <v>99</v>
      </c>
      <c r="S282" s="15">
        <f>ROUND('Accrued Unkn Unb Rev'!S282-'Accrued Unkn Unb Rev'!S281,0)</f>
        <v>-7593</v>
      </c>
      <c r="T282" s="15">
        <f>ROUND('Accrued Unkn Unb Rev'!T282-'Accrued Unkn Unb Rev'!T281,0)</f>
        <v>-4968</v>
      </c>
      <c r="U282" s="15">
        <f>ROUND('Accrued Unkn Unb Rev'!U282-'Accrued Unkn Unb Rev'!U281,0)</f>
        <v>-37</v>
      </c>
    </row>
    <row r="283" spans="1:21">
      <c r="A283" s="3">
        <f t="shared" si="8"/>
        <v>2034</v>
      </c>
      <c r="B283" s="3">
        <f t="shared" si="9"/>
        <v>11</v>
      </c>
      <c r="C283" s="15">
        <f>ROUND('Accrued Unkn Unb Rev'!C283-'Accrued Unkn Unb Rev'!C282,0)</f>
        <v>706056</v>
      </c>
      <c r="D283" s="15">
        <f>ROUND('Accrued Unkn Unb Rev'!D283-'Accrued Unkn Unb Rev'!D282,0)</f>
        <v>-12786</v>
      </c>
      <c r="E283" s="15">
        <f>ROUND('Accrued Unkn Unb Rev'!E283-'Accrued Unkn Unb Rev'!E282,0)</f>
        <v>43993</v>
      </c>
      <c r="F283" s="15">
        <f>ROUND('Accrued Unkn Unb Rev'!F283-'Accrued Unkn Unb Rev'!F282,0)</f>
        <v>27215</v>
      </c>
      <c r="G283" s="15">
        <f>ROUND('Accrued Unkn Unb Rev'!G283-'Accrued Unkn Unb Rev'!G282,0)</f>
        <v>-9811</v>
      </c>
      <c r="H283" s="15">
        <f>ROUND('Accrued Unkn Unb Rev'!H283-'Accrued Unkn Unb Rev'!H282,0)</f>
        <v>-19</v>
      </c>
      <c r="I283" s="15">
        <f>ROUND('Accrued Unkn Unb Rev'!I283-'Accrued Unkn Unb Rev'!I282,0)</f>
        <v>-100815</v>
      </c>
      <c r="J283" s="15">
        <f>ROUND('Accrued Unkn Unb Rev'!J283-'Accrued Unkn Unb Rev'!J282,0)</f>
        <v>-2097</v>
      </c>
      <c r="K283" s="15">
        <f>ROUND('Accrued Unkn Unb Rev'!K283-'Accrued Unkn Unb Rev'!K282,0)</f>
        <v>-974</v>
      </c>
      <c r="L283" s="15">
        <f>ROUND('Accrued Unkn Unb Rev'!L283-'Accrued Unkn Unb Rev'!L282,0)</f>
        <v>-72810</v>
      </c>
      <c r="M283" s="15">
        <f>ROUND('Accrued Unkn Unb Rev'!M283-'Accrued Unkn Unb Rev'!M282,0)</f>
        <v>-67378</v>
      </c>
      <c r="N283" s="15">
        <f>ROUND('Accrued Unkn Unb Rev'!N283-'Accrued Unkn Unb Rev'!N282,0)</f>
        <v>79540</v>
      </c>
      <c r="O283" s="15">
        <f>ROUND('Accrued Unkn Unb Rev'!O283-'Accrued Unkn Unb Rev'!O282,0)</f>
        <v>17668</v>
      </c>
      <c r="P283" s="15">
        <f>ROUND('Accrued Unkn Unb Rev'!P283-'Accrued Unkn Unb Rev'!P282,0)</f>
        <v>5007</v>
      </c>
      <c r="Q283" s="15">
        <f>ROUND('Accrued Unkn Unb Rev'!Q283-'Accrued Unkn Unb Rev'!Q282,0)</f>
        <v>875</v>
      </c>
      <c r="R283" s="15">
        <f>ROUND('Accrued Unkn Unb Rev'!R283-'Accrued Unkn Unb Rev'!R282,0)</f>
        <v>59</v>
      </c>
      <c r="S283" s="15">
        <f>ROUND('Accrued Unkn Unb Rev'!S283-'Accrued Unkn Unb Rev'!S282,0)</f>
        <v>6206</v>
      </c>
      <c r="T283" s="15">
        <f>ROUND('Accrued Unkn Unb Rev'!T283-'Accrued Unkn Unb Rev'!T282,0)</f>
        <v>-22556</v>
      </c>
      <c r="U283" s="15">
        <f>ROUND('Accrued Unkn Unb Rev'!U283-'Accrued Unkn Unb Rev'!U282,0)</f>
        <v>765</v>
      </c>
    </row>
    <row r="284" spans="1:21">
      <c r="A284" s="3">
        <f t="shared" si="8"/>
        <v>2034</v>
      </c>
      <c r="B284" s="3">
        <f t="shared" si="9"/>
        <v>12</v>
      </c>
      <c r="C284" s="15">
        <f>ROUND('Accrued Unkn Unb Rev'!C284-'Accrued Unkn Unb Rev'!C283,0)</f>
        <v>1969278</v>
      </c>
      <c r="D284" s="15">
        <f>ROUND('Accrued Unkn Unb Rev'!D284-'Accrued Unkn Unb Rev'!D283,0)</f>
        <v>-9127</v>
      </c>
      <c r="E284" s="15">
        <f>ROUND('Accrued Unkn Unb Rev'!E284-'Accrued Unkn Unb Rev'!E283,0)</f>
        <v>107465</v>
      </c>
      <c r="F284" s="15">
        <f>ROUND('Accrued Unkn Unb Rev'!F284-'Accrued Unkn Unb Rev'!F283,0)</f>
        <v>5435</v>
      </c>
      <c r="G284" s="15">
        <f>ROUND('Accrued Unkn Unb Rev'!G284-'Accrued Unkn Unb Rev'!G283,0)</f>
        <v>73734</v>
      </c>
      <c r="H284" s="15">
        <f>ROUND('Accrued Unkn Unb Rev'!H284-'Accrued Unkn Unb Rev'!H283,0)</f>
        <v>515</v>
      </c>
      <c r="I284" s="15">
        <f>ROUND('Accrued Unkn Unb Rev'!I284-'Accrued Unkn Unb Rev'!I283,0)</f>
        <v>-107869</v>
      </c>
      <c r="J284" s="15">
        <f>ROUND('Accrued Unkn Unb Rev'!J284-'Accrued Unkn Unb Rev'!J283,0)</f>
        <v>-339</v>
      </c>
      <c r="K284" s="15">
        <f>ROUND('Accrued Unkn Unb Rev'!K284-'Accrued Unkn Unb Rev'!K283,0)</f>
        <v>-1287</v>
      </c>
      <c r="L284" s="15">
        <f>ROUND('Accrued Unkn Unb Rev'!L284-'Accrued Unkn Unb Rev'!L283,0)</f>
        <v>-33044</v>
      </c>
      <c r="M284" s="15">
        <f>ROUND('Accrued Unkn Unb Rev'!M284-'Accrued Unkn Unb Rev'!M283,0)</f>
        <v>-13311</v>
      </c>
      <c r="N284" s="15">
        <f>ROUND('Accrued Unkn Unb Rev'!N284-'Accrued Unkn Unb Rev'!N283,0)</f>
        <v>20337</v>
      </c>
      <c r="O284" s="15">
        <f>ROUND('Accrued Unkn Unb Rev'!O284-'Accrued Unkn Unb Rev'!O283,0)</f>
        <v>5373</v>
      </c>
      <c r="P284" s="15">
        <f>ROUND('Accrued Unkn Unb Rev'!P284-'Accrued Unkn Unb Rev'!P283,0)</f>
        <v>-1477</v>
      </c>
      <c r="Q284" s="15">
        <f>ROUND('Accrued Unkn Unb Rev'!Q284-'Accrued Unkn Unb Rev'!Q283,0)</f>
        <v>-313</v>
      </c>
      <c r="R284" s="15">
        <f>ROUND('Accrued Unkn Unb Rev'!R284-'Accrued Unkn Unb Rev'!R283,0)</f>
        <v>5</v>
      </c>
      <c r="S284" s="15">
        <f>ROUND('Accrued Unkn Unb Rev'!S284-'Accrued Unkn Unb Rev'!S283,0)</f>
        <v>3565</v>
      </c>
      <c r="T284" s="15">
        <f>ROUND('Accrued Unkn Unb Rev'!T284-'Accrued Unkn Unb Rev'!T283,0)</f>
        <v>6353</v>
      </c>
      <c r="U284" s="15">
        <f>ROUND('Accrued Unkn Unb Rev'!U284-'Accrued Unkn Unb Rev'!U283,0)</f>
        <v>72</v>
      </c>
    </row>
    <row r="285" spans="1:21">
      <c r="A285" s="3">
        <f t="shared" si="8"/>
        <v>2035</v>
      </c>
      <c r="B285" s="3">
        <f t="shared" si="9"/>
        <v>1</v>
      </c>
      <c r="C285" s="15">
        <f>ROUND('Accrued Unkn Unb Rev'!C285-'Accrued Unkn Unb Rev'!C284,0)</f>
        <v>-356203</v>
      </c>
      <c r="D285" s="15">
        <f>ROUND('Accrued Unkn Unb Rev'!D285-'Accrued Unkn Unb Rev'!D284,0)</f>
        <v>5529</v>
      </c>
      <c r="E285" s="15">
        <f>ROUND('Accrued Unkn Unb Rev'!E285-'Accrued Unkn Unb Rev'!E284,0)</f>
        <v>-21823</v>
      </c>
      <c r="F285" s="15">
        <f>ROUND('Accrued Unkn Unb Rev'!F285-'Accrued Unkn Unb Rev'!F284,0)</f>
        <v>-20556</v>
      </c>
      <c r="G285" s="15">
        <f>ROUND('Accrued Unkn Unb Rev'!G285-'Accrued Unkn Unb Rev'!G284,0)</f>
        <v>-12262</v>
      </c>
      <c r="H285" s="15">
        <f>ROUND('Accrued Unkn Unb Rev'!H285-'Accrued Unkn Unb Rev'!H284,0)</f>
        <v>-107</v>
      </c>
      <c r="I285" s="15">
        <f>ROUND('Accrued Unkn Unb Rev'!I285-'Accrued Unkn Unb Rev'!I284,0)</f>
        <v>129732</v>
      </c>
      <c r="J285" s="15">
        <f>ROUND('Accrued Unkn Unb Rev'!J285-'Accrued Unkn Unb Rev'!J284,0)</f>
        <v>918</v>
      </c>
      <c r="K285" s="15">
        <f>ROUND('Accrued Unkn Unb Rev'!K285-'Accrued Unkn Unb Rev'!K284,0)</f>
        <v>-1948</v>
      </c>
      <c r="L285" s="15">
        <f>ROUND('Accrued Unkn Unb Rev'!L285-'Accrued Unkn Unb Rev'!L284,0)</f>
        <v>21375</v>
      </c>
      <c r="M285" s="15">
        <f>ROUND('Accrued Unkn Unb Rev'!M285-'Accrued Unkn Unb Rev'!M284,0)</f>
        <v>30430</v>
      </c>
      <c r="N285" s="15">
        <f>ROUND('Accrued Unkn Unb Rev'!N285-'Accrued Unkn Unb Rev'!N284,0)</f>
        <v>-56321</v>
      </c>
      <c r="O285" s="15">
        <f>ROUND('Accrued Unkn Unb Rev'!O285-'Accrued Unkn Unb Rev'!O284,0)</f>
        <v>-14108</v>
      </c>
      <c r="P285" s="15">
        <f>ROUND('Accrued Unkn Unb Rev'!P285-'Accrued Unkn Unb Rev'!P284,0)</f>
        <v>-4512</v>
      </c>
      <c r="Q285" s="15">
        <f>ROUND('Accrued Unkn Unb Rev'!Q285-'Accrued Unkn Unb Rev'!Q284,0)</f>
        <v>-220</v>
      </c>
      <c r="R285" s="15">
        <f>ROUND('Accrued Unkn Unb Rev'!R285-'Accrued Unkn Unb Rev'!R284,0)</f>
        <v>7</v>
      </c>
      <c r="S285" s="15">
        <f>ROUND('Accrued Unkn Unb Rev'!S285-'Accrued Unkn Unb Rev'!S284,0)</f>
        <v>-7356</v>
      </c>
      <c r="T285" s="15">
        <f>ROUND('Accrued Unkn Unb Rev'!T285-'Accrued Unkn Unb Rev'!T284,0)</f>
        <v>-12986</v>
      </c>
      <c r="U285" s="15">
        <f>ROUND('Accrued Unkn Unb Rev'!U285-'Accrued Unkn Unb Rev'!U284,0)</f>
        <v>-550</v>
      </c>
    </row>
    <row r="286" spans="1:21">
      <c r="A286" s="3">
        <f t="shared" si="8"/>
        <v>2035</v>
      </c>
      <c r="B286" s="3">
        <f t="shared" si="9"/>
        <v>2</v>
      </c>
      <c r="C286" s="15">
        <f>ROUND('Accrued Unkn Unb Rev'!C286-'Accrued Unkn Unb Rev'!C285,0)</f>
        <v>-2830752</v>
      </c>
      <c r="D286" s="15">
        <f>ROUND('Accrued Unkn Unb Rev'!D286-'Accrued Unkn Unb Rev'!D285,0)</f>
        <v>7569</v>
      </c>
      <c r="E286" s="15">
        <f>ROUND('Accrued Unkn Unb Rev'!E286-'Accrued Unkn Unb Rev'!E285,0)</f>
        <v>-141589</v>
      </c>
      <c r="F286" s="15">
        <f>ROUND('Accrued Unkn Unb Rev'!F286-'Accrued Unkn Unb Rev'!F285,0)</f>
        <v>-14253</v>
      </c>
      <c r="G286" s="15">
        <f>ROUND('Accrued Unkn Unb Rev'!G286-'Accrued Unkn Unb Rev'!G285,0)</f>
        <v>-171938</v>
      </c>
      <c r="H286" s="15">
        <f>ROUND('Accrued Unkn Unb Rev'!H286-'Accrued Unkn Unb Rev'!H285,0)</f>
        <v>-1096</v>
      </c>
      <c r="I286" s="15">
        <f>ROUND('Accrued Unkn Unb Rev'!I286-'Accrued Unkn Unb Rev'!I285,0)</f>
        <v>-662434</v>
      </c>
      <c r="J286" s="15">
        <f>ROUND('Accrued Unkn Unb Rev'!J286-'Accrued Unkn Unb Rev'!J285,0)</f>
        <v>-1312</v>
      </c>
      <c r="K286" s="15">
        <f>ROUND('Accrued Unkn Unb Rev'!K286-'Accrued Unkn Unb Rev'!K285,0)</f>
        <v>-15355</v>
      </c>
      <c r="L286" s="15">
        <f>ROUND('Accrued Unkn Unb Rev'!L286-'Accrued Unkn Unb Rev'!L285,0)</f>
        <v>-151208</v>
      </c>
      <c r="M286" s="15">
        <f>ROUND('Accrued Unkn Unb Rev'!M286-'Accrued Unkn Unb Rev'!M285,0)</f>
        <v>-60451</v>
      </c>
      <c r="N286" s="15">
        <f>ROUND('Accrued Unkn Unb Rev'!N286-'Accrued Unkn Unb Rev'!N285,0)</f>
        <v>-44237</v>
      </c>
      <c r="O286" s="15">
        <f>ROUND('Accrued Unkn Unb Rev'!O286-'Accrued Unkn Unb Rev'!O285,0)</f>
        <v>-9380</v>
      </c>
      <c r="P286" s="15">
        <f>ROUND('Accrued Unkn Unb Rev'!P286-'Accrued Unkn Unb Rev'!P285,0)</f>
        <v>-12123</v>
      </c>
      <c r="Q286" s="15">
        <f>ROUND('Accrued Unkn Unb Rev'!Q286-'Accrued Unkn Unb Rev'!Q285,0)</f>
        <v>165</v>
      </c>
      <c r="R286" s="15">
        <f>ROUND('Accrued Unkn Unb Rev'!R286-'Accrued Unkn Unb Rev'!R285,0)</f>
        <v>-47</v>
      </c>
      <c r="S286" s="15">
        <f>ROUND('Accrued Unkn Unb Rev'!S286-'Accrued Unkn Unb Rev'!S285,0)</f>
        <v>-17606</v>
      </c>
      <c r="T286" s="15">
        <f>ROUND('Accrued Unkn Unb Rev'!T286-'Accrued Unkn Unb Rev'!T285,0)</f>
        <v>-11970</v>
      </c>
      <c r="U286" s="15">
        <f>ROUND('Accrued Unkn Unb Rev'!U286-'Accrued Unkn Unb Rev'!U285,0)</f>
        <v>-287</v>
      </c>
    </row>
    <row r="287" spans="1:21">
      <c r="A287" s="3">
        <f t="shared" si="8"/>
        <v>2035</v>
      </c>
      <c r="B287" s="3">
        <f t="shared" si="9"/>
        <v>3</v>
      </c>
      <c r="C287" s="15">
        <f>ROUND('Accrued Unkn Unb Rev'!C287-'Accrued Unkn Unb Rev'!C286,0)</f>
        <v>-100798</v>
      </c>
      <c r="D287" s="15">
        <f>ROUND('Accrued Unkn Unb Rev'!D287-'Accrued Unkn Unb Rev'!D286,0)</f>
        <v>5184</v>
      </c>
      <c r="E287" s="15">
        <f>ROUND('Accrued Unkn Unb Rev'!E287-'Accrued Unkn Unb Rev'!E286,0)</f>
        <v>-10467</v>
      </c>
      <c r="F287" s="15">
        <f>ROUND('Accrued Unkn Unb Rev'!F287-'Accrued Unkn Unb Rev'!F286,0)</f>
        <v>6268</v>
      </c>
      <c r="G287" s="15">
        <f>ROUND('Accrued Unkn Unb Rev'!G287-'Accrued Unkn Unb Rev'!G286,0)</f>
        <v>28267</v>
      </c>
      <c r="H287" s="15">
        <f>ROUND('Accrued Unkn Unb Rev'!H287-'Accrued Unkn Unb Rev'!H286,0)</f>
        <v>168</v>
      </c>
      <c r="I287" s="15">
        <f>ROUND('Accrued Unkn Unb Rev'!I287-'Accrued Unkn Unb Rev'!I286,0)</f>
        <v>90925</v>
      </c>
      <c r="J287" s="15">
        <f>ROUND('Accrued Unkn Unb Rev'!J287-'Accrued Unkn Unb Rev'!J286,0)</f>
        <v>-3673</v>
      </c>
      <c r="K287" s="15">
        <f>ROUND('Accrued Unkn Unb Rev'!K287-'Accrued Unkn Unb Rev'!K286,0)</f>
        <v>11972</v>
      </c>
      <c r="L287" s="15">
        <f>ROUND('Accrued Unkn Unb Rev'!L287-'Accrued Unkn Unb Rev'!L286,0)</f>
        <v>65492</v>
      </c>
      <c r="M287" s="15">
        <f>ROUND('Accrued Unkn Unb Rev'!M287-'Accrued Unkn Unb Rev'!M286,0)</f>
        <v>39560</v>
      </c>
      <c r="N287" s="15">
        <f>ROUND('Accrued Unkn Unb Rev'!N287-'Accrued Unkn Unb Rev'!N286,0)</f>
        <v>10085</v>
      </c>
      <c r="O287" s="15">
        <f>ROUND('Accrued Unkn Unb Rev'!O287-'Accrued Unkn Unb Rev'!O286,0)</f>
        <v>4893</v>
      </c>
      <c r="P287" s="15">
        <f>ROUND('Accrued Unkn Unb Rev'!P287-'Accrued Unkn Unb Rev'!P286,0)</f>
        <v>-178</v>
      </c>
      <c r="Q287" s="15">
        <f>ROUND('Accrued Unkn Unb Rev'!Q287-'Accrued Unkn Unb Rev'!Q286,0)</f>
        <v>198</v>
      </c>
      <c r="R287" s="15">
        <f>ROUND('Accrued Unkn Unb Rev'!R287-'Accrued Unkn Unb Rev'!R286,0)</f>
        <v>-32</v>
      </c>
      <c r="S287" s="15">
        <f>ROUND('Accrued Unkn Unb Rev'!S287-'Accrued Unkn Unb Rev'!S286,0)</f>
        <v>3611</v>
      </c>
      <c r="T287" s="15">
        <f>ROUND('Accrued Unkn Unb Rev'!T287-'Accrued Unkn Unb Rev'!T286,0)</f>
        <v>17820</v>
      </c>
      <c r="U287" s="15">
        <f>ROUND('Accrued Unkn Unb Rev'!U287-'Accrued Unkn Unb Rev'!U286,0)</f>
        <v>122</v>
      </c>
    </row>
    <row r="288" spans="1:21">
      <c r="A288" s="3">
        <f t="shared" si="8"/>
        <v>2035</v>
      </c>
      <c r="B288" s="3">
        <f t="shared" si="9"/>
        <v>4</v>
      </c>
      <c r="C288" s="15">
        <f>ROUND('Accrued Unkn Unb Rev'!C288-'Accrued Unkn Unb Rev'!C287,0)</f>
        <v>-532732</v>
      </c>
      <c r="D288" s="15">
        <f>ROUND('Accrued Unkn Unb Rev'!D288-'Accrued Unkn Unb Rev'!D287,0)</f>
        <v>-8450</v>
      </c>
      <c r="E288" s="15">
        <f>ROUND('Accrued Unkn Unb Rev'!E288-'Accrued Unkn Unb Rev'!E287,0)</f>
        <v>-23132</v>
      </c>
      <c r="F288" s="15">
        <f>ROUND('Accrued Unkn Unb Rev'!F288-'Accrued Unkn Unb Rev'!F287,0)</f>
        <v>13601</v>
      </c>
      <c r="G288" s="15">
        <f>ROUND('Accrued Unkn Unb Rev'!G288-'Accrued Unkn Unb Rev'!G287,0)</f>
        <v>1873</v>
      </c>
      <c r="H288" s="15">
        <f>ROUND('Accrued Unkn Unb Rev'!H288-'Accrued Unkn Unb Rev'!H287,0)</f>
        <v>46</v>
      </c>
      <c r="I288" s="15">
        <f>ROUND('Accrued Unkn Unb Rev'!I288-'Accrued Unkn Unb Rev'!I287,0)</f>
        <v>41146</v>
      </c>
      <c r="J288" s="15">
        <f>ROUND('Accrued Unkn Unb Rev'!J288-'Accrued Unkn Unb Rev'!J287,0)</f>
        <v>649</v>
      </c>
      <c r="K288" s="15">
        <f>ROUND('Accrued Unkn Unb Rev'!K288-'Accrued Unkn Unb Rev'!K287,0)</f>
        <v>1871</v>
      </c>
      <c r="L288" s="15">
        <f>ROUND('Accrued Unkn Unb Rev'!L288-'Accrued Unkn Unb Rev'!L287,0)</f>
        <v>67020</v>
      </c>
      <c r="M288" s="15">
        <f>ROUND('Accrued Unkn Unb Rev'!M288-'Accrued Unkn Unb Rev'!M287,0)</f>
        <v>6737</v>
      </c>
      <c r="N288" s="15">
        <f>ROUND('Accrued Unkn Unb Rev'!N288-'Accrued Unkn Unb Rev'!N287,0)</f>
        <v>46222</v>
      </c>
      <c r="O288" s="15">
        <f>ROUND('Accrued Unkn Unb Rev'!O288-'Accrued Unkn Unb Rev'!O287,0)</f>
        <v>9008</v>
      </c>
      <c r="P288" s="15">
        <f>ROUND('Accrued Unkn Unb Rev'!P288-'Accrued Unkn Unb Rev'!P287,0)</f>
        <v>13289</v>
      </c>
      <c r="Q288" s="15">
        <f>ROUND('Accrued Unkn Unb Rev'!Q288-'Accrued Unkn Unb Rev'!Q287,0)</f>
        <v>129</v>
      </c>
      <c r="R288" s="15">
        <f>ROUND('Accrued Unkn Unb Rev'!R288-'Accrued Unkn Unb Rev'!R287,0)</f>
        <v>152</v>
      </c>
      <c r="S288" s="15">
        <f>ROUND('Accrued Unkn Unb Rev'!S288-'Accrued Unkn Unb Rev'!S287,0)</f>
        <v>11019</v>
      </c>
      <c r="T288" s="15">
        <f>ROUND('Accrued Unkn Unb Rev'!T288-'Accrued Unkn Unb Rev'!T287,0)</f>
        <v>3066</v>
      </c>
      <c r="U288" s="15">
        <f>ROUND('Accrued Unkn Unb Rev'!U288-'Accrued Unkn Unb Rev'!U287,0)</f>
        <v>380</v>
      </c>
    </row>
    <row r="289" spans="1:21">
      <c r="A289" s="3">
        <f t="shared" si="8"/>
        <v>2035</v>
      </c>
      <c r="B289" s="3">
        <f t="shared" si="9"/>
        <v>5</v>
      </c>
      <c r="C289" s="15">
        <f>ROUND('Accrued Unkn Unb Rev'!C289-'Accrued Unkn Unb Rev'!C288,0)</f>
        <v>4491233</v>
      </c>
      <c r="D289" s="15">
        <f>ROUND('Accrued Unkn Unb Rev'!D289-'Accrued Unkn Unb Rev'!D288,0)</f>
        <v>-14207</v>
      </c>
      <c r="E289" s="15">
        <f>ROUND('Accrued Unkn Unb Rev'!E289-'Accrued Unkn Unb Rev'!E288,0)</f>
        <v>231025</v>
      </c>
      <c r="F289" s="15">
        <f>ROUND('Accrued Unkn Unb Rev'!F289-'Accrued Unkn Unb Rev'!F288,0)</f>
        <v>25740</v>
      </c>
      <c r="G289" s="15">
        <f>ROUND('Accrued Unkn Unb Rev'!G289-'Accrued Unkn Unb Rev'!G288,0)</f>
        <v>233276</v>
      </c>
      <c r="H289" s="15">
        <f>ROUND('Accrued Unkn Unb Rev'!H289-'Accrued Unkn Unb Rev'!H288,0)</f>
        <v>1537</v>
      </c>
      <c r="I289" s="15">
        <f>ROUND('Accrued Unkn Unb Rev'!I289-'Accrued Unkn Unb Rev'!I288,0)</f>
        <v>723841</v>
      </c>
      <c r="J289" s="15">
        <f>ROUND('Accrued Unkn Unb Rev'!J289-'Accrued Unkn Unb Rev'!J288,0)</f>
        <v>1435</v>
      </c>
      <c r="K289" s="15">
        <f>ROUND('Accrued Unkn Unb Rev'!K289-'Accrued Unkn Unb Rev'!K288,0)</f>
        <v>48861</v>
      </c>
      <c r="L289" s="15">
        <f>ROUND('Accrued Unkn Unb Rev'!L289-'Accrued Unkn Unb Rev'!L288,0)</f>
        <v>211969</v>
      </c>
      <c r="M289" s="15">
        <f>ROUND('Accrued Unkn Unb Rev'!M289-'Accrued Unkn Unb Rev'!M288,0)</f>
        <v>80701</v>
      </c>
      <c r="N289" s="15">
        <f>ROUND('Accrued Unkn Unb Rev'!N289-'Accrued Unkn Unb Rev'!N288,0)</f>
        <v>78464</v>
      </c>
      <c r="O289" s="15">
        <f>ROUND('Accrued Unkn Unb Rev'!O289-'Accrued Unkn Unb Rev'!O288,0)</f>
        <v>18013</v>
      </c>
      <c r="P289" s="15">
        <f>ROUND('Accrued Unkn Unb Rev'!P289-'Accrued Unkn Unb Rev'!P288,0)</f>
        <v>18799</v>
      </c>
      <c r="Q289" s="15">
        <f>ROUND('Accrued Unkn Unb Rev'!Q289-'Accrued Unkn Unb Rev'!Q288,0)</f>
        <v>28</v>
      </c>
      <c r="R289" s="15">
        <f>ROUND('Accrued Unkn Unb Rev'!R289-'Accrued Unkn Unb Rev'!R288,0)</f>
        <v>148</v>
      </c>
      <c r="S289" s="15">
        <f>ROUND('Accrued Unkn Unb Rev'!S289-'Accrued Unkn Unb Rev'!S288,0)</f>
        <v>24634</v>
      </c>
      <c r="T289" s="15">
        <f>ROUND('Accrued Unkn Unb Rev'!T289-'Accrued Unkn Unb Rev'!T288,0)</f>
        <v>57258</v>
      </c>
      <c r="U289" s="15">
        <f>ROUND('Accrued Unkn Unb Rev'!U289-'Accrued Unkn Unb Rev'!U288,0)</f>
        <v>678</v>
      </c>
    </row>
    <row r="290" spans="1:21">
      <c r="A290" s="3">
        <f t="shared" si="8"/>
        <v>2035</v>
      </c>
      <c r="B290" s="3">
        <f t="shared" si="9"/>
        <v>6</v>
      </c>
      <c r="C290" s="15">
        <f>ROUND('Accrued Unkn Unb Rev'!C290-'Accrued Unkn Unb Rev'!C289,0)</f>
        <v>2162966</v>
      </c>
      <c r="D290" s="15">
        <f>ROUND('Accrued Unkn Unb Rev'!D290-'Accrued Unkn Unb Rev'!D289,0)</f>
        <v>-3621</v>
      </c>
      <c r="E290" s="15">
        <f>ROUND('Accrued Unkn Unb Rev'!E290-'Accrued Unkn Unb Rev'!E289,0)</f>
        <v>111496</v>
      </c>
      <c r="F290" s="15">
        <f>ROUND('Accrued Unkn Unb Rev'!F290-'Accrued Unkn Unb Rev'!F289,0)</f>
        <v>-13208</v>
      </c>
      <c r="G290" s="15">
        <f>ROUND('Accrued Unkn Unb Rev'!G290-'Accrued Unkn Unb Rev'!G289,0)</f>
        <v>74269</v>
      </c>
      <c r="H290" s="15">
        <f>ROUND('Accrued Unkn Unb Rev'!H290-'Accrued Unkn Unb Rev'!H289,0)</f>
        <v>512</v>
      </c>
      <c r="I290" s="15">
        <f>ROUND('Accrued Unkn Unb Rev'!I290-'Accrued Unkn Unb Rev'!I289,0)</f>
        <v>40160</v>
      </c>
      <c r="J290" s="15">
        <f>ROUND('Accrued Unkn Unb Rev'!J290-'Accrued Unkn Unb Rev'!J289,0)</f>
        <v>143</v>
      </c>
      <c r="K290" s="15">
        <f>ROUND('Accrued Unkn Unb Rev'!K290-'Accrued Unkn Unb Rev'!K289,0)</f>
        <v>32796</v>
      </c>
      <c r="L290" s="15">
        <f>ROUND('Accrued Unkn Unb Rev'!L290-'Accrued Unkn Unb Rev'!L289,0)</f>
        <v>-75</v>
      </c>
      <c r="M290" s="15">
        <f>ROUND('Accrued Unkn Unb Rev'!M290-'Accrued Unkn Unb Rev'!M289,0)</f>
        <v>-4516</v>
      </c>
      <c r="N290" s="15">
        <f>ROUND('Accrued Unkn Unb Rev'!N290-'Accrued Unkn Unb Rev'!N289,0)</f>
        <v>-40673</v>
      </c>
      <c r="O290" s="15">
        <f>ROUND('Accrued Unkn Unb Rev'!O290-'Accrued Unkn Unb Rev'!O289,0)</f>
        <v>-8380</v>
      </c>
      <c r="P290" s="15">
        <f>ROUND('Accrued Unkn Unb Rev'!P290-'Accrued Unkn Unb Rev'!P289,0)</f>
        <v>-6051</v>
      </c>
      <c r="Q290" s="15">
        <f>ROUND('Accrued Unkn Unb Rev'!Q290-'Accrued Unkn Unb Rev'!Q289,0)</f>
        <v>-401</v>
      </c>
      <c r="R290" s="15">
        <f>ROUND('Accrued Unkn Unb Rev'!R290-'Accrued Unkn Unb Rev'!R289,0)</f>
        <v>-321</v>
      </c>
      <c r="S290" s="15">
        <f>ROUND('Accrued Unkn Unb Rev'!S290-'Accrued Unkn Unb Rev'!S289,0)</f>
        <v>-881</v>
      </c>
      <c r="T290" s="15">
        <f>ROUND('Accrued Unkn Unb Rev'!T290-'Accrued Unkn Unb Rev'!T289,0)</f>
        <v>-22552</v>
      </c>
      <c r="U290" s="15">
        <f>ROUND('Accrued Unkn Unb Rev'!U290-'Accrued Unkn Unb Rev'!U289,0)</f>
        <v>-354</v>
      </c>
    </row>
    <row r="291" spans="1:21">
      <c r="A291" s="3">
        <f t="shared" si="8"/>
        <v>2035</v>
      </c>
      <c r="B291" s="3">
        <f t="shared" si="9"/>
        <v>7</v>
      </c>
      <c r="C291" s="15">
        <f>ROUND('Accrued Unkn Unb Rev'!C291-'Accrued Unkn Unb Rev'!C290,0)</f>
        <v>1118348</v>
      </c>
      <c r="D291" s="15">
        <f>ROUND('Accrued Unkn Unb Rev'!D291-'Accrued Unkn Unb Rev'!D290,0)</f>
        <v>1681</v>
      </c>
      <c r="E291" s="15">
        <f>ROUND('Accrued Unkn Unb Rev'!E291-'Accrued Unkn Unb Rev'!E290,0)</f>
        <v>52583</v>
      </c>
      <c r="F291" s="15">
        <f>ROUND('Accrued Unkn Unb Rev'!F291-'Accrued Unkn Unb Rev'!F290,0)</f>
        <v>-13271</v>
      </c>
      <c r="G291" s="15">
        <f>ROUND('Accrued Unkn Unb Rev'!G291-'Accrued Unkn Unb Rev'!G290,0)</f>
        <v>62224</v>
      </c>
      <c r="H291" s="15">
        <f>ROUND('Accrued Unkn Unb Rev'!H291-'Accrued Unkn Unb Rev'!H290,0)</f>
        <v>389</v>
      </c>
      <c r="I291" s="15">
        <f>ROUND('Accrued Unkn Unb Rev'!I291-'Accrued Unkn Unb Rev'!I290,0)</f>
        <v>261627</v>
      </c>
      <c r="J291" s="15">
        <f>ROUND('Accrued Unkn Unb Rev'!J291-'Accrued Unkn Unb Rev'!J290,0)</f>
        <v>287</v>
      </c>
      <c r="K291" s="15">
        <f>ROUND('Accrued Unkn Unb Rev'!K291-'Accrued Unkn Unb Rev'!K290,0)</f>
        <v>16544</v>
      </c>
      <c r="L291" s="15">
        <f>ROUND('Accrued Unkn Unb Rev'!L291-'Accrued Unkn Unb Rev'!L290,0)</f>
        <v>72617</v>
      </c>
      <c r="M291" s="15">
        <f>ROUND('Accrued Unkn Unb Rev'!M291-'Accrued Unkn Unb Rev'!M290,0)</f>
        <v>32016</v>
      </c>
      <c r="N291" s="15">
        <f>ROUND('Accrued Unkn Unb Rev'!N291-'Accrued Unkn Unb Rev'!N290,0)</f>
        <v>-35768</v>
      </c>
      <c r="O291" s="15">
        <f>ROUND('Accrued Unkn Unb Rev'!O291-'Accrued Unkn Unb Rev'!O290,0)</f>
        <v>-7959</v>
      </c>
      <c r="P291" s="15">
        <f>ROUND('Accrued Unkn Unb Rev'!P291-'Accrued Unkn Unb Rev'!P290,0)</f>
        <v>-1896</v>
      </c>
      <c r="Q291" s="15">
        <f>ROUND('Accrued Unkn Unb Rev'!Q291-'Accrued Unkn Unb Rev'!Q290,0)</f>
        <v>6</v>
      </c>
      <c r="R291" s="15">
        <f>ROUND('Accrued Unkn Unb Rev'!R291-'Accrued Unkn Unb Rev'!R290,0)</f>
        <v>-149</v>
      </c>
      <c r="S291" s="15">
        <f>ROUND('Accrued Unkn Unb Rev'!S291-'Accrued Unkn Unb Rev'!S290,0)</f>
        <v>-4094</v>
      </c>
      <c r="T291" s="15">
        <f>ROUND('Accrued Unkn Unb Rev'!T291-'Accrued Unkn Unb Rev'!T290,0)</f>
        <v>-20419</v>
      </c>
      <c r="U291" s="15">
        <f>ROUND('Accrued Unkn Unb Rev'!U291-'Accrued Unkn Unb Rev'!U290,0)</f>
        <v>-315</v>
      </c>
    </row>
    <row r="292" spans="1:21">
      <c r="A292" s="3">
        <f t="shared" si="8"/>
        <v>2035</v>
      </c>
      <c r="B292" s="3">
        <f t="shared" si="9"/>
        <v>8</v>
      </c>
      <c r="C292" s="15">
        <f>ROUND('Accrued Unkn Unb Rev'!C292-'Accrued Unkn Unb Rev'!C291,0)</f>
        <v>21044</v>
      </c>
      <c r="D292" s="15">
        <f>ROUND('Accrued Unkn Unb Rev'!D292-'Accrued Unkn Unb Rev'!D291,0)</f>
        <v>2805</v>
      </c>
      <c r="E292" s="15">
        <f>ROUND('Accrued Unkn Unb Rev'!E292-'Accrued Unkn Unb Rev'!E291,0)</f>
        <v>-868</v>
      </c>
      <c r="F292" s="15">
        <f>ROUND('Accrued Unkn Unb Rev'!F292-'Accrued Unkn Unb Rev'!F291,0)</f>
        <v>-3521</v>
      </c>
      <c r="G292" s="15">
        <f>ROUND('Accrued Unkn Unb Rev'!G292-'Accrued Unkn Unb Rev'!G291,0)</f>
        <v>25876</v>
      </c>
      <c r="H292" s="15">
        <f>ROUND('Accrued Unkn Unb Rev'!H292-'Accrued Unkn Unb Rev'!H291,0)</f>
        <v>147</v>
      </c>
      <c r="I292" s="15">
        <f>ROUND('Accrued Unkn Unb Rev'!I292-'Accrued Unkn Unb Rev'!I291,0)</f>
        <v>284706</v>
      </c>
      <c r="J292" s="15">
        <f>ROUND('Accrued Unkn Unb Rev'!J292-'Accrued Unkn Unb Rev'!J291,0)</f>
        <v>2672</v>
      </c>
      <c r="K292" s="15">
        <f>ROUND('Accrued Unkn Unb Rev'!K292-'Accrued Unkn Unb Rev'!K291,0)</f>
        <v>5937</v>
      </c>
      <c r="L292" s="15">
        <f>ROUND('Accrued Unkn Unb Rev'!L292-'Accrued Unkn Unb Rev'!L291,0)</f>
        <v>66624</v>
      </c>
      <c r="M292" s="15">
        <f>ROUND('Accrued Unkn Unb Rev'!M292-'Accrued Unkn Unb Rev'!M291,0)</f>
        <v>36472</v>
      </c>
      <c r="N292" s="15">
        <f>ROUND('Accrued Unkn Unb Rev'!N292-'Accrued Unkn Unb Rev'!N291,0)</f>
        <v>-14803</v>
      </c>
      <c r="O292" s="15">
        <f>ROUND('Accrued Unkn Unb Rev'!O292-'Accrued Unkn Unb Rev'!O291,0)</f>
        <v>-2948</v>
      </c>
      <c r="P292" s="15">
        <f>ROUND('Accrued Unkn Unb Rev'!P292-'Accrued Unkn Unb Rev'!P291,0)</f>
        <v>-345</v>
      </c>
      <c r="Q292" s="15">
        <f>ROUND('Accrued Unkn Unb Rev'!Q292-'Accrued Unkn Unb Rev'!Q291,0)</f>
        <v>-132</v>
      </c>
      <c r="R292" s="15">
        <f>ROUND('Accrued Unkn Unb Rev'!R292-'Accrued Unkn Unb Rev'!R291,0)</f>
        <v>-152</v>
      </c>
      <c r="S292" s="15">
        <f>ROUND('Accrued Unkn Unb Rev'!S292-'Accrued Unkn Unb Rev'!S291,0)</f>
        <v>1305</v>
      </c>
      <c r="T292" s="15">
        <f>ROUND('Accrued Unkn Unb Rev'!T292-'Accrued Unkn Unb Rev'!T291,0)</f>
        <v>31950</v>
      </c>
      <c r="U292" s="15">
        <f>ROUND('Accrued Unkn Unb Rev'!U292-'Accrued Unkn Unb Rev'!U291,0)</f>
        <v>-26</v>
      </c>
    </row>
    <row r="293" spans="1:21">
      <c r="A293" s="3">
        <f t="shared" si="8"/>
        <v>2035</v>
      </c>
      <c r="B293" s="3">
        <f t="shared" si="9"/>
        <v>9</v>
      </c>
      <c r="C293" s="15">
        <f>ROUND('Accrued Unkn Unb Rev'!C293-'Accrued Unkn Unb Rev'!C292,0)</f>
        <v>-3084158</v>
      </c>
      <c r="D293" s="15">
        <f>ROUND('Accrued Unkn Unb Rev'!D293-'Accrued Unkn Unb Rev'!D292,0)</f>
        <v>6937</v>
      </c>
      <c r="E293" s="15">
        <f>ROUND('Accrued Unkn Unb Rev'!E293-'Accrued Unkn Unb Rev'!E292,0)</f>
        <v>-155539</v>
      </c>
      <c r="F293" s="15">
        <f>ROUND('Accrued Unkn Unb Rev'!F293-'Accrued Unkn Unb Rev'!F292,0)</f>
        <v>-13454</v>
      </c>
      <c r="G293" s="15">
        <f>ROUND('Accrued Unkn Unb Rev'!G293-'Accrued Unkn Unb Rev'!G292,0)</f>
        <v>-152161</v>
      </c>
      <c r="H293" s="15">
        <f>ROUND('Accrued Unkn Unb Rev'!H293-'Accrued Unkn Unb Rev'!H292,0)</f>
        <v>-1018</v>
      </c>
      <c r="I293" s="15">
        <f>ROUND('Accrued Unkn Unb Rev'!I293-'Accrued Unkn Unb Rev'!I292,0)</f>
        <v>-380300</v>
      </c>
      <c r="J293" s="15">
        <f>ROUND('Accrued Unkn Unb Rev'!J293-'Accrued Unkn Unb Rev'!J292,0)</f>
        <v>416</v>
      </c>
      <c r="K293" s="15">
        <f>ROUND('Accrued Unkn Unb Rev'!K293-'Accrued Unkn Unb Rev'!K292,0)</f>
        <v>-45305</v>
      </c>
      <c r="L293" s="15">
        <f>ROUND('Accrued Unkn Unb Rev'!L293-'Accrued Unkn Unb Rev'!L292,0)</f>
        <v>-126169</v>
      </c>
      <c r="M293" s="15">
        <f>ROUND('Accrued Unkn Unb Rev'!M293-'Accrued Unkn Unb Rev'!M292,0)</f>
        <v>-28406</v>
      </c>
      <c r="N293" s="15">
        <f>ROUND('Accrued Unkn Unb Rev'!N293-'Accrued Unkn Unb Rev'!N292,0)</f>
        <v>-40455</v>
      </c>
      <c r="O293" s="15">
        <f>ROUND('Accrued Unkn Unb Rev'!O293-'Accrued Unkn Unb Rev'!O292,0)</f>
        <v>-7229</v>
      </c>
      <c r="P293" s="15">
        <f>ROUND('Accrued Unkn Unb Rev'!P293-'Accrued Unkn Unb Rev'!P292,0)</f>
        <v>-12536</v>
      </c>
      <c r="Q293" s="15">
        <f>ROUND('Accrued Unkn Unb Rev'!Q293-'Accrued Unkn Unb Rev'!Q292,0)</f>
        <v>-414</v>
      </c>
      <c r="R293" s="15">
        <f>ROUND('Accrued Unkn Unb Rev'!R293-'Accrued Unkn Unb Rev'!R292,0)</f>
        <v>162</v>
      </c>
      <c r="S293" s="15">
        <f>ROUND('Accrued Unkn Unb Rev'!S293-'Accrued Unkn Unb Rev'!S292,0)</f>
        <v>-13770</v>
      </c>
      <c r="T293" s="15">
        <f>ROUND('Accrued Unkn Unb Rev'!T293-'Accrued Unkn Unb Rev'!T292,0)</f>
        <v>-16214</v>
      </c>
      <c r="U293" s="15">
        <f>ROUND('Accrued Unkn Unb Rev'!U293-'Accrued Unkn Unb Rev'!U292,0)</f>
        <v>-323</v>
      </c>
    </row>
    <row r="294" spans="1:21">
      <c r="A294" s="3">
        <f t="shared" si="8"/>
        <v>2035</v>
      </c>
      <c r="B294" s="3">
        <f t="shared" si="9"/>
        <v>10</v>
      </c>
      <c r="C294" s="15">
        <f>ROUND('Accrued Unkn Unb Rev'!C294-'Accrued Unkn Unb Rev'!C293,0)</f>
        <v>-3248200</v>
      </c>
      <c r="D294" s="15">
        <f>ROUND('Accrued Unkn Unb Rev'!D294-'Accrued Unkn Unb Rev'!D293,0)</f>
        <v>19596</v>
      </c>
      <c r="E294" s="15">
        <f>ROUND('Accrued Unkn Unb Rev'!E294-'Accrued Unkn Unb Rev'!E293,0)</f>
        <v>-178111</v>
      </c>
      <c r="F294" s="15">
        <f>ROUND('Accrued Unkn Unb Rev'!F294-'Accrued Unkn Unb Rev'!F293,0)</f>
        <v>1638</v>
      </c>
      <c r="G294" s="15">
        <f>ROUND('Accrued Unkn Unb Rev'!G294-'Accrued Unkn Unb Rev'!G293,0)</f>
        <v>-129795</v>
      </c>
      <c r="H294" s="15">
        <f>ROUND('Accrued Unkn Unb Rev'!H294-'Accrued Unkn Unb Rev'!H293,0)</f>
        <v>-929</v>
      </c>
      <c r="I294" s="15">
        <f>ROUND('Accrued Unkn Unb Rev'!I294-'Accrued Unkn Unb Rev'!I293,0)</f>
        <v>-195503</v>
      </c>
      <c r="J294" s="15">
        <f>ROUND('Accrued Unkn Unb Rev'!J294-'Accrued Unkn Unb Rev'!J293,0)</f>
        <v>2078</v>
      </c>
      <c r="K294" s="15">
        <f>ROUND('Accrued Unkn Unb Rev'!K294-'Accrued Unkn Unb Rev'!K293,0)</f>
        <v>-49229</v>
      </c>
      <c r="L294" s="15">
        <f>ROUND('Accrued Unkn Unb Rev'!L294-'Accrued Unkn Unb Rev'!L293,0)</f>
        <v>-58877</v>
      </c>
      <c r="M294" s="15">
        <f>ROUND('Accrued Unkn Unb Rev'!M294-'Accrued Unkn Unb Rev'!M293,0)</f>
        <v>-20338</v>
      </c>
      <c r="N294" s="15">
        <f>ROUND('Accrued Unkn Unb Rev'!N294-'Accrued Unkn Unb Rev'!N293,0)</f>
        <v>6280</v>
      </c>
      <c r="O294" s="15">
        <f>ROUND('Accrued Unkn Unb Rev'!O294-'Accrued Unkn Unb Rev'!O293,0)</f>
        <v>1150</v>
      </c>
      <c r="P294" s="15">
        <f>ROUND('Accrued Unkn Unb Rev'!P294-'Accrued Unkn Unb Rev'!P293,0)</f>
        <v>4777</v>
      </c>
      <c r="Q294" s="15">
        <f>ROUND('Accrued Unkn Unb Rev'!Q294-'Accrued Unkn Unb Rev'!Q293,0)</f>
        <v>322</v>
      </c>
      <c r="R294" s="15">
        <f>ROUND('Accrued Unkn Unb Rev'!R294-'Accrued Unkn Unb Rev'!R293,0)</f>
        <v>116</v>
      </c>
      <c r="S294" s="15">
        <f>ROUND('Accrued Unkn Unb Rev'!S294-'Accrued Unkn Unb Rev'!S293,0)</f>
        <v>-7651</v>
      </c>
      <c r="T294" s="15">
        <f>ROUND('Accrued Unkn Unb Rev'!T294-'Accrued Unkn Unb Rev'!T293,0)</f>
        <v>-4954</v>
      </c>
      <c r="U294" s="15">
        <f>ROUND('Accrued Unkn Unb Rev'!U294-'Accrued Unkn Unb Rev'!U293,0)</f>
        <v>-37</v>
      </c>
    </row>
    <row r="295" spans="1:21">
      <c r="A295" s="3">
        <f t="shared" si="8"/>
        <v>2035</v>
      </c>
      <c r="B295" s="3">
        <f t="shared" si="9"/>
        <v>11</v>
      </c>
      <c r="C295" s="15">
        <f>ROUND('Accrued Unkn Unb Rev'!C295-'Accrued Unkn Unb Rev'!C294,0)</f>
        <v>698977</v>
      </c>
      <c r="D295" s="15">
        <f>ROUND('Accrued Unkn Unb Rev'!D295-'Accrued Unkn Unb Rev'!D294,0)</f>
        <v>-13074</v>
      </c>
      <c r="E295" s="15">
        <f>ROUND('Accrued Unkn Unb Rev'!E295-'Accrued Unkn Unb Rev'!E294,0)</f>
        <v>43483</v>
      </c>
      <c r="F295" s="15">
        <f>ROUND('Accrued Unkn Unb Rev'!F295-'Accrued Unkn Unb Rev'!F294,0)</f>
        <v>27215</v>
      </c>
      <c r="G295" s="15">
        <f>ROUND('Accrued Unkn Unb Rev'!G295-'Accrued Unkn Unb Rev'!G294,0)</f>
        <v>-10164</v>
      </c>
      <c r="H295" s="15">
        <f>ROUND('Accrued Unkn Unb Rev'!H295-'Accrued Unkn Unb Rev'!H294,0)</f>
        <v>-20</v>
      </c>
      <c r="I295" s="15">
        <f>ROUND('Accrued Unkn Unb Rev'!I295-'Accrued Unkn Unb Rev'!I294,0)</f>
        <v>-101442</v>
      </c>
      <c r="J295" s="15">
        <f>ROUND('Accrued Unkn Unb Rev'!J295-'Accrued Unkn Unb Rev'!J294,0)</f>
        <v>-2120</v>
      </c>
      <c r="K295" s="15">
        <f>ROUND('Accrued Unkn Unb Rev'!K295-'Accrued Unkn Unb Rev'!K294,0)</f>
        <v>-1023</v>
      </c>
      <c r="L295" s="15">
        <f>ROUND('Accrued Unkn Unb Rev'!L295-'Accrued Unkn Unb Rev'!L294,0)</f>
        <v>-75929</v>
      </c>
      <c r="M295" s="15">
        <f>ROUND('Accrued Unkn Unb Rev'!M295-'Accrued Unkn Unb Rev'!M294,0)</f>
        <v>-69261</v>
      </c>
      <c r="N295" s="15">
        <f>ROUND('Accrued Unkn Unb Rev'!N295-'Accrued Unkn Unb Rev'!N294,0)</f>
        <v>80367</v>
      </c>
      <c r="O295" s="15">
        <f>ROUND('Accrued Unkn Unb Rev'!O295-'Accrued Unkn Unb Rev'!O294,0)</f>
        <v>17668</v>
      </c>
      <c r="P295" s="15">
        <f>ROUND('Accrued Unkn Unb Rev'!P295-'Accrued Unkn Unb Rev'!P294,0)</f>
        <v>4987</v>
      </c>
      <c r="Q295" s="15">
        <f>ROUND('Accrued Unkn Unb Rev'!Q295-'Accrued Unkn Unb Rev'!Q294,0)</f>
        <v>881</v>
      </c>
      <c r="R295" s="15">
        <f>ROUND('Accrued Unkn Unb Rev'!R295-'Accrued Unkn Unb Rev'!R294,0)</f>
        <v>58</v>
      </c>
      <c r="S295" s="15">
        <f>ROUND('Accrued Unkn Unb Rev'!S295-'Accrued Unkn Unb Rev'!S294,0)</f>
        <v>6245</v>
      </c>
      <c r="T295" s="15">
        <f>ROUND('Accrued Unkn Unb Rev'!T295-'Accrued Unkn Unb Rev'!T294,0)</f>
        <v>-22968</v>
      </c>
      <c r="U295" s="15">
        <f>ROUND('Accrued Unkn Unb Rev'!U295-'Accrued Unkn Unb Rev'!U294,0)</f>
        <v>765</v>
      </c>
    </row>
    <row r="296" spans="1:21">
      <c r="A296" s="3">
        <f t="shared" si="8"/>
        <v>2035</v>
      </c>
      <c r="B296" s="3">
        <f t="shared" si="9"/>
        <v>12</v>
      </c>
      <c r="C296" s="15">
        <f>ROUND('Accrued Unkn Unb Rev'!C296-'Accrued Unkn Unb Rev'!C295,0)</f>
        <v>1966848</v>
      </c>
      <c r="D296" s="15">
        <f>ROUND('Accrued Unkn Unb Rev'!D296-'Accrued Unkn Unb Rev'!D295,0)</f>
        <v>-9649</v>
      </c>
      <c r="E296" s="15">
        <f>ROUND('Accrued Unkn Unb Rev'!E296-'Accrued Unkn Unb Rev'!E295,0)</f>
        <v>107048</v>
      </c>
      <c r="F296" s="15">
        <f>ROUND('Accrued Unkn Unb Rev'!F296-'Accrued Unkn Unb Rev'!F295,0)</f>
        <v>5435</v>
      </c>
      <c r="G296" s="15">
        <f>ROUND('Accrued Unkn Unb Rev'!G296-'Accrued Unkn Unb Rev'!G295,0)</f>
        <v>74040</v>
      </c>
      <c r="H296" s="15">
        <f>ROUND('Accrued Unkn Unb Rev'!H296-'Accrued Unkn Unb Rev'!H295,0)</f>
        <v>517</v>
      </c>
      <c r="I296" s="15">
        <f>ROUND('Accrued Unkn Unb Rev'!I296-'Accrued Unkn Unb Rev'!I295,0)</f>
        <v>-107300</v>
      </c>
      <c r="J296" s="15">
        <f>ROUND('Accrued Unkn Unb Rev'!J296-'Accrued Unkn Unb Rev'!J295,0)</f>
        <v>-344</v>
      </c>
      <c r="K296" s="15">
        <f>ROUND('Accrued Unkn Unb Rev'!K296-'Accrued Unkn Unb Rev'!K295,0)</f>
        <v>-1334</v>
      </c>
      <c r="L296" s="15">
        <f>ROUND('Accrued Unkn Unb Rev'!L296-'Accrued Unkn Unb Rev'!L295,0)</f>
        <v>-36196</v>
      </c>
      <c r="M296" s="15">
        <f>ROUND('Accrued Unkn Unb Rev'!M296-'Accrued Unkn Unb Rev'!M295,0)</f>
        <v>-13697</v>
      </c>
      <c r="N296" s="15">
        <f>ROUND('Accrued Unkn Unb Rev'!N296-'Accrued Unkn Unb Rev'!N295,0)</f>
        <v>20548</v>
      </c>
      <c r="O296" s="15">
        <f>ROUND('Accrued Unkn Unb Rev'!O296-'Accrued Unkn Unb Rev'!O295,0)</f>
        <v>5373</v>
      </c>
      <c r="P296" s="15">
        <f>ROUND('Accrued Unkn Unb Rev'!P296-'Accrued Unkn Unb Rev'!P295,0)</f>
        <v>-1513</v>
      </c>
      <c r="Q296" s="15">
        <f>ROUND('Accrued Unkn Unb Rev'!Q296-'Accrued Unkn Unb Rev'!Q295,0)</f>
        <v>-314</v>
      </c>
      <c r="R296" s="15">
        <f>ROUND('Accrued Unkn Unb Rev'!R296-'Accrued Unkn Unb Rev'!R295,0)</f>
        <v>4</v>
      </c>
      <c r="S296" s="15">
        <f>ROUND('Accrued Unkn Unb Rev'!S296-'Accrued Unkn Unb Rev'!S295,0)</f>
        <v>3630</v>
      </c>
      <c r="T296" s="15">
        <f>ROUND('Accrued Unkn Unb Rev'!T296-'Accrued Unkn Unb Rev'!T295,0)</f>
        <v>6382</v>
      </c>
      <c r="U296" s="15">
        <f>ROUND('Accrued Unkn Unb Rev'!U296-'Accrued Unkn Unb Rev'!U295,0)</f>
        <v>72</v>
      </c>
    </row>
    <row r="297" spans="1:21">
      <c r="A297" s="3">
        <f t="shared" si="8"/>
        <v>2036</v>
      </c>
      <c r="B297" s="3">
        <f t="shared" si="9"/>
        <v>1</v>
      </c>
      <c r="C297" s="15">
        <f>ROUND('Accrued Unkn Unb Rev'!C297-'Accrued Unkn Unb Rev'!C296,0)</f>
        <v>-354291</v>
      </c>
      <c r="D297" s="15">
        <f>ROUND('Accrued Unkn Unb Rev'!D297-'Accrued Unkn Unb Rev'!D296,0)</f>
        <v>5655</v>
      </c>
      <c r="E297" s="15">
        <f>ROUND('Accrued Unkn Unb Rev'!E297-'Accrued Unkn Unb Rev'!E296,0)</f>
        <v>-21643</v>
      </c>
      <c r="F297" s="15">
        <f>ROUND('Accrued Unkn Unb Rev'!F297-'Accrued Unkn Unb Rev'!F296,0)</f>
        <v>-20556</v>
      </c>
      <c r="G297" s="15">
        <f>ROUND('Accrued Unkn Unb Rev'!G297-'Accrued Unkn Unb Rev'!G296,0)</f>
        <v>-12162</v>
      </c>
      <c r="H297" s="15">
        <f>ROUND('Accrued Unkn Unb Rev'!H297-'Accrued Unkn Unb Rev'!H296,0)</f>
        <v>-107</v>
      </c>
      <c r="I297" s="15">
        <f>ROUND('Accrued Unkn Unb Rev'!I297-'Accrued Unkn Unb Rev'!I296,0)</f>
        <v>80299</v>
      </c>
      <c r="J297" s="15">
        <f>ROUND('Accrued Unkn Unb Rev'!J297-'Accrued Unkn Unb Rev'!J296,0)</f>
        <v>239</v>
      </c>
      <c r="K297" s="15">
        <f>ROUND('Accrued Unkn Unb Rev'!K297-'Accrued Unkn Unb Rev'!K296,0)</f>
        <v>-2507</v>
      </c>
      <c r="L297" s="15">
        <f>ROUND('Accrued Unkn Unb Rev'!L297-'Accrued Unkn Unb Rev'!L296,0)</f>
        <v>3214</v>
      </c>
      <c r="M297" s="15">
        <f>ROUND('Accrued Unkn Unb Rev'!M297-'Accrued Unkn Unb Rev'!M296,0)</f>
        <v>27215</v>
      </c>
      <c r="N297" s="15">
        <f>ROUND('Accrued Unkn Unb Rev'!N297-'Accrued Unkn Unb Rev'!N296,0)</f>
        <v>-56907</v>
      </c>
      <c r="O297" s="15">
        <f>ROUND('Accrued Unkn Unb Rev'!O297-'Accrued Unkn Unb Rev'!O296,0)</f>
        <v>-14108</v>
      </c>
      <c r="P297" s="15">
        <f>ROUND('Accrued Unkn Unb Rev'!P297-'Accrued Unkn Unb Rev'!P296,0)</f>
        <v>-6018</v>
      </c>
      <c r="Q297" s="15">
        <f>ROUND('Accrued Unkn Unb Rev'!Q297-'Accrued Unkn Unb Rev'!Q296,0)</f>
        <v>-298</v>
      </c>
      <c r="R297" s="15">
        <f>ROUND('Accrued Unkn Unb Rev'!R297-'Accrued Unkn Unb Rev'!R296,0)</f>
        <v>13</v>
      </c>
      <c r="S297" s="15">
        <f>ROUND('Accrued Unkn Unb Rev'!S297-'Accrued Unkn Unb Rev'!S296,0)</f>
        <v>-8568</v>
      </c>
      <c r="T297" s="15">
        <f>ROUND('Accrued Unkn Unb Rev'!T297-'Accrued Unkn Unb Rev'!T296,0)</f>
        <v>-14079</v>
      </c>
      <c r="U297" s="15">
        <f>ROUND('Accrued Unkn Unb Rev'!U297-'Accrued Unkn Unb Rev'!U296,0)</f>
        <v>-550</v>
      </c>
    </row>
    <row r="298" spans="1:21">
      <c r="A298" s="3">
        <f t="shared" si="8"/>
        <v>2036</v>
      </c>
      <c r="B298" s="3">
        <f t="shared" si="9"/>
        <v>2</v>
      </c>
      <c r="C298" s="15">
        <f>ROUND('Accrued Unkn Unb Rev'!C298-'Accrued Unkn Unb Rev'!C297,0)</f>
        <v>-1911497</v>
      </c>
      <c r="D298" s="15">
        <f>ROUND('Accrued Unkn Unb Rev'!D298-'Accrued Unkn Unb Rev'!D297,0)</f>
        <v>9644</v>
      </c>
      <c r="E298" s="15">
        <f>ROUND('Accrued Unkn Unb Rev'!E298-'Accrued Unkn Unb Rev'!E297,0)</f>
        <v>-99660</v>
      </c>
      <c r="F298" s="15">
        <f>ROUND('Accrued Unkn Unb Rev'!F298-'Accrued Unkn Unb Rev'!F297,0)</f>
        <v>-14253</v>
      </c>
      <c r="G298" s="15">
        <f>ROUND('Accrued Unkn Unb Rev'!G298-'Accrued Unkn Unb Rev'!G297,0)</f>
        <v>-105054</v>
      </c>
      <c r="H298" s="15">
        <f>ROUND('Accrued Unkn Unb Rev'!H298-'Accrued Unkn Unb Rev'!H297,0)</f>
        <v>-694</v>
      </c>
      <c r="I298" s="15">
        <f>ROUND('Accrued Unkn Unb Rev'!I298-'Accrued Unkn Unb Rev'!I297,0)</f>
        <v>-321963</v>
      </c>
      <c r="J298" s="15">
        <f>ROUND('Accrued Unkn Unb Rev'!J298-'Accrued Unkn Unb Rev'!J297,0)</f>
        <v>446</v>
      </c>
      <c r="K298" s="15">
        <f>ROUND('Accrued Unkn Unb Rev'!K298-'Accrued Unkn Unb Rev'!K297,0)</f>
        <v>-7820</v>
      </c>
      <c r="L298" s="15">
        <f>ROUND('Accrued Unkn Unb Rev'!L298-'Accrued Unkn Unb Rev'!L297,0)</f>
        <v>-80443</v>
      </c>
      <c r="M298" s="15">
        <f>ROUND('Accrued Unkn Unb Rev'!M298-'Accrued Unkn Unb Rev'!M297,0)</f>
        <v>-35987</v>
      </c>
      <c r="N298" s="15">
        <f>ROUND('Accrued Unkn Unb Rev'!N298-'Accrued Unkn Unb Rev'!N297,0)</f>
        <v>-44697</v>
      </c>
      <c r="O298" s="15">
        <f>ROUND('Accrued Unkn Unb Rev'!O298-'Accrued Unkn Unb Rev'!O297,0)</f>
        <v>-9380</v>
      </c>
      <c r="P298" s="15">
        <f>ROUND('Accrued Unkn Unb Rev'!P298-'Accrued Unkn Unb Rev'!P297,0)</f>
        <v>-12247</v>
      </c>
      <c r="Q298" s="15">
        <f>ROUND('Accrued Unkn Unb Rev'!Q298-'Accrued Unkn Unb Rev'!Q297,0)</f>
        <v>167</v>
      </c>
      <c r="R298" s="15">
        <f>ROUND('Accrued Unkn Unb Rev'!R298-'Accrued Unkn Unb Rev'!R297,0)</f>
        <v>-48</v>
      </c>
      <c r="S298" s="15">
        <f>ROUND('Accrued Unkn Unb Rev'!S298-'Accrued Unkn Unb Rev'!S297,0)</f>
        <v>-17052</v>
      </c>
      <c r="T298" s="15">
        <f>ROUND('Accrued Unkn Unb Rev'!T298-'Accrued Unkn Unb Rev'!T297,0)</f>
        <v>-11205</v>
      </c>
      <c r="U298" s="15">
        <f>ROUND('Accrued Unkn Unb Rev'!U298-'Accrued Unkn Unb Rev'!U297,0)</f>
        <v>-287</v>
      </c>
    </row>
    <row r="299" spans="1:21">
      <c r="A299" s="3">
        <f t="shared" si="8"/>
        <v>2036</v>
      </c>
      <c r="B299" s="3">
        <f t="shared" si="9"/>
        <v>3</v>
      </c>
      <c r="C299" s="15">
        <f>ROUND('Accrued Unkn Unb Rev'!C299-'Accrued Unkn Unb Rev'!C298,0)</f>
        <v>-947809</v>
      </c>
      <c r="D299" s="15">
        <f>ROUND('Accrued Unkn Unb Rev'!D299-'Accrued Unkn Unb Rev'!D298,0)</f>
        <v>3898</v>
      </c>
      <c r="E299" s="15">
        <f>ROUND('Accrued Unkn Unb Rev'!E299-'Accrued Unkn Unb Rev'!E298,0)</f>
        <v>-48606</v>
      </c>
      <c r="F299" s="15">
        <f>ROUND('Accrued Unkn Unb Rev'!F299-'Accrued Unkn Unb Rev'!F298,0)</f>
        <v>6268</v>
      </c>
      <c r="G299" s="15">
        <f>ROUND('Accrued Unkn Unb Rev'!G299-'Accrued Unkn Unb Rev'!G298,0)</f>
        <v>-34125</v>
      </c>
      <c r="H299" s="15">
        <f>ROUND('Accrued Unkn Unb Rev'!H299-'Accrued Unkn Unb Rev'!H298,0)</f>
        <v>-206</v>
      </c>
      <c r="I299" s="15">
        <f>ROUND('Accrued Unkn Unb Rev'!I299-'Accrued Unkn Unb Rev'!I298,0)</f>
        <v>-201069</v>
      </c>
      <c r="J299" s="15">
        <f>ROUND('Accrued Unkn Unb Rev'!J299-'Accrued Unkn Unb Rev'!J298,0)</f>
        <v>-4653</v>
      </c>
      <c r="K299" s="15">
        <f>ROUND('Accrued Unkn Unb Rev'!K299-'Accrued Unkn Unb Rev'!K298,0)</f>
        <v>4582</v>
      </c>
      <c r="L299" s="15">
        <f>ROUND('Accrued Unkn Unb Rev'!L299-'Accrued Unkn Unb Rev'!L298,0)</f>
        <v>6145</v>
      </c>
      <c r="M299" s="15">
        <f>ROUND('Accrued Unkn Unb Rev'!M299-'Accrued Unkn Unb Rev'!M298,0)</f>
        <v>17311</v>
      </c>
      <c r="N299" s="15">
        <f>ROUND('Accrued Unkn Unb Rev'!N299-'Accrued Unkn Unb Rev'!N298,0)</f>
        <v>10190</v>
      </c>
      <c r="O299" s="15">
        <f>ROUND('Accrued Unkn Unb Rev'!O299-'Accrued Unkn Unb Rev'!O298,0)</f>
        <v>4893</v>
      </c>
      <c r="P299" s="15">
        <f>ROUND('Accrued Unkn Unb Rev'!P299-'Accrued Unkn Unb Rev'!P298,0)</f>
        <v>1200</v>
      </c>
      <c r="Q299" s="15">
        <f>ROUND('Accrued Unkn Unb Rev'!Q299-'Accrued Unkn Unb Rev'!Q298,0)</f>
        <v>287</v>
      </c>
      <c r="R299" s="15">
        <f>ROUND('Accrued Unkn Unb Rev'!R299-'Accrued Unkn Unb Rev'!R298,0)</f>
        <v>-36</v>
      </c>
      <c r="S299" s="15">
        <f>ROUND('Accrued Unkn Unb Rev'!S299-'Accrued Unkn Unb Rev'!S298,0)</f>
        <v>3966</v>
      </c>
      <c r="T299" s="15">
        <f>ROUND('Accrued Unkn Unb Rev'!T299-'Accrued Unkn Unb Rev'!T298,0)</f>
        <v>18296</v>
      </c>
      <c r="U299" s="15">
        <f>ROUND('Accrued Unkn Unb Rev'!U299-'Accrued Unkn Unb Rev'!U298,0)</f>
        <v>122</v>
      </c>
    </row>
    <row r="300" spans="1:21">
      <c r="A300" s="3">
        <f t="shared" si="8"/>
        <v>2036</v>
      </c>
      <c r="B300" s="3">
        <f t="shared" si="9"/>
        <v>4</v>
      </c>
      <c r="C300" s="15">
        <f>ROUND('Accrued Unkn Unb Rev'!C300-'Accrued Unkn Unb Rev'!C299,0)</f>
        <v>-541239</v>
      </c>
      <c r="D300" s="15">
        <f>ROUND('Accrued Unkn Unb Rev'!D300-'Accrued Unkn Unb Rev'!D299,0)</f>
        <v>-8436</v>
      </c>
      <c r="E300" s="15">
        <f>ROUND('Accrued Unkn Unb Rev'!E300-'Accrued Unkn Unb Rev'!E299,0)</f>
        <v>-23526</v>
      </c>
      <c r="F300" s="15">
        <f>ROUND('Accrued Unkn Unb Rev'!F300-'Accrued Unkn Unb Rev'!F299,0)</f>
        <v>13601</v>
      </c>
      <c r="G300" s="15">
        <f>ROUND('Accrued Unkn Unb Rev'!G300-'Accrued Unkn Unb Rev'!G299,0)</f>
        <v>1455</v>
      </c>
      <c r="H300" s="15">
        <f>ROUND('Accrued Unkn Unb Rev'!H300-'Accrued Unkn Unb Rev'!H299,0)</f>
        <v>44</v>
      </c>
      <c r="I300" s="15">
        <f>ROUND('Accrued Unkn Unb Rev'!I300-'Accrued Unkn Unb Rev'!I299,0)</f>
        <v>39288</v>
      </c>
      <c r="J300" s="15">
        <f>ROUND('Accrued Unkn Unb Rev'!J300-'Accrued Unkn Unb Rev'!J299,0)</f>
        <v>631</v>
      </c>
      <c r="K300" s="15">
        <f>ROUND('Accrued Unkn Unb Rev'!K300-'Accrued Unkn Unb Rev'!K299,0)</f>
        <v>1960</v>
      </c>
      <c r="L300" s="15">
        <f>ROUND('Accrued Unkn Unb Rev'!L300-'Accrued Unkn Unb Rev'!L299,0)</f>
        <v>69640</v>
      </c>
      <c r="M300" s="15">
        <f>ROUND('Accrued Unkn Unb Rev'!M300-'Accrued Unkn Unb Rev'!M299,0)</f>
        <v>6607</v>
      </c>
      <c r="N300" s="15">
        <f>ROUND('Accrued Unkn Unb Rev'!N300-'Accrued Unkn Unb Rev'!N299,0)</f>
        <v>46703</v>
      </c>
      <c r="O300" s="15">
        <f>ROUND('Accrued Unkn Unb Rev'!O300-'Accrued Unkn Unb Rev'!O299,0)</f>
        <v>9008</v>
      </c>
      <c r="P300" s="15">
        <f>ROUND('Accrued Unkn Unb Rev'!P300-'Accrued Unkn Unb Rev'!P299,0)</f>
        <v>13397</v>
      </c>
      <c r="Q300" s="15">
        <f>ROUND('Accrued Unkn Unb Rev'!Q300-'Accrued Unkn Unb Rev'!Q299,0)</f>
        <v>122</v>
      </c>
      <c r="R300" s="15">
        <f>ROUND('Accrued Unkn Unb Rev'!R300-'Accrued Unkn Unb Rev'!R299,0)</f>
        <v>157</v>
      </c>
      <c r="S300" s="15">
        <f>ROUND('Accrued Unkn Unb Rev'!S300-'Accrued Unkn Unb Rev'!S299,0)</f>
        <v>11005</v>
      </c>
      <c r="T300" s="15">
        <f>ROUND('Accrued Unkn Unb Rev'!T300-'Accrued Unkn Unb Rev'!T299,0)</f>
        <v>2879</v>
      </c>
      <c r="U300" s="15">
        <f>ROUND('Accrued Unkn Unb Rev'!U300-'Accrued Unkn Unb Rev'!U299,0)</f>
        <v>380</v>
      </c>
    </row>
    <row r="301" spans="1:21">
      <c r="A301" s="3">
        <f t="shared" si="8"/>
        <v>2036</v>
      </c>
      <c r="B301" s="3">
        <f t="shared" si="9"/>
        <v>5</v>
      </c>
      <c r="C301" s="15">
        <f>ROUND('Accrued Unkn Unb Rev'!C301-'Accrued Unkn Unb Rev'!C300,0)</f>
        <v>4492417</v>
      </c>
      <c r="D301" s="15">
        <f>ROUND('Accrued Unkn Unb Rev'!D301-'Accrued Unkn Unb Rev'!D300,0)</f>
        <v>-15138</v>
      </c>
      <c r="E301" s="15">
        <f>ROUND('Accrued Unkn Unb Rev'!E301-'Accrued Unkn Unb Rev'!E300,0)</f>
        <v>230426</v>
      </c>
      <c r="F301" s="15">
        <f>ROUND('Accrued Unkn Unb Rev'!F301-'Accrued Unkn Unb Rev'!F300,0)</f>
        <v>25740</v>
      </c>
      <c r="G301" s="15">
        <f>ROUND('Accrued Unkn Unb Rev'!G301-'Accrued Unkn Unb Rev'!G300,0)</f>
        <v>233749</v>
      </c>
      <c r="H301" s="15">
        <f>ROUND('Accrued Unkn Unb Rev'!H301-'Accrued Unkn Unb Rev'!H300,0)</f>
        <v>1540</v>
      </c>
      <c r="I301" s="15">
        <f>ROUND('Accrued Unkn Unb Rev'!I301-'Accrued Unkn Unb Rev'!I300,0)</f>
        <v>713159</v>
      </c>
      <c r="J301" s="15">
        <f>ROUND('Accrued Unkn Unb Rev'!J301-'Accrued Unkn Unb Rev'!J300,0)</f>
        <v>1166</v>
      </c>
      <c r="K301" s="15">
        <f>ROUND('Accrued Unkn Unb Rev'!K301-'Accrued Unkn Unb Rev'!K300,0)</f>
        <v>50762</v>
      </c>
      <c r="L301" s="15">
        <f>ROUND('Accrued Unkn Unb Rev'!L301-'Accrued Unkn Unb Rev'!L300,0)</f>
        <v>220073</v>
      </c>
      <c r="M301" s="15">
        <f>ROUND('Accrued Unkn Unb Rev'!M301-'Accrued Unkn Unb Rev'!M300,0)</f>
        <v>80037</v>
      </c>
      <c r="N301" s="15">
        <f>ROUND('Accrued Unkn Unb Rev'!N301-'Accrued Unkn Unb Rev'!N300,0)</f>
        <v>79279</v>
      </c>
      <c r="O301" s="15">
        <f>ROUND('Accrued Unkn Unb Rev'!O301-'Accrued Unkn Unb Rev'!O300,0)</f>
        <v>18013</v>
      </c>
      <c r="P301" s="15">
        <f>ROUND('Accrued Unkn Unb Rev'!P301-'Accrued Unkn Unb Rev'!P300,0)</f>
        <v>18815</v>
      </c>
      <c r="Q301" s="15">
        <f>ROUND('Accrued Unkn Unb Rev'!Q301-'Accrued Unkn Unb Rev'!Q300,0)</f>
        <v>8</v>
      </c>
      <c r="R301" s="15">
        <f>ROUND('Accrued Unkn Unb Rev'!R301-'Accrued Unkn Unb Rev'!R300,0)</f>
        <v>138</v>
      </c>
      <c r="S301" s="15">
        <f>ROUND('Accrued Unkn Unb Rev'!S301-'Accrued Unkn Unb Rev'!S300,0)</f>
        <v>24640</v>
      </c>
      <c r="T301" s="15">
        <f>ROUND('Accrued Unkn Unb Rev'!T301-'Accrued Unkn Unb Rev'!T300,0)</f>
        <v>57666</v>
      </c>
      <c r="U301" s="15">
        <f>ROUND('Accrued Unkn Unb Rev'!U301-'Accrued Unkn Unb Rev'!U300,0)</f>
        <v>678</v>
      </c>
    </row>
    <row r="302" spans="1:21">
      <c r="A302" s="3">
        <f t="shared" si="8"/>
        <v>2036</v>
      </c>
      <c r="B302" s="3">
        <f t="shared" si="9"/>
        <v>6</v>
      </c>
      <c r="C302" s="15">
        <f>ROUND('Accrued Unkn Unb Rev'!C302-'Accrued Unkn Unb Rev'!C301,0)</f>
        <v>2167170</v>
      </c>
      <c r="D302" s="15">
        <f>ROUND('Accrued Unkn Unb Rev'!D302-'Accrued Unkn Unb Rev'!D301,0)</f>
        <v>-4022</v>
      </c>
      <c r="E302" s="15">
        <f>ROUND('Accrued Unkn Unb Rev'!E302-'Accrued Unkn Unb Rev'!E301,0)</f>
        <v>111384</v>
      </c>
      <c r="F302" s="15">
        <f>ROUND('Accrued Unkn Unb Rev'!F302-'Accrued Unkn Unb Rev'!F301,0)</f>
        <v>-13208</v>
      </c>
      <c r="G302" s="15">
        <f>ROUND('Accrued Unkn Unb Rev'!G302-'Accrued Unkn Unb Rev'!G301,0)</f>
        <v>74425</v>
      </c>
      <c r="H302" s="15">
        <f>ROUND('Accrued Unkn Unb Rev'!H302-'Accrued Unkn Unb Rev'!H301,0)</f>
        <v>513</v>
      </c>
      <c r="I302" s="15">
        <f>ROUND('Accrued Unkn Unb Rev'!I302-'Accrued Unkn Unb Rev'!I301,0)</f>
        <v>36741</v>
      </c>
      <c r="J302" s="15">
        <f>ROUND('Accrued Unkn Unb Rev'!J302-'Accrued Unkn Unb Rev'!J301,0)</f>
        <v>102</v>
      </c>
      <c r="K302" s="15">
        <f>ROUND('Accrued Unkn Unb Rev'!K302-'Accrued Unkn Unb Rev'!K301,0)</f>
        <v>34008</v>
      </c>
      <c r="L302" s="15">
        <f>ROUND('Accrued Unkn Unb Rev'!L302-'Accrued Unkn Unb Rev'!L301,0)</f>
        <v>-53</v>
      </c>
      <c r="M302" s="15">
        <f>ROUND('Accrued Unkn Unb Rev'!M302-'Accrued Unkn Unb Rev'!M301,0)</f>
        <v>-5194</v>
      </c>
      <c r="N302" s="15">
        <f>ROUND('Accrued Unkn Unb Rev'!N302-'Accrued Unkn Unb Rev'!N301,0)</f>
        <v>-41097</v>
      </c>
      <c r="O302" s="15">
        <f>ROUND('Accrued Unkn Unb Rev'!O302-'Accrued Unkn Unb Rev'!O301,0)</f>
        <v>-8380</v>
      </c>
      <c r="P302" s="15">
        <f>ROUND('Accrued Unkn Unb Rev'!P302-'Accrued Unkn Unb Rev'!P301,0)</f>
        <v>-6135</v>
      </c>
      <c r="Q302" s="15">
        <f>ROUND('Accrued Unkn Unb Rev'!Q302-'Accrued Unkn Unb Rev'!Q301,0)</f>
        <v>-407</v>
      </c>
      <c r="R302" s="15">
        <f>ROUND('Accrued Unkn Unb Rev'!R302-'Accrued Unkn Unb Rev'!R301,0)</f>
        <v>-346</v>
      </c>
      <c r="S302" s="15">
        <f>ROUND('Accrued Unkn Unb Rev'!S302-'Accrued Unkn Unb Rev'!S301,0)</f>
        <v>-850</v>
      </c>
      <c r="T302" s="15">
        <f>ROUND('Accrued Unkn Unb Rev'!T302-'Accrued Unkn Unb Rev'!T301,0)</f>
        <v>-22835</v>
      </c>
      <c r="U302" s="15">
        <f>ROUND('Accrued Unkn Unb Rev'!U302-'Accrued Unkn Unb Rev'!U301,0)</f>
        <v>-354</v>
      </c>
    </row>
    <row r="303" spans="1:21">
      <c r="A303" s="3">
        <f t="shared" si="8"/>
        <v>2036</v>
      </c>
      <c r="B303" s="3">
        <f t="shared" si="9"/>
        <v>7</v>
      </c>
      <c r="C303" s="15">
        <f>ROUND('Accrued Unkn Unb Rev'!C303-'Accrued Unkn Unb Rev'!C302,0)</f>
        <v>1123808</v>
      </c>
      <c r="D303" s="15">
        <f>ROUND('Accrued Unkn Unb Rev'!D303-'Accrued Unkn Unb Rev'!D302,0)</f>
        <v>1510</v>
      </c>
      <c r="E303" s="15">
        <f>ROUND('Accrued Unkn Unb Rev'!E303-'Accrued Unkn Unb Rev'!E302,0)</f>
        <v>52678</v>
      </c>
      <c r="F303" s="15">
        <f>ROUND('Accrued Unkn Unb Rev'!F303-'Accrued Unkn Unb Rev'!F302,0)</f>
        <v>-13271</v>
      </c>
      <c r="G303" s="15">
        <f>ROUND('Accrued Unkn Unb Rev'!G303-'Accrued Unkn Unb Rev'!G302,0)</f>
        <v>62622</v>
      </c>
      <c r="H303" s="15">
        <f>ROUND('Accrued Unkn Unb Rev'!H303-'Accrued Unkn Unb Rev'!H302,0)</f>
        <v>391</v>
      </c>
      <c r="I303" s="15">
        <f>ROUND('Accrued Unkn Unb Rev'!I303-'Accrued Unkn Unb Rev'!I302,0)</f>
        <v>263192</v>
      </c>
      <c r="J303" s="15">
        <f>ROUND('Accrued Unkn Unb Rev'!J303-'Accrued Unkn Unb Rev'!J302,0)</f>
        <v>253</v>
      </c>
      <c r="K303" s="15">
        <f>ROUND('Accrued Unkn Unb Rev'!K303-'Accrued Unkn Unb Rev'!K302,0)</f>
        <v>17187</v>
      </c>
      <c r="L303" s="15">
        <f>ROUND('Accrued Unkn Unb Rev'!L303-'Accrued Unkn Unb Rev'!L302,0)</f>
        <v>75259</v>
      </c>
      <c r="M303" s="15">
        <f>ROUND('Accrued Unkn Unb Rev'!M303-'Accrued Unkn Unb Rev'!M302,0)</f>
        <v>32362</v>
      </c>
      <c r="N303" s="15">
        <f>ROUND('Accrued Unkn Unb Rev'!N303-'Accrued Unkn Unb Rev'!N302,0)</f>
        <v>-36140</v>
      </c>
      <c r="O303" s="15">
        <f>ROUND('Accrued Unkn Unb Rev'!O303-'Accrued Unkn Unb Rev'!O302,0)</f>
        <v>-7959</v>
      </c>
      <c r="P303" s="15">
        <f>ROUND('Accrued Unkn Unb Rev'!P303-'Accrued Unkn Unb Rev'!P302,0)</f>
        <v>-1895</v>
      </c>
      <c r="Q303" s="15">
        <f>ROUND('Accrued Unkn Unb Rev'!Q303-'Accrued Unkn Unb Rev'!Q302,0)</f>
        <v>13</v>
      </c>
      <c r="R303" s="15">
        <f>ROUND('Accrued Unkn Unb Rev'!R303-'Accrued Unkn Unb Rev'!R302,0)</f>
        <v>-148</v>
      </c>
      <c r="S303" s="15">
        <f>ROUND('Accrued Unkn Unb Rev'!S303-'Accrued Unkn Unb Rev'!S302,0)</f>
        <v>-4099</v>
      </c>
      <c r="T303" s="15">
        <f>ROUND('Accrued Unkn Unb Rev'!T303-'Accrued Unkn Unb Rev'!T302,0)</f>
        <v>-20674</v>
      </c>
      <c r="U303" s="15">
        <f>ROUND('Accrued Unkn Unb Rev'!U303-'Accrued Unkn Unb Rev'!U302,0)</f>
        <v>-315</v>
      </c>
    </row>
    <row r="304" spans="1:21">
      <c r="A304" s="3">
        <f t="shared" si="8"/>
        <v>2036</v>
      </c>
      <c r="B304" s="3">
        <f t="shared" si="9"/>
        <v>8</v>
      </c>
      <c r="C304" s="15">
        <f>ROUND('Accrued Unkn Unb Rev'!C304-'Accrued Unkn Unb Rev'!C303,0)</f>
        <v>23397</v>
      </c>
      <c r="D304" s="15">
        <f>ROUND('Accrued Unkn Unb Rev'!D304-'Accrued Unkn Unb Rev'!D303,0)</f>
        <v>2827</v>
      </c>
      <c r="E304" s="15">
        <f>ROUND('Accrued Unkn Unb Rev'!E304-'Accrued Unkn Unb Rev'!E303,0)</f>
        <v>-752</v>
      </c>
      <c r="F304" s="15">
        <f>ROUND('Accrued Unkn Unb Rev'!F304-'Accrued Unkn Unb Rev'!F303,0)</f>
        <v>-3521</v>
      </c>
      <c r="G304" s="15">
        <f>ROUND('Accrued Unkn Unb Rev'!G304-'Accrued Unkn Unb Rev'!G303,0)</f>
        <v>26115</v>
      </c>
      <c r="H304" s="15">
        <f>ROUND('Accrued Unkn Unb Rev'!H304-'Accrued Unkn Unb Rev'!H303,0)</f>
        <v>148</v>
      </c>
      <c r="I304" s="15">
        <f>ROUND('Accrued Unkn Unb Rev'!I304-'Accrued Unkn Unb Rev'!I303,0)</f>
        <v>285833</v>
      </c>
      <c r="J304" s="15">
        <f>ROUND('Accrued Unkn Unb Rev'!J304-'Accrued Unkn Unb Rev'!J303,0)</f>
        <v>2684</v>
      </c>
      <c r="K304" s="15">
        <f>ROUND('Accrued Unkn Unb Rev'!K304-'Accrued Unkn Unb Rev'!K303,0)</f>
        <v>6178</v>
      </c>
      <c r="L304" s="15">
        <f>ROUND('Accrued Unkn Unb Rev'!L304-'Accrued Unkn Unb Rev'!L303,0)</f>
        <v>69034</v>
      </c>
      <c r="M304" s="15">
        <f>ROUND('Accrued Unkn Unb Rev'!M304-'Accrued Unkn Unb Rev'!M303,0)</f>
        <v>37083</v>
      </c>
      <c r="N304" s="15">
        <f>ROUND('Accrued Unkn Unb Rev'!N304-'Accrued Unkn Unb Rev'!N303,0)</f>
        <v>-14957</v>
      </c>
      <c r="O304" s="15">
        <f>ROUND('Accrued Unkn Unb Rev'!O304-'Accrued Unkn Unb Rev'!O303,0)</f>
        <v>-2948</v>
      </c>
      <c r="P304" s="15">
        <f>ROUND('Accrued Unkn Unb Rev'!P304-'Accrued Unkn Unb Rev'!P303,0)</f>
        <v>-297</v>
      </c>
      <c r="Q304" s="15">
        <f>ROUND('Accrued Unkn Unb Rev'!Q304-'Accrued Unkn Unb Rev'!Q303,0)</f>
        <v>-137</v>
      </c>
      <c r="R304" s="15">
        <f>ROUND('Accrued Unkn Unb Rev'!R304-'Accrued Unkn Unb Rev'!R303,0)</f>
        <v>-154</v>
      </c>
      <c r="S304" s="15">
        <f>ROUND('Accrued Unkn Unb Rev'!S304-'Accrued Unkn Unb Rev'!S303,0)</f>
        <v>1313</v>
      </c>
      <c r="T304" s="15">
        <f>ROUND('Accrued Unkn Unb Rev'!T304-'Accrued Unkn Unb Rev'!T303,0)</f>
        <v>32380</v>
      </c>
      <c r="U304" s="15">
        <f>ROUND('Accrued Unkn Unb Rev'!U304-'Accrued Unkn Unb Rev'!U303,0)</f>
        <v>-26</v>
      </c>
    </row>
    <row r="305" spans="1:21">
      <c r="A305" s="3">
        <f t="shared" si="8"/>
        <v>2036</v>
      </c>
      <c r="B305" s="3">
        <f t="shared" si="9"/>
        <v>9</v>
      </c>
      <c r="C305" s="15">
        <f>ROUND('Accrued Unkn Unb Rev'!C305-'Accrued Unkn Unb Rev'!C304,0)</f>
        <v>-3089557</v>
      </c>
      <c r="D305" s="15">
        <f>ROUND('Accrued Unkn Unb Rev'!D305-'Accrued Unkn Unb Rev'!D304,0)</f>
        <v>7481</v>
      </c>
      <c r="E305" s="15">
        <f>ROUND('Accrued Unkn Unb Rev'!E305-'Accrued Unkn Unb Rev'!E304,0)</f>
        <v>-155324</v>
      </c>
      <c r="F305" s="15">
        <f>ROUND('Accrued Unkn Unb Rev'!F305-'Accrued Unkn Unb Rev'!F304,0)</f>
        <v>-13454</v>
      </c>
      <c r="G305" s="15">
        <f>ROUND('Accrued Unkn Unb Rev'!G305-'Accrued Unkn Unb Rev'!G304,0)</f>
        <v>-152673</v>
      </c>
      <c r="H305" s="15">
        <f>ROUND('Accrued Unkn Unb Rev'!H305-'Accrued Unkn Unb Rev'!H304,0)</f>
        <v>-1021</v>
      </c>
      <c r="I305" s="15">
        <f>ROUND('Accrued Unkn Unb Rev'!I305-'Accrued Unkn Unb Rev'!I304,0)</f>
        <v>-373581</v>
      </c>
      <c r="J305" s="15">
        <f>ROUND('Accrued Unkn Unb Rev'!J305-'Accrued Unkn Unb Rev'!J304,0)</f>
        <v>546</v>
      </c>
      <c r="K305" s="15">
        <f>ROUND('Accrued Unkn Unb Rev'!K305-'Accrued Unkn Unb Rev'!K304,0)</f>
        <v>-47093</v>
      </c>
      <c r="L305" s="15">
        <f>ROUND('Accrued Unkn Unb Rev'!L305-'Accrued Unkn Unb Rev'!L304,0)</f>
        <v>-130601</v>
      </c>
      <c r="M305" s="15">
        <f>ROUND('Accrued Unkn Unb Rev'!M305-'Accrued Unkn Unb Rev'!M304,0)</f>
        <v>-27542</v>
      </c>
      <c r="N305" s="15">
        <f>ROUND('Accrued Unkn Unb Rev'!N305-'Accrued Unkn Unb Rev'!N304,0)</f>
        <v>-40875</v>
      </c>
      <c r="O305" s="15">
        <f>ROUND('Accrued Unkn Unb Rev'!O305-'Accrued Unkn Unb Rev'!O304,0)</f>
        <v>-7229</v>
      </c>
      <c r="P305" s="15">
        <f>ROUND('Accrued Unkn Unb Rev'!P305-'Accrued Unkn Unb Rev'!P304,0)</f>
        <v>-12484</v>
      </c>
      <c r="Q305" s="15">
        <f>ROUND('Accrued Unkn Unb Rev'!Q305-'Accrued Unkn Unb Rev'!Q304,0)</f>
        <v>-410</v>
      </c>
      <c r="R305" s="15">
        <f>ROUND('Accrued Unkn Unb Rev'!R305-'Accrued Unkn Unb Rev'!R304,0)</f>
        <v>175</v>
      </c>
      <c r="S305" s="15">
        <f>ROUND('Accrued Unkn Unb Rev'!S305-'Accrued Unkn Unb Rev'!S304,0)</f>
        <v>-13773</v>
      </c>
      <c r="T305" s="15">
        <f>ROUND('Accrued Unkn Unb Rev'!T305-'Accrued Unkn Unb Rev'!T304,0)</f>
        <v>-16128</v>
      </c>
      <c r="U305" s="15">
        <f>ROUND('Accrued Unkn Unb Rev'!U305-'Accrued Unkn Unb Rev'!U304,0)</f>
        <v>-323</v>
      </c>
    </row>
    <row r="306" spans="1:21">
      <c r="A306" s="3">
        <f t="shared" si="8"/>
        <v>2036</v>
      </c>
      <c r="B306" s="3">
        <f t="shared" si="9"/>
        <v>10</v>
      </c>
      <c r="C306" s="15">
        <f>ROUND('Accrued Unkn Unb Rev'!C306-'Accrued Unkn Unb Rev'!C305,0)</f>
        <v>-3240722</v>
      </c>
      <c r="D306" s="15">
        <f>ROUND('Accrued Unkn Unb Rev'!D306-'Accrued Unkn Unb Rev'!D305,0)</f>
        <v>20306</v>
      </c>
      <c r="E306" s="15">
        <f>ROUND('Accrued Unkn Unb Rev'!E306-'Accrued Unkn Unb Rev'!E305,0)</f>
        <v>-177303</v>
      </c>
      <c r="F306" s="15">
        <f>ROUND('Accrued Unkn Unb Rev'!F306-'Accrued Unkn Unb Rev'!F305,0)</f>
        <v>1638</v>
      </c>
      <c r="G306" s="15">
        <f>ROUND('Accrued Unkn Unb Rev'!G306-'Accrued Unkn Unb Rev'!G305,0)</f>
        <v>-129362</v>
      </c>
      <c r="H306" s="15">
        <f>ROUND('Accrued Unkn Unb Rev'!H306-'Accrued Unkn Unb Rev'!H305,0)</f>
        <v>-928</v>
      </c>
      <c r="I306" s="15">
        <f>ROUND('Accrued Unkn Unb Rev'!I306-'Accrued Unkn Unb Rev'!I305,0)</f>
        <v>-183080</v>
      </c>
      <c r="J306" s="15">
        <f>ROUND('Accrued Unkn Unb Rev'!J306-'Accrued Unkn Unb Rev'!J305,0)</f>
        <v>2245</v>
      </c>
      <c r="K306" s="15">
        <f>ROUND('Accrued Unkn Unb Rev'!K306-'Accrued Unkn Unb Rev'!K305,0)</f>
        <v>-51084</v>
      </c>
      <c r="L306" s="15">
        <f>ROUND('Accrued Unkn Unb Rev'!L306-'Accrued Unkn Unb Rev'!L305,0)</f>
        <v>-61119</v>
      </c>
      <c r="M306" s="15">
        <f>ROUND('Accrued Unkn Unb Rev'!M306-'Accrued Unkn Unb Rev'!M305,0)</f>
        <v>-19132</v>
      </c>
      <c r="N306" s="15">
        <f>ROUND('Accrued Unkn Unb Rev'!N306-'Accrued Unkn Unb Rev'!N305,0)</f>
        <v>6345</v>
      </c>
      <c r="O306" s="15">
        <f>ROUND('Accrued Unkn Unb Rev'!O306-'Accrued Unkn Unb Rev'!O305,0)</f>
        <v>1150</v>
      </c>
      <c r="P306" s="15">
        <f>ROUND('Accrued Unkn Unb Rev'!P306-'Accrued Unkn Unb Rev'!P305,0)</f>
        <v>5019</v>
      </c>
      <c r="Q306" s="15">
        <f>ROUND('Accrued Unkn Unb Rev'!Q306-'Accrued Unkn Unb Rev'!Q305,0)</f>
        <v>333</v>
      </c>
      <c r="R306" s="15">
        <f>ROUND('Accrued Unkn Unb Rev'!R306-'Accrued Unkn Unb Rev'!R305,0)</f>
        <v>134</v>
      </c>
      <c r="S306" s="15">
        <f>ROUND('Accrued Unkn Unb Rev'!S306-'Accrued Unkn Unb Rev'!S305,0)</f>
        <v>-7718</v>
      </c>
      <c r="T306" s="15">
        <f>ROUND('Accrued Unkn Unb Rev'!T306-'Accrued Unkn Unb Rev'!T305,0)</f>
        <v>-4952</v>
      </c>
      <c r="U306" s="15">
        <f>ROUND('Accrued Unkn Unb Rev'!U306-'Accrued Unkn Unb Rev'!U305,0)</f>
        <v>-37</v>
      </c>
    </row>
    <row r="307" spans="1:21">
      <c r="A307" s="3">
        <f t="shared" si="8"/>
        <v>2036</v>
      </c>
      <c r="B307" s="3">
        <f t="shared" si="9"/>
        <v>11</v>
      </c>
      <c r="C307" s="15">
        <f>ROUND('Accrued Unkn Unb Rev'!C307-'Accrued Unkn Unb Rev'!C306,0)</f>
        <v>689446</v>
      </c>
      <c r="D307" s="15">
        <f>ROUND('Accrued Unkn Unb Rev'!D307-'Accrued Unkn Unb Rev'!D306,0)</f>
        <v>-13298</v>
      </c>
      <c r="E307" s="15">
        <f>ROUND('Accrued Unkn Unb Rev'!E307-'Accrued Unkn Unb Rev'!E306,0)</f>
        <v>42907</v>
      </c>
      <c r="F307" s="15">
        <f>ROUND('Accrued Unkn Unb Rev'!F307-'Accrued Unkn Unb Rev'!F306,0)</f>
        <v>27215</v>
      </c>
      <c r="G307" s="15">
        <f>ROUND('Accrued Unkn Unb Rev'!G307-'Accrued Unkn Unb Rev'!G306,0)</f>
        <v>-10665</v>
      </c>
      <c r="H307" s="15">
        <f>ROUND('Accrued Unkn Unb Rev'!H307-'Accrued Unkn Unb Rev'!H306,0)</f>
        <v>-22</v>
      </c>
      <c r="I307" s="15">
        <f>ROUND('Accrued Unkn Unb Rev'!I307-'Accrued Unkn Unb Rev'!I306,0)</f>
        <v>-100555</v>
      </c>
      <c r="J307" s="15">
        <f>ROUND('Accrued Unkn Unb Rev'!J307-'Accrued Unkn Unb Rev'!J306,0)</f>
        <v>-2139</v>
      </c>
      <c r="K307" s="15">
        <f>ROUND('Accrued Unkn Unb Rev'!K307-'Accrued Unkn Unb Rev'!K306,0)</f>
        <v>-1077</v>
      </c>
      <c r="L307" s="15">
        <f>ROUND('Accrued Unkn Unb Rev'!L307-'Accrued Unkn Unb Rev'!L306,0)</f>
        <v>-78407</v>
      </c>
      <c r="M307" s="15">
        <f>ROUND('Accrued Unkn Unb Rev'!M307-'Accrued Unkn Unb Rev'!M306,0)</f>
        <v>-71042</v>
      </c>
      <c r="N307" s="15">
        <f>ROUND('Accrued Unkn Unb Rev'!N307-'Accrued Unkn Unb Rev'!N306,0)</f>
        <v>81202</v>
      </c>
      <c r="O307" s="15">
        <f>ROUND('Accrued Unkn Unb Rev'!O307-'Accrued Unkn Unb Rev'!O306,0)</f>
        <v>17668</v>
      </c>
      <c r="P307" s="15">
        <f>ROUND('Accrued Unkn Unb Rev'!P307-'Accrued Unkn Unb Rev'!P306,0)</f>
        <v>4947</v>
      </c>
      <c r="Q307" s="15">
        <f>ROUND('Accrued Unkn Unb Rev'!Q307-'Accrued Unkn Unb Rev'!Q306,0)</f>
        <v>887</v>
      </c>
      <c r="R307" s="15">
        <f>ROUND('Accrued Unkn Unb Rev'!R307-'Accrued Unkn Unb Rev'!R306,0)</f>
        <v>57</v>
      </c>
      <c r="S307" s="15">
        <f>ROUND('Accrued Unkn Unb Rev'!S307-'Accrued Unkn Unb Rev'!S306,0)</f>
        <v>6268</v>
      </c>
      <c r="T307" s="15">
        <f>ROUND('Accrued Unkn Unb Rev'!T307-'Accrued Unkn Unb Rev'!T306,0)</f>
        <v>-23237</v>
      </c>
      <c r="U307" s="15">
        <f>ROUND('Accrued Unkn Unb Rev'!U307-'Accrued Unkn Unb Rev'!U306,0)</f>
        <v>765</v>
      </c>
    </row>
    <row r="308" spans="1:21">
      <c r="A308" s="3">
        <f t="shared" si="8"/>
        <v>2036</v>
      </c>
      <c r="B308" s="3">
        <f t="shared" si="9"/>
        <v>12</v>
      </c>
      <c r="C308" s="15">
        <f>ROUND('Accrued Unkn Unb Rev'!C308-'Accrued Unkn Unb Rev'!C307,0)</f>
        <v>1970011</v>
      </c>
      <c r="D308" s="15">
        <f>ROUND('Accrued Unkn Unb Rev'!D308-'Accrued Unkn Unb Rev'!D307,0)</f>
        <v>-9974</v>
      </c>
      <c r="E308" s="15">
        <f>ROUND('Accrued Unkn Unb Rev'!E308-'Accrued Unkn Unb Rev'!E307,0)</f>
        <v>106834</v>
      </c>
      <c r="F308" s="15">
        <f>ROUND('Accrued Unkn Unb Rev'!F308-'Accrued Unkn Unb Rev'!F307,0)</f>
        <v>5435</v>
      </c>
      <c r="G308" s="15">
        <f>ROUND('Accrued Unkn Unb Rev'!G308-'Accrued Unkn Unb Rev'!G307,0)</f>
        <v>73860</v>
      </c>
      <c r="H308" s="15">
        <f>ROUND('Accrued Unkn Unb Rev'!H308-'Accrued Unkn Unb Rev'!H307,0)</f>
        <v>516</v>
      </c>
      <c r="I308" s="15">
        <f>ROUND('Accrued Unkn Unb Rev'!I308-'Accrued Unkn Unb Rev'!I307,0)</f>
        <v>-111437</v>
      </c>
      <c r="J308" s="15">
        <f>ROUND('Accrued Unkn Unb Rev'!J308-'Accrued Unkn Unb Rev'!J307,0)</f>
        <v>-346</v>
      </c>
      <c r="K308" s="15">
        <f>ROUND('Accrued Unkn Unb Rev'!K308-'Accrued Unkn Unb Rev'!K307,0)</f>
        <v>-1382</v>
      </c>
      <c r="L308" s="15">
        <f>ROUND('Accrued Unkn Unb Rev'!L308-'Accrued Unkn Unb Rev'!L307,0)</f>
        <v>-35572</v>
      </c>
      <c r="M308" s="15">
        <f>ROUND('Accrued Unkn Unb Rev'!M308-'Accrued Unkn Unb Rev'!M307,0)</f>
        <v>-14062</v>
      </c>
      <c r="N308" s="15">
        <f>ROUND('Accrued Unkn Unb Rev'!N308-'Accrued Unkn Unb Rev'!N307,0)</f>
        <v>20762</v>
      </c>
      <c r="O308" s="15">
        <f>ROUND('Accrued Unkn Unb Rev'!O308-'Accrued Unkn Unb Rev'!O307,0)</f>
        <v>5373</v>
      </c>
      <c r="P308" s="15">
        <f>ROUND('Accrued Unkn Unb Rev'!P308-'Accrued Unkn Unb Rev'!P307,0)</f>
        <v>-1590</v>
      </c>
      <c r="Q308" s="15">
        <f>ROUND('Accrued Unkn Unb Rev'!Q308-'Accrued Unkn Unb Rev'!Q307,0)</f>
        <v>-315</v>
      </c>
      <c r="R308" s="15">
        <f>ROUND('Accrued Unkn Unb Rev'!R308-'Accrued Unkn Unb Rev'!R307,0)</f>
        <v>3</v>
      </c>
      <c r="S308" s="15">
        <f>ROUND('Accrued Unkn Unb Rev'!S308-'Accrued Unkn Unb Rev'!S307,0)</f>
        <v>3530</v>
      </c>
      <c r="T308" s="15">
        <f>ROUND('Accrued Unkn Unb Rev'!T308-'Accrued Unkn Unb Rev'!T307,0)</f>
        <v>6090</v>
      </c>
      <c r="U308" s="15">
        <f>ROUND('Accrued Unkn Unb Rev'!U308-'Accrued Unkn Unb Rev'!U307,0)</f>
        <v>72</v>
      </c>
    </row>
    <row r="309" spans="1:21">
      <c r="A309" s="3">
        <f t="shared" si="8"/>
        <v>2037</v>
      </c>
      <c r="B309" s="3">
        <f t="shared" si="9"/>
        <v>1</v>
      </c>
      <c r="C309" s="15">
        <f>ROUND('Accrued Unkn Unb Rev'!C309-'Accrued Unkn Unb Rev'!C308,0)</f>
        <v>-349530</v>
      </c>
      <c r="D309" s="15">
        <f>ROUND('Accrued Unkn Unb Rev'!D309-'Accrued Unkn Unb Rev'!D308,0)</f>
        <v>5762</v>
      </c>
      <c r="E309" s="15">
        <f>ROUND('Accrued Unkn Unb Rev'!E309-'Accrued Unkn Unb Rev'!E308,0)</f>
        <v>-21357</v>
      </c>
      <c r="F309" s="15">
        <f>ROUND('Accrued Unkn Unb Rev'!F309-'Accrued Unkn Unb Rev'!F308,0)</f>
        <v>-20556</v>
      </c>
      <c r="G309" s="15">
        <f>ROUND('Accrued Unkn Unb Rev'!G309-'Accrued Unkn Unb Rev'!G308,0)</f>
        <v>-11960</v>
      </c>
      <c r="H309" s="15">
        <f>ROUND('Accrued Unkn Unb Rev'!H309-'Accrued Unkn Unb Rev'!H308,0)</f>
        <v>-106</v>
      </c>
      <c r="I309" s="15">
        <f>ROUND('Accrued Unkn Unb Rev'!I309-'Accrued Unkn Unb Rev'!I308,0)</f>
        <v>139161</v>
      </c>
      <c r="J309" s="15">
        <f>ROUND('Accrued Unkn Unb Rev'!J309-'Accrued Unkn Unb Rev'!J308,0)</f>
        <v>988</v>
      </c>
      <c r="K309" s="15">
        <f>ROUND('Accrued Unkn Unb Rev'!K309-'Accrued Unkn Unb Rev'!K308,0)</f>
        <v>-2114</v>
      </c>
      <c r="L309" s="15">
        <f>ROUND('Accrued Unkn Unb Rev'!L309-'Accrued Unkn Unb Rev'!L308,0)</f>
        <v>23289</v>
      </c>
      <c r="M309" s="15">
        <f>ROUND('Accrued Unkn Unb Rev'!M309-'Accrued Unkn Unb Rev'!M308,0)</f>
        <v>32794</v>
      </c>
      <c r="N309" s="15">
        <f>ROUND('Accrued Unkn Unb Rev'!N309-'Accrued Unkn Unb Rev'!N308,0)</f>
        <v>-57498</v>
      </c>
      <c r="O309" s="15">
        <f>ROUND('Accrued Unkn Unb Rev'!O309-'Accrued Unkn Unb Rev'!O308,0)</f>
        <v>-14108</v>
      </c>
      <c r="P309" s="15">
        <f>ROUND('Accrued Unkn Unb Rev'!P309-'Accrued Unkn Unb Rev'!P308,0)</f>
        <v>-4462</v>
      </c>
      <c r="Q309" s="15">
        <f>ROUND('Accrued Unkn Unb Rev'!Q309-'Accrued Unkn Unb Rev'!Q308,0)</f>
        <v>-206</v>
      </c>
      <c r="R309" s="15">
        <f>ROUND('Accrued Unkn Unb Rev'!R309-'Accrued Unkn Unb Rev'!R308,0)</f>
        <v>14</v>
      </c>
      <c r="S309" s="15">
        <f>ROUND('Accrued Unkn Unb Rev'!S309-'Accrued Unkn Unb Rev'!S308,0)</f>
        <v>-7526</v>
      </c>
      <c r="T309" s="15">
        <f>ROUND('Accrued Unkn Unb Rev'!T309-'Accrued Unkn Unb Rev'!T308,0)</f>
        <v>-12988</v>
      </c>
      <c r="U309" s="15">
        <f>ROUND('Accrued Unkn Unb Rev'!U309-'Accrued Unkn Unb Rev'!U308,0)</f>
        <v>-550</v>
      </c>
    </row>
    <row r="310" spans="1:21">
      <c r="A310" s="3">
        <f t="shared" si="8"/>
        <v>2037</v>
      </c>
      <c r="B310" s="3">
        <f t="shared" si="9"/>
        <v>2</v>
      </c>
      <c r="C310" s="15">
        <f>ROUND('Accrued Unkn Unb Rev'!C310-'Accrued Unkn Unb Rev'!C309,0)</f>
        <v>-2835396</v>
      </c>
      <c r="D310" s="15">
        <f>ROUND('Accrued Unkn Unb Rev'!D310-'Accrued Unkn Unb Rev'!D309,0)</f>
        <v>8663</v>
      </c>
      <c r="E310" s="15">
        <f>ROUND('Accrued Unkn Unb Rev'!E310-'Accrued Unkn Unb Rev'!E309,0)</f>
        <v>-140889</v>
      </c>
      <c r="F310" s="15">
        <f>ROUND('Accrued Unkn Unb Rev'!F310-'Accrued Unkn Unb Rev'!F309,0)</f>
        <v>-14253</v>
      </c>
      <c r="G310" s="15">
        <f>ROUND('Accrued Unkn Unb Rev'!G310-'Accrued Unkn Unb Rev'!G309,0)</f>
        <v>-173065</v>
      </c>
      <c r="H310" s="15">
        <f>ROUND('Accrued Unkn Unb Rev'!H310-'Accrued Unkn Unb Rev'!H309,0)</f>
        <v>-1102</v>
      </c>
      <c r="I310" s="15">
        <f>ROUND('Accrued Unkn Unb Rev'!I310-'Accrued Unkn Unb Rev'!I309,0)</f>
        <v>-663593</v>
      </c>
      <c r="J310" s="15">
        <f>ROUND('Accrued Unkn Unb Rev'!J310-'Accrued Unkn Unb Rev'!J309,0)</f>
        <v>-1153</v>
      </c>
      <c r="K310" s="15">
        <f>ROUND('Accrued Unkn Unb Rev'!K310-'Accrued Unkn Unb Rev'!K309,0)</f>
        <v>-16637</v>
      </c>
      <c r="L310" s="15">
        <f>ROUND('Accrued Unkn Unb Rev'!L310-'Accrued Unkn Unb Rev'!L309,0)</f>
        <v>-162806</v>
      </c>
      <c r="M310" s="15">
        <f>ROUND('Accrued Unkn Unb Rev'!M310-'Accrued Unkn Unb Rev'!M309,0)</f>
        <v>-61224</v>
      </c>
      <c r="N310" s="15">
        <f>ROUND('Accrued Unkn Unb Rev'!N310-'Accrued Unkn Unb Rev'!N309,0)</f>
        <v>-45161</v>
      </c>
      <c r="O310" s="15">
        <f>ROUND('Accrued Unkn Unb Rev'!O310-'Accrued Unkn Unb Rev'!O309,0)</f>
        <v>-9380</v>
      </c>
      <c r="P310" s="15">
        <f>ROUND('Accrued Unkn Unb Rev'!P310-'Accrued Unkn Unb Rev'!P309,0)</f>
        <v>-12213</v>
      </c>
      <c r="Q310" s="15">
        <f>ROUND('Accrued Unkn Unb Rev'!Q310-'Accrued Unkn Unb Rev'!Q309,0)</f>
        <v>186</v>
      </c>
      <c r="R310" s="15">
        <f>ROUND('Accrued Unkn Unb Rev'!R310-'Accrued Unkn Unb Rev'!R309,0)</f>
        <v>-48</v>
      </c>
      <c r="S310" s="15">
        <f>ROUND('Accrued Unkn Unb Rev'!S310-'Accrued Unkn Unb Rev'!S309,0)</f>
        <v>-17462</v>
      </c>
      <c r="T310" s="15">
        <f>ROUND('Accrued Unkn Unb Rev'!T310-'Accrued Unkn Unb Rev'!T309,0)</f>
        <v>-11841</v>
      </c>
      <c r="U310" s="15">
        <f>ROUND('Accrued Unkn Unb Rev'!U310-'Accrued Unkn Unb Rev'!U309,0)</f>
        <v>-287</v>
      </c>
    </row>
    <row r="311" spans="1:21">
      <c r="A311" s="3">
        <f t="shared" si="8"/>
        <v>2037</v>
      </c>
      <c r="B311" s="3">
        <f t="shared" si="9"/>
        <v>3</v>
      </c>
      <c r="C311" s="15">
        <f>ROUND('Accrued Unkn Unb Rev'!C311-'Accrued Unkn Unb Rev'!C310,0)</f>
        <v>-92136</v>
      </c>
      <c r="D311" s="15">
        <f>ROUND('Accrued Unkn Unb Rev'!D311-'Accrued Unkn Unb Rev'!D310,0)</f>
        <v>5344</v>
      </c>
      <c r="E311" s="15">
        <f>ROUND('Accrued Unkn Unb Rev'!E311-'Accrued Unkn Unb Rev'!E310,0)</f>
        <v>-10021</v>
      </c>
      <c r="F311" s="15">
        <f>ROUND('Accrued Unkn Unb Rev'!F311-'Accrued Unkn Unb Rev'!F310,0)</f>
        <v>6268</v>
      </c>
      <c r="G311" s="15">
        <f>ROUND('Accrued Unkn Unb Rev'!G311-'Accrued Unkn Unb Rev'!G310,0)</f>
        <v>28649</v>
      </c>
      <c r="H311" s="15">
        <f>ROUND('Accrued Unkn Unb Rev'!H311-'Accrued Unkn Unb Rev'!H310,0)</f>
        <v>170</v>
      </c>
      <c r="I311" s="15">
        <f>ROUND('Accrued Unkn Unb Rev'!I311-'Accrued Unkn Unb Rev'!I310,0)</f>
        <v>71473</v>
      </c>
      <c r="J311" s="15">
        <f>ROUND('Accrued Unkn Unb Rev'!J311-'Accrued Unkn Unb Rev'!J310,0)</f>
        <v>-3981</v>
      </c>
      <c r="K311" s="15">
        <f>ROUND('Accrued Unkn Unb Rev'!K311-'Accrued Unkn Unb Rev'!K310,0)</f>
        <v>12995</v>
      </c>
      <c r="L311" s="15">
        <f>ROUND('Accrued Unkn Unb Rev'!L311-'Accrued Unkn Unb Rev'!L310,0)</f>
        <v>69657</v>
      </c>
      <c r="M311" s="15">
        <f>ROUND('Accrued Unkn Unb Rev'!M311-'Accrued Unkn Unb Rev'!M310,0)</f>
        <v>39182</v>
      </c>
      <c r="N311" s="15">
        <f>ROUND('Accrued Unkn Unb Rev'!N311-'Accrued Unkn Unb Rev'!N310,0)</f>
        <v>10296</v>
      </c>
      <c r="O311" s="15">
        <f>ROUND('Accrued Unkn Unb Rev'!O311-'Accrued Unkn Unb Rev'!O310,0)</f>
        <v>4893</v>
      </c>
      <c r="P311" s="15">
        <f>ROUND('Accrued Unkn Unb Rev'!P311-'Accrued Unkn Unb Rev'!P310,0)</f>
        <v>-304</v>
      </c>
      <c r="Q311" s="15">
        <f>ROUND('Accrued Unkn Unb Rev'!Q311-'Accrued Unkn Unb Rev'!Q310,0)</f>
        <v>181</v>
      </c>
      <c r="R311" s="15">
        <f>ROUND('Accrued Unkn Unb Rev'!R311-'Accrued Unkn Unb Rev'!R310,0)</f>
        <v>-33</v>
      </c>
      <c r="S311" s="15">
        <f>ROUND('Accrued Unkn Unb Rev'!S311-'Accrued Unkn Unb Rev'!S310,0)</f>
        <v>3623</v>
      </c>
      <c r="T311" s="15">
        <f>ROUND('Accrued Unkn Unb Rev'!T311-'Accrued Unkn Unb Rev'!T310,0)</f>
        <v>18177</v>
      </c>
      <c r="U311" s="15">
        <f>ROUND('Accrued Unkn Unb Rev'!U311-'Accrued Unkn Unb Rev'!U310,0)</f>
        <v>122</v>
      </c>
    </row>
    <row r="312" spans="1:21">
      <c r="A312" s="3">
        <f t="shared" si="8"/>
        <v>2037</v>
      </c>
      <c r="B312" s="3">
        <f t="shared" si="9"/>
        <v>4</v>
      </c>
      <c r="C312" s="15">
        <f>ROUND('Accrued Unkn Unb Rev'!C312-'Accrued Unkn Unb Rev'!C311,0)</f>
        <v>-548264</v>
      </c>
      <c r="D312" s="15">
        <f>ROUND('Accrued Unkn Unb Rev'!D312-'Accrued Unkn Unb Rev'!D311,0)</f>
        <v>-8427</v>
      </c>
      <c r="E312" s="15">
        <f>ROUND('Accrued Unkn Unb Rev'!E312-'Accrued Unkn Unb Rev'!E311,0)</f>
        <v>-23851</v>
      </c>
      <c r="F312" s="15">
        <f>ROUND('Accrued Unkn Unb Rev'!F312-'Accrued Unkn Unb Rev'!F311,0)</f>
        <v>13601</v>
      </c>
      <c r="G312" s="15">
        <f>ROUND('Accrued Unkn Unb Rev'!G312-'Accrued Unkn Unb Rev'!G311,0)</f>
        <v>1186</v>
      </c>
      <c r="H312" s="15">
        <f>ROUND('Accrued Unkn Unb Rev'!H312-'Accrued Unkn Unb Rev'!H311,0)</f>
        <v>43</v>
      </c>
      <c r="I312" s="15">
        <f>ROUND('Accrued Unkn Unb Rev'!I312-'Accrued Unkn Unb Rev'!I311,0)</f>
        <v>38080</v>
      </c>
      <c r="J312" s="15">
        <f>ROUND('Accrued Unkn Unb Rev'!J312-'Accrued Unkn Unb Rev'!J311,0)</f>
        <v>631</v>
      </c>
      <c r="K312" s="15">
        <f>ROUND('Accrued Unkn Unb Rev'!K312-'Accrued Unkn Unb Rev'!K311,0)</f>
        <v>2050</v>
      </c>
      <c r="L312" s="15">
        <f>ROUND('Accrued Unkn Unb Rev'!L312-'Accrued Unkn Unb Rev'!L311,0)</f>
        <v>72290</v>
      </c>
      <c r="M312" s="15">
        <f>ROUND('Accrued Unkn Unb Rev'!M312-'Accrued Unkn Unb Rev'!M311,0)</f>
        <v>6470</v>
      </c>
      <c r="N312" s="15">
        <f>ROUND('Accrued Unkn Unb Rev'!N312-'Accrued Unkn Unb Rev'!N311,0)</f>
        <v>47188</v>
      </c>
      <c r="O312" s="15">
        <f>ROUND('Accrued Unkn Unb Rev'!O312-'Accrued Unkn Unb Rev'!O311,0)</f>
        <v>9008</v>
      </c>
      <c r="P312" s="15">
        <f>ROUND('Accrued Unkn Unb Rev'!P312-'Accrued Unkn Unb Rev'!P311,0)</f>
        <v>13510</v>
      </c>
      <c r="Q312" s="15">
        <f>ROUND('Accrued Unkn Unb Rev'!Q312-'Accrued Unkn Unb Rev'!Q311,0)</f>
        <v>116</v>
      </c>
      <c r="R312" s="15">
        <f>ROUND('Accrued Unkn Unb Rev'!R312-'Accrued Unkn Unb Rev'!R311,0)</f>
        <v>161</v>
      </c>
      <c r="S312" s="15">
        <f>ROUND('Accrued Unkn Unb Rev'!S312-'Accrued Unkn Unb Rev'!S311,0)</f>
        <v>10990</v>
      </c>
      <c r="T312" s="15">
        <f>ROUND('Accrued Unkn Unb Rev'!T312-'Accrued Unkn Unb Rev'!T311,0)</f>
        <v>2678</v>
      </c>
      <c r="U312" s="15">
        <f>ROUND('Accrued Unkn Unb Rev'!U312-'Accrued Unkn Unb Rev'!U311,0)</f>
        <v>380</v>
      </c>
    </row>
    <row r="313" spans="1:21">
      <c r="A313" s="3">
        <f t="shared" si="8"/>
        <v>2037</v>
      </c>
      <c r="B313" s="3">
        <f t="shared" si="9"/>
        <v>5</v>
      </c>
      <c r="C313" s="15">
        <f>ROUND('Accrued Unkn Unb Rev'!C313-'Accrued Unkn Unb Rev'!C312,0)</f>
        <v>4492995</v>
      </c>
      <c r="D313" s="15">
        <f>ROUND('Accrued Unkn Unb Rev'!D313-'Accrued Unkn Unb Rev'!D312,0)</f>
        <v>-15981</v>
      </c>
      <c r="E313" s="15">
        <f>ROUND('Accrued Unkn Unb Rev'!E313-'Accrued Unkn Unb Rev'!E312,0)</f>
        <v>229787</v>
      </c>
      <c r="F313" s="15">
        <f>ROUND('Accrued Unkn Unb Rev'!F313-'Accrued Unkn Unb Rev'!F312,0)</f>
        <v>25740</v>
      </c>
      <c r="G313" s="15">
        <f>ROUND('Accrued Unkn Unb Rev'!G313-'Accrued Unkn Unb Rev'!G312,0)</f>
        <v>234613</v>
      </c>
      <c r="H313" s="15">
        <f>ROUND('Accrued Unkn Unb Rev'!H313-'Accrued Unkn Unb Rev'!H312,0)</f>
        <v>1544</v>
      </c>
      <c r="I313" s="15">
        <f>ROUND('Accrued Unkn Unb Rev'!I313-'Accrued Unkn Unb Rev'!I312,0)</f>
        <v>705264</v>
      </c>
      <c r="J313" s="15">
        <f>ROUND('Accrued Unkn Unb Rev'!J313-'Accrued Unkn Unb Rev'!J312,0)</f>
        <v>1085</v>
      </c>
      <c r="K313" s="15">
        <f>ROUND('Accrued Unkn Unb Rev'!K313-'Accrued Unkn Unb Rev'!K312,0)</f>
        <v>52753</v>
      </c>
      <c r="L313" s="15">
        <f>ROUND('Accrued Unkn Unb Rev'!L313-'Accrued Unkn Unb Rev'!L312,0)</f>
        <v>227015</v>
      </c>
      <c r="M313" s="15">
        <f>ROUND('Accrued Unkn Unb Rev'!M313-'Accrued Unkn Unb Rev'!M312,0)</f>
        <v>79335</v>
      </c>
      <c r="N313" s="15">
        <f>ROUND('Accrued Unkn Unb Rev'!N313-'Accrued Unkn Unb Rev'!N312,0)</f>
        <v>80103</v>
      </c>
      <c r="O313" s="15">
        <f>ROUND('Accrued Unkn Unb Rev'!O313-'Accrued Unkn Unb Rev'!O312,0)</f>
        <v>18013</v>
      </c>
      <c r="P313" s="15">
        <f>ROUND('Accrued Unkn Unb Rev'!P313-'Accrued Unkn Unb Rev'!P312,0)</f>
        <v>18812</v>
      </c>
      <c r="Q313" s="15">
        <f>ROUND('Accrued Unkn Unb Rev'!Q313-'Accrued Unkn Unb Rev'!Q312,0)</f>
        <v>-10</v>
      </c>
      <c r="R313" s="15">
        <f>ROUND('Accrued Unkn Unb Rev'!R313-'Accrued Unkn Unb Rev'!R312,0)</f>
        <v>128</v>
      </c>
      <c r="S313" s="15">
        <f>ROUND('Accrued Unkn Unb Rev'!S313-'Accrued Unkn Unb Rev'!S312,0)</f>
        <v>24685</v>
      </c>
      <c r="T313" s="15">
        <f>ROUND('Accrued Unkn Unb Rev'!T313-'Accrued Unkn Unb Rev'!T312,0)</f>
        <v>58101</v>
      </c>
      <c r="U313" s="15">
        <f>ROUND('Accrued Unkn Unb Rev'!U313-'Accrued Unkn Unb Rev'!U312,0)</f>
        <v>678</v>
      </c>
    </row>
    <row r="314" spans="1:21">
      <c r="A314" s="3">
        <f t="shared" si="8"/>
        <v>2037</v>
      </c>
      <c r="B314" s="3">
        <f t="shared" si="9"/>
        <v>6</v>
      </c>
      <c r="C314" s="15">
        <f>ROUND('Accrued Unkn Unb Rev'!C314-'Accrued Unkn Unb Rev'!C313,0)</f>
        <v>2170463</v>
      </c>
      <c r="D314" s="15">
        <f>ROUND('Accrued Unkn Unb Rev'!D314-'Accrued Unkn Unb Rev'!D313,0)</f>
        <v>-4398</v>
      </c>
      <c r="E314" s="15">
        <f>ROUND('Accrued Unkn Unb Rev'!E314-'Accrued Unkn Unb Rev'!E313,0)</f>
        <v>111220</v>
      </c>
      <c r="F314" s="15">
        <f>ROUND('Accrued Unkn Unb Rev'!F314-'Accrued Unkn Unb Rev'!F313,0)</f>
        <v>-13208</v>
      </c>
      <c r="G314" s="15">
        <f>ROUND('Accrued Unkn Unb Rev'!G314-'Accrued Unkn Unb Rev'!G313,0)</f>
        <v>74735</v>
      </c>
      <c r="H314" s="15">
        <f>ROUND('Accrued Unkn Unb Rev'!H314-'Accrued Unkn Unb Rev'!H313,0)</f>
        <v>515</v>
      </c>
      <c r="I314" s="15">
        <f>ROUND('Accrued Unkn Unb Rev'!I314-'Accrued Unkn Unb Rev'!I313,0)</f>
        <v>33707</v>
      </c>
      <c r="J314" s="15">
        <f>ROUND('Accrued Unkn Unb Rev'!J314-'Accrued Unkn Unb Rev'!J313,0)</f>
        <v>82</v>
      </c>
      <c r="K314" s="15">
        <f>ROUND('Accrued Unkn Unb Rev'!K314-'Accrued Unkn Unb Rev'!K313,0)</f>
        <v>35296</v>
      </c>
      <c r="L314" s="15">
        <f>ROUND('Accrued Unkn Unb Rev'!L314-'Accrued Unkn Unb Rev'!L313,0)</f>
        <v>-550</v>
      </c>
      <c r="M314" s="15">
        <f>ROUND('Accrued Unkn Unb Rev'!M314-'Accrued Unkn Unb Rev'!M313,0)</f>
        <v>-5910</v>
      </c>
      <c r="N314" s="15">
        <f>ROUND('Accrued Unkn Unb Rev'!N314-'Accrued Unkn Unb Rev'!N313,0)</f>
        <v>-41523</v>
      </c>
      <c r="O314" s="15">
        <f>ROUND('Accrued Unkn Unb Rev'!O314-'Accrued Unkn Unb Rev'!O313,0)</f>
        <v>-8380</v>
      </c>
      <c r="P314" s="15">
        <f>ROUND('Accrued Unkn Unb Rev'!P314-'Accrued Unkn Unb Rev'!P313,0)</f>
        <v>-6230</v>
      </c>
      <c r="Q314" s="15">
        <f>ROUND('Accrued Unkn Unb Rev'!Q314-'Accrued Unkn Unb Rev'!Q313,0)</f>
        <v>-412</v>
      </c>
      <c r="R314" s="15">
        <f>ROUND('Accrued Unkn Unb Rev'!R314-'Accrued Unkn Unb Rev'!R313,0)</f>
        <v>-371</v>
      </c>
      <c r="S314" s="15">
        <f>ROUND('Accrued Unkn Unb Rev'!S314-'Accrued Unkn Unb Rev'!S313,0)</f>
        <v>-836</v>
      </c>
      <c r="T314" s="15">
        <f>ROUND('Accrued Unkn Unb Rev'!T314-'Accrued Unkn Unb Rev'!T313,0)</f>
        <v>-23138</v>
      </c>
      <c r="U314" s="15">
        <f>ROUND('Accrued Unkn Unb Rev'!U314-'Accrued Unkn Unb Rev'!U313,0)</f>
        <v>-354</v>
      </c>
    </row>
    <row r="315" spans="1:21">
      <c r="A315" s="3">
        <f t="shared" si="8"/>
        <v>2037</v>
      </c>
      <c r="B315" s="3">
        <f t="shared" si="9"/>
        <v>7</v>
      </c>
      <c r="C315" s="15">
        <f>ROUND('Accrued Unkn Unb Rev'!C315-'Accrued Unkn Unb Rev'!C314,0)</f>
        <v>1128417</v>
      </c>
      <c r="D315" s="15">
        <f>ROUND('Accrued Unkn Unb Rev'!D315-'Accrued Unkn Unb Rev'!D314,0)</f>
        <v>1362</v>
      </c>
      <c r="E315" s="15">
        <f>ROUND('Accrued Unkn Unb Rev'!E315-'Accrued Unkn Unb Rev'!E314,0)</f>
        <v>52730</v>
      </c>
      <c r="F315" s="15">
        <f>ROUND('Accrued Unkn Unb Rev'!F315-'Accrued Unkn Unb Rev'!F314,0)</f>
        <v>-13271</v>
      </c>
      <c r="G315" s="15">
        <f>ROUND('Accrued Unkn Unb Rev'!G315-'Accrued Unkn Unb Rev'!G314,0)</f>
        <v>63031</v>
      </c>
      <c r="H315" s="15">
        <f>ROUND('Accrued Unkn Unb Rev'!H315-'Accrued Unkn Unb Rev'!H314,0)</f>
        <v>392</v>
      </c>
      <c r="I315" s="15">
        <f>ROUND('Accrued Unkn Unb Rev'!I315-'Accrued Unkn Unb Rev'!I314,0)</f>
        <v>262799</v>
      </c>
      <c r="J315" s="15">
        <f>ROUND('Accrued Unkn Unb Rev'!J315-'Accrued Unkn Unb Rev'!J314,0)</f>
        <v>238</v>
      </c>
      <c r="K315" s="15">
        <f>ROUND('Accrued Unkn Unb Rev'!K315-'Accrued Unkn Unb Rev'!K314,0)</f>
        <v>17853</v>
      </c>
      <c r="L315" s="15">
        <f>ROUND('Accrued Unkn Unb Rev'!L315-'Accrued Unkn Unb Rev'!L314,0)</f>
        <v>77788</v>
      </c>
      <c r="M315" s="15">
        <f>ROUND('Accrued Unkn Unb Rev'!M315-'Accrued Unkn Unb Rev'!M314,0)</f>
        <v>32728</v>
      </c>
      <c r="N315" s="15">
        <f>ROUND('Accrued Unkn Unb Rev'!N315-'Accrued Unkn Unb Rev'!N314,0)</f>
        <v>-36516</v>
      </c>
      <c r="O315" s="15">
        <f>ROUND('Accrued Unkn Unb Rev'!O315-'Accrued Unkn Unb Rev'!O314,0)</f>
        <v>-7959</v>
      </c>
      <c r="P315" s="15">
        <f>ROUND('Accrued Unkn Unb Rev'!P315-'Accrued Unkn Unb Rev'!P314,0)</f>
        <v>-1905</v>
      </c>
      <c r="Q315" s="15">
        <f>ROUND('Accrued Unkn Unb Rev'!Q315-'Accrued Unkn Unb Rev'!Q314,0)</f>
        <v>20</v>
      </c>
      <c r="R315" s="15">
        <f>ROUND('Accrued Unkn Unb Rev'!R315-'Accrued Unkn Unb Rev'!R314,0)</f>
        <v>-147</v>
      </c>
      <c r="S315" s="15">
        <f>ROUND('Accrued Unkn Unb Rev'!S315-'Accrued Unkn Unb Rev'!S314,0)</f>
        <v>-4104</v>
      </c>
      <c r="T315" s="15">
        <f>ROUND('Accrued Unkn Unb Rev'!T315-'Accrued Unkn Unb Rev'!T314,0)</f>
        <v>-20913</v>
      </c>
      <c r="U315" s="15">
        <f>ROUND('Accrued Unkn Unb Rev'!U315-'Accrued Unkn Unb Rev'!U314,0)</f>
        <v>-315</v>
      </c>
    </row>
    <row r="316" spans="1:21">
      <c r="A316" s="3">
        <f t="shared" si="8"/>
        <v>2037</v>
      </c>
      <c r="B316" s="3">
        <f t="shared" si="9"/>
        <v>8</v>
      </c>
      <c r="C316" s="15">
        <f>ROUND('Accrued Unkn Unb Rev'!C316-'Accrued Unkn Unb Rev'!C315,0)</f>
        <v>25467</v>
      </c>
      <c r="D316" s="15">
        <f>ROUND('Accrued Unkn Unb Rev'!D316-'Accrued Unkn Unb Rev'!D315,0)</f>
        <v>2844</v>
      </c>
      <c r="E316" s="15">
        <f>ROUND('Accrued Unkn Unb Rev'!E316-'Accrued Unkn Unb Rev'!E315,0)</f>
        <v>-647</v>
      </c>
      <c r="F316" s="15">
        <f>ROUND('Accrued Unkn Unb Rev'!F316-'Accrued Unkn Unb Rev'!F315,0)</f>
        <v>-3521</v>
      </c>
      <c r="G316" s="15">
        <f>ROUND('Accrued Unkn Unb Rev'!G316-'Accrued Unkn Unb Rev'!G315,0)</f>
        <v>26330</v>
      </c>
      <c r="H316" s="15">
        <f>ROUND('Accrued Unkn Unb Rev'!H316-'Accrued Unkn Unb Rev'!H315,0)</f>
        <v>149</v>
      </c>
      <c r="I316" s="15">
        <f>ROUND('Accrued Unkn Unb Rev'!I316-'Accrued Unkn Unb Rev'!I315,0)</f>
        <v>288588</v>
      </c>
      <c r="J316" s="15">
        <f>ROUND('Accrued Unkn Unb Rev'!J316-'Accrued Unkn Unb Rev'!J315,0)</f>
        <v>2707</v>
      </c>
      <c r="K316" s="15">
        <f>ROUND('Accrued Unkn Unb Rev'!K316-'Accrued Unkn Unb Rev'!K315,0)</f>
        <v>6435</v>
      </c>
      <c r="L316" s="15">
        <f>ROUND('Accrued Unkn Unb Rev'!L316-'Accrued Unkn Unb Rev'!L315,0)</f>
        <v>71645</v>
      </c>
      <c r="M316" s="15">
        <f>ROUND('Accrued Unkn Unb Rev'!M316-'Accrued Unkn Unb Rev'!M315,0)</f>
        <v>37729</v>
      </c>
      <c r="N316" s="15">
        <f>ROUND('Accrued Unkn Unb Rev'!N316-'Accrued Unkn Unb Rev'!N315,0)</f>
        <v>-15113</v>
      </c>
      <c r="O316" s="15">
        <f>ROUND('Accrued Unkn Unb Rev'!O316-'Accrued Unkn Unb Rev'!O315,0)</f>
        <v>-2948</v>
      </c>
      <c r="P316" s="15">
        <f>ROUND('Accrued Unkn Unb Rev'!P316-'Accrued Unkn Unb Rev'!P315,0)</f>
        <v>-264</v>
      </c>
      <c r="Q316" s="15">
        <f>ROUND('Accrued Unkn Unb Rev'!Q316-'Accrued Unkn Unb Rev'!Q315,0)</f>
        <v>-142</v>
      </c>
      <c r="R316" s="15">
        <f>ROUND('Accrued Unkn Unb Rev'!R316-'Accrued Unkn Unb Rev'!R315,0)</f>
        <v>-155</v>
      </c>
      <c r="S316" s="15">
        <f>ROUND('Accrued Unkn Unb Rev'!S316-'Accrued Unkn Unb Rev'!S315,0)</f>
        <v>1335</v>
      </c>
      <c r="T316" s="15">
        <f>ROUND('Accrued Unkn Unb Rev'!T316-'Accrued Unkn Unb Rev'!T315,0)</f>
        <v>32818</v>
      </c>
      <c r="U316" s="15">
        <f>ROUND('Accrued Unkn Unb Rev'!U316-'Accrued Unkn Unb Rev'!U315,0)</f>
        <v>-26</v>
      </c>
    </row>
    <row r="317" spans="1:21">
      <c r="A317" s="3">
        <f t="shared" si="8"/>
        <v>2037</v>
      </c>
      <c r="B317" s="3">
        <f t="shared" si="9"/>
        <v>9</v>
      </c>
      <c r="C317" s="15">
        <f>ROUND('Accrued Unkn Unb Rev'!C317-'Accrued Unkn Unb Rev'!C316,0)</f>
        <v>-3093592</v>
      </c>
      <c r="D317" s="15">
        <f>ROUND('Accrued Unkn Unb Rev'!D317-'Accrued Unkn Unb Rev'!D316,0)</f>
        <v>8022</v>
      </c>
      <c r="E317" s="15">
        <f>ROUND('Accrued Unkn Unb Rev'!E317-'Accrued Unkn Unb Rev'!E316,0)</f>
        <v>-155024</v>
      </c>
      <c r="F317" s="15">
        <f>ROUND('Accrued Unkn Unb Rev'!F317-'Accrued Unkn Unb Rev'!F316,0)</f>
        <v>-13454</v>
      </c>
      <c r="G317" s="15">
        <f>ROUND('Accrued Unkn Unb Rev'!G317-'Accrued Unkn Unb Rev'!G316,0)</f>
        <v>-153387</v>
      </c>
      <c r="H317" s="15">
        <f>ROUND('Accrued Unkn Unb Rev'!H317-'Accrued Unkn Unb Rev'!H316,0)</f>
        <v>-1025</v>
      </c>
      <c r="I317" s="15">
        <f>ROUND('Accrued Unkn Unb Rev'!I317-'Accrued Unkn Unb Rev'!I316,0)</f>
        <v>-367139</v>
      </c>
      <c r="J317" s="15">
        <f>ROUND('Accrued Unkn Unb Rev'!J317-'Accrued Unkn Unb Rev'!J316,0)</f>
        <v>617</v>
      </c>
      <c r="K317" s="15">
        <f>ROUND('Accrued Unkn Unb Rev'!K317-'Accrued Unkn Unb Rev'!K316,0)</f>
        <v>-48943</v>
      </c>
      <c r="L317" s="15">
        <f>ROUND('Accrued Unkn Unb Rev'!L317-'Accrued Unkn Unb Rev'!L316,0)</f>
        <v>-136504</v>
      </c>
      <c r="M317" s="15">
        <f>ROUND('Accrued Unkn Unb Rev'!M317-'Accrued Unkn Unb Rev'!M316,0)</f>
        <v>-26627</v>
      </c>
      <c r="N317" s="15">
        <f>ROUND('Accrued Unkn Unb Rev'!N317-'Accrued Unkn Unb Rev'!N316,0)</f>
        <v>-41300</v>
      </c>
      <c r="O317" s="15">
        <f>ROUND('Accrued Unkn Unb Rev'!O317-'Accrued Unkn Unb Rev'!O316,0)</f>
        <v>-7229</v>
      </c>
      <c r="P317" s="15">
        <f>ROUND('Accrued Unkn Unb Rev'!P317-'Accrued Unkn Unb Rev'!P316,0)</f>
        <v>-12512</v>
      </c>
      <c r="Q317" s="15">
        <f>ROUND('Accrued Unkn Unb Rev'!Q317-'Accrued Unkn Unb Rev'!Q316,0)</f>
        <v>-407</v>
      </c>
      <c r="R317" s="15">
        <f>ROUND('Accrued Unkn Unb Rev'!R317-'Accrued Unkn Unb Rev'!R316,0)</f>
        <v>188</v>
      </c>
      <c r="S317" s="15">
        <f>ROUND('Accrued Unkn Unb Rev'!S317-'Accrued Unkn Unb Rev'!S316,0)</f>
        <v>-13801</v>
      </c>
      <c r="T317" s="15">
        <f>ROUND('Accrued Unkn Unb Rev'!T317-'Accrued Unkn Unb Rev'!T316,0)</f>
        <v>-16087</v>
      </c>
      <c r="U317" s="15">
        <f>ROUND('Accrued Unkn Unb Rev'!U317-'Accrued Unkn Unb Rev'!U316,0)</f>
        <v>-323</v>
      </c>
    </row>
    <row r="318" spans="1:21">
      <c r="A318" s="3">
        <f t="shared" si="8"/>
        <v>2037</v>
      </c>
      <c r="B318" s="3">
        <f t="shared" si="9"/>
        <v>10</v>
      </c>
      <c r="C318" s="15">
        <f>ROUND('Accrued Unkn Unb Rev'!C318-'Accrued Unkn Unb Rev'!C317,0)</f>
        <v>-3233832</v>
      </c>
      <c r="D318" s="15">
        <f>ROUND('Accrued Unkn Unb Rev'!D318-'Accrued Unkn Unb Rev'!D317,0)</f>
        <v>21007</v>
      </c>
      <c r="E318" s="15">
        <f>ROUND('Accrued Unkn Unb Rev'!E318-'Accrued Unkn Unb Rev'!E317,0)</f>
        <v>-176479</v>
      </c>
      <c r="F318" s="15">
        <f>ROUND('Accrued Unkn Unb Rev'!F318-'Accrued Unkn Unb Rev'!F317,0)</f>
        <v>1638</v>
      </c>
      <c r="G318" s="15">
        <f>ROUND('Accrued Unkn Unb Rev'!G318-'Accrued Unkn Unb Rev'!G317,0)</f>
        <v>-129353</v>
      </c>
      <c r="H318" s="15">
        <f>ROUND('Accrued Unkn Unb Rev'!H318-'Accrued Unkn Unb Rev'!H317,0)</f>
        <v>-928</v>
      </c>
      <c r="I318" s="15">
        <f>ROUND('Accrued Unkn Unb Rev'!I318-'Accrued Unkn Unb Rev'!I317,0)</f>
        <v>-170548</v>
      </c>
      <c r="J318" s="15">
        <f>ROUND('Accrued Unkn Unb Rev'!J318-'Accrued Unkn Unb Rev'!J317,0)</f>
        <v>2345</v>
      </c>
      <c r="K318" s="15">
        <f>ROUND('Accrued Unkn Unb Rev'!K318-'Accrued Unkn Unb Rev'!K317,0)</f>
        <v>-53061</v>
      </c>
      <c r="L318" s="15">
        <f>ROUND('Accrued Unkn Unb Rev'!L318-'Accrued Unkn Unb Rev'!L317,0)</f>
        <v>-63391</v>
      </c>
      <c r="M318" s="15">
        <f>ROUND('Accrued Unkn Unb Rev'!M318-'Accrued Unkn Unb Rev'!M317,0)</f>
        <v>-17857</v>
      </c>
      <c r="N318" s="15">
        <f>ROUND('Accrued Unkn Unb Rev'!N318-'Accrued Unkn Unb Rev'!N317,0)</f>
        <v>6411</v>
      </c>
      <c r="O318" s="15">
        <f>ROUND('Accrued Unkn Unb Rev'!O318-'Accrued Unkn Unb Rev'!O317,0)</f>
        <v>1150</v>
      </c>
      <c r="P318" s="15">
        <f>ROUND('Accrued Unkn Unb Rev'!P318-'Accrued Unkn Unb Rev'!P317,0)</f>
        <v>5234</v>
      </c>
      <c r="Q318" s="15">
        <f>ROUND('Accrued Unkn Unb Rev'!Q318-'Accrued Unkn Unb Rev'!Q317,0)</f>
        <v>345</v>
      </c>
      <c r="R318" s="15">
        <f>ROUND('Accrued Unkn Unb Rev'!R318-'Accrued Unkn Unb Rev'!R317,0)</f>
        <v>151</v>
      </c>
      <c r="S318" s="15">
        <f>ROUND('Accrued Unkn Unb Rev'!S318-'Accrued Unkn Unb Rev'!S317,0)</f>
        <v>-7784</v>
      </c>
      <c r="T318" s="15">
        <f>ROUND('Accrued Unkn Unb Rev'!T318-'Accrued Unkn Unb Rev'!T317,0)</f>
        <v>-4926</v>
      </c>
      <c r="U318" s="15">
        <f>ROUND('Accrued Unkn Unb Rev'!U318-'Accrued Unkn Unb Rev'!U317,0)</f>
        <v>-37</v>
      </c>
    </row>
    <row r="319" spans="1:21">
      <c r="A319" s="3">
        <f t="shared" si="8"/>
        <v>2037</v>
      </c>
      <c r="B319" s="3">
        <f t="shared" si="9"/>
        <v>11</v>
      </c>
      <c r="C319" s="15">
        <f>ROUND('Accrued Unkn Unb Rev'!C319-'Accrued Unkn Unb Rev'!C318,0)</f>
        <v>681292</v>
      </c>
      <c r="D319" s="15">
        <f>ROUND('Accrued Unkn Unb Rev'!D319-'Accrued Unkn Unb Rev'!D318,0)</f>
        <v>-13538</v>
      </c>
      <c r="E319" s="15">
        <f>ROUND('Accrued Unkn Unb Rev'!E319-'Accrued Unkn Unb Rev'!E318,0)</f>
        <v>42378</v>
      </c>
      <c r="F319" s="15">
        <f>ROUND('Accrued Unkn Unb Rev'!F319-'Accrued Unkn Unb Rev'!F318,0)</f>
        <v>27215</v>
      </c>
      <c r="G319" s="15">
        <f>ROUND('Accrued Unkn Unb Rev'!G319-'Accrued Unkn Unb Rev'!G318,0)</f>
        <v>-11032</v>
      </c>
      <c r="H319" s="15">
        <f>ROUND('Accrued Unkn Unb Rev'!H319-'Accrued Unkn Unb Rev'!H318,0)</f>
        <v>-23</v>
      </c>
      <c r="I319" s="15">
        <f>ROUND('Accrued Unkn Unb Rev'!I319-'Accrued Unkn Unb Rev'!I318,0)</f>
        <v>-100809</v>
      </c>
      <c r="J319" s="15">
        <f>ROUND('Accrued Unkn Unb Rev'!J319-'Accrued Unkn Unb Rev'!J318,0)</f>
        <v>-2166</v>
      </c>
      <c r="K319" s="15">
        <f>ROUND('Accrued Unkn Unb Rev'!K319-'Accrued Unkn Unb Rev'!K318,0)</f>
        <v>-1131</v>
      </c>
      <c r="L319" s="15">
        <f>ROUND('Accrued Unkn Unb Rev'!L319-'Accrued Unkn Unb Rev'!L318,0)</f>
        <v>-81410</v>
      </c>
      <c r="M319" s="15">
        <f>ROUND('Accrued Unkn Unb Rev'!M319-'Accrued Unkn Unb Rev'!M318,0)</f>
        <v>-72925</v>
      </c>
      <c r="N319" s="15">
        <f>ROUND('Accrued Unkn Unb Rev'!N319-'Accrued Unkn Unb Rev'!N318,0)</f>
        <v>82046</v>
      </c>
      <c r="O319" s="15">
        <f>ROUND('Accrued Unkn Unb Rev'!O319-'Accrued Unkn Unb Rev'!O318,0)</f>
        <v>17668</v>
      </c>
      <c r="P319" s="15">
        <f>ROUND('Accrued Unkn Unb Rev'!P319-'Accrued Unkn Unb Rev'!P318,0)</f>
        <v>4879</v>
      </c>
      <c r="Q319" s="15">
        <f>ROUND('Accrued Unkn Unb Rev'!Q319-'Accrued Unkn Unb Rev'!Q318,0)</f>
        <v>893</v>
      </c>
      <c r="R319" s="15">
        <f>ROUND('Accrued Unkn Unb Rev'!R319-'Accrued Unkn Unb Rev'!R318,0)</f>
        <v>56</v>
      </c>
      <c r="S319" s="15">
        <f>ROUND('Accrued Unkn Unb Rev'!S319-'Accrued Unkn Unb Rev'!S318,0)</f>
        <v>6334</v>
      </c>
      <c r="T319" s="15">
        <f>ROUND('Accrued Unkn Unb Rev'!T319-'Accrued Unkn Unb Rev'!T318,0)</f>
        <v>-23784</v>
      </c>
      <c r="U319" s="15">
        <f>ROUND('Accrued Unkn Unb Rev'!U319-'Accrued Unkn Unb Rev'!U318,0)</f>
        <v>765</v>
      </c>
    </row>
    <row r="320" spans="1:21">
      <c r="A320" s="3">
        <f t="shared" si="8"/>
        <v>2037</v>
      </c>
      <c r="B320" s="3">
        <f t="shared" si="9"/>
        <v>12</v>
      </c>
      <c r="C320" s="15">
        <f>ROUND('Accrued Unkn Unb Rev'!C320-'Accrued Unkn Unb Rev'!C319,0)</f>
        <v>1976513</v>
      </c>
      <c r="D320" s="15">
        <f>ROUND('Accrued Unkn Unb Rev'!D320-'Accrued Unkn Unb Rev'!D319,0)</f>
        <v>-10270</v>
      </c>
      <c r="E320" s="15">
        <f>ROUND('Accrued Unkn Unb Rev'!E320-'Accrued Unkn Unb Rev'!E319,0)</f>
        <v>106633</v>
      </c>
      <c r="F320" s="15">
        <f>ROUND('Accrued Unkn Unb Rev'!F320-'Accrued Unkn Unb Rev'!F319,0)</f>
        <v>5435</v>
      </c>
      <c r="G320" s="15">
        <f>ROUND('Accrued Unkn Unb Rev'!G320-'Accrued Unkn Unb Rev'!G319,0)</f>
        <v>76346</v>
      </c>
      <c r="H320" s="15">
        <f>ROUND('Accrued Unkn Unb Rev'!H320-'Accrued Unkn Unb Rev'!H319,0)</f>
        <v>528</v>
      </c>
      <c r="I320" s="15">
        <f>ROUND('Accrued Unkn Unb Rev'!I320-'Accrued Unkn Unb Rev'!I319,0)</f>
        <v>-112906</v>
      </c>
      <c r="J320" s="15">
        <f>ROUND('Accrued Unkn Unb Rev'!J320-'Accrued Unkn Unb Rev'!J319,0)</f>
        <v>-348</v>
      </c>
      <c r="K320" s="15">
        <f>ROUND('Accrued Unkn Unb Rev'!K320-'Accrued Unkn Unb Rev'!K319,0)</f>
        <v>-1433</v>
      </c>
      <c r="L320" s="15">
        <f>ROUND('Accrued Unkn Unb Rev'!L320-'Accrued Unkn Unb Rev'!L319,0)</f>
        <v>-36066</v>
      </c>
      <c r="M320" s="15">
        <f>ROUND('Accrued Unkn Unb Rev'!M320-'Accrued Unkn Unb Rev'!M319,0)</f>
        <v>-14448</v>
      </c>
      <c r="N320" s="15">
        <f>ROUND('Accrued Unkn Unb Rev'!N320-'Accrued Unkn Unb Rev'!N319,0)</f>
        <v>20789</v>
      </c>
      <c r="O320" s="15">
        <f>ROUND('Accrued Unkn Unb Rev'!O320-'Accrued Unkn Unb Rev'!O319,0)</f>
        <v>5373</v>
      </c>
      <c r="P320" s="15">
        <f>ROUND('Accrued Unkn Unb Rev'!P320-'Accrued Unkn Unb Rev'!P319,0)</f>
        <v>-1589</v>
      </c>
      <c r="Q320" s="15">
        <f>ROUND('Accrued Unkn Unb Rev'!Q320-'Accrued Unkn Unb Rev'!Q319,0)</f>
        <v>-316</v>
      </c>
      <c r="R320" s="15">
        <f>ROUND('Accrued Unkn Unb Rev'!R320-'Accrued Unkn Unb Rev'!R319,0)</f>
        <v>2</v>
      </c>
      <c r="S320" s="15">
        <f>ROUND('Accrued Unkn Unb Rev'!S320-'Accrued Unkn Unb Rev'!S319,0)</f>
        <v>3567</v>
      </c>
      <c r="T320" s="15">
        <f>ROUND('Accrued Unkn Unb Rev'!T320-'Accrued Unkn Unb Rev'!T319,0)</f>
        <v>6250</v>
      </c>
      <c r="U320" s="15">
        <f>ROUND('Accrued Unkn Unb Rev'!U320-'Accrued Unkn Unb Rev'!U319,0)</f>
        <v>72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control</vt:lpstr>
      <vt:lpstr>TM1-RHB</vt:lpstr>
      <vt:lpstr>TM1-Com</vt:lpstr>
      <vt:lpstr>TM1-Ind</vt:lpstr>
      <vt:lpstr>Accrued Unkn Unb kWh</vt:lpstr>
      <vt:lpstr>Accrued Unkn Unb Rev</vt:lpstr>
      <vt:lpstr>summary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hawillia</dc:creator>
  <cp:lastModifiedBy>Jun Park</cp:lastModifiedBy>
  <dcterms:created xsi:type="dcterms:W3CDTF">2007-08-31T14:28:04Z</dcterms:created>
  <dcterms:modified xsi:type="dcterms:W3CDTF">2013-08-01T19:18:46Z</dcterms:modified>
</cp:coreProperties>
</file>