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 activeTab="2"/>
  </bookViews>
  <sheets>
    <sheet name="TM1_UnbHist" sheetId="1" r:id="rId1"/>
    <sheet name="TM1_BilledHist" sheetId="2" r:id="rId2"/>
    <sheet name="calc_UnbBilledRatios" sheetId="3" r:id="rId3"/>
  </sheets>
  <definedNames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Q16" i="3"/>
  <c r="A8" i="2"/>
  <c r="A9"/>
  <c r="A10"/>
  <c r="A11"/>
  <c r="A12"/>
  <c r="A13"/>
  <c r="A14"/>
  <c r="A15"/>
  <c r="A16"/>
  <c r="A17"/>
  <c r="A18"/>
  <c r="A19"/>
  <c r="O6"/>
  <c r="O7"/>
  <c r="A31"/>
  <c r="A43"/>
  <c r="A55"/>
  <c r="A67"/>
  <c r="Q29" i="3"/>
  <c r="Q42"/>
  <c r="Q54"/>
  <c r="Q66"/>
  <c r="Q78"/>
  <c r="Q90"/>
  <c r="Q102"/>
  <c r="Q114"/>
  <c r="Q126"/>
  <c r="Q138"/>
  <c r="Q150"/>
  <c r="Q162"/>
  <c r="Q174"/>
  <c r="Q186"/>
  <c r="Q198"/>
  <c r="Q210"/>
  <c r="Q222"/>
  <c r="Q234"/>
  <c r="Q246"/>
  <c r="Q258"/>
  <c r="Q270"/>
  <c r="Q282"/>
  <c r="Q294"/>
  <c r="Q306"/>
  <c r="Q318"/>
  <c r="Q330"/>
  <c r="Q342"/>
  <c r="Q15"/>
  <c r="A30" i="2"/>
  <c r="A42"/>
  <c r="A54"/>
  <c r="A66"/>
  <c r="Q28" i="3"/>
  <c r="Q41"/>
  <c r="Q53"/>
  <c r="Q65"/>
  <c r="Q77"/>
  <c r="Q89"/>
  <c r="Q101"/>
  <c r="Q113"/>
  <c r="Q125"/>
  <c r="Q137"/>
  <c r="Q149"/>
  <c r="Q161"/>
  <c r="Q173"/>
  <c r="Q185"/>
  <c r="Q197"/>
  <c r="Q209"/>
  <c r="Q221"/>
  <c r="Q233"/>
  <c r="Q245"/>
  <c r="Q257"/>
  <c r="Q269"/>
  <c r="Q281"/>
  <c r="Q293"/>
  <c r="Q305"/>
  <c r="Q317"/>
  <c r="Q329"/>
  <c r="Q341"/>
  <c r="Q14"/>
  <c r="A29" i="2"/>
  <c r="A41"/>
  <c r="A53"/>
  <c r="A65"/>
  <c r="Q27" i="3"/>
  <c r="Q40"/>
  <c r="Q52"/>
  <c r="Q64"/>
  <c r="Q76"/>
  <c r="Q88"/>
  <c r="Q100"/>
  <c r="Q112"/>
  <c r="Q124"/>
  <c r="Q136"/>
  <c r="Q148"/>
  <c r="Q160"/>
  <c r="Q172"/>
  <c r="Q184"/>
  <c r="Q196"/>
  <c r="Q208"/>
  <c r="Q220"/>
  <c r="Q232"/>
  <c r="Q244"/>
  <c r="Q256"/>
  <c r="Q268"/>
  <c r="Q280"/>
  <c r="Q292"/>
  <c r="Q304"/>
  <c r="Q316"/>
  <c r="Q328"/>
  <c r="Q340"/>
  <c r="Q13"/>
  <c r="A28" i="2"/>
  <c r="A40"/>
  <c r="A52"/>
  <c r="A64"/>
  <c r="Q26" i="3"/>
  <c r="Q39"/>
  <c r="Q51"/>
  <c r="Q63"/>
  <c r="Q75"/>
  <c r="Q87"/>
  <c r="Q99"/>
  <c r="Q111"/>
  <c r="Q123"/>
  <c r="Q135"/>
  <c r="Q147"/>
  <c r="Q159"/>
  <c r="Q171"/>
  <c r="Q183"/>
  <c r="Q195"/>
  <c r="Q207"/>
  <c r="Q219"/>
  <c r="Q231"/>
  <c r="Q243"/>
  <c r="Q255"/>
  <c r="Q267"/>
  <c r="Q279"/>
  <c r="Q291"/>
  <c r="Q303"/>
  <c r="Q315"/>
  <c r="Q327"/>
  <c r="Q339"/>
  <c r="Q12"/>
  <c r="A27" i="2"/>
  <c r="A39"/>
  <c r="A51"/>
  <c r="A63"/>
  <c r="Q25" i="3"/>
  <c r="Q38"/>
  <c r="Q50"/>
  <c r="Q62"/>
  <c r="Q74"/>
  <c r="Q86"/>
  <c r="Q98"/>
  <c r="Q110"/>
  <c r="Q122"/>
  <c r="Q134"/>
  <c r="Q146"/>
  <c r="Q158"/>
  <c r="Q170"/>
  <c r="Q182"/>
  <c r="Q194"/>
  <c r="Q206"/>
  <c r="Q218"/>
  <c r="Q230"/>
  <c r="Q242"/>
  <c r="Q254"/>
  <c r="Q266"/>
  <c r="Q278"/>
  <c r="Q290"/>
  <c r="Q302"/>
  <c r="Q314"/>
  <c r="Q326"/>
  <c r="Q338"/>
  <c r="Q11"/>
  <c r="A26" i="2"/>
  <c r="A38"/>
  <c r="A50"/>
  <c r="A62"/>
  <c r="Q24" i="3"/>
  <c r="Q37"/>
  <c r="Q49"/>
  <c r="Q61"/>
  <c r="Q73"/>
  <c r="Q85"/>
  <c r="Q97"/>
  <c r="Q109"/>
  <c r="Q121"/>
  <c r="Q133"/>
  <c r="Q145"/>
  <c r="Q157"/>
  <c r="Q169"/>
  <c r="Q181"/>
  <c r="Q193"/>
  <c r="Q205"/>
  <c r="Q217"/>
  <c r="Q229"/>
  <c r="Q241"/>
  <c r="Q253"/>
  <c r="Q265"/>
  <c r="Q277"/>
  <c r="Q289"/>
  <c r="Q301"/>
  <c r="Q313"/>
  <c r="Q325"/>
  <c r="Q337"/>
  <c r="Q10"/>
  <c r="A25" i="2"/>
  <c r="A37"/>
  <c r="A49"/>
  <c r="A61"/>
  <c r="Q23" i="3"/>
  <c r="Q36"/>
  <c r="Q48"/>
  <c r="Q60"/>
  <c r="Q72"/>
  <c r="Q84"/>
  <c r="Q96"/>
  <c r="Q108"/>
  <c r="Q120"/>
  <c r="Q132"/>
  <c r="Q144"/>
  <c r="Q156"/>
  <c r="Q168"/>
  <c r="Q180"/>
  <c r="Q192"/>
  <c r="Q204"/>
  <c r="Q216"/>
  <c r="Q228"/>
  <c r="Q240"/>
  <c r="Q252"/>
  <c r="Q264"/>
  <c r="Q276"/>
  <c r="Q288"/>
  <c r="Q300"/>
  <c r="Q312"/>
  <c r="Q324"/>
  <c r="Q336"/>
  <c r="Q9"/>
  <c r="A24" i="2"/>
  <c r="A36"/>
  <c r="A48"/>
  <c r="A60"/>
  <c r="Q22" i="3"/>
  <c r="Q35"/>
  <c r="Q47"/>
  <c r="Q59"/>
  <c r="Q71"/>
  <c r="Q83"/>
  <c r="Q95"/>
  <c r="Q107"/>
  <c r="Q119"/>
  <c r="Q131"/>
  <c r="Q143"/>
  <c r="Q155"/>
  <c r="Q167"/>
  <c r="Q179"/>
  <c r="Q191"/>
  <c r="Q203"/>
  <c r="Q215"/>
  <c r="Q227"/>
  <c r="Q239"/>
  <c r="Q251"/>
  <c r="Q263"/>
  <c r="Q275"/>
  <c r="Q287"/>
  <c r="Q299"/>
  <c r="Q311"/>
  <c r="Q323"/>
  <c r="Q335"/>
  <c r="Q8"/>
  <c r="A23" i="2"/>
  <c r="A35"/>
  <c r="A47"/>
  <c r="A59"/>
  <c r="Q21" i="3"/>
  <c r="Q34"/>
  <c r="Q46"/>
  <c r="Q58"/>
  <c r="Q70"/>
  <c r="Q82"/>
  <c r="Q94"/>
  <c r="Q106"/>
  <c r="Q118"/>
  <c r="Q130"/>
  <c r="Q142"/>
  <c r="Q154"/>
  <c r="Q166"/>
  <c r="Q178"/>
  <c r="Q190"/>
  <c r="Q202"/>
  <c r="Q214"/>
  <c r="Q226"/>
  <c r="Q238"/>
  <c r="Q250"/>
  <c r="Q262"/>
  <c r="Q274"/>
  <c r="Q286"/>
  <c r="Q298"/>
  <c r="Q310"/>
  <c r="Q322"/>
  <c r="Q334"/>
  <c r="Q7"/>
  <c r="A22" i="2"/>
  <c r="A34"/>
  <c r="A46"/>
  <c r="A58"/>
  <c r="Q20" i="3"/>
  <c r="Q33"/>
  <c r="Q45"/>
  <c r="Q57"/>
  <c r="Q69"/>
  <c r="Q81"/>
  <c r="Q93"/>
  <c r="Q105"/>
  <c r="Q117"/>
  <c r="Q129"/>
  <c r="Q141"/>
  <c r="Q153"/>
  <c r="Q165"/>
  <c r="Q177"/>
  <c r="Q189"/>
  <c r="Q201"/>
  <c r="Q213"/>
  <c r="Q225"/>
  <c r="Q237"/>
  <c r="Q249"/>
  <c r="Q261"/>
  <c r="Q273"/>
  <c r="Q285"/>
  <c r="Q297"/>
  <c r="Q309"/>
  <c r="Q321"/>
  <c r="Q333"/>
  <c r="Q6"/>
  <c r="A21" i="2"/>
  <c r="A33"/>
  <c r="A45"/>
  <c r="A57"/>
  <c r="Q19" i="3"/>
  <c r="Q32"/>
  <c r="Q44"/>
  <c r="Q56"/>
  <c r="Q68"/>
  <c r="Q80"/>
  <c r="Q92"/>
  <c r="Q104"/>
  <c r="Q116"/>
  <c r="Q128"/>
  <c r="Q140"/>
  <c r="Q152"/>
  <c r="Q164"/>
  <c r="Q176"/>
  <c r="Q188"/>
  <c r="Q200"/>
  <c r="Q212"/>
  <c r="Q224"/>
  <c r="Q236"/>
  <c r="Q248"/>
  <c r="Q260"/>
  <c r="Q272"/>
  <c r="Q284"/>
  <c r="Q296"/>
  <c r="Q308"/>
  <c r="Q320"/>
  <c r="Q332"/>
  <c r="Q5"/>
  <c r="A20" i="2"/>
  <c r="A32"/>
  <c r="A44"/>
  <c r="A56"/>
  <c r="Q18" i="3"/>
  <c r="Q31"/>
  <c r="Q43"/>
  <c r="Q55"/>
  <c r="Q67"/>
  <c r="Q79"/>
  <c r="Q91"/>
  <c r="Q103"/>
  <c r="Q115"/>
  <c r="Q127"/>
  <c r="Q139"/>
  <c r="Q151"/>
  <c r="Q163"/>
  <c r="Q175"/>
  <c r="Q187"/>
  <c r="Q199"/>
  <c r="Q211"/>
  <c r="Q223"/>
  <c r="Q235"/>
  <c r="Q247"/>
  <c r="Q259"/>
  <c r="Q271"/>
  <c r="Q283"/>
  <c r="Q295"/>
  <c r="Q307"/>
  <c r="Q319"/>
  <c r="Q331"/>
  <c r="Q4"/>
  <c r="Q3"/>
  <c r="N16"/>
  <c r="L6" i="2"/>
  <c r="L7"/>
  <c r="N29" i="3"/>
  <c r="N42"/>
  <c r="N54"/>
  <c r="N66"/>
  <c r="N78"/>
  <c r="N90"/>
  <c r="N102"/>
  <c r="N114"/>
  <c r="N126"/>
  <c r="N138"/>
  <c r="N150"/>
  <c r="N162"/>
  <c r="N174"/>
  <c r="N186"/>
  <c r="N198"/>
  <c r="N210"/>
  <c r="N222"/>
  <c r="N234"/>
  <c r="N246"/>
  <c r="N258"/>
  <c r="N270"/>
  <c r="N282"/>
  <c r="N294"/>
  <c r="N306"/>
  <c r="N318"/>
  <c r="N330"/>
  <c r="N342"/>
  <c r="N15"/>
  <c r="N28"/>
  <c r="N41"/>
  <c r="N53"/>
  <c r="N65"/>
  <c r="N77"/>
  <c r="N89"/>
  <c r="N101"/>
  <c r="N113"/>
  <c r="N125"/>
  <c r="N137"/>
  <c r="N149"/>
  <c r="N161"/>
  <c r="N173"/>
  <c r="N185"/>
  <c r="N197"/>
  <c r="N209"/>
  <c r="N221"/>
  <c r="N233"/>
  <c r="N245"/>
  <c r="N257"/>
  <c r="N269"/>
  <c r="N281"/>
  <c r="N293"/>
  <c r="N305"/>
  <c r="N317"/>
  <c r="N329"/>
  <c r="N341"/>
  <c r="N14"/>
  <c r="N27"/>
  <c r="N40"/>
  <c r="N52"/>
  <c r="N64"/>
  <c r="N76"/>
  <c r="N88"/>
  <c r="N100"/>
  <c r="N112"/>
  <c r="N124"/>
  <c r="N136"/>
  <c r="N148"/>
  <c r="N160"/>
  <c r="N172"/>
  <c r="N184"/>
  <c r="N196"/>
  <c r="N208"/>
  <c r="N220"/>
  <c r="N232"/>
  <c r="N244"/>
  <c r="N256"/>
  <c r="N268"/>
  <c r="N280"/>
  <c r="N292"/>
  <c r="N304"/>
  <c r="N316"/>
  <c r="N328"/>
  <c r="N340"/>
  <c r="N13"/>
  <c r="N26"/>
  <c r="N39"/>
  <c r="N51"/>
  <c r="N63"/>
  <c r="N75"/>
  <c r="N87"/>
  <c r="N99"/>
  <c r="N111"/>
  <c r="N123"/>
  <c r="N135"/>
  <c r="N147"/>
  <c r="N159"/>
  <c r="N171"/>
  <c r="N183"/>
  <c r="N195"/>
  <c r="N207"/>
  <c r="N219"/>
  <c r="N231"/>
  <c r="N243"/>
  <c r="N255"/>
  <c r="N267"/>
  <c r="N279"/>
  <c r="N291"/>
  <c r="N303"/>
  <c r="N315"/>
  <c r="N327"/>
  <c r="N339"/>
  <c r="N12"/>
  <c r="N25"/>
  <c r="N38"/>
  <c r="N50"/>
  <c r="N62"/>
  <c r="N74"/>
  <c r="N86"/>
  <c r="N98"/>
  <c r="N110"/>
  <c r="N122"/>
  <c r="N134"/>
  <c r="N146"/>
  <c r="N158"/>
  <c r="N170"/>
  <c r="N182"/>
  <c r="N194"/>
  <c r="N206"/>
  <c r="N218"/>
  <c r="N230"/>
  <c r="N242"/>
  <c r="N254"/>
  <c r="N266"/>
  <c r="N278"/>
  <c r="N290"/>
  <c r="N302"/>
  <c r="N314"/>
  <c r="N326"/>
  <c r="N338"/>
  <c r="N11"/>
  <c r="N24"/>
  <c r="N37"/>
  <c r="N49"/>
  <c r="N61"/>
  <c r="N73"/>
  <c r="N85"/>
  <c r="N97"/>
  <c r="N109"/>
  <c r="N121"/>
  <c r="N133"/>
  <c r="N145"/>
  <c r="N157"/>
  <c r="N169"/>
  <c r="N181"/>
  <c r="N193"/>
  <c r="N205"/>
  <c r="N217"/>
  <c r="N229"/>
  <c r="N241"/>
  <c r="N253"/>
  <c r="N265"/>
  <c r="N277"/>
  <c r="N289"/>
  <c r="N301"/>
  <c r="N313"/>
  <c r="N325"/>
  <c r="N337"/>
  <c r="N10"/>
  <c r="N23"/>
  <c r="N36"/>
  <c r="N48"/>
  <c r="N60"/>
  <c r="N72"/>
  <c r="N84"/>
  <c r="N96"/>
  <c r="N108"/>
  <c r="N120"/>
  <c r="N132"/>
  <c r="N144"/>
  <c r="N156"/>
  <c r="N168"/>
  <c r="N180"/>
  <c r="N192"/>
  <c r="N204"/>
  <c r="N216"/>
  <c r="N228"/>
  <c r="N240"/>
  <c r="N252"/>
  <c r="N264"/>
  <c r="N276"/>
  <c r="N288"/>
  <c r="N300"/>
  <c r="N312"/>
  <c r="N324"/>
  <c r="N336"/>
  <c r="N9"/>
  <c r="N22"/>
  <c r="N35"/>
  <c r="N47"/>
  <c r="N59"/>
  <c r="N71"/>
  <c r="N83"/>
  <c r="N95"/>
  <c r="N107"/>
  <c r="N119"/>
  <c r="N131"/>
  <c r="N143"/>
  <c r="N155"/>
  <c r="N167"/>
  <c r="N179"/>
  <c r="N191"/>
  <c r="N203"/>
  <c r="N215"/>
  <c r="N227"/>
  <c r="N239"/>
  <c r="N251"/>
  <c r="N263"/>
  <c r="N275"/>
  <c r="N287"/>
  <c r="N299"/>
  <c r="N311"/>
  <c r="N323"/>
  <c r="N335"/>
  <c r="N8"/>
  <c r="N21"/>
  <c r="N34"/>
  <c r="N46"/>
  <c r="N58"/>
  <c r="N70"/>
  <c r="N82"/>
  <c r="N94"/>
  <c r="N106"/>
  <c r="N118"/>
  <c r="N130"/>
  <c r="N142"/>
  <c r="N154"/>
  <c r="N166"/>
  <c r="N178"/>
  <c r="N190"/>
  <c r="N202"/>
  <c r="N214"/>
  <c r="N226"/>
  <c r="N238"/>
  <c r="N250"/>
  <c r="N262"/>
  <c r="N274"/>
  <c r="N286"/>
  <c r="N298"/>
  <c r="N310"/>
  <c r="N322"/>
  <c r="N334"/>
  <c r="N7"/>
  <c r="N20"/>
  <c r="N33"/>
  <c r="N45"/>
  <c r="N57"/>
  <c r="N69"/>
  <c r="N81"/>
  <c r="N93"/>
  <c r="N105"/>
  <c r="N117"/>
  <c r="N129"/>
  <c r="N141"/>
  <c r="N153"/>
  <c r="N165"/>
  <c r="N177"/>
  <c r="N189"/>
  <c r="N201"/>
  <c r="N213"/>
  <c r="N225"/>
  <c r="N237"/>
  <c r="N249"/>
  <c r="N261"/>
  <c r="N273"/>
  <c r="N285"/>
  <c r="N297"/>
  <c r="N309"/>
  <c r="N321"/>
  <c r="N333"/>
  <c r="N6"/>
  <c r="N19"/>
  <c r="N32"/>
  <c r="N44"/>
  <c r="N56"/>
  <c r="N68"/>
  <c r="N80"/>
  <c r="N92"/>
  <c r="N104"/>
  <c r="N116"/>
  <c r="N128"/>
  <c r="N140"/>
  <c r="N152"/>
  <c r="N164"/>
  <c r="N176"/>
  <c r="N188"/>
  <c r="N200"/>
  <c r="N212"/>
  <c r="N224"/>
  <c r="N236"/>
  <c r="N248"/>
  <c r="N260"/>
  <c r="N272"/>
  <c r="N284"/>
  <c r="N296"/>
  <c r="N308"/>
  <c r="N320"/>
  <c r="N332"/>
  <c r="N5"/>
  <c r="N18"/>
  <c r="N31"/>
  <c r="N43"/>
  <c r="N55"/>
  <c r="N67"/>
  <c r="N79"/>
  <c r="N91"/>
  <c r="N103"/>
  <c r="N115"/>
  <c r="N127"/>
  <c r="N139"/>
  <c r="N151"/>
  <c r="N163"/>
  <c r="N175"/>
  <c r="N187"/>
  <c r="N199"/>
  <c r="N211"/>
  <c r="N223"/>
  <c r="N235"/>
  <c r="N247"/>
  <c r="N259"/>
  <c r="N271"/>
  <c r="N283"/>
  <c r="N295"/>
  <c r="N307"/>
  <c r="N319"/>
  <c r="N331"/>
  <c r="N4"/>
  <c r="N3"/>
  <c r="R16"/>
  <c r="P7" i="2"/>
  <c r="P6"/>
  <c r="R29" i="3"/>
  <c r="R42"/>
  <c r="R54"/>
  <c r="R66"/>
  <c r="R78"/>
  <c r="R90"/>
  <c r="R102"/>
  <c r="R114"/>
  <c r="R126"/>
  <c r="R138"/>
  <c r="R150"/>
  <c r="R162"/>
  <c r="R174"/>
  <c r="R186"/>
  <c r="R198"/>
  <c r="R210"/>
  <c r="R222"/>
  <c r="R234"/>
  <c r="R246"/>
  <c r="R258"/>
  <c r="R270"/>
  <c r="R282"/>
  <c r="R294"/>
  <c r="R306"/>
  <c r="R318"/>
  <c r="R330"/>
  <c r="R342"/>
  <c r="R15"/>
  <c r="R28"/>
  <c r="R41"/>
  <c r="R53"/>
  <c r="R65"/>
  <c r="R77"/>
  <c r="R89"/>
  <c r="R101"/>
  <c r="R113"/>
  <c r="R125"/>
  <c r="R137"/>
  <c r="R149"/>
  <c r="R161"/>
  <c r="R173"/>
  <c r="R185"/>
  <c r="R197"/>
  <c r="R209"/>
  <c r="R221"/>
  <c r="R233"/>
  <c r="R245"/>
  <c r="R257"/>
  <c r="R269"/>
  <c r="R281"/>
  <c r="R293"/>
  <c r="R305"/>
  <c r="R317"/>
  <c r="R329"/>
  <c r="R341"/>
  <c r="R14"/>
  <c r="R27"/>
  <c r="R40"/>
  <c r="R52"/>
  <c r="R64"/>
  <c r="R76"/>
  <c r="R88"/>
  <c r="R100"/>
  <c r="R112"/>
  <c r="R124"/>
  <c r="R136"/>
  <c r="R148"/>
  <c r="R160"/>
  <c r="R172"/>
  <c r="R184"/>
  <c r="R196"/>
  <c r="R208"/>
  <c r="R220"/>
  <c r="R232"/>
  <c r="R244"/>
  <c r="R256"/>
  <c r="R268"/>
  <c r="R280"/>
  <c r="R292"/>
  <c r="R304"/>
  <c r="R316"/>
  <c r="R328"/>
  <c r="R340"/>
  <c r="R13"/>
  <c r="R26"/>
  <c r="R39"/>
  <c r="R51"/>
  <c r="R63"/>
  <c r="R75"/>
  <c r="R87"/>
  <c r="R99"/>
  <c r="R111"/>
  <c r="R123"/>
  <c r="R135"/>
  <c r="R147"/>
  <c r="R159"/>
  <c r="R171"/>
  <c r="R183"/>
  <c r="R195"/>
  <c r="R207"/>
  <c r="R219"/>
  <c r="R231"/>
  <c r="R243"/>
  <c r="R255"/>
  <c r="R267"/>
  <c r="R279"/>
  <c r="R291"/>
  <c r="R303"/>
  <c r="R315"/>
  <c r="R327"/>
  <c r="R339"/>
  <c r="R12"/>
  <c r="R25"/>
  <c r="R38"/>
  <c r="R50"/>
  <c r="R62"/>
  <c r="R74"/>
  <c r="R86"/>
  <c r="R98"/>
  <c r="R110"/>
  <c r="R122"/>
  <c r="R134"/>
  <c r="R146"/>
  <c r="R158"/>
  <c r="R170"/>
  <c r="R182"/>
  <c r="R194"/>
  <c r="R206"/>
  <c r="R218"/>
  <c r="R230"/>
  <c r="R242"/>
  <c r="R254"/>
  <c r="R266"/>
  <c r="R278"/>
  <c r="R290"/>
  <c r="R302"/>
  <c r="R314"/>
  <c r="R326"/>
  <c r="R338"/>
  <c r="R11"/>
  <c r="R24"/>
  <c r="R37"/>
  <c r="R49"/>
  <c r="R61"/>
  <c r="R73"/>
  <c r="R85"/>
  <c r="R97"/>
  <c r="R109"/>
  <c r="R121"/>
  <c r="R133"/>
  <c r="R145"/>
  <c r="R157"/>
  <c r="R169"/>
  <c r="R181"/>
  <c r="R193"/>
  <c r="R205"/>
  <c r="R217"/>
  <c r="R229"/>
  <c r="R241"/>
  <c r="R253"/>
  <c r="R265"/>
  <c r="R277"/>
  <c r="R289"/>
  <c r="R301"/>
  <c r="R313"/>
  <c r="R325"/>
  <c r="R337"/>
  <c r="R10"/>
  <c r="R23"/>
  <c r="R36"/>
  <c r="R48"/>
  <c r="R60"/>
  <c r="R72"/>
  <c r="R84"/>
  <c r="R96"/>
  <c r="R108"/>
  <c r="R120"/>
  <c r="R132"/>
  <c r="R144"/>
  <c r="R156"/>
  <c r="R168"/>
  <c r="R180"/>
  <c r="R192"/>
  <c r="R204"/>
  <c r="R216"/>
  <c r="R228"/>
  <c r="R240"/>
  <c r="R252"/>
  <c r="R264"/>
  <c r="R276"/>
  <c r="R288"/>
  <c r="R300"/>
  <c r="R312"/>
  <c r="R324"/>
  <c r="R336"/>
  <c r="R9"/>
  <c r="R22"/>
  <c r="R35"/>
  <c r="R47"/>
  <c r="R59"/>
  <c r="R71"/>
  <c r="R83"/>
  <c r="R95"/>
  <c r="R107"/>
  <c r="R119"/>
  <c r="R131"/>
  <c r="R143"/>
  <c r="R155"/>
  <c r="R167"/>
  <c r="R179"/>
  <c r="R191"/>
  <c r="R203"/>
  <c r="R215"/>
  <c r="R227"/>
  <c r="R239"/>
  <c r="R251"/>
  <c r="R263"/>
  <c r="R275"/>
  <c r="R287"/>
  <c r="R299"/>
  <c r="R311"/>
  <c r="R323"/>
  <c r="R335"/>
  <c r="R8"/>
  <c r="R21"/>
  <c r="R34"/>
  <c r="R46"/>
  <c r="R58"/>
  <c r="R70"/>
  <c r="R82"/>
  <c r="R94"/>
  <c r="R106"/>
  <c r="R118"/>
  <c r="R130"/>
  <c r="R142"/>
  <c r="R154"/>
  <c r="R166"/>
  <c r="R178"/>
  <c r="R190"/>
  <c r="R202"/>
  <c r="R214"/>
  <c r="R226"/>
  <c r="R238"/>
  <c r="R250"/>
  <c r="R262"/>
  <c r="R274"/>
  <c r="R286"/>
  <c r="R298"/>
  <c r="R310"/>
  <c r="R322"/>
  <c r="R334"/>
  <c r="R7"/>
  <c r="R20"/>
  <c r="R33"/>
  <c r="R45"/>
  <c r="R57"/>
  <c r="R69"/>
  <c r="R81"/>
  <c r="R93"/>
  <c r="R105"/>
  <c r="R117"/>
  <c r="R129"/>
  <c r="R141"/>
  <c r="R153"/>
  <c r="R165"/>
  <c r="R177"/>
  <c r="R189"/>
  <c r="R201"/>
  <c r="R213"/>
  <c r="R225"/>
  <c r="R237"/>
  <c r="R249"/>
  <c r="R261"/>
  <c r="R273"/>
  <c r="R285"/>
  <c r="R297"/>
  <c r="R309"/>
  <c r="R321"/>
  <c r="R333"/>
  <c r="R6"/>
  <c r="R19"/>
  <c r="R32"/>
  <c r="R44"/>
  <c r="R56"/>
  <c r="R68"/>
  <c r="R80"/>
  <c r="R92"/>
  <c r="R104"/>
  <c r="R116"/>
  <c r="R128"/>
  <c r="R140"/>
  <c r="R152"/>
  <c r="R164"/>
  <c r="R176"/>
  <c r="R188"/>
  <c r="R200"/>
  <c r="R212"/>
  <c r="R224"/>
  <c r="R236"/>
  <c r="R248"/>
  <c r="R260"/>
  <c r="R272"/>
  <c r="R284"/>
  <c r="R296"/>
  <c r="R308"/>
  <c r="R320"/>
  <c r="R332"/>
  <c r="R5"/>
  <c r="R18"/>
  <c r="R31"/>
  <c r="R43"/>
  <c r="R55"/>
  <c r="R67"/>
  <c r="R79"/>
  <c r="R91"/>
  <c r="R103"/>
  <c r="R115"/>
  <c r="R127"/>
  <c r="R139"/>
  <c r="R151"/>
  <c r="R163"/>
  <c r="R175"/>
  <c r="R187"/>
  <c r="R199"/>
  <c r="R211"/>
  <c r="R223"/>
  <c r="R235"/>
  <c r="R247"/>
  <c r="R259"/>
  <c r="R271"/>
  <c r="R283"/>
  <c r="R295"/>
  <c r="R307"/>
  <c r="R319"/>
  <c r="R331"/>
  <c r="R4"/>
  <c r="R3"/>
  <c r="P16"/>
  <c r="N6" i="2"/>
  <c r="N7"/>
  <c r="P29" i="3"/>
  <c r="P42"/>
  <c r="P54"/>
  <c r="P66"/>
  <c r="P78"/>
  <c r="P90"/>
  <c r="P102"/>
  <c r="P114"/>
  <c r="P126"/>
  <c r="P138"/>
  <c r="P150"/>
  <c r="P162"/>
  <c r="P174"/>
  <c r="P186"/>
  <c r="P198"/>
  <c r="P210"/>
  <c r="P222"/>
  <c r="P234"/>
  <c r="P246"/>
  <c r="P258"/>
  <c r="P270"/>
  <c r="P282"/>
  <c r="P294"/>
  <c r="P306"/>
  <c r="P318"/>
  <c r="P330"/>
  <c r="P342"/>
  <c r="O16"/>
  <c r="M6" i="2"/>
  <c r="M7"/>
  <c r="O29" i="3"/>
  <c r="O42"/>
  <c r="O54"/>
  <c r="O66"/>
  <c r="O78"/>
  <c r="O90"/>
  <c r="O102"/>
  <c r="O114"/>
  <c r="O126"/>
  <c r="O138"/>
  <c r="O150"/>
  <c r="O162"/>
  <c r="O174"/>
  <c r="O186"/>
  <c r="O198"/>
  <c r="O210"/>
  <c r="O222"/>
  <c r="O234"/>
  <c r="O246"/>
  <c r="O258"/>
  <c r="O270"/>
  <c r="O282"/>
  <c r="O294"/>
  <c r="O306"/>
  <c r="O318"/>
  <c r="O330"/>
  <c r="O342"/>
  <c r="M16"/>
  <c r="K6" i="2"/>
  <c r="K7"/>
  <c r="M29" i="3"/>
  <c r="M42"/>
  <c r="M54"/>
  <c r="M66"/>
  <c r="M78"/>
  <c r="M90"/>
  <c r="M102"/>
  <c r="M114"/>
  <c r="M126"/>
  <c r="M138"/>
  <c r="M150"/>
  <c r="M162"/>
  <c r="M174"/>
  <c r="M186"/>
  <c r="M198"/>
  <c r="M210"/>
  <c r="M222"/>
  <c r="M234"/>
  <c r="M246"/>
  <c r="M258"/>
  <c r="M270"/>
  <c r="M282"/>
  <c r="M294"/>
  <c r="M306"/>
  <c r="M318"/>
  <c r="M330"/>
  <c r="M342"/>
  <c r="L16"/>
  <c r="J6" i="2"/>
  <c r="J7"/>
  <c r="L29" i="3"/>
  <c r="L42"/>
  <c r="L54"/>
  <c r="L66"/>
  <c r="L78"/>
  <c r="L90"/>
  <c r="L102"/>
  <c r="L114"/>
  <c r="L126"/>
  <c r="L138"/>
  <c r="L150"/>
  <c r="L162"/>
  <c r="L174"/>
  <c r="L186"/>
  <c r="L198"/>
  <c r="L210"/>
  <c r="L222"/>
  <c r="L234"/>
  <c r="L246"/>
  <c r="L258"/>
  <c r="L270"/>
  <c r="L282"/>
  <c r="L294"/>
  <c r="L306"/>
  <c r="L318"/>
  <c r="L330"/>
  <c r="L342"/>
  <c r="P15"/>
  <c r="P28"/>
  <c r="P41"/>
  <c r="P53"/>
  <c r="P65"/>
  <c r="P77"/>
  <c r="P89"/>
  <c r="P101"/>
  <c r="P113"/>
  <c r="P125"/>
  <c r="P137"/>
  <c r="P149"/>
  <c r="P161"/>
  <c r="P173"/>
  <c r="P185"/>
  <c r="P197"/>
  <c r="P209"/>
  <c r="P221"/>
  <c r="P233"/>
  <c r="P245"/>
  <c r="P257"/>
  <c r="P269"/>
  <c r="P281"/>
  <c r="P293"/>
  <c r="P305"/>
  <c r="P317"/>
  <c r="P329"/>
  <c r="P341"/>
  <c r="O15"/>
  <c r="O28"/>
  <c r="O41"/>
  <c r="O53"/>
  <c r="O65"/>
  <c r="O77"/>
  <c r="O89"/>
  <c r="O101"/>
  <c r="O113"/>
  <c r="O125"/>
  <c r="O137"/>
  <c r="O149"/>
  <c r="O161"/>
  <c r="O173"/>
  <c r="O185"/>
  <c r="O197"/>
  <c r="O209"/>
  <c r="O221"/>
  <c r="O233"/>
  <c r="O245"/>
  <c r="O257"/>
  <c r="O269"/>
  <c r="O281"/>
  <c r="O293"/>
  <c r="O305"/>
  <c r="O317"/>
  <c r="O329"/>
  <c r="O341"/>
  <c r="M15"/>
  <c r="M28"/>
  <c r="M41"/>
  <c r="M53"/>
  <c r="M65"/>
  <c r="M77"/>
  <c r="M89"/>
  <c r="M101"/>
  <c r="M113"/>
  <c r="M125"/>
  <c r="M137"/>
  <c r="M149"/>
  <c r="M161"/>
  <c r="M173"/>
  <c r="M185"/>
  <c r="M197"/>
  <c r="M209"/>
  <c r="M221"/>
  <c r="M233"/>
  <c r="M245"/>
  <c r="M257"/>
  <c r="M269"/>
  <c r="M281"/>
  <c r="M293"/>
  <c r="M305"/>
  <c r="M317"/>
  <c r="M329"/>
  <c r="M341"/>
  <c r="L15"/>
  <c r="L28"/>
  <c r="L41"/>
  <c r="L53"/>
  <c r="L65"/>
  <c r="L77"/>
  <c r="L89"/>
  <c r="L101"/>
  <c r="L113"/>
  <c r="L125"/>
  <c r="L137"/>
  <c r="L149"/>
  <c r="L161"/>
  <c r="L173"/>
  <c r="L185"/>
  <c r="L197"/>
  <c r="L209"/>
  <c r="L221"/>
  <c r="L233"/>
  <c r="L245"/>
  <c r="L257"/>
  <c r="L269"/>
  <c r="L281"/>
  <c r="L293"/>
  <c r="L305"/>
  <c r="L317"/>
  <c r="L329"/>
  <c r="L341"/>
  <c r="P14"/>
  <c r="P27"/>
  <c r="P40"/>
  <c r="P52"/>
  <c r="P64"/>
  <c r="P76"/>
  <c r="P88"/>
  <c r="P100"/>
  <c r="P112"/>
  <c r="P124"/>
  <c r="P136"/>
  <c r="P148"/>
  <c r="P160"/>
  <c r="P172"/>
  <c r="P184"/>
  <c r="P196"/>
  <c r="P208"/>
  <c r="P220"/>
  <c r="P232"/>
  <c r="P244"/>
  <c r="P256"/>
  <c r="P268"/>
  <c r="P280"/>
  <c r="P292"/>
  <c r="P304"/>
  <c r="P316"/>
  <c r="P328"/>
  <c r="P340"/>
  <c r="O14"/>
  <c r="O27"/>
  <c r="O40"/>
  <c r="O52"/>
  <c r="O64"/>
  <c r="O76"/>
  <c r="O88"/>
  <c r="O100"/>
  <c r="O112"/>
  <c r="O124"/>
  <c r="O136"/>
  <c r="O148"/>
  <c r="O160"/>
  <c r="O172"/>
  <c r="O184"/>
  <c r="O196"/>
  <c r="O208"/>
  <c r="O220"/>
  <c r="O232"/>
  <c r="O244"/>
  <c r="O256"/>
  <c r="O268"/>
  <c r="O280"/>
  <c r="O292"/>
  <c r="O304"/>
  <c r="O316"/>
  <c r="O328"/>
  <c r="O340"/>
  <c r="M14"/>
  <c r="M27"/>
  <c r="M40"/>
  <c r="M52"/>
  <c r="M64"/>
  <c r="M76"/>
  <c r="M88"/>
  <c r="M100"/>
  <c r="M112"/>
  <c r="M124"/>
  <c r="M136"/>
  <c r="M148"/>
  <c r="M160"/>
  <c r="M172"/>
  <c r="M184"/>
  <c r="M196"/>
  <c r="M208"/>
  <c r="M220"/>
  <c r="M232"/>
  <c r="M244"/>
  <c r="M256"/>
  <c r="M268"/>
  <c r="M280"/>
  <c r="M292"/>
  <c r="M304"/>
  <c r="M316"/>
  <c r="M328"/>
  <c r="M340"/>
  <c r="L14"/>
  <c r="L27"/>
  <c r="L40"/>
  <c r="L52"/>
  <c r="L64"/>
  <c r="L76"/>
  <c r="L88"/>
  <c r="L100"/>
  <c r="L112"/>
  <c r="L124"/>
  <c r="L136"/>
  <c r="L148"/>
  <c r="L160"/>
  <c r="L172"/>
  <c r="L184"/>
  <c r="L196"/>
  <c r="L208"/>
  <c r="L220"/>
  <c r="L232"/>
  <c r="L244"/>
  <c r="L256"/>
  <c r="L268"/>
  <c r="L280"/>
  <c r="L292"/>
  <c r="L304"/>
  <c r="L316"/>
  <c r="L328"/>
  <c r="L340"/>
  <c r="P13"/>
  <c r="P26"/>
  <c r="P39"/>
  <c r="P51"/>
  <c r="P63"/>
  <c r="P75"/>
  <c r="P87"/>
  <c r="P99"/>
  <c r="P111"/>
  <c r="P123"/>
  <c r="P135"/>
  <c r="P147"/>
  <c r="P159"/>
  <c r="P171"/>
  <c r="P183"/>
  <c r="P195"/>
  <c r="P207"/>
  <c r="P219"/>
  <c r="P231"/>
  <c r="P243"/>
  <c r="P255"/>
  <c r="P267"/>
  <c r="P279"/>
  <c r="P291"/>
  <c r="P303"/>
  <c r="P315"/>
  <c r="P327"/>
  <c r="P339"/>
  <c r="O13"/>
  <c r="O26"/>
  <c r="O39"/>
  <c r="O51"/>
  <c r="O63"/>
  <c r="O75"/>
  <c r="O87"/>
  <c r="O99"/>
  <c r="O111"/>
  <c r="O123"/>
  <c r="O135"/>
  <c r="O147"/>
  <c r="O159"/>
  <c r="O171"/>
  <c r="O183"/>
  <c r="O195"/>
  <c r="O207"/>
  <c r="O219"/>
  <c r="O231"/>
  <c r="O243"/>
  <c r="O255"/>
  <c r="O267"/>
  <c r="O279"/>
  <c r="O291"/>
  <c r="O303"/>
  <c r="O315"/>
  <c r="O327"/>
  <c r="O339"/>
  <c r="M13"/>
  <c r="M26"/>
  <c r="M39"/>
  <c r="M51"/>
  <c r="M63"/>
  <c r="M75"/>
  <c r="M87"/>
  <c r="M99"/>
  <c r="M111"/>
  <c r="M123"/>
  <c r="M135"/>
  <c r="M147"/>
  <c r="M159"/>
  <c r="M171"/>
  <c r="M183"/>
  <c r="M195"/>
  <c r="M207"/>
  <c r="M219"/>
  <c r="M231"/>
  <c r="M243"/>
  <c r="M255"/>
  <c r="M267"/>
  <c r="M279"/>
  <c r="M291"/>
  <c r="M303"/>
  <c r="M315"/>
  <c r="M327"/>
  <c r="M339"/>
  <c r="L13"/>
  <c r="L26"/>
  <c r="L39"/>
  <c r="L51"/>
  <c r="L63"/>
  <c r="L75"/>
  <c r="L87"/>
  <c r="L99"/>
  <c r="L111"/>
  <c r="L123"/>
  <c r="L135"/>
  <c r="L147"/>
  <c r="L159"/>
  <c r="L171"/>
  <c r="L183"/>
  <c r="L195"/>
  <c r="L207"/>
  <c r="L219"/>
  <c r="L231"/>
  <c r="L243"/>
  <c r="L255"/>
  <c r="L267"/>
  <c r="L279"/>
  <c r="L291"/>
  <c r="L303"/>
  <c r="L315"/>
  <c r="L327"/>
  <c r="L339"/>
  <c r="P12"/>
  <c r="P25"/>
  <c r="P38"/>
  <c r="P50"/>
  <c r="P62"/>
  <c r="P74"/>
  <c r="P86"/>
  <c r="P98"/>
  <c r="P110"/>
  <c r="P122"/>
  <c r="P134"/>
  <c r="P146"/>
  <c r="P158"/>
  <c r="P170"/>
  <c r="P182"/>
  <c r="P194"/>
  <c r="P206"/>
  <c r="P218"/>
  <c r="P230"/>
  <c r="P242"/>
  <c r="P254"/>
  <c r="P266"/>
  <c r="P278"/>
  <c r="P290"/>
  <c r="P302"/>
  <c r="P314"/>
  <c r="P326"/>
  <c r="P338"/>
  <c r="O12"/>
  <c r="O25"/>
  <c r="O38"/>
  <c r="O50"/>
  <c r="O62"/>
  <c r="O74"/>
  <c r="O86"/>
  <c r="O98"/>
  <c r="O110"/>
  <c r="O122"/>
  <c r="O134"/>
  <c r="O146"/>
  <c r="O158"/>
  <c r="O170"/>
  <c r="O182"/>
  <c r="O194"/>
  <c r="O206"/>
  <c r="O218"/>
  <c r="O230"/>
  <c r="O242"/>
  <c r="O254"/>
  <c r="O266"/>
  <c r="O278"/>
  <c r="O290"/>
  <c r="O302"/>
  <c r="O314"/>
  <c r="O326"/>
  <c r="O338"/>
  <c r="M12"/>
  <c r="M25"/>
  <c r="M38"/>
  <c r="M50"/>
  <c r="M62"/>
  <c r="M74"/>
  <c r="M86"/>
  <c r="M98"/>
  <c r="M110"/>
  <c r="M122"/>
  <c r="M134"/>
  <c r="M146"/>
  <c r="M158"/>
  <c r="M170"/>
  <c r="M182"/>
  <c r="M194"/>
  <c r="M206"/>
  <c r="M218"/>
  <c r="M230"/>
  <c r="M242"/>
  <c r="M254"/>
  <c r="M266"/>
  <c r="M278"/>
  <c r="M290"/>
  <c r="M302"/>
  <c r="M314"/>
  <c r="M326"/>
  <c r="M338"/>
  <c r="L12"/>
  <c r="L25"/>
  <c r="L38"/>
  <c r="L50"/>
  <c r="L62"/>
  <c r="L74"/>
  <c r="L86"/>
  <c r="L98"/>
  <c r="L110"/>
  <c r="L122"/>
  <c r="L134"/>
  <c r="L146"/>
  <c r="L158"/>
  <c r="L170"/>
  <c r="L182"/>
  <c r="L194"/>
  <c r="L206"/>
  <c r="L218"/>
  <c r="L230"/>
  <c r="L242"/>
  <c r="L254"/>
  <c r="L266"/>
  <c r="L278"/>
  <c r="L290"/>
  <c r="L302"/>
  <c r="L314"/>
  <c r="L326"/>
  <c r="L338"/>
  <c r="P11"/>
  <c r="P24"/>
  <c r="P37"/>
  <c r="P49"/>
  <c r="P61"/>
  <c r="P73"/>
  <c r="P85"/>
  <c r="P97"/>
  <c r="P109"/>
  <c r="P121"/>
  <c r="P133"/>
  <c r="P145"/>
  <c r="P157"/>
  <c r="P169"/>
  <c r="P181"/>
  <c r="P193"/>
  <c r="P205"/>
  <c r="P217"/>
  <c r="P229"/>
  <c r="P241"/>
  <c r="P253"/>
  <c r="P265"/>
  <c r="P277"/>
  <c r="P289"/>
  <c r="P301"/>
  <c r="P313"/>
  <c r="P325"/>
  <c r="P337"/>
  <c r="O11"/>
  <c r="O24"/>
  <c r="O37"/>
  <c r="O49"/>
  <c r="O61"/>
  <c r="O73"/>
  <c r="O85"/>
  <c r="O97"/>
  <c r="O109"/>
  <c r="O121"/>
  <c r="O133"/>
  <c r="O145"/>
  <c r="O157"/>
  <c r="O169"/>
  <c r="O181"/>
  <c r="O193"/>
  <c r="O205"/>
  <c r="O217"/>
  <c r="O229"/>
  <c r="O241"/>
  <c r="O253"/>
  <c r="O265"/>
  <c r="O277"/>
  <c r="O289"/>
  <c r="O301"/>
  <c r="O313"/>
  <c r="O325"/>
  <c r="O337"/>
  <c r="M11"/>
  <c r="M24"/>
  <c r="M37"/>
  <c r="M49"/>
  <c r="M61"/>
  <c r="M73"/>
  <c r="M85"/>
  <c r="M97"/>
  <c r="M109"/>
  <c r="M121"/>
  <c r="M133"/>
  <c r="M145"/>
  <c r="M157"/>
  <c r="M169"/>
  <c r="M181"/>
  <c r="M193"/>
  <c r="M205"/>
  <c r="M217"/>
  <c r="M229"/>
  <c r="M241"/>
  <c r="M253"/>
  <c r="M265"/>
  <c r="M277"/>
  <c r="M289"/>
  <c r="M301"/>
  <c r="M313"/>
  <c r="M325"/>
  <c r="M337"/>
  <c r="L11"/>
  <c r="L24"/>
  <c r="L37"/>
  <c r="L49"/>
  <c r="L61"/>
  <c r="L73"/>
  <c r="L85"/>
  <c r="L97"/>
  <c r="L109"/>
  <c r="L121"/>
  <c r="L133"/>
  <c r="L145"/>
  <c r="L157"/>
  <c r="L169"/>
  <c r="L181"/>
  <c r="L193"/>
  <c r="L205"/>
  <c r="L217"/>
  <c r="L229"/>
  <c r="L241"/>
  <c r="L253"/>
  <c r="L265"/>
  <c r="L277"/>
  <c r="L289"/>
  <c r="L301"/>
  <c r="L313"/>
  <c r="L325"/>
  <c r="L337"/>
  <c r="P10"/>
  <c r="P23"/>
  <c r="P36"/>
  <c r="P48"/>
  <c r="P60"/>
  <c r="P72"/>
  <c r="P84"/>
  <c r="P96"/>
  <c r="P108"/>
  <c r="P120"/>
  <c r="P132"/>
  <c r="P144"/>
  <c r="P156"/>
  <c r="P168"/>
  <c r="P180"/>
  <c r="P192"/>
  <c r="P204"/>
  <c r="P216"/>
  <c r="P228"/>
  <c r="P240"/>
  <c r="P252"/>
  <c r="P264"/>
  <c r="P276"/>
  <c r="P288"/>
  <c r="P300"/>
  <c r="P312"/>
  <c r="P324"/>
  <c r="P336"/>
  <c r="O10"/>
  <c r="O23"/>
  <c r="O36"/>
  <c r="O48"/>
  <c r="O60"/>
  <c r="O72"/>
  <c r="O84"/>
  <c r="O96"/>
  <c r="O108"/>
  <c r="O120"/>
  <c r="O132"/>
  <c r="O144"/>
  <c r="O156"/>
  <c r="O168"/>
  <c r="O180"/>
  <c r="O192"/>
  <c r="O204"/>
  <c r="O216"/>
  <c r="O228"/>
  <c r="O240"/>
  <c r="O252"/>
  <c r="O264"/>
  <c r="O276"/>
  <c r="O288"/>
  <c r="O300"/>
  <c r="O312"/>
  <c r="O324"/>
  <c r="O336"/>
  <c r="M10"/>
  <c r="M23"/>
  <c r="M36"/>
  <c r="M48"/>
  <c r="M60"/>
  <c r="M72"/>
  <c r="M84"/>
  <c r="M96"/>
  <c r="M108"/>
  <c r="M120"/>
  <c r="M132"/>
  <c r="M144"/>
  <c r="M156"/>
  <c r="M168"/>
  <c r="M180"/>
  <c r="M192"/>
  <c r="M204"/>
  <c r="M216"/>
  <c r="M228"/>
  <c r="M240"/>
  <c r="M252"/>
  <c r="M264"/>
  <c r="M276"/>
  <c r="M288"/>
  <c r="M300"/>
  <c r="M312"/>
  <c r="M324"/>
  <c r="M336"/>
  <c r="L10"/>
  <c r="L23"/>
  <c r="L36"/>
  <c r="L48"/>
  <c r="L60"/>
  <c r="L72"/>
  <c r="L84"/>
  <c r="L96"/>
  <c r="L108"/>
  <c r="L120"/>
  <c r="L132"/>
  <c r="L144"/>
  <c r="L156"/>
  <c r="L168"/>
  <c r="L180"/>
  <c r="L192"/>
  <c r="L204"/>
  <c r="L216"/>
  <c r="L228"/>
  <c r="L240"/>
  <c r="L252"/>
  <c r="L264"/>
  <c r="L276"/>
  <c r="L288"/>
  <c r="L300"/>
  <c r="L312"/>
  <c r="L324"/>
  <c r="L336"/>
  <c r="P9"/>
  <c r="P22"/>
  <c r="P35"/>
  <c r="P47"/>
  <c r="P59"/>
  <c r="P71"/>
  <c r="P83"/>
  <c r="P95"/>
  <c r="P107"/>
  <c r="P119"/>
  <c r="P131"/>
  <c r="P143"/>
  <c r="P155"/>
  <c r="P167"/>
  <c r="P179"/>
  <c r="P191"/>
  <c r="P203"/>
  <c r="P215"/>
  <c r="P227"/>
  <c r="P239"/>
  <c r="P251"/>
  <c r="P263"/>
  <c r="P275"/>
  <c r="P287"/>
  <c r="P299"/>
  <c r="P311"/>
  <c r="P323"/>
  <c r="P335"/>
  <c r="O9"/>
  <c r="O22"/>
  <c r="O35"/>
  <c r="O47"/>
  <c r="O59"/>
  <c r="O71"/>
  <c r="O83"/>
  <c r="O95"/>
  <c r="O107"/>
  <c r="O119"/>
  <c r="O131"/>
  <c r="O143"/>
  <c r="O155"/>
  <c r="O167"/>
  <c r="O179"/>
  <c r="O191"/>
  <c r="O203"/>
  <c r="O215"/>
  <c r="O227"/>
  <c r="O239"/>
  <c r="O251"/>
  <c r="O263"/>
  <c r="O275"/>
  <c r="O287"/>
  <c r="O299"/>
  <c r="O311"/>
  <c r="O323"/>
  <c r="O335"/>
  <c r="M9"/>
  <c r="M22"/>
  <c r="M35"/>
  <c r="M47"/>
  <c r="M59"/>
  <c r="M71"/>
  <c r="M83"/>
  <c r="M95"/>
  <c r="M107"/>
  <c r="M119"/>
  <c r="M131"/>
  <c r="M143"/>
  <c r="M155"/>
  <c r="M167"/>
  <c r="M179"/>
  <c r="M191"/>
  <c r="M203"/>
  <c r="M215"/>
  <c r="M227"/>
  <c r="M239"/>
  <c r="M251"/>
  <c r="M263"/>
  <c r="M275"/>
  <c r="M287"/>
  <c r="M299"/>
  <c r="M311"/>
  <c r="M323"/>
  <c r="M335"/>
  <c r="L9"/>
  <c r="L22"/>
  <c r="L35"/>
  <c r="L47"/>
  <c r="L59"/>
  <c r="L71"/>
  <c r="L83"/>
  <c r="L95"/>
  <c r="L107"/>
  <c r="L119"/>
  <c r="L131"/>
  <c r="L143"/>
  <c r="L155"/>
  <c r="L167"/>
  <c r="L179"/>
  <c r="L191"/>
  <c r="L203"/>
  <c r="L215"/>
  <c r="L227"/>
  <c r="L239"/>
  <c r="L251"/>
  <c r="L263"/>
  <c r="L275"/>
  <c r="L287"/>
  <c r="L299"/>
  <c r="L311"/>
  <c r="L323"/>
  <c r="L335"/>
  <c r="P8"/>
  <c r="P21"/>
  <c r="P34"/>
  <c r="P46"/>
  <c r="P58"/>
  <c r="P70"/>
  <c r="P82"/>
  <c r="P94"/>
  <c r="P106"/>
  <c r="P118"/>
  <c r="P130"/>
  <c r="P142"/>
  <c r="P154"/>
  <c r="P166"/>
  <c r="P178"/>
  <c r="P190"/>
  <c r="P202"/>
  <c r="P214"/>
  <c r="P226"/>
  <c r="P238"/>
  <c r="P250"/>
  <c r="P262"/>
  <c r="P274"/>
  <c r="P286"/>
  <c r="P298"/>
  <c r="P310"/>
  <c r="P322"/>
  <c r="P334"/>
  <c r="O8"/>
  <c r="O21"/>
  <c r="O34"/>
  <c r="O46"/>
  <c r="O58"/>
  <c r="O70"/>
  <c r="O82"/>
  <c r="O94"/>
  <c r="O106"/>
  <c r="O118"/>
  <c r="O130"/>
  <c r="O142"/>
  <c r="O154"/>
  <c r="O166"/>
  <c r="O178"/>
  <c r="O190"/>
  <c r="O202"/>
  <c r="O214"/>
  <c r="O226"/>
  <c r="O238"/>
  <c r="O250"/>
  <c r="O262"/>
  <c r="O274"/>
  <c r="O286"/>
  <c r="O298"/>
  <c r="O310"/>
  <c r="O322"/>
  <c r="O334"/>
  <c r="M8"/>
  <c r="M21"/>
  <c r="M34"/>
  <c r="M46"/>
  <c r="M58"/>
  <c r="M70"/>
  <c r="M82"/>
  <c r="M94"/>
  <c r="M106"/>
  <c r="M118"/>
  <c r="M130"/>
  <c r="M142"/>
  <c r="M154"/>
  <c r="M166"/>
  <c r="M178"/>
  <c r="M190"/>
  <c r="M202"/>
  <c r="M214"/>
  <c r="M226"/>
  <c r="M238"/>
  <c r="M250"/>
  <c r="M262"/>
  <c r="M274"/>
  <c r="M286"/>
  <c r="M298"/>
  <c r="M310"/>
  <c r="M322"/>
  <c r="M334"/>
  <c r="L8"/>
  <c r="L21"/>
  <c r="L34"/>
  <c r="L46"/>
  <c r="L58"/>
  <c r="L70"/>
  <c r="L82"/>
  <c r="L94"/>
  <c r="L106"/>
  <c r="L118"/>
  <c r="L130"/>
  <c r="L142"/>
  <c r="L154"/>
  <c r="L166"/>
  <c r="L178"/>
  <c r="L190"/>
  <c r="L202"/>
  <c r="L214"/>
  <c r="L226"/>
  <c r="L238"/>
  <c r="L250"/>
  <c r="L262"/>
  <c r="L274"/>
  <c r="L286"/>
  <c r="L298"/>
  <c r="L310"/>
  <c r="L322"/>
  <c r="L334"/>
  <c r="P7"/>
  <c r="P20"/>
  <c r="P33"/>
  <c r="P45"/>
  <c r="P57"/>
  <c r="P69"/>
  <c r="P81"/>
  <c r="P93"/>
  <c r="P105"/>
  <c r="P117"/>
  <c r="P129"/>
  <c r="P141"/>
  <c r="P153"/>
  <c r="P165"/>
  <c r="P177"/>
  <c r="P189"/>
  <c r="P201"/>
  <c r="P213"/>
  <c r="P225"/>
  <c r="P237"/>
  <c r="P249"/>
  <c r="P261"/>
  <c r="P273"/>
  <c r="P285"/>
  <c r="P297"/>
  <c r="P309"/>
  <c r="P321"/>
  <c r="P333"/>
  <c r="O7"/>
  <c r="O20"/>
  <c r="O33"/>
  <c r="O45"/>
  <c r="O57"/>
  <c r="O69"/>
  <c r="O81"/>
  <c r="O93"/>
  <c r="O105"/>
  <c r="O117"/>
  <c r="O129"/>
  <c r="O141"/>
  <c r="O153"/>
  <c r="O165"/>
  <c r="O177"/>
  <c r="O189"/>
  <c r="O201"/>
  <c r="O213"/>
  <c r="O225"/>
  <c r="O237"/>
  <c r="O249"/>
  <c r="O261"/>
  <c r="O273"/>
  <c r="O285"/>
  <c r="O297"/>
  <c r="O309"/>
  <c r="O321"/>
  <c r="O333"/>
  <c r="M7"/>
  <c r="M20"/>
  <c r="M33"/>
  <c r="M45"/>
  <c r="M57"/>
  <c r="M69"/>
  <c r="M81"/>
  <c r="M93"/>
  <c r="M105"/>
  <c r="M117"/>
  <c r="M129"/>
  <c r="M141"/>
  <c r="M153"/>
  <c r="M165"/>
  <c r="M177"/>
  <c r="M189"/>
  <c r="M201"/>
  <c r="M213"/>
  <c r="M225"/>
  <c r="M237"/>
  <c r="M249"/>
  <c r="M261"/>
  <c r="M273"/>
  <c r="M285"/>
  <c r="M297"/>
  <c r="M309"/>
  <c r="M321"/>
  <c r="M333"/>
  <c r="L7"/>
  <c r="L20"/>
  <c r="L33"/>
  <c r="L45"/>
  <c r="L57"/>
  <c r="L69"/>
  <c r="L81"/>
  <c r="L93"/>
  <c r="L105"/>
  <c r="L117"/>
  <c r="L129"/>
  <c r="L141"/>
  <c r="L153"/>
  <c r="L165"/>
  <c r="L177"/>
  <c r="L189"/>
  <c r="L201"/>
  <c r="L213"/>
  <c r="L225"/>
  <c r="L237"/>
  <c r="L249"/>
  <c r="L261"/>
  <c r="L273"/>
  <c r="L285"/>
  <c r="L297"/>
  <c r="L309"/>
  <c r="L321"/>
  <c r="L333"/>
  <c r="P6"/>
  <c r="P19"/>
  <c r="P32"/>
  <c r="P44"/>
  <c r="P56"/>
  <c r="P68"/>
  <c r="P80"/>
  <c r="P92"/>
  <c r="P104"/>
  <c r="P116"/>
  <c r="P128"/>
  <c r="P140"/>
  <c r="P152"/>
  <c r="P164"/>
  <c r="P176"/>
  <c r="P188"/>
  <c r="P200"/>
  <c r="P212"/>
  <c r="P224"/>
  <c r="P236"/>
  <c r="P248"/>
  <c r="P260"/>
  <c r="P272"/>
  <c r="P284"/>
  <c r="P296"/>
  <c r="P308"/>
  <c r="P320"/>
  <c r="P332"/>
  <c r="O6"/>
  <c r="O19"/>
  <c r="O32"/>
  <c r="O44"/>
  <c r="O56"/>
  <c r="O68"/>
  <c r="O80"/>
  <c r="O92"/>
  <c r="O104"/>
  <c r="O116"/>
  <c r="O128"/>
  <c r="O140"/>
  <c r="O152"/>
  <c r="O164"/>
  <c r="O176"/>
  <c r="O188"/>
  <c r="O200"/>
  <c r="O212"/>
  <c r="O224"/>
  <c r="O236"/>
  <c r="O248"/>
  <c r="O260"/>
  <c r="O272"/>
  <c r="O284"/>
  <c r="O296"/>
  <c r="O308"/>
  <c r="O320"/>
  <c r="O332"/>
  <c r="M6"/>
  <c r="M19"/>
  <c r="M32"/>
  <c r="M44"/>
  <c r="M56"/>
  <c r="M68"/>
  <c r="M80"/>
  <c r="M92"/>
  <c r="M104"/>
  <c r="M116"/>
  <c r="M128"/>
  <c r="M140"/>
  <c r="M152"/>
  <c r="M164"/>
  <c r="M176"/>
  <c r="M188"/>
  <c r="M200"/>
  <c r="M212"/>
  <c r="M224"/>
  <c r="M236"/>
  <c r="M248"/>
  <c r="M260"/>
  <c r="M272"/>
  <c r="M284"/>
  <c r="M296"/>
  <c r="M308"/>
  <c r="M320"/>
  <c r="M332"/>
  <c r="L6"/>
  <c r="L19"/>
  <c r="L32"/>
  <c r="L44"/>
  <c r="L56"/>
  <c r="L68"/>
  <c r="L80"/>
  <c r="L92"/>
  <c r="L104"/>
  <c r="L116"/>
  <c r="L128"/>
  <c r="L140"/>
  <c r="L152"/>
  <c r="L164"/>
  <c r="L176"/>
  <c r="L188"/>
  <c r="L200"/>
  <c r="L212"/>
  <c r="L224"/>
  <c r="L236"/>
  <c r="L248"/>
  <c r="L260"/>
  <c r="L272"/>
  <c r="L284"/>
  <c r="L296"/>
  <c r="L308"/>
  <c r="L320"/>
  <c r="L332"/>
  <c r="P5"/>
  <c r="P18"/>
  <c r="P31"/>
  <c r="P43"/>
  <c r="P55"/>
  <c r="P67"/>
  <c r="P79"/>
  <c r="P91"/>
  <c r="P103"/>
  <c r="P115"/>
  <c r="P127"/>
  <c r="P139"/>
  <c r="P151"/>
  <c r="P163"/>
  <c r="P175"/>
  <c r="P187"/>
  <c r="P199"/>
  <c r="P211"/>
  <c r="P223"/>
  <c r="P235"/>
  <c r="P247"/>
  <c r="P259"/>
  <c r="P271"/>
  <c r="P283"/>
  <c r="P295"/>
  <c r="P307"/>
  <c r="P319"/>
  <c r="P331"/>
  <c r="O5"/>
  <c r="O18"/>
  <c r="O31"/>
  <c r="O43"/>
  <c r="O55"/>
  <c r="O67"/>
  <c r="O79"/>
  <c r="O91"/>
  <c r="O103"/>
  <c r="O115"/>
  <c r="O127"/>
  <c r="O139"/>
  <c r="O151"/>
  <c r="O163"/>
  <c r="O175"/>
  <c r="O187"/>
  <c r="O199"/>
  <c r="O211"/>
  <c r="O223"/>
  <c r="O235"/>
  <c r="O247"/>
  <c r="O259"/>
  <c r="O271"/>
  <c r="O283"/>
  <c r="O295"/>
  <c r="O307"/>
  <c r="O319"/>
  <c r="O331"/>
  <c r="M5"/>
  <c r="M18"/>
  <c r="M31"/>
  <c r="M43"/>
  <c r="M55"/>
  <c r="M67"/>
  <c r="M79"/>
  <c r="M91"/>
  <c r="M103"/>
  <c r="M115"/>
  <c r="M127"/>
  <c r="M139"/>
  <c r="M151"/>
  <c r="M163"/>
  <c r="M175"/>
  <c r="M187"/>
  <c r="M199"/>
  <c r="M211"/>
  <c r="M223"/>
  <c r="M235"/>
  <c r="M247"/>
  <c r="M259"/>
  <c r="M271"/>
  <c r="M283"/>
  <c r="M295"/>
  <c r="M307"/>
  <c r="M319"/>
  <c r="M331"/>
  <c r="L5"/>
  <c r="L18"/>
  <c r="L31"/>
  <c r="L43"/>
  <c r="L55"/>
  <c r="L67"/>
  <c r="L79"/>
  <c r="L91"/>
  <c r="L103"/>
  <c r="L115"/>
  <c r="L127"/>
  <c r="L139"/>
  <c r="L151"/>
  <c r="L163"/>
  <c r="L175"/>
  <c r="L187"/>
  <c r="L199"/>
  <c r="L211"/>
  <c r="L223"/>
  <c r="L235"/>
  <c r="L247"/>
  <c r="L259"/>
  <c r="L271"/>
  <c r="L283"/>
  <c r="L295"/>
  <c r="L307"/>
  <c r="L319"/>
  <c r="L331"/>
  <c r="P4"/>
  <c r="O4"/>
  <c r="M4"/>
  <c r="L4"/>
  <c r="P3"/>
  <c r="O3"/>
  <c r="M3"/>
  <c r="L3"/>
  <c r="C6" i="2"/>
  <c r="C7"/>
  <c r="D6"/>
  <c r="D7"/>
  <c r="E6"/>
  <c r="E7"/>
  <c r="K16" i="3"/>
  <c r="I6" i="2"/>
  <c r="I7"/>
  <c r="K29" i="3"/>
  <c r="K42"/>
  <c r="K54"/>
  <c r="K66"/>
  <c r="K78"/>
  <c r="K90"/>
  <c r="K102"/>
  <c r="K114"/>
  <c r="K126"/>
  <c r="K138"/>
  <c r="K150"/>
  <c r="K162"/>
  <c r="K174"/>
  <c r="K186"/>
  <c r="K198"/>
  <c r="K210"/>
  <c r="K222"/>
  <c r="K234"/>
  <c r="K246"/>
  <c r="K258"/>
  <c r="K270"/>
  <c r="K282"/>
  <c r="K294"/>
  <c r="K306"/>
  <c r="K318"/>
  <c r="K330"/>
  <c r="K342"/>
  <c r="K15"/>
  <c r="K28"/>
  <c r="K41"/>
  <c r="K53"/>
  <c r="K65"/>
  <c r="K77"/>
  <c r="K89"/>
  <c r="K101"/>
  <c r="K113"/>
  <c r="K125"/>
  <c r="K137"/>
  <c r="K149"/>
  <c r="K161"/>
  <c r="K173"/>
  <c r="K185"/>
  <c r="K197"/>
  <c r="K209"/>
  <c r="K221"/>
  <c r="K233"/>
  <c r="K245"/>
  <c r="K257"/>
  <c r="K269"/>
  <c r="K281"/>
  <c r="K293"/>
  <c r="K305"/>
  <c r="K317"/>
  <c r="K329"/>
  <c r="K341"/>
  <c r="K14"/>
  <c r="K27"/>
  <c r="K40"/>
  <c r="K52"/>
  <c r="K64"/>
  <c r="K76"/>
  <c r="K88"/>
  <c r="K100"/>
  <c r="K112"/>
  <c r="K124"/>
  <c r="K136"/>
  <c r="K148"/>
  <c r="K160"/>
  <c r="K172"/>
  <c r="K184"/>
  <c r="K196"/>
  <c r="K208"/>
  <c r="K220"/>
  <c r="K232"/>
  <c r="K244"/>
  <c r="K256"/>
  <c r="K268"/>
  <c r="K280"/>
  <c r="K292"/>
  <c r="K304"/>
  <c r="K316"/>
  <c r="K328"/>
  <c r="K340"/>
  <c r="K13"/>
  <c r="K26"/>
  <c r="K39"/>
  <c r="K51"/>
  <c r="K63"/>
  <c r="K75"/>
  <c r="K87"/>
  <c r="K99"/>
  <c r="K111"/>
  <c r="K123"/>
  <c r="K135"/>
  <c r="K147"/>
  <c r="K159"/>
  <c r="K171"/>
  <c r="K183"/>
  <c r="K195"/>
  <c r="K207"/>
  <c r="K219"/>
  <c r="K231"/>
  <c r="K243"/>
  <c r="K255"/>
  <c r="K267"/>
  <c r="K279"/>
  <c r="K291"/>
  <c r="K303"/>
  <c r="K315"/>
  <c r="K327"/>
  <c r="K339"/>
  <c r="K12"/>
  <c r="K25"/>
  <c r="K38"/>
  <c r="K50"/>
  <c r="K62"/>
  <c r="K74"/>
  <c r="K86"/>
  <c r="K98"/>
  <c r="K110"/>
  <c r="K122"/>
  <c r="K134"/>
  <c r="K146"/>
  <c r="K158"/>
  <c r="K170"/>
  <c r="K182"/>
  <c r="K194"/>
  <c r="K206"/>
  <c r="K218"/>
  <c r="K230"/>
  <c r="K242"/>
  <c r="K254"/>
  <c r="K266"/>
  <c r="K278"/>
  <c r="K290"/>
  <c r="K302"/>
  <c r="K314"/>
  <c r="K326"/>
  <c r="K338"/>
  <c r="K11"/>
  <c r="K24"/>
  <c r="K37"/>
  <c r="K49"/>
  <c r="K61"/>
  <c r="K73"/>
  <c r="K85"/>
  <c r="K97"/>
  <c r="K109"/>
  <c r="K121"/>
  <c r="K133"/>
  <c r="K145"/>
  <c r="K157"/>
  <c r="K169"/>
  <c r="K181"/>
  <c r="K193"/>
  <c r="K205"/>
  <c r="K217"/>
  <c r="K229"/>
  <c r="K241"/>
  <c r="K253"/>
  <c r="K265"/>
  <c r="K277"/>
  <c r="K289"/>
  <c r="K301"/>
  <c r="K313"/>
  <c r="K325"/>
  <c r="K337"/>
  <c r="K10"/>
  <c r="K23"/>
  <c r="K36"/>
  <c r="K48"/>
  <c r="K60"/>
  <c r="K72"/>
  <c r="K84"/>
  <c r="K96"/>
  <c r="K108"/>
  <c r="K120"/>
  <c r="K132"/>
  <c r="K144"/>
  <c r="K156"/>
  <c r="K168"/>
  <c r="K180"/>
  <c r="K192"/>
  <c r="K204"/>
  <c r="K216"/>
  <c r="K228"/>
  <c r="K240"/>
  <c r="K252"/>
  <c r="K264"/>
  <c r="K276"/>
  <c r="K288"/>
  <c r="K300"/>
  <c r="K312"/>
  <c r="K324"/>
  <c r="K336"/>
  <c r="K9"/>
  <c r="K22"/>
  <c r="K35"/>
  <c r="K47"/>
  <c r="K59"/>
  <c r="K71"/>
  <c r="K83"/>
  <c r="K95"/>
  <c r="K107"/>
  <c r="K119"/>
  <c r="K131"/>
  <c r="K143"/>
  <c r="K155"/>
  <c r="K167"/>
  <c r="K179"/>
  <c r="K191"/>
  <c r="K203"/>
  <c r="K215"/>
  <c r="K227"/>
  <c r="K239"/>
  <c r="K251"/>
  <c r="K263"/>
  <c r="K275"/>
  <c r="K287"/>
  <c r="K299"/>
  <c r="K311"/>
  <c r="K323"/>
  <c r="K335"/>
  <c r="K8"/>
  <c r="K21"/>
  <c r="K34"/>
  <c r="K46"/>
  <c r="K58"/>
  <c r="K70"/>
  <c r="K82"/>
  <c r="K94"/>
  <c r="K106"/>
  <c r="K118"/>
  <c r="K130"/>
  <c r="K142"/>
  <c r="K154"/>
  <c r="K166"/>
  <c r="K178"/>
  <c r="K190"/>
  <c r="K202"/>
  <c r="K214"/>
  <c r="K226"/>
  <c r="K238"/>
  <c r="K250"/>
  <c r="K262"/>
  <c r="K274"/>
  <c r="K286"/>
  <c r="K298"/>
  <c r="K310"/>
  <c r="K322"/>
  <c r="K334"/>
  <c r="K7"/>
  <c r="K20"/>
  <c r="K33"/>
  <c r="K45"/>
  <c r="K57"/>
  <c r="K69"/>
  <c r="K81"/>
  <c r="K93"/>
  <c r="K105"/>
  <c r="K117"/>
  <c r="K129"/>
  <c r="K141"/>
  <c r="K153"/>
  <c r="K165"/>
  <c r="K177"/>
  <c r="K189"/>
  <c r="K201"/>
  <c r="K213"/>
  <c r="K225"/>
  <c r="K237"/>
  <c r="K249"/>
  <c r="K261"/>
  <c r="K273"/>
  <c r="K285"/>
  <c r="K297"/>
  <c r="K309"/>
  <c r="K321"/>
  <c r="K333"/>
  <c r="K6"/>
  <c r="K19"/>
  <c r="K32"/>
  <c r="K44"/>
  <c r="K56"/>
  <c r="K68"/>
  <c r="K80"/>
  <c r="K92"/>
  <c r="K104"/>
  <c r="K116"/>
  <c r="K128"/>
  <c r="K140"/>
  <c r="K152"/>
  <c r="K164"/>
  <c r="K176"/>
  <c r="K188"/>
  <c r="K200"/>
  <c r="K212"/>
  <c r="K224"/>
  <c r="K236"/>
  <c r="K248"/>
  <c r="K260"/>
  <c r="K272"/>
  <c r="K284"/>
  <c r="K296"/>
  <c r="K308"/>
  <c r="K320"/>
  <c r="K332"/>
  <c r="K5"/>
  <c r="K18"/>
  <c r="K31"/>
  <c r="K43"/>
  <c r="K55"/>
  <c r="K67"/>
  <c r="K79"/>
  <c r="K91"/>
  <c r="K103"/>
  <c r="K115"/>
  <c r="K127"/>
  <c r="K139"/>
  <c r="K151"/>
  <c r="K163"/>
  <c r="K175"/>
  <c r="K187"/>
  <c r="K199"/>
  <c r="K211"/>
  <c r="K223"/>
  <c r="K235"/>
  <c r="K247"/>
  <c r="K259"/>
  <c r="K271"/>
  <c r="K283"/>
  <c r="K295"/>
  <c r="K307"/>
  <c r="K319"/>
  <c r="K331"/>
  <c r="K4"/>
  <c r="K3"/>
  <c r="A9" i="1"/>
  <c r="A10"/>
  <c r="A11"/>
  <c r="A12"/>
  <c r="A13"/>
  <c r="A14"/>
  <c r="A15"/>
  <c r="A16"/>
  <c r="A17"/>
  <c r="A18"/>
  <c r="A19"/>
  <c r="B20"/>
  <c r="B21"/>
  <c r="B22"/>
  <c r="B23"/>
  <c r="B24"/>
  <c r="B25"/>
  <c r="B26"/>
  <c r="B27"/>
  <c r="B28"/>
  <c r="B29"/>
  <c r="B30"/>
  <c r="B31"/>
  <c r="A31"/>
  <c r="B32"/>
  <c r="B33"/>
  <c r="B34"/>
  <c r="B35"/>
  <c r="B36"/>
  <c r="B37"/>
  <c r="B38"/>
  <c r="B39"/>
  <c r="B40"/>
  <c r="B41"/>
  <c r="B42"/>
  <c r="B43"/>
  <c r="A43"/>
  <c r="B44"/>
  <c r="B45"/>
  <c r="B46"/>
  <c r="B47"/>
  <c r="B48"/>
  <c r="B49"/>
  <c r="B50"/>
  <c r="B51"/>
  <c r="B52"/>
  <c r="B53"/>
  <c r="B54"/>
  <c r="B55"/>
  <c r="A55"/>
  <c r="B56"/>
  <c r="B57"/>
  <c r="B58"/>
  <c r="B59"/>
  <c r="B60"/>
  <c r="B61"/>
  <c r="B62"/>
  <c r="B63"/>
  <c r="B64"/>
  <c r="B65"/>
  <c r="B66"/>
  <c r="B67"/>
  <c r="A67"/>
  <c r="J16" i="3"/>
  <c r="D29"/>
  <c r="H6" i="2"/>
  <c r="H7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J29" i="3"/>
  <c r="J42"/>
  <c r="J54"/>
  <c r="J66"/>
  <c r="J78"/>
  <c r="J90"/>
  <c r="J102"/>
  <c r="J114"/>
  <c r="J126"/>
  <c r="J138"/>
  <c r="J150"/>
  <c r="J162"/>
  <c r="J174"/>
  <c r="J186"/>
  <c r="J198"/>
  <c r="J210"/>
  <c r="J222"/>
  <c r="J234"/>
  <c r="J246"/>
  <c r="J258"/>
  <c r="J270"/>
  <c r="J282"/>
  <c r="J294"/>
  <c r="J306"/>
  <c r="J318"/>
  <c r="J330"/>
  <c r="J342"/>
  <c r="A30" i="1"/>
  <c r="A42"/>
  <c r="A54"/>
  <c r="A66"/>
  <c r="J15" i="3"/>
  <c r="D28"/>
  <c r="J28"/>
  <c r="J41"/>
  <c r="J53"/>
  <c r="J65"/>
  <c r="J77"/>
  <c r="J89"/>
  <c r="J101"/>
  <c r="J113"/>
  <c r="J125"/>
  <c r="J137"/>
  <c r="J149"/>
  <c r="J161"/>
  <c r="J173"/>
  <c r="J185"/>
  <c r="J197"/>
  <c r="J209"/>
  <c r="J221"/>
  <c r="J233"/>
  <c r="J245"/>
  <c r="J257"/>
  <c r="J269"/>
  <c r="J281"/>
  <c r="J293"/>
  <c r="J305"/>
  <c r="J317"/>
  <c r="J329"/>
  <c r="J341"/>
  <c r="A29" i="1"/>
  <c r="A41"/>
  <c r="A53"/>
  <c r="A65"/>
  <c r="J14" i="3"/>
  <c r="D27"/>
  <c r="J27"/>
  <c r="J40"/>
  <c r="J52"/>
  <c r="J64"/>
  <c r="J76"/>
  <c r="J88"/>
  <c r="J100"/>
  <c r="J112"/>
  <c r="J124"/>
  <c r="J136"/>
  <c r="J148"/>
  <c r="J160"/>
  <c r="J172"/>
  <c r="J184"/>
  <c r="J196"/>
  <c r="J208"/>
  <c r="J220"/>
  <c r="J232"/>
  <c r="J244"/>
  <c r="J256"/>
  <c r="J268"/>
  <c r="J280"/>
  <c r="J292"/>
  <c r="J304"/>
  <c r="J316"/>
  <c r="J328"/>
  <c r="J340"/>
  <c r="A28" i="1"/>
  <c r="A40"/>
  <c r="A52"/>
  <c r="A64"/>
  <c r="J13" i="3"/>
  <c r="D26"/>
  <c r="J26"/>
  <c r="J39"/>
  <c r="J51"/>
  <c r="J63"/>
  <c r="J75"/>
  <c r="J87"/>
  <c r="J99"/>
  <c r="J111"/>
  <c r="J123"/>
  <c r="J135"/>
  <c r="J147"/>
  <c r="J159"/>
  <c r="J171"/>
  <c r="J183"/>
  <c r="J195"/>
  <c r="J207"/>
  <c r="J219"/>
  <c r="J231"/>
  <c r="J243"/>
  <c r="J255"/>
  <c r="J267"/>
  <c r="J279"/>
  <c r="J291"/>
  <c r="J303"/>
  <c r="J315"/>
  <c r="J327"/>
  <c r="J339"/>
  <c r="A27" i="1"/>
  <c r="A39"/>
  <c r="A51"/>
  <c r="A63"/>
  <c r="J12" i="3"/>
  <c r="D25"/>
  <c r="J25"/>
  <c r="J38"/>
  <c r="J50"/>
  <c r="J62"/>
  <c r="J74"/>
  <c r="J86"/>
  <c r="J98"/>
  <c r="J110"/>
  <c r="J122"/>
  <c r="J134"/>
  <c r="J146"/>
  <c r="J158"/>
  <c r="J170"/>
  <c r="J182"/>
  <c r="J194"/>
  <c r="J206"/>
  <c r="J218"/>
  <c r="J230"/>
  <c r="J242"/>
  <c r="J254"/>
  <c r="J266"/>
  <c r="J278"/>
  <c r="J290"/>
  <c r="J302"/>
  <c r="J314"/>
  <c r="J326"/>
  <c r="J338"/>
  <c r="A26" i="1"/>
  <c r="A38"/>
  <c r="A50"/>
  <c r="A62"/>
  <c r="J11" i="3"/>
  <c r="D24"/>
  <c r="J24"/>
  <c r="J37"/>
  <c r="J49"/>
  <c r="J61"/>
  <c r="J73"/>
  <c r="J85"/>
  <c r="J97"/>
  <c r="J109"/>
  <c r="J121"/>
  <c r="J133"/>
  <c r="J145"/>
  <c r="J157"/>
  <c r="J169"/>
  <c r="J181"/>
  <c r="J193"/>
  <c r="J205"/>
  <c r="J217"/>
  <c r="J229"/>
  <c r="J241"/>
  <c r="J253"/>
  <c r="J265"/>
  <c r="J277"/>
  <c r="J289"/>
  <c r="J301"/>
  <c r="J313"/>
  <c r="J325"/>
  <c r="J337"/>
  <c r="A25" i="1"/>
  <c r="A37"/>
  <c r="A49"/>
  <c r="A61"/>
  <c r="J10" i="3"/>
  <c r="D23"/>
  <c r="J23"/>
  <c r="J36"/>
  <c r="J48"/>
  <c r="J60"/>
  <c r="J72"/>
  <c r="J84"/>
  <c r="J96"/>
  <c r="J108"/>
  <c r="J120"/>
  <c r="J132"/>
  <c r="J144"/>
  <c r="J156"/>
  <c r="J168"/>
  <c r="J180"/>
  <c r="J192"/>
  <c r="J204"/>
  <c r="J216"/>
  <c r="J228"/>
  <c r="J240"/>
  <c r="J252"/>
  <c r="J264"/>
  <c r="J276"/>
  <c r="J288"/>
  <c r="J300"/>
  <c r="J312"/>
  <c r="J324"/>
  <c r="J336"/>
  <c r="A24" i="1"/>
  <c r="A36"/>
  <c r="A48"/>
  <c r="A60"/>
  <c r="J9" i="3"/>
  <c r="D22"/>
  <c r="J22"/>
  <c r="J35"/>
  <c r="J47"/>
  <c r="J59"/>
  <c r="J71"/>
  <c r="J83"/>
  <c r="J95"/>
  <c r="J107"/>
  <c r="J119"/>
  <c r="J131"/>
  <c r="J143"/>
  <c r="J155"/>
  <c r="J167"/>
  <c r="J179"/>
  <c r="J191"/>
  <c r="J203"/>
  <c r="J215"/>
  <c r="J227"/>
  <c r="J239"/>
  <c r="J251"/>
  <c r="J263"/>
  <c r="J275"/>
  <c r="J287"/>
  <c r="J299"/>
  <c r="J311"/>
  <c r="J323"/>
  <c r="J335"/>
  <c r="A23" i="1"/>
  <c r="A35"/>
  <c r="A47"/>
  <c r="A59"/>
  <c r="J8" i="3"/>
  <c r="D21"/>
  <c r="J21"/>
  <c r="J34"/>
  <c r="J46"/>
  <c r="J58"/>
  <c r="J70"/>
  <c r="J82"/>
  <c r="J94"/>
  <c r="J106"/>
  <c r="J118"/>
  <c r="J130"/>
  <c r="J142"/>
  <c r="J154"/>
  <c r="J166"/>
  <c r="J178"/>
  <c r="J190"/>
  <c r="J202"/>
  <c r="J214"/>
  <c r="J226"/>
  <c r="J238"/>
  <c r="J250"/>
  <c r="J262"/>
  <c r="J274"/>
  <c r="J286"/>
  <c r="J298"/>
  <c r="J310"/>
  <c r="J322"/>
  <c r="J334"/>
  <c r="A22" i="1"/>
  <c r="A34"/>
  <c r="A46"/>
  <c r="A58"/>
  <c r="J7" i="3"/>
  <c r="D20"/>
  <c r="J20"/>
  <c r="J33"/>
  <c r="J45"/>
  <c r="J57"/>
  <c r="J69"/>
  <c r="J81"/>
  <c r="J93"/>
  <c r="J105"/>
  <c r="J117"/>
  <c r="J129"/>
  <c r="J141"/>
  <c r="J153"/>
  <c r="J165"/>
  <c r="J177"/>
  <c r="J189"/>
  <c r="J201"/>
  <c r="J213"/>
  <c r="J225"/>
  <c r="J237"/>
  <c r="J249"/>
  <c r="J261"/>
  <c r="J273"/>
  <c r="J285"/>
  <c r="J297"/>
  <c r="J309"/>
  <c r="J321"/>
  <c r="J333"/>
  <c r="A21" i="1"/>
  <c r="A33"/>
  <c r="A45"/>
  <c r="A57"/>
  <c r="J6" i="3"/>
  <c r="D19"/>
  <c r="J19"/>
  <c r="J32"/>
  <c r="J44"/>
  <c r="J56"/>
  <c r="J68"/>
  <c r="J80"/>
  <c r="J92"/>
  <c r="J104"/>
  <c r="J116"/>
  <c r="J128"/>
  <c r="J140"/>
  <c r="J152"/>
  <c r="J164"/>
  <c r="J176"/>
  <c r="J188"/>
  <c r="J200"/>
  <c r="J212"/>
  <c r="J224"/>
  <c r="J236"/>
  <c r="J248"/>
  <c r="J260"/>
  <c r="J272"/>
  <c r="J284"/>
  <c r="J296"/>
  <c r="J308"/>
  <c r="J320"/>
  <c r="J332"/>
  <c r="A20" i="1"/>
  <c r="A32"/>
  <c r="A44"/>
  <c r="A56"/>
  <c r="J5" i="3"/>
  <c r="D18"/>
  <c r="J18"/>
  <c r="J31"/>
  <c r="J43"/>
  <c r="J55"/>
  <c r="J67"/>
  <c r="J79"/>
  <c r="J91"/>
  <c r="J103"/>
  <c r="J115"/>
  <c r="J127"/>
  <c r="J139"/>
  <c r="J151"/>
  <c r="J163"/>
  <c r="J175"/>
  <c r="J187"/>
  <c r="J199"/>
  <c r="J211"/>
  <c r="J223"/>
  <c r="J235"/>
  <c r="J247"/>
  <c r="J259"/>
  <c r="J271"/>
  <c r="J283"/>
  <c r="J295"/>
  <c r="J307"/>
  <c r="J319"/>
  <c r="J331"/>
  <c r="J4"/>
  <c r="J3"/>
  <c r="I4"/>
  <c r="H4"/>
  <c r="G4"/>
  <c r="F4"/>
  <c r="E4"/>
  <c r="I3"/>
  <c r="H3"/>
  <c r="G3"/>
  <c r="F3"/>
  <c r="E3"/>
  <c r="G7" i="2"/>
  <c r="F7"/>
  <c r="G6"/>
  <c r="F6"/>
  <c r="C31" i="3"/>
  <c r="I16"/>
  <c r="I29"/>
  <c r="I42"/>
  <c r="I54"/>
  <c r="I66"/>
  <c r="I78"/>
  <c r="I90"/>
  <c r="I102"/>
  <c r="I114"/>
  <c r="I126"/>
  <c r="I138"/>
  <c r="I150"/>
  <c r="I162"/>
  <c r="I174"/>
  <c r="I186"/>
  <c r="I198"/>
  <c r="I210"/>
  <c r="I222"/>
  <c r="I234"/>
  <c r="I246"/>
  <c r="I258"/>
  <c r="I270"/>
  <c r="I282"/>
  <c r="I294"/>
  <c r="I306"/>
  <c r="I318"/>
  <c r="I330"/>
  <c r="I342"/>
  <c r="H16"/>
  <c r="H29"/>
  <c r="H42"/>
  <c r="H54"/>
  <c r="H66"/>
  <c r="H78"/>
  <c r="H90"/>
  <c r="H102"/>
  <c r="H114"/>
  <c r="H126"/>
  <c r="H138"/>
  <c r="H150"/>
  <c r="H162"/>
  <c r="H174"/>
  <c r="H186"/>
  <c r="H198"/>
  <c r="H210"/>
  <c r="H222"/>
  <c r="H234"/>
  <c r="H246"/>
  <c r="H258"/>
  <c r="H270"/>
  <c r="H282"/>
  <c r="H294"/>
  <c r="H306"/>
  <c r="H318"/>
  <c r="H330"/>
  <c r="H342"/>
  <c r="G16"/>
  <c r="G29"/>
  <c r="G42"/>
  <c r="G54"/>
  <c r="G66"/>
  <c r="G78"/>
  <c r="G90"/>
  <c r="G102"/>
  <c r="G114"/>
  <c r="G126"/>
  <c r="G138"/>
  <c r="G150"/>
  <c r="G162"/>
  <c r="G174"/>
  <c r="G186"/>
  <c r="G198"/>
  <c r="G210"/>
  <c r="G222"/>
  <c r="G234"/>
  <c r="G246"/>
  <c r="G258"/>
  <c r="G270"/>
  <c r="G282"/>
  <c r="G294"/>
  <c r="G306"/>
  <c r="G318"/>
  <c r="G330"/>
  <c r="G342"/>
  <c r="F16"/>
  <c r="F29"/>
  <c r="F42"/>
  <c r="F54"/>
  <c r="F66"/>
  <c r="F78"/>
  <c r="F90"/>
  <c r="F102"/>
  <c r="F114"/>
  <c r="F126"/>
  <c r="F138"/>
  <c r="F150"/>
  <c r="F162"/>
  <c r="F174"/>
  <c r="F186"/>
  <c r="F198"/>
  <c r="F210"/>
  <c r="F222"/>
  <c r="F234"/>
  <c r="F246"/>
  <c r="F258"/>
  <c r="F270"/>
  <c r="F282"/>
  <c r="F294"/>
  <c r="F306"/>
  <c r="F318"/>
  <c r="F330"/>
  <c r="F342"/>
  <c r="E16"/>
  <c r="E29"/>
  <c r="E42"/>
  <c r="E54"/>
  <c r="E66"/>
  <c r="E78"/>
  <c r="E90"/>
  <c r="E102"/>
  <c r="E114"/>
  <c r="E126"/>
  <c r="E138"/>
  <c r="E150"/>
  <c r="E162"/>
  <c r="E174"/>
  <c r="E186"/>
  <c r="E198"/>
  <c r="E210"/>
  <c r="E222"/>
  <c r="E234"/>
  <c r="E246"/>
  <c r="E258"/>
  <c r="E270"/>
  <c r="E282"/>
  <c r="E294"/>
  <c r="E306"/>
  <c r="E318"/>
  <c r="E330"/>
  <c r="E342"/>
  <c r="D42"/>
  <c r="D54"/>
  <c r="D66"/>
  <c r="D78"/>
  <c r="D90"/>
  <c r="D102"/>
  <c r="D114"/>
  <c r="D126"/>
  <c r="D138"/>
  <c r="D150"/>
  <c r="D162"/>
  <c r="D174"/>
  <c r="D186"/>
  <c r="D198"/>
  <c r="D210"/>
  <c r="D222"/>
  <c r="D234"/>
  <c r="D246"/>
  <c r="D258"/>
  <c r="D270"/>
  <c r="D282"/>
  <c r="D294"/>
  <c r="D306"/>
  <c r="D318"/>
  <c r="D330"/>
  <c r="D342"/>
  <c r="C32"/>
  <c r="C33"/>
  <c r="C34"/>
  <c r="C35"/>
  <c r="C36"/>
  <c r="C37"/>
  <c r="C38"/>
  <c r="C39"/>
  <c r="C40"/>
  <c r="C41"/>
  <c r="C42"/>
  <c r="C54"/>
  <c r="C66"/>
  <c r="C78"/>
  <c r="C90"/>
  <c r="C102"/>
  <c r="C114"/>
  <c r="C126"/>
  <c r="C138"/>
  <c r="C150"/>
  <c r="C162"/>
  <c r="C174"/>
  <c r="C186"/>
  <c r="C198"/>
  <c r="C210"/>
  <c r="C222"/>
  <c r="C234"/>
  <c r="C246"/>
  <c r="C258"/>
  <c r="C270"/>
  <c r="C282"/>
  <c r="C294"/>
  <c r="C306"/>
  <c r="C318"/>
  <c r="C330"/>
  <c r="C342"/>
  <c r="I15"/>
  <c r="I28"/>
  <c r="I41"/>
  <c r="I53"/>
  <c r="I65"/>
  <c r="I77"/>
  <c r="I89"/>
  <c r="I101"/>
  <c r="I113"/>
  <c r="I125"/>
  <c r="I137"/>
  <c r="I149"/>
  <c r="I161"/>
  <c r="I173"/>
  <c r="I185"/>
  <c r="I197"/>
  <c r="I209"/>
  <c r="I221"/>
  <c r="I233"/>
  <c r="I245"/>
  <c r="I257"/>
  <c r="I269"/>
  <c r="I281"/>
  <c r="I293"/>
  <c r="I305"/>
  <c r="I317"/>
  <c r="I329"/>
  <c r="I341"/>
  <c r="H15"/>
  <c r="H28"/>
  <c r="H41"/>
  <c r="H53"/>
  <c r="H65"/>
  <c r="H77"/>
  <c r="H89"/>
  <c r="H101"/>
  <c r="H113"/>
  <c r="H125"/>
  <c r="H137"/>
  <c r="H149"/>
  <c r="H161"/>
  <c r="H173"/>
  <c r="H185"/>
  <c r="H197"/>
  <c r="H209"/>
  <c r="H221"/>
  <c r="H233"/>
  <c r="H245"/>
  <c r="H257"/>
  <c r="H269"/>
  <c r="H281"/>
  <c r="H293"/>
  <c r="H305"/>
  <c r="H317"/>
  <c r="H329"/>
  <c r="H341"/>
  <c r="G15"/>
  <c r="G28"/>
  <c r="G41"/>
  <c r="G53"/>
  <c r="G65"/>
  <c r="G77"/>
  <c r="G89"/>
  <c r="G101"/>
  <c r="G113"/>
  <c r="G125"/>
  <c r="G137"/>
  <c r="G149"/>
  <c r="G161"/>
  <c r="G173"/>
  <c r="G185"/>
  <c r="G197"/>
  <c r="G209"/>
  <c r="G221"/>
  <c r="G233"/>
  <c r="G245"/>
  <c r="G257"/>
  <c r="G269"/>
  <c r="G281"/>
  <c r="G293"/>
  <c r="G305"/>
  <c r="G317"/>
  <c r="G329"/>
  <c r="G341"/>
  <c r="F15"/>
  <c r="F28"/>
  <c r="F41"/>
  <c r="F53"/>
  <c r="F65"/>
  <c r="F77"/>
  <c r="F89"/>
  <c r="F101"/>
  <c r="F113"/>
  <c r="F125"/>
  <c r="F137"/>
  <c r="F149"/>
  <c r="F161"/>
  <c r="F173"/>
  <c r="F185"/>
  <c r="F197"/>
  <c r="F209"/>
  <c r="F221"/>
  <c r="F233"/>
  <c r="F245"/>
  <c r="F257"/>
  <c r="F269"/>
  <c r="F281"/>
  <c r="F293"/>
  <c r="F305"/>
  <c r="F317"/>
  <c r="F329"/>
  <c r="F341"/>
  <c r="E15"/>
  <c r="E28"/>
  <c r="E41"/>
  <c r="E53"/>
  <c r="E65"/>
  <c r="E77"/>
  <c r="E89"/>
  <c r="E101"/>
  <c r="E113"/>
  <c r="E125"/>
  <c r="E137"/>
  <c r="E149"/>
  <c r="E161"/>
  <c r="E173"/>
  <c r="E185"/>
  <c r="E197"/>
  <c r="E209"/>
  <c r="E221"/>
  <c r="E233"/>
  <c r="E245"/>
  <c r="E257"/>
  <c r="E269"/>
  <c r="E281"/>
  <c r="E293"/>
  <c r="E305"/>
  <c r="E317"/>
  <c r="E329"/>
  <c r="E341"/>
  <c r="D41"/>
  <c r="D53"/>
  <c r="D65"/>
  <c r="D77"/>
  <c r="D89"/>
  <c r="D101"/>
  <c r="D113"/>
  <c r="D125"/>
  <c r="D137"/>
  <c r="D149"/>
  <c r="D161"/>
  <c r="D173"/>
  <c r="D185"/>
  <c r="D197"/>
  <c r="D209"/>
  <c r="D221"/>
  <c r="D233"/>
  <c r="D245"/>
  <c r="D257"/>
  <c r="D269"/>
  <c r="D281"/>
  <c r="D293"/>
  <c r="D305"/>
  <c r="D317"/>
  <c r="D329"/>
  <c r="D341"/>
  <c r="C53"/>
  <c r="C65"/>
  <c r="C77"/>
  <c r="C89"/>
  <c r="C101"/>
  <c r="C113"/>
  <c r="C125"/>
  <c r="C137"/>
  <c r="C149"/>
  <c r="C161"/>
  <c r="C173"/>
  <c r="C185"/>
  <c r="C197"/>
  <c r="C209"/>
  <c r="C221"/>
  <c r="C233"/>
  <c r="C245"/>
  <c r="C257"/>
  <c r="C269"/>
  <c r="C281"/>
  <c r="C293"/>
  <c r="C305"/>
  <c r="C317"/>
  <c r="C329"/>
  <c r="C341"/>
  <c r="I14"/>
  <c r="I27"/>
  <c r="I40"/>
  <c r="I52"/>
  <c r="I64"/>
  <c r="I76"/>
  <c r="I88"/>
  <c r="I100"/>
  <c r="I112"/>
  <c r="I124"/>
  <c r="I136"/>
  <c r="I148"/>
  <c r="I160"/>
  <c r="I172"/>
  <c r="I184"/>
  <c r="I196"/>
  <c r="I208"/>
  <c r="I220"/>
  <c r="I232"/>
  <c r="I244"/>
  <c r="I256"/>
  <c r="I268"/>
  <c r="I280"/>
  <c r="I292"/>
  <c r="I304"/>
  <c r="I316"/>
  <c r="I328"/>
  <c r="I340"/>
  <c r="H14"/>
  <c r="H27"/>
  <c r="H40"/>
  <c r="H52"/>
  <c r="H64"/>
  <c r="H76"/>
  <c r="H88"/>
  <c r="H100"/>
  <c r="H112"/>
  <c r="H124"/>
  <c r="H136"/>
  <c r="H148"/>
  <c r="H160"/>
  <c r="H172"/>
  <c r="H184"/>
  <c r="H196"/>
  <c r="H208"/>
  <c r="H220"/>
  <c r="H232"/>
  <c r="H244"/>
  <c r="H256"/>
  <c r="H268"/>
  <c r="H280"/>
  <c r="H292"/>
  <c r="H304"/>
  <c r="H316"/>
  <c r="H328"/>
  <c r="H340"/>
  <c r="G14"/>
  <c r="G27"/>
  <c r="G40"/>
  <c r="G52"/>
  <c r="G64"/>
  <c r="G76"/>
  <c r="G88"/>
  <c r="G100"/>
  <c r="G112"/>
  <c r="G124"/>
  <c r="G136"/>
  <c r="G148"/>
  <c r="G160"/>
  <c r="G172"/>
  <c r="G184"/>
  <c r="G196"/>
  <c r="G208"/>
  <c r="G220"/>
  <c r="G232"/>
  <c r="G244"/>
  <c r="G256"/>
  <c r="G268"/>
  <c r="G280"/>
  <c r="G292"/>
  <c r="G304"/>
  <c r="G316"/>
  <c r="G328"/>
  <c r="G340"/>
  <c r="F14"/>
  <c r="F27"/>
  <c r="F40"/>
  <c r="F52"/>
  <c r="F64"/>
  <c r="F76"/>
  <c r="F88"/>
  <c r="F100"/>
  <c r="F112"/>
  <c r="F124"/>
  <c r="F136"/>
  <c r="F148"/>
  <c r="F160"/>
  <c r="F172"/>
  <c r="F184"/>
  <c r="F196"/>
  <c r="F208"/>
  <c r="F220"/>
  <c r="F232"/>
  <c r="F244"/>
  <c r="F256"/>
  <c r="F268"/>
  <c r="F280"/>
  <c r="F292"/>
  <c r="F304"/>
  <c r="F316"/>
  <c r="F328"/>
  <c r="F340"/>
  <c r="E14"/>
  <c r="E27"/>
  <c r="E40"/>
  <c r="E52"/>
  <c r="E64"/>
  <c r="E76"/>
  <c r="E88"/>
  <c r="E100"/>
  <c r="E112"/>
  <c r="E124"/>
  <c r="E136"/>
  <c r="E148"/>
  <c r="E160"/>
  <c r="E172"/>
  <c r="E184"/>
  <c r="E196"/>
  <c r="E208"/>
  <c r="E220"/>
  <c r="E232"/>
  <c r="E244"/>
  <c r="E256"/>
  <c r="E268"/>
  <c r="E280"/>
  <c r="E292"/>
  <c r="E304"/>
  <c r="E316"/>
  <c r="E328"/>
  <c r="E340"/>
  <c r="D40"/>
  <c r="D52"/>
  <c r="D64"/>
  <c r="D76"/>
  <c r="D88"/>
  <c r="D100"/>
  <c r="D112"/>
  <c r="D124"/>
  <c r="D136"/>
  <c r="D148"/>
  <c r="D160"/>
  <c r="D172"/>
  <c r="D184"/>
  <c r="D196"/>
  <c r="D208"/>
  <c r="D220"/>
  <c r="D232"/>
  <c r="D244"/>
  <c r="D256"/>
  <c r="D268"/>
  <c r="D280"/>
  <c r="D292"/>
  <c r="D304"/>
  <c r="D316"/>
  <c r="D328"/>
  <c r="D340"/>
  <c r="C52"/>
  <c r="C64"/>
  <c r="C76"/>
  <c r="C88"/>
  <c r="C100"/>
  <c r="C112"/>
  <c r="C124"/>
  <c r="C136"/>
  <c r="C148"/>
  <c r="C160"/>
  <c r="C172"/>
  <c r="C184"/>
  <c r="C196"/>
  <c r="C208"/>
  <c r="C220"/>
  <c r="C232"/>
  <c r="C244"/>
  <c r="C256"/>
  <c r="C268"/>
  <c r="C280"/>
  <c r="C292"/>
  <c r="C304"/>
  <c r="C316"/>
  <c r="C328"/>
  <c r="C340"/>
  <c r="I13"/>
  <c r="I26"/>
  <c r="I39"/>
  <c r="I51"/>
  <c r="I63"/>
  <c r="I75"/>
  <c r="I87"/>
  <c r="I99"/>
  <c r="I111"/>
  <c r="I123"/>
  <c r="I135"/>
  <c r="I147"/>
  <c r="I159"/>
  <c r="I171"/>
  <c r="I183"/>
  <c r="I195"/>
  <c r="I207"/>
  <c r="I219"/>
  <c r="I231"/>
  <c r="I243"/>
  <c r="I255"/>
  <c r="I267"/>
  <c r="I279"/>
  <c r="I291"/>
  <c r="I303"/>
  <c r="I315"/>
  <c r="I327"/>
  <c r="I339"/>
  <c r="H13"/>
  <c r="H26"/>
  <c r="H39"/>
  <c r="H51"/>
  <c r="H63"/>
  <c r="H75"/>
  <c r="H87"/>
  <c r="H99"/>
  <c r="H111"/>
  <c r="H123"/>
  <c r="H135"/>
  <c r="H147"/>
  <c r="H159"/>
  <c r="H171"/>
  <c r="H183"/>
  <c r="H195"/>
  <c r="H207"/>
  <c r="H219"/>
  <c r="H231"/>
  <c r="H243"/>
  <c r="H255"/>
  <c r="H267"/>
  <c r="H279"/>
  <c r="H291"/>
  <c r="H303"/>
  <c r="H315"/>
  <c r="H327"/>
  <c r="H339"/>
  <c r="G13"/>
  <c r="G26"/>
  <c r="G39"/>
  <c r="G51"/>
  <c r="G63"/>
  <c r="G75"/>
  <c r="G87"/>
  <c r="G99"/>
  <c r="G111"/>
  <c r="G123"/>
  <c r="G135"/>
  <c r="G147"/>
  <c r="G159"/>
  <c r="G171"/>
  <c r="G183"/>
  <c r="G195"/>
  <c r="G207"/>
  <c r="G219"/>
  <c r="G231"/>
  <c r="G243"/>
  <c r="G255"/>
  <c r="G267"/>
  <c r="G279"/>
  <c r="G291"/>
  <c r="G303"/>
  <c r="G315"/>
  <c r="G327"/>
  <c r="G339"/>
  <c r="F13"/>
  <c r="F26"/>
  <c r="F39"/>
  <c r="F51"/>
  <c r="F63"/>
  <c r="F75"/>
  <c r="F87"/>
  <c r="F99"/>
  <c r="F111"/>
  <c r="F123"/>
  <c r="F135"/>
  <c r="F147"/>
  <c r="F159"/>
  <c r="F171"/>
  <c r="F183"/>
  <c r="F195"/>
  <c r="F207"/>
  <c r="F219"/>
  <c r="F231"/>
  <c r="F243"/>
  <c r="F255"/>
  <c r="F267"/>
  <c r="F279"/>
  <c r="F291"/>
  <c r="F303"/>
  <c r="F315"/>
  <c r="F327"/>
  <c r="F339"/>
  <c r="E13"/>
  <c r="E26"/>
  <c r="E39"/>
  <c r="E51"/>
  <c r="E63"/>
  <c r="E75"/>
  <c r="E87"/>
  <c r="E99"/>
  <c r="E111"/>
  <c r="E123"/>
  <c r="E135"/>
  <c r="E147"/>
  <c r="E159"/>
  <c r="E171"/>
  <c r="E183"/>
  <c r="E195"/>
  <c r="E207"/>
  <c r="E219"/>
  <c r="E231"/>
  <c r="E243"/>
  <c r="E255"/>
  <c r="E267"/>
  <c r="E279"/>
  <c r="E291"/>
  <c r="E303"/>
  <c r="E315"/>
  <c r="E327"/>
  <c r="E339"/>
  <c r="D39"/>
  <c r="D51"/>
  <c r="D63"/>
  <c r="D75"/>
  <c r="D87"/>
  <c r="D99"/>
  <c r="D111"/>
  <c r="D123"/>
  <c r="D135"/>
  <c r="D147"/>
  <c r="D159"/>
  <c r="D171"/>
  <c r="D183"/>
  <c r="D195"/>
  <c r="D207"/>
  <c r="D219"/>
  <c r="D231"/>
  <c r="D243"/>
  <c r="D255"/>
  <c r="D267"/>
  <c r="D279"/>
  <c r="D291"/>
  <c r="D303"/>
  <c r="D315"/>
  <c r="D327"/>
  <c r="D339"/>
  <c r="C51"/>
  <c r="C63"/>
  <c r="C75"/>
  <c r="C87"/>
  <c r="C99"/>
  <c r="C111"/>
  <c r="C123"/>
  <c r="C135"/>
  <c r="C147"/>
  <c r="C159"/>
  <c r="C171"/>
  <c r="C183"/>
  <c r="C195"/>
  <c r="C207"/>
  <c r="C219"/>
  <c r="C231"/>
  <c r="C243"/>
  <c r="C255"/>
  <c r="C267"/>
  <c r="C279"/>
  <c r="C291"/>
  <c r="C303"/>
  <c r="C315"/>
  <c r="C327"/>
  <c r="C339"/>
  <c r="I12"/>
  <c r="I25"/>
  <c r="I38"/>
  <c r="I50"/>
  <c r="I62"/>
  <c r="I74"/>
  <c r="I86"/>
  <c r="I98"/>
  <c r="I110"/>
  <c r="I122"/>
  <c r="I134"/>
  <c r="I146"/>
  <c r="I158"/>
  <c r="I170"/>
  <c r="I182"/>
  <c r="I194"/>
  <c r="I206"/>
  <c r="I218"/>
  <c r="I230"/>
  <c r="I242"/>
  <c r="I254"/>
  <c r="I266"/>
  <c r="I278"/>
  <c r="I290"/>
  <c r="I302"/>
  <c r="I314"/>
  <c r="I326"/>
  <c r="I338"/>
  <c r="H12"/>
  <c r="H25"/>
  <c r="H38"/>
  <c r="H50"/>
  <c r="H62"/>
  <c r="H74"/>
  <c r="H86"/>
  <c r="H98"/>
  <c r="H110"/>
  <c r="H122"/>
  <c r="H134"/>
  <c r="H146"/>
  <c r="H158"/>
  <c r="H170"/>
  <c r="H182"/>
  <c r="H194"/>
  <c r="H206"/>
  <c r="H218"/>
  <c r="H230"/>
  <c r="H242"/>
  <c r="H254"/>
  <c r="H266"/>
  <c r="H278"/>
  <c r="H290"/>
  <c r="H302"/>
  <c r="H314"/>
  <c r="H326"/>
  <c r="H338"/>
  <c r="G12"/>
  <c r="G25"/>
  <c r="G38"/>
  <c r="G50"/>
  <c r="G62"/>
  <c r="G74"/>
  <c r="G86"/>
  <c r="G98"/>
  <c r="G110"/>
  <c r="G122"/>
  <c r="G134"/>
  <c r="G146"/>
  <c r="G158"/>
  <c r="G170"/>
  <c r="G182"/>
  <c r="G194"/>
  <c r="G206"/>
  <c r="G218"/>
  <c r="G230"/>
  <c r="G242"/>
  <c r="G254"/>
  <c r="G266"/>
  <c r="G278"/>
  <c r="G290"/>
  <c r="G302"/>
  <c r="G314"/>
  <c r="G326"/>
  <c r="G338"/>
  <c r="F12"/>
  <c r="F25"/>
  <c r="F38"/>
  <c r="F50"/>
  <c r="F62"/>
  <c r="F74"/>
  <c r="F86"/>
  <c r="F98"/>
  <c r="F110"/>
  <c r="F122"/>
  <c r="F134"/>
  <c r="F146"/>
  <c r="F158"/>
  <c r="F170"/>
  <c r="F182"/>
  <c r="F194"/>
  <c r="F206"/>
  <c r="F218"/>
  <c r="F230"/>
  <c r="F242"/>
  <c r="F254"/>
  <c r="F266"/>
  <c r="F278"/>
  <c r="F290"/>
  <c r="F302"/>
  <c r="F314"/>
  <c r="F326"/>
  <c r="F338"/>
  <c r="E12"/>
  <c r="E25"/>
  <c r="E38"/>
  <c r="E50"/>
  <c r="E62"/>
  <c r="E74"/>
  <c r="E86"/>
  <c r="E98"/>
  <c r="E110"/>
  <c r="E122"/>
  <c r="E134"/>
  <c r="E146"/>
  <c r="E158"/>
  <c r="E170"/>
  <c r="E182"/>
  <c r="E194"/>
  <c r="E206"/>
  <c r="E218"/>
  <c r="E230"/>
  <c r="E242"/>
  <c r="E254"/>
  <c r="E266"/>
  <c r="E278"/>
  <c r="E290"/>
  <c r="E302"/>
  <c r="E314"/>
  <c r="E326"/>
  <c r="E338"/>
  <c r="D38"/>
  <c r="D50"/>
  <c r="D62"/>
  <c r="D74"/>
  <c r="D86"/>
  <c r="D98"/>
  <c r="D110"/>
  <c r="D122"/>
  <c r="D134"/>
  <c r="D146"/>
  <c r="D158"/>
  <c r="D170"/>
  <c r="D182"/>
  <c r="D194"/>
  <c r="D206"/>
  <c r="D218"/>
  <c r="D230"/>
  <c r="D242"/>
  <c r="D254"/>
  <c r="D266"/>
  <c r="D278"/>
  <c r="D290"/>
  <c r="D302"/>
  <c r="D314"/>
  <c r="D326"/>
  <c r="D338"/>
  <c r="C50"/>
  <c r="C62"/>
  <c r="C74"/>
  <c r="C86"/>
  <c r="C98"/>
  <c r="C110"/>
  <c r="C122"/>
  <c r="C134"/>
  <c r="C146"/>
  <c r="C158"/>
  <c r="C170"/>
  <c r="C182"/>
  <c r="C194"/>
  <c r="C206"/>
  <c r="C218"/>
  <c r="C230"/>
  <c r="C242"/>
  <c r="C254"/>
  <c r="C266"/>
  <c r="C278"/>
  <c r="C290"/>
  <c r="C302"/>
  <c r="C314"/>
  <c r="C326"/>
  <c r="C338"/>
  <c r="I11"/>
  <c r="I24"/>
  <c r="I37"/>
  <c r="I49"/>
  <c r="I61"/>
  <c r="I73"/>
  <c r="I85"/>
  <c r="I97"/>
  <c r="I109"/>
  <c r="I121"/>
  <c r="I133"/>
  <c r="I145"/>
  <c r="I157"/>
  <c r="I169"/>
  <c r="I181"/>
  <c r="I193"/>
  <c r="I205"/>
  <c r="I217"/>
  <c r="I229"/>
  <c r="I241"/>
  <c r="I253"/>
  <c r="I265"/>
  <c r="I277"/>
  <c r="I289"/>
  <c r="I301"/>
  <c r="I313"/>
  <c r="I325"/>
  <c r="I337"/>
  <c r="H11"/>
  <c r="H24"/>
  <c r="H37"/>
  <c r="H49"/>
  <c r="H61"/>
  <c r="H73"/>
  <c r="H85"/>
  <c r="H97"/>
  <c r="H109"/>
  <c r="H121"/>
  <c r="H133"/>
  <c r="H145"/>
  <c r="H157"/>
  <c r="H169"/>
  <c r="H181"/>
  <c r="H193"/>
  <c r="H205"/>
  <c r="H217"/>
  <c r="H229"/>
  <c r="H241"/>
  <c r="H253"/>
  <c r="H265"/>
  <c r="H277"/>
  <c r="H289"/>
  <c r="H301"/>
  <c r="H313"/>
  <c r="H325"/>
  <c r="H337"/>
  <c r="G11"/>
  <c r="G24"/>
  <c r="G37"/>
  <c r="G49"/>
  <c r="G61"/>
  <c r="G73"/>
  <c r="G85"/>
  <c r="G97"/>
  <c r="G109"/>
  <c r="G121"/>
  <c r="G133"/>
  <c r="G145"/>
  <c r="G157"/>
  <c r="G169"/>
  <c r="G181"/>
  <c r="G193"/>
  <c r="G205"/>
  <c r="G217"/>
  <c r="G229"/>
  <c r="G241"/>
  <c r="G253"/>
  <c r="G265"/>
  <c r="G277"/>
  <c r="G289"/>
  <c r="G301"/>
  <c r="G313"/>
  <c r="G325"/>
  <c r="G337"/>
  <c r="F11"/>
  <c r="F24"/>
  <c r="F37"/>
  <c r="F49"/>
  <c r="F61"/>
  <c r="F73"/>
  <c r="F85"/>
  <c r="F97"/>
  <c r="F109"/>
  <c r="F121"/>
  <c r="F133"/>
  <c r="F145"/>
  <c r="F157"/>
  <c r="F169"/>
  <c r="F181"/>
  <c r="F193"/>
  <c r="F205"/>
  <c r="F217"/>
  <c r="F229"/>
  <c r="F241"/>
  <c r="F253"/>
  <c r="F265"/>
  <c r="F277"/>
  <c r="F289"/>
  <c r="F301"/>
  <c r="F313"/>
  <c r="F325"/>
  <c r="F337"/>
  <c r="E11"/>
  <c r="E24"/>
  <c r="E37"/>
  <c r="E49"/>
  <c r="E61"/>
  <c r="E73"/>
  <c r="E85"/>
  <c r="E97"/>
  <c r="E109"/>
  <c r="E121"/>
  <c r="E133"/>
  <c r="E145"/>
  <c r="E157"/>
  <c r="E169"/>
  <c r="E181"/>
  <c r="E193"/>
  <c r="E205"/>
  <c r="E217"/>
  <c r="E229"/>
  <c r="E241"/>
  <c r="E253"/>
  <c r="E265"/>
  <c r="E277"/>
  <c r="E289"/>
  <c r="E301"/>
  <c r="E313"/>
  <c r="E325"/>
  <c r="E337"/>
  <c r="D37"/>
  <c r="D49"/>
  <c r="D61"/>
  <c r="D73"/>
  <c r="D85"/>
  <c r="D97"/>
  <c r="D109"/>
  <c r="D121"/>
  <c r="D133"/>
  <c r="D145"/>
  <c r="D157"/>
  <c r="D169"/>
  <c r="D181"/>
  <c r="D193"/>
  <c r="D205"/>
  <c r="D217"/>
  <c r="D229"/>
  <c r="D241"/>
  <c r="D253"/>
  <c r="D265"/>
  <c r="D277"/>
  <c r="D289"/>
  <c r="D301"/>
  <c r="D313"/>
  <c r="D325"/>
  <c r="D337"/>
  <c r="C49"/>
  <c r="C61"/>
  <c r="C73"/>
  <c r="C85"/>
  <c r="C97"/>
  <c r="C109"/>
  <c r="C121"/>
  <c r="C133"/>
  <c r="C145"/>
  <c r="C157"/>
  <c r="C169"/>
  <c r="C181"/>
  <c r="C193"/>
  <c r="C205"/>
  <c r="C217"/>
  <c r="C229"/>
  <c r="C241"/>
  <c r="C253"/>
  <c r="C265"/>
  <c r="C277"/>
  <c r="C289"/>
  <c r="C301"/>
  <c r="C313"/>
  <c r="C325"/>
  <c r="C337"/>
  <c r="I10"/>
  <c r="I23"/>
  <c r="I36"/>
  <c r="I48"/>
  <c r="I60"/>
  <c r="I72"/>
  <c r="I84"/>
  <c r="I96"/>
  <c r="I108"/>
  <c r="I120"/>
  <c r="I132"/>
  <c r="I144"/>
  <c r="I156"/>
  <c r="I168"/>
  <c r="I180"/>
  <c r="I192"/>
  <c r="I204"/>
  <c r="I216"/>
  <c r="I228"/>
  <c r="I240"/>
  <c r="I252"/>
  <c r="I264"/>
  <c r="I276"/>
  <c r="I288"/>
  <c r="I300"/>
  <c r="I312"/>
  <c r="I324"/>
  <c r="I336"/>
  <c r="H10"/>
  <c r="H23"/>
  <c r="H36"/>
  <c r="H48"/>
  <c r="H60"/>
  <c r="H72"/>
  <c r="H84"/>
  <c r="H96"/>
  <c r="H108"/>
  <c r="H120"/>
  <c r="H132"/>
  <c r="H144"/>
  <c r="H156"/>
  <c r="H168"/>
  <c r="H180"/>
  <c r="H192"/>
  <c r="H204"/>
  <c r="H216"/>
  <c r="H228"/>
  <c r="H240"/>
  <c r="H252"/>
  <c r="H264"/>
  <c r="H276"/>
  <c r="H288"/>
  <c r="H300"/>
  <c r="H312"/>
  <c r="H324"/>
  <c r="H336"/>
  <c r="G10"/>
  <c r="G23"/>
  <c r="G36"/>
  <c r="G48"/>
  <c r="G60"/>
  <c r="G72"/>
  <c r="G84"/>
  <c r="G96"/>
  <c r="G108"/>
  <c r="G120"/>
  <c r="G132"/>
  <c r="G144"/>
  <c r="G156"/>
  <c r="G168"/>
  <c r="G180"/>
  <c r="G192"/>
  <c r="G204"/>
  <c r="G216"/>
  <c r="G228"/>
  <c r="G240"/>
  <c r="G252"/>
  <c r="G264"/>
  <c r="G276"/>
  <c r="G288"/>
  <c r="G300"/>
  <c r="G312"/>
  <c r="G324"/>
  <c r="G336"/>
  <c r="F10"/>
  <c r="F23"/>
  <c r="F36"/>
  <c r="F48"/>
  <c r="F60"/>
  <c r="F72"/>
  <c r="F84"/>
  <c r="F96"/>
  <c r="F108"/>
  <c r="F120"/>
  <c r="F132"/>
  <c r="F144"/>
  <c r="F156"/>
  <c r="F168"/>
  <c r="F180"/>
  <c r="F192"/>
  <c r="F204"/>
  <c r="F216"/>
  <c r="F228"/>
  <c r="F240"/>
  <c r="F252"/>
  <c r="F264"/>
  <c r="F276"/>
  <c r="F288"/>
  <c r="F300"/>
  <c r="F312"/>
  <c r="F324"/>
  <c r="F336"/>
  <c r="E10"/>
  <c r="E23"/>
  <c r="E36"/>
  <c r="E48"/>
  <c r="E60"/>
  <c r="E72"/>
  <c r="E84"/>
  <c r="E96"/>
  <c r="E108"/>
  <c r="E120"/>
  <c r="E132"/>
  <c r="E144"/>
  <c r="E156"/>
  <c r="E168"/>
  <c r="E180"/>
  <c r="E192"/>
  <c r="E204"/>
  <c r="E216"/>
  <c r="E228"/>
  <c r="E240"/>
  <c r="E252"/>
  <c r="E264"/>
  <c r="E276"/>
  <c r="E288"/>
  <c r="E300"/>
  <c r="E312"/>
  <c r="E324"/>
  <c r="E336"/>
  <c r="D36"/>
  <c r="D48"/>
  <c r="D60"/>
  <c r="D72"/>
  <c r="D84"/>
  <c r="D96"/>
  <c r="D108"/>
  <c r="D120"/>
  <c r="D132"/>
  <c r="D144"/>
  <c r="D156"/>
  <c r="D168"/>
  <c r="D180"/>
  <c r="D192"/>
  <c r="D204"/>
  <c r="D216"/>
  <c r="D228"/>
  <c r="D240"/>
  <c r="D252"/>
  <c r="D264"/>
  <c r="D276"/>
  <c r="D288"/>
  <c r="D300"/>
  <c r="D312"/>
  <c r="D324"/>
  <c r="D336"/>
  <c r="C48"/>
  <c r="C60"/>
  <c r="C72"/>
  <c r="C84"/>
  <c r="C96"/>
  <c r="C108"/>
  <c r="C120"/>
  <c r="C132"/>
  <c r="C144"/>
  <c r="C156"/>
  <c r="C168"/>
  <c r="C180"/>
  <c r="C192"/>
  <c r="C204"/>
  <c r="C216"/>
  <c r="C228"/>
  <c r="C240"/>
  <c r="C252"/>
  <c r="C264"/>
  <c r="C276"/>
  <c r="C288"/>
  <c r="C300"/>
  <c r="C312"/>
  <c r="C324"/>
  <c r="C336"/>
  <c r="I9"/>
  <c r="I22"/>
  <c r="I35"/>
  <c r="I47"/>
  <c r="I59"/>
  <c r="I71"/>
  <c r="I83"/>
  <c r="I95"/>
  <c r="I107"/>
  <c r="I119"/>
  <c r="I131"/>
  <c r="I143"/>
  <c r="I155"/>
  <c r="I167"/>
  <c r="I179"/>
  <c r="I191"/>
  <c r="I203"/>
  <c r="I215"/>
  <c r="I227"/>
  <c r="I239"/>
  <c r="I251"/>
  <c r="I263"/>
  <c r="I275"/>
  <c r="I287"/>
  <c r="I299"/>
  <c r="I311"/>
  <c r="I323"/>
  <c r="I335"/>
  <c r="H9"/>
  <c r="H22"/>
  <c r="H35"/>
  <c r="H47"/>
  <c r="H59"/>
  <c r="H71"/>
  <c r="H83"/>
  <c r="H95"/>
  <c r="H107"/>
  <c r="H119"/>
  <c r="H131"/>
  <c r="H143"/>
  <c r="H155"/>
  <c r="H167"/>
  <c r="H179"/>
  <c r="H191"/>
  <c r="H203"/>
  <c r="H215"/>
  <c r="H227"/>
  <c r="H239"/>
  <c r="H251"/>
  <c r="H263"/>
  <c r="H275"/>
  <c r="H287"/>
  <c r="H299"/>
  <c r="H311"/>
  <c r="H323"/>
  <c r="H335"/>
  <c r="G9"/>
  <c r="G22"/>
  <c r="G35"/>
  <c r="G47"/>
  <c r="G59"/>
  <c r="G71"/>
  <c r="G83"/>
  <c r="G95"/>
  <c r="G107"/>
  <c r="G119"/>
  <c r="G131"/>
  <c r="G143"/>
  <c r="G155"/>
  <c r="G167"/>
  <c r="G179"/>
  <c r="G191"/>
  <c r="G203"/>
  <c r="G215"/>
  <c r="G227"/>
  <c r="G239"/>
  <c r="G251"/>
  <c r="G263"/>
  <c r="G275"/>
  <c r="G287"/>
  <c r="G299"/>
  <c r="G311"/>
  <c r="G323"/>
  <c r="G335"/>
  <c r="F9"/>
  <c r="F22"/>
  <c r="F35"/>
  <c r="F47"/>
  <c r="F59"/>
  <c r="F71"/>
  <c r="F83"/>
  <c r="F95"/>
  <c r="F107"/>
  <c r="F119"/>
  <c r="F131"/>
  <c r="F143"/>
  <c r="F155"/>
  <c r="F167"/>
  <c r="F179"/>
  <c r="F191"/>
  <c r="F203"/>
  <c r="F215"/>
  <c r="F227"/>
  <c r="F239"/>
  <c r="F251"/>
  <c r="F263"/>
  <c r="F275"/>
  <c r="F287"/>
  <c r="F299"/>
  <c r="F311"/>
  <c r="F323"/>
  <c r="F335"/>
  <c r="E9"/>
  <c r="E22"/>
  <c r="E35"/>
  <c r="E47"/>
  <c r="E59"/>
  <c r="E71"/>
  <c r="E83"/>
  <c r="E95"/>
  <c r="E107"/>
  <c r="E119"/>
  <c r="E131"/>
  <c r="E143"/>
  <c r="E155"/>
  <c r="E167"/>
  <c r="E179"/>
  <c r="E191"/>
  <c r="E203"/>
  <c r="E215"/>
  <c r="E227"/>
  <c r="E239"/>
  <c r="E251"/>
  <c r="E263"/>
  <c r="E275"/>
  <c r="E287"/>
  <c r="E299"/>
  <c r="E311"/>
  <c r="E323"/>
  <c r="E335"/>
  <c r="D35"/>
  <c r="D47"/>
  <c r="D59"/>
  <c r="D71"/>
  <c r="D83"/>
  <c r="D95"/>
  <c r="D107"/>
  <c r="D119"/>
  <c r="D131"/>
  <c r="D143"/>
  <c r="D155"/>
  <c r="D167"/>
  <c r="D179"/>
  <c r="D191"/>
  <c r="D203"/>
  <c r="D215"/>
  <c r="D227"/>
  <c r="D239"/>
  <c r="D251"/>
  <c r="D263"/>
  <c r="D275"/>
  <c r="D287"/>
  <c r="D299"/>
  <c r="D311"/>
  <c r="D323"/>
  <c r="D335"/>
  <c r="C47"/>
  <c r="C59"/>
  <c r="C71"/>
  <c r="C83"/>
  <c r="C95"/>
  <c r="C107"/>
  <c r="C119"/>
  <c r="C131"/>
  <c r="C143"/>
  <c r="C155"/>
  <c r="C167"/>
  <c r="C179"/>
  <c r="C191"/>
  <c r="C203"/>
  <c r="C215"/>
  <c r="C227"/>
  <c r="C239"/>
  <c r="C251"/>
  <c r="C263"/>
  <c r="C275"/>
  <c r="C287"/>
  <c r="C299"/>
  <c r="C311"/>
  <c r="C323"/>
  <c r="C335"/>
  <c r="I8"/>
  <c r="I21"/>
  <c r="I34"/>
  <c r="I46"/>
  <c r="I58"/>
  <c r="I70"/>
  <c r="I82"/>
  <c r="I94"/>
  <c r="I106"/>
  <c r="I118"/>
  <c r="I130"/>
  <c r="I142"/>
  <c r="I154"/>
  <c r="I166"/>
  <c r="I178"/>
  <c r="I190"/>
  <c r="I202"/>
  <c r="I214"/>
  <c r="I226"/>
  <c r="I238"/>
  <c r="I250"/>
  <c r="I262"/>
  <c r="I274"/>
  <c r="I286"/>
  <c r="I298"/>
  <c r="I310"/>
  <c r="I322"/>
  <c r="I334"/>
  <c r="H8"/>
  <c r="H21"/>
  <c r="H34"/>
  <c r="H46"/>
  <c r="H58"/>
  <c r="H70"/>
  <c r="H82"/>
  <c r="H94"/>
  <c r="H106"/>
  <c r="H118"/>
  <c r="H130"/>
  <c r="H142"/>
  <c r="H154"/>
  <c r="H166"/>
  <c r="H178"/>
  <c r="H190"/>
  <c r="H202"/>
  <c r="H214"/>
  <c r="H226"/>
  <c r="H238"/>
  <c r="H250"/>
  <c r="H262"/>
  <c r="H274"/>
  <c r="H286"/>
  <c r="H298"/>
  <c r="H310"/>
  <c r="H322"/>
  <c r="H334"/>
  <c r="G8"/>
  <c r="G21"/>
  <c r="G34"/>
  <c r="G46"/>
  <c r="G58"/>
  <c r="G70"/>
  <c r="G82"/>
  <c r="G94"/>
  <c r="G106"/>
  <c r="G118"/>
  <c r="G130"/>
  <c r="G142"/>
  <c r="G154"/>
  <c r="G166"/>
  <c r="G178"/>
  <c r="G190"/>
  <c r="G202"/>
  <c r="G214"/>
  <c r="G226"/>
  <c r="G238"/>
  <c r="G250"/>
  <c r="G262"/>
  <c r="G274"/>
  <c r="G286"/>
  <c r="G298"/>
  <c r="G310"/>
  <c r="G322"/>
  <c r="G334"/>
  <c r="F8"/>
  <c r="F21"/>
  <c r="F34"/>
  <c r="F46"/>
  <c r="F58"/>
  <c r="F70"/>
  <c r="F82"/>
  <c r="F94"/>
  <c r="F106"/>
  <c r="F118"/>
  <c r="F130"/>
  <c r="F142"/>
  <c r="F154"/>
  <c r="F166"/>
  <c r="F178"/>
  <c r="F190"/>
  <c r="F202"/>
  <c r="F214"/>
  <c r="F226"/>
  <c r="F238"/>
  <c r="F250"/>
  <c r="F262"/>
  <c r="F274"/>
  <c r="F286"/>
  <c r="F298"/>
  <c r="F310"/>
  <c r="F322"/>
  <c r="F334"/>
  <c r="E8"/>
  <c r="E21"/>
  <c r="E34"/>
  <c r="E46"/>
  <c r="E58"/>
  <c r="E70"/>
  <c r="E82"/>
  <c r="E94"/>
  <c r="E106"/>
  <c r="E118"/>
  <c r="E130"/>
  <c r="E142"/>
  <c r="E154"/>
  <c r="E166"/>
  <c r="E178"/>
  <c r="E190"/>
  <c r="E202"/>
  <c r="E214"/>
  <c r="E226"/>
  <c r="E238"/>
  <c r="E250"/>
  <c r="E262"/>
  <c r="E274"/>
  <c r="E286"/>
  <c r="E298"/>
  <c r="E310"/>
  <c r="E322"/>
  <c r="E334"/>
  <c r="D34"/>
  <c r="D46"/>
  <c r="D58"/>
  <c r="D70"/>
  <c r="D82"/>
  <c r="D94"/>
  <c r="D106"/>
  <c r="D118"/>
  <c r="D130"/>
  <c r="D142"/>
  <c r="D154"/>
  <c r="D166"/>
  <c r="D178"/>
  <c r="D190"/>
  <c r="D202"/>
  <c r="D214"/>
  <c r="D226"/>
  <c r="D238"/>
  <c r="D250"/>
  <c r="D262"/>
  <c r="D274"/>
  <c r="D286"/>
  <c r="D298"/>
  <c r="D310"/>
  <c r="D322"/>
  <c r="D334"/>
  <c r="C46"/>
  <c r="C58"/>
  <c r="C70"/>
  <c r="C82"/>
  <c r="C94"/>
  <c r="C106"/>
  <c r="C118"/>
  <c r="C130"/>
  <c r="C142"/>
  <c r="C154"/>
  <c r="C166"/>
  <c r="C178"/>
  <c r="C190"/>
  <c r="C202"/>
  <c r="C214"/>
  <c r="C226"/>
  <c r="C238"/>
  <c r="C250"/>
  <c r="C262"/>
  <c r="C274"/>
  <c r="C286"/>
  <c r="C298"/>
  <c r="C310"/>
  <c r="C322"/>
  <c r="C334"/>
  <c r="I7"/>
  <c r="I20"/>
  <c r="I33"/>
  <c r="I45"/>
  <c r="I57"/>
  <c r="I69"/>
  <c r="I81"/>
  <c r="I93"/>
  <c r="I105"/>
  <c r="I117"/>
  <c r="I129"/>
  <c r="I141"/>
  <c r="I153"/>
  <c r="I165"/>
  <c r="I177"/>
  <c r="I189"/>
  <c r="I201"/>
  <c r="I213"/>
  <c r="I225"/>
  <c r="I237"/>
  <c r="I249"/>
  <c r="I261"/>
  <c r="I273"/>
  <c r="I285"/>
  <c r="I297"/>
  <c r="I309"/>
  <c r="I321"/>
  <c r="I333"/>
  <c r="H7"/>
  <c r="H20"/>
  <c r="H33"/>
  <c r="H45"/>
  <c r="H57"/>
  <c r="H69"/>
  <c r="H81"/>
  <c r="H93"/>
  <c r="H105"/>
  <c r="H117"/>
  <c r="H129"/>
  <c r="H141"/>
  <c r="H153"/>
  <c r="H165"/>
  <c r="H177"/>
  <c r="H189"/>
  <c r="H201"/>
  <c r="H213"/>
  <c r="H225"/>
  <c r="H237"/>
  <c r="H249"/>
  <c r="H261"/>
  <c r="H273"/>
  <c r="H285"/>
  <c r="H297"/>
  <c r="H309"/>
  <c r="H321"/>
  <c r="H333"/>
  <c r="G7"/>
  <c r="G20"/>
  <c r="G33"/>
  <c r="G45"/>
  <c r="G57"/>
  <c r="G69"/>
  <c r="G81"/>
  <c r="G93"/>
  <c r="G105"/>
  <c r="G117"/>
  <c r="G129"/>
  <c r="G141"/>
  <c r="G153"/>
  <c r="G165"/>
  <c r="G177"/>
  <c r="G189"/>
  <c r="G201"/>
  <c r="G213"/>
  <c r="G225"/>
  <c r="G237"/>
  <c r="G249"/>
  <c r="G261"/>
  <c r="G273"/>
  <c r="G285"/>
  <c r="G297"/>
  <c r="G309"/>
  <c r="G321"/>
  <c r="G333"/>
  <c r="F7"/>
  <c r="F20"/>
  <c r="F33"/>
  <c r="F45"/>
  <c r="F57"/>
  <c r="F69"/>
  <c r="F81"/>
  <c r="F93"/>
  <c r="F105"/>
  <c r="F117"/>
  <c r="F129"/>
  <c r="F141"/>
  <c r="F153"/>
  <c r="F165"/>
  <c r="F177"/>
  <c r="F189"/>
  <c r="F201"/>
  <c r="F213"/>
  <c r="F225"/>
  <c r="F237"/>
  <c r="F249"/>
  <c r="F261"/>
  <c r="F273"/>
  <c r="F285"/>
  <c r="F297"/>
  <c r="F309"/>
  <c r="F321"/>
  <c r="F333"/>
  <c r="E7"/>
  <c r="E20"/>
  <c r="E33"/>
  <c r="E45"/>
  <c r="E57"/>
  <c r="E69"/>
  <c r="E81"/>
  <c r="E93"/>
  <c r="E105"/>
  <c r="E117"/>
  <c r="E129"/>
  <c r="E141"/>
  <c r="E153"/>
  <c r="E165"/>
  <c r="E177"/>
  <c r="E189"/>
  <c r="E201"/>
  <c r="E213"/>
  <c r="E225"/>
  <c r="E237"/>
  <c r="E249"/>
  <c r="E261"/>
  <c r="E273"/>
  <c r="E285"/>
  <c r="E297"/>
  <c r="E309"/>
  <c r="E321"/>
  <c r="E333"/>
  <c r="D33"/>
  <c r="D45"/>
  <c r="D57"/>
  <c r="D69"/>
  <c r="D81"/>
  <c r="D93"/>
  <c r="D105"/>
  <c r="D117"/>
  <c r="D129"/>
  <c r="D141"/>
  <c r="D153"/>
  <c r="D165"/>
  <c r="D177"/>
  <c r="D189"/>
  <c r="D201"/>
  <c r="D213"/>
  <c r="D225"/>
  <c r="D237"/>
  <c r="D249"/>
  <c r="D261"/>
  <c r="D273"/>
  <c r="D285"/>
  <c r="D297"/>
  <c r="D309"/>
  <c r="D321"/>
  <c r="D333"/>
  <c r="C45"/>
  <c r="C57"/>
  <c r="C69"/>
  <c r="C81"/>
  <c r="C93"/>
  <c r="C105"/>
  <c r="C117"/>
  <c r="C129"/>
  <c r="C141"/>
  <c r="C153"/>
  <c r="C165"/>
  <c r="C177"/>
  <c r="C189"/>
  <c r="C201"/>
  <c r="C213"/>
  <c r="C225"/>
  <c r="C237"/>
  <c r="C249"/>
  <c r="C261"/>
  <c r="C273"/>
  <c r="C285"/>
  <c r="C297"/>
  <c r="C309"/>
  <c r="C321"/>
  <c r="C333"/>
  <c r="I6"/>
  <c r="I19"/>
  <c r="I32"/>
  <c r="I44"/>
  <c r="I56"/>
  <c r="I68"/>
  <c r="I80"/>
  <c r="I92"/>
  <c r="I104"/>
  <c r="I116"/>
  <c r="I128"/>
  <c r="I140"/>
  <c r="I152"/>
  <c r="I164"/>
  <c r="I176"/>
  <c r="I188"/>
  <c r="I200"/>
  <c r="I212"/>
  <c r="I224"/>
  <c r="I236"/>
  <c r="I248"/>
  <c r="I260"/>
  <c r="I272"/>
  <c r="I284"/>
  <c r="I296"/>
  <c r="I308"/>
  <c r="I320"/>
  <c r="I332"/>
  <c r="H6"/>
  <c r="H19"/>
  <c r="H32"/>
  <c r="H44"/>
  <c r="H56"/>
  <c r="H68"/>
  <c r="H80"/>
  <c r="H92"/>
  <c r="H104"/>
  <c r="H116"/>
  <c r="H128"/>
  <c r="H140"/>
  <c r="H152"/>
  <c r="H164"/>
  <c r="H176"/>
  <c r="H188"/>
  <c r="H200"/>
  <c r="H212"/>
  <c r="H224"/>
  <c r="H236"/>
  <c r="H248"/>
  <c r="H260"/>
  <c r="H272"/>
  <c r="H284"/>
  <c r="H296"/>
  <c r="H308"/>
  <c r="H320"/>
  <c r="H332"/>
  <c r="G6"/>
  <c r="G19"/>
  <c r="G32"/>
  <c r="G44"/>
  <c r="G56"/>
  <c r="G68"/>
  <c r="G80"/>
  <c r="G92"/>
  <c r="G104"/>
  <c r="G116"/>
  <c r="G128"/>
  <c r="G140"/>
  <c r="G152"/>
  <c r="G164"/>
  <c r="G176"/>
  <c r="G188"/>
  <c r="G200"/>
  <c r="G212"/>
  <c r="G224"/>
  <c r="G236"/>
  <c r="G248"/>
  <c r="G260"/>
  <c r="G272"/>
  <c r="G284"/>
  <c r="G296"/>
  <c r="G308"/>
  <c r="G320"/>
  <c r="G332"/>
  <c r="F6"/>
  <c r="F19"/>
  <c r="F32"/>
  <c r="F44"/>
  <c r="F56"/>
  <c r="F68"/>
  <c r="F80"/>
  <c r="F92"/>
  <c r="F104"/>
  <c r="F116"/>
  <c r="F128"/>
  <c r="F140"/>
  <c r="F152"/>
  <c r="F164"/>
  <c r="F176"/>
  <c r="F188"/>
  <c r="F200"/>
  <c r="F212"/>
  <c r="F224"/>
  <c r="F236"/>
  <c r="F248"/>
  <c r="F260"/>
  <c r="F272"/>
  <c r="F284"/>
  <c r="F296"/>
  <c r="F308"/>
  <c r="F320"/>
  <c r="F332"/>
  <c r="E6"/>
  <c r="E19"/>
  <c r="E32"/>
  <c r="E44"/>
  <c r="E56"/>
  <c r="E68"/>
  <c r="E80"/>
  <c r="E92"/>
  <c r="E104"/>
  <c r="E116"/>
  <c r="E128"/>
  <c r="E140"/>
  <c r="E152"/>
  <c r="E164"/>
  <c r="E176"/>
  <c r="E188"/>
  <c r="E200"/>
  <c r="E212"/>
  <c r="E224"/>
  <c r="E236"/>
  <c r="E248"/>
  <c r="E260"/>
  <c r="E272"/>
  <c r="E284"/>
  <c r="E296"/>
  <c r="E308"/>
  <c r="E320"/>
  <c r="E332"/>
  <c r="D32"/>
  <c r="D44"/>
  <c r="D56"/>
  <c r="D68"/>
  <c r="D80"/>
  <c r="D92"/>
  <c r="D104"/>
  <c r="D116"/>
  <c r="D128"/>
  <c r="D140"/>
  <c r="D152"/>
  <c r="D164"/>
  <c r="D176"/>
  <c r="D188"/>
  <c r="D200"/>
  <c r="D212"/>
  <c r="D224"/>
  <c r="D236"/>
  <c r="D248"/>
  <c r="D260"/>
  <c r="D272"/>
  <c r="D284"/>
  <c r="D296"/>
  <c r="D308"/>
  <c r="D320"/>
  <c r="D332"/>
  <c r="C44"/>
  <c r="C56"/>
  <c r="C68"/>
  <c r="C80"/>
  <c r="C92"/>
  <c r="C104"/>
  <c r="C116"/>
  <c r="C128"/>
  <c r="C140"/>
  <c r="C152"/>
  <c r="C164"/>
  <c r="C176"/>
  <c r="C188"/>
  <c r="C200"/>
  <c r="C212"/>
  <c r="C224"/>
  <c r="C236"/>
  <c r="C248"/>
  <c r="C260"/>
  <c r="C272"/>
  <c r="C284"/>
  <c r="C296"/>
  <c r="C308"/>
  <c r="C320"/>
  <c r="C332"/>
  <c r="I5"/>
  <c r="I18"/>
  <c r="I31"/>
  <c r="I43"/>
  <c r="I55"/>
  <c r="I67"/>
  <c r="I79"/>
  <c r="I91"/>
  <c r="I103"/>
  <c r="I115"/>
  <c r="I127"/>
  <c r="I139"/>
  <c r="I151"/>
  <c r="I163"/>
  <c r="I175"/>
  <c r="I187"/>
  <c r="I199"/>
  <c r="I211"/>
  <c r="I223"/>
  <c r="I235"/>
  <c r="I247"/>
  <c r="I259"/>
  <c r="I271"/>
  <c r="I283"/>
  <c r="I295"/>
  <c r="I307"/>
  <c r="I319"/>
  <c r="I331"/>
  <c r="H5"/>
  <c r="H18"/>
  <c r="H31"/>
  <c r="H43"/>
  <c r="H55"/>
  <c r="H67"/>
  <c r="H79"/>
  <c r="H91"/>
  <c r="H103"/>
  <c r="H115"/>
  <c r="H127"/>
  <c r="H139"/>
  <c r="H151"/>
  <c r="H163"/>
  <c r="H175"/>
  <c r="H187"/>
  <c r="H199"/>
  <c r="H211"/>
  <c r="H223"/>
  <c r="H235"/>
  <c r="H247"/>
  <c r="H259"/>
  <c r="H271"/>
  <c r="H283"/>
  <c r="H295"/>
  <c r="H307"/>
  <c r="H319"/>
  <c r="H331"/>
  <c r="G5"/>
  <c r="G18"/>
  <c r="G31"/>
  <c r="G43"/>
  <c r="G55"/>
  <c r="G67"/>
  <c r="G79"/>
  <c r="G91"/>
  <c r="G103"/>
  <c r="G115"/>
  <c r="G127"/>
  <c r="G139"/>
  <c r="G151"/>
  <c r="G163"/>
  <c r="G175"/>
  <c r="G187"/>
  <c r="G199"/>
  <c r="G211"/>
  <c r="G223"/>
  <c r="G235"/>
  <c r="G247"/>
  <c r="G259"/>
  <c r="G271"/>
  <c r="G283"/>
  <c r="G295"/>
  <c r="G307"/>
  <c r="G319"/>
  <c r="G331"/>
  <c r="F5"/>
  <c r="F18"/>
  <c r="F31"/>
  <c r="F43"/>
  <c r="F55"/>
  <c r="F67"/>
  <c r="F79"/>
  <c r="F91"/>
  <c r="F103"/>
  <c r="F115"/>
  <c r="F127"/>
  <c r="F139"/>
  <c r="F151"/>
  <c r="F163"/>
  <c r="F175"/>
  <c r="F187"/>
  <c r="F199"/>
  <c r="F211"/>
  <c r="F223"/>
  <c r="F235"/>
  <c r="F247"/>
  <c r="F259"/>
  <c r="F271"/>
  <c r="F283"/>
  <c r="F295"/>
  <c r="F307"/>
  <c r="F319"/>
  <c r="F331"/>
  <c r="E5"/>
  <c r="E18"/>
  <c r="E31"/>
  <c r="E43"/>
  <c r="E55"/>
  <c r="E67"/>
  <c r="E79"/>
  <c r="E91"/>
  <c r="E103"/>
  <c r="E115"/>
  <c r="E127"/>
  <c r="E139"/>
  <c r="E151"/>
  <c r="E163"/>
  <c r="E175"/>
  <c r="E187"/>
  <c r="E199"/>
  <c r="E211"/>
  <c r="E223"/>
  <c r="E235"/>
  <c r="E247"/>
  <c r="E259"/>
  <c r="E271"/>
  <c r="E283"/>
  <c r="E295"/>
  <c r="E307"/>
  <c r="E319"/>
  <c r="E331"/>
  <c r="D31"/>
  <c r="D43"/>
  <c r="D55"/>
  <c r="D67"/>
  <c r="D79"/>
  <c r="D91"/>
  <c r="D103"/>
  <c r="D115"/>
  <c r="D127"/>
  <c r="D139"/>
  <c r="D151"/>
  <c r="D163"/>
  <c r="D175"/>
  <c r="D187"/>
  <c r="D199"/>
  <c r="D211"/>
  <c r="D223"/>
  <c r="D235"/>
  <c r="D247"/>
  <c r="D259"/>
  <c r="D271"/>
  <c r="D283"/>
  <c r="D295"/>
  <c r="D307"/>
  <c r="D319"/>
  <c r="D331"/>
  <c r="C43"/>
  <c r="C55"/>
  <c r="C67"/>
  <c r="C79"/>
  <c r="C91"/>
  <c r="C103"/>
  <c r="C115"/>
  <c r="C127"/>
  <c r="C139"/>
  <c r="C151"/>
  <c r="C163"/>
  <c r="C175"/>
  <c r="C187"/>
  <c r="C199"/>
  <c r="C211"/>
  <c r="C223"/>
  <c r="C235"/>
  <c r="C247"/>
  <c r="C259"/>
  <c r="C271"/>
  <c r="C283"/>
  <c r="C295"/>
  <c r="C307"/>
  <c r="C319"/>
  <c r="C331"/>
</calcChain>
</file>

<file path=xl/comments1.xml><?xml version="1.0" encoding="utf-8"?>
<comments xmlns="http://schemas.openxmlformats.org/spreadsheetml/2006/main">
  <authors>
    <author>Jun Park</author>
  </authors>
  <commentList>
    <comment ref="E18" authorId="0">
      <text>
        <r>
          <rPr>
            <sz val="8"/>
            <color indexed="81"/>
            <rFont val="Tahoma"/>
            <family val="2"/>
          </rPr>
          <t>The historical unbilled energies for the Industrial GSDT rate for the months of Nov-Dec 07 were more than 4 times larger than any other single month's adjustment; these 2 months were removed to minimize impact on unbilled to billed ratio calculations.</t>
        </r>
      </text>
    </comment>
    <comment ref="E19" authorId="0">
      <text>
        <r>
          <rPr>
            <sz val="8"/>
            <color indexed="81"/>
            <rFont val="Tahoma"/>
            <family val="2"/>
          </rPr>
          <t>The historical unbilled energies for the Industrial GSDT rate for the months of Nov-Dec 07 were more than 4 times larger than any other single month's adjustment; these 2 months were removed to minimize impact on unbilled to billed ratio calculations.</t>
        </r>
      </text>
    </comment>
    <comment ref="D21" authorId="0">
      <text>
        <r>
          <rPr>
            <sz val="8"/>
            <color indexed="81"/>
            <rFont val="Tahoma"/>
            <family val="2"/>
          </rPr>
          <t>The historical unbilled energies for the Industrial GSD rate for the months of Feb-Mar 08 were more than 4 times larger than any other single month's adjustment; these 2 months were removed to minimize impact on unbilled to billed ratio calculations.</t>
        </r>
      </text>
    </comment>
    <comment ref="D22" authorId="0">
      <text>
        <r>
          <rPr>
            <sz val="8"/>
            <color indexed="81"/>
            <rFont val="Tahoma"/>
            <family val="2"/>
          </rPr>
          <t>The historical unbilled energies for the Industrial GSD rate for the months of Feb-Mar 08 were more than 4 times larger than any other single month's adjustment; these 2 months were removed to minimize impact on unbilled to billed ratio calculations.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E18" authorId="0">
      <text>
        <r>
          <rPr>
            <sz val="8"/>
            <color indexed="81"/>
            <rFont val="Tahoma"/>
            <family val="2"/>
          </rPr>
          <t>For Industrial GSDT rate, the historical unbilled energies for Nov-Dec 07 were removed for erroneous data so the billed energies were also removed.  Also, the billed energy for Nov 07 was negative, which clearly indicates some sort of adjustment.</t>
        </r>
      </text>
    </comment>
    <comment ref="E19" authorId="0">
      <text>
        <r>
          <rPr>
            <sz val="8"/>
            <color indexed="81"/>
            <rFont val="Tahoma"/>
            <family val="2"/>
          </rPr>
          <t>For Industrial GSDT rate, the historical unbilled energies for Nov-Dec 07 were removed for erroneous data so the billed energies were also removed.  Also, the billed energy for Nov 07 was negative, which clearly indicates some sort of adjustment.</t>
        </r>
      </text>
    </comment>
    <comment ref="D21" authorId="0">
      <text>
        <r>
          <rPr>
            <sz val="8"/>
            <color indexed="81"/>
            <rFont val="Tahoma"/>
            <family val="2"/>
          </rPr>
          <t>For Industrial GSD rate, the historical unbilled energies for Feb-Mar 08 were removed due to erroneous data so the billed energies for the same months were also removed.</t>
        </r>
      </text>
    </comment>
    <comment ref="D22" authorId="0">
      <text>
        <r>
          <rPr>
            <sz val="8"/>
            <color indexed="81"/>
            <rFont val="Tahoma"/>
            <family val="2"/>
          </rPr>
          <t>For Industrial GSD rate, the historical unbilled energies for Feb-Mar 08 were removed due to erroneous data so the billed energies for the same months were also removed.</t>
        </r>
      </text>
    </comment>
  </commentList>
</comments>
</file>

<file path=xl/sharedStrings.xml><?xml version="1.0" encoding="utf-8"?>
<sst xmlns="http://schemas.openxmlformats.org/spreadsheetml/2006/main" count="130" uniqueCount="34">
  <si>
    <t>CUBE:</t>
  </si>
  <si>
    <t>Location</t>
  </si>
  <si>
    <t>Act</t>
  </si>
  <si>
    <t>Unkn Unb kWh</t>
  </si>
  <si>
    <t>Ind</t>
  </si>
  <si>
    <t>GS</t>
  </si>
  <si>
    <t>GSD</t>
  </si>
  <si>
    <t>GSDT</t>
  </si>
  <si>
    <t>GSTOU</t>
  </si>
  <si>
    <t>LP</t>
  </si>
  <si>
    <t>LPT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</si>
  <si>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</si>
  <si>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</si>
  <si>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</si>
  <si>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</si>
  <si>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</si>
  <si>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</si>
  <si>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</si>
  <si>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</si>
  <si>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</si>
  <si>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</si>
  <si>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</si>
  <si>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</si>
  <si>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forecasting:OpStat2</t>
  </si>
  <si>
    <t>FPC</t>
  </si>
  <si>
    <t>RTP</t>
  </si>
  <si>
    <t>RHB</t>
  </si>
  <si>
    <t>Com</t>
  </si>
  <si>
    <t>OS-I/II</t>
  </si>
  <si>
    <t>OS-III</t>
  </si>
  <si>
    <t>Street and Highway Light</t>
  </si>
  <si>
    <t>OS-I/II BB</t>
  </si>
  <si>
    <t>Known Sales</t>
  </si>
  <si>
    <t>This worksheet includes links to a database that cannot be provided, and the links were broken to maintain the integrity of the file.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</si>
</sst>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ont="1" applyFill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left"/>
    </xf>
    <xf numFmtId="3" fontId="0" fillId="0" borderId="0" xfId="0" applyNumberFormat="1"/>
    <xf numFmtId="165" fontId="0" fillId="3" borderId="0" xfId="0" applyNumberFormat="1" applyFill="1"/>
    <xf numFmtId="165" fontId="0" fillId="0" borderId="0" xfId="0" applyNumberFormat="1"/>
    <xf numFmtId="164" fontId="2" fillId="4" borderId="0" xfId="1" applyNumberFormat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0" fontId="0" fillId="3" borderId="0" xfId="0" applyFill="1"/>
    <xf numFmtId="3" fontId="5" fillId="0" borderId="0" xfId="0" applyNumberFormat="1" applyFont="1" applyFill="1"/>
    <xf numFmtId="0" fontId="5" fillId="0" borderId="0" xfId="0" applyFont="1" applyFill="1"/>
    <xf numFmtId="164" fontId="2" fillId="4" borderId="0" xfId="1" quotePrefix="1" applyNumberFormat="1" applyFont="1" applyFill="1" applyAlignment="1">
      <alignment horizontal="center"/>
    </xf>
    <xf numFmtId="3" fontId="0" fillId="3" borderId="0" xfId="1" applyNumberFormat="1" applyFont="1" applyFill="1"/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3" fontId="0" fillId="5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P67"/>
  <sheetViews>
    <sheetView workbookViewId="0">
      <pane xSplit="2" ySplit="7" topLeftCell="C8" activePane="bottomRight" state="frozen"/>
      <selection pane="topRight"/>
      <selection pane="bottomLeft"/>
      <selection pane="bottomRight" activeCell="F1" sqref="F1:K2"/>
    </sheetView>
  </sheetViews>
  <sheetFormatPr defaultRowHeight="15"/>
  <cols>
    <col min="1" max="1" width="8.42578125" style="1" bestFit="1" customWidth="1"/>
    <col min="2" max="2" width="10.42578125" style="2" customWidth="1"/>
    <col min="3" max="16" width="12.5703125" customWidth="1"/>
  </cols>
  <sheetData>
    <row r="1" spans="1:16">
      <c r="A1" s="1" t="s">
        <v>0</v>
      </c>
      <c r="B1" s="2" t="s">
        <v>23</v>
      </c>
      <c r="F1" s="18" t="s">
        <v>33</v>
      </c>
      <c r="G1" s="19"/>
      <c r="H1" s="19"/>
      <c r="I1" s="19"/>
      <c r="J1" s="19"/>
      <c r="K1" s="19"/>
    </row>
    <row r="2" spans="1:16">
      <c r="A2" s="1" t="s">
        <v>1</v>
      </c>
      <c r="B2" s="2" t="s">
        <v>24</v>
      </c>
      <c r="F2" s="19"/>
      <c r="G2" s="19"/>
      <c r="H2" s="19"/>
      <c r="I2" s="19"/>
      <c r="J2" s="19"/>
      <c r="K2" s="19"/>
    </row>
    <row r="4" spans="1:16"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</row>
    <row r="5" spans="1:16">
      <c r="B5" s="4"/>
      <c r="C5" s="3" t="s">
        <v>3</v>
      </c>
      <c r="D5" s="3" t="s">
        <v>3</v>
      </c>
      <c r="E5" s="3" t="s">
        <v>3</v>
      </c>
      <c r="F5" s="3" t="s">
        <v>3</v>
      </c>
      <c r="G5" s="3" t="s">
        <v>3</v>
      </c>
      <c r="H5" s="3" t="s">
        <v>3</v>
      </c>
      <c r="I5" s="3" t="s">
        <v>3</v>
      </c>
      <c r="J5" s="3" t="s">
        <v>3</v>
      </c>
      <c r="K5" s="3" t="s">
        <v>3</v>
      </c>
      <c r="L5" s="3" t="s">
        <v>3</v>
      </c>
      <c r="M5" s="3" t="s">
        <v>3</v>
      </c>
      <c r="N5" s="3" t="s">
        <v>3</v>
      </c>
      <c r="O5" s="3" t="s">
        <v>3</v>
      </c>
      <c r="P5" s="3" t="s">
        <v>3</v>
      </c>
    </row>
    <row r="6" spans="1:16">
      <c r="B6" s="4"/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J6" s="11" t="s">
        <v>26</v>
      </c>
      <c r="K6" s="11" t="s">
        <v>27</v>
      </c>
      <c r="L6" s="11" t="s">
        <v>27</v>
      </c>
      <c r="M6" s="11" t="s">
        <v>27</v>
      </c>
      <c r="N6" s="11" t="s">
        <v>4</v>
      </c>
      <c r="O6" s="11" t="s">
        <v>4</v>
      </c>
      <c r="P6" s="16" t="s">
        <v>30</v>
      </c>
    </row>
    <row r="7" spans="1:16">
      <c r="B7" s="4"/>
      <c r="C7" s="11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11" t="s">
        <v>10</v>
      </c>
      <c r="I7" s="11" t="s">
        <v>25</v>
      </c>
      <c r="J7" s="11" t="s">
        <v>28</v>
      </c>
      <c r="K7" s="11" t="s">
        <v>28</v>
      </c>
      <c r="L7" s="16" t="s">
        <v>31</v>
      </c>
      <c r="M7" s="11" t="s">
        <v>29</v>
      </c>
      <c r="N7" s="11" t="s">
        <v>28</v>
      </c>
      <c r="O7" s="16" t="s">
        <v>29</v>
      </c>
      <c r="P7" s="11" t="s">
        <v>28</v>
      </c>
    </row>
    <row r="8" spans="1:16">
      <c r="A8" s="5">
        <v>2007</v>
      </c>
      <c r="B8" s="6" t="s">
        <v>11</v>
      </c>
      <c r="C8" s="20">
        <v>0</v>
      </c>
      <c r="D8" s="20">
        <v>69723</v>
      </c>
      <c r="E8" s="20">
        <v>-2471</v>
      </c>
      <c r="F8" s="20">
        <v>8792</v>
      </c>
      <c r="G8" s="20">
        <v>579440</v>
      </c>
      <c r="H8" s="20">
        <v>1048602</v>
      </c>
      <c r="I8" s="20">
        <v>0</v>
      </c>
      <c r="J8" s="20">
        <v>22785</v>
      </c>
      <c r="K8" s="20">
        <v>107579</v>
      </c>
      <c r="L8" s="20">
        <v>0</v>
      </c>
      <c r="M8" s="20">
        <v>14360</v>
      </c>
      <c r="N8" s="20">
        <v>348</v>
      </c>
      <c r="O8" s="20">
        <v>0</v>
      </c>
      <c r="P8" s="20">
        <v>0</v>
      </c>
    </row>
    <row r="9" spans="1:16">
      <c r="A9" s="7">
        <f>A8</f>
        <v>2007</v>
      </c>
      <c r="B9" s="6" t="s">
        <v>12</v>
      </c>
      <c r="C9" s="20">
        <v>0</v>
      </c>
      <c r="D9" s="20">
        <v>-400581</v>
      </c>
      <c r="E9" s="20">
        <v>-19410</v>
      </c>
      <c r="F9" s="20">
        <v>-5833</v>
      </c>
      <c r="G9" s="20">
        <v>-1146828</v>
      </c>
      <c r="H9" s="20">
        <v>-2892480</v>
      </c>
      <c r="I9" s="20">
        <v>0</v>
      </c>
      <c r="J9" s="20">
        <v>-170269</v>
      </c>
      <c r="K9" s="20">
        <v>-461268</v>
      </c>
      <c r="L9" s="20">
        <v>0</v>
      </c>
      <c r="M9" s="20">
        <v>-215129</v>
      </c>
      <c r="N9" s="20">
        <v>-4355</v>
      </c>
      <c r="O9" s="20">
        <v>0</v>
      </c>
      <c r="P9" s="20">
        <v>0</v>
      </c>
    </row>
    <row r="10" spans="1:16">
      <c r="A10" s="7">
        <f t="shared" ref="A10:A19" si="0">A9</f>
        <v>2007</v>
      </c>
      <c r="B10" s="6" t="s">
        <v>13</v>
      </c>
      <c r="C10" s="20">
        <v>0</v>
      </c>
      <c r="D10" s="20">
        <v>449445</v>
      </c>
      <c r="E10" s="20">
        <v>106812</v>
      </c>
      <c r="F10" s="20">
        <v>727</v>
      </c>
      <c r="G10" s="20">
        <v>500261</v>
      </c>
      <c r="H10" s="20">
        <v>1298722</v>
      </c>
      <c r="I10" s="20">
        <v>0</v>
      </c>
      <c r="J10" s="20">
        <v>79264</v>
      </c>
      <c r="K10" s="20">
        <v>191979</v>
      </c>
      <c r="L10" s="20">
        <v>0</v>
      </c>
      <c r="M10" s="20">
        <v>112212</v>
      </c>
      <c r="N10" s="20">
        <v>2052</v>
      </c>
      <c r="O10" s="20">
        <v>0</v>
      </c>
      <c r="P10" s="20">
        <v>0</v>
      </c>
    </row>
    <row r="11" spans="1:16">
      <c r="A11" s="7">
        <f t="shared" si="0"/>
        <v>2007</v>
      </c>
      <c r="B11" s="6" t="s">
        <v>14</v>
      </c>
      <c r="C11" s="20">
        <v>0</v>
      </c>
      <c r="D11" s="20">
        <v>-59937</v>
      </c>
      <c r="E11" s="20">
        <v>22334</v>
      </c>
      <c r="F11" s="20">
        <v>3434</v>
      </c>
      <c r="G11" s="20">
        <v>160979</v>
      </c>
      <c r="H11" s="20">
        <v>-223465</v>
      </c>
      <c r="I11" s="20">
        <v>0</v>
      </c>
      <c r="J11" s="20">
        <v>37677</v>
      </c>
      <c r="K11" s="20">
        <v>68085</v>
      </c>
      <c r="L11" s="20">
        <v>0</v>
      </c>
      <c r="M11" s="20">
        <v>48742</v>
      </c>
      <c r="N11" s="20">
        <v>-101</v>
      </c>
      <c r="O11" s="20">
        <v>0</v>
      </c>
      <c r="P11" s="20">
        <v>0</v>
      </c>
    </row>
    <row r="12" spans="1:16">
      <c r="A12" s="7">
        <f t="shared" si="0"/>
        <v>2007</v>
      </c>
      <c r="B12" s="6" t="s">
        <v>15</v>
      </c>
      <c r="C12" s="20">
        <v>0</v>
      </c>
      <c r="D12" s="20">
        <v>747465</v>
      </c>
      <c r="E12" s="20">
        <v>47235</v>
      </c>
      <c r="F12" s="20">
        <v>5925</v>
      </c>
      <c r="G12" s="20">
        <v>1269531</v>
      </c>
      <c r="H12" s="20">
        <v>4852397</v>
      </c>
      <c r="I12" s="20">
        <v>0</v>
      </c>
      <c r="J12" s="20">
        <v>189105</v>
      </c>
      <c r="K12" s="20">
        <v>561357</v>
      </c>
      <c r="L12" s="20">
        <v>0</v>
      </c>
      <c r="M12" s="20">
        <v>322537</v>
      </c>
      <c r="N12" s="20">
        <v>8894</v>
      </c>
      <c r="O12" s="20">
        <v>0</v>
      </c>
      <c r="P12" s="20">
        <v>0</v>
      </c>
    </row>
    <row r="13" spans="1:16">
      <c r="A13" s="7">
        <f t="shared" si="0"/>
        <v>2007</v>
      </c>
      <c r="B13" s="6" t="s">
        <v>16</v>
      </c>
      <c r="C13" s="20">
        <v>0</v>
      </c>
      <c r="D13" s="20">
        <v>89979</v>
      </c>
      <c r="E13" s="20">
        <v>12291</v>
      </c>
      <c r="F13" s="20">
        <v>-3812</v>
      </c>
      <c r="G13" s="20">
        <v>-264048</v>
      </c>
      <c r="H13" s="20">
        <v>-1590744</v>
      </c>
      <c r="I13" s="20">
        <v>0</v>
      </c>
      <c r="J13" s="20">
        <v>-32103</v>
      </c>
      <c r="K13" s="20">
        <v>-67309</v>
      </c>
      <c r="L13" s="20">
        <v>0</v>
      </c>
      <c r="M13" s="20">
        <v>-14215</v>
      </c>
      <c r="N13" s="20">
        <v>-2205</v>
      </c>
      <c r="O13" s="20">
        <v>0</v>
      </c>
      <c r="P13" s="20">
        <v>0</v>
      </c>
    </row>
    <row r="14" spans="1:16">
      <c r="A14" s="7">
        <f t="shared" si="0"/>
        <v>2007</v>
      </c>
      <c r="B14" s="6" t="s">
        <v>17</v>
      </c>
      <c r="C14" s="20">
        <v>0</v>
      </c>
      <c r="D14" s="20">
        <v>-195682</v>
      </c>
      <c r="E14" s="20">
        <v>-35421</v>
      </c>
      <c r="F14" s="20">
        <v>-3984</v>
      </c>
      <c r="G14" s="20">
        <v>328711</v>
      </c>
      <c r="H14" s="20">
        <v>-301493</v>
      </c>
      <c r="I14" s="20">
        <v>0</v>
      </c>
      <c r="J14" s="20">
        <v>-155371</v>
      </c>
      <c r="K14" s="20">
        <v>-400194</v>
      </c>
      <c r="L14" s="20">
        <v>0</v>
      </c>
      <c r="M14" s="20">
        <v>-216173</v>
      </c>
      <c r="N14" s="20">
        <v>-4787</v>
      </c>
      <c r="O14" s="20">
        <v>0</v>
      </c>
      <c r="P14" s="20">
        <v>0</v>
      </c>
    </row>
    <row r="15" spans="1:16">
      <c r="A15" s="7">
        <f t="shared" si="0"/>
        <v>2007</v>
      </c>
      <c r="B15" s="6" t="s">
        <v>18</v>
      </c>
      <c r="C15" s="20">
        <v>0</v>
      </c>
      <c r="D15" s="20">
        <v>398712</v>
      </c>
      <c r="E15" s="20">
        <v>30416</v>
      </c>
      <c r="F15" s="20">
        <v>4053</v>
      </c>
      <c r="G15" s="20">
        <v>923500</v>
      </c>
      <c r="H15" s="20">
        <v>2009677</v>
      </c>
      <c r="I15" s="20">
        <v>0</v>
      </c>
      <c r="J15" s="20">
        <v>94013</v>
      </c>
      <c r="K15" s="20">
        <v>225364</v>
      </c>
      <c r="L15" s="20">
        <v>0</v>
      </c>
      <c r="M15" s="20">
        <v>111063</v>
      </c>
      <c r="N15" s="20">
        <v>2370</v>
      </c>
      <c r="O15" s="20">
        <v>0</v>
      </c>
      <c r="P15" s="20">
        <v>0</v>
      </c>
    </row>
    <row r="16" spans="1:16">
      <c r="A16" s="7">
        <f t="shared" si="0"/>
        <v>2007</v>
      </c>
      <c r="B16" s="6" t="s">
        <v>19</v>
      </c>
      <c r="C16" s="20">
        <v>0</v>
      </c>
      <c r="D16" s="20">
        <v>-844151</v>
      </c>
      <c r="E16" s="20">
        <v>-50709</v>
      </c>
      <c r="F16" s="20">
        <v>-4210</v>
      </c>
      <c r="G16" s="20">
        <v>-1607902</v>
      </c>
      <c r="H16" s="20">
        <v>-3630763</v>
      </c>
      <c r="I16" s="20">
        <v>0</v>
      </c>
      <c r="J16" s="20">
        <v>-221639</v>
      </c>
      <c r="K16" s="20">
        <v>-662252</v>
      </c>
      <c r="L16" s="20">
        <v>0</v>
      </c>
      <c r="M16" s="20">
        <v>-304072</v>
      </c>
      <c r="N16" s="20">
        <v>-6200</v>
      </c>
      <c r="O16" s="20">
        <v>0</v>
      </c>
      <c r="P16" s="20">
        <v>0</v>
      </c>
    </row>
    <row r="17" spans="1:16">
      <c r="A17" s="7">
        <f t="shared" si="0"/>
        <v>2007</v>
      </c>
      <c r="B17" s="6" t="s">
        <v>20</v>
      </c>
      <c r="C17" s="20">
        <v>0</v>
      </c>
      <c r="D17" s="20">
        <v>-322626</v>
      </c>
      <c r="E17" s="20">
        <v>-16146</v>
      </c>
      <c r="F17" s="20">
        <v>-4727</v>
      </c>
      <c r="G17" s="20">
        <v>-754186</v>
      </c>
      <c r="H17" s="20">
        <v>-1764942</v>
      </c>
      <c r="I17" s="20">
        <v>0</v>
      </c>
      <c r="J17" s="20">
        <v>16431</v>
      </c>
      <c r="K17" s="20">
        <v>133360</v>
      </c>
      <c r="L17" s="20">
        <v>0</v>
      </c>
      <c r="M17" s="20">
        <v>15684</v>
      </c>
      <c r="N17" s="20">
        <v>-1889</v>
      </c>
      <c r="O17" s="20">
        <v>0</v>
      </c>
      <c r="P17" s="20">
        <v>0</v>
      </c>
    </row>
    <row r="18" spans="1:16">
      <c r="A18" s="7">
        <f t="shared" si="0"/>
        <v>2007</v>
      </c>
      <c r="B18" s="6" t="s">
        <v>21</v>
      </c>
      <c r="C18" s="20">
        <v>0</v>
      </c>
      <c r="D18" s="20">
        <v>173209</v>
      </c>
      <c r="E18" s="17"/>
      <c r="F18" s="20">
        <v>5954</v>
      </c>
      <c r="G18" s="20">
        <v>658688</v>
      </c>
      <c r="H18" s="20">
        <v>1369704</v>
      </c>
      <c r="I18" s="20">
        <v>0</v>
      </c>
      <c r="J18" s="20">
        <v>155549</v>
      </c>
      <c r="K18" s="20">
        <v>390313</v>
      </c>
      <c r="L18" s="20">
        <v>0</v>
      </c>
      <c r="M18" s="20">
        <v>242443</v>
      </c>
      <c r="N18" s="20">
        <v>6556</v>
      </c>
      <c r="O18" s="20">
        <v>0</v>
      </c>
      <c r="P18" s="20">
        <v>0</v>
      </c>
    </row>
    <row r="19" spans="1:16">
      <c r="A19" s="7">
        <f t="shared" si="0"/>
        <v>2007</v>
      </c>
      <c r="B19" s="6" t="s">
        <v>22</v>
      </c>
      <c r="C19" s="20">
        <v>0</v>
      </c>
      <c r="D19" s="20">
        <v>-90535</v>
      </c>
      <c r="E19" s="17"/>
      <c r="F19" s="20">
        <v>-430</v>
      </c>
      <c r="G19" s="20">
        <v>-665031</v>
      </c>
      <c r="H19" s="20">
        <v>45202</v>
      </c>
      <c r="I19" s="20">
        <v>0</v>
      </c>
      <c r="J19" s="20">
        <v>8328</v>
      </c>
      <c r="K19" s="20">
        <v>60071</v>
      </c>
      <c r="L19" s="20">
        <v>0</v>
      </c>
      <c r="M19" s="20">
        <v>34652</v>
      </c>
      <c r="N19" s="20">
        <v>1365</v>
      </c>
      <c r="O19" s="20">
        <v>0</v>
      </c>
      <c r="P19" s="20">
        <v>0</v>
      </c>
    </row>
    <row r="20" spans="1:16">
      <c r="A20" s="7">
        <f>A8+1</f>
        <v>2008</v>
      </c>
      <c r="B20" s="6" t="str">
        <f>B8</f>
        <v>Jan</v>
      </c>
      <c r="C20" s="20">
        <v>0</v>
      </c>
      <c r="D20" s="20">
        <v>-16400</v>
      </c>
      <c r="E20" s="20">
        <v>-14810</v>
      </c>
      <c r="F20" s="20">
        <v>-3676</v>
      </c>
      <c r="G20" s="20">
        <v>-21737</v>
      </c>
      <c r="H20" s="20">
        <v>-871870</v>
      </c>
      <c r="I20" s="20">
        <v>0</v>
      </c>
      <c r="J20" s="20">
        <v>-47928</v>
      </c>
      <c r="K20" s="20">
        <v>-86827</v>
      </c>
      <c r="L20" s="20">
        <v>0</v>
      </c>
      <c r="M20" s="20">
        <v>-73583</v>
      </c>
      <c r="N20" s="20">
        <v>-2352</v>
      </c>
      <c r="O20" s="20">
        <v>0</v>
      </c>
      <c r="P20" s="20">
        <v>0</v>
      </c>
    </row>
    <row r="21" spans="1:16">
      <c r="A21" s="7">
        <f t="shared" ref="A21:A67" si="1">A9+1</f>
        <v>2008</v>
      </c>
      <c r="B21" s="6" t="str">
        <f t="shared" ref="B21:B67" si="2">B9</f>
        <v>Feb</v>
      </c>
      <c r="C21" s="20">
        <v>0</v>
      </c>
      <c r="D21" s="17"/>
      <c r="E21" s="20">
        <v>-11659</v>
      </c>
      <c r="F21" s="20">
        <v>1449</v>
      </c>
      <c r="G21" s="20">
        <v>-322011</v>
      </c>
      <c r="H21" s="20">
        <v>-1198610</v>
      </c>
      <c r="I21" s="20">
        <v>0</v>
      </c>
      <c r="J21" s="20">
        <v>-89171</v>
      </c>
      <c r="K21" s="20">
        <v>-163083</v>
      </c>
      <c r="L21" s="20">
        <v>0</v>
      </c>
      <c r="M21" s="20">
        <v>-146212</v>
      </c>
      <c r="N21" s="20">
        <v>-3051</v>
      </c>
      <c r="O21" s="20">
        <v>0</v>
      </c>
      <c r="P21" s="20">
        <v>0</v>
      </c>
    </row>
    <row r="22" spans="1:16">
      <c r="A22" s="7">
        <f t="shared" si="1"/>
        <v>2008</v>
      </c>
      <c r="B22" s="6" t="str">
        <f t="shared" si="2"/>
        <v>Mar</v>
      </c>
      <c r="C22" s="20">
        <v>0</v>
      </c>
      <c r="D22" s="17"/>
      <c r="E22" s="20">
        <v>-7132</v>
      </c>
      <c r="F22" s="20">
        <v>-1669</v>
      </c>
      <c r="G22" s="20">
        <v>-93656</v>
      </c>
      <c r="H22" s="20">
        <v>-402121</v>
      </c>
      <c r="I22" s="20">
        <v>0</v>
      </c>
      <c r="J22" s="20">
        <v>57401</v>
      </c>
      <c r="K22" s="20">
        <v>64644</v>
      </c>
      <c r="L22" s="20">
        <v>0</v>
      </c>
      <c r="M22" s="20">
        <v>94364</v>
      </c>
      <c r="N22" s="20">
        <v>916</v>
      </c>
      <c r="O22" s="20">
        <v>0</v>
      </c>
      <c r="P22" s="20">
        <v>0</v>
      </c>
    </row>
    <row r="23" spans="1:16">
      <c r="A23" s="7">
        <f t="shared" si="1"/>
        <v>2008</v>
      </c>
      <c r="B23" s="6" t="str">
        <f t="shared" si="2"/>
        <v>Apr</v>
      </c>
      <c r="C23" s="20">
        <v>0</v>
      </c>
      <c r="D23" s="20">
        <v>74316</v>
      </c>
      <c r="E23" s="20">
        <v>16735</v>
      </c>
      <c r="F23" s="20">
        <v>2730</v>
      </c>
      <c r="G23" s="20">
        <v>-133363</v>
      </c>
      <c r="H23" s="20">
        <v>2705421</v>
      </c>
      <c r="I23" s="20">
        <v>0</v>
      </c>
      <c r="J23" s="20">
        <v>-19573</v>
      </c>
      <c r="K23" s="20">
        <v>32855</v>
      </c>
      <c r="L23" s="20">
        <v>0</v>
      </c>
      <c r="M23" s="20">
        <v>-28339</v>
      </c>
      <c r="N23" s="20">
        <v>1192</v>
      </c>
      <c r="O23" s="20">
        <v>0</v>
      </c>
      <c r="P23" s="20">
        <v>0</v>
      </c>
    </row>
    <row r="24" spans="1:16">
      <c r="A24" s="7">
        <f t="shared" si="1"/>
        <v>2008</v>
      </c>
      <c r="B24" s="6" t="str">
        <f t="shared" si="2"/>
        <v>May</v>
      </c>
      <c r="C24" s="20">
        <v>0</v>
      </c>
      <c r="D24" s="20">
        <v>1316573</v>
      </c>
      <c r="E24" s="20">
        <v>43590</v>
      </c>
      <c r="F24" s="20">
        <v>7943</v>
      </c>
      <c r="G24" s="20">
        <v>2446748</v>
      </c>
      <c r="H24" s="20">
        <v>2679426</v>
      </c>
      <c r="I24" s="20">
        <v>0</v>
      </c>
      <c r="J24" s="20">
        <v>381272</v>
      </c>
      <c r="K24" s="20">
        <v>1120512</v>
      </c>
      <c r="L24" s="20">
        <v>0</v>
      </c>
      <c r="M24" s="20">
        <v>622195</v>
      </c>
      <c r="N24" s="20">
        <v>13917</v>
      </c>
      <c r="O24" s="20">
        <v>0</v>
      </c>
      <c r="P24" s="20">
        <v>0</v>
      </c>
    </row>
    <row r="25" spans="1:16">
      <c r="A25" s="7">
        <f t="shared" si="1"/>
        <v>2008</v>
      </c>
      <c r="B25" s="6" t="str">
        <f t="shared" si="2"/>
        <v>Jun</v>
      </c>
      <c r="C25" s="20">
        <v>0</v>
      </c>
      <c r="D25" s="20">
        <v>-405127</v>
      </c>
      <c r="E25" s="20">
        <v>-14138</v>
      </c>
      <c r="F25" s="20">
        <v>-2384</v>
      </c>
      <c r="G25" s="20">
        <v>-837805</v>
      </c>
      <c r="H25" s="20">
        <v>-945368</v>
      </c>
      <c r="I25" s="20">
        <v>0</v>
      </c>
      <c r="J25" s="20">
        <v>-274944</v>
      </c>
      <c r="K25" s="20">
        <v>-802366</v>
      </c>
      <c r="L25" s="20">
        <v>0</v>
      </c>
      <c r="M25" s="20">
        <v>-438280</v>
      </c>
      <c r="N25" s="20">
        <v>-7992</v>
      </c>
      <c r="O25" s="20">
        <v>0</v>
      </c>
      <c r="P25" s="20">
        <v>0</v>
      </c>
    </row>
    <row r="26" spans="1:16">
      <c r="A26" s="7">
        <f t="shared" si="1"/>
        <v>2008</v>
      </c>
      <c r="B26" s="6" t="str">
        <f t="shared" si="2"/>
        <v>Jul</v>
      </c>
      <c r="C26" s="20">
        <v>0</v>
      </c>
      <c r="D26" s="20">
        <v>-44145</v>
      </c>
      <c r="E26" s="20">
        <v>-3656</v>
      </c>
      <c r="F26" s="20">
        <v>-311</v>
      </c>
      <c r="G26" s="20">
        <v>-246780</v>
      </c>
      <c r="H26" s="20">
        <v>1228759</v>
      </c>
      <c r="I26" s="20">
        <v>0</v>
      </c>
      <c r="J26" s="20">
        <v>32814</v>
      </c>
      <c r="K26" s="20">
        <v>82178</v>
      </c>
      <c r="L26" s="20">
        <v>0</v>
      </c>
      <c r="M26" s="20">
        <v>42737</v>
      </c>
      <c r="N26" s="20">
        <v>-539</v>
      </c>
      <c r="O26" s="20">
        <v>0</v>
      </c>
      <c r="P26" s="20">
        <v>0</v>
      </c>
    </row>
    <row r="27" spans="1:16">
      <c r="A27" s="7">
        <f t="shared" si="1"/>
        <v>2008</v>
      </c>
      <c r="B27" s="6" t="str">
        <f t="shared" si="2"/>
        <v>Aug</v>
      </c>
      <c r="C27" s="20">
        <v>0</v>
      </c>
      <c r="D27" s="20">
        <v>-244881</v>
      </c>
      <c r="E27" s="20">
        <v>3062</v>
      </c>
      <c r="F27" s="20">
        <v>-11965</v>
      </c>
      <c r="G27" s="20">
        <v>-63546</v>
      </c>
      <c r="H27" s="20">
        <v>-2217008</v>
      </c>
      <c r="I27" s="20">
        <v>0</v>
      </c>
      <c r="J27" s="20">
        <v>-114587</v>
      </c>
      <c r="K27" s="20">
        <v>-334316</v>
      </c>
      <c r="L27" s="20">
        <v>0</v>
      </c>
      <c r="M27" s="20">
        <v>-168441</v>
      </c>
      <c r="N27" s="20">
        <v>-1841</v>
      </c>
      <c r="O27" s="20">
        <v>0</v>
      </c>
      <c r="P27" s="20">
        <v>0</v>
      </c>
    </row>
    <row r="28" spans="1:16">
      <c r="A28" s="7">
        <f t="shared" si="1"/>
        <v>2008</v>
      </c>
      <c r="B28" s="6" t="str">
        <f t="shared" si="2"/>
        <v>Sep</v>
      </c>
      <c r="C28" s="20">
        <v>0</v>
      </c>
      <c r="D28" s="20">
        <v>-355655</v>
      </c>
      <c r="E28" s="20">
        <v>-34394</v>
      </c>
      <c r="F28" s="20">
        <v>2145</v>
      </c>
      <c r="G28" s="20">
        <v>-632910</v>
      </c>
      <c r="H28" s="20">
        <v>-1319593</v>
      </c>
      <c r="I28" s="20">
        <v>0</v>
      </c>
      <c r="J28" s="20">
        <v>-91710</v>
      </c>
      <c r="K28" s="20">
        <v>-314255</v>
      </c>
      <c r="L28" s="20">
        <v>0</v>
      </c>
      <c r="M28" s="20">
        <v>-146678</v>
      </c>
      <c r="N28" s="20">
        <v>-4935</v>
      </c>
      <c r="O28" s="20">
        <v>0</v>
      </c>
      <c r="P28" s="20">
        <v>0</v>
      </c>
    </row>
    <row r="29" spans="1:16">
      <c r="A29" s="7">
        <f t="shared" si="1"/>
        <v>2008</v>
      </c>
      <c r="B29" s="6" t="str">
        <f t="shared" si="2"/>
        <v>Oct</v>
      </c>
      <c r="C29" s="20">
        <v>0</v>
      </c>
      <c r="D29" s="20">
        <v>-184525</v>
      </c>
      <c r="E29" s="20">
        <v>2539</v>
      </c>
      <c r="F29" s="20">
        <v>-5185</v>
      </c>
      <c r="G29" s="20">
        <v>44930</v>
      </c>
      <c r="H29" s="20">
        <v>-158776</v>
      </c>
      <c r="I29" s="20">
        <v>0</v>
      </c>
      <c r="J29" s="20">
        <v>-20165</v>
      </c>
      <c r="K29" s="20">
        <v>-9515</v>
      </c>
      <c r="L29" s="20">
        <v>0</v>
      </c>
      <c r="M29" s="20">
        <v>-8651</v>
      </c>
      <c r="N29" s="20">
        <v>291</v>
      </c>
      <c r="O29" s="20">
        <v>0</v>
      </c>
      <c r="P29" s="20">
        <v>0</v>
      </c>
    </row>
    <row r="30" spans="1:16">
      <c r="A30" s="7">
        <f t="shared" si="1"/>
        <v>2008</v>
      </c>
      <c r="B30" s="6" t="str">
        <f t="shared" si="2"/>
        <v>Nov</v>
      </c>
      <c r="C30" s="20">
        <v>0</v>
      </c>
      <c r="D30" s="20">
        <v>476719</v>
      </c>
      <c r="E30" s="20">
        <v>30987</v>
      </c>
      <c r="F30" s="20">
        <v>4332</v>
      </c>
      <c r="G30" s="20">
        <v>199052</v>
      </c>
      <c r="H30" s="20">
        <v>584793</v>
      </c>
      <c r="I30" s="20">
        <v>0</v>
      </c>
      <c r="J30" s="20">
        <v>348100</v>
      </c>
      <c r="K30" s="20">
        <v>985674</v>
      </c>
      <c r="L30" s="20">
        <v>0</v>
      </c>
      <c r="M30" s="20">
        <v>540926</v>
      </c>
      <c r="N30" s="20">
        <v>13080</v>
      </c>
      <c r="O30" s="20">
        <v>0</v>
      </c>
      <c r="P30" s="20">
        <v>0</v>
      </c>
    </row>
    <row r="31" spans="1:16">
      <c r="A31" s="7">
        <f t="shared" si="1"/>
        <v>2008</v>
      </c>
      <c r="B31" s="6" t="str">
        <f t="shared" si="2"/>
        <v>Dec</v>
      </c>
      <c r="C31" s="20">
        <v>0</v>
      </c>
      <c r="D31" s="20">
        <v>-370038</v>
      </c>
      <c r="E31" s="20">
        <v>-18873</v>
      </c>
      <c r="F31" s="20">
        <v>-5839</v>
      </c>
      <c r="G31" s="20">
        <v>-446741</v>
      </c>
      <c r="H31" s="20">
        <v>-855035</v>
      </c>
      <c r="I31" s="20">
        <v>0</v>
      </c>
      <c r="J31" s="20">
        <v>-137552</v>
      </c>
      <c r="K31" s="20">
        <v>-341173</v>
      </c>
      <c r="L31" s="20">
        <v>0</v>
      </c>
      <c r="M31" s="20">
        <v>-173265</v>
      </c>
      <c r="N31" s="20">
        <v>-4938</v>
      </c>
      <c r="O31" s="20">
        <v>0</v>
      </c>
      <c r="P31" s="20">
        <v>0</v>
      </c>
    </row>
    <row r="32" spans="1:16">
      <c r="A32" s="7">
        <f t="shared" si="1"/>
        <v>2009</v>
      </c>
      <c r="B32" s="6" t="str">
        <f t="shared" si="2"/>
        <v>Jan</v>
      </c>
      <c r="C32" s="20">
        <v>0</v>
      </c>
      <c r="D32" s="20">
        <v>20351</v>
      </c>
      <c r="E32" s="20">
        <v>-1029</v>
      </c>
      <c r="F32" s="20">
        <v>2507</v>
      </c>
      <c r="G32" s="20">
        <v>213179</v>
      </c>
      <c r="H32" s="20">
        <v>875206</v>
      </c>
      <c r="I32" s="20">
        <v>0</v>
      </c>
      <c r="J32" s="20">
        <v>-11759</v>
      </c>
      <c r="K32" s="20">
        <v>-18572</v>
      </c>
      <c r="L32" s="20">
        <v>0</v>
      </c>
      <c r="M32" s="20">
        <v>7601</v>
      </c>
      <c r="N32" s="20">
        <v>-3169</v>
      </c>
      <c r="O32" s="20">
        <v>0</v>
      </c>
      <c r="P32" s="20">
        <v>0</v>
      </c>
    </row>
    <row r="33" spans="1:16">
      <c r="A33" s="7">
        <f t="shared" si="1"/>
        <v>2009</v>
      </c>
      <c r="B33" s="6" t="str">
        <f t="shared" si="2"/>
        <v>Feb</v>
      </c>
      <c r="C33" s="20">
        <v>0</v>
      </c>
      <c r="D33" s="20">
        <v>-562378</v>
      </c>
      <c r="E33" s="20">
        <v>-23385</v>
      </c>
      <c r="F33" s="20">
        <v>-4130</v>
      </c>
      <c r="G33" s="20">
        <v>-1355474</v>
      </c>
      <c r="H33" s="20">
        <v>-3144562</v>
      </c>
      <c r="I33" s="20">
        <v>0</v>
      </c>
      <c r="J33" s="20">
        <v>-194272</v>
      </c>
      <c r="K33" s="20">
        <v>-659420</v>
      </c>
      <c r="L33" s="20">
        <v>0</v>
      </c>
      <c r="M33" s="20">
        <v>-330240</v>
      </c>
      <c r="N33" s="20">
        <v>-6121</v>
      </c>
      <c r="O33" s="20">
        <v>0</v>
      </c>
      <c r="P33" s="20">
        <v>0</v>
      </c>
    </row>
    <row r="34" spans="1:16">
      <c r="A34" s="7">
        <f t="shared" si="1"/>
        <v>2009</v>
      </c>
      <c r="B34" s="6" t="str">
        <f t="shared" si="2"/>
        <v>Mar</v>
      </c>
      <c r="C34" s="20">
        <v>0</v>
      </c>
      <c r="D34" s="20">
        <v>224934</v>
      </c>
      <c r="E34" s="20">
        <v>980</v>
      </c>
      <c r="F34" s="20">
        <v>-75</v>
      </c>
      <c r="G34" s="20">
        <v>631944</v>
      </c>
      <c r="H34" s="20">
        <v>1303332</v>
      </c>
      <c r="I34" s="20">
        <v>0</v>
      </c>
      <c r="J34" s="20">
        <v>64582</v>
      </c>
      <c r="K34" s="20">
        <v>179590</v>
      </c>
      <c r="L34" s="20">
        <v>0</v>
      </c>
      <c r="M34" s="20">
        <v>136173</v>
      </c>
      <c r="N34" s="20">
        <v>8104</v>
      </c>
      <c r="O34" s="20">
        <v>0</v>
      </c>
      <c r="P34" s="20">
        <v>0</v>
      </c>
    </row>
    <row r="35" spans="1:16">
      <c r="A35" s="7">
        <f t="shared" si="1"/>
        <v>2009</v>
      </c>
      <c r="B35" s="6" t="str">
        <f t="shared" si="2"/>
        <v>Apr</v>
      </c>
      <c r="C35" s="20">
        <v>0</v>
      </c>
      <c r="D35" s="20">
        <v>289740</v>
      </c>
      <c r="E35" s="20">
        <v>8975</v>
      </c>
      <c r="F35" s="20">
        <v>2474</v>
      </c>
      <c r="G35" s="20">
        <v>515322</v>
      </c>
      <c r="H35" s="20">
        <v>2843448</v>
      </c>
      <c r="I35" s="20">
        <v>0</v>
      </c>
      <c r="J35" s="20">
        <v>135570</v>
      </c>
      <c r="K35" s="20">
        <v>379519</v>
      </c>
      <c r="L35" s="20">
        <v>0</v>
      </c>
      <c r="M35" s="20">
        <v>213419</v>
      </c>
      <c r="N35" s="20">
        <v>5042</v>
      </c>
      <c r="O35" s="20">
        <v>0</v>
      </c>
      <c r="P35" s="20">
        <v>0</v>
      </c>
    </row>
    <row r="36" spans="1:16">
      <c r="A36" s="7">
        <f t="shared" si="1"/>
        <v>2009</v>
      </c>
      <c r="B36" s="6" t="str">
        <f t="shared" si="2"/>
        <v>May</v>
      </c>
      <c r="C36" s="20">
        <v>0</v>
      </c>
      <c r="D36" s="20">
        <v>242047</v>
      </c>
      <c r="E36" s="20">
        <v>-13507</v>
      </c>
      <c r="F36" s="20">
        <v>240</v>
      </c>
      <c r="G36" s="20">
        <v>319516</v>
      </c>
      <c r="H36" s="20">
        <v>-849460</v>
      </c>
      <c r="I36" s="20">
        <v>0</v>
      </c>
      <c r="J36" s="20">
        <v>48626</v>
      </c>
      <c r="K36" s="20">
        <v>199783</v>
      </c>
      <c r="L36" s="20">
        <v>0</v>
      </c>
      <c r="M36" s="20">
        <v>159960</v>
      </c>
      <c r="N36" s="20">
        <v>3019</v>
      </c>
      <c r="O36" s="20">
        <v>0</v>
      </c>
      <c r="P36" s="20">
        <v>0</v>
      </c>
    </row>
    <row r="37" spans="1:16">
      <c r="A37" s="7">
        <f t="shared" si="1"/>
        <v>2009</v>
      </c>
      <c r="B37" s="6" t="str">
        <f t="shared" si="2"/>
        <v>Jun</v>
      </c>
      <c r="C37" s="20">
        <v>0</v>
      </c>
      <c r="D37" s="20">
        <v>610087</v>
      </c>
      <c r="E37" s="20">
        <v>-675</v>
      </c>
      <c r="F37" s="20">
        <v>6388</v>
      </c>
      <c r="G37" s="20">
        <v>1222561</v>
      </c>
      <c r="H37" s="20">
        <v>3684029</v>
      </c>
      <c r="I37" s="20">
        <v>0</v>
      </c>
      <c r="J37" s="20">
        <v>111655</v>
      </c>
      <c r="K37" s="20">
        <v>305133</v>
      </c>
      <c r="L37" s="20">
        <v>0</v>
      </c>
      <c r="M37" s="20">
        <v>169857</v>
      </c>
      <c r="N37" s="20">
        <v>2938</v>
      </c>
      <c r="O37" s="20">
        <v>0</v>
      </c>
      <c r="P37" s="20">
        <v>0</v>
      </c>
    </row>
    <row r="38" spans="1:16">
      <c r="A38" s="7">
        <f t="shared" si="1"/>
        <v>2009</v>
      </c>
      <c r="B38" s="6" t="str">
        <f t="shared" si="2"/>
        <v>Jul</v>
      </c>
      <c r="C38" s="20">
        <v>0</v>
      </c>
      <c r="D38" s="20">
        <v>-427174</v>
      </c>
      <c r="E38" s="20">
        <v>-24310</v>
      </c>
      <c r="F38" s="20">
        <v>-5359</v>
      </c>
      <c r="G38" s="20">
        <v>-1385534</v>
      </c>
      <c r="H38" s="20">
        <v>-2497325</v>
      </c>
      <c r="I38" s="20">
        <v>0</v>
      </c>
      <c r="J38" s="20">
        <v>-274938</v>
      </c>
      <c r="K38" s="20">
        <v>-813052</v>
      </c>
      <c r="L38" s="20">
        <v>0</v>
      </c>
      <c r="M38" s="20">
        <v>-453386</v>
      </c>
      <c r="N38" s="20">
        <v>-10037</v>
      </c>
      <c r="O38" s="20">
        <v>0</v>
      </c>
      <c r="P38" s="20">
        <v>0</v>
      </c>
    </row>
    <row r="39" spans="1:16">
      <c r="A39" s="7">
        <f t="shared" si="1"/>
        <v>2009</v>
      </c>
      <c r="B39" s="6" t="str">
        <f t="shared" si="2"/>
        <v>Aug</v>
      </c>
      <c r="C39" s="20">
        <v>0</v>
      </c>
      <c r="D39" s="20">
        <v>-96043</v>
      </c>
      <c r="E39" s="20">
        <v>6877</v>
      </c>
      <c r="F39" s="20">
        <v>-2201</v>
      </c>
      <c r="G39" s="20">
        <v>-50301</v>
      </c>
      <c r="H39" s="20">
        <v>192101</v>
      </c>
      <c r="I39" s="20">
        <v>0</v>
      </c>
      <c r="J39" s="20">
        <v>3502</v>
      </c>
      <c r="K39" s="20">
        <v>-47249</v>
      </c>
      <c r="L39" s="20">
        <v>0</v>
      </c>
      <c r="M39" s="20">
        <v>-3316</v>
      </c>
      <c r="N39" s="20">
        <v>397</v>
      </c>
      <c r="O39" s="20">
        <v>0</v>
      </c>
      <c r="P39" s="20">
        <v>0</v>
      </c>
    </row>
    <row r="40" spans="1:16">
      <c r="A40" s="7">
        <f t="shared" si="1"/>
        <v>2009</v>
      </c>
      <c r="B40" s="6" t="str">
        <f t="shared" si="2"/>
        <v>Sep</v>
      </c>
      <c r="C40" s="20">
        <v>0</v>
      </c>
      <c r="D40" s="20">
        <v>-7011</v>
      </c>
      <c r="E40" s="20">
        <v>-4778</v>
      </c>
      <c r="F40" s="20">
        <v>5121</v>
      </c>
      <c r="G40" s="20">
        <v>111654</v>
      </c>
      <c r="H40" s="20">
        <v>-1174015</v>
      </c>
      <c r="I40" s="20">
        <v>0</v>
      </c>
      <c r="J40" s="20">
        <v>13562</v>
      </c>
      <c r="K40" s="20">
        <v>111392</v>
      </c>
      <c r="L40" s="20">
        <v>0</v>
      </c>
      <c r="M40" s="20">
        <v>66077</v>
      </c>
      <c r="N40" s="20">
        <v>257</v>
      </c>
      <c r="O40" s="20">
        <v>0</v>
      </c>
      <c r="P40" s="20">
        <v>0</v>
      </c>
    </row>
    <row r="41" spans="1:16">
      <c r="A41" s="7">
        <f t="shared" si="1"/>
        <v>2009</v>
      </c>
      <c r="B41" s="6" t="str">
        <f t="shared" si="2"/>
        <v>Oct</v>
      </c>
      <c r="C41" s="20">
        <v>0</v>
      </c>
      <c r="D41" s="20">
        <v>-317869</v>
      </c>
      <c r="E41" s="20">
        <v>-2250</v>
      </c>
      <c r="F41" s="20">
        <v>-1378</v>
      </c>
      <c r="G41" s="20">
        <v>-600299</v>
      </c>
      <c r="H41" s="20">
        <v>423101</v>
      </c>
      <c r="I41" s="20">
        <v>0</v>
      </c>
      <c r="J41" s="20">
        <v>-31288</v>
      </c>
      <c r="K41" s="20">
        <v>-195715</v>
      </c>
      <c r="L41" s="20">
        <v>0</v>
      </c>
      <c r="M41" s="20">
        <v>-83471</v>
      </c>
      <c r="N41" s="20">
        <v>-3257</v>
      </c>
      <c r="O41" s="20">
        <v>0</v>
      </c>
      <c r="P41" s="20">
        <v>0</v>
      </c>
    </row>
    <row r="42" spans="1:16">
      <c r="A42" s="7">
        <f t="shared" si="1"/>
        <v>2009</v>
      </c>
      <c r="B42" s="6" t="str">
        <f t="shared" si="2"/>
        <v>Nov</v>
      </c>
      <c r="C42" s="20">
        <v>0</v>
      </c>
      <c r="D42" s="20">
        <v>231058</v>
      </c>
      <c r="E42" s="20">
        <v>16175</v>
      </c>
      <c r="F42" s="20">
        <v>-1166</v>
      </c>
      <c r="G42" s="20">
        <v>-86270</v>
      </c>
      <c r="H42" s="20">
        <v>-1349617</v>
      </c>
      <c r="I42" s="20">
        <v>0</v>
      </c>
      <c r="J42" s="20">
        <v>192318</v>
      </c>
      <c r="K42" s="20">
        <v>624458</v>
      </c>
      <c r="L42" s="20">
        <v>0</v>
      </c>
      <c r="M42" s="20">
        <v>348485</v>
      </c>
      <c r="N42" s="20">
        <v>10955</v>
      </c>
      <c r="O42" s="20">
        <v>0</v>
      </c>
      <c r="P42" s="20">
        <v>0</v>
      </c>
    </row>
    <row r="43" spans="1:16">
      <c r="A43" s="7">
        <f t="shared" si="1"/>
        <v>2009</v>
      </c>
      <c r="B43" s="6" t="str">
        <f t="shared" si="2"/>
        <v>Dec</v>
      </c>
      <c r="C43" s="20">
        <v>0</v>
      </c>
      <c r="D43" s="20">
        <v>267838</v>
      </c>
      <c r="E43" s="20">
        <v>-9601</v>
      </c>
      <c r="F43" s="20">
        <v>8566</v>
      </c>
      <c r="G43" s="20">
        <v>1747185</v>
      </c>
      <c r="H43" s="20">
        <v>2654974</v>
      </c>
      <c r="I43" s="20">
        <v>0</v>
      </c>
      <c r="J43" s="20">
        <v>166714</v>
      </c>
      <c r="K43" s="20">
        <v>502506</v>
      </c>
      <c r="L43" s="20">
        <v>0</v>
      </c>
      <c r="M43" s="20">
        <v>319481</v>
      </c>
      <c r="N43" s="20">
        <v>3410</v>
      </c>
      <c r="O43" s="20">
        <v>0</v>
      </c>
      <c r="P43" s="20">
        <v>0</v>
      </c>
    </row>
    <row r="44" spans="1:16">
      <c r="A44" s="7">
        <f t="shared" si="1"/>
        <v>2010</v>
      </c>
      <c r="B44" s="6" t="str">
        <f t="shared" si="2"/>
        <v>Jan</v>
      </c>
      <c r="C44" s="20">
        <v>0</v>
      </c>
      <c r="D44" s="20">
        <v>-727686</v>
      </c>
      <c r="E44" s="20">
        <v>-15148</v>
      </c>
      <c r="F44" s="20">
        <v>-8817</v>
      </c>
      <c r="G44" s="20">
        <v>-2157838</v>
      </c>
      <c r="H44" s="20">
        <v>-3135594</v>
      </c>
      <c r="I44" s="20">
        <v>0</v>
      </c>
      <c r="J44" s="20">
        <v>-354977</v>
      </c>
      <c r="K44" s="20">
        <v>-1021945</v>
      </c>
      <c r="L44" s="20">
        <v>0</v>
      </c>
      <c r="M44" s="20">
        <v>-630595</v>
      </c>
      <c r="N44" s="20">
        <v>-12378</v>
      </c>
      <c r="O44" s="20">
        <v>0</v>
      </c>
      <c r="P44" s="20">
        <v>0</v>
      </c>
    </row>
    <row r="45" spans="1:16">
      <c r="A45" s="7">
        <f t="shared" si="1"/>
        <v>2010</v>
      </c>
      <c r="B45" s="6" t="str">
        <f t="shared" si="2"/>
        <v>Feb</v>
      </c>
      <c r="C45" s="20">
        <v>0</v>
      </c>
      <c r="D45" s="20">
        <v>249926</v>
      </c>
      <c r="E45" s="20">
        <v>34258</v>
      </c>
      <c r="F45" s="20">
        <v>879</v>
      </c>
      <c r="G45" s="20">
        <v>161960</v>
      </c>
      <c r="H45" s="20">
        <v>-341275</v>
      </c>
      <c r="I45" s="20">
        <v>0</v>
      </c>
      <c r="J45" s="20">
        <v>95378</v>
      </c>
      <c r="K45" s="20">
        <v>270293</v>
      </c>
      <c r="L45" s="20">
        <v>0</v>
      </c>
      <c r="M45" s="20">
        <v>169272</v>
      </c>
      <c r="N45" s="20">
        <v>4699</v>
      </c>
      <c r="O45" s="20">
        <v>0</v>
      </c>
      <c r="P45" s="20">
        <v>0</v>
      </c>
    </row>
    <row r="46" spans="1:16">
      <c r="A46" s="7">
        <f t="shared" si="1"/>
        <v>2010</v>
      </c>
      <c r="B46" s="6" t="str">
        <f t="shared" si="2"/>
        <v>Mar</v>
      </c>
      <c r="C46" s="20">
        <v>0</v>
      </c>
      <c r="D46" s="20">
        <v>-459490</v>
      </c>
      <c r="E46" s="20">
        <v>-7859</v>
      </c>
      <c r="F46" s="20">
        <v>-2794</v>
      </c>
      <c r="G46" s="20">
        <v>-338803</v>
      </c>
      <c r="H46" s="20">
        <v>-727328</v>
      </c>
      <c r="I46" s="20">
        <v>0</v>
      </c>
      <c r="J46" s="20">
        <v>-142953</v>
      </c>
      <c r="K46" s="20">
        <v>-437625</v>
      </c>
      <c r="L46" s="20">
        <v>0</v>
      </c>
      <c r="M46" s="20">
        <v>-251957</v>
      </c>
      <c r="N46" s="20">
        <v>-10242</v>
      </c>
      <c r="O46" s="20">
        <v>0</v>
      </c>
      <c r="P46" s="20">
        <v>0</v>
      </c>
    </row>
    <row r="47" spans="1:16">
      <c r="A47" s="7">
        <f t="shared" si="1"/>
        <v>2010</v>
      </c>
      <c r="B47" s="6" t="str">
        <f t="shared" si="2"/>
        <v>Apr</v>
      </c>
      <c r="C47" s="20">
        <v>0</v>
      </c>
      <c r="D47" s="20">
        <v>375188</v>
      </c>
      <c r="E47" s="20">
        <v>15444</v>
      </c>
      <c r="F47" s="20">
        <v>5838</v>
      </c>
      <c r="G47" s="20">
        <v>560546</v>
      </c>
      <c r="H47" s="20">
        <v>1623430</v>
      </c>
      <c r="I47" s="20">
        <v>0</v>
      </c>
      <c r="J47" s="20">
        <v>147895</v>
      </c>
      <c r="K47" s="20">
        <v>418272</v>
      </c>
      <c r="L47" s="20">
        <v>0</v>
      </c>
      <c r="M47" s="20">
        <v>242332</v>
      </c>
      <c r="N47" s="20">
        <v>6824</v>
      </c>
      <c r="O47" s="20">
        <v>0</v>
      </c>
      <c r="P47" s="20">
        <v>0</v>
      </c>
    </row>
    <row r="48" spans="1:16">
      <c r="A48" s="7">
        <f t="shared" si="1"/>
        <v>2010</v>
      </c>
      <c r="B48" s="6" t="str">
        <f t="shared" si="2"/>
        <v>May</v>
      </c>
      <c r="C48" s="20">
        <v>0</v>
      </c>
      <c r="D48" s="20">
        <v>1123978</v>
      </c>
      <c r="E48" s="20">
        <v>65664</v>
      </c>
      <c r="F48" s="20">
        <v>10402</v>
      </c>
      <c r="G48" s="20">
        <v>1521084</v>
      </c>
      <c r="H48" s="20">
        <v>4656640</v>
      </c>
      <c r="I48" s="20">
        <v>0</v>
      </c>
      <c r="J48" s="20">
        <v>323660</v>
      </c>
      <c r="K48" s="20">
        <v>926129</v>
      </c>
      <c r="L48" s="20">
        <v>0</v>
      </c>
      <c r="M48" s="20">
        <v>680620</v>
      </c>
      <c r="N48" s="20">
        <v>13523</v>
      </c>
      <c r="O48" s="20">
        <v>0</v>
      </c>
      <c r="P48" s="20">
        <v>0</v>
      </c>
    </row>
    <row r="49" spans="1:16">
      <c r="A49" s="7">
        <f t="shared" si="1"/>
        <v>2010</v>
      </c>
      <c r="B49" s="6" t="str">
        <f t="shared" si="2"/>
        <v>Jun</v>
      </c>
      <c r="C49" s="20">
        <v>0</v>
      </c>
      <c r="D49" s="20">
        <v>-455071</v>
      </c>
      <c r="E49" s="20">
        <v>-24708</v>
      </c>
      <c r="F49" s="20">
        <v>-4762</v>
      </c>
      <c r="G49" s="20">
        <v>-607438</v>
      </c>
      <c r="H49" s="20">
        <v>-1176663</v>
      </c>
      <c r="I49" s="20">
        <v>0</v>
      </c>
      <c r="J49" s="20">
        <v>-219404</v>
      </c>
      <c r="K49" s="20">
        <v>-689302</v>
      </c>
      <c r="L49" s="20">
        <v>0</v>
      </c>
      <c r="M49" s="20">
        <v>-401662</v>
      </c>
      <c r="N49" s="20">
        <v>-11017</v>
      </c>
      <c r="O49" s="20">
        <v>0</v>
      </c>
      <c r="P49" s="20">
        <v>0</v>
      </c>
    </row>
    <row r="50" spans="1:16">
      <c r="A50" s="7">
        <f t="shared" si="1"/>
        <v>2010</v>
      </c>
      <c r="B50" s="6" t="str">
        <f t="shared" si="2"/>
        <v>Jul</v>
      </c>
      <c r="C50" s="20">
        <v>0</v>
      </c>
      <c r="D50" s="20">
        <v>508217</v>
      </c>
      <c r="E50" s="20">
        <v>5424</v>
      </c>
      <c r="F50" s="20">
        <v>-4440</v>
      </c>
      <c r="G50" s="20">
        <v>871761</v>
      </c>
      <c r="H50" s="20">
        <v>2318309</v>
      </c>
      <c r="I50" s="20">
        <v>0</v>
      </c>
      <c r="J50" s="20">
        <v>7190</v>
      </c>
      <c r="K50" s="20">
        <v>141187</v>
      </c>
      <c r="L50" s="20">
        <v>0</v>
      </c>
      <c r="M50" s="20">
        <v>19551</v>
      </c>
      <c r="N50" s="20">
        <v>1692</v>
      </c>
      <c r="O50" s="20">
        <v>0</v>
      </c>
      <c r="P50" s="20">
        <v>0</v>
      </c>
    </row>
    <row r="51" spans="1:16">
      <c r="A51" s="7">
        <f t="shared" si="1"/>
        <v>2010</v>
      </c>
      <c r="B51" s="6" t="str">
        <f t="shared" si="2"/>
        <v>Aug</v>
      </c>
      <c r="C51" s="20">
        <v>0</v>
      </c>
      <c r="D51" s="20">
        <v>-669634</v>
      </c>
      <c r="E51" s="20">
        <v>-31535</v>
      </c>
      <c r="F51" s="20">
        <v>512</v>
      </c>
      <c r="G51" s="20">
        <v>-430880</v>
      </c>
      <c r="H51" s="20">
        <v>-3538179</v>
      </c>
      <c r="I51" s="20">
        <v>0</v>
      </c>
      <c r="J51" s="20">
        <v>-149318</v>
      </c>
      <c r="K51" s="20">
        <v>-460980</v>
      </c>
      <c r="L51" s="20">
        <v>0</v>
      </c>
      <c r="M51" s="20">
        <v>-318591</v>
      </c>
      <c r="N51" s="20">
        <v>-5617</v>
      </c>
      <c r="O51" s="20">
        <v>0</v>
      </c>
      <c r="P51" s="20">
        <v>0</v>
      </c>
    </row>
    <row r="52" spans="1:16">
      <c r="A52" s="7">
        <f t="shared" si="1"/>
        <v>2010</v>
      </c>
      <c r="B52" s="6" t="str">
        <f t="shared" si="2"/>
        <v>Sep</v>
      </c>
      <c r="C52" s="20">
        <v>0</v>
      </c>
      <c r="D52" s="20">
        <v>-221293</v>
      </c>
      <c r="E52" s="20">
        <v>-1838</v>
      </c>
      <c r="F52" s="20">
        <v>-1618</v>
      </c>
      <c r="G52" s="20">
        <v>-730808</v>
      </c>
      <c r="H52" s="20">
        <v>-695069</v>
      </c>
      <c r="I52" s="20">
        <v>0</v>
      </c>
      <c r="J52" s="20">
        <v>-20537</v>
      </c>
      <c r="K52" s="20">
        <v>-80065</v>
      </c>
      <c r="L52" s="20">
        <v>0</v>
      </c>
      <c r="M52" s="20">
        <v>1542</v>
      </c>
      <c r="N52" s="20">
        <v>-792</v>
      </c>
      <c r="O52" s="20">
        <v>0</v>
      </c>
      <c r="P52" s="20">
        <v>0</v>
      </c>
    </row>
    <row r="53" spans="1:16">
      <c r="A53" s="7">
        <f t="shared" si="1"/>
        <v>2010</v>
      </c>
      <c r="B53" s="6" t="str">
        <f t="shared" si="2"/>
        <v>Oct</v>
      </c>
      <c r="C53" s="20">
        <v>0</v>
      </c>
      <c r="D53" s="20">
        <v>-76884</v>
      </c>
      <c r="E53" s="20">
        <v>-3155</v>
      </c>
      <c r="F53" s="20">
        <v>-1883</v>
      </c>
      <c r="G53" s="20">
        <v>-925208</v>
      </c>
      <c r="H53" s="20">
        <v>-479844</v>
      </c>
      <c r="I53" s="20">
        <v>0</v>
      </c>
      <c r="J53" s="20">
        <v>44150</v>
      </c>
      <c r="K53" s="20">
        <v>169455</v>
      </c>
      <c r="L53" s="20">
        <v>0</v>
      </c>
      <c r="M53" s="20">
        <v>87740</v>
      </c>
      <c r="N53" s="20">
        <v>1957</v>
      </c>
      <c r="O53" s="20">
        <v>0</v>
      </c>
      <c r="P53" s="20">
        <v>0</v>
      </c>
    </row>
    <row r="54" spans="1:16">
      <c r="A54" s="7">
        <f t="shared" si="1"/>
        <v>2010</v>
      </c>
      <c r="B54" s="6" t="str">
        <f t="shared" si="2"/>
        <v>Nov</v>
      </c>
      <c r="C54" s="20">
        <v>0</v>
      </c>
      <c r="D54" s="20">
        <v>20547</v>
      </c>
      <c r="E54" s="20">
        <v>3549</v>
      </c>
      <c r="F54" s="20">
        <v>-100</v>
      </c>
      <c r="G54" s="20">
        <v>540355</v>
      </c>
      <c r="H54" s="20">
        <v>66953</v>
      </c>
      <c r="I54" s="20">
        <v>0</v>
      </c>
      <c r="J54" s="20">
        <v>68655</v>
      </c>
      <c r="K54" s="20">
        <v>161115</v>
      </c>
      <c r="L54" s="20">
        <v>0</v>
      </c>
      <c r="M54" s="20">
        <v>182566</v>
      </c>
      <c r="N54" s="20">
        <v>3679</v>
      </c>
      <c r="O54" s="20">
        <v>0</v>
      </c>
      <c r="P54" s="20">
        <v>0</v>
      </c>
    </row>
    <row r="55" spans="1:16">
      <c r="A55" s="7">
        <f t="shared" si="1"/>
        <v>2010</v>
      </c>
      <c r="B55" s="6" t="str">
        <f t="shared" si="2"/>
        <v>Dec</v>
      </c>
      <c r="C55" s="20">
        <v>0</v>
      </c>
      <c r="D55" s="20">
        <v>450920</v>
      </c>
      <c r="E55" s="20">
        <v>19990</v>
      </c>
      <c r="F55" s="20">
        <v>2223</v>
      </c>
      <c r="G55" s="20">
        <v>449776</v>
      </c>
      <c r="H55" s="20">
        <v>2939350</v>
      </c>
      <c r="I55" s="20">
        <v>0</v>
      </c>
      <c r="J55" s="20">
        <v>246515</v>
      </c>
      <c r="K55" s="20">
        <v>726663</v>
      </c>
      <c r="L55" s="20">
        <v>0</v>
      </c>
      <c r="M55" s="20">
        <v>526575</v>
      </c>
      <c r="N55" s="20">
        <v>8051</v>
      </c>
      <c r="O55" s="20">
        <v>0</v>
      </c>
      <c r="P55" s="20">
        <v>0</v>
      </c>
    </row>
    <row r="56" spans="1:16">
      <c r="A56" s="7">
        <f t="shared" si="1"/>
        <v>2011</v>
      </c>
      <c r="B56" s="6" t="str">
        <f t="shared" si="2"/>
        <v>Jan</v>
      </c>
      <c r="C56" s="20">
        <v>0</v>
      </c>
      <c r="D56" s="20">
        <v>-654921</v>
      </c>
      <c r="E56" s="20">
        <v>-41627</v>
      </c>
      <c r="F56" s="20">
        <v>-6186</v>
      </c>
      <c r="G56" s="20">
        <v>-1241582</v>
      </c>
      <c r="H56" s="20">
        <v>-5356036</v>
      </c>
      <c r="I56" s="20">
        <v>0</v>
      </c>
      <c r="J56" s="20">
        <v>-352360</v>
      </c>
      <c r="K56" s="20">
        <v>-981814</v>
      </c>
      <c r="L56" s="20">
        <v>0</v>
      </c>
      <c r="M56" s="20">
        <v>-664813</v>
      </c>
      <c r="N56" s="20">
        <v>-12746</v>
      </c>
      <c r="O56" s="20">
        <v>0</v>
      </c>
      <c r="P56" s="20">
        <v>0</v>
      </c>
    </row>
    <row r="57" spans="1:16">
      <c r="A57" s="7">
        <f t="shared" si="1"/>
        <v>2011</v>
      </c>
      <c r="B57" s="6" t="str">
        <f t="shared" si="2"/>
        <v>Feb</v>
      </c>
      <c r="C57" s="20">
        <v>0</v>
      </c>
      <c r="D57" s="20">
        <v>-478996</v>
      </c>
      <c r="E57" s="20">
        <v>-14764</v>
      </c>
      <c r="F57" s="20">
        <v>2475</v>
      </c>
      <c r="G57" s="20">
        <v>-456562</v>
      </c>
      <c r="H57" s="20">
        <v>-807933</v>
      </c>
      <c r="I57" s="20">
        <v>0</v>
      </c>
      <c r="J57" s="20">
        <v>-160600</v>
      </c>
      <c r="K57" s="20">
        <v>-553885</v>
      </c>
      <c r="L57" s="20">
        <v>0</v>
      </c>
      <c r="M57" s="20">
        <v>-377508</v>
      </c>
      <c r="N57" s="20">
        <v>-7217</v>
      </c>
      <c r="O57" s="20">
        <v>0</v>
      </c>
      <c r="P57" s="20">
        <v>0</v>
      </c>
    </row>
    <row r="58" spans="1:16">
      <c r="A58" s="7">
        <f t="shared" si="1"/>
        <v>2011</v>
      </c>
      <c r="B58" s="6" t="str">
        <f t="shared" si="2"/>
        <v>Mar</v>
      </c>
      <c r="C58" s="20">
        <v>0</v>
      </c>
      <c r="D58" s="20">
        <v>223040</v>
      </c>
      <c r="E58" s="20">
        <v>7943</v>
      </c>
      <c r="F58" s="20">
        <v>1096</v>
      </c>
      <c r="G58" s="20">
        <v>113218</v>
      </c>
      <c r="H58" s="20">
        <v>1385252</v>
      </c>
      <c r="I58" s="20">
        <v>0</v>
      </c>
      <c r="J58" s="20">
        <v>169188</v>
      </c>
      <c r="K58" s="20">
        <v>347973</v>
      </c>
      <c r="L58" s="20">
        <v>0</v>
      </c>
      <c r="M58" s="20">
        <v>381839</v>
      </c>
      <c r="N58" s="20">
        <v>5921</v>
      </c>
      <c r="O58" s="20">
        <v>0</v>
      </c>
      <c r="P58" s="20">
        <v>0</v>
      </c>
    </row>
    <row r="59" spans="1:16">
      <c r="A59" s="7">
        <f t="shared" si="1"/>
        <v>2011</v>
      </c>
      <c r="B59" s="6" t="str">
        <f t="shared" si="2"/>
        <v>Apr</v>
      </c>
      <c r="C59" s="20">
        <v>0</v>
      </c>
      <c r="D59" s="20">
        <v>672912</v>
      </c>
      <c r="E59" s="20">
        <v>17502</v>
      </c>
      <c r="F59" s="20">
        <v>-920</v>
      </c>
      <c r="G59" s="20">
        <v>1054667</v>
      </c>
      <c r="H59" s="20">
        <v>2056545</v>
      </c>
      <c r="I59" s="20">
        <v>0</v>
      </c>
      <c r="J59" s="20">
        <v>196567</v>
      </c>
      <c r="K59" s="20">
        <v>736998</v>
      </c>
      <c r="L59" s="20">
        <v>0</v>
      </c>
      <c r="M59" s="20">
        <v>392346</v>
      </c>
      <c r="N59" s="20">
        <v>8674</v>
      </c>
      <c r="O59" s="20">
        <v>0</v>
      </c>
      <c r="P59" s="20">
        <v>0</v>
      </c>
    </row>
    <row r="60" spans="1:16">
      <c r="A60" s="7">
        <f t="shared" si="1"/>
        <v>2011</v>
      </c>
      <c r="B60" s="6" t="str">
        <f t="shared" si="2"/>
        <v>May</v>
      </c>
      <c r="C60" s="20">
        <v>0</v>
      </c>
      <c r="D60" s="20">
        <v>109561</v>
      </c>
      <c r="E60" s="20">
        <v>10455</v>
      </c>
      <c r="F60" s="20">
        <v>5031</v>
      </c>
      <c r="G60" s="20">
        <v>274191</v>
      </c>
      <c r="H60" s="20">
        <v>1173176</v>
      </c>
      <c r="I60" s="20">
        <v>0</v>
      </c>
      <c r="J60" s="20">
        <v>-5722</v>
      </c>
      <c r="K60" s="20">
        <v>-51735</v>
      </c>
      <c r="L60" s="20">
        <v>0</v>
      </c>
      <c r="M60" s="20">
        <v>-17060</v>
      </c>
      <c r="N60" s="20">
        <v>486</v>
      </c>
      <c r="O60" s="20">
        <v>0</v>
      </c>
      <c r="P60" s="20">
        <v>0</v>
      </c>
    </row>
    <row r="61" spans="1:16">
      <c r="A61" s="7">
        <f t="shared" si="1"/>
        <v>2011</v>
      </c>
      <c r="B61" s="6" t="str">
        <f t="shared" si="2"/>
        <v>Jun</v>
      </c>
      <c r="C61" s="20">
        <v>0</v>
      </c>
      <c r="D61" s="20">
        <v>40671</v>
      </c>
      <c r="E61" s="20">
        <v>-9539</v>
      </c>
      <c r="F61" s="20">
        <v>-3288</v>
      </c>
      <c r="G61" s="20">
        <v>692339</v>
      </c>
      <c r="H61" s="20">
        <v>438079</v>
      </c>
      <c r="I61" s="20">
        <v>0</v>
      </c>
      <c r="J61" s="20">
        <v>-67042</v>
      </c>
      <c r="K61" s="20">
        <v>-180229</v>
      </c>
      <c r="L61" s="20">
        <v>0</v>
      </c>
      <c r="M61" s="20">
        <v>-142934</v>
      </c>
      <c r="N61" s="20">
        <v>-2213</v>
      </c>
      <c r="O61" s="20">
        <v>0</v>
      </c>
      <c r="P61" s="20">
        <v>0</v>
      </c>
    </row>
    <row r="62" spans="1:16">
      <c r="A62" s="7">
        <f t="shared" si="1"/>
        <v>2011</v>
      </c>
      <c r="B62" s="6" t="str">
        <f t="shared" si="2"/>
        <v>Jul</v>
      </c>
      <c r="C62" s="20">
        <v>0</v>
      </c>
      <c r="D62" s="20">
        <v>-103061</v>
      </c>
      <c r="E62" s="20">
        <v>6334</v>
      </c>
      <c r="F62" s="20">
        <v>1605</v>
      </c>
      <c r="G62" s="20">
        <v>-678700</v>
      </c>
      <c r="H62" s="20">
        <v>-1246483</v>
      </c>
      <c r="I62" s="20">
        <v>0</v>
      </c>
      <c r="J62" s="20">
        <v>-90109</v>
      </c>
      <c r="K62" s="20">
        <v>-274837</v>
      </c>
      <c r="L62" s="20">
        <v>0</v>
      </c>
      <c r="M62" s="20">
        <v>-179053</v>
      </c>
      <c r="N62" s="20">
        <v>-4445</v>
      </c>
      <c r="O62" s="20">
        <v>0</v>
      </c>
      <c r="P62" s="20">
        <v>0</v>
      </c>
    </row>
    <row r="63" spans="1:16">
      <c r="A63" s="7">
        <f t="shared" si="1"/>
        <v>2011</v>
      </c>
      <c r="B63" s="6" t="str">
        <f t="shared" si="2"/>
        <v>Aug</v>
      </c>
      <c r="C63" s="20">
        <v>0</v>
      </c>
      <c r="D63" s="20">
        <v>152308</v>
      </c>
      <c r="E63" s="20">
        <v>1567</v>
      </c>
      <c r="F63" s="20">
        <v>752</v>
      </c>
      <c r="G63" s="20">
        <v>246808</v>
      </c>
      <c r="H63" s="20">
        <v>2302430</v>
      </c>
      <c r="I63" s="20">
        <v>0</v>
      </c>
      <c r="J63" s="20">
        <v>37517</v>
      </c>
      <c r="K63" s="20">
        <v>93829</v>
      </c>
      <c r="L63" s="20">
        <v>0</v>
      </c>
      <c r="M63" s="20">
        <v>86849</v>
      </c>
      <c r="N63" s="20">
        <v>3136</v>
      </c>
      <c r="O63" s="20">
        <v>0</v>
      </c>
      <c r="P63" s="20">
        <v>0</v>
      </c>
    </row>
    <row r="64" spans="1:16">
      <c r="A64" s="7">
        <f t="shared" si="1"/>
        <v>2011</v>
      </c>
      <c r="B64" s="6" t="str">
        <f t="shared" si="2"/>
        <v>Sep</v>
      </c>
      <c r="C64" s="20">
        <v>0</v>
      </c>
      <c r="D64" s="20">
        <v>-641663</v>
      </c>
      <c r="E64" s="20">
        <v>-20962</v>
      </c>
      <c r="F64" s="20">
        <v>-2964</v>
      </c>
      <c r="G64" s="20">
        <v>-767717</v>
      </c>
      <c r="H64" s="20">
        <v>-3972174</v>
      </c>
      <c r="I64" s="20">
        <v>0</v>
      </c>
      <c r="J64" s="20">
        <v>-165429</v>
      </c>
      <c r="K64" s="20">
        <v>-463419</v>
      </c>
      <c r="L64" s="20">
        <v>0</v>
      </c>
      <c r="M64" s="20">
        <v>-337993</v>
      </c>
      <c r="N64" s="20">
        <v>-7144</v>
      </c>
      <c r="O64" s="20">
        <v>0</v>
      </c>
      <c r="P64" s="20">
        <v>0</v>
      </c>
    </row>
    <row r="65" spans="1:16">
      <c r="A65" s="7">
        <f t="shared" si="1"/>
        <v>2011</v>
      </c>
      <c r="B65" s="6" t="str">
        <f t="shared" si="2"/>
        <v>Oct</v>
      </c>
      <c r="C65" s="20">
        <v>0</v>
      </c>
      <c r="D65" s="20">
        <v>-163103</v>
      </c>
      <c r="E65" s="20">
        <v>-574</v>
      </c>
      <c r="F65" s="20">
        <v>-864</v>
      </c>
      <c r="G65" s="20">
        <v>-293311</v>
      </c>
      <c r="H65" s="20">
        <v>-1010353</v>
      </c>
      <c r="I65" s="20">
        <v>0</v>
      </c>
      <c r="J65" s="20">
        <v>50301</v>
      </c>
      <c r="K65" s="20">
        <v>123670</v>
      </c>
      <c r="L65" s="20">
        <v>0</v>
      </c>
      <c r="M65" s="20">
        <v>103817</v>
      </c>
      <c r="N65" s="20">
        <v>775</v>
      </c>
      <c r="O65" s="20">
        <v>0</v>
      </c>
      <c r="P65" s="20">
        <v>0</v>
      </c>
    </row>
    <row r="66" spans="1:16">
      <c r="A66" s="7">
        <f t="shared" si="1"/>
        <v>2011</v>
      </c>
      <c r="B66" s="6" t="str">
        <f t="shared" si="2"/>
        <v>Nov</v>
      </c>
      <c r="C66" s="20">
        <v>0</v>
      </c>
      <c r="D66" s="20">
        <v>260094</v>
      </c>
      <c r="E66" s="20">
        <v>29596</v>
      </c>
      <c r="F66" s="20">
        <v>207</v>
      </c>
      <c r="G66" s="20">
        <v>535448</v>
      </c>
      <c r="H66" s="20">
        <v>2855103</v>
      </c>
      <c r="I66" s="20">
        <v>0</v>
      </c>
      <c r="J66" s="20">
        <v>228999</v>
      </c>
      <c r="K66" s="20">
        <v>659721</v>
      </c>
      <c r="L66" s="20">
        <v>0</v>
      </c>
      <c r="M66" s="20">
        <v>462748</v>
      </c>
      <c r="N66" s="20">
        <v>11724</v>
      </c>
      <c r="O66" s="20">
        <v>0</v>
      </c>
      <c r="P66" s="20">
        <v>0</v>
      </c>
    </row>
    <row r="67" spans="1:16">
      <c r="A67" s="7">
        <f t="shared" si="1"/>
        <v>2011</v>
      </c>
      <c r="B67" s="6" t="str">
        <f t="shared" si="2"/>
        <v>Dec</v>
      </c>
      <c r="C67" s="20">
        <v>0</v>
      </c>
      <c r="D67" s="20">
        <v>-168308</v>
      </c>
      <c r="E67" s="20">
        <v>-22317</v>
      </c>
      <c r="F67" s="20">
        <v>-1614</v>
      </c>
      <c r="G67" s="20">
        <v>-341710</v>
      </c>
      <c r="H67" s="20">
        <v>-394505</v>
      </c>
      <c r="I67" s="20">
        <v>0</v>
      </c>
      <c r="J67" s="20">
        <v>-86916</v>
      </c>
      <c r="K67" s="20">
        <v>-225244</v>
      </c>
      <c r="L67" s="20">
        <v>0</v>
      </c>
      <c r="M67" s="20">
        <v>-161591</v>
      </c>
      <c r="N67" s="20">
        <v>-3688</v>
      </c>
      <c r="O67" s="20">
        <v>0</v>
      </c>
      <c r="P67" s="20">
        <v>0</v>
      </c>
    </row>
  </sheetData>
  <mergeCells count="1">
    <mergeCell ref="F1:K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P67"/>
  <sheetViews>
    <sheetView workbookViewId="0">
      <pane xSplit="2" ySplit="7" topLeftCell="C8" activePane="bottomRight" state="frozen"/>
      <selection pane="topRight"/>
      <selection pane="bottomLeft"/>
      <selection pane="bottomRight" activeCell="F1" sqref="F1:K2"/>
    </sheetView>
  </sheetViews>
  <sheetFormatPr defaultRowHeight="15"/>
  <cols>
    <col min="1" max="1" width="8.42578125" style="1" bestFit="1" customWidth="1"/>
    <col min="2" max="2" width="10.42578125" style="2" customWidth="1"/>
    <col min="3" max="16" width="12.5703125" customWidth="1"/>
  </cols>
  <sheetData>
    <row r="1" spans="1:16">
      <c r="A1" s="1" t="s">
        <v>0</v>
      </c>
      <c r="B1" s="2" t="s">
        <v>23</v>
      </c>
      <c r="F1" s="18" t="s">
        <v>33</v>
      </c>
      <c r="G1" s="19"/>
      <c r="H1" s="19"/>
      <c r="I1" s="19"/>
      <c r="J1" s="19"/>
      <c r="K1" s="19"/>
    </row>
    <row r="2" spans="1:16">
      <c r="A2" s="1" t="s">
        <v>1</v>
      </c>
      <c r="B2" s="2" t="s">
        <v>24</v>
      </c>
      <c r="F2" s="19"/>
      <c r="G2" s="19"/>
      <c r="H2" s="19"/>
      <c r="I2" s="19"/>
      <c r="J2" s="19"/>
      <c r="K2" s="19"/>
    </row>
    <row r="4" spans="1:16"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</row>
    <row r="5" spans="1:16">
      <c r="B5" s="4"/>
      <c r="C5" s="3" t="s">
        <v>32</v>
      </c>
      <c r="D5" s="3" t="s">
        <v>32</v>
      </c>
      <c r="E5" s="3" t="s">
        <v>32</v>
      </c>
      <c r="F5" s="3" t="s">
        <v>32</v>
      </c>
      <c r="G5" s="3" t="s">
        <v>32</v>
      </c>
      <c r="H5" s="3" t="s">
        <v>32</v>
      </c>
      <c r="I5" s="3" t="s">
        <v>32</v>
      </c>
      <c r="J5" s="3" t="s">
        <v>32</v>
      </c>
      <c r="K5" s="3" t="s">
        <v>32</v>
      </c>
      <c r="L5" s="3" t="s">
        <v>32</v>
      </c>
      <c r="M5" s="3" t="s">
        <v>32</v>
      </c>
      <c r="N5" s="3" t="s">
        <v>32</v>
      </c>
      <c r="O5" s="3" t="s">
        <v>32</v>
      </c>
      <c r="P5" s="3" t="s">
        <v>32</v>
      </c>
    </row>
    <row r="6" spans="1:16">
      <c r="B6" s="4"/>
      <c r="C6" s="12" t="str">
        <f>TM1_UnbHist!C6</f>
        <v>Ind</v>
      </c>
      <c r="D6" s="12" t="str">
        <f>TM1_UnbHist!D6</f>
        <v>Ind</v>
      </c>
      <c r="E6" s="12" t="str">
        <f>TM1_UnbHist!E6</f>
        <v>Ind</v>
      </c>
      <c r="F6" s="12" t="str">
        <f>TM1_UnbHist!F6</f>
        <v>Ind</v>
      </c>
      <c r="G6" s="12" t="str">
        <f>TM1_UnbHist!G6</f>
        <v>Ind</v>
      </c>
      <c r="H6" s="12" t="str">
        <f>TM1_UnbHist!H6</f>
        <v>Ind</v>
      </c>
      <c r="I6" s="12" t="str">
        <f>TM1_UnbHist!I6</f>
        <v>Ind</v>
      </c>
      <c r="J6" s="12" t="str">
        <f>TM1_UnbHist!J6</f>
        <v>RHB</v>
      </c>
      <c r="K6" s="12" t="str">
        <f>TM1_UnbHist!K6</f>
        <v>Com</v>
      </c>
      <c r="L6" s="12" t="str">
        <f>TM1_UnbHist!L6</f>
        <v>Com</v>
      </c>
      <c r="M6" s="12" t="str">
        <f>TM1_UnbHist!M6</f>
        <v>Com</v>
      </c>
      <c r="N6" s="12" t="str">
        <f>TM1_UnbHist!N6</f>
        <v>Ind</v>
      </c>
      <c r="O6" s="12" t="str">
        <f>TM1_UnbHist!O6</f>
        <v>Ind</v>
      </c>
      <c r="P6" s="12" t="str">
        <f>TM1_UnbHist!P6</f>
        <v>Street and Highway Light</v>
      </c>
    </row>
    <row r="7" spans="1:16">
      <c r="B7" s="4"/>
      <c r="C7" s="12" t="str">
        <f>TM1_UnbHist!C7</f>
        <v>GS</v>
      </c>
      <c r="D7" s="12" t="str">
        <f>TM1_UnbHist!D7</f>
        <v>GSD</v>
      </c>
      <c r="E7" s="12" t="str">
        <f>TM1_UnbHist!E7</f>
        <v>GSDT</v>
      </c>
      <c r="F7" s="12" t="str">
        <f>TM1_UnbHist!F7</f>
        <v>GSTOU</v>
      </c>
      <c r="G7" s="12" t="str">
        <f>TM1_UnbHist!G7</f>
        <v>LP</v>
      </c>
      <c r="H7" s="12" t="str">
        <f>TM1_UnbHist!H7</f>
        <v>LPT</v>
      </c>
      <c r="I7" s="12" t="str">
        <f>TM1_UnbHist!I7</f>
        <v>RTP</v>
      </c>
      <c r="J7" s="12" t="str">
        <f>TM1_UnbHist!J7</f>
        <v>OS-I/II</v>
      </c>
      <c r="K7" s="12" t="str">
        <f>TM1_UnbHist!K7</f>
        <v>OS-I/II</v>
      </c>
      <c r="L7" s="12" t="str">
        <f>TM1_UnbHist!L7</f>
        <v>OS-I/II BB</v>
      </c>
      <c r="M7" s="12" t="str">
        <f>TM1_UnbHist!M7</f>
        <v>OS-III</v>
      </c>
      <c r="N7" s="12" t="str">
        <f>TM1_UnbHist!N7</f>
        <v>OS-I/II</v>
      </c>
      <c r="O7" s="12" t="str">
        <f>TM1_UnbHist!O7</f>
        <v>OS-III</v>
      </c>
      <c r="P7" s="12" t="str">
        <f>TM1_UnbHist!P7</f>
        <v>OS-I/II</v>
      </c>
    </row>
    <row r="8" spans="1:16">
      <c r="A8" s="5">
        <f>TM1_UnbHist!A8</f>
        <v>2007</v>
      </c>
      <c r="B8" s="6" t="s">
        <v>11</v>
      </c>
      <c r="C8" s="20">
        <v>39369</v>
      </c>
      <c r="D8" s="20">
        <v>5416768</v>
      </c>
      <c r="E8" s="20">
        <v>235440</v>
      </c>
      <c r="F8" s="20">
        <v>48536</v>
      </c>
      <c r="G8" s="20">
        <v>10868348</v>
      </c>
      <c r="H8" s="20">
        <v>62710039</v>
      </c>
      <c r="I8" s="20">
        <v>66615182</v>
      </c>
      <c r="J8" s="20">
        <v>1822289</v>
      </c>
      <c r="K8" s="20">
        <v>4624474</v>
      </c>
      <c r="L8" s="20">
        <v>554021</v>
      </c>
      <c r="M8" s="20">
        <v>2609552</v>
      </c>
      <c r="N8" s="20">
        <v>57344</v>
      </c>
      <c r="O8" s="20">
        <v>350</v>
      </c>
      <c r="P8" s="20">
        <v>2019452</v>
      </c>
    </row>
    <row r="9" spans="1:16">
      <c r="A9" s="7">
        <f>A8</f>
        <v>2007</v>
      </c>
      <c r="B9" s="6" t="s">
        <v>12</v>
      </c>
      <c r="C9" s="20">
        <v>36193</v>
      </c>
      <c r="D9" s="20">
        <v>5493047</v>
      </c>
      <c r="E9" s="20">
        <v>234720</v>
      </c>
      <c r="F9" s="20">
        <v>43576</v>
      </c>
      <c r="G9" s="20">
        <v>9750271</v>
      </c>
      <c r="H9" s="20">
        <v>55953460</v>
      </c>
      <c r="I9" s="20">
        <v>59209167</v>
      </c>
      <c r="J9" s="20">
        <v>1764095</v>
      </c>
      <c r="K9" s="20">
        <v>4519485</v>
      </c>
      <c r="L9" s="20">
        <v>552985</v>
      </c>
      <c r="M9" s="20">
        <v>2601674</v>
      </c>
      <c r="N9" s="20">
        <v>58148</v>
      </c>
      <c r="O9" s="20">
        <v>350</v>
      </c>
      <c r="P9" s="20">
        <v>2022703</v>
      </c>
    </row>
    <row r="10" spans="1:16">
      <c r="A10" s="7">
        <f t="shared" ref="A10:A19" si="0">A9</f>
        <v>2007</v>
      </c>
      <c r="B10" s="6" t="s">
        <v>13</v>
      </c>
      <c r="C10" s="20">
        <v>29792</v>
      </c>
      <c r="D10" s="20">
        <v>6051197</v>
      </c>
      <c r="E10" s="20">
        <v>466920</v>
      </c>
      <c r="F10" s="20">
        <v>41216</v>
      </c>
      <c r="G10" s="20">
        <v>10340305</v>
      </c>
      <c r="H10" s="20">
        <v>61703757</v>
      </c>
      <c r="I10" s="20">
        <v>67601988</v>
      </c>
      <c r="J10" s="20">
        <v>1787201</v>
      </c>
      <c r="K10" s="20">
        <v>4499426</v>
      </c>
      <c r="L10" s="20">
        <v>553948</v>
      </c>
      <c r="M10" s="20">
        <v>2624565</v>
      </c>
      <c r="N10" s="20">
        <v>57575</v>
      </c>
      <c r="O10" s="20">
        <v>350</v>
      </c>
      <c r="P10" s="20">
        <v>2025409</v>
      </c>
    </row>
    <row r="11" spans="1:16">
      <c r="A11" s="7">
        <f t="shared" si="0"/>
        <v>2007</v>
      </c>
      <c r="B11" s="6" t="s">
        <v>14</v>
      </c>
      <c r="C11" s="20">
        <v>30936</v>
      </c>
      <c r="D11" s="20">
        <v>5708021</v>
      </c>
      <c r="E11" s="20">
        <v>502320</v>
      </c>
      <c r="F11" s="20">
        <v>47704</v>
      </c>
      <c r="G11" s="20">
        <v>10424033</v>
      </c>
      <c r="H11" s="20">
        <v>60432839</v>
      </c>
      <c r="I11" s="20">
        <v>63143473</v>
      </c>
      <c r="J11" s="20">
        <v>1812797</v>
      </c>
      <c r="K11" s="20">
        <v>4489867</v>
      </c>
      <c r="L11" s="20">
        <v>547497</v>
      </c>
      <c r="M11" s="20">
        <v>2646996</v>
      </c>
      <c r="N11" s="20">
        <v>55377</v>
      </c>
      <c r="O11" s="20">
        <v>350</v>
      </c>
      <c r="P11" s="20">
        <v>1927663</v>
      </c>
    </row>
    <row r="12" spans="1:16">
      <c r="A12" s="7">
        <f t="shared" si="0"/>
        <v>2007</v>
      </c>
      <c r="B12" s="6" t="s">
        <v>15</v>
      </c>
      <c r="C12" s="20">
        <v>27506</v>
      </c>
      <c r="D12" s="20">
        <v>6004921</v>
      </c>
      <c r="E12" s="20">
        <v>492600</v>
      </c>
      <c r="F12" s="20">
        <v>49448</v>
      </c>
      <c r="G12" s="20">
        <v>11323283</v>
      </c>
      <c r="H12" s="20">
        <v>76218104</v>
      </c>
      <c r="I12" s="20">
        <v>67113223</v>
      </c>
      <c r="J12" s="20">
        <v>1812279</v>
      </c>
      <c r="K12" s="20">
        <v>4545783</v>
      </c>
      <c r="L12" s="20">
        <v>556643</v>
      </c>
      <c r="M12" s="20">
        <v>2732204</v>
      </c>
      <c r="N12" s="20">
        <v>61139</v>
      </c>
      <c r="O12" s="20">
        <v>350</v>
      </c>
      <c r="P12" s="20">
        <v>2050565</v>
      </c>
    </row>
    <row r="13" spans="1:16">
      <c r="A13" s="7">
        <f t="shared" si="0"/>
        <v>2007</v>
      </c>
      <c r="B13" s="6" t="s">
        <v>16</v>
      </c>
      <c r="C13" s="20">
        <v>28668</v>
      </c>
      <c r="D13" s="20">
        <v>6276426</v>
      </c>
      <c r="E13" s="20">
        <v>524160</v>
      </c>
      <c r="F13" s="20">
        <v>43104</v>
      </c>
      <c r="G13" s="20">
        <v>11171885</v>
      </c>
      <c r="H13" s="20">
        <v>73743458</v>
      </c>
      <c r="I13" s="20">
        <v>60114056</v>
      </c>
      <c r="J13" s="20">
        <v>1782611</v>
      </c>
      <c r="K13" s="20">
        <v>4530992</v>
      </c>
      <c r="L13" s="20">
        <v>531410</v>
      </c>
      <c r="M13" s="20">
        <v>2751927</v>
      </c>
      <c r="N13" s="20">
        <v>58023</v>
      </c>
      <c r="O13" s="20">
        <v>350</v>
      </c>
      <c r="P13" s="20">
        <v>2069139</v>
      </c>
    </row>
    <row r="14" spans="1:16">
      <c r="A14" s="7">
        <f t="shared" si="0"/>
        <v>2007</v>
      </c>
      <c r="B14" s="6" t="s">
        <v>17</v>
      </c>
      <c r="C14" s="20">
        <v>28650</v>
      </c>
      <c r="D14" s="20">
        <v>7008333</v>
      </c>
      <c r="E14" s="20">
        <v>543000</v>
      </c>
      <c r="F14" s="20">
        <v>42256</v>
      </c>
      <c r="G14" s="20">
        <v>13762788</v>
      </c>
      <c r="H14" s="20">
        <v>81234252</v>
      </c>
      <c r="I14" s="20">
        <v>64077106</v>
      </c>
      <c r="J14" s="20">
        <v>1768552</v>
      </c>
      <c r="K14" s="20">
        <v>4565611</v>
      </c>
      <c r="L14" s="20">
        <v>548721</v>
      </c>
      <c r="M14" s="20">
        <v>2783294</v>
      </c>
      <c r="N14" s="20">
        <v>58171</v>
      </c>
      <c r="O14" s="20">
        <v>350</v>
      </c>
      <c r="P14" s="20">
        <v>2049583</v>
      </c>
    </row>
    <row r="15" spans="1:16">
      <c r="A15" s="7">
        <f t="shared" si="0"/>
        <v>2007</v>
      </c>
      <c r="B15" s="6" t="s">
        <v>18</v>
      </c>
      <c r="C15" s="20">
        <v>27657</v>
      </c>
      <c r="D15" s="20">
        <v>7276614</v>
      </c>
      <c r="E15" s="20">
        <v>561840</v>
      </c>
      <c r="F15" s="20">
        <v>47192</v>
      </c>
      <c r="G15" s="20">
        <v>14799094</v>
      </c>
      <c r="H15" s="20">
        <v>87461257</v>
      </c>
      <c r="I15" s="20">
        <v>64207405</v>
      </c>
      <c r="J15" s="20">
        <v>1819526</v>
      </c>
      <c r="K15" s="20">
        <v>4606443</v>
      </c>
      <c r="L15" s="20">
        <v>559596</v>
      </c>
      <c r="M15" s="20">
        <v>2787569</v>
      </c>
      <c r="N15" s="20">
        <v>58362</v>
      </c>
      <c r="O15" s="20">
        <v>350</v>
      </c>
      <c r="P15" s="20">
        <v>2051412</v>
      </c>
    </row>
    <row r="16" spans="1:16">
      <c r="A16" s="7">
        <f t="shared" si="0"/>
        <v>2007</v>
      </c>
      <c r="B16" s="6" t="s">
        <v>19</v>
      </c>
      <c r="C16" s="20">
        <v>29501</v>
      </c>
      <c r="D16" s="20">
        <v>7151620</v>
      </c>
      <c r="E16" s="20">
        <v>594480</v>
      </c>
      <c r="F16" s="20">
        <v>50064</v>
      </c>
      <c r="G16" s="20">
        <v>14007170</v>
      </c>
      <c r="H16" s="20">
        <v>76805313</v>
      </c>
      <c r="I16" s="20">
        <v>66006231</v>
      </c>
      <c r="J16" s="20">
        <v>1771698</v>
      </c>
      <c r="K16" s="20">
        <v>4400826</v>
      </c>
      <c r="L16" s="20">
        <v>541257</v>
      </c>
      <c r="M16" s="20">
        <v>2809287</v>
      </c>
      <c r="N16" s="20">
        <v>59258</v>
      </c>
      <c r="O16" s="20">
        <v>350</v>
      </c>
      <c r="P16" s="20">
        <v>2054598</v>
      </c>
    </row>
    <row r="17" spans="1:16">
      <c r="A17" s="7">
        <f t="shared" si="0"/>
        <v>2007</v>
      </c>
      <c r="B17" s="6" t="s">
        <v>20</v>
      </c>
      <c r="C17" s="20">
        <v>26958</v>
      </c>
      <c r="D17" s="20">
        <v>6238737</v>
      </c>
      <c r="E17" s="20">
        <v>547560</v>
      </c>
      <c r="F17" s="20">
        <v>37170</v>
      </c>
      <c r="G17" s="20">
        <v>11747531</v>
      </c>
      <c r="H17" s="20">
        <v>67775429</v>
      </c>
      <c r="I17" s="20">
        <v>76674510</v>
      </c>
      <c r="J17" s="20">
        <v>1803287</v>
      </c>
      <c r="K17" s="20">
        <v>4696205</v>
      </c>
      <c r="L17" s="20">
        <v>566452</v>
      </c>
      <c r="M17" s="20">
        <v>2831838</v>
      </c>
      <c r="N17" s="20">
        <v>53838</v>
      </c>
      <c r="O17" s="20">
        <v>350</v>
      </c>
      <c r="P17" s="20">
        <v>2054020</v>
      </c>
    </row>
    <row r="18" spans="1:16">
      <c r="A18" s="7">
        <f t="shared" si="0"/>
        <v>2007</v>
      </c>
      <c r="B18" s="6" t="s">
        <v>21</v>
      </c>
      <c r="C18" s="20">
        <v>24092</v>
      </c>
      <c r="D18" s="20">
        <v>5462695</v>
      </c>
      <c r="E18" s="17"/>
      <c r="F18" s="20">
        <v>43143</v>
      </c>
      <c r="G18" s="20">
        <v>10946822</v>
      </c>
      <c r="H18" s="20">
        <v>58469698</v>
      </c>
      <c r="I18" s="20">
        <v>70571991</v>
      </c>
      <c r="J18" s="20">
        <v>1804741</v>
      </c>
      <c r="K18" s="20">
        <v>4585764</v>
      </c>
      <c r="L18" s="20">
        <v>543517</v>
      </c>
      <c r="M18" s="20">
        <v>2830103</v>
      </c>
      <c r="N18" s="20">
        <v>58016</v>
      </c>
      <c r="O18" s="20">
        <v>350</v>
      </c>
      <c r="P18" s="20">
        <v>2107012</v>
      </c>
    </row>
    <row r="19" spans="1:16">
      <c r="A19" s="7">
        <f t="shared" si="0"/>
        <v>2007</v>
      </c>
      <c r="B19" s="6" t="s">
        <v>22</v>
      </c>
      <c r="C19" s="20">
        <v>23136</v>
      </c>
      <c r="D19" s="20">
        <v>5142389</v>
      </c>
      <c r="E19" s="17"/>
      <c r="F19" s="20">
        <v>41181</v>
      </c>
      <c r="G19" s="20">
        <v>9350241</v>
      </c>
      <c r="H19" s="20">
        <v>58484909</v>
      </c>
      <c r="I19" s="20">
        <v>71029539</v>
      </c>
      <c r="J19" s="20">
        <v>1778217</v>
      </c>
      <c r="K19" s="20">
        <v>4585849</v>
      </c>
      <c r="L19" s="20">
        <v>544848</v>
      </c>
      <c r="M19" s="20">
        <v>2834055</v>
      </c>
      <c r="N19" s="20">
        <v>59478</v>
      </c>
      <c r="O19" s="20">
        <v>350</v>
      </c>
      <c r="P19" s="20">
        <v>2064893</v>
      </c>
    </row>
    <row r="20" spans="1:16">
      <c r="A20" s="7">
        <f>A8+1</f>
        <v>2008</v>
      </c>
      <c r="B20" s="6" t="str">
        <f>B8</f>
        <v>Jan</v>
      </c>
      <c r="C20" s="20">
        <v>27867</v>
      </c>
      <c r="D20" s="20">
        <v>17923514</v>
      </c>
      <c r="E20" s="20">
        <v>230160</v>
      </c>
      <c r="F20" s="20">
        <v>35705</v>
      </c>
      <c r="G20" s="20">
        <v>9895111</v>
      </c>
      <c r="H20" s="20">
        <v>60132083</v>
      </c>
      <c r="I20" s="20">
        <v>58807829</v>
      </c>
      <c r="J20" s="20">
        <v>1791394</v>
      </c>
      <c r="K20" s="20">
        <v>4750843</v>
      </c>
      <c r="L20" s="20">
        <v>533832</v>
      </c>
      <c r="M20" s="20">
        <v>2861394</v>
      </c>
      <c r="N20" s="20">
        <v>58231</v>
      </c>
      <c r="O20" s="20">
        <v>350</v>
      </c>
      <c r="P20" s="20">
        <v>2062592</v>
      </c>
    </row>
    <row r="21" spans="1:16">
      <c r="A21" s="7">
        <f t="shared" ref="A21:A67" si="1">A9+1</f>
        <v>2008</v>
      </c>
      <c r="B21" s="6" t="str">
        <f t="shared" ref="B21:B67" si="2">B9</f>
        <v>Feb</v>
      </c>
      <c r="C21" s="20">
        <v>27787</v>
      </c>
      <c r="D21" s="17"/>
      <c r="E21" s="20">
        <v>229800</v>
      </c>
      <c r="F21" s="20">
        <v>43922</v>
      </c>
      <c r="G21" s="20">
        <v>10034837</v>
      </c>
      <c r="H21" s="20">
        <v>55860312</v>
      </c>
      <c r="I21" s="20">
        <v>79241089</v>
      </c>
      <c r="J21" s="20">
        <v>1792605</v>
      </c>
      <c r="K21" s="20">
        <v>5001601</v>
      </c>
      <c r="L21" s="20">
        <v>540578</v>
      </c>
      <c r="M21" s="20">
        <v>2853777</v>
      </c>
      <c r="N21" s="20">
        <v>57885</v>
      </c>
      <c r="O21" s="20">
        <v>350</v>
      </c>
      <c r="P21" s="20">
        <v>1931423</v>
      </c>
    </row>
    <row r="22" spans="1:16">
      <c r="A22" s="7">
        <f t="shared" si="1"/>
        <v>2008</v>
      </c>
      <c r="B22" s="6" t="str">
        <f t="shared" si="2"/>
        <v>Mar</v>
      </c>
      <c r="C22" s="20">
        <v>23750</v>
      </c>
      <c r="D22" s="17"/>
      <c r="E22" s="20">
        <v>196440</v>
      </c>
      <c r="F22" s="20">
        <v>36825</v>
      </c>
      <c r="G22" s="20">
        <v>9216384</v>
      </c>
      <c r="H22" s="20">
        <v>55983283</v>
      </c>
      <c r="I22" s="20">
        <v>71186309</v>
      </c>
      <c r="J22" s="20">
        <v>1798792</v>
      </c>
      <c r="K22" s="20">
        <v>4751440</v>
      </c>
      <c r="L22" s="20">
        <v>543949</v>
      </c>
      <c r="M22" s="20">
        <v>2870632</v>
      </c>
      <c r="N22" s="20">
        <v>55875</v>
      </c>
      <c r="O22" s="20">
        <v>350</v>
      </c>
      <c r="P22" s="20">
        <v>1929067</v>
      </c>
    </row>
    <row r="23" spans="1:16">
      <c r="A23" s="7">
        <f t="shared" si="1"/>
        <v>2008</v>
      </c>
      <c r="B23" s="6" t="str">
        <f t="shared" si="2"/>
        <v>Apr</v>
      </c>
      <c r="C23" s="20">
        <v>29222</v>
      </c>
      <c r="D23" s="20">
        <v>5298902</v>
      </c>
      <c r="E23" s="20">
        <v>240720</v>
      </c>
      <c r="F23" s="20">
        <v>44146</v>
      </c>
      <c r="G23" s="20">
        <v>9190061</v>
      </c>
      <c r="H23" s="20">
        <v>63580448</v>
      </c>
      <c r="I23" s="20">
        <v>73490772</v>
      </c>
      <c r="J23" s="20">
        <v>1788603</v>
      </c>
      <c r="K23" s="20">
        <v>4939247</v>
      </c>
      <c r="L23" s="20">
        <v>543767</v>
      </c>
      <c r="M23" s="20">
        <v>2861348</v>
      </c>
      <c r="N23" s="20">
        <v>59887</v>
      </c>
      <c r="O23" s="20">
        <v>350</v>
      </c>
      <c r="P23" s="20">
        <v>1928819</v>
      </c>
    </row>
    <row r="24" spans="1:16">
      <c r="A24" s="7">
        <f t="shared" si="1"/>
        <v>2008</v>
      </c>
      <c r="B24" s="6" t="str">
        <f t="shared" si="2"/>
        <v>May</v>
      </c>
      <c r="C24" s="20">
        <v>23412</v>
      </c>
      <c r="D24" s="20">
        <v>5578836</v>
      </c>
      <c r="E24" s="20">
        <v>227280</v>
      </c>
      <c r="F24" s="20">
        <v>41601</v>
      </c>
      <c r="G24" s="20">
        <v>10690532</v>
      </c>
      <c r="H24" s="20">
        <v>67422995</v>
      </c>
      <c r="I24" s="20">
        <v>71960538</v>
      </c>
      <c r="J24" s="20">
        <v>1779520</v>
      </c>
      <c r="K24" s="20">
        <v>4837971</v>
      </c>
      <c r="L24" s="20">
        <v>540808</v>
      </c>
      <c r="M24" s="20">
        <v>2866073</v>
      </c>
      <c r="N24" s="20">
        <v>61404</v>
      </c>
      <c r="O24" s="20">
        <v>350</v>
      </c>
      <c r="P24" s="20">
        <v>1929828</v>
      </c>
    </row>
    <row r="25" spans="1:16">
      <c r="A25" s="7">
        <f t="shared" si="1"/>
        <v>2008</v>
      </c>
      <c r="B25" s="6" t="str">
        <f t="shared" si="2"/>
        <v>Jun</v>
      </c>
      <c r="C25" s="20">
        <v>-47719</v>
      </c>
      <c r="D25" s="20">
        <v>6538533</v>
      </c>
      <c r="E25" s="20">
        <v>270960</v>
      </c>
      <c r="F25" s="20">
        <v>50022</v>
      </c>
      <c r="G25" s="20">
        <v>12045868</v>
      </c>
      <c r="H25" s="20">
        <v>75219709</v>
      </c>
      <c r="I25" s="20">
        <v>75980234</v>
      </c>
      <c r="J25" s="20">
        <v>1777946</v>
      </c>
      <c r="K25" s="20">
        <v>4892727</v>
      </c>
      <c r="L25" s="20">
        <v>541287</v>
      </c>
      <c r="M25" s="20">
        <v>2873151</v>
      </c>
      <c r="N25" s="20">
        <v>64477</v>
      </c>
      <c r="O25" s="20">
        <v>350</v>
      </c>
      <c r="P25" s="20">
        <v>1932715</v>
      </c>
    </row>
    <row r="26" spans="1:16">
      <c r="A26" s="7">
        <f t="shared" si="1"/>
        <v>2008</v>
      </c>
      <c r="B26" s="6" t="str">
        <f t="shared" si="2"/>
        <v>Jul</v>
      </c>
      <c r="C26" s="20">
        <v>21905</v>
      </c>
      <c r="D26" s="20">
        <v>6256189</v>
      </c>
      <c r="E26" s="20">
        <v>255480</v>
      </c>
      <c r="F26" s="20">
        <v>47904</v>
      </c>
      <c r="G26" s="20">
        <v>11369291</v>
      </c>
      <c r="H26" s="20">
        <v>80174174</v>
      </c>
      <c r="I26" s="20">
        <v>80773757</v>
      </c>
      <c r="J26" s="20">
        <v>1791649</v>
      </c>
      <c r="K26" s="20">
        <v>4891640</v>
      </c>
      <c r="L26" s="20">
        <v>547493</v>
      </c>
      <c r="M26" s="20">
        <v>2874399</v>
      </c>
      <c r="N26" s="20">
        <v>61466</v>
      </c>
      <c r="O26" s="20">
        <v>350</v>
      </c>
      <c r="P26" s="20">
        <v>1938250</v>
      </c>
    </row>
    <row r="27" spans="1:16">
      <c r="A27" s="7">
        <f t="shared" si="1"/>
        <v>2008</v>
      </c>
      <c r="B27" s="6" t="str">
        <f t="shared" si="2"/>
        <v>Aug</v>
      </c>
      <c r="C27" s="20">
        <v>28235</v>
      </c>
      <c r="D27" s="20">
        <v>6568653</v>
      </c>
      <c r="E27" s="20">
        <v>298680</v>
      </c>
      <c r="F27" s="20">
        <v>26956</v>
      </c>
      <c r="G27" s="20">
        <v>12410278</v>
      </c>
      <c r="H27" s="20">
        <v>77472065</v>
      </c>
      <c r="I27" s="20">
        <v>83766335</v>
      </c>
      <c r="J27" s="20">
        <v>1779427</v>
      </c>
      <c r="K27" s="20">
        <v>4893879</v>
      </c>
      <c r="L27" s="20">
        <v>539543</v>
      </c>
      <c r="M27" s="20">
        <v>2890504</v>
      </c>
      <c r="N27" s="20">
        <v>65887</v>
      </c>
      <c r="O27" s="20">
        <v>350</v>
      </c>
      <c r="P27" s="20">
        <v>1843541</v>
      </c>
    </row>
    <row r="28" spans="1:16">
      <c r="A28" s="7">
        <f t="shared" si="1"/>
        <v>2008</v>
      </c>
      <c r="B28" s="6" t="str">
        <f t="shared" si="2"/>
        <v>Sep</v>
      </c>
      <c r="C28" s="20">
        <v>22146</v>
      </c>
      <c r="D28" s="20">
        <v>6537192</v>
      </c>
      <c r="E28" s="20">
        <v>249480</v>
      </c>
      <c r="F28" s="20">
        <v>36369</v>
      </c>
      <c r="G28" s="20">
        <v>12021874</v>
      </c>
      <c r="H28" s="20">
        <v>72622376</v>
      </c>
      <c r="I28" s="20">
        <v>75704623</v>
      </c>
      <c r="J28" s="20">
        <v>1785015</v>
      </c>
      <c r="K28" s="20">
        <v>4829255</v>
      </c>
      <c r="L28" s="20">
        <v>530920</v>
      </c>
      <c r="M28" s="20">
        <v>2905685</v>
      </c>
      <c r="N28" s="20">
        <v>62032</v>
      </c>
      <c r="O28" s="20">
        <v>350</v>
      </c>
      <c r="P28" s="20">
        <v>1939133</v>
      </c>
    </row>
    <row r="29" spans="1:16">
      <c r="A29" s="7">
        <f t="shared" si="1"/>
        <v>2008</v>
      </c>
      <c r="B29" s="6" t="str">
        <f t="shared" si="2"/>
        <v>Oct</v>
      </c>
      <c r="C29" s="20">
        <v>20767</v>
      </c>
      <c r="D29" s="20">
        <v>6163120</v>
      </c>
      <c r="E29" s="20">
        <v>261000</v>
      </c>
      <c r="F29" s="20">
        <v>23112</v>
      </c>
      <c r="G29" s="20">
        <v>12046087</v>
      </c>
      <c r="H29" s="20">
        <v>66509971</v>
      </c>
      <c r="I29" s="20">
        <v>74128096</v>
      </c>
      <c r="J29" s="20">
        <v>1764394</v>
      </c>
      <c r="K29" s="20">
        <v>4896494</v>
      </c>
      <c r="L29" s="20">
        <v>538976</v>
      </c>
      <c r="M29" s="20">
        <v>2937117</v>
      </c>
      <c r="N29" s="20">
        <v>63982</v>
      </c>
      <c r="O29" s="20">
        <v>350</v>
      </c>
      <c r="P29" s="20">
        <v>1911987</v>
      </c>
    </row>
    <row r="30" spans="1:16">
      <c r="A30" s="7">
        <f t="shared" si="1"/>
        <v>2008</v>
      </c>
      <c r="B30" s="6" t="str">
        <f t="shared" si="2"/>
        <v>Nov</v>
      </c>
      <c r="C30" s="20">
        <v>19532</v>
      </c>
      <c r="D30" s="20">
        <v>5046257</v>
      </c>
      <c r="E30" s="20">
        <v>232440</v>
      </c>
      <c r="F30" s="20">
        <v>23466</v>
      </c>
      <c r="G30" s="20">
        <v>8696631</v>
      </c>
      <c r="H30" s="20">
        <v>54625857</v>
      </c>
      <c r="I30" s="20">
        <v>68397585</v>
      </c>
      <c r="J30" s="20">
        <v>1822914</v>
      </c>
      <c r="K30" s="20">
        <v>4929175</v>
      </c>
      <c r="L30" s="20">
        <v>529220</v>
      </c>
      <c r="M30" s="20">
        <v>2964467</v>
      </c>
      <c r="N30" s="20">
        <v>66934</v>
      </c>
      <c r="O30" s="20">
        <v>350</v>
      </c>
      <c r="P30" s="20">
        <v>1939555</v>
      </c>
    </row>
    <row r="31" spans="1:16">
      <c r="A31" s="7">
        <f t="shared" si="1"/>
        <v>2008</v>
      </c>
      <c r="B31" s="6" t="str">
        <f t="shared" si="2"/>
        <v>Dec</v>
      </c>
      <c r="C31" s="20">
        <v>23712</v>
      </c>
      <c r="D31" s="20">
        <v>4893549</v>
      </c>
      <c r="E31" s="20">
        <v>222240</v>
      </c>
      <c r="F31" s="20">
        <v>14429</v>
      </c>
      <c r="G31" s="20">
        <v>8687858</v>
      </c>
      <c r="H31" s="20">
        <v>57408201</v>
      </c>
      <c r="I31" s="20">
        <v>48755697</v>
      </c>
      <c r="J31" s="20">
        <v>1764206</v>
      </c>
      <c r="K31" s="20">
        <v>4896011</v>
      </c>
      <c r="L31" s="20">
        <v>530487</v>
      </c>
      <c r="M31" s="20">
        <v>2971662</v>
      </c>
      <c r="N31" s="20">
        <v>65007</v>
      </c>
      <c r="O31" s="20">
        <v>350</v>
      </c>
      <c r="P31" s="20">
        <v>1950062</v>
      </c>
    </row>
    <row r="32" spans="1:16">
      <c r="A32" s="7">
        <f t="shared" si="1"/>
        <v>2009</v>
      </c>
      <c r="B32" s="6" t="str">
        <f t="shared" si="2"/>
        <v>Jan</v>
      </c>
      <c r="C32" s="20">
        <v>18337</v>
      </c>
      <c r="D32" s="20">
        <v>4969773</v>
      </c>
      <c r="E32" s="20">
        <v>221640</v>
      </c>
      <c r="F32" s="20">
        <v>19664</v>
      </c>
      <c r="G32" s="20">
        <v>9251283</v>
      </c>
      <c r="H32" s="20">
        <v>59038945</v>
      </c>
      <c r="I32" s="20">
        <v>56523102</v>
      </c>
      <c r="J32" s="20">
        <v>1752095</v>
      </c>
      <c r="K32" s="20">
        <v>4906312</v>
      </c>
      <c r="L32" s="20">
        <v>518992</v>
      </c>
      <c r="M32" s="20">
        <v>3007426</v>
      </c>
      <c r="N32" s="20">
        <v>58955</v>
      </c>
      <c r="O32" s="20">
        <v>350</v>
      </c>
      <c r="P32" s="20">
        <v>1946770</v>
      </c>
    </row>
    <row r="33" spans="1:16">
      <c r="A33" s="7">
        <f t="shared" si="1"/>
        <v>2009</v>
      </c>
      <c r="B33" s="6" t="str">
        <f t="shared" si="2"/>
        <v>Feb</v>
      </c>
      <c r="C33" s="20">
        <v>18620</v>
      </c>
      <c r="D33" s="20">
        <v>4952193</v>
      </c>
      <c r="E33" s="20">
        <v>226320</v>
      </c>
      <c r="F33" s="20">
        <v>14594</v>
      </c>
      <c r="G33" s="20">
        <v>7891362</v>
      </c>
      <c r="H33" s="20">
        <v>53190271</v>
      </c>
      <c r="I33" s="20">
        <v>49296998</v>
      </c>
      <c r="J33" s="20">
        <v>1763960</v>
      </c>
      <c r="K33" s="20">
        <v>4647117</v>
      </c>
      <c r="L33" s="20">
        <v>522758</v>
      </c>
      <c r="M33" s="20">
        <v>3036501</v>
      </c>
      <c r="N33" s="20">
        <v>60464</v>
      </c>
      <c r="O33" s="20">
        <v>350</v>
      </c>
      <c r="P33" s="20">
        <v>2221266</v>
      </c>
    </row>
    <row r="34" spans="1:16">
      <c r="A34" s="7">
        <f t="shared" si="1"/>
        <v>2009</v>
      </c>
      <c r="B34" s="6" t="str">
        <f t="shared" si="2"/>
        <v>Mar</v>
      </c>
      <c r="C34" s="20">
        <v>16706</v>
      </c>
      <c r="D34" s="20">
        <v>5035873</v>
      </c>
      <c r="E34" s="20">
        <v>207240</v>
      </c>
      <c r="F34" s="20">
        <v>13030</v>
      </c>
      <c r="G34" s="20">
        <v>8869104</v>
      </c>
      <c r="H34" s="20">
        <v>59165457</v>
      </c>
      <c r="I34" s="20">
        <v>49493094</v>
      </c>
      <c r="J34" s="20">
        <v>1752853</v>
      </c>
      <c r="K34" s="20">
        <v>4721271</v>
      </c>
      <c r="L34" s="20">
        <v>517299</v>
      </c>
      <c r="M34" s="20">
        <v>3077763</v>
      </c>
      <c r="N34" s="20">
        <v>74317</v>
      </c>
      <c r="O34" s="20">
        <v>350</v>
      </c>
      <c r="P34" s="20">
        <v>2090367</v>
      </c>
    </row>
    <row r="35" spans="1:16">
      <c r="A35" s="7">
        <f t="shared" si="1"/>
        <v>2009</v>
      </c>
      <c r="B35" s="6" t="str">
        <f t="shared" si="2"/>
        <v>Apr</v>
      </c>
      <c r="C35" s="20">
        <v>15030</v>
      </c>
      <c r="D35" s="20">
        <v>4962243</v>
      </c>
      <c r="E35" s="20">
        <v>198000</v>
      </c>
      <c r="F35" s="20">
        <v>16440</v>
      </c>
      <c r="G35" s="20">
        <v>8987857</v>
      </c>
      <c r="H35" s="20">
        <v>62686814</v>
      </c>
      <c r="I35" s="20">
        <v>57078338</v>
      </c>
      <c r="J35" s="20">
        <v>1799399</v>
      </c>
      <c r="K35" s="20">
        <v>4819320</v>
      </c>
      <c r="L35" s="20">
        <v>504757</v>
      </c>
      <c r="M35" s="20">
        <v>3107981</v>
      </c>
      <c r="N35" s="20">
        <v>74815</v>
      </c>
      <c r="O35" s="20">
        <v>350</v>
      </c>
      <c r="P35" s="20">
        <v>2083442</v>
      </c>
    </row>
    <row r="36" spans="1:16">
      <c r="A36" s="7">
        <f t="shared" si="1"/>
        <v>2009</v>
      </c>
      <c r="B36" s="6" t="str">
        <f t="shared" si="2"/>
        <v>May</v>
      </c>
      <c r="C36" s="20">
        <v>14966</v>
      </c>
      <c r="D36" s="20">
        <v>4997095</v>
      </c>
      <c r="E36" s="20">
        <v>154680</v>
      </c>
      <c r="F36" s="20">
        <v>15435</v>
      </c>
      <c r="G36" s="20">
        <v>9149761</v>
      </c>
      <c r="H36" s="20">
        <v>65701269</v>
      </c>
      <c r="I36" s="20">
        <v>55186528</v>
      </c>
      <c r="J36" s="20">
        <v>1732032</v>
      </c>
      <c r="K36" s="20">
        <v>4722672</v>
      </c>
      <c r="L36" s="20">
        <v>508543</v>
      </c>
      <c r="M36" s="20">
        <v>3136260</v>
      </c>
      <c r="N36" s="20">
        <v>73914</v>
      </c>
      <c r="O36" s="20">
        <v>350</v>
      </c>
      <c r="P36" s="20">
        <v>2085516</v>
      </c>
    </row>
    <row r="37" spans="1:16">
      <c r="A37" s="7">
        <f t="shared" si="1"/>
        <v>2009</v>
      </c>
      <c r="B37" s="6" t="str">
        <f t="shared" si="2"/>
        <v>Jun</v>
      </c>
      <c r="C37" s="20">
        <v>16892</v>
      </c>
      <c r="D37" s="20">
        <v>5662065</v>
      </c>
      <c r="E37" s="20">
        <v>140880</v>
      </c>
      <c r="F37" s="20">
        <v>25349</v>
      </c>
      <c r="G37" s="20">
        <v>10983866</v>
      </c>
      <c r="H37" s="20">
        <v>74334406</v>
      </c>
      <c r="I37" s="20">
        <v>52580890</v>
      </c>
      <c r="J37" s="20">
        <v>1786012</v>
      </c>
      <c r="K37" s="20">
        <v>4830510</v>
      </c>
      <c r="L37" s="20">
        <v>507604</v>
      </c>
      <c r="M37" s="20">
        <v>3177447</v>
      </c>
      <c r="N37" s="20">
        <v>73023</v>
      </c>
      <c r="O37" s="20">
        <v>350</v>
      </c>
      <c r="P37" s="20">
        <v>2093011</v>
      </c>
    </row>
    <row r="38" spans="1:16">
      <c r="A38" s="7">
        <f t="shared" si="1"/>
        <v>2009</v>
      </c>
      <c r="B38" s="6" t="str">
        <f t="shared" si="2"/>
        <v>Jul</v>
      </c>
      <c r="C38" s="20">
        <v>19327</v>
      </c>
      <c r="D38" s="20">
        <v>6529687</v>
      </c>
      <c r="E38" s="20">
        <v>131160</v>
      </c>
      <c r="F38" s="20">
        <v>21301</v>
      </c>
      <c r="G38" s="20">
        <v>10811882</v>
      </c>
      <c r="H38" s="20">
        <v>77422103</v>
      </c>
      <c r="I38" s="20">
        <v>54774689</v>
      </c>
      <c r="J38" s="20">
        <v>1740306</v>
      </c>
      <c r="K38" s="20">
        <v>4736498</v>
      </c>
      <c r="L38" s="20">
        <v>485287</v>
      </c>
      <c r="M38" s="20">
        <v>3179616</v>
      </c>
      <c r="N38" s="20">
        <v>73962</v>
      </c>
      <c r="O38" s="20">
        <v>350</v>
      </c>
      <c r="P38" s="20">
        <v>2089797</v>
      </c>
    </row>
    <row r="39" spans="1:16">
      <c r="A39" s="7">
        <f t="shared" si="1"/>
        <v>2009</v>
      </c>
      <c r="B39" s="6" t="str">
        <f t="shared" si="2"/>
        <v>Aug</v>
      </c>
      <c r="C39" s="20">
        <v>19973</v>
      </c>
      <c r="D39" s="20">
        <v>6432242</v>
      </c>
      <c r="E39" s="20">
        <v>150240</v>
      </c>
      <c r="F39" s="20">
        <v>16505</v>
      </c>
      <c r="G39" s="20">
        <v>10842854</v>
      </c>
      <c r="H39" s="20">
        <v>78738003</v>
      </c>
      <c r="I39" s="20">
        <v>56964175</v>
      </c>
      <c r="J39" s="20">
        <v>1784622</v>
      </c>
      <c r="K39" s="20">
        <v>4709048</v>
      </c>
      <c r="L39" s="20">
        <v>508237</v>
      </c>
      <c r="M39" s="20">
        <v>3237802</v>
      </c>
      <c r="N39" s="20">
        <v>76436</v>
      </c>
      <c r="O39" s="20">
        <v>15</v>
      </c>
      <c r="P39" s="20">
        <v>2093100</v>
      </c>
    </row>
    <row r="40" spans="1:16">
      <c r="A40" s="7">
        <f t="shared" si="1"/>
        <v>2009</v>
      </c>
      <c r="B40" s="6" t="str">
        <f t="shared" si="2"/>
        <v>Sep</v>
      </c>
      <c r="C40" s="20">
        <v>18955</v>
      </c>
      <c r="D40" s="20">
        <v>6109568</v>
      </c>
      <c r="E40" s="20">
        <v>132240</v>
      </c>
      <c r="F40" s="20">
        <v>27323</v>
      </c>
      <c r="G40" s="20">
        <v>10553127</v>
      </c>
      <c r="H40" s="20">
        <v>70022045</v>
      </c>
      <c r="I40" s="20">
        <v>57732951</v>
      </c>
      <c r="J40" s="20">
        <v>1730192</v>
      </c>
      <c r="K40" s="20">
        <v>4710211</v>
      </c>
      <c r="L40" s="20">
        <v>510559</v>
      </c>
      <c r="M40" s="20">
        <v>3233047</v>
      </c>
      <c r="N40" s="20">
        <v>73370</v>
      </c>
      <c r="O40" s="20">
        <v>15</v>
      </c>
      <c r="P40" s="20">
        <v>2044514</v>
      </c>
    </row>
    <row r="41" spans="1:16">
      <c r="A41" s="7">
        <f t="shared" si="1"/>
        <v>2009</v>
      </c>
      <c r="B41" s="6" t="str">
        <f t="shared" si="2"/>
        <v>Oct</v>
      </c>
      <c r="C41" s="20">
        <v>20074</v>
      </c>
      <c r="D41" s="20">
        <v>5764151</v>
      </c>
      <c r="E41" s="20">
        <v>136080</v>
      </c>
      <c r="F41" s="20">
        <v>25902</v>
      </c>
      <c r="G41" s="20">
        <v>9641060</v>
      </c>
      <c r="H41" s="20">
        <v>69781146</v>
      </c>
      <c r="I41" s="20">
        <v>57116986</v>
      </c>
      <c r="J41" s="20">
        <v>1775970</v>
      </c>
      <c r="K41" s="20">
        <v>4689067</v>
      </c>
      <c r="L41" s="20">
        <v>424073</v>
      </c>
      <c r="M41" s="20">
        <v>3257924</v>
      </c>
      <c r="N41" s="20">
        <v>70628</v>
      </c>
      <c r="O41" s="20">
        <v>15</v>
      </c>
      <c r="P41" s="20">
        <v>2090436</v>
      </c>
    </row>
    <row r="42" spans="1:16">
      <c r="A42" s="7">
        <f t="shared" si="1"/>
        <v>2009</v>
      </c>
      <c r="B42" s="6" t="str">
        <f t="shared" si="2"/>
        <v>Nov</v>
      </c>
      <c r="C42" s="20">
        <v>18822</v>
      </c>
      <c r="D42" s="20">
        <v>4936748</v>
      </c>
      <c r="E42" s="20">
        <v>136320</v>
      </c>
      <c r="F42" s="20">
        <v>17940</v>
      </c>
      <c r="G42" s="20">
        <v>7309559</v>
      </c>
      <c r="H42" s="20">
        <v>50799108</v>
      </c>
      <c r="I42" s="20">
        <v>51812615</v>
      </c>
      <c r="J42" s="20">
        <v>1743666</v>
      </c>
      <c r="K42" s="20">
        <v>4646422</v>
      </c>
      <c r="L42" s="20">
        <v>507188</v>
      </c>
      <c r="M42" s="20">
        <v>3190527</v>
      </c>
      <c r="N42" s="20">
        <v>75581</v>
      </c>
      <c r="O42" s="20">
        <v>15</v>
      </c>
      <c r="P42" s="20">
        <v>2162262</v>
      </c>
    </row>
    <row r="43" spans="1:16">
      <c r="A43" s="7">
        <f t="shared" si="1"/>
        <v>2009</v>
      </c>
      <c r="B43" s="6" t="str">
        <f t="shared" si="2"/>
        <v>Dec</v>
      </c>
      <c r="C43" s="20">
        <v>28329</v>
      </c>
      <c r="D43" s="20">
        <v>4680793</v>
      </c>
      <c r="E43" s="20">
        <v>101640</v>
      </c>
      <c r="F43" s="20">
        <v>29319</v>
      </c>
      <c r="G43" s="20">
        <v>9379812</v>
      </c>
      <c r="H43" s="20">
        <v>54851812</v>
      </c>
      <c r="I43" s="20">
        <v>55681099</v>
      </c>
      <c r="J43" s="20">
        <v>1769647</v>
      </c>
      <c r="K43" s="20">
        <v>4741198</v>
      </c>
      <c r="L43" s="20">
        <v>505039</v>
      </c>
      <c r="M43" s="20">
        <v>3261471</v>
      </c>
      <c r="N43" s="20">
        <v>70518</v>
      </c>
      <c r="O43" s="20">
        <v>15</v>
      </c>
      <c r="P43" s="20">
        <v>2120940</v>
      </c>
    </row>
    <row r="44" spans="1:16">
      <c r="A44" s="7">
        <f t="shared" si="1"/>
        <v>2010</v>
      </c>
      <c r="B44" s="6" t="str">
        <f t="shared" si="2"/>
        <v>Jan</v>
      </c>
      <c r="C44" s="20">
        <v>36200</v>
      </c>
      <c r="D44" s="20">
        <v>5053056</v>
      </c>
      <c r="E44" s="20">
        <v>111840</v>
      </c>
      <c r="F44" s="20">
        <v>21793</v>
      </c>
      <c r="G44" s="20">
        <v>7984380</v>
      </c>
      <c r="H44" s="20">
        <v>57560184</v>
      </c>
      <c r="I44" s="20">
        <v>57154156</v>
      </c>
      <c r="J44" s="20">
        <v>1732484</v>
      </c>
      <c r="K44" s="20">
        <v>4701220</v>
      </c>
      <c r="L44" s="20">
        <v>506411</v>
      </c>
      <c r="M44" s="20">
        <v>3248600</v>
      </c>
      <c r="N44" s="20">
        <v>73197</v>
      </c>
      <c r="O44" s="20">
        <v>15</v>
      </c>
      <c r="P44" s="20">
        <v>2135995</v>
      </c>
    </row>
    <row r="45" spans="1:16">
      <c r="A45" s="7">
        <f t="shared" si="1"/>
        <v>2010</v>
      </c>
      <c r="B45" s="6" t="str">
        <f t="shared" si="2"/>
        <v>Feb</v>
      </c>
      <c r="C45" s="20">
        <v>39031</v>
      </c>
      <c r="D45" s="20">
        <v>5075249</v>
      </c>
      <c r="E45" s="20">
        <v>173520</v>
      </c>
      <c r="F45" s="20">
        <v>21514</v>
      </c>
      <c r="G45" s="20">
        <v>7555695</v>
      </c>
      <c r="H45" s="20">
        <v>51776862</v>
      </c>
      <c r="I45" s="20">
        <v>50126160</v>
      </c>
      <c r="J45" s="20">
        <v>1764313</v>
      </c>
      <c r="K45" s="20">
        <v>4764402</v>
      </c>
      <c r="L45" s="20">
        <v>504102</v>
      </c>
      <c r="M45" s="20">
        <v>3287969</v>
      </c>
      <c r="N45" s="20">
        <v>75962</v>
      </c>
      <c r="O45" s="20">
        <v>15</v>
      </c>
      <c r="P45" s="20">
        <v>2123964</v>
      </c>
    </row>
    <row r="46" spans="1:16">
      <c r="A46" s="7">
        <f t="shared" si="1"/>
        <v>2010</v>
      </c>
      <c r="B46" s="6" t="str">
        <f t="shared" si="2"/>
        <v>Mar</v>
      </c>
      <c r="C46" s="20">
        <v>22056</v>
      </c>
      <c r="D46" s="20">
        <v>4993866</v>
      </c>
      <c r="E46" s="20">
        <v>188200</v>
      </c>
      <c r="F46" s="20">
        <v>18701</v>
      </c>
      <c r="G46" s="20">
        <v>7984383</v>
      </c>
      <c r="H46" s="20">
        <v>54467991</v>
      </c>
      <c r="I46" s="20">
        <v>54060689</v>
      </c>
      <c r="J46" s="20">
        <v>1753095</v>
      </c>
      <c r="K46" s="20">
        <v>4705119</v>
      </c>
      <c r="L46" s="20">
        <v>502526</v>
      </c>
      <c r="M46" s="20">
        <v>3303858</v>
      </c>
      <c r="N46" s="20">
        <v>65072</v>
      </c>
      <c r="O46" s="20">
        <v>15</v>
      </c>
      <c r="P46" s="20">
        <v>2127405</v>
      </c>
    </row>
    <row r="47" spans="1:16">
      <c r="A47" s="7">
        <f t="shared" si="1"/>
        <v>2010</v>
      </c>
      <c r="B47" s="6" t="str">
        <f t="shared" si="2"/>
        <v>Apr</v>
      </c>
      <c r="C47" s="20">
        <v>17604</v>
      </c>
      <c r="D47" s="20">
        <v>4987612</v>
      </c>
      <c r="E47" s="20">
        <v>187400</v>
      </c>
      <c r="F47" s="20">
        <v>27645</v>
      </c>
      <c r="G47" s="20">
        <v>8121680</v>
      </c>
      <c r="H47" s="20">
        <v>56127897</v>
      </c>
      <c r="I47" s="20">
        <v>60935037</v>
      </c>
      <c r="J47" s="20">
        <v>1754088</v>
      </c>
      <c r="K47" s="20">
        <v>4668232</v>
      </c>
      <c r="L47" s="20">
        <v>498208</v>
      </c>
      <c r="M47" s="20">
        <v>3229417</v>
      </c>
      <c r="N47" s="20">
        <v>67908</v>
      </c>
      <c r="O47" s="20">
        <v>15</v>
      </c>
      <c r="P47" s="20">
        <v>2030950</v>
      </c>
    </row>
    <row r="48" spans="1:16">
      <c r="A48" s="7">
        <f t="shared" si="1"/>
        <v>2010</v>
      </c>
      <c r="B48" s="6" t="str">
        <f t="shared" si="2"/>
        <v>May</v>
      </c>
      <c r="C48" s="20">
        <v>16885</v>
      </c>
      <c r="D48" s="20">
        <v>5446273</v>
      </c>
      <c r="E48" s="20">
        <v>236760</v>
      </c>
      <c r="F48" s="20">
        <v>36019</v>
      </c>
      <c r="G48" s="20">
        <v>8961951</v>
      </c>
      <c r="H48" s="20">
        <v>65221227</v>
      </c>
      <c r="I48" s="20">
        <v>62317993</v>
      </c>
      <c r="J48" s="20">
        <v>1771734</v>
      </c>
      <c r="K48" s="20">
        <v>4680286</v>
      </c>
      <c r="L48" s="20">
        <v>496635</v>
      </c>
      <c r="M48" s="20">
        <v>3391312</v>
      </c>
      <c r="N48" s="20">
        <v>70107</v>
      </c>
      <c r="O48" s="20">
        <v>15</v>
      </c>
      <c r="P48" s="20">
        <v>2230873</v>
      </c>
    </row>
    <row r="49" spans="1:16">
      <c r="A49" s="7">
        <f t="shared" si="1"/>
        <v>2010</v>
      </c>
      <c r="B49" s="6" t="str">
        <f t="shared" si="2"/>
        <v>Jun</v>
      </c>
      <c r="C49" s="20">
        <v>18837</v>
      </c>
      <c r="D49" s="20">
        <v>5806879</v>
      </c>
      <c r="E49" s="20">
        <v>244280</v>
      </c>
      <c r="F49" s="20">
        <v>35284</v>
      </c>
      <c r="G49" s="20">
        <v>9656541</v>
      </c>
      <c r="H49" s="20">
        <v>72600679</v>
      </c>
      <c r="I49" s="20">
        <v>64502091</v>
      </c>
      <c r="J49" s="20">
        <v>1763334</v>
      </c>
      <c r="K49" s="20">
        <v>4561950</v>
      </c>
      <c r="L49" s="20">
        <v>500046</v>
      </c>
      <c r="M49" s="20">
        <v>3409545</v>
      </c>
      <c r="N49" s="20">
        <v>65397</v>
      </c>
      <c r="O49" s="20">
        <v>15</v>
      </c>
      <c r="P49" s="20">
        <v>2113178</v>
      </c>
    </row>
    <row r="50" spans="1:16">
      <c r="A50" s="7">
        <f t="shared" si="1"/>
        <v>2010</v>
      </c>
      <c r="B50" s="6" t="str">
        <f t="shared" si="2"/>
        <v>Jul</v>
      </c>
      <c r="C50" s="20">
        <v>21157</v>
      </c>
      <c r="D50" s="20">
        <v>6780373</v>
      </c>
      <c r="E50" s="20">
        <v>252040</v>
      </c>
      <c r="F50" s="20">
        <v>26706</v>
      </c>
      <c r="G50" s="20">
        <v>11314126</v>
      </c>
      <c r="H50" s="20">
        <v>80216910</v>
      </c>
      <c r="I50" s="20">
        <v>62880096</v>
      </c>
      <c r="J50" s="20">
        <v>1759986</v>
      </c>
      <c r="K50" s="20">
        <v>4776216</v>
      </c>
      <c r="L50" s="20">
        <v>499991</v>
      </c>
      <c r="M50" s="20">
        <v>3413558</v>
      </c>
      <c r="N50" s="20">
        <v>67919</v>
      </c>
      <c r="O50" s="20">
        <v>15</v>
      </c>
      <c r="P50" s="20">
        <v>2141925</v>
      </c>
    </row>
    <row r="51" spans="1:16">
      <c r="A51" s="7">
        <f t="shared" si="1"/>
        <v>2010</v>
      </c>
      <c r="B51" s="6" t="str">
        <f t="shared" si="2"/>
        <v>Aug</v>
      </c>
      <c r="C51" s="20">
        <v>27885</v>
      </c>
      <c r="D51" s="20">
        <v>6563353</v>
      </c>
      <c r="E51" s="20">
        <v>228680</v>
      </c>
      <c r="F51" s="20">
        <v>32687</v>
      </c>
      <c r="G51" s="20">
        <v>12102930</v>
      </c>
      <c r="H51" s="20">
        <v>76104846</v>
      </c>
      <c r="I51" s="20">
        <v>65113773</v>
      </c>
      <c r="J51" s="20">
        <v>1752439</v>
      </c>
      <c r="K51" s="20">
        <v>4724644</v>
      </c>
      <c r="L51" s="20">
        <v>499659</v>
      </c>
      <c r="M51" s="20">
        <v>3335323</v>
      </c>
      <c r="N51" s="20">
        <v>67947</v>
      </c>
      <c r="O51" s="20">
        <v>15</v>
      </c>
      <c r="P51" s="20">
        <v>2140601</v>
      </c>
    </row>
    <row r="52" spans="1:16">
      <c r="A52" s="7">
        <f t="shared" si="1"/>
        <v>2010</v>
      </c>
      <c r="B52" s="6" t="str">
        <f t="shared" si="2"/>
        <v>Sep</v>
      </c>
      <c r="C52" s="20">
        <v>22405</v>
      </c>
      <c r="D52" s="20">
        <v>5872921</v>
      </c>
      <c r="E52" s="20">
        <v>230960</v>
      </c>
      <c r="F52" s="20">
        <v>29955</v>
      </c>
      <c r="G52" s="20">
        <v>11364934</v>
      </c>
      <c r="H52" s="20">
        <v>66475203</v>
      </c>
      <c r="I52" s="20">
        <v>59634989</v>
      </c>
      <c r="J52" s="20">
        <v>1755357</v>
      </c>
      <c r="K52" s="20">
        <v>4697420</v>
      </c>
      <c r="L52" s="20">
        <v>493070</v>
      </c>
      <c r="M52" s="20">
        <v>3432537</v>
      </c>
      <c r="N52" s="20">
        <v>68070</v>
      </c>
      <c r="O52" s="20">
        <v>15</v>
      </c>
      <c r="P52" s="20">
        <v>2137652</v>
      </c>
    </row>
    <row r="53" spans="1:16">
      <c r="A53" s="7">
        <f t="shared" si="1"/>
        <v>2010</v>
      </c>
      <c r="B53" s="6" t="str">
        <f t="shared" si="2"/>
        <v>Oct</v>
      </c>
      <c r="C53" s="20">
        <v>13394</v>
      </c>
      <c r="D53" s="20">
        <v>5350541</v>
      </c>
      <c r="E53" s="20">
        <v>210080</v>
      </c>
      <c r="F53" s="20">
        <v>24126</v>
      </c>
      <c r="G53" s="20">
        <v>8511427</v>
      </c>
      <c r="H53" s="20">
        <v>58494958</v>
      </c>
      <c r="I53" s="20">
        <v>56953647</v>
      </c>
      <c r="J53" s="20">
        <v>1740920</v>
      </c>
      <c r="K53" s="20">
        <v>4746019</v>
      </c>
      <c r="L53" s="20">
        <v>484163</v>
      </c>
      <c r="M53" s="20">
        <v>3407283</v>
      </c>
      <c r="N53" s="20">
        <v>68029</v>
      </c>
      <c r="O53" s="20">
        <v>15</v>
      </c>
      <c r="P53" s="20">
        <v>2138441</v>
      </c>
    </row>
    <row r="54" spans="1:16">
      <c r="A54" s="7">
        <f t="shared" si="1"/>
        <v>2010</v>
      </c>
      <c r="B54" s="6" t="str">
        <f t="shared" si="2"/>
        <v>Nov</v>
      </c>
      <c r="C54" s="20">
        <v>17074</v>
      </c>
      <c r="D54" s="20">
        <v>5001831</v>
      </c>
      <c r="E54" s="20">
        <v>202440</v>
      </c>
      <c r="F54" s="20">
        <v>22249</v>
      </c>
      <c r="G54" s="20">
        <v>8865274</v>
      </c>
      <c r="H54" s="20">
        <v>52116708</v>
      </c>
      <c r="I54" s="20">
        <v>57348260</v>
      </c>
      <c r="J54" s="20">
        <v>1754909</v>
      </c>
      <c r="K54" s="20">
        <v>4701795</v>
      </c>
      <c r="L54" s="20">
        <v>481486</v>
      </c>
      <c r="M54" s="20">
        <v>3529607</v>
      </c>
      <c r="N54" s="20">
        <v>70537</v>
      </c>
      <c r="O54" s="20">
        <v>15</v>
      </c>
      <c r="P54" s="20">
        <v>2140321</v>
      </c>
    </row>
    <row r="55" spans="1:16">
      <c r="A55" s="7">
        <f t="shared" si="1"/>
        <v>2010</v>
      </c>
      <c r="B55" s="6" t="str">
        <f t="shared" si="2"/>
        <v>Dec</v>
      </c>
      <c r="C55" s="20">
        <v>17901</v>
      </c>
      <c r="D55" s="20">
        <v>4665493</v>
      </c>
      <c r="E55" s="20">
        <v>190800</v>
      </c>
      <c r="F55" s="20">
        <v>21010</v>
      </c>
      <c r="G55" s="20">
        <v>8105628</v>
      </c>
      <c r="H55" s="20">
        <v>53129810</v>
      </c>
      <c r="I55" s="20">
        <v>56416194</v>
      </c>
      <c r="J55" s="20">
        <v>1767816</v>
      </c>
      <c r="K55" s="20">
        <v>4738218</v>
      </c>
      <c r="L55" s="20">
        <v>480944</v>
      </c>
      <c r="M55" s="20">
        <v>3603381</v>
      </c>
      <c r="N55" s="20">
        <v>68170</v>
      </c>
      <c r="O55" s="20">
        <v>15</v>
      </c>
      <c r="P55" s="20">
        <v>2141053</v>
      </c>
    </row>
    <row r="56" spans="1:16">
      <c r="A56" s="7">
        <f t="shared" si="1"/>
        <v>2011</v>
      </c>
      <c r="B56" s="6" t="str">
        <f t="shared" si="2"/>
        <v>Jan</v>
      </c>
      <c r="C56" s="20">
        <v>23549</v>
      </c>
      <c r="D56" s="20">
        <v>5114126</v>
      </c>
      <c r="E56" s="20">
        <v>177760</v>
      </c>
      <c r="F56" s="20">
        <v>16062</v>
      </c>
      <c r="G56" s="20">
        <v>7833475</v>
      </c>
      <c r="H56" s="20">
        <v>51243338</v>
      </c>
      <c r="I56" s="20">
        <v>54028785</v>
      </c>
      <c r="J56" s="20">
        <v>1720024</v>
      </c>
      <c r="K56" s="20">
        <v>4737061</v>
      </c>
      <c r="L56" s="20">
        <v>469112</v>
      </c>
      <c r="M56" s="20">
        <v>3623002</v>
      </c>
      <c r="N56" s="20">
        <v>68170</v>
      </c>
      <c r="O56" s="20">
        <v>15</v>
      </c>
      <c r="P56" s="20">
        <v>2141592</v>
      </c>
    </row>
    <row r="57" spans="1:16">
      <c r="A57" s="7">
        <f t="shared" si="1"/>
        <v>2011</v>
      </c>
      <c r="B57" s="6" t="str">
        <f t="shared" si="2"/>
        <v>Feb</v>
      </c>
      <c r="C57" s="20">
        <v>23597</v>
      </c>
      <c r="D57" s="20">
        <v>5282883</v>
      </c>
      <c r="E57" s="20">
        <v>189440</v>
      </c>
      <c r="F57" s="20">
        <v>27991</v>
      </c>
      <c r="G57" s="20">
        <v>8035348</v>
      </c>
      <c r="H57" s="20">
        <v>51460604</v>
      </c>
      <c r="I57" s="20">
        <v>63387346</v>
      </c>
      <c r="J57" s="20">
        <v>1782397</v>
      </c>
      <c r="K57" s="20">
        <v>4734914</v>
      </c>
      <c r="L57" s="20">
        <v>466564</v>
      </c>
      <c r="M57" s="20">
        <v>3642415</v>
      </c>
      <c r="N57" s="20">
        <v>68211</v>
      </c>
      <c r="O57" s="20">
        <v>15</v>
      </c>
      <c r="P57" s="20">
        <v>2142046</v>
      </c>
    </row>
    <row r="58" spans="1:16">
      <c r="A58" s="7">
        <f t="shared" si="1"/>
        <v>2011</v>
      </c>
      <c r="B58" s="6" t="str">
        <f t="shared" si="2"/>
        <v>Mar</v>
      </c>
      <c r="C58" s="20">
        <v>22298</v>
      </c>
      <c r="D58" s="20">
        <v>4588359</v>
      </c>
      <c r="E58" s="20">
        <v>163680</v>
      </c>
      <c r="F58" s="20">
        <v>24015</v>
      </c>
      <c r="G58" s="20">
        <v>7266064</v>
      </c>
      <c r="H58" s="20">
        <v>52411528</v>
      </c>
      <c r="I58" s="20">
        <v>76539378</v>
      </c>
      <c r="J58" s="20">
        <v>1748097</v>
      </c>
      <c r="K58" s="20">
        <v>4330663</v>
      </c>
      <c r="L58" s="20">
        <v>449644</v>
      </c>
      <c r="M58" s="20">
        <v>3651828</v>
      </c>
      <c r="N58" s="20">
        <v>65679</v>
      </c>
      <c r="O58" s="20">
        <v>15</v>
      </c>
      <c r="P58" s="20">
        <v>2142459</v>
      </c>
    </row>
    <row r="59" spans="1:16">
      <c r="A59" s="7">
        <f t="shared" si="1"/>
        <v>2011</v>
      </c>
      <c r="B59" s="6" t="str">
        <f t="shared" si="2"/>
        <v>Apr</v>
      </c>
      <c r="C59" s="20">
        <v>17885</v>
      </c>
      <c r="D59" s="20">
        <v>4921601</v>
      </c>
      <c r="E59" s="20">
        <v>163680</v>
      </c>
      <c r="F59" s="20">
        <v>17797</v>
      </c>
      <c r="G59" s="20">
        <v>8375274</v>
      </c>
      <c r="H59" s="20">
        <v>54011022</v>
      </c>
      <c r="I59" s="20">
        <v>78114064</v>
      </c>
      <c r="J59" s="20">
        <v>1765288</v>
      </c>
      <c r="K59" s="20">
        <v>4776788</v>
      </c>
      <c r="L59" s="20">
        <v>406155</v>
      </c>
      <c r="M59" s="20">
        <v>3655134</v>
      </c>
      <c r="N59" s="20">
        <v>68621</v>
      </c>
      <c r="O59" s="20">
        <v>15</v>
      </c>
      <c r="P59" s="20">
        <v>2142849</v>
      </c>
    </row>
    <row r="60" spans="1:16">
      <c r="A60" s="7">
        <f t="shared" si="1"/>
        <v>2011</v>
      </c>
      <c r="B60" s="6" t="str">
        <f t="shared" si="2"/>
        <v>May</v>
      </c>
      <c r="C60" s="20">
        <v>18878</v>
      </c>
      <c r="D60" s="20">
        <v>5172305</v>
      </c>
      <c r="E60" s="20">
        <v>183880</v>
      </c>
      <c r="F60" s="20">
        <v>26995</v>
      </c>
      <c r="G60" s="20">
        <v>9053496</v>
      </c>
      <c r="H60" s="20">
        <v>59614246</v>
      </c>
      <c r="I60" s="20">
        <v>76259232</v>
      </c>
      <c r="J60" s="20">
        <v>1770122</v>
      </c>
      <c r="K60" s="20">
        <v>4748731</v>
      </c>
      <c r="L60" s="20">
        <v>385584</v>
      </c>
      <c r="M60" s="20">
        <v>3655768</v>
      </c>
      <c r="N60" s="20">
        <v>70084</v>
      </c>
      <c r="O60" s="20">
        <v>15</v>
      </c>
      <c r="P60" s="20">
        <v>1937317</v>
      </c>
    </row>
    <row r="61" spans="1:16">
      <c r="A61" s="7">
        <f t="shared" si="1"/>
        <v>2011</v>
      </c>
      <c r="B61" s="6" t="str">
        <f t="shared" si="2"/>
        <v>Jun</v>
      </c>
      <c r="C61" s="20">
        <v>21059</v>
      </c>
      <c r="D61" s="20">
        <v>5624468</v>
      </c>
      <c r="E61" s="20">
        <v>179440</v>
      </c>
      <c r="F61" s="20">
        <v>22690</v>
      </c>
      <c r="G61" s="20">
        <v>11446987</v>
      </c>
      <c r="H61" s="20">
        <v>71113952</v>
      </c>
      <c r="I61" s="20">
        <v>75552130</v>
      </c>
      <c r="J61" s="20">
        <v>1775330</v>
      </c>
      <c r="K61" s="20">
        <v>4815207</v>
      </c>
      <c r="L61" s="20">
        <v>361752</v>
      </c>
      <c r="M61" s="20">
        <v>3657868</v>
      </c>
      <c r="N61" s="20">
        <v>71144</v>
      </c>
      <c r="O61" s="20">
        <v>15</v>
      </c>
      <c r="P61" s="20">
        <v>2140635</v>
      </c>
    </row>
    <row r="62" spans="1:16">
      <c r="A62" s="7">
        <f t="shared" si="1"/>
        <v>2011</v>
      </c>
      <c r="B62" s="6" t="str">
        <f t="shared" si="2"/>
        <v>Jul</v>
      </c>
      <c r="C62" s="20">
        <v>27871</v>
      </c>
      <c r="D62" s="20">
        <v>5948703</v>
      </c>
      <c r="E62" s="20">
        <v>210320</v>
      </c>
      <c r="F62" s="20">
        <v>28303</v>
      </c>
      <c r="G62" s="20">
        <v>10717708</v>
      </c>
      <c r="H62" s="20">
        <v>103722010</v>
      </c>
      <c r="I62" s="20">
        <v>77616020</v>
      </c>
      <c r="J62" s="20">
        <v>1756487</v>
      </c>
      <c r="K62" s="20">
        <v>4748528</v>
      </c>
      <c r="L62" s="20">
        <v>347846</v>
      </c>
      <c r="M62" s="20">
        <v>3633071</v>
      </c>
      <c r="N62" s="20">
        <v>68618</v>
      </c>
      <c r="O62" s="20">
        <v>15</v>
      </c>
      <c r="P62" s="20">
        <v>2145503</v>
      </c>
    </row>
    <row r="63" spans="1:16">
      <c r="A63" s="7">
        <f t="shared" si="1"/>
        <v>2011</v>
      </c>
      <c r="B63" s="6" t="str">
        <f t="shared" si="2"/>
        <v>Aug</v>
      </c>
      <c r="C63" s="20">
        <v>18213</v>
      </c>
      <c r="D63" s="20">
        <v>6086730</v>
      </c>
      <c r="E63" s="20">
        <v>206840</v>
      </c>
      <c r="F63" s="20">
        <v>28946</v>
      </c>
      <c r="G63" s="20">
        <v>11049087</v>
      </c>
      <c r="H63" s="20">
        <v>81317763</v>
      </c>
      <c r="I63" s="20">
        <v>69970933</v>
      </c>
      <c r="J63" s="20">
        <v>1777625</v>
      </c>
      <c r="K63" s="20">
        <v>4789079</v>
      </c>
      <c r="L63" s="20">
        <v>337746</v>
      </c>
      <c r="M63" s="20">
        <v>3695808</v>
      </c>
      <c r="N63" s="20">
        <v>72878</v>
      </c>
      <c r="O63" s="20">
        <v>15</v>
      </c>
      <c r="P63" s="20">
        <v>2041083</v>
      </c>
    </row>
    <row r="64" spans="1:16">
      <c r="A64" s="7">
        <f t="shared" si="1"/>
        <v>2011</v>
      </c>
      <c r="B64" s="6" t="str">
        <f t="shared" si="2"/>
        <v>Sep</v>
      </c>
      <c r="C64" s="20">
        <v>32704</v>
      </c>
      <c r="D64" s="20">
        <v>5791883</v>
      </c>
      <c r="E64" s="20">
        <v>199480</v>
      </c>
      <c r="F64" s="20">
        <v>27841</v>
      </c>
      <c r="G64" s="20">
        <v>10451820</v>
      </c>
      <c r="H64" s="20">
        <v>68678117</v>
      </c>
      <c r="I64" s="20">
        <v>64717774</v>
      </c>
      <c r="J64" s="20">
        <v>1751246</v>
      </c>
      <c r="K64" s="20">
        <v>4761231</v>
      </c>
      <c r="L64" s="20">
        <v>323794</v>
      </c>
      <c r="M64" s="20">
        <v>3655850</v>
      </c>
      <c r="N64" s="20">
        <v>70890</v>
      </c>
      <c r="O64" s="20">
        <v>15</v>
      </c>
      <c r="P64" s="20">
        <v>2114097</v>
      </c>
    </row>
    <row r="65" spans="1:16">
      <c r="A65" s="7">
        <f t="shared" si="1"/>
        <v>2011</v>
      </c>
      <c r="B65" s="6" t="str">
        <f t="shared" si="2"/>
        <v>Oct</v>
      </c>
      <c r="C65" s="20">
        <v>19150</v>
      </c>
      <c r="D65" s="20">
        <v>5021741</v>
      </c>
      <c r="E65" s="20">
        <v>184960</v>
      </c>
      <c r="F65" s="20">
        <v>23981</v>
      </c>
      <c r="G65" s="20">
        <v>8719153</v>
      </c>
      <c r="H65" s="20">
        <v>59945175</v>
      </c>
      <c r="I65" s="20">
        <v>57260011</v>
      </c>
      <c r="J65" s="20">
        <v>1753193</v>
      </c>
      <c r="K65" s="20">
        <v>4723666</v>
      </c>
      <c r="L65" s="20">
        <v>314659</v>
      </c>
      <c r="M65" s="20">
        <v>3657133</v>
      </c>
      <c r="N65" s="20">
        <v>68018</v>
      </c>
      <c r="O65" s="20">
        <v>15</v>
      </c>
      <c r="P65" s="20">
        <v>2207465</v>
      </c>
    </row>
    <row r="66" spans="1:16">
      <c r="A66" s="7">
        <f t="shared" si="1"/>
        <v>2011</v>
      </c>
      <c r="B66" s="6" t="str">
        <f t="shared" si="2"/>
        <v>Nov</v>
      </c>
      <c r="C66" s="20">
        <v>20022</v>
      </c>
      <c r="D66" s="20">
        <v>4356593</v>
      </c>
      <c r="E66" s="20">
        <v>196120</v>
      </c>
      <c r="F66" s="20">
        <v>18876</v>
      </c>
      <c r="G66" s="20">
        <v>7926469</v>
      </c>
      <c r="H66" s="20">
        <v>55453681</v>
      </c>
      <c r="I66" s="20">
        <v>59512846</v>
      </c>
      <c r="J66" s="20">
        <v>1765977</v>
      </c>
      <c r="K66" s="20">
        <v>4780114</v>
      </c>
      <c r="L66" s="20">
        <v>297882</v>
      </c>
      <c r="M66" s="20">
        <v>3656837</v>
      </c>
      <c r="N66" s="20">
        <v>73639</v>
      </c>
      <c r="O66" s="20">
        <v>15</v>
      </c>
      <c r="P66" s="20">
        <v>2145270</v>
      </c>
    </row>
    <row r="67" spans="1:16">
      <c r="A67" s="7">
        <f t="shared" si="1"/>
        <v>2011</v>
      </c>
      <c r="B67" s="6" t="str">
        <f t="shared" si="2"/>
        <v>Dec</v>
      </c>
      <c r="C67" s="20">
        <v>22331</v>
      </c>
      <c r="D67" s="20">
        <v>4415317</v>
      </c>
      <c r="E67" s="20">
        <v>169640</v>
      </c>
      <c r="F67" s="20">
        <v>17376</v>
      </c>
      <c r="G67" s="20">
        <v>7754497</v>
      </c>
      <c r="H67" s="20">
        <v>56684956</v>
      </c>
      <c r="I67" s="20">
        <v>54616923</v>
      </c>
      <c r="J67" s="20">
        <v>1751525</v>
      </c>
      <c r="K67" s="20">
        <v>4764326</v>
      </c>
      <c r="L67" s="20">
        <v>320586</v>
      </c>
      <c r="M67" s="20">
        <v>3663029</v>
      </c>
      <c r="N67" s="20">
        <v>72911</v>
      </c>
      <c r="O67" s="20">
        <v>15</v>
      </c>
      <c r="P67" s="20">
        <v>2129682</v>
      </c>
    </row>
  </sheetData>
  <mergeCells count="1">
    <mergeCell ref="F1:K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C3:R342"/>
  <sheetViews>
    <sheetView tabSelected="1" workbookViewId="0">
      <pane xSplit="4" ySplit="4" topLeftCell="E5" activePane="bottomRight" state="frozen"/>
      <selection pane="topRight"/>
      <selection pane="bottomLeft"/>
      <selection pane="bottomRight" activeCell="E5" sqref="E5"/>
    </sheetView>
  </sheetViews>
  <sheetFormatPr defaultRowHeight="15"/>
  <cols>
    <col min="1" max="2" width="2.7109375" customWidth="1"/>
    <col min="3" max="3" width="5" bestFit="1" customWidth="1"/>
    <col min="4" max="4" width="4.7109375" bestFit="1" customWidth="1"/>
    <col min="5" max="18" width="12.28515625" customWidth="1"/>
  </cols>
  <sheetData>
    <row r="3" spans="4:18">
      <c r="E3" s="13" t="str">
        <f>TM1_UnbHist!C6</f>
        <v>Ind</v>
      </c>
      <c r="F3" s="13" t="str">
        <f>TM1_UnbHist!D6</f>
        <v>Ind</v>
      </c>
      <c r="G3" s="13" t="str">
        <f>TM1_UnbHist!E6</f>
        <v>Ind</v>
      </c>
      <c r="H3" s="13" t="str">
        <f>TM1_UnbHist!F6</f>
        <v>Ind</v>
      </c>
      <c r="I3" s="13" t="str">
        <f>TM1_UnbHist!G6</f>
        <v>Ind</v>
      </c>
      <c r="J3" s="13" t="str">
        <f>TM1_UnbHist!H6</f>
        <v>Ind</v>
      </c>
      <c r="K3" s="13" t="str">
        <f>TM1_UnbHist!I6</f>
        <v>Ind</v>
      </c>
      <c r="L3" s="13" t="str">
        <f>TM1_UnbHist!J6</f>
        <v>RHB</v>
      </c>
      <c r="M3" s="13" t="str">
        <f>TM1_UnbHist!K6</f>
        <v>Com</v>
      </c>
      <c r="N3" s="13" t="str">
        <f>TM1_UnbHist!L6</f>
        <v>Com</v>
      </c>
      <c r="O3" s="13" t="str">
        <f>TM1_UnbHist!M6</f>
        <v>Com</v>
      </c>
      <c r="P3" s="13" t="str">
        <f>TM1_UnbHist!N6</f>
        <v>Ind</v>
      </c>
      <c r="Q3" s="13" t="str">
        <f>TM1_UnbHist!O6</f>
        <v>Ind</v>
      </c>
      <c r="R3" s="13" t="str">
        <f>TM1_UnbHist!P6</f>
        <v>Street and Highway Light</v>
      </c>
    </row>
    <row r="4" spans="4:18">
      <c r="E4" s="13" t="str">
        <f>TM1_UnbHist!C7</f>
        <v>GS</v>
      </c>
      <c r="F4" s="13" t="str">
        <f>TM1_UnbHist!D7</f>
        <v>GSD</v>
      </c>
      <c r="G4" s="13" t="str">
        <f>TM1_UnbHist!E7</f>
        <v>GSDT</v>
      </c>
      <c r="H4" s="13" t="str">
        <f>TM1_UnbHist!F7</f>
        <v>GSTOU</v>
      </c>
      <c r="I4" s="13" t="str">
        <f>TM1_UnbHist!G7</f>
        <v>LP</v>
      </c>
      <c r="J4" s="13" t="str">
        <f>TM1_UnbHist!H7</f>
        <v>LPT</v>
      </c>
      <c r="K4" s="13" t="str">
        <f>TM1_UnbHist!I7</f>
        <v>RTP</v>
      </c>
      <c r="L4" s="13" t="str">
        <f>TM1_UnbHist!J7</f>
        <v>OS-I/II</v>
      </c>
      <c r="M4" s="13" t="str">
        <f>TM1_UnbHist!K7</f>
        <v>OS-I/II</v>
      </c>
      <c r="N4" s="13" t="str">
        <f>TM1_UnbHist!L7</f>
        <v>OS-I/II BB</v>
      </c>
      <c r="O4" s="13" t="str">
        <f>TM1_UnbHist!M7</f>
        <v>OS-III</v>
      </c>
      <c r="P4" s="13" t="str">
        <f>TM1_UnbHist!N7</f>
        <v>OS-I/II</v>
      </c>
      <c r="Q4" s="13" t="str">
        <f>TM1_UnbHist!O7</f>
        <v>OS-III</v>
      </c>
      <c r="R4" s="13" t="str">
        <f>TM1_UnbHist!P7</f>
        <v>OS-I/II</v>
      </c>
    </row>
    <row r="5" spans="4:18">
      <c r="D5" s="6" t="s">
        <v>11</v>
      </c>
      <c r="E5" s="14">
        <f>AVERAGEIF(TM1_UnbHist!$B$8:$B$67,$D5,TM1_UnbHist!C$8:C$67)</f>
        <v>0</v>
      </c>
      <c r="F5" s="14">
        <f>AVERAGEIF(TM1_UnbHist!$B$8:$B$67,$D5,TM1_UnbHist!D$8:D$67)</f>
        <v>-261786.6</v>
      </c>
      <c r="G5" s="14">
        <f>AVERAGEIF(TM1_UnbHist!$B$8:$B$67,$D5,TM1_UnbHist!E$8:E$67)</f>
        <v>-15017</v>
      </c>
      <c r="H5" s="14">
        <f>AVERAGEIF(TM1_UnbHist!$B$8:$B$67,$D5,TM1_UnbHist!F$8:F$67)</f>
        <v>-1476</v>
      </c>
      <c r="I5" s="14">
        <f>AVERAGEIF(TM1_UnbHist!$B$8:$B$67,$D5,TM1_UnbHist!G$8:G$67)</f>
        <v>-525707.6</v>
      </c>
      <c r="J5" s="14">
        <f>AVERAGEIF(TM1_UnbHist!$B$8:$B$67,$D5,TM1_UnbHist!H$8:H$67)</f>
        <v>-1487938.4</v>
      </c>
      <c r="K5" s="14">
        <f>AVERAGEIF(TM1_UnbHist!$B$8:$B$67,$D5,TM1_UnbHist!I$8:I$67)</f>
        <v>0</v>
      </c>
      <c r="L5" s="14">
        <f>AVERAGEIF(TM1_UnbHist!$B$8:$B$67,$D5,TM1_UnbHist!J$8:J$67)</f>
        <v>-148847.79999999999</v>
      </c>
      <c r="M5" s="14">
        <f>AVERAGEIF(TM1_UnbHist!$B$8:$B$67,$D5,TM1_UnbHist!K$8:K$67)</f>
        <v>-400315.8</v>
      </c>
      <c r="N5" s="14">
        <f>AVERAGEIF(TM1_UnbHist!$B$8:$B$67,$D5,TM1_UnbHist!L$8:L$67)</f>
        <v>0</v>
      </c>
      <c r="O5" s="14">
        <f>AVERAGEIF(TM1_UnbHist!$B$8:$B$67,$D5,TM1_UnbHist!M$8:M$67)</f>
        <v>-269406</v>
      </c>
      <c r="P5" s="14">
        <f>AVERAGEIF(TM1_UnbHist!$B$8:$B$67,$D5,TM1_UnbHist!N$8:N$67)</f>
        <v>-6059.4</v>
      </c>
      <c r="Q5" s="14">
        <f>AVERAGEIF(TM1_UnbHist!$B$8:$B$67,$D5,TM1_UnbHist!O$8:O$67)</f>
        <v>0</v>
      </c>
      <c r="R5" s="14">
        <f>AVERAGEIF(TM1_UnbHist!$B$8:$B$67,$D5,TM1_UnbHist!P$8:P$67)</f>
        <v>0</v>
      </c>
    </row>
    <row r="6" spans="4:18">
      <c r="D6" s="6" t="s">
        <v>12</v>
      </c>
      <c r="E6" s="14">
        <f>AVERAGEIF(TM1_UnbHist!$B$8:$B$67,$D6,TM1_UnbHist!C$8:C$67)</f>
        <v>0</v>
      </c>
      <c r="F6" s="14">
        <f>AVERAGEIF(TM1_UnbHist!$B$8:$B$67,$D6,TM1_UnbHist!D$8:D$67)</f>
        <v>-298007.25</v>
      </c>
      <c r="G6" s="14">
        <f>AVERAGEIF(TM1_UnbHist!$B$8:$B$67,$D6,TM1_UnbHist!E$8:E$67)</f>
        <v>-6992</v>
      </c>
      <c r="H6" s="14">
        <f>AVERAGEIF(TM1_UnbHist!$B$8:$B$67,$D6,TM1_UnbHist!F$8:F$67)</f>
        <v>-1032</v>
      </c>
      <c r="I6" s="14">
        <f>AVERAGEIF(TM1_UnbHist!$B$8:$B$67,$D6,TM1_UnbHist!G$8:G$67)</f>
        <v>-623783</v>
      </c>
      <c r="J6" s="14">
        <f>AVERAGEIF(TM1_UnbHist!$B$8:$B$67,$D6,TM1_UnbHist!H$8:H$67)</f>
        <v>-1676972</v>
      </c>
      <c r="K6" s="14">
        <f>AVERAGEIF(TM1_UnbHist!$B$8:$B$67,$D6,TM1_UnbHist!I$8:I$67)</f>
        <v>0</v>
      </c>
      <c r="L6" s="14">
        <f>AVERAGEIF(TM1_UnbHist!$B$8:$B$67,$D6,TM1_UnbHist!J$8:J$67)</f>
        <v>-103786.8</v>
      </c>
      <c r="M6" s="14">
        <f>AVERAGEIF(TM1_UnbHist!$B$8:$B$67,$D6,TM1_UnbHist!K$8:K$67)</f>
        <v>-313472.59999999998</v>
      </c>
      <c r="N6" s="14">
        <f>AVERAGEIF(TM1_UnbHist!$B$8:$B$67,$D6,TM1_UnbHist!L$8:L$67)</f>
        <v>0</v>
      </c>
      <c r="O6" s="14">
        <f>AVERAGEIF(TM1_UnbHist!$B$8:$B$67,$D6,TM1_UnbHist!M$8:M$67)</f>
        <v>-179963.4</v>
      </c>
      <c r="P6" s="14">
        <f>AVERAGEIF(TM1_UnbHist!$B$8:$B$67,$D6,TM1_UnbHist!N$8:N$67)</f>
        <v>-3209</v>
      </c>
      <c r="Q6" s="14">
        <f>AVERAGEIF(TM1_UnbHist!$B$8:$B$67,$D6,TM1_UnbHist!O$8:O$67)</f>
        <v>0</v>
      </c>
      <c r="R6" s="14">
        <f>AVERAGEIF(TM1_UnbHist!$B$8:$B$67,$D6,TM1_UnbHist!P$8:P$67)</f>
        <v>0</v>
      </c>
    </row>
    <row r="7" spans="4:18">
      <c r="D7" s="6" t="s">
        <v>13</v>
      </c>
      <c r="E7" s="14">
        <f>AVERAGEIF(TM1_UnbHist!$B$8:$B$67,$D7,TM1_UnbHist!C$8:C$67)</f>
        <v>0</v>
      </c>
      <c r="F7" s="14">
        <f>AVERAGEIF(TM1_UnbHist!$B$8:$B$67,$D7,TM1_UnbHist!D$8:D$67)</f>
        <v>109482.25</v>
      </c>
      <c r="G7" s="14">
        <f>AVERAGEIF(TM1_UnbHist!$B$8:$B$67,$D7,TM1_UnbHist!E$8:E$67)</f>
        <v>20148.8</v>
      </c>
      <c r="H7" s="14">
        <f>AVERAGEIF(TM1_UnbHist!$B$8:$B$67,$D7,TM1_UnbHist!F$8:F$67)</f>
        <v>-543</v>
      </c>
      <c r="I7" s="14">
        <f>AVERAGEIF(TM1_UnbHist!$B$8:$B$67,$D7,TM1_UnbHist!G$8:G$67)</f>
        <v>162592.79999999999</v>
      </c>
      <c r="J7" s="14">
        <f>AVERAGEIF(TM1_UnbHist!$B$8:$B$67,$D7,TM1_UnbHist!H$8:H$67)</f>
        <v>571571.4</v>
      </c>
      <c r="K7" s="14">
        <f>AVERAGEIF(TM1_UnbHist!$B$8:$B$67,$D7,TM1_UnbHist!I$8:I$67)</f>
        <v>0</v>
      </c>
      <c r="L7" s="14">
        <f>AVERAGEIF(TM1_UnbHist!$B$8:$B$67,$D7,TM1_UnbHist!J$8:J$67)</f>
        <v>45496.4</v>
      </c>
      <c r="M7" s="14">
        <f>AVERAGEIF(TM1_UnbHist!$B$8:$B$67,$D7,TM1_UnbHist!K$8:K$67)</f>
        <v>69312.2</v>
      </c>
      <c r="N7" s="14">
        <f>AVERAGEIF(TM1_UnbHist!$B$8:$B$67,$D7,TM1_UnbHist!L$8:L$67)</f>
        <v>0</v>
      </c>
      <c r="O7" s="14">
        <f>AVERAGEIF(TM1_UnbHist!$B$8:$B$67,$D7,TM1_UnbHist!M$8:M$67)</f>
        <v>94526.2</v>
      </c>
      <c r="P7" s="14">
        <f>AVERAGEIF(TM1_UnbHist!$B$8:$B$67,$D7,TM1_UnbHist!N$8:N$67)</f>
        <v>1350.2</v>
      </c>
      <c r="Q7" s="14">
        <f>AVERAGEIF(TM1_UnbHist!$B$8:$B$67,$D7,TM1_UnbHist!O$8:O$67)</f>
        <v>0</v>
      </c>
      <c r="R7" s="14">
        <f>AVERAGEIF(TM1_UnbHist!$B$8:$B$67,$D7,TM1_UnbHist!P$8:P$67)</f>
        <v>0</v>
      </c>
    </row>
    <row r="8" spans="4:18">
      <c r="D8" s="6" t="s">
        <v>14</v>
      </c>
      <c r="E8" s="14">
        <f>AVERAGEIF(TM1_UnbHist!$B$8:$B$67,$D8,TM1_UnbHist!C$8:C$67)</f>
        <v>0</v>
      </c>
      <c r="F8" s="14">
        <f>AVERAGEIF(TM1_UnbHist!$B$8:$B$67,$D8,TM1_UnbHist!D$8:D$67)</f>
        <v>270443.8</v>
      </c>
      <c r="G8" s="14">
        <f>AVERAGEIF(TM1_UnbHist!$B$8:$B$67,$D8,TM1_UnbHist!E$8:E$67)</f>
        <v>16198</v>
      </c>
      <c r="H8" s="14">
        <f>AVERAGEIF(TM1_UnbHist!$B$8:$B$67,$D8,TM1_UnbHist!F$8:F$67)</f>
        <v>2711.2</v>
      </c>
      <c r="I8" s="14">
        <f>AVERAGEIF(TM1_UnbHist!$B$8:$B$67,$D8,TM1_UnbHist!G$8:G$67)</f>
        <v>431630.2</v>
      </c>
      <c r="J8" s="14">
        <f>AVERAGEIF(TM1_UnbHist!$B$8:$B$67,$D8,TM1_UnbHist!H$8:H$67)</f>
        <v>1801075.8</v>
      </c>
      <c r="K8" s="14">
        <f>AVERAGEIF(TM1_UnbHist!$B$8:$B$67,$D8,TM1_UnbHist!I$8:I$67)</f>
        <v>0</v>
      </c>
      <c r="L8" s="14">
        <f>AVERAGEIF(TM1_UnbHist!$B$8:$B$67,$D8,TM1_UnbHist!J$8:J$67)</f>
        <v>99627.199999999997</v>
      </c>
      <c r="M8" s="14">
        <f>AVERAGEIF(TM1_UnbHist!$B$8:$B$67,$D8,TM1_UnbHist!K$8:K$67)</f>
        <v>327145.8</v>
      </c>
      <c r="N8" s="14">
        <f>AVERAGEIF(TM1_UnbHist!$B$8:$B$67,$D8,TM1_UnbHist!L$8:L$67)</f>
        <v>0</v>
      </c>
      <c r="O8" s="14">
        <f>AVERAGEIF(TM1_UnbHist!$B$8:$B$67,$D8,TM1_UnbHist!M$8:M$67)</f>
        <v>173700</v>
      </c>
      <c r="P8" s="14">
        <f>AVERAGEIF(TM1_UnbHist!$B$8:$B$67,$D8,TM1_UnbHist!N$8:N$67)</f>
        <v>4326.2</v>
      </c>
      <c r="Q8" s="14">
        <f>AVERAGEIF(TM1_UnbHist!$B$8:$B$67,$D8,TM1_UnbHist!O$8:O$67)</f>
        <v>0</v>
      </c>
      <c r="R8" s="14">
        <f>AVERAGEIF(TM1_UnbHist!$B$8:$B$67,$D8,TM1_UnbHist!P$8:P$67)</f>
        <v>0</v>
      </c>
    </row>
    <row r="9" spans="4:18">
      <c r="D9" s="6" t="s">
        <v>15</v>
      </c>
      <c r="E9" s="14">
        <f>AVERAGEIF(TM1_UnbHist!$B$8:$B$67,$D9,TM1_UnbHist!C$8:C$67)</f>
        <v>0</v>
      </c>
      <c r="F9" s="14">
        <f>AVERAGEIF(TM1_UnbHist!$B$8:$B$67,$D9,TM1_UnbHist!D$8:D$67)</f>
        <v>707924.8</v>
      </c>
      <c r="G9" s="14">
        <f>AVERAGEIF(TM1_UnbHist!$B$8:$B$67,$D9,TM1_UnbHist!E$8:E$67)</f>
        <v>30687.4</v>
      </c>
      <c r="H9" s="14">
        <f>AVERAGEIF(TM1_UnbHist!$B$8:$B$67,$D9,TM1_UnbHist!F$8:F$67)</f>
        <v>5908.2</v>
      </c>
      <c r="I9" s="14">
        <f>AVERAGEIF(TM1_UnbHist!$B$8:$B$67,$D9,TM1_UnbHist!G$8:G$67)</f>
        <v>1166214</v>
      </c>
      <c r="J9" s="14">
        <f>AVERAGEIF(TM1_UnbHist!$B$8:$B$67,$D9,TM1_UnbHist!H$8:H$67)</f>
        <v>2502435.7999999998</v>
      </c>
      <c r="K9" s="14">
        <f>AVERAGEIF(TM1_UnbHist!$B$8:$B$67,$D9,TM1_UnbHist!I$8:I$67)</f>
        <v>0</v>
      </c>
      <c r="L9" s="14">
        <f>AVERAGEIF(TM1_UnbHist!$B$8:$B$67,$D9,TM1_UnbHist!J$8:J$67)</f>
        <v>187388.2</v>
      </c>
      <c r="M9" s="14">
        <f>AVERAGEIF(TM1_UnbHist!$B$8:$B$67,$D9,TM1_UnbHist!K$8:K$67)</f>
        <v>551209.19999999995</v>
      </c>
      <c r="N9" s="14">
        <f>AVERAGEIF(TM1_UnbHist!$B$8:$B$67,$D9,TM1_UnbHist!L$8:L$67)</f>
        <v>0</v>
      </c>
      <c r="O9" s="14">
        <f>AVERAGEIF(TM1_UnbHist!$B$8:$B$67,$D9,TM1_UnbHist!M$8:M$67)</f>
        <v>353650.4</v>
      </c>
      <c r="P9" s="14">
        <f>AVERAGEIF(TM1_UnbHist!$B$8:$B$67,$D9,TM1_UnbHist!N$8:N$67)</f>
        <v>7967.8</v>
      </c>
      <c r="Q9" s="14">
        <f>AVERAGEIF(TM1_UnbHist!$B$8:$B$67,$D9,TM1_UnbHist!O$8:O$67)</f>
        <v>0</v>
      </c>
      <c r="R9" s="14">
        <f>AVERAGEIF(TM1_UnbHist!$B$8:$B$67,$D9,TM1_UnbHist!P$8:P$67)</f>
        <v>0</v>
      </c>
    </row>
    <row r="10" spans="4:18">
      <c r="D10" s="6" t="s">
        <v>16</v>
      </c>
      <c r="E10" s="14">
        <f>AVERAGEIF(TM1_UnbHist!$B$8:$B$67,$D10,TM1_UnbHist!C$8:C$67)</f>
        <v>0</v>
      </c>
      <c r="F10" s="14">
        <f>AVERAGEIF(TM1_UnbHist!$B$8:$B$67,$D10,TM1_UnbHist!D$8:D$67)</f>
        <v>-23892.2</v>
      </c>
      <c r="G10" s="14">
        <f>AVERAGEIF(TM1_UnbHist!$B$8:$B$67,$D10,TM1_UnbHist!E$8:E$67)</f>
        <v>-7353.8</v>
      </c>
      <c r="H10" s="14">
        <f>AVERAGEIF(TM1_UnbHist!$B$8:$B$67,$D10,TM1_UnbHist!F$8:F$67)</f>
        <v>-1571.6</v>
      </c>
      <c r="I10" s="14">
        <f>AVERAGEIF(TM1_UnbHist!$B$8:$B$67,$D10,TM1_UnbHist!G$8:G$67)</f>
        <v>41121.800000000003</v>
      </c>
      <c r="J10" s="14">
        <f>AVERAGEIF(TM1_UnbHist!$B$8:$B$67,$D10,TM1_UnbHist!H$8:H$67)</f>
        <v>81866.600000000006</v>
      </c>
      <c r="K10" s="14">
        <f>AVERAGEIF(TM1_UnbHist!$B$8:$B$67,$D10,TM1_UnbHist!I$8:I$67)</f>
        <v>0</v>
      </c>
      <c r="L10" s="14">
        <f>AVERAGEIF(TM1_UnbHist!$B$8:$B$67,$D10,TM1_UnbHist!J$8:J$67)</f>
        <v>-96367.6</v>
      </c>
      <c r="M10" s="14">
        <f>AVERAGEIF(TM1_UnbHist!$B$8:$B$67,$D10,TM1_UnbHist!K$8:K$67)</f>
        <v>-286814.59999999998</v>
      </c>
      <c r="N10" s="14">
        <f>AVERAGEIF(TM1_UnbHist!$B$8:$B$67,$D10,TM1_UnbHist!L$8:L$67)</f>
        <v>0</v>
      </c>
      <c r="O10" s="14">
        <f>AVERAGEIF(TM1_UnbHist!$B$8:$B$67,$D10,TM1_UnbHist!M$8:M$67)</f>
        <v>-165446.79999999999</v>
      </c>
      <c r="P10" s="14">
        <f>AVERAGEIF(TM1_UnbHist!$B$8:$B$67,$D10,TM1_UnbHist!N$8:N$67)</f>
        <v>-4097.8</v>
      </c>
      <c r="Q10" s="14">
        <f>AVERAGEIF(TM1_UnbHist!$B$8:$B$67,$D10,TM1_UnbHist!O$8:O$67)</f>
        <v>0</v>
      </c>
      <c r="R10" s="14">
        <f>AVERAGEIF(TM1_UnbHist!$B$8:$B$67,$D10,TM1_UnbHist!P$8:P$67)</f>
        <v>0</v>
      </c>
    </row>
    <row r="11" spans="4:18">
      <c r="D11" s="6" t="s">
        <v>17</v>
      </c>
      <c r="E11" s="14">
        <f>AVERAGEIF(TM1_UnbHist!$B$8:$B$67,$D11,TM1_UnbHist!C$8:C$67)</f>
        <v>0</v>
      </c>
      <c r="F11" s="14">
        <f>AVERAGEIF(TM1_UnbHist!$B$8:$B$67,$D11,TM1_UnbHist!D$8:D$67)</f>
        <v>-52369</v>
      </c>
      <c r="G11" s="14">
        <f>AVERAGEIF(TM1_UnbHist!$B$8:$B$67,$D11,TM1_UnbHist!E$8:E$67)</f>
        <v>-10325.799999999999</v>
      </c>
      <c r="H11" s="14">
        <f>AVERAGEIF(TM1_UnbHist!$B$8:$B$67,$D11,TM1_UnbHist!F$8:F$67)</f>
        <v>-2497.8000000000002</v>
      </c>
      <c r="I11" s="14">
        <f>AVERAGEIF(TM1_UnbHist!$B$8:$B$67,$D11,TM1_UnbHist!G$8:G$67)</f>
        <v>-222108.4</v>
      </c>
      <c r="J11" s="14">
        <f>AVERAGEIF(TM1_UnbHist!$B$8:$B$67,$D11,TM1_UnbHist!H$8:H$67)</f>
        <v>-99646.6</v>
      </c>
      <c r="K11" s="14">
        <f>AVERAGEIF(TM1_UnbHist!$B$8:$B$67,$D11,TM1_UnbHist!I$8:I$67)</f>
        <v>0</v>
      </c>
      <c r="L11" s="14">
        <f>AVERAGEIF(TM1_UnbHist!$B$8:$B$67,$D11,TM1_UnbHist!J$8:J$67)</f>
        <v>-96082.8</v>
      </c>
      <c r="M11" s="14">
        <f>AVERAGEIF(TM1_UnbHist!$B$8:$B$67,$D11,TM1_UnbHist!K$8:K$67)</f>
        <v>-252943.6</v>
      </c>
      <c r="N11" s="14">
        <f>AVERAGEIF(TM1_UnbHist!$B$8:$B$67,$D11,TM1_UnbHist!L$8:L$67)</f>
        <v>0</v>
      </c>
      <c r="O11" s="14">
        <f>AVERAGEIF(TM1_UnbHist!$B$8:$B$67,$D11,TM1_UnbHist!M$8:M$67)</f>
        <v>-157264.79999999999</v>
      </c>
      <c r="P11" s="14">
        <f>AVERAGEIF(TM1_UnbHist!$B$8:$B$67,$D11,TM1_UnbHist!N$8:N$67)</f>
        <v>-3623.2</v>
      </c>
      <c r="Q11" s="14">
        <f>AVERAGEIF(TM1_UnbHist!$B$8:$B$67,$D11,TM1_UnbHist!O$8:O$67)</f>
        <v>0</v>
      </c>
      <c r="R11" s="14">
        <f>AVERAGEIF(TM1_UnbHist!$B$8:$B$67,$D11,TM1_UnbHist!P$8:P$67)</f>
        <v>0</v>
      </c>
    </row>
    <row r="12" spans="4:18">
      <c r="D12" s="6" t="s">
        <v>18</v>
      </c>
      <c r="E12" s="14">
        <f>AVERAGEIF(TM1_UnbHist!$B$8:$B$67,$D12,TM1_UnbHist!C$8:C$67)</f>
        <v>0</v>
      </c>
      <c r="F12" s="14">
        <f>AVERAGEIF(TM1_UnbHist!$B$8:$B$67,$D12,TM1_UnbHist!D$8:D$67)</f>
        <v>-91907.6</v>
      </c>
      <c r="G12" s="14">
        <f>AVERAGEIF(TM1_UnbHist!$B$8:$B$67,$D12,TM1_UnbHist!E$8:E$67)</f>
        <v>2077.4</v>
      </c>
      <c r="H12" s="14">
        <f>AVERAGEIF(TM1_UnbHist!$B$8:$B$67,$D12,TM1_UnbHist!F$8:F$67)</f>
        <v>-1769.8</v>
      </c>
      <c r="I12" s="14">
        <f>AVERAGEIF(TM1_UnbHist!$B$8:$B$67,$D12,TM1_UnbHist!G$8:G$67)</f>
        <v>125116.2</v>
      </c>
      <c r="J12" s="14">
        <f>AVERAGEIF(TM1_UnbHist!$B$8:$B$67,$D12,TM1_UnbHist!H$8:H$67)</f>
        <v>-250195.8</v>
      </c>
      <c r="K12" s="14">
        <f>AVERAGEIF(TM1_UnbHist!$B$8:$B$67,$D12,TM1_UnbHist!I$8:I$67)</f>
        <v>0</v>
      </c>
      <c r="L12" s="14">
        <f>AVERAGEIF(TM1_UnbHist!$B$8:$B$67,$D12,TM1_UnbHist!J$8:J$67)</f>
        <v>-25774.6</v>
      </c>
      <c r="M12" s="14">
        <f>AVERAGEIF(TM1_UnbHist!$B$8:$B$67,$D12,TM1_UnbHist!K$8:K$67)</f>
        <v>-104670.39999999999</v>
      </c>
      <c r="N12" s="14">
        <f>AVERAGEIF(TM1_UnbHist!$B$8:$B$67,$D12,TM1_UnbHist!L$8:L$67)</f>
        <v>0</v>
      </c>
      <c r="O12" s="14">
        <f>AVERAGEIF(TM1_UnbHist!$B$8:$B$67,$D12,TM1_UnbHist!M$8:M$67)</f>
        <v>-58487.199999999997</v>
      </c>
      <c r="P12" s="14">
        <f>AVERAGEIF(TM1_UnbHist!$B$8:$B$67,$D12,TM1_UnbHist!N$8:N$67)</f>
        <v>-311</v>
      </c>
      <c r="Q12" s="14">
        <f>AVERAGEIF(TM1_UnbHist!$B$8:$B$67,$D12,TM1_UnbHist!O$8:O$67)</f>
        <v>0</v>
      </c>
      <c r="R12" s="14">
        <f>AVERAGEIF(TM1_UnbHist!$B$8:$B$67,$D12,TM1_UnbHist!P$8:P$67)</f>
        <v>0</v>
      </c>
    </row>
    <row r="13" spans="4:18">
      <c r="D13" s="6" t="s">
        <v>19</v>
      </c>
      <c r="E13" s="14">
        <f>AVERAGEIF(TM1_UnbHist!$B$8:$B$67,$D13,TM1_UnbHist!C$8:C$67)</f>
        <v>0</v>
      </c>
      <c r="F13" s="14">
        <f>AVERAGEIF(TM1_UnbHist!$B$8:$B$67,$D13,TM1_UnbHist!D$8:D$67)</f>
        <v>-413954.6</v>
      </c>
      <c r="G13" s="14">
        <f>AVERAGEIF(TM1_UnbHist!$B$8:$B$67,$D13,TM1_UnbHist!E$8:E$67)</f>
        <v>-22536.2</v>
      </c>
      <c r="H13" s="14">
        <f>AVERAGEIF(TM1_UnbHist!$B$8:$B$67,$D13,TM1_UnbHist!F$8:F$67)</f>
        <v>-305.2</v>
      </c>
      <c r="I13" s="14">
        <f>AVERAGEIF(TM1_UnbHist!$B$8:$B$67,$D13,TM1_UnbHist!G$8:G$67)</f>
        <v>-725536.6</v>
      </c>
      <c r="J13" s="14">
        <f>AVERAGEIF(TM1_UnbHist!$B$8:$B$67,$D13,TM1_UnbHist!H$8:H$67)</f>
        <v>-2158322.7999999998</v>
      </c>
      <c r="K13" s="14">
        <f>AVERAGEIF(TM1_UnbHist!$B$8:$B$67,$D13,TM1_UnbHist!I$8:I$67)</f>
        <v>0</v>
      </c>
      <c r="L13" s="14">
        <f>AVERAGEIF(TM1_UnbHist!$B$8:$B$67,$D13,TM1_UnbHist!J$8:J$67)</f>
        <v>-97150.6</v>
      </c>
      <c r="M13" s="14">
        <f>AVERAGEIF(TM1_UnbHist!$B$8:$B$67,$D13,TM1_UnbHist!K$8:K$67)</f>
        <v>-281719.8</v>
      </c>
      <c r="N13" s="14">
        <f>AVERAGEIF(TM1_UnbHist!$B$8:$B$67,$D13,TM1_UnbHist!L$8:L$67)</f>
        <v>0</v>
      </c>
      <c r="O13" s="14">
        <f>AVERAGEIF(TM1_UnbHist!$B$8:$B$67,$D13,TM1_UnbHist!M$8:M$67)</f>
        <v>-144224.79999999999</v>
      </c>
      <c r="P13" s="14">
        <f>AVERAGEIF(TM1_UnbHist!$B$8:$B$67,$D13,TM1_UnbHist!N$8:N$67)</f>
        <v>-3762.8</v>
      </c>
      <c r="Q13" s="14">
        <f>AVERAGEIF(TM1_UnbHist!$B$8:$B$67,$D13,TM1_UnbHist!O$8:O$67)</f>
        <v>0</v>
      </c>
      <c r="R13" s="14">
        <f>AVERAGEIF(TM1_UnbHist!$B$8:$B$67,$D13,TM1_UnbHist!P$8:P$67)</f>
        <v>0</v>
      </c>
    </row>
    <row r="14" spans="4:18">
      <c r="D14" s="6" t="s">
        <v>20</v>
      </c>
      <c r="E14" s="14">
        <f>AVERAGEIF(TM1_UnbHist!$B$8:$B$67,$D14,TM1_UnbHist!C$8:C$67)</f>
        <v>0</v>
      </c>
      <c r="F14" s="14">
        <f>AVERAGEIF(TM1_UnbHist!$B$8:$B$67,$D14,TM1_UnbHist!D$8:D$67)</f>
        <v>-213001.4</v>
      </c>
      <c r="G14" s="14">
        <f>AVERAGEIF(TM1_UnbHist!$B$8:$B$67,$D14,TM1_UnbHist!E$8:E$67)</f>
        <v>-3917.2</v>
      </c>
      <c r="H14" s="14">
        <f>AVERAGEIF(TM1_UnbHist!$B$8:$B$67,$D14,TM1_UnbHist!F$8:F$67)</f>
        <v>-2807.4</v>
      </c>
      <c r="I14" s="14">
        <f>AVERAGEIF(TM1_UnbHist!$B$8:$B$67,$D14,TM1_UnbHist!G$8:G$67)</f>
        <v>-505614.8</v>
      </c>
      <c r="J14" s="14">
        <f>AVERAGEIF(TM1_UnbHist!$B$8:$B$67,$D14,TM1_UnbHist!H$8:H$67)</f>
        <v>-598162.80000000005</v>
      </c>
      <c r="K14" s="14">
        <f>AVERAGEIF(TM1_UnbHist!$B$8:$B$67,$D14,TM1_UnbHist!I$8:I$67)</f>
        <v>0</v>
      </c>
      <c r="L14" s="14">
        <f>AVERAGEIF(TM1_UnbHist!$B$8:$B$67,$D14,TM1_UnbHist!J$8:J$67)</f>
        <v>11885.8</v>
      </c>
      <c r="M14" s="14">
        <f>AVERAGEIF(TM1_UnbHist!$B$8:$B$67,$D14,TM1_UnbHist!K$8:K$67)</f>
        <v>44251</v>
      </c>
      <c r="N14" s="14">
        <f>AVERAGEIF(TM1_UnbHist!$B$8:$B$67,$D14,TM1_UnbHist!L$8:L$67)</f>
        <v>0</v>
      </c>
      <c r="O14" s="14">
        <f>AVERAGEIF(TM1_UnbHist!$B$8:$B$67,$D14,TM1_UnbHist!M$8:M$67)</f>
        <v>23023.8</v>
      </c>
      <c r="P14" s="14">
        <f>AVERAGEIF(TM1_UnbHist!$B$8:$B$67,$D14,TM1_UnbHist!N$8:N$67)</f>
        <v>-424.6</v>
      </c>
      <c r="Q14" s="14">
        <f>AVERAGEIF(TM1_UnbHist!$B$8:$B$67,$D14,TM1_UnbHist!O$8:O$67)</f>
        <v>0</v>
      </c>
      <c r="R14" s="14">
        <f>AVERAGEIF(TM1_UnbHist!$B$8:$B$67,$D14,TM1_UnbHist!P$8:P$67)</f>
        <v>0</v>
      </c>
    </row>
    <row r="15" spans="4:18">
      <c r="D15" s="6" t="s">
        <v>21</v>
      </c>
      <c r="E15" s="14">
        <f>AVERAGEIF(TM1_UnbHist!$B$8:$B$67,$D15,TM1_UnbHist!C$8:C$67)</f>
        <v>0</v>
      </c>
      <c r="F15" s="14">
        <f>AVERAGEIF(TM1_UnbHist!$B$8:$B$67,$D15,TM1_UnbHist!D$8:D$67)</f>
        <v>232325.4</v>
      </c>
      <c r="G15" s="14">
        <f>AVERAGEIF(TM1_UnbHist!$B$8:$B$67,$D15,TM1_UnbHist!E$8:E$67)</f>
        <v>20076.75</v>
      </c>
      <c r="H15" s="14">
        <f>AVERAGEIF(TM1_UnbHist!$B$8:$B$67,$D15,TM1_UnbHist!F$8:F$67)</f>
        <v>1845.4</v>
      </c>
      <c r="I15" s="14">
        <f>AVERAGEIF(TM1_UnbHist!$B$8:$B$67,$D15,TM1_UnbHist!G$8:G$67)</f>
        <v>369454.6</v>
      </c>
      <c r="J15" s="14">
        <f>AVERAGEIF(TM1_UnbHist!$B$8:$B$67,$D15,TM1_UnbHist!H$8:H$67)</f>
        <v>705387.2</v>
      </c>
      <c r="K15" s="14">
        <f>AVERAGEIF(TM1_UnbHist!$B$8:$B$67,$D15,TM1_UnbHist!I$8:I$67)</f>
        <v>0</v>
      </c>
      <c r="L15" s="14">
        <f>AVERAGEIF(TM1_UnbHist!$B$8:$B$67,$D15,TM1_UnbHist!J$8:J$67)</f>
        <v>198724.2</v>
      </c>
      <c r="M15" s="14">
        <f>AVERAGEIF(TM1_UnbHist!$B$8:$B$67,$D15,TM1_UnbHist!K$8:K$67)</f>
        <v>564256.19999999995</v>
      </c>
      <c r="N15" s="14">
        <f>AVERAGEIF(TM1_UnbHist!$B$8:$B$67,$D15,TM1_UnbHist!L$8:L$67)</f>
        <v>0</v>
      </c>
      <c r="O15" s="14">
        <f>AVERAGEIF(TM1_UnbHist!$B$8:$B$67,$D15,TM1_UnbHist!M$8:M$67)</f>
        <v>355433.6</v>
      </c>
      <c r="P15" s="14">
        <f>AVERAGEIF(TM1_UnbHist!$B$8:$B$67,$D15,TM1_UnbHist!N$8:N$67)</f>
        <v>9198.7999999999993</v>
      </c>
      <c r="Q15" s="14">
        <f>AVERAGEIF(TM1_UnbHist!$B$8:$B$67,$D15,TM1_UnbHist!O$8:O$67)</f>
        <v>0</v>
      </c>
      <c r="R15" s="14">
        <f>AVERAGEIF(TM1_UnbHist!$B$8:$B$67,$D15,TM1_UnbHist!P$8:P$67)</f>
        <v>0</v>
      </c>
    </row>
    <row r="16" spans="4:18">
      <c r="D16" s="6" t="s">
        <v>22</v>
      </c>
      <c r="E16" s="14">
        <f>AVERAGEIF(TM1_UnbHist!$B$8:$B$67,$D16,TM1_UnbHist!C$8:C$67)</f>
        <v>0</v>
      </c>
      <c r="F16" s="14">
        <f>AVERAGEIF(TM1_UnbHist!$B$8:$B$67,$D16,TM1_UnbHist!D$8:D$67)</f>
        <v>17975.400000000001</v>
      </c>
      <c r="G16" s="14">
        <f>AVERAGEIF(TM1_UnbHist!$B$8:$B$67,$D16,TM1_UnbHist!E$8:E$67)</f>
        <v>-7700.25</v>
      </c>
      <c r="H16" s="14">
        <f>AVERAGEIF(TM1_UnbHist!$B$8:$B$67,$D16,TM1_UnbHist!F$8:F$67)</f>
        <v>581.20000000000005</v>
      </c>
      <c r="I16" s="14">
        <f>AVERAGEIF(TM1_UnbHist!$B$8:$B$67,$D16,TM1_UnbHist!G$8:G$67)</f>
        <v>148695.79999999999</v>
      </c>
      <c r="J16" s="14">
        <f>AVERAGEIF(TM1_UnbHist!$B$8:$B$67,$D16,TM1_UnbHist!H$8:H$67)</f>
        <v>877997.2</v>
      </c>
      <c r="K16" s="14">
        <f>AVERAGEIF(TM1_UnbHist!$B$8:$B$67,$D16,TM1_UnbHist!I$8:I$67)</f>
        <v>0</v>
      </c>
      <c r="L16" s="14">
        <f>AVERAGEIF(TM1_UnbHist!$B$8:$B$67,$D16,TM1_UnbHist!J$8:J$67)</f>
        <v>39417.800000000003</v>
      </c>
      <c r="M16" s="14">
        <f>AVERAGEIF(TM1_UnbHist!$B$8:$B$67,$D16,TM1_UnbHist!K$8:K$67)</f>
        <v>144564.6</v>
      </c>
      <c r="N16" s="14">
        <f>AVERAGEIF(TM1_UnbHist!$B$8:$B$67,$D16,TM1_UnbHist!L$8:L$67)</f>
        <v>0</v>
      </c>
      <c r="O16" s="14">
        <f>AVERAGEIF(TM1_UnbHist!$B$8:$B$67,$D16,TM1_UnbHist!M$8:M$67)</f>
        <v>109170.4</v>
      </c>
      <c r="P16" s="14">
        <f>AVERAGEIF(TM1_UnbHist!$B$8:$B$67,$D16,TM1_UnbHist!N$8:N$67)</f>
        <v>840</v>
      </c>
      <c r="Q16" s="14">
        <f>AVERAGEIF(TM1_UnbHist!$B$8:$B$67,$D16,TM1_UnbHist!O$8:O$67)</f>
        <v>0</v>
      </c>
      <c r="R16" s="14">
        <f>AVERAGEIF(TM1_UnbHist!$B$8:$B$67,$D16,TM1_UnbHist!P$8:P$67)</f>
        <v>0</v>
      </c>
    </row>
    <row r="17" spans="3:18">
      <c r="E17" s="15"/>
      <c r="F17" s="15"/>
      <c r="G17" s="14"/>
      <c r="H17" s="15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3:18">
      <c r="D18" s="6" t="str">
        <f>D5</f>
        <v>Jan</v>
      </c>
      <c r="E18" s="14">
        <f>AVERAGEIF(TM1_BilledHist!$B$8:$B$67,$D18,TM1_BilledHist!C$8:C$67)</f>
        <v>29064.400000000001</v>
      </c>
      <c r="F18" s="14">
        <f>AVERAGEIF(TM1_BilledHist!$B$8:$B$67,$D18,TM1_BilledHist!D$8:D$67)</f>
        <v>7695447.4000000004</v>
      </c>
      <c r="G18" s="14">
        <f>AVERAGEIF(TM1_BilledHist!$B$8:$B$67,$D18,TM1_BilledHist!E$8:E$67)</f>
        <v>195368</v>
      </c>
      <c r="H18" s="14">
        <f>AVERAGEIF(TM1_BilledHist!$B$8:$B$67,$D18,TM1_BilledHist!F$8:F$67)</f>
        <v>28352</v>
      </c>
      <c r="I18" s="14">
        <f>AVERAGEIF(TM1_BilledHist!$B$8:$B$67,$D18,TM1_BilledHist!G$8:G$67)</f>
        <v>9166519.4000000004</v>
      </c>
      <c r="J18" s="14">
        <f>AVERAGEIF(TM1_BilledHist!$B$8:$B$67,$D18,TM1_BilledHist!H$8:H$67)</f>
        <v>58136917.799999997</v>
      </c>
      <c r="K18" s="14">
        <f>AVERAGEIF(TM1_BilledHist!$B$8:$B$67,$D18,TM1_BilledHist!I$8:I$67)</f>
        <v>58625810.799999997</v>
      </c>
      <c r="L18" s="14">
        <f>AVERAGEIF(TM1_BilledHist!$B$8:$B$67,$D18,TM1_BilledHist!J$8:J$67)</f>
        <v>1763657.2</v>
      </c>
      <c r="M18" s="14">
        <f>AVERAGEIF(TM1_BilledHist!$B$8:$B$67,$D18,TM1_BilledHist!K$8:K$67)</f>
        <v>4743982</v>
      </c>
      <c r="N18" s="14">
        <f>AVERAGEIF(TM1_BilledHist!$B$8:$B$67,$D18,TM1_BilledHist!L$8:L$67)</f>
        <v>516473.59999999998</v>
      </c>
      <c r="O18" s="14">
        <f>AVERAGEIF(TM1_BilledHist!$B$8:$B$67,$D18,TM1_BilledHist!M$8:M$67)</f>
        <v>3069994.8</v>
      </c>
      <c r="P18" s="14">
        <f>AVERAGEIF(TM1_BilledHist!$B$8:$B$67,$D18,TM1_BilledHist!N$8:N$67)</f>
        <v>63179.4</v>
      </c>
      <c r="Q18" s="14">
        <f>AVERAGEIF(TM1_BilledHist!$B$8:$B$67,$D18,TM1_BilledHist!O$8:O$67)</f>
        <v>216</v>
      </c>
      <c r="R18" s="14">
        <f>AVERAGEIF(TM1_BilledHist!$B$8:$B$67,$D18,TM1_BilledHist!P$8:P$67)</f>
        <v>2061280.2</v>
      </c>
    </row>
    <row r="19" spans="3:18">
      <c r="D19" s="6" t="str">
        <f t="shared" ref="D19:D29" si="0">D6</f>
        <v>Feb</v>
      </c>
      <c r="E19" s="14">
        <f>AVERAGEIF(TM1_BilledHist!$B$8:$B$67,$D19,TM1_BilledHist!C$8:C$67)</f>
        <v>29045.599999999999</v>
      </c>
      <c r="F19" s="14">
        <f>AVERAGEIF(TM1_BilledHist!$B$8:$B$67,$D19,TM1_BilledHist!D$8:D$67)</f>
        <v>5200843</v>
      </c>
      <c r="G19" s="14">
        <f>AVERAGEIF(TM1_BilledHist!$B$8:$B$67,$D19,TM1_BilledHist!E$8:E$67)</f>
        <v>210760</v>
      </c>
      <c r="H19" s="14">
        <f>AVERAGEIF(TM1_BilledHist!$B$8:$B$67,$D19,TM1_BilledHist!F$8:F$67)</f>
        <v>30319.4</v>
      </c>
      <c r="I19" s="14">
        <f>AVERAGEIF(TM1_BilledHist!$B$8:$B$67,$D19,TM1_BilledHist!G$8:G$67)</f>
        <v>8653502.5999999996</v>
      </c>
      <c r="J19" s="14">
        <f>AVERAGEIF(TM1_BilledHist!$B$8:$B$67,$D19,TM1_BilledHist!H$8:H$67)</f>
        <v>53648301.799999997</v>
      </c>
      <c r="K19" s="14">
        <f>AVERAGEIF(TM1_BilledHist!$B$8:$B$67,$D19,TM1_BilledHist!I$8:I$67)</f>
        <v>60252152</v>
      </c>
      <c r="L19" s="14">
        <f>AVERAGEIF(TM1_BilledHist!$B$8:$B$67,$D19,TM1_BilledHist!J$8:J$67)</f>
        <v>1773474</v>
      </c>
      <c r="M19" s="14">
        <f>AVERAGEIF(TM1_BilledHist!$B$8:$B$67,$D19,TM1_BilledHist!K$8:K$67)</f>
        <v>4733503.8</v>
      </c>
      <c r="N19" s="14">
        <f>AVERAGEIF(TM1_BilledHist!$B$8:$B$67,$D19,TM1_BilledHist!L$8:L$67)</f>
        <v>517397.4</v>
      </c>
      <c r="O19" s="14">
        <f>AVERAGEIF(TM1_BilledHist!$B$8:$B$67,$D19,TM1_BilledHist!M$8:M$67)</f>
        <v>3084467.2</v>
      </c>
      <c r="P19" s="14">
        <f>AVERAGEIF(TM1_BilledHist!$B$8:$B$67,$D19,TM1_BilledHist!N$8:N$67)</f>
        <v>64134</v>
      </c>
      <c r="Q19" s="14">
        <f>AVERAGEIF(TM1_BilledHist!$B$8:$B$67,$D19,TM1_BilledHist!O$8:O$67)</f>
        <v>216</v>
      </c>
      <c r="R19" s="14">
        <f>AVERAGEIF(TM1_BilledHist!$B$8:$B$67,$D19,TM1_BilledHist!P$8:P$67)</f>
        <v>2088280.4</v>
      </c>
    </row>
    <row r="20" spans="3:18">
      <c r="D20" s="6" t="str">
        <f t="shared" si="0"/>
        <v>Mar</v>
      </c>
      <c r="E20" s="14">
        <f>AVERAGEIF(TM1_BilledHist!$B$8:$B$67,$D20,TM1_BilledHist!C$8:C$67)</f>
        <v>22920.400000000001</v>
      </c>
      <c r="F20" s="14">
        <f>AVERAGEIF(TM1_BilledHist!$B$8:$B$67,$D20,TM1_BilledHist!D$8:D$67)</f>
        <v>5167323.75</v>
      </c>
      <c r="G20" s="14">
        <f>AVERAGEIF(TM1_BilledHist!$B$8:$B$67,$D20,TM1_BilledHist!E$8:E$67)</f>
        <v>244496</v>
      </c>
      <c r="H20" s="14">
        <f>AVERAGEIF(TM1_BilledHist!$B$8:$B$67,$D20,TM1_BilledHist!F$8:F$67)</f>
        <v>26757.4</v>
      </c>
      <c r="I20" s="14">
        <f>AVERAGEIF(TM1_BilledHist!$B$8:$B$67,$D20,TM1_BilledHist!G$8:G$67)</f>
        <v>8735248</v>
      </c>
      <c r="J20" s="14">
        <f>AVERAGEIF(TM1_BilledHist!$B$8:$B$67,$D20,TM1_BilledHist!H$8:H$67)</f>
        <v>56746403.200000003</v>
      </c>
      <c r="K20" s="14">
        <f>AVERAGEIF(TM1_BilledHist!$B$8:$B$67,$D20,TM1_BilledHist!I$8:I$67)</f>
        <v>63776291.600000001</v>
      </c>
      <c r="L20" s="14">
        <f>AVERAGEIF(TM1_BilledHist!$B$8:$B$67,$D20,TM1_BilledHist!J$8:J$67)</f>
        <v>1768007.6</v>
      </c>
      <c r="M20" s="14">
        <f>AVERAGEIF(TM1_BilledHist!$B$8:$B$67,$D20,TM1_BilledHist!K$8:K$67)</f>
        <v>4601583.8</v>
      </c>
      <c r="N20" s="14">
        <f>AVERAGEIF(TM1_BilledHist!$B$8:$B$67,$D20,TM1_BilledHist!L$8:L$67)</f>
        <v>513473.2</v>
      </c>
      <c r="O20" s="14">
        <f>AVERAGEIF(TM1_BilledHist!$B$8:$B$67,$D20,TM1_BilledHist!M$8:M$67)</f>
        <v>3105729.2</v>
      </c>
      <c r="P20" s="14">
        <f>AVERAGEIF(TM1_BilledHist!$B$8:$B$67,$D20,TM1_BilledHist!N$8:N$67)</f>
        <v>63703.6</v>
      </c>
      <c r="Q20" s="14">
        <f>AVERAGEIF(TM1_BilledHist!$B$8:$B$67,$D20,TM1_BilledHist!O$8:O$67)</f>
        <v>216</v>
      </c>
      <c r="R20" s="14">
        <f>AVERAGEIF(TM1_BilledHist!$B$8:$B$67,$D20,TM1_BilledHist!P$8:P$67)</f>
        <v>2062941.4</v>
      </c>
    </row>
    <row r="21" spans="3:18">
      <c r="D21" s="6" t="str">
        <f t="shared" si="0"/>
        <v>Apr</v>
      </c>
      <c r="E21" s="14">
        <f>AVERAGEIF(TM1_BilledHist!$B$8:$B$67,$D21,TM1_BilledHist!C$8:C$67)</f>
        <v>22135.4</v>
      </c>
      <c r="F21" s="14">
        <f>AVERAGEIF(TM1_BilledHist!$B$8:$B$67,$D21,TM1_BilledHist!D$8:D$67)</f>
        <v>5175675.8</v>
      </c>
      <c r="G21" s="14">
        <f>AVERAGEIF(TM1_BilledHist!$B$8:$B$67,$D21,TM1_BilledHist!E$8:E$67)</f>
        <v>258424</v>
      </c>
      <c r="H21" s="14">
        <f>AVERAGEIF(TM1_BilledHist!$B$8:$B$67,$D21,TM1_BilledHist!F$8:F$67)</f>
        <v>30746.400000000001</v>
      </c>
      <c r="I21" s="14">
        <f>AVERAGEIF(TM1_BilledHist!$B$8:$B$67,$D21,TM1_BilledHist!G$8:G$67)</f>
        <v>9019781</v>
      </c>
      <c r="J21" s="14">
        <f>AVERAGEIF(TM1_BilledHist!$B$8:$B$67,$D21,TM1_BilledHist!H$8:H$67)</f>
        <v>59367804</v>
      </c>
      <c r="K21" s="14">
        <f>AVERAGEIF(TM1_BilledHist!$B$8:$B$67,$D21,TM1_BilledHist!I$8:I$67)</f>
        <v>66552336.799999997</v>
      </c>
      <c r="L21" s="14">
        <f>AVERAGEIF(TM1_BilledHist!$B$8:$B$67,$D21,TM1_BilledHist!J$8:J$67)</f>
        <v>1784035</v>
      </c>
      <c r="M21" s="14">
        <f>AVERAGEIF(TM1_BilledHist!$B$8:$B$67,$D21,TM1_BilledHist!K$8:K$67)</f>
        <v>4738690.8</v>
      </c>
      <c r="N21" s="14">
        <f>AVERAGEIF(TM1_BilledHist!$B$8:$B$67,$D21,TM1_BilledHist!L$8:L$67)</f>
        <v>500076.79999999999</v>
      </c>
      <c r="O21" s="14">
        <f>AVERAGEIF(TM1_BilledHist!$B$8:$B$67,$D21,TM1_BilledHist!M$8:M$67)</f>
        <v>3100175.2</v>
      </c>
      <c r="P21" s="14">
        <f>AVERAGEIF(TM1_BilledHist!$B$8:$B$67,$D21,TM1_BilledHist!N$8:N$67)</f>
        <v>65321.599999999999</v>
      </c>
      <c r="Q21" s="14">
        <f>AVERAGEIF(TM1_BilledHist!$B$8:$B$67,$D21,TM1_BilledHist!O$8:O$67)</f>
        <v>216</v>
      </c>
      <c r="R21" s="14">
        <f>AVERAGEIF(TM1_BilledHist!$B$8:$B$67,$D21,TM1_BilledHist!P$8:P$67)</f>
        <v>2022744.6</v>
      </c>
    </row>
    <row r="22" spans="3:18">
      <c r="D22" s="6" t="str">
        <f t="shared" si="0"/>
        <v>May</v>
      </c>
      <c r="E22" s="14">
        <f>AVERAGEIF(TM1_BilledHist!$B$8:$B$67,$D22,TM1_BilledHist!C$8:C$67)</f>
        <v>20329.400000000001</v>
      </c>
      <c r="F22" s="14">
        <f>AVERAGEIF(TM1_BilledHist!$B$8:$B$67,$D22,TM1_BilledHist!D$8:D$67)</f>
        <v>5439886</v>
      </c>
      <c r="G22" s="14">
        <f>AVERAGEIF(TM1_BilledHist!$B$8:$B$67,$D22,TM1_BilledHist!E$8:E$67)</f>
        <v>259040</v>
      </c>
      <c r="H22" s="14">
        <f>AVERAGEIF(TM1_BilledHist!$B$8:$B$67,$D22,TM1_BilledHist!F$8:F$67)</f>
        <v>33899.599999999999</v>
      </c>
      <c r="I22" s="14">
        <f>AVERAGEIF(TM1_BilledHist!$B$8:$B$67,$D22,TM1_BilledHist!G$8:G$67)</f>
        <v>9835804.5999999996</v>
      </c>
      <c r="J22" s="14">
        <f>AVERAGEIF(TM1_BilledHist!$B$8:$B$67,$D22,TM1_BilledHist!H$8:H$67)</f>
        <v>66835568.200000003</v>
      </c>
      <c r="K22" s="14">
        <f>AVERAGEIF(TM1_BilledHist!$B$8:$B$67,$D22,TM1_BilledHist!I$8:I$67)</f>
        <v>66567502.799999997</v>
      </c>
      <c r="L22" s="14">
        <f>AVERAGEIF(TM1_BilledHist!$B$8:$B$67,$D22,TM1_BilledHist!J$8:J$67)</f>
        <v>1773137.4</v>
      </c>
      <c r="M22" s="14">
        <f>AVERAGEIF(TM1_BilledHist!$B$8:$B$67,$D22,TM1_BilledHist!K$8:K$67)</f>
        <v>4707088.5999999996</v>
      </c>
      <c r="N22" s="14">
        <f>AVERAGEIF(TM1_BilledHist!$B$8:$B$67,$D22,TM1_BilledHist!L$8:L$67)</f>
        <v>497642.6</v>
      </c>
      <c r="O22" s="14">
        <f>AVERAGEIF(TM1_BilledHist!$B$8:$B$67,$D22,TM1_BilledHist!M$8:M$67)</f>
        <v>3156323.4</v>
      </c>
      <c r="P22" s="14">
        <f>AVERAGEIF(TM1_BilledHist!$B$8:$B$67,$D22,TM1_BilledHist!N$8:N$67)</f>
        <v>67329.600000000006</v>
      </c>
      <c r="Q22" s="14">
        <f>AVERAGEIF(TM1_BilledHist!$B$8:$B$67,$D22,TM1_BilledHist!O$8:O$67)</f>
        <v>216</v>
      </c>
      <c r="R22" s="14">
        <f>AVERAGEIF(TM1_BilledHist!$B$8:$B$67,$D22,TM1_BilledHist!P$8:P$67)</f>
        <v>2046819.8</v>
      </c>
    </row>
    <row r="23" spans="3:18">
      <c r="D23" s="6" t="str">
        <f t="shared" si="0"/>
        <v>Jun</v>
      </c>
      <c r="E23" s="14">
        <f>AVERAGEIF(TM1_BilledHist!$B$8:$B$67,$D23,TM1_BilledHist!C$8:C$67)</f>
        <v>7547.4</v>
      </c>
      <c r="F23" s="14">
        <f>AVERAGEIF(TM1_BilledHist!$B$8:$B$67,$D23,TM1_BilledHist!D$8:D$67)</f>
        <v>5981674.2000000002</v>
      </c>
      <c r="G23" s="14">
        <f>AVERAGEIF(TM1_BilledHist!$B$8:$B$67,$D23,TM1_BilledHist!E$8:E$67)</f>
        <v>271944</v>
      </c>
      <c r="H23" s="14">
        <f>AVERAGEIF(TM1_BilledHist!$B$8:$B$67,$D23,TM1_BilledHist!F$8:F$67)</f>
        <v>35289.800000000003</v>
      </c>
      <c r="I23" s="14">
        <f>AVERAGEIF(TM1_BilledHist!$B$8:$B$67,$D23,TM1_BilledHist!G$8:G$67)</f>
        <v>11061029.4</v>
      </c>
      <c r="J23" s="14">
        <f>AVERAGEIF(TM1_BilledHist!$B$8:$B$67,$D23,TM1_BilledHist!H$8:H$67)</f>
        <v>73402440.799999997</v>
      </c>
      <c r="K23" s="14">
        <f>AVERAGEIF(TM1_BilledHist!$B$8:$B$67,$D23,TM1_BilledHist!I$8:I$67)</f>
        <v>65745880.200000003</v>
      </c>
      <c r="L23" s="14">
        <f>AVERAGEIF(TM1_BilledHist!$B$8:$B$67,$D23,TM1_BilledHist!J$8:J$67)</f>
        <v>1777046.6</v>
      </c>
      <c r="M23" s="14">
        <f>AVERAGEIF(TM1_BilledHist!$B$8:$B$67,$D23,TM1_BilledHist!K$8:K$67)</f>
        <v>4726277.2</v>
      </c>
      <c r="N23" s="14">
        <f>AVERAGEIF(TM1_BilledHist!$B$8:$B$67,$D23,TM1_BilledHist!L$8:L$67)</f>
        <v>488419.8</v>
      </c>
      <c r="O23" s="14">
        <f>AVERAGEIF(TM1_BilledHist!$B$8:$B$67,$D23,TM1_BilledHist!M$8:M$67)</f>
        <v>3173987.6</v>
      </c>
      <c r="P23" s="14">
        <f>AVERAGEIF(TM1_BilledHist!$B$8:$B$67,$D23,TM1_BilledHist!N$8:N$67)</f>
        <v>66412.800000000003</v>
      </c>
      <c r="Q23" s="14">
        <f>AVERAGEIF(TM1_BilledHist!$B$8:$B$67,$D23,TM1_BilledHist!O$8:O$67)</f>
        <v>216</v>
      </c>
      <c r="R23" s="14">
        <f>AVERAGEIF(TM1_BilledHist!$B$8:$B$67,$D23,TM1_BilledHist!P$8:P$67)</f>
        <v>2069735.6</v>
      </c>
    </row>
    <row r="24" spans="3:18">
      <c r="D24" s="6" t="str">
        <f t="shared" si="0"/>
        <v>Jul</v>
      </c>
      <c r="E24" s="14">
        <f>AVERAGEIF(TM1_BilledHist!$B$8:$B$67,$D24,TM1_BilledHist!C$8:C$67)</f>
        <v>23782</v>
      </c>
      <c r="F24" s="14">
        <f>AVERAGEIF(TM1_BilledHist!$B$8:$B$67,$D24,TM1_BilledHist!D$8:D$67)</f>
        <v>6504657</v>
      </c>
      <c r="G24" s="14">
        <f>AVERAGEIF(TM1_BilledHist!$B$8:$B$67,$D24,TM1_BilledHist!E$8:E$67)</f>
        <v>278400</v>
      </c>
      <c r="H24" s="14">
        <f>AVERAGEIF(TM1_BilledHist!$B$8:$B$67,$D24,TM1_BilledHist!F$8:F$67)</f>
        <v>33294</v>
      </c>
      <c r="I24" s="14">
        <f>AVERAGEIF(TM1_BilledHist!$B$8:$B$67,$D24,TM1_BilledHist!G$8:G$67)</f>
        <v>11595159</v>
      </c>
      <c r="J24" s="14">
        <f>AVERAGEIF(TM1_BilledHist!$B$8:$B$67,$D24,TM1_BilledHist!H$8:H$67)</f>
        <v>84553889.799999997</v>
      </c>
      <c r="K24" s="14">
        <f>AVERAGEIF(TM1_BilledHist!$B$8:$B$67,$D24,TM1_BilledHist!I$8:I$67)</f>
        <v>68024333.599999994</v>
      </c>
      <c r="L24" s="14">
        <f>AVERAGEIF(TM1_BilledHist!$B$8:$B$67,$D24,TM1_BilledHist!J$8:J$67)</f>
        <v>1763396</v>
      </c>
      <c r="M24" s="14">
        <f>AVERAGEIF(TM1_BilledHist!$B$8:$B$67,$D24,TM1_BilledHist!K$8:K$67)</f>
        <v>4743698.5999999996</v>
      </c>
      <c r="N24" s="14">
        <f>AVERAGEIF(TM1_BilledHist!$B$8:$B$67,$D24,TM1_BilledHist!L$8:L$67)</f>
        <v>485867.6</v>
      </c>
      <c r="O24" s="14">
        <f>AVERAGEIF(TM1_BilledHist!$B$8:$B$67,$D24,TM1_BilledHist!M$8:M$67)</f>
        <v>3176787.6</v>
      </c>
      <c r="P24" s="14">
        <f>AVERAGEIF(TM1_BilledHist!$B$8:$B$67,$D24,TM1_BilledHist!N$8:N$67)</f>
        <v>66027.199999999997</v>
      </c>
      <c r="Q24" s="14">
        <f>AVERAGEIF(TM1_BilledHist!$B$8:$B$67,$D24,TM1_BilledHist!O$8:O$67)</f>
        <v>216</v>
      </c>
      <c r="R24" s="14">
        <f>AVERAGEIF(TM1_BilledHist!$B$8:$B$67,$D24,TM1_BilledHist!P$8:P$67)</f>
        <v>2073011.6</v>
      </c>
    </row>
    <row r="25" spans="3:18">
      <c r="D25" s="6" t="str">
        <f t="shared" si="0"/>
        <v>Aug</v>
      </c>
      <c r="E25" s="14">
        <f>AVERAGEIF(TM1_BilledHist!$B$8:$B$67,$D25,TM1_BilledHist!C$8:C$67)</f>
        <v>24392.6</v>
      </c>
      <c r="F25" s="14">
        <f>AVERAGEIF(TM1_BilledHist!$B$8:$B$67,$D25,TM1_BilledHist!D$8:D$67)</f>
        <v>6585518.4000000004</v>
      </c>
      <c r="G25" s="14">
        <f>AVERAGEIF(TM1_BilledHist!$B$8:$B$67,$D25,TM1_BilledHist!E$8:E$67)</f>
        <v>289256</v>
      </c>
      <c r="H25" s="14">
        <f>AVERAGEIF(TM1_BilledHist!$B$8:$B$67,$D25,TM1_BilledHist!F$8:F$67)</f>
        <v>30457.200000000001</v>
      </c>
      <c r="I25" s="14">
        <f>AVERAGEIF(TM1_BilledHist!$B$8:$B$67,$D25,TM1_BilledHist!G$8:G$67)</f>
        <v>12240848.6</v>
      </c>
      <c r="J25" s="14">
        <f>AVERAGEIF(TM1_BilledHist!$B$8:$B$67,$D25,TM1_BilledHist!H$8:H$67)</f>
        <v>80218786.799999997</v>
      </c>
      <c r="K25" s="14">
        <f>AVERAGEIF(TM1_BilledHist!$B$8:$B$67,$D25,TM1_BilledHist!I$8:I$67)</f>
        <v>68004524.200000003</v>
      </c>
      <c r="L25" s="14">
        <f>AVERAGEIF(TM1_BilledHist!$B$8:$B$67,$D25,TM1_BilledHist!J$8:J$67)</f>
        <v>1782727.8</v>
      </c>
      <c r="M25" s="14">
        <f>AVERAGEIF(TM1_BilledHist!$B$8:$B$67,$D25,TM1_BilledHist!K$8:K$67)</f>
        <v>4744618.5999999996</v>
      </c>
      <c r="N25" s="14">
        <f>AVERAGEIF(TM1_BilledHist!$B$8:$B$67,$D25,TM1_BilledHist!L$8:L$67)</f>
        <v>488956.2</v>
      </c>
      <c r="O25" s="14">
        <f>AVERAGEIF(TM1_BilledHist!$B$8:$B$67,$D25,TM1_BilledHist!M$8:M$67)</f>
        <v>3189401.2</v>
      </c>
      <c r="P25" s="14">
        <f>AVERAGEIF(TM1_BilledHist!$B$8:$B$67,$D25,TM1_BilledHist!N$8:N$67)</f>
        <v>68302</v>
      </c>
      <c r="Q25" s="14">
        <f>AVERAGEIF(TM1_BilledHist!$B$8:$B$67,$D25,TM1_BilledHist!O$8:O$67)</f>
        <v>149</v>
      </c>
      <c r="R25" s="14">
        <f>AVERAGEIF(TM1_BilledHist!$B$8:$B$67,$D25,TM1_BilledHist!P$8:P$67)</f>
        <v>2033947.4</v>
      </c>
    </row>
    <row r="26" spans="3:18">
      <c r="D26" s="6" t="str">
        <f t="shared" si="0"/>
        <v>Sep</v>
      </c>
      <c r="E26" s="14">
        <f>AVERAGEIF(TM1_BilledHist!$B$8:$B$67,$D26,TM1_BilledHist!C$8:C$67)</f>
        <v>25142.2</v>
      </c>
      <c r="F26" s="14">
        <f>AVERAGEIF(TM1_BilledHist!$B$8:$B$67,$D26,TM1_BilledHist!D$8:D$67)</f>
        <v>6292636.7999999998</v>
      </c>
      <c r="G26" s="14">
        <f>AVERAGEIF(TM1_BilledHist!$B$8:$B$67,$D26,TM1_BilledHist!E$8:E$67)</f>
        <v>281328</v>
      </c>
      <c r="H26" s="14">
        <f>AVERAGEIF(TM1_BilledHist!$B$8:$B$67,$D26,TM1_BilledHist!F$8:F$67)</f>
        <v>34310.400000000001</v>
      </c>
      <c r="I26" s="14">
        <f>AVERAGEIF(TM1_BilledHist!$B$8:$B$67,$D26,TM1_BilledHist!G$8:G$67)</f>
        <v>11679785</v>
      </c>
      <c r="J26" s="14">
        <f>AVERAGEIF(TM1_BilledHist!$B$8:$B$67,$D26,TM1_BilledHist!H$8:H$67)</f>
        <v>70920610.799999997</v>
      </c>
      <c r="K26" s="14">
        <f>AVERAGEIF(TM1_BilledHist!$B$8:$B$67,$D26,TM1_BilledHist!I$8:I$67)</f>
        <v>64759313.600000001</v>
      </c>
      <c r="L26" s="14">
        <f>AVERAGEIF(TM1_BilledHist!$B$8:$B$67,$D26,TM1_BilledHist!J$8:J$67)</f>
        <v>1758701.6</v>
      </c>
      <c r="M26" s="14">
        <f>AVERAGEIF(TM1_BilledHist!$B$8:$B$67,$D26,TM1_BilledHist!K$8:K$67)</f>
        <v>4679788.5999999996</v>
      </c>
      <c r="N26" s="14">
        <f>AVERAGEIF(TM1_BilledHist!$B$8:$B$67,$D26,TM1_BilledHist!L$8:L$67)</f>
        <v>479920</v>
      </c>
      <c r="O26" s="14">
        <f>AVERAGEIF(TM1_BilledHist!$B$8:$B$67,$D26,TM1_BilledHist!M$8:M$67)</f>
        <v>3207281.2</v>
      </c>
      <c r="P26" s="14">
        <f>AVERAGEIF(TM1_BilledHist!$B$8:$B$67,$D26,TM1_BilledHist!N$8:N$67)</f>
        <v>66724</v>
      </c>
      <c r="Q26" s="14">
        <f>AVERAGEIF(TM1_BilledHist!$B$8:$B$67,$D26,TM1_BilledHist!O$8:O$67)</f>
        <v>149</v>
      </c>
      <c r="R26" s="14">
        <f>AVERAGEIF(TM1_BilledHist!$B$8:$B$67,$D26,TM1_BilledHist!P$8:P$67)</f>
        <v>2057998.8</v>
      </c>
    </row>
    <row r="27" spans="3:18">
      <c r="D27" s="6" t="str">
        <f t="shared" si="0"/>
        <v>Oct</v>
      </c>
      <c r="E27" s="14">
        <f>AVERAGEIF(TM1_BilledHist!$B$8:$B$67,$D27,TM1_BilledHist!C$8:C$67)</f>
        <v>20068.599999999999</v>
      </c>
      <c r="F27" s="14">
        <f>AVERAGEIF(TM1_BilledHist!$B$8:$B$67,$D27,TM1_BilledHist!D$8:D$67)</f>
        <v>5707658</v>
      </c>
      <c r="G27" s="14">
        <f>AVERAGEIF(TM1_BilledHist!$B$8:$B$67,$D27,TM1_BilledHist!E$8:E$67)</f>
        <v>267936</v>
      </c>
      <c r="H27" s="14">
        <f>AVERAGEIF(TM1_BilledHist!$B$8:$B$67,$D27,TM1_BilledHist!F$8:F$67)</f>
        <v>26858.2</v>
      </c>
      <c r="I27" s="14">
        <f>AVERAGEIF(TM1_BilledHist!$B$8:$B$67,$D27,TM1_BilledHist!G$8:G$67)</f>
        <v>10133051.6</v>
      </c>
      <c r="J27" s="14">
        <f>AVERAGEIF(TM1_BilledHist!$B$8:$B$67,$D27,TM1_BilledHist!H$8:H$67)</f>
        <v>64501335.799999997</v>
      </c>
      <c r="K27" s="14">
        <f>AVERAGEIF(TM1_BilledHist!$B$8:$B$67,$D27,TM1_BilledHist!I$8:I$67)</f>
        <v>64426650</v>
      </c>
      <c r="L27" s="14">
        <f>AVERAGEIF(TM1_BilledHist!$B$8:$B$67,$D27,TM1_BilledHist!J$8:J$67)</f>
        <v>1767552.8</v>
      </c>
      <c r="M27" s="14">
        <f>AVERAGEIF(TM1_BilledHist!$B$8:$B$67,$D27,TM1_BilledHist!K$8:K$67)</f>
        <v>4750290.2</v>
      </c>
      <c r="N27" s="14">
        <f>AVERAGEIF(TM1_BilledHist!$B$8:$B$67,$D27,TM1_BilledHist!L$8:L$67)</f>
        <v>465664.6</v>
      </c>
      <c r="O27" s="14">
        <f>AVERAGEIF(TM1_BilledHist!$B$8:$B$67,$D27,TM1_BilledHist!M$8:M$67)</f>
        <v>3218259</v>
      </c>
      <c r="P27" s="14">
        <f>AVERAGEIF(TM1_BilledHist!$B$8:$B$67,$D27,TM1_BilledHist!N$8:N$67)</f>
        <v>64899</v>
      </c>
      <c r="Q27" s="14">
        <f>AVERAGEIF(TM1_BilledHist!$B$8:$B$67,$D27,TM1_BilledHist!O$8:O$67)</f>
        <v>149</v>
      </c>
      <c r="R27" s="14">
        <f>AVERAGEIF(TM1_BilledHist!$B$8:$B$67,$D27,TM1_BilledHist!P$8:P$67)</f>
        <v>2080469.8</v>
      </c>
    </row>
    <row r="28" spans="3:18">
      <c r="D28" s="6" t="str">
        <f t="shared" si="0"/>
        <v>Nov</v>
      </c>
      <c r="E28" s="14">
        <f>AVERAGEIF(TM1_BilledHist!$B$8:$B$67,$D28,TM1_BilledHist!C$8:C$67)</f>
        <v>19908.400000000001</v>
      </c>
      <c r="F28" s="14">
        <f>AVERAGEIF(TM1_BilledHist!$B$8:$B$67,$D28,TM1_BilledHist!D$8:D$67)</f>
        <v>4960824.8</v>
      </c>
      <c r="G28" s="14">
        <f>AVERAGEIF(TM1_BilledHist!$B$8:$B$67,$D28,TM1_BilledHist!E$8:E$67)</f>
        <v>191830</v>
      </c>
      <c r="H28" s="14">
        <f>AVERAGEIF(TM1_BilledHist!$B$8:$B$67,$D28,TM1_BilledHist!F$8:F$67)</f>
        <v>25134.799999999999</v>
      </c>
      <c r="I28" s="14">
        <f>AVERAGEIF(TM1_BilledHist!$B$8:$B$67,$D28,TM1_BilledHist!G$8:G$67)</f>
        <v>8748951</v>
      </c>
      <c r="J28" s="14">
        <f>AVERAGEIF(TM1_BilledHist!$B$8:$B$67,$D28,TM1_BilledHist!H$8:H$67)</f>
        <v>54293010.399999999</v>
      </c>
      <c r="K28" s="14">
        <f>AVERAGEIF(TM1_BilledHist!$B$8:$B$67,$D28,TM1_BilledHist!I$8:I$67)</f>
        <v>61528659.399999999</v>
      </c>
      <c r="L28" s="14">
        <f>AVERAGEIF(TM1_BilledHist!$B$8:$B$67,$D28,TM1_BilledHist!J$8:J$67)</f>
        <v>1778441.4</v>
      </c>
      <c r="M28" s="14">
        <f>AVERAGEIF(TM1_BilledHist!$B$8:$B$67,$D28,TM1_BilledHist!K$8:K$67)</f>
        <v>4728654</v>
      </c>
      <c r="N28" s="14">
        <f>AVERAGEIF(TM1_BilledHist!$B$8:$B$67,$D28,TM1_BilledHist!L$8:L$67)</f>
        <v>471858.6</v>
      </c>
      <c r="O28" s="14">
        <f>AVERAGEIF(TM1_BilledHist!$B$8:$B$67,$D28,TM1_BilledHist!M$8:M$67)</f>
        <v>3234308.2</v>
      </c>
      <c r="P28" s="14">
        <f>AVERAGEIF(TM1_BilledHist!$B$8:$B$67,$D28,TM1_BilledHist!N$8:N$67)</f>
        <v>68941.399999999994</v>
      </c>
      <c r="Q28" s="14">
        <f>AVERAGEIF(TM1_BilledHist!$B$8:$B$67,$D28,TM1_BilledHist!O$8:O$67)</f>
        <v>149</v>
      </c>
      <c r="R28" s="14">
        <f>AVERAGEIF(TM1_BilledHist!$B$8:$B$67,$D28,TM1_BilledHist!P$8:P$67)</f>
        <v>2098884</v>
      </c>
    </row>
    <row r="29" spans="3:18">
      <c r="D29" s="6" t="str">
        <f t="shared" si="0"/>
        <v>Dec</v>
      </c>
      <c r="E29" s="14">
        <f>AVERAGEIF(TM1_BilledHist!$B$8:$B$67,$D29,TM1_BilledHist!C$8:C$67)</f>
        <v>23081.8</v>
      </c>
      <c r="F29" s="14">
        <f>AVERAGEIF(TM1_BilledHist!$B$8:$B$67,$D29,TM1_BilledHist!D$8:D$67)</f>
        <v>4759508.2</v>
      </c>
      <c r="G29" s="14">
        <f>AVERAGEIF(TM1_BilledHist!$B$8:$B$67,$D29,TM1_BilledHist!E$8:E$67)</f>
        <v>171080</v>
      </c>
      <c r="H29" s="14">
        <f>AVERAGEIF(TM1_BilledHist!$B$8:$B$67,$D29,TM1_BilledHist!F$8:F$67)</f>
        <v>24663</v>
      </c>
      <c r="I29" s="14">
        <f>AVERAGEIF(TM1_BilledHist!$B$8:$B$67,$D29,TM1_BilledHist!G$8:G$67)</f>
        <v>8655607.1999999993</v>
      </c>
      <c r="J29" s="14">
        <f>AVERAGEIF(TM1_BilledHist!$B$8:$B$67,$D29,TM1_BilledHist!H$8:H$67)</f>
        <v>56111937.600000001</v>
      </c>
      <c r="K29" s="14">
        <f>AVERAGEIF(TM1_BilledHist!$B$8:$B$67,$D29,TM1_BilledHist!I$8:I$67)</f>
        <v>57299890.399999999</v>
      </c>
      <c r="L29" s="14">
        <f>AVERAGEIF(TM1_BilledHist!$B$8:$B$67,$D29,TM1_BilledHist!J$8:J$67)</f>
        <v>1766282.2</v>
      </c>
      <c r="M29" s="14">
        <f>AVERAGEIF(TM1_BilledHist!$B$8:$B$67,$D29,TM1_BilledHist!K$8:K$67)</f>
        <v>4745120.4000000004</v>
      </c>
      <c r="N29" s="14">
        <f>AVERAGEIF(TM1_BilledHist!$B$8:$B$67,$D29,TM1_BilledHist!L$8:L$67)</f>
        <v>476380.8</v>
      </c>
      <c r="O29" s="14">
        <f>AVERAGEIF(TM1_BilledHist!$B$8:$B$67,$D29,TM1_BilledHist!M$8:M$67)</f>
        <v>3266719.6</v>
      </c>
      <c r="P29" s="14">
        <f>AVERAGEIF(TM1_BilledHist!$B$8:$B$67,$D29,TM1_BilledHist!N$8:N$67)</f>
        <v>67216.800000000003</v>
      </c>
      <c r="Q29" s="14">
        <f>AVERAGEIF(TM1_BilledHist!$B$8:$B$67,$D29,TM1_BilledHist!O$8:O$67)</f>
        <v>149</v>
      </c>
      <c r="R29" s="14">
        <f>AVERAGEIF(TM1_BilledHist!$B$8:$B$67,$D29,TM1_BilledHist!P$8:P$67)</f>
        <v>2081326</v>
      </c>
    </row>
    <row r="30" spans="3:18">
      <c r="G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3:18">
      <c r="C31">
        <f>TM1_UnbHist!A8+5</f>
        <v>2012</v>
      </c>
      <c r="D31" t="str">
        <f>D5</f>
        <v>Jan</v>
      </c>
      <c r="E31" s="9">
        <f t="shared" ref="E31:I31" si="1">E5/E18</f>
        <v>0</v>
      </c>
      <c r="F31" s="9">
        <f t="shared" si="1"/>
        <v>-3.4018372992842494E-2</v>
      </c>
      <c r="G31" s="9">
        <f t="shared" si="1"/>
        <v>-7.6865197985340486E-2</v>
      </c>
      <c r="H31" s="9">
        <f t="shared" si="1"/>
        <v>-5.2059819413092553E-2</v>
      </c>
      <c r="I31" s="9">
        <f t="shared" si="1"/>
        <v>-5.7350841367335127E-2</v>
      </c>
      <c r="J31" s="9">
        <f t="shared" ref="J31:K31" si="2">J5/J18</f>
        <v>-2.5593692550381471E-2</v>
      </c>
      <c r="K31" s="9">
        <f t="shared" si="2"/>
        <v>0</v>
      </c>
      <c r="L31" s="9">
        <f t="shared" ref="L31:P31" si="3">L5/L18</f>
        <v>-8.4397240007865471E-2</v>
      </c>
      <c r="M31" s="9">
        <f t="shared" si="3"/>
        <v>-8.4383920512345958E-2</v>
      </c>
      <c r="N31" s="9">
        <f t="shared" ref="N31" si="4">N5/N18</f>
        <v>0</v>
      </c>
      <c r="O31" s="9">
        <f t="shared" si="3"/>
        <v>-8.7754546033758762E-2</v>
      </c>
      <c r="P31" s="9">
        <f t="shared" si="3"/>
        <v>-9.5907843379329324E-2</v>
      </c>
      <c r="Q31" s="9">
        <f t="shared" ref="Q31" si="5">Q5/Q18</f>
        <v>0</v>
      </c>
      <c r="R31" s="9">
        <f t="shared" ref="R31" si="6">R5/R18</f>
        <v>0</v>
      </c>
    </row>
    <row r="32" spans="3:18">
      <c r="C32">
        <f>C31</f>
        <v>2012</v>
      </c>
      <c r="D32" t="str">
        <f t="shared" ref="D32:D42" si="7">D6</f>
        <v>Feb</v>
      </c>
      <c r="E32" s="9">
        <f t="shared" ref="E32:I42" si="8">E6/E19</f>
        <v>0</v>
      </c>
      <c r="F32" s="9">
        <f t="shared" si="8"/>
        <v>-5.7299797359774175E-2</v>
      </c>
      <c r="G32" s="9">
        <f t="shared" si="8"/>
        <v>-3.3175175555133801E-2</v>
      </c>
      <c r="H32" s="9">
        <f t="shared" si="8"/>
        <v>-3.4037612881521399E-2</v>
      </c>
      <c r="I32" s="9">
        <f t="shared" si="8"/>
        <v>-7.2084452831850998E-2</v>
      </c>
      <c r="J32" s="9">
        <f t="shared" ref="J32:K32" si="9">J6/J19</f>
        <v>-3.1258622244031593E-2</v>
      </c>
      <c r="K32" s="9">
        <f t="shared" si="9"/>
        <v>0</v>
      </c>
      <c r="L32" s="9">
        <f t="shared" ref="L32:P32" si="10">L6/L19</f>
        <v>-5.8521748838719939E-2</v>
      </c>
      <c r="M32" s="9">
        <f t="shared" si="10"/>
        <v>-6.6224220629124669E-2</v>
      </c>
      <c r="N32" s="9">
        <f t="shared" ref="N32" si="11">N6/N19</f>
        <v>0</v>
      </c>
      <c r="O32" s="9">
        <f t="shared" si="10"/>
        <v>-5.8345052267049551E-2</v>
      </c>
      <c r="P32" s="9">
        <f t="shared" si="10"/>
        <v>-5.0035862413072632E-2</v>
      </c>
      <c r="Q32" s="9">
        <f t="shared" ref="Q32" si="12">Q6/Q19</f>
        <v>0</v>
      </c>
      <c r="R32" s="9">
        <f t="shared" ref="R32" si="13">R6/R19</f>
        <v>0</v>
      </c>
    </row>
    <row r="33" spans="3:18">
      <c r="C33">
        <f t="shared" ref="C33:C42" si="14">C32</f>
        <v>2012</v>
      </c>
      <c r="D33" t="str">
        <f t="shared" si="7"/>
        <v>Mar</v>
      </c>
      <c r="E33" s="9">
        <f t="shared" si="8"/>
        <v>0</v>
      </c>
      <c r="F33" s="9">
        <f t="shared" si="8"/>
        <v>2.1187418342038276E-2</v>
      </c>
      <c r="G33" s="9">
        <f t="shared" si="8"/>
        <v>8.2409528172240037E-2</v>
      </c>
      <c r="H33" s="9">
        <f t="shared" si="8"/>
        <v>-2.029345153116521E-2</v>
      </c>
      <c r="I33" s="9">
        <f t="shared" si="8"/>
        <v>1.8613415440523268E-2</v>
      </c>
      <c r="J33" s="9">
        <f t="shared" ref="J33:K33" si="15">J7/J20</f>
        <v>1.0072381116130369E-2</v>
      </c>
      <c r="K33" s="9">
        <f t="shared" si="15"/>
        <v>0</v>
      </c>
      <c r="L33" s="9">
        <f t="shared" ref="L33:P33" si="16">L7/L20</f>
        <v>2.5733147300950516E-2</v>
      </c>
      <c r="M33" s="9">
        <f t="shared" si="16"/>
        <v>1.5062683417826706E-2</v>
      </c>
      <c r="N33" s="9">
        <f t="shared" ref="N33" si="17">N7/N20</f>
        <v>0</v>
      </c>
      <c r="O33" s="9">
        <f t="shared" si="16"/>
        <v>3.0436072790892391E-2</v>
      </c>
      <c r="P33" s="9">
        <f t="shared" si="16"/>
        <v>2.1195034503544541E-2</v>
      </c>
      <c r="Q33" s="9">
        <f t="shared" ref="Q33" si="18">Q7/Q20</f>
        <v>0</v>
      </c>
      <c r="R33" s="9">
        <f t="shared" ref="R33" si="19">R7/R20</f>
        <v>0</v>
      </c>
    </row>
    <row r="34" spans="3:18">
      <c r="C34">
        <f t="shared" si="14"/>
        <v>2012</v>
      </c>
      <c r="D34" t="str">
        <f t="shared" si="7"/>
        <v>Apr</v>
      </c>
      <c r="E34" s="9">
        <f t="shared" si="8"/>
        <v>0</v>
      </c>
      <c r="F34" s="9">
        <f t="shared" si="8"/>
        <v>5.2252847831002092E-2</v>
      </c>
      <c r="G34" s="9">
        <f t="shared" si="8"/>
        <v>6.2679936847970782E-2</v>
      </c>
      <c r="H34" s="9">
        <f t="shared" si="8"/>
        <v>8.8179429136419213E-2</v>
      </c>
      <c r="I34" s="9">
        <f t="shared" si="8"/>
        <v>4.7853733921034224E-2</v>
      </c>
      <c r="J34" s="9">
        <f t="shared" ref="J34:K34" si="20">J8/J21</f>
        <v>3.0337584998090885E-2</v>
      </c>
      <c r="K34" s="9">
        <f t="shared" si="20"/>
        <v>0</v>
      </c>
      <c r="L34" s="9">
        <f t="shared" ref="L34:P34" si="21">L8/L21</f>
        <v>5.584374746011149E-2</v>
      </c>
      <c r="M34" s="9">
        <f t="shared" si="21"/>
        <v>6.9037169506818208E-2</v>
      </c>
      <c r="N34" s="9">
        <f t="shared" ref="N34" si="22">N8/N21</f>
        <v>0</v>
      </c>
      <c r="O34" s="9">
        <f t="shared" si="21"/>
        <v>5.6029091517150381E-2</v>
      </c>
      <c r="P34" s="9">
        <f t="shared" si="21"/>
        <v>6.6229241169842745E-2</v>
      </c>
      <c r="Q34" s="9">
        <f t="shared" ref="Q34" si="23">Q8/Q21</f>
        <v>0</v>
      </c>
      <c r="R34" s="9">
        <f t="shared" ref="R34" si="24">R8/R21</f>
        <v>0</v>
      </c>
    </row>
    <row r="35" spans="3:18">
      <c r="C35">
        <f t="shared" si="14"/>
        <v>2012</v>
      </c>
      <c r="D35" t="str">
        <f t="shared" si="7"/>
        <v>May</v>
      </c>
      <c r="E35" s="9">
        <f t="shared" si="8"/>
        <v>0</v>
      </c>
      <c r="F35" s="9">
        <f t="shared" si="8"/>
        <v>0.13013596240803577</v>
      </c>
      <c r="G35" s="9">
        <f t="shared" si="8"/>
        <v>0.11846587399629402</v>
      </c>
      <c r="H35" s="9">
        <f t="shared" si="8"/>
        <v>0.17428524230374401</v>
      </c>
      <c r="I35" s="9">
        <f t="shared" si="8"/>
        <v>0.11856823589195743</v>
      </c>
      <c r="J35" s="9">
        <f t="shared" ref="J35:K35" si="25">J9/J22</f>
        <v>3.7441677648518884E-2</v>
      </c>
      <c r="K35" s="9">
        <f t="shared" si="25"/>
        <v>0</v>
      </c>
      <c r="L35" s="9">
        <f t="shared" ref="L35:P35" si="26">L9/L22</f>
        <v>0.10568171423150852</v>
      </c>
      <c r="M35" s="9">
        <f t="shared" si="26"/>
        <v>0.11710193855284559</v>
      </c>
      <c r="N35" s="9">
        <f t="shared" ref="N35" si="27">N9/N22</f>
        <v>0</v>
      </c>
      <c r="O35" s="9">
        <f t="shared" si="26"/>
        <v>0.11204504582768675</v>
      </c>
      <c r="P35" s="9">
        <f t="shared" si="26"/>
        <v>0.11834022480454361</v>
      </c>
      <c r="Q35" s="9">
        <f t="shared" ref="Q35" si="28">Q9/Q22</f>
        <v>0</v>
      </c>
      <c r="R35" s="9">
        <f t="shared" ref="R35" si="29">R9/R22</f>
        <v>0</v>
      </c>
    </row>
    <row r="36" spans="3:18">
      <c r="C36">
        <f t="shared" si="14"/>
        <v>2012</v>
      </c>
      <c r="D36" t="str">
        <f t="shared" si="7"/>
        <v>Jun</v>
      </c>
      <c r="E36" s="9">
        <f t="shared" si="8"/>
        <v>0</v>
      </c>
      <c r="F36" s="9">
        <f t="shared" si="8"/>
        <v>-3.9942329189376442E-3</v>
      </c>
      <c r="G36" s="9">
        <f t="shared" si="8"/>
        <v>-2.7041596799341042E-2</v>
      </c>
      <c r="H36" s="9">
        <f t="shared" si="8"/>
        <v>-4.4534114673361699E-2</v>
      </c>
      <c r="I36" s="9">
        <f t="shared" si="8"/>
        <v>3.71771907594785E-3</v>
      </c>
      <c r="J36" s="9">
        <f t="shared" ref="J36:K36" si="30">J10/J23</f>
        <v>1.1153116859296593E-3</v>
      </c>
      <c r="K36" s="9">
        <f t="shared" si="30"/>
        <v>0</v>
      </c>
      <c r="L36" s="9">
        <f t="shared" ref="L36:P36" si="31">L10/L23</f>
        <v>-5.4229078742223193E-2</v>
      </c>
      <c r="M36" s="9">
        <f t="shared" si="31"/>
        <v>-6.0685099045819819E-2</v>
      </c>
      <c r="N36" s="9">
        <f t="shared" ref="N36" si="32">N10/N23</f>
        <v>0</v>
      </c>
      <c r="O36" s="9">
        <f t="shared" si="31"/>
        <v>-5.2125849514976043E-2</v>
      </c>
      <c r="P36" s="9">
        <f t="shared" si="31"/>
        <v>-6.1701961067745975E-2</v>
      </c>
      <c r="Q36" s="9">
        <f t="shared" ref="Q36" si="33">Q10/Q23</f>
        <v>0</v>
      </c>
      <c r="R36" s="9">
        <f t="shared" ref="R36" si="34">R10/R23</f>
        <v>0</v>
      </c>
    </row>
    <row r="37" spans="3:18">
      <c r="C37">
        <f t="shared" si="14"/>
        <v>2012</v>
      </c>
      <c r="D37" t="str">
        <f t="shared" si="7"/>
        <v>Jul</v>
      </c>
      <c r="E37" s="9">
        <f t="shared" si="8"/>
        <v>0</v>
      </c>
      <c r="F37" s="9">
        <f t="shared" si="8"/>
        <v>-8.0510009982078991E-3</v>
      </c>
      <c r="G37" s="9">
        <f t="shared" si="8"/>
        <v>-3.7089798850574708E-2</v>
      </c>
      <c r="H37" s="9">
        <f t="shared" si="8"/>
        <v>-7.5022526581366017E-2</v>
      </c>
      <c r="I37" s="9">
        <f t="shared" si="8"/>
        <v>-1.9155269884613052E-2</v>
      </c>
      <c r="J37" s="9">
        <f t="shared" ref="J37:K37" si="35">J11/J24</f>
        <v>-1.1784981180132533E-3</v>
      </c>
      <c r="K37" s="9">
        <f t="shared" si="35"/>
        <v>0</v>
      </c>
      <c r="L37" s="9">
        <f t="shared" ref="L37:P37" si="36">L11/L24</f>
        <v>-5.4487364154166169E-2</v>
      </c>
      <c r="M37" s="9">
        <f t="shared" si="36"/>
        <v>-5.3322021765885387E-2</v>
      </c>
      <c r="N37" s="9">
        <f t="shared" ref="N37" si="37">N11/N24</f>
        <v>0</v>
      </c>
      <c r="O37" s="9">
        <f t="shared" si="36"/>
        <v>-4.950434835492306E-2</v>
      </c>
      <c r="P37" s="9">
        <f t="shared" si="36"/>
        <v>-5.4874354811350473E-2</v>
      </c>
      <c r="Q37" s="9">
        <f t="shared" ref="Q37" si="38">Q11/Q24</f>
        <v>0</v>
      </c>
      <c r="R37" s="9">
        <f t="shared" ref="R37" si="39">R11/R24</f>
        <v>0</v>
      </c>
    </row>
    <row r="38" spans="3:18">
      <c r="C38">
        <f t="shared" si="14"/>
        <v>2012</v>
      </c>
      <c r="D38" t="str">
        <f t="shared" si="7"/>
        <v>Aug</v>
      </c>
      <c r="E38" s="9">
        <f t="shared" si="8"/>
        <v>0</v>
      </c>
      <c r="F38" s="9">
        <f t="shared" si="8"/>
        <v>-1.3956015975902519E-2</v>
      </c>
      <c r="G38" s="9">
        <f t="shared" si="8"/>
        <v>7.1818734961418265E-3</v>
      </c>
      <c r="H38" s="9">
        <f t="shared" si="8"/>
        <v>-5.8107770904745018E-2</v>
      </c>
      <c r="I38" s="9">
        <f t="shared" si="8"/>
        <v>1.0221203128024964E-2</v>
      </c>
      <c r="J38" s="9">
        <f t="shared" ref="J38:K38" si="40">J12/J25</f>
        <v>-3.1189177745081531E-3</v>
      </c>
      <c r="K38" s="9">
        <f t="shared" si="40"/>
        <v>0</v>
      </c>
      <c r="L38" s="9">
        <f t="shared" ref="L38:P38" si="41">L12/L25</f>
        <v>-1.4457955948182329E-2</v>
      </c>
      <c r="M38" s="9">
        <f t="shared" si="41"/>
        <v>-2.2060867021007759E-2</v>
      </c>
      <c r="N38" s="9">
        <f t="shared" ref="N38" si="42">N12/N25</f>
        <v>0</v>
      </c>
      <c r="O38" s="9">
        <f t="shared" si="41"/>
        <v>-1.8337987707535822E-2</v>
      </c>
      <c r="P38" s="9">
        <f t="shared" si="41"/>
        <v>-4.5533073702087789E-3</v>
      </c>
      <c r="Q38" s="9">
        <f t="shared" ref="Q38" si="43">Q12/Q25</f>
        <v>0</v>
      </c>
      <c r="R38" s="9">
        <f t="shared" ref="R38" si="44">R12/R25</f>
        <v>0</v>
      </c>
    </row>
    <row r="39" spans="3:18">
      <c r="C39">
        <f t="shared" si="14"/>
        <v>2012</v>
      </c>
      <c r="D39" t="str">
        <f t="shared" si="7"/>
        <v>Sep</v>
      </c>
      <c r="E39" s="9">
        <f t="shared" si="8"/>
        <v>0</v>
      </c>
      <c r="F39" s="9">
        <f t="shared" si="8"/>
        <v>-6.5783965157499638E-2</v>
      </c>
      <c r="G39" s="9">
        <f t="shared" si="8"/>
        <v>-8.0106494909856107E-2</v>
      </c>
      <c r="H39" s="9">
        <f t="shared" si="8"/>
        <v>-8.8952620779705269E-3</v>
      </c>
      <c r="I39" s="9">
        <f t="shared" si="8"/>
        <v>-6.2119003046717039E-2</v>
      </c>
      <c r="J39" s="9">
        <f t="shared" ref="J39:K39" si="45">J13/J26</f>
        <v>-3.0432941505348681E-2</v>
      </c>
      <c r="K39" s="9">
        <f t="shared" si="45"/>
        <v>0</v>
      </c>
      <c r="L39" s="9">
        <f t="shared" ref="L39:P39" si="46">L13/L26</f>
        <v>-5.5239956567958999E-2</v>
      </c>
      <c r="M39" s="9">
        <f t="shared" si="46"/>
        <v>-6.0199257718607208E-2</v>
      </c>
      <c r="N39" s="9">
        <f t="shared" ref="N39" si="47">N13/N26</f>
        <v>0</v>
      </c>
      <c r="O39" s="9">
        <f t="shared" si="46"/>
        <v>-4.4967931093787467E-2</v>
      </c>
      <c r="P39" s="9">
        <f t="shared" si="46"/>
        <v>-5.6393501588633779E-2</v>
      </c>
      <c r="Q39" s="9">
        <f t="shared" ref="Q39" si="48">Q13/Q26</f>
        <v>0</v>
      </c>
      <c r="R39" s="9">
        <f t="shared" ref="R39" si="49">R13/R26</f>
        <v>0</v>
      </c>
    </row>
    <row r="40" spans="3:18">
      <c r="C40">
        <f t="shared" si="14"/>
        <v>2012</v>
      </c>
      <c r="D40" t="str">
        <f t="shared" si="7"/>
        <v>Oct</v>
      </c>
      <c r="E40" s="9">
        <f t="shared" si="8"/>
        <v>0</v>
      </c>
      <c r="F40" s="9">
        <f t="shared" si="8"/>
        <v>-3.7318528895739722E-2</v>
      </c>
      <c r="G40" s="9">
        <f t="shared" si="8"/>
        <v>-1.4619909232055415E-2</v>
      </c>
      <c r="H40" s="9">
        <f t="shared" si="8"/>
        <v>-0.10452673671355489</v>
      </c>
      <c r="I40" s="9">
        <f t="shared" si="8"/>
        <v>-4.9897584652583829E-2</v>
      </c>
      <c r="J40" s="9">
        <f t="shared" ref="J40:K40" si="50">J14/J27</f>
        <v>-9.2736498024588217E-3</v>
      </c>
      <c r="K40" s="9">
        <f t="shared" si="50"/>
        <v>0</v>
      </c>
      <c r="L40" s="9">
        <f t="shared" ref="L40:P40" si="51">L14/L27</f>
        <v>6.7244384439321975E-3</v>
      </c>
      <c r="M40" s="9">
        <f t="shared" si="51"/>
        <v>9.315430876202048E-3</v>
      </c>
      <c r="N40" s="9">
        <f t="shared" ref="N40" si="52">N14/N27</f>
        <v>0</v>
      </c>
      <c r="O40" s="9">
        <f t="shared" si="51"/>
        <v>7.1541165580520398E-3</v>
      </c>
      <c r="P40" s="9">
        <f t="shared" si="51"/>
        <v>-6.5424736898873634E-3</v>
      </c>
      <c r="Q40" s="9">
        <f t="shared" ref="Q40" si="53">Q14/Q27</f>
        <v>0</v>
      </c>
      <c r="R40" s="9">
        <f t="shared" ref="R40" si="54">R14/R27</f>
        <v>0</v>
      </c>
    </row>
    <row r="41" spans="3:18">
      <c r="C41">
        <f t="shared" si="14"/>
        <v>2012</v>
      </c>
      <c r="D41" t="str">
        <f t="shared" si="7"/>
        <v>Nov</v>
      </c>
      <c r="E41" s="9">
        <f t="shared" si="8"/>
        <v>0</v>
      </c>
      <c r="F41" s="9">
        <f t="shared" si="8"/>
        <v>4.683201067693421E-2</v>
      </c>
      <c r="G41" s="9">
        <f t="shared" si="8"/>
        <v>0.10465907313767399</v>
      </c>
      <c r="H41" s="9">
        <f t="shared" si="8"/>
        <v>7.3420118719862509E-2</v>
      </c>
      <c r="I41" s="9">
        <f t="shared" si="8"/>
        <v>4.2228445444488144E-2</v>
      </c>
      <c r="J41" s="9">
        <f t="shared" ref="J41:K41" si="55">J15/J28</f>
        <v>1.299222855397239E-2</v>
      </c>
      <c r="K41" s="9">
        <f t="shared" si="55"/>
        <v>0</v>
      </c>
      <c r="L41" s="9">
        <f t="shared" ref="L41:P41" si="56">L15/L28</f>
        <v>0.11174065111169816</v>
      </c>
      <c r="M41" s="9">
        <f t="shared" si="56"/>
        <v>0.11932702202360332</v>
      </c>
      <c r="N41" s="9">
        <f t="shared" ref="N41" si="57">N15/N28</f>
        <v>0</v>
      </c>
      <c r="O41" s="9">
        <f t="shared" si="56"/>
        <v>0.1098947836820251</v>
      </c>
      <c r="P41" s="9">
        <f t="shared" si="56"/>
        <v>0.13342926021229623</v>
      </c>
      <c r="Q41" s="9">
        <f t="shared" ref="Q41" si="58">Q15/Q28</f>
        <v>0</v>
      </c>
      <c r="R41" s="9">
        <f t="shared" ref="R41" si="59">R15/R28</f>
        <v>0</v>
      </c>
    </row>
    <row r="42" spans="3:18">
      <c r="C42">
        <f t="shared" si="14"/>
        <v>2012</v>
      </c>
      <c r="D42" t="str">
        <f t="shared" si="7"/>
        <v>Dec</v>
      </c>
      <c r="E42" s="9">
        <f t="shared" si="8"/>
        <v>0</v>
      </c>
      <c r="F42" s="9">
        <f t="shared" si="8"/>
        <v>3.7767347475102576E-3</v>
      </c>
      <c r="G42" s="9">
        <f t="shared" si="8"/>
        <v>-4.5009644610708444E-2</v>
      </c>
      <c r="H42" s="9">
        <f t="shared" si="8"/>
        <v>2.3565665166443664E-2</v>
      </c>
      <c r="I42" s="9">
        <f t="shared" si="8"/>
        <v>1.7179129847759267E-2</v>
      </c>
      <c r="J42" s="9">
        <f t="shared" ref="J42:K42" si="60">J16/J29</f>
        <v>1.564724437532166E-2</v>
      </c>
      <c r="K42" s="9">
        <f t="shared" si="60"/>
        <v>0</v>
      </c>
      <c r="L42" s="9">
        <f t="shared" ref="L42:P42" si="61">L16/L29</f>
        <v>2.231681890923206E-2</v>
      </c>
      <c r="M42" s="9">
        <f t="shared" si="61"/>
        <v>3.046594982078853E-2</v>
      </c>
      <c r="N42" s="9">
        <f t="shared" ref="N42" si="62">N16/N29</f>
        <v>0</v>
      </c>
      <c r="O42" s="9">
        <f t="shared" si="61"/>
        <v>3.3418968680385054E-2</v>
      </c>
      <c r="P42" s="9">
        <f t="shared" si="61"/>
        <v>1.2496875781054736E-2</v>
      </c>
      <c r="Q42" s="9">
        <f t="shared" ref="Q42" si="63">Q16/Q29</f>
        <v>0</v>
      </c>
      <c r="R42" s="9">
        <f t="shared" ref="R42" si="64">R16/R29</f>
        <v>0</v>
      </c>
    </row>
    <row r="43" spans="3:18">
      <c r="C43">
        <f>C31+1</f>
        <v>2013</v>
      </c>
      <c r="D43" t="str">
        <f>D31</f>
        <v>Jan</v>
      </c>
      <c r="E43" s="10">
        <f t="shared" ref="E43:I56" si="65">E31</f>
        <v>0</v>
      </c>
      <c r="F43" s="10">
        <f t="shared" si="65"/>
        <v>-3.4018372992842494E-2</v>
      </c>
      <c r="G43" s="10">
        <f t="shared" si="65"/>
        <v>-7.6865197985340486E-2</v>
      </c>
      <c r="H43" s="10">
        <f t="shared" si="65"/>
        <v>-5.2059819413092553E-2</v>
      </c>
      <c r="I43" s="10">
        <f t="shared" si="65"/>
        <v>-5.7350841367335127E-2</v>
      </c>
      <c r="J43" s="10">
        <f t="shared" ref="J43:K43" si="66">J31</f>
        <v>-2.5593692550381471E-2</v>
      </c>
      <c r="K43" s="10">
        <f t="shared" si="66"/>
        <v>0</v>
      </c>
      <c r="L43" s="10">
        <f t="shared" ref="L43:P43" si="67">L31</f>
        <v>-8.4397240007865471E-2</v>
      </c>
      <c r="M43" s="10">
        <f t="shared" si="67"/>
        <v>-8.4383920512345958E-2</v>
      </c>
      <c r="N43" s="10">
        <f t="shared" ref="N43" si="68">N31</f>
        <v>0</v>
      </c>
      <c r="O43" s="10">
        <f t="shared" si="67"/>
        <v>-8.7754546033758762E-2</v>
      </c>
      <c r="P43" s="10">
        <f t="shared" si="67"/>
        <v>-9.5907843379329324E-2</v>
      </c>
      <c r="Q43" s="10">
        <f t="shared" ref="Q43" si="69">Q31</f>
        <v>0</v>
      </c>
      <c r="R43" s="10">
        <f t="shared" ref="R43" si="70">R31</f>
        <v>0</v>
      </c>
    </row>
    <row r="44" spans="3:18">
      <c r="C44">
        <f t="shared" ref="C44:C107" si="71">C32+1</f>
        <v>2013</v>
      </c>
      <c r="D44" t="str">
        <f t="shared" ref="D44:I59" si="72">D32</f>
        <v>Feb</v>
      </c>
      <c r="E44" s="10">
        <f t="shared" si="72"/>
        <v>0</v>
      </c>
      <c r="F44" s="10">
        <f t="shared" si="72"/>
        <v>-5.7299797359774175E-2</v>
      </c>
      <c r="G44" s="10">
        <f t="shared" si="72"/>
        <v>-3.3175175555133801E-2</v>
      </c>
      <c r="H44" s="10">
        <f t="shared" si="72"/>
        <v>-3.4037612881521399E-2</v>
      </c>
      <c r="I44" s="10">
        <f t="shared" si="65"/>
        <v>-7.2084452831850998E-2</v>
      </c>
      <c r="J44" s="10">
        <f t="shared" ref="J44:K44" si="73">J32</f>
        <v>-3.1258622244031593E-2</v>
      </c>
      <c r="K44" s="10">
        <f t="shared" si="73"/>
        <v>0</v>
      </c>
      <c r="L44" s="10">
        <f t="shared" ref="L44:P44" si="74">L32</f>
        <v>-5.8521748838719939E-2</v>
      </c>
      <c r="M44" s="10">
        <f t="shared" si="74"/>
        <v>-6.6224220629124669E-2</v>
      </c>
      <c r="N44" s="10">
        <f t="shared" ref="N44" si="75">N32</f>
        <v>0</v>
      </c>
      <c r="O44" s="10">
        <f t="shared" si="74"/>
        <v>-5.8345052267049551E-2</v>
      </c>
      <c r="P44" s="10">
        <f t="shared" si="74"/>
        <v>-5.0035862413072632E-2</v>
      </c>
      <c r="Q44" s="10">
        <f t="shared" ref="Q44" si="76">Q32</f>
        <v>0</v>
      </c>
      <c r="R44" s="10">
        <f t="shared" ref="R44" si="77">R32</f>
        <v>0</v>
      </c>
    </row>
    <row r="45" spans="3:18">
      <c r="C45">
        <f t="shared" si="71"/>
        <v>2013</v>
      </c>
      <c r="D45" t="str">
        <f t="shared" si="72"/>
        <v>Mar</v>
      </c>
      <c r="E45" s="10">
        <f t="shared" si="72"/>
        <v>0</v>
      </c>
      <c r="F45" s="10">
        <f t="shared" si="72"/>
        <v>2.1187418342038276E-2</v>
      </c>
      <c r="G45" s="10">
        <f t="shared" si="72"/>
        <v>8.2409528172240037E-2</v>
      </c>
      <c r="H45" s="10">
        <f t="shared" si="72"/>
        <v>-2.029345153116521E-2</v>
      </c>
      <c r="I45" s="10">
        <f t="shared" si="65"/>
        <v>1.8613415440523268E-2</v>
      </c>
      <c r="J45" s="10">
        <f t="shared" ref="J45:K45" si="78">J33</f>
        <v>1.0072381116130369E-2</v>
      </c>
      <c r="K45" s="10">
        <f t="shared" si="78"/>
        <v>0</v>
      </c>
      <c r="L45" s="10">
        <f t="shared" ref="L45:P45" si="79">L33</f>
        <v>2.5733147300950516E-2</v>
      </c>
      <c r="M45" s="10">
        <f t="shared" si="79"/>
        <v>1.5062683417826706E-2</v>
      </c>
      <c r="N45" s="10">
        <f t="shared" ref="N45" si="80">N33</f>
        <v>0</v>
      </c>
      <c r="O45" s="10">
        <f t="shared" si="79"/>
        <v>3.0436072790892391E-2</v>
      </c>
      <c r="P45" s="10">
        <f t="shared" si="79"/>
        <v>2.1195034503544541E-2</v>
      </c>
      <c r="Q45" s="10">
        <f t="shared" ref="Q45" si="81">Q33</f>
        <v>0</v>
      </c>
      <c r="R45" s="10">
        <f t="shared" ref="R45" si="82">R33</f>
        <v>0</v>
      </c>
    </row>
    <row r="46" spans="3:18">
      <c r="C46">
        <f t="shared" si="71"/>
        <v>2013</v>
      </c>
      <c r="D46" t="str">
        <f t="shared" si="72"/>
        <v>Apr</v>
      </c>
      <c r="E46" s="10">
        <f t="shared" si="72"/>
        <v>0</v>
      </c>
      <c r="F46" s="10">
        <f t="shared" si="72"/>
        <v>5.2252847831002092E-2</v>
      </c>
      <c r="G46" s="10">
        <f t="shared" si="72"/>
        <v>6.2679936847970782E-2</v>
      </c>
      <c r="H46" s="10">
        <f t="shared" si="72"/>
        <v>8.8179429136419213E-2</v>
      </c>
      <c r="I46" s="10">
        <f t="shared" si="65"/>
        <v>4.7853733921034224E-2</v>
      </c>
      <c r="J46" s="10">
        <f t="shared" ref="J46:K46" si="83">J34</f>
        <v>3.0337584998090885E-2</v>
      </c>
      <c r="K46" s="10">
        <f t="shared" si="83"/>
        <v>0</v>
      </c>
      <c r="L46" s="10">
        <f t="shared" ref="L46:P46" si="84">L34</f>
        <v>5.584374746011149E-2</v>
      </c>
      <c r="M46" s="10">
        <f t="shared" si="84"/>
        <v>6.9037169506818208E-2</v>
      </c>
      <c r="N46" s="10">
        <f t="shared" ref="N46" si="85">N34</f>
        <v>0</v>
      </c>
      <c r="O46" s="10">
        <f t="shared" si="84"/>
        <v>5.6029091517150381E-2</v>
      </c>
      <c r="P46" s="10">
        <f t="shared" si="84"/>
        <v>6.6229241169842745E-2</v>
      </c>
      <c r="Q46" s="10">
        <f t="shared" ref="Q46" si="86">Q34</f>
        <v>0</v>
      </c>
      <c r="R46" s="10">
        <f t="shared" ref="R46" si="87">R34</f>
        <v>0</v>
      </c>
    </row>
    <row r="47" spans="3:18">
      <c r="C47">
        <f t="shared" si="71"/>
        <v>2013</v>
      </c>
      <c r="D47" t="str">
        <f t="shared" si="72"/>
        <v>May</v>
      </c>
      <c r="E47" s="10">
        <f t="shared" si="72"/>
        <v>0</v>
      </c>
      <c r="F47" s="10">
        <f t="shared" si="72"/>
        <v>0.13013596240803577</v>
      </c>
      <c r="G47" s="10">
        <f t="shared" si="72"/>
        <v>0.11846587399629402</v>
      </c>
      <c r="H47" s="10">
        <f t="shared" si="72"/>
        <v>0.17428524230374401</v>
      </c>
      <c r="I47" s="10">
        <f t="shared" si="65"/>
        <v>0.11856823589195743</v>
      </c>
      <c r="J47" s="10">
        <f t="shared" ref="J47:K47" si="88">J35</f>
        <v>3.7441677648518884E-2</v>
      </c>
      <c r="K47" s="10">
        <f t="shared" si="88"/>
        <v>0</v>
      </c>
      <c r="L47" s="10">
        <f t="shared" ref="L47:P47" si="89">L35</f>
        <v>0.10568171423150852</v>
      </c>
      <c r="M47" s="10">
        <f t="shared" si="89"/>
        <v>0.11710193855284559</v>
      </c>
      <c r="N47" s="10">
        <f t="shared" ref="N47" si="90">N35</f>
        <v>0</v>
      </c>
      <c r="O47" s="10">
        <f t="shared" si="89"/>
        <v>0.11204504582768675</v>
      </c>
      <c r="P47" s="10">
        <f t="shared" si="89"/>
        <v>0.11834022480454361</v>
      </c>
      <c r="Q47" s="10">
        <f t="shared" ref="Q47" si="91">Q35</f>
        <v>0</v>
      </c>
      <c r="R47" s="10">
        <f t="shared" ref="R47" si="92">R35</f>
        <v>0</v>
      </c>
    </row>
    <row r="48" spans="3:18">
      <c r="C48">
        <f t="shared" si="71"/>
        <v>2013</v>
      </c>
      <c r="D48" t="str">
        <f t="shared" si="72"/>
        <v>Jun</v>
      </c>
      <c r="E48" s="10">
        <f t="shared" si="72"/>
        <v>0</v>
      </c>
      <c r="F48" s="10">
        <f t="shared" si="72"/>
        <v>-3.9942329189376442E-3</v>
      </c>
      <c r="G48" s="10">
        <f t="shared" si="72"/>
        <v>-2.7041596799341042E-2</v>
      </c>
      <c r="H48" s="10">
        <f t="shared" si="72"/>
        <v>-4.4534114673361699E-2</v>
      </c>
      <c r="I48" s="10">
        <f t="shared" si="65"/>
        <v>3.71771907594785E-3</v>
      </c>
      <c r="J48" s="10">
        <f t="shared" ref="J48:K48" si="93">J36</f>
        <v>1.1153116859296593E-3</v>
      </c>
      <c r="K48" s="10">
        <f t="shared" si="93"/>
        <v>0</v>
      </c>
      <c r="L48" s="10">
        <f t="shared" ref="L48:P48" si="94">L36</f>
        <v>-5.4229078742223193E-2</v>
      </c>
      <c r="M48" s="10">
        <f t="shared" si="94"/>
        <v>-6.0685099045819819E-2</v>
      </c>
      <c r="N48" s="10">
        <f t="shared" ref="N48" si="95">N36</f>
        <v>0</v>
      </c>
      <c r="O48" s="10">
        <f t="shared" si="94"/>
        <v>-5.2125849514976043E-2</v>
      </c>
      <c r="P48" s="10">
        <f t="shared" si="94"/>
        <v>-6.1701961067745975E-2</v>
      </c>
      <c r="Q48" s="10">
        <f t="shared" ref="Q48" si="96">Q36</f>
        <v>0</v>
      </c>
      <c r="R48" s="10">
        <f t="shared" ref="R48" si="97">R36</f>
        <v>0</v>
      </c>
    </row>
    <row r="49" spans="3:18">
      <c r="C49">
        <f t="shared" si="71"/>
        <v>2013</v>
      </c>
      <c r="D49" t="str">
        <f t="shared" si="72"/>
        <v>Jul</v>
      </c>
      <c r="E49" s="10">
        <f t="shared" si="72"/>
        <v>0</v>
      </c>
      <c r="F49" s="10">
        <f t="shared" si="72"/>
        <v>-8.0510009982078991E-3</v>
      </c>
      <c r="G49" s="10">
        <f t="shared" si="72"/>
        <v>-3.7089798850574708E-2</v>
      </c>
      <c r="H49" s="10">
        <f t="shared" si="72"/>
        <v>-7.5022526581366017E-2</v>
      </c>
      <c r="I49" s="10">
        <f t="shared" si="65"/>
        <v>-1.9155269884613052E-2</v>
      </c>
      <c r="J49" s="10">
        <f t="shared" ref="J49:K49" si="98">J37</f>
        <v>-1.1784981180132533E-3</v>
      </c>
      <c r="K49" s="10">
        <f t="shared" si="98"/>
        <v>0</v>
      </c>
      <c r="L49" s="10">
        <f t="shared" ref="L49:P49" si="99">L37</f>
        <v>-5.4487364154166169E-2</v>
      </c>
      <c r="M49" s="10">
        <f t="shared" si="99"/>
        <v>-5.3322021765885387E-2</v>
      </c>
      <c r="N49" s="10">
        <f t="shared" ref="N49" si="100">N37</f>
        <v>0</v>
      </c>
      <c r="O49" s="10">
        <f t="shared" si="99"/>
        <v>-4.950434835492306E-2</v>
      </c>
      <c r="P49" s="10">
        <f t="shared" si="99"/>
        <v>-5.4874354811350473E-2</v>
      </c>
      <c r="Q49" s="10">
        <f t="shared" ref="Q49" si="101">Q37</f>
        <v>0</v>
      </c>
      <c r="R49" s="10">
        <f t="shared" ref="R49" si="102">R37</f>
        <v>0</v>
      </c>
    </row>
    <row r="50" spans="3:18">
      <c r="C50">
        <f t="shared" si="71"/>
        <v>2013</v>
      </c>
      <c r="D50" t="str">
        <f t="shared" si="72"/>
        <v>Aug</v>
      </c>
      <c r="E50" s="10">
        <f t="shared" si="72"/>
        <v>0</v>
      </c>
      <c r="F50" s="10">
        <f t="shared" si="72"/>
        <v>-1.3956015975902519E-2</v>
      </c>
      <c r="G50" s="10">
        <f t="shared" si="72"/>
        <v>7.1818734961418265E-3</v>
      </c>
      <c r="H50" s="10">
        <f t="shared" si="72"/>
        <v>-5.8107770904745018E-2</v>
      </c>
      <c r="I50" s="10">
        <f t="shared" si="65"/>
        <v>1.0221203128024964E-2</v>
      </c>
      <c r="J50" s="10">
        <f t="shared" ref="J50:K50" si="103">J38</f>
        <v>-3.1189177745081531E-3</v>
      </c>
      <c r="K50" s="10">
        <f t="shared" si="103"/>
        <v>0</v>
      </c>
      <c r="L50" s="10">
        <f t="shared" ref="L50:P50" si="104">L38</f>
        <v>-1.4457955948182329E-2</v>
      </c>
      <c r="M50" s="10">
        <f t="shared" si="104"/>
        <v>-2.2060867021007759E-2</v>
      </c>
      <c r="N50" s="10">
        <f t="shared" ref="N50" si="105">N38</f>
        <v>0</v>
      </c>
      <c r="O50" s="10">
        <f t="shared" si="104"/>
        <v>-1.8337987707535822E-2</v>
      </c>
      <c r="P50" s="10">
        <f t="shared" si="104"/>
        <v>-4.5533073702087789E-3</v>
      </c>
      <c r="Q50" s="10">
        <f t="shared" ref="Q50" si="106">Q38</f>
        <v>0</v>
      </c>
      <c r="R50" s="10">
        <f t="shared" ref="R50" si="107">R38</f>
        <v>0</v>
      </c>
    </row>
    <row r="51" spans="3:18">
      <c r="C51">
        <f t="shared" si="71"/>
        <v>2013</v>
      </c>
      <c r="D51" t="str">
        <f t="shared" si="72"/>
        <v>Sep</v>
      </c>
      <c r="E51" s="10">
        <f t="shared" si="72"/>
        <v>0</v>
      </c>
      <c r="F51" s="10">
        <f t="shared" si="72"/>
        <v>-6.5783965157499638E-2</v>
      </c>
      <c r="G51" s="10">
        <f t="shared" si="72"/>
        <v>-8.0106494909856107E-2</v>
      </c>
      <c r="H51" s="10">
        <f t="shared" si="72"/>
        <v>-8.8952620779705269E-3</v>
      </c>
      <c r="I51" s="10">
        <f t="shared" si="65"/>
        <v>-6.2119003046717039E-2</v>
      </c>
      <c r="J51" s="10">
        <f t="shared" ref="J51:K51" si="108">J39</f>
        <v>-3.0432941505348681E-2</v>
      </c>
      <c r="K51" s="10">
        <f t="shared" si="108"/>
        <v>0</v>
      </c>
      <c r="L51" s="10">
        <f t="shared" ref="L51:P51" si="109">L39</f>
        <v>-5.5239956567958999E-2</v>
      </c>
      <c r="M51" s="10">
        <f t="shared" si="109"/>
        <v>-6.0199257718607208E-2</v>
      </c>
      <c r="N51" s="10">
        <f t="shared" ref="N51" si="110">N39</f>
        <v>0</v>
      </c>
      <c r="O51" s="10">
        <f t="shared" si="109"/>
        <v>-4.4967931093787467E-2</v>
      </c>
      <c r="P51" s="10">
        <f t="shared" si="109"/>
        <v>-5.6393501588633779E-2</v>
      </c>
      <c r="Q51" s="10">
        <f t="shared" ref="Q51" si="111">Q39</f>
        <v>0</v>
      </c>
      <c r="R51" s="10">
        <f t="shared" ref="R51" si="112">R39</f>
        <v>0</v>
      </c>
    </row>
    <row r="52" spans="3:18">
      <c r="C52">
        <f t="shared" si="71"/>
        <v>2013</v>
      </c>
      <c r="D52" t="str">
        <f t="shared" si="72"/>
        <v>Oct</v>
      </c>
      <c r="E52" s="10">
        <f t="shared" si="72"/>
        <v>0</v>
      </c>
      <c r="F52" s="10">
        <f t="shared" si="72"/>
        <v>-3.7318528895739722E-2</v>
      </c>
      <c r="G52" s="10">
        <f t="shared" si="72"/>
        <v>-1.4619909232055415E-2</v>
      </c>
      <c r="H52" s="10">
        <f t="shared" si="72"/>
        <v>-0.10452673671355489</v>
      </c>
      <c r="I52" s="10">
        <f t="shared" si="65"/>
        <v>-4.9897584652583829E-2</v>
      </c>
      <c r="J52" s="10">
        <f t="shared" ref="J52:K52" si="113">J40</f>
        <v>-9.2736498024588217E-3</v>
      </c>
      <c r="K52" s="10">
        <f t="shared" si="113"/>
        <v>0</v>
      </c>
      <c r="L52" s="10">
        <f t="shared" ref="L52:P52" si="114">L40</f>
        <v>6.7244384439321975E-3</v>
      </c>
      <c r="M52" s="10">
        <f t="shared" si="114"/>
        <v>9.315430876202048E-3</v>
      </c>
      <c r="N52" s="10">
        <f t="shared" ref="N52" si="115">N40</f>
        <v>0</v>
      </c>
      <c r="O52" s="10">
        <f t="shared" si="114"/>
        <v>7.1541165580520398E-3</v>
      </c>
      <c r="P52" s="10">
        <f t="shared" si="114"/>
        <v>-6.5424736898873634E-3</v>
      </c>
      <c r="Q52" s="10">
        <f t="shared" ref="Q52" si="116">Q40</f>
        <v>0</v>
      </c>
      <c r="R52" s="10">
        <f t="shared" ref="R52" si="117">R40</f>
        <v>0</v>
      </c>
    </row>
    <row r="53" spans="3:18">
      <c r="C53">
        <f t="shared" si="71"/>
        <v>2013</v>
      </c>
      <c r="D53" t="str">
        <f t="shared" si="72"/>
        <v>Nov</v>
      </c>
      <c r="E53" s="10">
        <f t="shared" si="72"/>
        <v>0</v>
      </c>
      <c r="F53" s="10">
        <f t="shared" si="72"/>
        <v>4.683201067693421E-2</v>
      </c>
      <c r="G53" s="10">
        <f t="shared" si="72"/>
        <v>0.10465907313767399</v>
      </c>
      <c r="H53" s="10">
        <f t="shared" si="72"/>
        <v>7.3420118719862509E-2</v>
      </c>
      <c r="I53" s="10">
        <f t="shared" si="65"/>
        <v>4.2228445444488144E-2</v>
      </c>
      <c r="J53" s="10">
        <f t="shared" ref="J53:K53" si="118">J41</f>
        <v>1.299222855397239E-2</v>
      </c>
      <c r="K53" s="10">
        <f t="shared" si="118"/>
        <v>0</v>
      </c>
      <c r="L53" s="10">
        <f t="shared" ref="L53:P53" si="119">L41</f>
        <v>0.11174065111169816</v>
      </c>
      <c r="M53" s="10">
        <f t="shared" si="119"/>
        <v>0.11932702202360332</v>
      </c>
      <c r="N53" s="10">
        <f t="shared" ref="N53" si="120">N41</f>
        <v>0</v>
      </c>
      <c r="O53" s="10">
        <f t="shared" si="119"/>
        <v>0.1098947836820251</v>
      </c>
      <c r="P53" s="10">
        <f t="shared" si="119"/>
        <v>0.13342926021229623</v>
      </c>
      <c r="Q53" s="10">
        <f t="shared" ref="Q53" si="121">Q41</f>
        <v>0</v>
      </c>
      <c r="R53" s="10">
        <f t="shared" ref="R53" si="122">R41</f>
        <v>0</v>
      </c>
    </row>
    <row r="54" spans="3:18">
      <c r="C54">
        <f t="shared" si="71"/>
        <v>2013</v>
      </c>
      <c r="D54" t="str">
        <f t="shared" si="72"/>
        <v>Dec</v>
      </c>
      <c r="E54" s="10">
        <f t="shared" si="72"/>
        <v>0</v>
      </c>
      <c r="F54" s="10">
        <f t="shared" si="72"/>
        <v>3.7767347475102576E-3</v>
      </c>
      <c r="G54" s="10">
        <f t="shared" si="72"/>
        <v>-4.5009644610708444E-2</v>
      </c>
      <c r="H54" s="10">
        <f t="shared" si="72"/>
        <v>2.3565665166443664E-2</v>
      </c>
      <c r="I54" s="10">
        <f t="shared" si="65"/>
        <v>1.7179129847759267E-2</v>
      </c>
      <c r="J54" s="10">
        <f t="shared" ref="J54:K54" si="123">J42</f>
        <v>1.564724437532166E-2</v>
      </c>
      <c r="K54" s="10">
        <f t="shared" si="123"/>
        <v>0</v>
      </c>
      <c r="L54" s="10">
        <f t="shared" ref="L54:P54" si="124">L42</f>
        <v>2.231681890923206E-2</v>
      </c>
      <c r="M54" s="10">
        <f t="shared" si="124"/>
        <v>3.046594982078853E-2</v>
      </c>
      <c r="N54" s="10">
        <f t="shared" ref="N54" si="125">N42</f>
        <v>0</v>
      </c>
      <c r="O54" s="10">
        <f t="shared" si="124"/>
        <v>3.3418968680385054E-2</v>
      </c>
      <c r="P54" s="10">
        <f t="shared" si="124"/>
        <v>1.2496875781054736E-2</v>
      </c>
      <c r="Q54" s="10">
        <f t="shared" ref="Q54" si="126">Q42</f>
        <v>0</v>
      </c>
      <c r="R54" s="10">
        <f t="shared" ref="R54" si="127">R42</f>
        <v>0</v>
      </c>
    </row>
    <row r="55" spans="3:18">
      <c r="C55">
        <f t="shared" si="71"/>
        <v>2014</v>
      </c>
      <c r="D55" t="str">
        <f t="shared" si="72"/>
        <v>Jan</v>
      </c>
      <c r="E55" s="10">
        <f t="shared" si="72"/>
        <v>0</v>
      </c>
      <c r="F55" s="10">
        <f t="shared" si="72"/>
        <v>-3.4018372992842494E-2</v>
      </c>
      <c r="G55" s="10">
        <f t="shared" si="72"/>
        <v>-7.6865197985340486E-2</v>
      </c>
      <c r="H55" s="10">
        <f t="shared" si="72"/>
        <v>-5.2059819413092553E-2</v>
      </c>
      <c r="I55" s="10">
        <f t="shared" si="65"/>
        <v>-5.7350841367335127E-2</v>
      </c>
      <c r="J55" s="10">
        <f t="shared" ref="J55:K55" si="128">J43</f>
        <v>-2.5593692550381471E-2</v>
      </c>
      <c r="K55" s="10">
        <f t="shared" si="128"/>
        <v>0</v>
      </c>
      <c r="L55" s="10">
        <f t="shared" ref="L55:P55" si="129">L43</f>
        <v>-8.4397240007865471E-2</v>
      </c>
      <c r="M55" s="10">
        <f t="shared" si="129"/>
        <v>-8.4383920512345958E-2</v>
      </c>
      <c r="N55" s="10">
        <f t="shared" ref="N55" si="130">N43</f>
        <v>0</v>
      </c>
      <c r="O55" s="10">
        <f t="shared" si="129"/>
        <v>-8.7754546033758762E-2</v>
      </c>
      <c r="P55" s="10">
        <f t="shared" si="129"/>
        <v>-9.5907843379329324E-2</v>
      </c>
      <c r="Q55" s="10">
        <f t="shared" ref="Q55" si="131">Q43</f>
        <v>0</v>
      </c>
      <c r="R55" s="10">
        <f t="shared" ref="R55" si="132">R43</f>
        <v>0</v>
      </c>
    </row>
    <row r="56" spans="3:18">
      <c r="C56">
        <f t="shared" si="71"/>
        <v>2014</v>
      </c>
      <c r="D56" t="str">
        <f t="shared" si="72"/>
        <v>Feb</v>
      </c>
      <c r="E56" s="10">
        <f t="shared" si="72"/>
        <v>0</v>
      </c>
      <c r="F56" s="10">
        <f t="shared" si="72"/>
        <v>-5.7299797359774175E-2</v>
      </c>
      <c r="G56" s="10">
        <f t="shared" si="72"/>
        <v>-3.3175175555133801E-2</v>
      </c>
      <c r="H56" s="10">
        <f t="shared" si="72"/>
        <v>-3.4037612881521399E-2</v>
      </c>
      <c r="I56" s="10">
        <f t="shared" si="65"/>
        <v>-7.2084452831850998E-2</v>
      </c>
      <c r="J56" s="10">
        <f t="shared" ref="J56:K56" si="133">J44</f>
        <v>-3.1258622244031593E-2</v>
      </c>
      <c r="K56" s="10">
        <f t="shared" si="133"/>
        <v>0</v>
      </c>
      <c r="L56" s="10">
        <f t="shared" ref="L56:P56" si="134">L44</f>
        <v>-5.8521748838719939E-2</v>
      </c>
      <c r="M56" s="10">
        <f t="shared" si="134"/>
        <v>-6.6224220629124669E-2</v>
      </c>
      <c r="N56" s="10">
        <f t="shared" ref="N56" si="135">N44</f>
        <v>0</v>
      </c>
      <c r="O56" s="10">
        <f t="shared" si="134"/>
        <v>-5.8345052267049551E-2</v>
      </c>
      <c r="P56" s="10">
        <f t="shared" si="134"/>
        <v>-5.0035862413072632E-2</v>
      </c>
      <c r="Q56" s="10">
        <f t="shared" ref="Q56" si="136">Q44</f>
        <v>0</v>
      </c>
      <c r="R56" s="10">
        <f t="shared" ref="R56" si="137">R44</f>
        <v>0</v>
      </c>
    </row>
    <row r="57" spans="3:18">
      <c r="C57">
        <f t="shared" si="71"/>
        <v>2014</v>
      </c>
      <c r="D57" t="str">
        <f t="shared" si="72"/>
        <v>Mar</v>
      </c>
      <c r="E57" s="10">
        <f t="shared" si="72"/>
        <v>0</v>
      </c>
      <c r="F57" s="10">
        <f t="shared" si="72"/>
        <v>2.1187418342038276E-2</v>
      </c>
      <c r="G57" s="10">
        <f t="shared" si="72"/>
        <v>8.2409528172240037E-2</v>
      </c>
      <c r="H57" s="10">
        <f t="shared" si="72"/>
        <v>-2.029345153116521E-2</v>
      </c>
      <c r="I57" s="10">
        <f t="shared" si="72"/>
        <v>1.8613415440523268E-2</v>
      </c>
      <c r="J57" s="10">
        <f t="shared" ref="J57:K57" si="138">J45</f>
        <v>1.0072381116130369E-2</v>
      </c>
      <c r="K57" s="10">
        <f t="shared" si="138"/>
        <v>0</v>
      </c>
      <c r="L57" s="10">
        <f t="shared" ref="L57:P57" si="139">L45</f>
        <v>2.5733147300950516E-2</v>
      </c>
      <c r="M57" s="10">
        <f t="shared" si="139"/>
        <v>1.5062683417826706E-2</v>
      </c>
      <c r="N57" s="10">
        <f t="shared" ref="N57" si="140">N45</f>
        <v>0</v>
      </c>
      <c r="O57" s="10">
        <f t="shared" si="139"/>
        <v>3.0436072790892391E-2</v>
      </c>
      <c r="P57" s="10">
        <f t="shared" si="139"/>
        <v>2.1195034503544541E-2</v>
      </c>
      <c r="Q57" s="10">
        <f t="shared" ref="Q57" si="141">Q45</f>
        <v>0</v>
      </c>
      <c r="R57" s="10">
        <f t="shared" ref="R57" si="142">R45</f>
        <v>0</v>
      </c>
    </row>
    <row r="58" spans="3:18">
      <c r="C58">
        <f t="shared" si="71"/>
        <v>2014</v>
      </c>
      <c r="D58" t="str">
        <f t="shared" si="72"/>
        <v>Apr</v>
      </c>
      <c r="E58" s="10">
        <f t="shared" si="72"/>
        <v>0</v>
      </c>
      <c r="F58" s="10">
        <f t="shared" si="72"/>
        <v>5.2252847831002092E-2</v>
      </c>
      <c r="G58" s="10">
        <f t="shared" si="72"/>
        <v>6.2679936847970782E-2</v>
      </c>
      <c r="H58" s="10">
        <f t="shared" si="72"/>
        <v>8.8179429136419213E-2</v>
      </c>
      <c r="I58" s="10">
        <f t="shared" si="72"/>
        <v>4.7853733921034224E-2</v>
      </c>
      <c r="J58" s="10">
        <f t="shared" ref="J58:K58" si="143">J46</f>
        <v>3.0337584998090885E-2</v>
      </c>
      <c r="K58" s="10">
        <f t="shared" si="143"/>
        <v>0</v>
      </c>
      <c r="L58" s="10">
        <f t="shared" ref="L58:P58" si="144">L46</f>
        <v>5.584374746011149E-2</v>
      </c>
      <c r="M58" s="10">
        <f t="shared" si="144"/>
        <v>6.9037169506818208E-2</v>
      </c>
      <c r="N58" s="10">
        <f t="shared" ref="N58" si="145">N46</f>
        <v>0</v>
      </c>
      <c r="O58" s="10">
        <f t="shared" si="144"/>
        <v>5.6029091517150381E-2</v>
      </c>
      <c r="P58" s="10">
        <f t="shared" si="144"/>
        <v>6.6229241169842745E-2</v>
      </c>
      <c r="Q58" s="10">
        <f t="shared" ref="Q58" si="146">Q46</f>
        <v>0</v>
      </c>
      <c r="R58" s="10">
        <f t="shared" ref="R58" si="147">R46</f>
        <v>0</v>
      </c>
    </row>
    <row r="59" spans="3:18">
      <c r="C59">
        <f t="shared" si="71"/>
        <v>2014</v>
      </c>
      <c r="D59" t="str">
        <f t="shared" si="72"/>
        <v>May</v>
      </c>
      <c r="E59" s="10">
        <f t="shared" si="72"/>
        <v>0</v>
      </c>
      <c r="F59" s="10">
        <f t="shared" si="72"/>
        <v>0.13013596240803577</v>
      </c>
      <c r="G59" s="10">
        <f t="shared" si="72"/>
        <v>0.11846587399629402</v>
      </c>
      <c r="H59" s="10">
        <f t="shared" si="72"/>
        <v>0.17428524230374401</v>
      </c>
      <c r="I59" s="10">
        <f t="shared" si="72"/>
        <v>0.11856823589195743</v>
      </c>
      <c r="J59" s="10">
        <f t="shared" ref="J59:K59" si="148">J47</f>
        <v>3.7441677648518884E-2</v>
      </c>
      <c r="K59" s="10">
        <f t="shared" si="148"/>
        <v>0</v>
      </c>
      <c r="L59" s="10">
        <f t="shared" ref="L59:P59" si="149">L47</f>
        <v>0.10568171423150852</v>
      </c>
      <c r="M59" s="10">
        <f t="shared" si="149"/>
        <v>0.11710193855284559</v>
      </c>
      <c r="N59" s="10">
        <f t="shared" ref="N59" si="150">N47</f>
        <v>0</v>
      </c>
      <c r="O59" s="10">
        <f t="shared" si="149"/>
        <v>0.11204504582768675</v>
      </c>
      <c r="P59" s="10">
        <f t="shared" si="149"/>
        <v>0.11834022480454361</v>
      </c>
      <c r="Q59" s="10">
        <f t="shared" ref="Q59" si="151">Q47</f>
        <v>0</v>
      </c>
      <c r="R59" s="10">
        <f t="shared" ref="R59" si="152">R47</f>
        <v>0</v>
      </c>
    </row>
    <row r="60" spans="3:18">
      <c r="C60">
        <f t="shared" si="71"/>
        <v>2014</v>
      </c>
      <c r="D60" t="str">
        <f t="shared" ref="D60:I72" si="153">D48</f>
        <v>Jun</v>
      </c>
      <c r="E60" s="10">
        <f t="shared" si="153"/>
        <v>0</v>
      </c>
      <c r="F60" s="10">
        <f t="shared" si="153"/>
        <v>-3.9942329189376442E-3</v>
      </c>
      <c r="G60" s="10">
        <f t="shared" si="153"/>
        <v>-2.7041596799341042E-2</v>
      </c>
      <c r="H60" s="10">
        <f t="shared" si="153"/>
        <v>-4.4534114673361699E-2</v>
      </c>
      <c r="I60" s="10">
        <f t="shared" si="153"/>
        <v>3.71771907594785E-3</v>
      </c>
      <c r="J60" s="10">
        <f t="shared" ref="J60:K60" si="154">J48</f>
        <v>1.1153116859296593E-3</v>
      </c>
      <c r="K60" s="10">
        <f t="shared" si="154"/>
        <v>0</v>
      </c>
      <c r="L60" s="10">
        <f t="shared" ref="L60:P60" si="155">L48</f>
        <v>-5.4229078742223193E-2</v>
      </c>
      <c r="M60" s="10">
        <f t="shared" si="155"/>
        <v>-6.0685099045819819E-2</v>
      </c>
      <c r="N60" s="10">
        <f t="shared" ref="N60" si="156">N48</f>
        <v>0</v>
      </c>
      <c r="O60" s="10">
        <f t="shared" si="155"/>
        <v>-5.2125849514976043E-2</v>
      </c>
      <c r="P60" s="10">
        <f t="shared" si="155"/>
        <v>-6.1701961067745975E-2</v>
      </c>
      <c r="Q60" s="10">
        <f t="shared" ref="Q60" si="157">Q48</f>
        <v>0</v>
      </c>
      <c r="R60" s="10">
        <f t="shared" ref="R60" si="158">R48</f>
        <v>0</v>
      </c>
    </row>
    <row r="61" spans="3:18">
      <c r="C61">
        <f t="shared" si="71"/>
        <v>2014</v>
      </c>
      <c r="D61" t="str">
        <f t="shared" si="153"/>
        <v>Jul</v>
      </c>
      <c r="E61" s="10">
        <f t="shared" si="153"/>
        <v>0</v>
      </c>
      <c r="F61" s="10">
        <f t="shared" si="153"/>
        <v>-8.0510009982078991E-3</v>
      </c>
      <c r="G61" s="10">
        <f t="shared" si="153"/>
        <v>-3.7089798850574708E-2</v>
      </c>
      <c r="H61" s="10">
        <f t="shared" si="153"/>
        <v>-7.5022526581366017E-2</v>
      </c>
      <c r="I61" s="10">
        <f t="shared" si="153"/>
        <v>-1.9155269884613052E-2</v>
      </c>
      <c r="J61" s="10">
        <f t="shared" ref="J61:K61" si="159">J49</f>
        <v>-1.1784981180132533E-3</v>
      </c>
      <c r="K61" s="10">
        <f t="shared" si="159"/>
        <v>0</v>
      </c>
      <c r="L61" s="10">
        <f t="shared" ref="L61:P61" si="160">L49</f>
        <v>-5.4487364154166169E-2</v>
      </c>
      <c r="M61" s="10">
        <f t="shared" si="160"/>
        <v>-5.3322021765885387E-2</v>
      </c>
      <c r="N61" s="10">
        <f t="shared" ref="N61" si="161">N49</f>
        <v>0</v>
      </c>
      <c r="O61" s="10">
        <f t="shared" si="160"/>
        <v>-4.950434835492306E-2</v>
      </c>
      <c r="P61" s="10">
        <f t="shared" si="160"/>
        <v>-5.4874354811350473E-2</v>
      </c>
      <c r="Q61" s="10">
        <f t="shared" ref="Q61" si="162">Q49</f>
        <v>0</v>
      </c>
      <c r="R61" s="10">
        <f t="shared" ref="R61" si="163">R49</f>
        <v>0</v>
      </c>
    </row>
    <row r="62" spans="3:18">
      <c r="C62">
        <f t="shared" si="71"/>
        <v>2014</v>
      </c>
      <c r="D62" t="str">
        <f t="shared" si="153"/>
        <v>Aug</v>
      </c>
      <c r="E62" s="10">
        <f t="shared" si="153"/>
        <v>0</v>
      </c>
      <c r="F62" s="10">
        <f t="shared" si="153"/>
        <v>-1.3956015975902519E-2</v>
      </c>
      <c r="G62" s="10">
        <f t="shared" si="153"/>
        <v>7.1818734961418265E-3</v>
      </c>
      <c r="H62" s="10">
        <f t="shared" si="153"/>
        <v>-5.8107770904745018E-2</v>
      </c>
      <c r="I62" s="10">
        <f t="shared" si="153"/>
        <v>1.0221203128024964E-2</v>
      </c>
      <c r="J62" s="10">
        <f t="shared" ref="J62:K62" si="164">J50</f>
        <v>-3.1189177745081531E-3</v>
      </c>
      <c r="K62" s="10">
        <f t="shared" si="164"/>
        <v>0</v>
      </c>
      <c r="L62" s="10">
        <f t="shared" ref="L62:P62" si="165">L50</f>
        <v>-1.4457955948182329E-2</v>
      </c>
      <c r="M62" s="10">
        <f t="shared" si="165"/>
        <v>-2.2060867021007759E-2</v>
      </c>
      <c r="N62" s="10">
        <f t="shared" ref="N62" si="166">N50</f>
        <v>0</v>
      </c>
      <c r="O62" s="10">
        <f t="shared" si="165"/>
        <v>-1.8337987707535822E-2</v>
      </c>
      <c r="P62" s="10">
        <f t="shared" si="165"/>
        <v>-4.5533073702087789E-3</v>
      </c>
      <c r="Q62" s="10">
        <f t="shared" ref="Q62" si="167">Q50</f>
        <v>0</v>
      </c>
      <c r="R62" s="10">
        <f t="shared" ref="R62" si="168">R50</f>
        <v>0</v>
      </c>
    </row>
    <row r="63" spans="3:18">
      <c r="C63">
        <f t="shared" si="71"/>
        <v>2014</v>
      </c>
      <c r="D63" t="str">
        <f t="shared" si="153"/>
        <v>Sep</v>
      </c>
      <c r="E63" s="10">
        <f t="shared" si="153"/>
        <v>0</v>
      </c>
      <c r="F63" s="10">
        <f t="shared" si="153"/>
        <v>-6.5783965157499638E-2</v>
      </c>
      <c r="G63" s="10">
        <f t="shared" si="153"/>
        <v>-8.0106494909856107E-2</v>
      </c>
      <c r="H63" s="10">
        <f t="shared" si="153"/>
        <v>-8.8952620779705269E-3</v>
      </c>
      <c r="I63" s="10">
        <f t="shared" si="153"/>
        <v>-6.2119003046717039E-2</v>
      </c>
      <c r="J63" s="10">
        <f t="shared" ref="J63:K63" si="169">J51</f>
        <v>-3.0432941505348681E-2</v>
      </c>
      <c r="K63" s="10">
        <f t="shared" si="169"/>
        <v>0</v>
      </c>
      <c r="L63" s="10">
        <f t="shared" ref="L63:P63" si="170">L51</f>
        <v>-5.5239956567958999E-2</v>
      </c>
      <c r="M63" s="10">
        <f t="shared" si="170"/>
        <v>-6.0199257718607208E-2</v>
      </c>
      <c r="N63" s="10">
        <f t="shared" ref="N63" si="171">N51</f>
        <v>0</v>
      </c>
      <c r="O63" s="10">
        <f t="shared" si="170"/>
        <v>-4.4967931093787467E-2</v>
      </c>
      <c r="P63" s="10">
        <f t="shared" si="170"/>
        <v>-5.6393501588633779E-2</v>
      </c>
      <c r="Q63" s="10">
        <f t="shared" ref="Q63" si="172">Q51</f>
        <v>0</v>
      </c>
      <c r="R63" s="10">
        <f t="shared" ref="R63" si="173">R51</f>
        <v>0</v>
      </c>
    </row>
    <row r="64" spans="3:18">
      <c r="C64">
        <f t="shared" si="71"/>
        <v>2014</v>
      </c>
      <c r="D64" t="str">
        <f t="shared" si="153"/>
        <v>Oct</v>
      </c>
      <c r="E64" s="10">
        <f t="shared" si="153"/>
        <v>0</v>
      </c>
      <c r="F64" s="10">
        <f t="shared" si="153"/>
        <v>-3.7318528895739722E-2</v>
      </c>
      <c r="G64" s="10">
        <f t="shared" si="153"/>
        <v>-1.4619909232055415E-2</v>
      </c>
      <c r="H64" s="10">
        <f t="shared" si="153"/>
        <v>-0.10452673671355489</v>
      </c>
      <c r="I64" s="10">
        <f t="shared" si="153"/>
        <v>-4.9897584652583829E-2</v>
      </c>
      <c r="J64" s="10">
        <f t="shared" ref="J64:K64" si="174">J52</f>
        <v>-9.2736498024588217E-3</v>
      </c>
      <c r="K64" s="10">
        <f t="shared" si="174"/>
        <v>0</v>
      </c>
      <c r="L64" s="10">
        <f t="shared" ref="L64:P64" si="175">L52</f>
        <v>6.7244384439321975E-3</v>
      </c>
      <c r="M64" s="10">
        <f t="shared" si="175"/>
        <v>9.315430876202048E-3</v>
      </c>
      <c r="N64" s="10">
        <f t="shared" ref="N64" si="176">N52</f>
        <v>0</v>
      </c>
      <c r="O64" s="10">
        <f t="shared" si="175"/>
        <v>7.1541165580520398E-3</v>
      </c>
      <c r="P64" s="10">
        <f t="shared" si="175"/>
        <v>-6.5424736898873634E-3</v>
      </c>
      <c r="Q64" s="10">
        <f t="shared" ref="Q64" si="177">Q52</f>
        <v>0</v>
      </c>
      <c r="R64" s="10">
        <f t="shared" ref="R64" si="178">R52</f>
        <v>0</v>
      </c>
    </row>
    <row r="65" spans="3:18">
      <c r="C65">
        <f t="shared" si="71"/>
        <v>2014</v>
      </c>
      <c r="D65" t="str">
        <f t="shared" si="153"/>
        <v>Nov</v>
      </c>
      <c r="E65" s="10">
        <f t="shared" si="153"/>
        <v>0</v>
      </c>
      <c r="F65" s="10">
        <f t="shared" si="153"/>
        <v>4.683201067693421E-2</v>
      </c>
      <c r="G65" s="10">
        <f t="shared" si="153"/>
        <v>0.10465907313767399</v>
      </c>
      <c r="H65" s="10">
        <f t="shared" si="153"/>
        <v>7.3420118719862509E-2</v>
      </c>
      <c r="I65" s="10">
        <f t="shared" si="153"/>
        <v>4.2228445444488144E-2</v>
      </c>
      <c r="J65" s="10">
        <f t="shared" ref="J65:K65" si="179">J53</f>
        <v>1.299222855397239E-2</v>
      </c>
      <c r="K65" s="10">
        <f t="shared" si="179"/>
        <v>0</v>
      </c>
      <c r="L65" s="10">
        <f t="shared" ref="L65:P65" si="180">L53</f>
        <v>0.11174065111169816</v>
      </c>
      <c r="M65" s="10">
        <f t="shared" si="180"/>
        <v>0.11932702202360332</v>
      </c>
      <c r="N65" s="10">
        <f t="shared" ref="N65" si="181">N53</f>
        <v>0</v>
      </c>
      <c r="O65" s="10">
        <f t="shared" si="180"/>
        <v>0.1098947836820251</v>
      </c>
      <c r="P65" s="10">
        <f t="shared" si="180"/>
        <v>0.13342926021229623</v>
      </c>
      <c r="Q65" s="10">
        <f t="shared" ref="Q65" si="182">Q53</f>
        <v>0</v>
      </c>
      <c r="R65" s="10">
        <f t="shared" ref="R65" si="183">R53</f>
        <v>0</v>
      </c>
    </row>
    <row r="66" spans="3:18">
      <c r="C66">
        <f t="shared" si="71"/>
        <v>2014</v>
      </c>
      <c r="D66" t="str">
        <f t="shared" si="153"/>
        <v>Dec</v>
      </c>
      <c r="E66" s="10">
        <f t="shared" si="153"/>
        <v>0</v>
      </c>
      <c r="F66" s="10">
        <f t="shared" si="153"/>
        <v>3.7767347475102576E-3</v>
      </c>
      <c r="G66" s="10">
        <f t="shared" si="153"/>
        <v>-4.5009644610708444E-2</v>
      </c>
      <c r="H66" s="10">
        <f t="shared" si="153"/>
        <v>2.3565665166443664E-2</v>
      </c>
      <c r="I66" s="10">
        <f t="shared" si="153"/>
        <v>1.7179129847759267E-2</v>
      </c>
      <c r="J66" s="10">
        <f t="shared" ref="J66:K66" si="184">J54</f>
        <v>1.564724437532166E-2</v>
      </c>
      <c r="K66" s="10">
        <f t="shared" si="184"/>
        <v>0</v>
      </c>
      <c r="L66" s="10">
        <f t="shared" ref="L66:P66" si="185">L54</f>
        <v>2.231681890923206E-2</v>
      </c>
      <c r="M66" s="10">
        <f t="shared" si="185"/>
        <v>3.046594982078853E-2</v>
      </c>
      <c r="N66" s="10">
        <f t="shared" ref="N66" si="186">N54</f>
        <v>0</v>
      </c>
      <c r="O66" s="10">
        <f t="shared" si="185"/>
        <v>3.3418968680385054E-2</v>
      </c>
      <c r="P66" s="10">
        <f t="shared" si="185"/>
        <v>1.2496875781054736E-2</v>
      </c>
      <c r="Q66" s="10">
        <f t="shared" ref="Q66" si="187">Q54</f>
        <v>0</v>
      </c>
      <c r="R66" s="10">
        <f t="shared" ref="R66" si="188">R54</f>
        <v>0</v>
      </c>
    </row>
    <row r="67" spans="3:18">
      <c r="C67">
        <f t="shared" si="71"/>
        <v>2015</v>
      </c>
      <c r="D67" t="str">
        <f t="shared" si="153"/>
        <v>Jan</v>
      </c>
      <c r="E67" s="10">
        <f t="shared" si="153"/>
        <v>0</v>
      </c>
      <c r="F67" s="10">
        <f t="shared" si="153"/>
        <v>-3.4018372992842494E-2</v>
      </c>
      <c r="G67" s="10">
        <f t="shared" si="153"/>
        <v>-7.6865197985340486E-2</v>
      </c>
      <c r="H67" s="10">
        <f t="shared" si="153"/>
        <v>-5.2059819413092553E-2</v>
      </c>
      <c r="I67" s="10">
        <f t="shared" si="153"/>
        <v>-5.7350841367335127E-2</v>
      </c>
      <c r="J67" s="10">
        <f t="shared" ref="J67:K67" si="189">J55</f>
        <v>-2.5593692550381471E-2</v>
      </c>
      <c r="K67" s="10">
        <f t="shared" si="189"/>
        <v>0</v>
      </c>
      <c r="L67" s="10">
        <f t="shared" ref="L67:P67" si="190">L55</f>
        <v>-8.4397240007865471E-2</v>
      </c>
      <c r="M67" s="10">
        <f t="shared" si="190"/>
        <v>-8.4383920512345958E-2</v>
      </c>
      <c r="N67" s="10">
        <f t="shared" ref="N67" si="191">N55</f>
        <v>0</v>
      </c>
      <c r="O67" s="10">
        <f t="shared" si="190"/>
        <v>-8.7754546033758762E-2</v>
      </c>
      <c r="P67" s="10">
        <f t="shared" si="190"/>
        <v>-9.5907843379329324E-2</v>
      </c>
      <c r="Q67" s="10">
        <f t="shared" ref="Q67" si="192">Q55</f>
        <v>0</v>
      </c>
      <c r="R67" s="10">
        <f t="shared" ref="R67" si="193">R55</f>
        <v>0</v>
      </c>
    </row>
    <row r="68" spans="3:18">
      <c r="C68">
        <f t="shared" si="71"/>
        <v>2015</v>
      </c>
      <c r="D68" t="str">
        <f t="shared" si="153"/>
        <v>Feb</v>
      </c>
      <c r="E68" s="10">
        <f t="shared" si="153"/>
        <v>0</v>
      </c>
      <c r="F68" s="10">
        <f t="shared" si="153"/>
        <v>-5.7299797359774175E-2</v>
      </c>
      <c r="G68" s="10">
        <f t="shared" si="153"/>
        <v>-3.3175175555133801E-2</v>
      </c>
      <c r="H68" s="10">
        <f t="shared" si="153"/>
        <v>-3.4037612881521399E-2</v>
      </c>
      <c r="I68" s="10">
        <f t="shared" si="153"/>
        <v>-7.2084452831850998E-2</v>
      </c>
      <c r="J68" s="10">
        <f t="shared" ref="J68:K68" si="194">J56</f>
        <v>-3.1258622244031593E-2</v>
      </c>
      <c r="K68" s="10">
        <f t="shared" si="194"/>
        <v>0</v>
      </c>
      <c r="L68" s="10">
        <f t="shared" ref="L68:P68" si="195">L56</f>
        <v>-5.8521748838719939E-2</v>
      </c>
      <c r="M68" s="10">
        <f t="shared" si="195"/>
        <v>-6.6224220629124669E-2</v>
      </c>
      <c r="N68" s="10">
        <f t="shared" ref="N68" si="196">N56</f>
        <v>0</v>
      </c>
      <c r="O68" s="10">
        <f t="shared" si="195"/>
        <v>-5.8345052267049551E-2</v>
      </c>
      <c r="P68" s="10">
        <f t="shared" si="195"/>
        <v>-5.0035862413072632E-2</v>
      </c>
      <c r="Q68" s="10">
        <f t="shared" ref="Q68" si="197">Q56</f>
        <v>0</v>
      </c>
      <c r="R68" s="10">
        <f t="shared" ref="R68" si="198">R56</f>
        <v>0</v>
      </c>
    </row>
    <row r="69" spans="3:18">
      <c r="C69">
        <f t="shared" si="71"/>
        <v>2015</v>
      </c>
      <c r="D69" t="str">
        <f t="shared" si="153"/>
        <v>Mar</v>
      </c>
      <c r="E69" s="10">
        <f t="shared" si="153"/>
        <v>0</v>
      </c>
      <c r="F69" s="10">
        <f t="shared" si="153"/>
        <v>2.1187418342038276E-2</v>
      </c>
      <c r="G69" s="10">
        <f t="shared" si="153"/>
        <v>8.2409528172240037E-2</v>
      </c>
      <c r="H69" s="10">
        <f t="shared" si="153"/>
        <v>-2.029345153116521E-2</v>
      </c>
      <c r="I69" s="10">
        <f t="shared" si="153"/>
        <v>1.8613415440523268E-2</v>
      </c>
      <c r="J69" s="10">
        <f t="shared" ref="J69:K69" si="199">J57</f>
        <v>1.0072381116130369E-2</v>
      </c>
      <c r="K69" s="10">
        <f t="shared" si="199"/>
        <v>0</v>
      </c>
      <c r="L69" s="10">
        <f t="shared" ref="L69:P69" si="200">L57</f>
        <v>2.5733147300950516E-2</v>
      </c>
      <c r="M69" s="10">
        <f t="shared" si="200"/>
        <v>1.5062683417826706E-2</v>
      </c>
      <c r="N69" s="10">
        <f t="shared" ref="N69" si="201">N57</f>
        <v>0</v>
      </c>
      <c r="O69" s="10">
        <f t="shared" si="200"/>
        <v>3.0436072790892391E-2</v>
      </c>
      <c r="P69" s="10">
        <f t="shared" si="200"/>
        <v>2.1195034503544541E-2</v>
      </c>
      <c r="Q69" s="10">
        <f t="shared" ref="Q69" si="202">Q57</f>
        <v>0</v>
      </c>
      <c r="R69" s="10">
        <f t="shared" ref="R69" si="203">R57</f>
        <v>0</v>
      </c>
    </row>
    <row r="70" spans="3:18">
      <c r="C70">
        <f t="shared" si="71"/>
        <v>2015</v>
      </c>
      <c r="D70" t="str">
        <f t="shared" si="153"/>
        <v>Apr</v>
      </c>
      <c r="E70" s="10">
        <f t="shared" si="153"/>
        <v>0</v>
      </c>
      <c r="F70" s="10">
        <f t="shared" si="153"/>
        <v>5.2252847831002092E-2</v>
      </c>
      <c r="G70" s="10">
        <f t="shared" si="153"/>
        <v>6.2679936847970782E-2</v>
      </c>
      <c r="H70" s="10">
        <f t="shared" si="153"/>
        <v>8.8179429136419213E-2</v>
      </c>
      <c r="I70" s="10">
        <f t="shared" si="153"/>
        <v>4.7853733921034224E-2</v>
      </c>
      <c r="J70" s="10">
        <f t="shared" ref="J70:K70" si="204">J58</f>
        <v>3.0337584998090885E-2</v>
      </c>
      <c r="K70" s="10">
        <f t="shared" si="204"/>
        <v>0</v>
      </c>
      <c r="L70" s="10">
        <f t="shared" ref="L70:P70" si="205">L58</f>
        <v>5.584374746011149E-2</v>
      </c>
      <c r="M70" s="10">
        <f t="shared" si="205"/>
        <v>6.9037169506818208E-2</v>
      </c>
      <c r="N70" s="10">
        <f t="shared" ref="N70" si="206">N58</f>
        <v>0</v>
      </c>
      <c r="O70" s="10">
        <f t="shared" si="205"/>
        <v>5.6029091517150381E-2</v>
      </c>
      <c r="P70" s="10">
        <f t="shared" si="205"/>
        <v>6.6229241169842745E-2</v>
      </c>
      <c r="Q70" s="10">
        <f t="shared" ref="Q70" si="207">Q58</f>
        <v>0</v>
      </c>
      <c r="R70" s="10">
        <f t="shared" ref="R70" si="208">R58</f>
        <v>0</v>
      </c>
    </row>
    <row r="71" spans="3:18">
      <c r="C71">
        <f t="shared" si="71"/>
        <v>2015</v>
      </c>
      <c r="D71" t="str">
        <f t="shared" si="153"/>
        <v>May</v>
      </c>
      <c r="E71" s="10">
        <f t="shared" si="153"/>
        <v>0</v>
      </c>
      <c r="F71" s="10">
        <f t="shared" si="153"/>
        <v>0.13013596240803577</v>
      </c>
      <c r="G71" s="10">
        <f t="shared" si="153"/>
        <v>0.11846587399629402</v>
      </c>
      <c r="H71" s="10">
        <f t="shared" si="153"/>
        <v>0.17428524230374401</v>
      </c>
      <c r="I71" s="10">
        <f t="shared" si="153"/>
        <v>0.11856823589195743</v>
      </c>
      <c r="J71" s="10">
        <f t="shared" ref="J71:K71" si="209">J59</f>
        <v>3.7441677648518884E-2</v>
      </c>
      <c r="K71" s="10">
        <f t="shared" si="209"/>
        <v>0</v>
      </c>
      <c r="L71" s="10">
        <f t="shared" ref="L71:P71" si="210">L59</f>
        <v>0.10568171423150852</v>
      </c>
      <c r="M71" s="10">
        <f t="shared" si="210"/>
        <v>0.11710193855284559</v>
      </c>
      <c r="N71" s="10">
        <f t="shared" ref="N71" si="211">N59</f>
        <v>0</v>
      </c>
      <c r="O71" s="10">
        <f t="shared" si="210"/>
        <v>0.11204504582768675</v>
      </c>
      <c r="P71" s="10">
        <f t="shared" si="210"/>
        <v>0.11834022480454361</v>
      </c>
      <c r="Q71" s="10">
        <f t="shared" ref="Q71" si="212">Q59</f>
        <v>0</v>
      </c>
      <c r="R71" s="10">
        <f t="shared" ref="R71" si="213">R59</f>
        <v>0</v>
      </c>
    </row>
    <row r="72" spans="3:18">
      <c r="C72">
        <f t="shared" si="71"/>
        <v>2015</v>
      </c>
      <c r="D72" t="str">
        <f t="shared" si="153"/>
        <v>Jun</v>
      </c>
      <c r="E72" s="10">
        <f t="shared" si="153"/>
        <v>0</v>
      </c>
      <c r="F72" s="10">
        <f t="shared" si="153"/>
        <v>-3.9942329189376442E-3</v>
      </c>
      <c r="G72" s="10">
        <f t="shared" si="153"/>
        <v>-2.7041596799341042E-2</v>
      </c>
      <c r="H72" s="10">
        <f t="shared" si="153"/>
        <v>-4.4534114673361699E-2</v>
      </c>
      <c r="I72" s="10">
        <f t="shared" ref="I72:J72" si="214">I60</f>
        <v>3.71771907594785E-3</v>
      </c>
      <c r="J72" s="10">
        <f t="shared" si="214"/>
        <v>1.1153116859296593E-3</v>
      </c>
      <c r="K72" s="10">
        <f t="shared" ref="K72:P72" si="215">K60</f>
        <v>0</v>
      </c>
      <c r="L72" s="10">
        <f t="shared" si="215"/>
        <v>-5.4229078742223193E-2</v>
      </c>
      <c r="M72" s="10">
        <f t="shared" si="215"/>
        <v>-6.0685099045819819E-2</v>
      </c>
      <c r="N72" s="10">
        <f t="shared" ref="N72" si="216">N60</f>
        <v>0</v>
      </c>
      <c r="O72" s="10">
        <f t="shared" si="215"/>
        <v>-5.2125849514976043E-2</v>
      </c>
      <c r="P72" s="10">
        <f t="shared" si="215"/>
        <v>-6.1701961067745975E-2</v>
      </c>
      <c r="Q72" s="10">
        <f t="shared" ref="Q72" si="217">Q60</f>
        <v>0</v>
      </c>
      <c r="R72" s="10">
        <f t="shared" ref="R72" si="218">R60</f>
        <v>0</v>
      </c>
    </row>
    <row r="73" spans="3:18">
      <c r="C73">
        <f t="shared" si="71"/>
        <v>2015</v>
      </c>
      <c r="D73" t="str">
        <f t="shared" ref="D73:I85" si="219">D61</f>
        <v>Jul</v>
      </c>
      <c r="E73" s="10">
        <f t="shared" si="219"/>
        <v>0</v>
      </c>
      <c r="F73" s="10">
        <f t="shared" si="219"/>
        <v>-8.0510009982078991E-3</v>
      </c>
      <c r="G73" s="10">
        <f t="shared" si="219"/>
        <v>-3.7089798850574708E-2</v>
      </c>
      <c r="H73" s="10">
        <f t="shared" si="219"/>
        <v>-7.5022526581366017E-2</v>
      </c>
      <c r="I73" s="10">
        <f t="shared" si="219"/>
        <v>-1.9155269884613052E-2</v>
      </c>
      <c r="J73" s="10">
        <f t="shared" ref="J73:K73" si="220">J61</f>
        <v>-1.1784981180132533E-3</v>
      </c>
      <c r="K73" s="10">
        <f t="shared" si="220"/>
        <v>0</v>
      </c>
      <c r="L73" s="10">
        <f t="shared" ref="L73:P73" si="221">L61</f>
        <v>-5.4487364154166169E-2</v>
      </c>
      <c r="M73" s="10">
        <f t="shared" si="221"/>
        <v>-5.3322021765885387E-2</v>
      </c>
      <c r="N73" s="10">
        <f t="shared" ref="N73" si="222">N61</f>
        <v>0</v>
      </c>
      <c r="O73" s="10">
        <f t="shared" si="221"/>
        <v>-4.950434835492306E-2</v>
      </c>
      <c r="P73" s="10">
        <f t="shared" si="221"/>
        <v>-5.4874354811350473E-2</v>
      </c>
      <c r="Q73" s="10">
        <f t="shared" ref="Q73" si="223">Q61</f>
        <v>0</v>
      </c>
      <c r="R73" s="10">
        <f t="shared" ref="R73" si="224">R61</f>
        <v>0</v>
      </c>
    </row>
    <row r="74" spans="3:18">
      <c r="C74">
        <f t="shared" si="71"/>
        <v>2015</v>
      </c>
      <c r="D74" t="str">
        <f t="shared" si="219"/>
        <v>Aug</v>
      </c>
      <c r="E74" s="10">
        <f t="shared" si="219"/>
        <v>0</v>
      </c>
      <c r="F74" s="10">
        <f t="shared" si="219"/>
        <v>-1.3956015975902519E-2</v>
      </c>
      <c r="G74" s="10">
        <f t="shared" si="219"/>
        <v>7.1818734961418265E-3</v>
      </c>
      <c r="H74" s="10">
        <f t="shared" si="219"/>
        <v>-5.8107770904745018E-2</v>
      </c>
      <c r="I74" s="10">
        <f t="shared" si="219"/>
        <v>1.0221203128024964E-2</v>
      </c>
      <c r="J74" s="10">
        <f t="shared" ref="J74:K74" si="225">J62</f>
        <v>-3.1189177745081531E-3</v>
      </c>
      <c r="K74" s="10">
        <f t="shared" si="225"/>
        <v>0</v>
      </c>
      <c r="L74" s="10">
        <f t="shared" ref="L74:P74" si="226">L62</f>
        <v>-1.4457955948182329E-2</v>
      </c>
      <c r="M74" s="10">
        <f t="shared" si="226"/>
        <v>-2.2060867021007759E-2</v>
      </c>
      <c r="N74" s="10">
        <f t="shared" ref="N74" si="227">N62</f>
        <v>0</v>
      </c>
      <c r="O74" s="10">
        <f t="shared" si="226"/>
        <v>-1.8337987707535822E-2</v>
      </c>
      <c r="P74" s="10">
        <f t="shared" si="226"/>
        <v>-4.5533073702087789E-3</v>
      </c>
      <c r="Q74" s="10">
        <f t="shared" ref="Q74" si="228">Q62</f>
        <v>0</v>
      </c>
      <c r="R74" s="10">
        <f t="shared" ref="R74" si="229">R62</f>
        <v>0</v>
      </c>
    </row>
    <row r="75" spans="3:18">
      <c r="C75">
        <f t="shared" si="71"/>
        <v>2015</v>
      </c>
      <c r="D75" t="str">
        <f t="shared" si="219"/>
        <v>Sep</v>
      </c>
      <c r="E75" s="10">
        <f t="shared" si="219"/>
        <v>0</v>
      </c>
      <c r="F75" s="10">
        <f t="shared" si="219"/>
        <v>-6.5783965157499638E-2</v>
      </c>
      <c r="G75" s="10">
        <f t="shared" si="219"/>
        <v>-8.0106494909856107E-2</v>
      </c>
      <c r="H75" s="10">
        <f t="shared" si="219"/>
        <v>-8.8952620779705269E-3</v>
      </c>
      <c r="I75" s="10">
        <f t="shared" si="219"/>
        <v>-6.2119003046717039E-2</v>
      </c>
      <c r="J75" s="10">
        <f t="shared" ref="J75:K75" si="230">J63</f>
        <v>-3.0432941505348681E-2</v>
      </c>
      <c r="K75" s="10">
        <f t="shared" si="230"/>
        <v>0</v>
      </c>
      <c r="L75" s="10">
        <f t="shared" ref="L75:P75" si="231">L63</f>
        <v>-5.5239956567958999E-2</v>
      </c>
      <c r="M75" s="10">
        <f t="shared" si="231"/>
        <v>-6.0199257718607208E-2</v>
      </c>
      <c r="N75" s="10">
        <f t="shared" ref="N75" si="232">N63</f>
        <v>0</v>
      </c>
      <c r="O75" s="10">
        <f t="shared" si="231"/>
        <v>-4.4967931093787467E-2</v>
      </c>
      <c r="P75" s="10">
        <f t="shared" si="231"/>
        <v>-5.6393501588633779E-2</v>
      </c>
      <c r="Q75" s="10">
        <f t="shared" ref="Q75" si="233">Q63</f>
        <v>0</v>
      </c>
      <c r="R75" s="10">
        <f t="shared" ref="R75" si="234">R63</f>
        <v>0</v>
      </c>
    </row>
    <row r="76" spans="3:18">
      <c r="C76">
        <f t="shared" si="71"/>
        <v>2015</v>
      </c>
      <c r="D76" t="str">
        <f t="shared" si="219"/>
        <v>Oct</v>
      </c>
      <c r="E76" s="10">
        <f t="shared" si="219"/>
        <v>0</v>
      </c>
      <c r="F76" s="10">
        <f t="shared" si="219"/>
        <v>-3.7318528895739722E-2</v>
      </c>
      <c r="G76" s="10">
        <f t="shared" si="219"/>
        <v>-1.4619909232055415E-2</v>
      </c>
      <c r="H76" s="10">
        <f t="shared" si="219"/>
        <v>-0.10452673671355489</v>
      </c>
      <c r="I76" s="10">
        <f t="shared" si="219"/>
        <v>-4.9897584652583829E-2</v>
      </c>
      <c r="J76" s="10">
        <f t="shared" ref="J76:K76" si="235">J64</f>
        <v>-9.2736498024588217E-3</v>
      </c>
      <c r="K76" s="10">
        <f t="shared" si="235"/>
        <v>0</v>
      </c>
      <c r="L76" s="10">
        <f t="shared" ref="L76:P76" si="236">L64</f>
        <v>6.7244384439321975E-3</v>
      </c>
      <c r="M76" s="10">
        <f t="shared" si="236"/>
        <v>9.315430876202048E-3</v>
      </c>
      <c r="N76" s="10">
        <f t="shared" ref="N76" si="237">N64</f>
        <v>0</v>
      </c>
      <c r="O76" s="10">
        <f t="shared" si="236"/>
        <v>7.1541165580520398E-3</v>
      </c>
      <c r="P76" s="10">
        <f t="shared" si="236"/>
        <v>-6.5424736898873634E-3</v>
      </c>
      <c r="Q76" s="10">
        <f t="shared" ref="Q76" si="238">Q64</f>
        <v>0</v>
      </c>
      <c r="R76" s="10">
        <f t="shared" ref="R76" si="239">R64</f>
        <v>0</v>
      </c>
    </row>
    <row r="77" spans="3:18">
      <c r="C77">
        <f t="shared" si="71"/>
        <v>2015</v>
      </c>
      <c r="D77" t="str">
        <f t="shared" si="219"/>
        <v>Nov</v>
      </c>
      <c r="E77" s="10">
        <f t="shared" si="219"/>
        <v>0</v>
      </c>
      <c r="F77" s="10">
        <f t="shared" si="219"/>
        <v>4.683201067693421E-2</v>
      </c>
      <c r="G77" s="10">
        <f t="shared" si="219"/>
        <v>0.10465907313767399</v>
      </c>
      <c r="H77" s="10">
        <f t="shared" si="219"/>
        <v>7.3420118719862509E-2</v>
      </c>
      <c r="I77" s="10">
        <f t="shared" si="219"/>
        <v>4.2228445444488144E-2</v>
      </c>
      <c r="J77" s="10">
        <f t="shared" ref="J77:K77" si="240">J65</f>
        <v>1.299222855397239E-2</v>
      </c>
      <c r="K77" s="10">
        <f t="shared" si="240"/>
        <v>0</v>
      </c>
      <c r="L77" s="10">
        <f t="shared" ref="L77:P77" si="241">L65</f>
        <v>0.11174065111169816</v>
      </c>
      <c r="M77" s="10">
        <f t="shared" si="241"/>
        <v>0.11932702202360332</v>
      </c>
      <c r="N77" s="10">
        <f t="shared" ref="N77" si="242">N65</f>
        <v>0</v>
      </c>
      <c r="O77" s="10">
        <f t="shared" si="241"/>
        <v>0.1098947836820251</v>
      </c>
      <c r="P77" s="10">
        <f t="shared" si="241"/>
        <v>0.13342926021229623</v>
      </c>
      <c r="Q77" s="10">
        <f t="shared" ref="Q77" si="243">Q65</f>
        <v>0</v>
      </c>
      <c r="R77" s="10">
        <f t="shared" ref="R77" si="244">R65</f>
        <v>0</v>
      </c>
    </row>
    <row r="78" spans="3:18">
      <c r="C78">
        <f t="shared" si="71"/>
        <v>2015</v>
      </c>
      <c r="D78" t="str">
        <f t="shared" si="219"/>
        <v>Dec</v>
      </c>
      <c r="E78" s="10">
        <f t="shared" si="219"/>
        <v>0</v>
      </c>
      <c r="F78" s="10">
        <f t="shared" si="219"/>
        <v>3.7767347475102576E-3</v>
      </c>
      <c r="G78" s="10">
        <f t="shared" si="219"/>
        <v>-4.5009644610708444E-2</v>
      </c>
      <c r="H78" s="10">
        <f t="shared" si="219"/>
        <v>2.3565665166443664E-2</v>
      </c>
      <c r="I78" s="10">
        <f t="shared" si="219"/>
        <v>1.7179129847759267E-2</v>
      </c>
      <c r="J78" s="10">
        <f t="shared" ref="J78:K78" si="245">J66</f>
        <v>1.564724437532166E-2</v>
      </c>
      <c r="K78" s="10">
        <f t="shared" si="245"/>
        <v>0</v>
      </c>
      <c r="L78" s="10">
        <f t="shared" ref="L78:P78" si="246">L66</f>
        <v>2.231681890923206E-2</v>
      </c>
      <c r="M78" s="10">
        <f t="shared" si="246"/>
        <v>3.046594982078853E-2</v>
      </c>
      <c r="N78" s="10">
        <f t="shared" ref="N78" si="247">N66</f>
        <v>0</v>
      </c>
      <c r="O78" s="10">
        <f t="shared" si="246"/>
        <v>3.3418968680385054E-2</v>
      </c>
      <c r="P78" s="10">
        <f t="shared" si="246"/>
        <v>1.2496875781054736E-2</v>
      </c>
      <c r="Q78" s="10">
        <f t="shared" ref="Q78" si="248">Q66</f>
        <v>0</v>
      </c>
      <c r="R78" s="10">
        <f t="shared" ref="R78" si="249">R66</f>
        <v>0</v>
      </c>
    </row>
    <row r="79" spans="3:18">
      <c r="C79">
        <f t="shared" si="71"/>
        <v>2016</v>
      </c>
      <c r="D79" t="str">
        <f t="shared" si="219"/>
        <v>Jan</v>
      </c>
      <c r="E79" s="10">
        <f t="shared" si="219"/>
        <v>0</v>
      </c>
      <c r="F79" s="10">
        <f t="shared" si="219"/>
        <v>-3.4018372992842494E-2</v>
      </c>
      <c r="G79" s="10">
        <f t="shared" si="219"/>
        <v>-7.6865197985340486E-2</v>
      </c>
      <c r="H79" s="10">
        <f t="shared" si="219"/>
        <v>-5.2059819413092553E-2</v>
      </c>
      <c r="I79" s="10">
        <f t="shared" si="219"/>
        <v>-5.7350841367335127E-2</v>
      </c>
      <c r="J79" s="10">
        <f t="shared" ref="J79:K79" si="250">J67</f>
        <v>-2.5593692550381471E-2</v>
      </c>
      <c r="K79" s="10">
        <f t="shared" si="250"/>
        <v>0</v>
      </c>
      <c r="L79" s="10">
        <f t="shared" ref="L79:P79" si="251">L67</f>
        <v>-8.4397240007865471E-2</v>
      </c>
      <c r="M79" s="10">
        <f t="shared" si="251"/>
        <v>-8.4383920512345958E-2</v>
      </c>
      <c r="N79" s="10">
        <f t="shared" ref="N79" si="252">N67</f>
        <v>0</v>
      </c>
      <c r="O79" s="10">
        <f t="shared" si="251"/>
        <v>-8.7754546033758762E-2</v>
      </c>
      <c r="P79" s="10">
        <f t="shared" si="251"/>
        <v>-9.5907843379329324E-2</v>
      </c>
      <c r="Q79" s="10">
        <f t="shared" ref="Q79" si="253">Q67</f>
        <v>0</v>
      </c>
      <c r="R79" s="10">
        <f t="shared" ref="R79" si="254">R67</f>
        <v>0</v>
      </c>
    </row>
    <row r="80" spans="3:18">
      <c r="C80">
        <f t="shared" si="71"/>
        <v>2016</v>
      </c>
      <c r="D80" t="str">
        <f t="shared" si="219"/>
        <v>Feb</v>
      </c>
      <c r="E80" s="10">
        <f t="shared" si="219"/>
        <v>0</v>
      </c>
      <c r="F80" s="10">
        <f t="shared" si="219"/>
        <v>-5.7299797359774175E-2</v>
      </c>
      <c r="G80" s="10">
        <f t="shared" si="219"/>
        <v>-3.3175175555133801E-2</v>
      </c>
      <c r="H80" s="10">
        <f t="shared" si="219"/>
        <v>-3.4037612881521399E-2</v>
      </c>
      <c r="I80" s="10">
        <f t="shared" si="219"/>
        <v>-7.2084452831850998E-2</v>
      </c>
      <c r="J80" s="10">
        <f t="shared" ref="J80:K80" si="255">J68</f>
        <v>-3.1258622244031593E-2</v>
      </c>
      <c r="K80" s="10">
        <f t="shared" si="255"/>
        <v>0</v>
      </c>
      <c r="L80" s="10">
        <f t="shared" ref="L80:P80" si="256">L68</f>
        <v>-5.8521748838719939E-2</v>
      </c>
      <c r="M80" s="10">
        <f t="shared" si="256"/>
        <v>-6.6224220629124669E-2</v>
      </c>
      <c r="N80" s="10">
        <f t="shared" ref="N80" si="257">N68</f>
        <v>0</v>
      </c>
      <c r="O80" s="10">
        <f t="shared" si="256"/>
        <v>-5.8345052267049551E-2</v>
      </c>
      <c r="P80" s="10">
        <f t="shared" si="256"/>
        <v>-5.0035862413072632E-2</v>
      </c>
      <c r="Q80" s="10">
        <f t="shared" ref="Q80" si="258">Q68</f>
        <v>0</v>
      </c>
      <c r="R80" s="10">
        <f t="shared" ref="R80" si="259">R68</f>
        <v>0</v>
      </c>
    </row>
    <row r="81" spans="3:18">
      <c r="C81">
        <f t="shared" si="71"/>
        <v>2016</v>
      </c>
      <c r="D81" t="str">
        <f t="shared" si="219"/>
        <v>Mar</v>
      </c>
      <c r="E81" s="10">
        <f t="shared" si="219"/>
        <v>0</v>
      </c>
      <c r="F81" s="10">
        <f t="shared" si="219"/>
        <v>2.1187418342038276E-2</v>
      </c>
      <c r="G81" s="10">
        <f t="shared" si="219"/>
        <v>8.2409528172240037E-2</v>
      </c>
      <c r="H81" s="10">
        <f t="shared" si="219"/>
        <v>-2.029345153116521E-2</v>
      </c>
      <c r="I81" s="10">
        <f t="shared" si="219"/>
        <v>1.8613415440523268E-2</v>
      </c>
      <c r="J81" s="10">
        <f t="shared" ref="J81:K81" si="260">J69</f>
        <v>1.0072381116130369E-2</v>
      </c>
      <c r="K81" s="10">
        <f t="shared" si="260"/>
        <v>0</v>
      </c>
      <c r="L81" s="10">
        <f t="shared" ref="L81:P81" si="261">L69</f>
        <v>2.5733147300950516E-2</v>
      </c>
      <c r="M81" s="10">
        <f t="shared" si="261"/>
        <v>1.5062683417826706E-2</v>
      </c>
      <c r="N81" s="10">
        <f t="shared" ref="N81" si="262">N69</f>
        <v>0</v>
      </c>
      <c r="O81" s="10">
        <f t="shared" si="261"/>
        <v>3.0436072790892391E-2</v>
      </c>
      <c r="P81" s="10">
        <f t="shared" si="261"/>
        <v>2.1195034503544541E-2</v>
      </c>
      <c r="Q81" s="10">
        <f t="shared" ref="Q81" si="263">Q69</f>
        <v>0</v>
      </c>
      <c r="R81" s="10">
        <f t="shared" ref="R81" si="264">R69</f>
        <v>0</v>
      </c>
    </row>
    <row r="82" spans="3:18">
      <c r="C82">
        <f t="shared" si="71"/>
        <v>2016</v>
      </c>
      <c r="D82" t="str">
        <f t="shared" si="219"/>
        <v>Apr</v>
      </c>
      <c r="E82" s="10">
        <f t="shared" si="219"/>
        <v>0</v>
      </c>
      <c r="F82" s="10">
        <f t="shared" si="219"/>
        <v>5.2252847831002092E-2</v>
      </c>
      <c r="G82" s="10">
        <f t="shared" si="219"/>
        <v>6.2679936847970782E-2</v>
      </c>
      <c r="H82" s="10">
        <f t="shared" si="219"/>
        <v>8.8179429136419213E-2</v>
      </c>
      <c r="I82" s="10">
        <f t="shared" si="219"/>
        <v>4.7853733921034224E-2</v>
      </c>
      <c r="J82" s="10">
        <f t="shared" ref="J82:K82" si="265">J70</f>
        <v>3.0337584998090885E-2</v>
      </c>
      <c r="K82" s="10">
        <f t="shared" si="265"/>
        <v>0</v>
      </c>
      <c r="L82" s="10">
        <f t="shared" ref="L82:P82" si="266">L70</f>
        <v>5.584374746011149E-2</v>
      </c>
      <c r="M82" s="10">
        <f t="shared" si="266"/>
        <v>6.9037169506818208E-2</v>
      </c>
      <c r="N82" s="10">
        <f t="shared" ref="N82" si="267">N70</f>
        <v>0</v>
      </c>
      <c r="O82" s="10">
        <f t="shared" si="266"/>
        <v>5.6029091517150381E-2</v>
      </c>
      <c r="P82" s="10">
        <f t="shared" si="266"/>
        <v>6.6229241169842745E-2</v>
      </c>
      <c r="Q82" s="10">
        <f t="shared" ref="Q82" si="268">Q70</f>
        <v>0</v>
      </c>
      <c r="R82" s="10">
        <f t="shared" ref="R82" si="269">R70</f>
        <v>0</v>
      </c>
    </row>
    <row r="83" spans="3:18">
      <c r="C83">
        <f t="shared" si="71"/>
        <v>2016</v>
      </c>
      <c r="D83" t="str">
        <f t="shared" si="219"/>
        <v>May</v>
      </c>
      <c r="E83" s="10">
        <f t="shared" si="219"/>
        <v>0</v>
      </c>
      <c r="F83" s="10">
        <f t="shared" si="219"/>
        <v>0.13013596240803577</v>
      </c>
      <c r="G83" s="10">
        <f t="shared" si="219"/>
        <v>0.11846587399629402</v>
      </c>
      <c r="H83" s="10">
        <f t="shared" si="219"/>
        <v>0.17428524230374401</v>
      </c>
      <c r="I83" s="10">
        <f t="shared" si="219"/>
        <v>0.11856823589195743</v>
      </c>
      <c r="J83" s="10">
        <f t="shared" ref="J83:K83" si="270">J71</f>
        <v>3.7441677648518884E-2</v>
      </c>
      <c r="K83" s="10">
        <f t="shared" si="270"/>
        <v>0</v>
      </c>
      <c r="L83" s="10">
        <f t="shared" ref="L83:P83" si="271">L71</f>
        <v>0.10568171423150852</v>
      </c>
      <c r="M83" s="10">
        <f t="shared" si="271"/>
        <v>0.11710193855284559</v>
      </c>
      <c r="N83" s="10">
        <f t="shared" ref="N83" si="272">N71</f>
        <v>0</v>
      </c>
      <c r="O83" s="10">
        <f t="shared" si="271"/>
        <v>0.11204504582768675</v>
      </c>
      <c r="P83" s="10">
        <f t="shared" si="271"/>
        <v>0.11834022480454361</v>
      </c>
      <c r="Q83" s="10">
        <f t="shared" ref="Q83" si="273">Q71</f>
        <v>0</v>
      </c>
      <c r="R83" s="10">
        <f t="shared" ref="R83" si="274">R71</f>
        <v>0</v>
      </c>
    </row>
    <row r="84" spans="3:18">
      <c r="C84">
        <f t="shared" si="71"/>
        <v>2016</v>
      </c>
      <c r="D84" t="str">
        <f t="shared" si="219"/>
        <v>Jun</v>
      </c>
      <c r="E84" s="10">
        <f t="shared" si="219"/>
        <v>0</v>
      </c>
      <c r="F84" s="10">
        <f t="shared" si="219"/>
        <v>-3.9942329189376442E-3</v>
      </c>
      <c r="G84" s="10">
        <f t="shared" si="219"/>
        <v>-2.7041596799341042E-2</v>
      </c>
      <c r="H84" s="10">
        <f t="shared" si="219"/>
        <v>-4.4534114673361699E-2</v>
      </c>
      <c r="I84" s="10">
        <f t="shared" si="219"/>
        <v>3.71771907594785E-3</v>
      </c>
      <c r="J84" s="10">
        <f t="shared" ref="J84:K84" si="275">J72</f>
        <v>1.1153116859296593E-3</v>
      </c>
      <c r="K84" s="10">
        <f t="shared" si="275"/>
        <v>0</v>
      </c>
      <c r="L84" s="10">
        <f t="shared" ref="L84:P84" si="276">L72</f>
        <v>-5.4229078742223193E-2</v>
      </c>
      <c r="M84" s="10">
        <f t="shared" si="276"/>
        <v>-6.0685099045819819E-2</v>
      </c>
      <c r="N84" s="10">
        <f t="shared" ref="N84" si="277">N72</f>
        <v>0</v>
      </c>
      <c r="O84" s="10">
        <f t="shared" si="276"/>
        <v>-5.2125849514976043E-2</v>
      </c>
      <c r="P84" s="10">
        <f t="shared" si="276"/>
        <v>-6.1701961067745975E-2</v>
      </c>
      <c r="Q84" s="10">
        <f t="shared" ref="Q84" si="278">Q72</f>
        <v>0</v>
      </c>
      <c r="R84" s="10">
        <f t="shared" ref="R84" si="279">R72</f>
        <v>0</v>
      </c>
    </row>
    <row r="85" spans="3:18">
      <c r="C85">
        <f t="shared" si="71"/>
        <v>2016</v>
      </c>
      <c r="D85" t="str">
        <f t="shared" si="219"/>
        <v>Jul</v>
      </c>
      <c r="E85" s="10">
        <f t="shared" si="219"/>
        <v>0</v>
      </c>
      <c r="F85" s="10">
        <f t="shared" si="219"/>
        <v>-8.0510009982078991E-3</v>
      </c>
      <c r="G85" s="10">
        <f t="shared" si="219"/>
        <v>-3.7089798850574708E-2</v>
      </c>
      <c r="H85" s="10">
        <f t="shared" si="219"/>
        <v>-7.5022526581366017E-2</v>
      </c>
      <c r="I85" s="10">
        <f t="shared" ref="I85:J85" si="280">I73</f>
        <v>-1.9155269884613052E-2</v>
      </c>
      <c r="J85" s="10">
        <f t="shared" si="280"/>
        <v>-1.1784981180132533E-3</v>
      </c>
      <c r="K85" s="10">
        <f t="shared" ref="K85:P85" si="281">K73</f>
        <v>0</v>
      </c>
      <c r="L85" s="10">
        <f t="shared" si="281"/>
        <v>-5.4487364154166169E-2</v>
      </c>
      <c r="M85" s="10">
        <f t="shared" si="281"/>
        <v>-5.3322021765885387E-2</v>
      </c>
      <c r="N85" s="10">
        <f t="shared" ref="N85" si="282">N73</f>
        <v>0</v>
      </c>
      <c r="O85" s="10">
        <f t="shared" si="281"/>
        <v>-4.950434835492306E-2</v>
      </c>
      <c r="P85" s="10">
        <f t="shared" si="281"/>
        <v>-5.4874354811350473E-2</v>
      </c>
      <c r="Q85" s="10">
        <f t="shared" ref="Q85" si="283">Q73</f>
        <v>0</v>
      </c>
      <c r="R85" s="10">
        <f t="shared" ref="R85" si="284">R73</f>
        <v>0</v>
      </c>
    </row>
    <row r="86" spans="3:18">
      <c r="C86">
        <f t="shared" si="71"/>
        <v>2016</v>
      </c>
      <c r="D86" t="str">
        <f t="shared" ref="D86:I98" si="285">D74</f>
        <v>Aug</v>
      </c>
      <c r="E86" s="10">
        <f t="shared" si="285"/>
        <v>0</v>
      </c>
      <c r="F86" s="10">
        <f t="shared" si="285"/>
        <v>-1.3956015975902519E-2</v>
      </c>
      <c r="G86" s="10">
        <f t="shared" si="285"/>
        <v>7.1818734961418265E-3</v>
      </c>
      <c r="H86" s="10">
        <f t="shared" si="285"/>
        <v>-5.8107770904745018E-2</v>
      </c>
      <c r="I86" s="10">
        <f t="shared" si="285"/>
        <v>1.0221203128024964E-2</v>
      </c>
      <c r="J86" s="10">
        <f t="shared" ref="J86:K86" si="286">J74</f>
        <v>-3.1189177745081531E-3</v>
      </c>
      <c r="K86" s="10">
        <f t="shared" si="286"/>
        <v>0</v>
      </c>
      <c r="L86" s="10">
        <f t="shared" ref="L86:P86" si="287">L74</f>
        <v>-1.4457955948182329E-2</v>
      </c>
      <c r="M86" s="10">
        <f t="shared" si="287"/>
        <v>-2.2060867021007759E-2</v>
      </c>
      <c r="N86" s="10">
        <f t="shared" ref="N86" si="288">N74</f>
        <v>0</v>
      </c>
      <c r="O86" s="10">
        <f t="shared" si="287"/>
        <v>-1.8337987707535822E-2</v>
      </c>
      <c r="P86" s="10">
        <f t="shared" si="287"/>
        <v>-4.5533073702087789E-3</v>
      </c>
      <c r="Q86" s="10">
        <f t="shared" ref="Q86" si="289">Q74</f>
        <v>0</v>
      </c>
      <c r="R86" s="10">
        <f t="shared" ref="R86" si="290">R74</f>
        <v>0</v>
      </c>
    </row>
    <row r="87" spans="3:18">
      <c r="C87">
        <f t="shared" si="71"/>
        <v>2016</v>
      </c>
      <c r="D87" t="str">
        <f t="shared" si="285"/>
        <v>Sep</v>
      </c>
      <c r="E87" s="10">
        <f t="shared" si="285"/>
        <v>0</v>
      </c>
      <c r="F87" s="10">
        <f t="shared" si="285"/>
        <v>-6.5783965157499638E-2</v>
      </c>
      <c r="G87" s="10">
        <f t="shared" si="285"/>
        <v>-8.0106494909856107E-2</v>
      </c>
      <c r="H87" s="10">
        <f t="shared" si="285"/>
        <v>-8.8952620779705269E-3</v>
      </c>
      <c r="I87" s="10">
        <f t="shared" si="285"/>
        <v>-6.2119003046717039E-2</v>
      </c>
      <c r="J87" s="10">
        <f t="shared" ref="J87:K87" si="291">J75</f>
        <v>-3.0432941505348681E-2</v>
      </c>
      <c r="K87" s="10">
        <f t="shared" si="291"/>
        <v>0</v>
      </c>
      <c r="L87" s="10">
        <f t="shared" ref="L87:P87" si="292">L75</f>
        <v>-5.5239956567958999E-2</v>
      </c>
      <c r="M87" s="10">
        <f t="shared" si="292"/>
        <v>-6.0199257718607208E-2</v>
      </c>
      <c r="N87" s="10">
        <f t="shared" ref="N87" si="293">N75</f>
        <v>0</v>
      </c>
      <c r="O87" s="10">
        <f t="shared" si="292"/>
        <v>-4.4967931093787467E-2</v>
      </c>
      <c r="P87" s="10">
        <f t="shared" si="292"/>
        <v>-5.6393501588633779E-2</v>
      </c>
      <c r="Q87" s="10">
        <f t="shared" ref="Q87" si="294">Q75</f>
        <v>0</v>
      </c>
      <c r="R87" s="10">
        <f t="shared" ref="R87" si="295">R75</f>
        <v>0</v>
      </c>
    </row>
    <row r="88" spans="3:18">
      <c r="C88">
        <f t="shared" si="71"/>
        <v>2016</v>
      </c>
      <c r="D88" t="str">
        <f t="shared" si="285"/>
        <v>Oct</v>
      </c>
      <c r="E88" s="10">
        <f t="shared" si="285"/>
        <v>0</v>
      </c>
      <c r="F88" s="10">
        <f t="shared" si="285"/>
        <v>-3.7318528895739722E-2</v>
      </c>
      <c r="G88" s="10">
        <f t="shared" si="285"/>
        <v>-1.4619909232055415E-2</v>
      </c>
      <c r="H88" s="10">
        <f t="shared" si="285"/>
        <v>-0.10452673671355489</v>
      </c>
      <c r="I88" s="10">
        <f t="shared" si="285"/>
        <v>-4.9897584652583829E-2</v>
      </c>
      <c r="J88" s="10">
        <f t="shared" ref="J88:K88" si="296">J76</f>
        <v>-9.2736498024588217E-3</v>
      </c>
      <c r="K88" s="10">
        <f t="shared" si="296"/>
        <v>0</v>
      </c>
      <c r="L88" s="10">
        <f t="shared" ref="L88:P88" si="297">L76</f>
        <v>6.7244384439321975E-3</v>
      </c>
      <c r="M88" s="10">
        <f t="shared" si="297"/>
        <v>9.315430876202048E-3</v>
      </c>
      <c r="N88" s="10">
        <f t="shared" ref="N88" si="298">N76</f>
        <v>0</v>
      </c>
      <c r="O88" s="10">
        <f t="shared" si="297"/>
        <v>7.1541165580520398E-3</v>
      </c>
      <c r="P88" s="10">
        <f t="shared" si="297"/>
        <v>-6.5424736898873634E-3</v>
      </c>
      <c r="Q88" s="10">
        <f t="shared" ref="Q88" si="299">Q76</f>
        <v>0</v>
      </c>
      <c r="R88" s="10">
        <f t="shared" ref="R88" si="300">R76</f>
        <v>0</v>
      </c>
    </row>
    <row r="89" spans="3:18">
      <c r="C89">
        <f t="shared" si="71"/>
        <v>2016</v>
      </c>
      <c r="D89" t="str">
        <f t="shared" si="285"/>
        <v>Nov</v>
      </c>
      <c r="E89" s="10">
        <f t="shared" si="285"/>
        <v>0</v>
      </c>
      <c r="F89" s="10">
        <f t="shared" si="285"/>
        <v>4.683201067693421E-2</v>
      </c>
      <c r="G89" s="10">
        <f t="shared" si="285"/>
        <v>0.10465907313767399</v>
      </c>
      <c r="H89" s="10">
        <f t="shared" si="285"/>
        <v>7.3420118719862509E-2</v>
      </c>
      <c r="I89" s="10">
        <f t="shared" si="285"/>
        <v>4.2228445444488144E-2</v>
      </c>
      <c r="J89" s="10">
        <f t="shared" ref="J89:K89" si="301">J77</f>
        <v>1.299222855397239E-2</v>
      </c>
      <c r="K89" s="10">
        <f t="shared" si="301"/>
        <v>0</v>
      </c>
      <c r="L89" s="10">
        <f t="shared" ref="L89:P89" si="302">L77</f>
        <v>0.11174065111169816</v>
      </c>
      <c r="M89" s="10">
        <f t="shared" si="302"/>
        <v>0.11932702202360332</v>
      </c>
      <c r="N89" s="10">
        <f t="shared" ref="N89" si="303">N77</f>
        <v>0</v>
      </c>
      <c r="O89" s="10">
        <f t="shared" si="302"/>
        <v>0.1098947836820251</v>
      </c>
      <c r="P89" s="10">
        <f t="shared" si="302"/>
        <v>0.13342926021229623</v>
      </c>
      <c r="Q89" s="10">
        <f t="shared" ref="Q89" si="304">Q77</f>
        <v>0</v>
      </c>
      <c r="R89" s="10">
        <f t="shared" ref="R89" si="305">R77</f>
        <v>0</v>
      </c>
    </row>
    <row r="90" spans="3:18">
      <c r="C90">
        <f t="shared" si="71"/>
        <v>2016</v>
      </c>
      <c r="D90" t="str">
        <f t="shared" si="285"/>
        <v>Dec</v>
      </c>
      <c r="E90" s="10">
        <f t="shared" si="285"/>
        <v>0</v>
      </c>
      <c r="F90" s="10">
        <f t="shared" si="285"/>
        <v>3.7767347475102576E-3</v>
      </c>
      <c r="G90" s="10">
        <f t="shared" si="285"/>
        <v>-4.5009644610708444E-2</v>
      </c>
      <c r="H90" s="10">
        <f t="shared" si="285"/>
        <v>2.3565665166443664E-2</v>
      </c>
      <c r="I90" s="10">
        <f t="shared" si="285"/>
        <v>1.7179129847759267E-2</v>
      </c>
      <c r="J90" s="10">
        <f t="shared" ref="J90:K90" si="306">J78</f>
        <v>1.564724437532166E-2</v>
      </c>
      <c r="K90" s="10">
        <f t="shared" si="306"/>
        <v>0</v>
      </c>
      <c r="L90" s="10">
        <f t="shared" ref="L90:P90" si="307">L78</f>
        <v>2.231681890923206E-2</v>
      </c>
      <c r="M90" s="10">
        <f t="shared" si="307"/>
        <v>3.046594982078853E-2</v>
      </c>
      <c r="N90" s="10">
        <f t="shared" ref="N90" si="308">N78</f>
        <v>0</v>
      </c>
      <c r="O90" s="10">
        <f t="shared" si="307"/>
        <v>3.3418968680385054E-2</v>
      </c>
      <c r="P90" s="10">
        <f t="shared" si="307"/>
        <v>1.2496875781054736E-2</v>
      </c>
      <c r="Q90" s="10">
        <f t="shared" ref="Q90" si="309">Q78</f>
        <v>0</v>
      </c>
      <c r="R90" s="10">
        <f t="shared" ref="R90" si="310">R78</f>
        <v>0</v>
      </c>
    </row>
    <row r="91" spans="3:18">
      <c r="C91">
        <f t="shared" si="71"/>
        <v>2017</v>
      </c>
      <c r="D91" t="str">
        <f t="shared" si="285"/>
        <v>Jan</v>
      </c>
      <c r="E91" s="10">
        <f t="shared" si="285"/>
        <v>0</v>
      </c>
      <c r="F91" s="10">
        <f t="shared" si="285"/>
        <v>-3.4018372992842494E-2</v>
      </c>
      <c r="G91" s="10">
        <f t="shared" si="285"/>
        <v>-7.6865197985340486E-2</v>
      </c>
      <c r="H91" s="10">
        <f t="shared" si="285"/>
        <v>-5.2059819413092553E-2</v>
      </c>
      <c r="I91" s="10">
        <f t="shared" si="285"/>
        <v>-5.7350841367335127E-2</v>
      </c>
      <c r="J91" s="10">
        <f t="shared" ref="J91:K91" si="311">J79</f>
        <v>-2.5593692550381471E-2</v>
      </c>
      <c r="K91" s="10">
        <f t="shared" si="311"/>
        <v>0</v>
      </c>
      <c r="L91" s="10">
        <f t="shared" ref="L91:P91" si="312">L79</f>
        <v>-8.4397240007865471E-2</v>
      </c>
      <c r="M91" s="10">
        <f t="shared" si="312"/>
        <v>-8.4383920512345958E-2</v>
      </c>
      <c r="N91" s="10">
        <f t="shared" ref="N91" si="313">N79</f>
        <v>0</v>
      </c>
      <c r="O91" s="10">
        <f t="shared" si="312"/>
        <v>-8.7754546033758762E-2</v>
      </c>
      <c r="P91" s="10">
        <f t="shared" si="312"/>
        <v>-9.5907843379329324E-2</v>
      </c>
      <c r="Q91" s="10">
        <f t="shared" ref="Q91" si="314">Q79</f>
        <v>0</v>
      </c>
      <c r="R91" s="10">
        <f t="shared" ref="R91" si="315">R79</f>
        <v>0</v>
      </c>
    </row>
    <row r="92" spans="3:18">
      <c r="C92">
        <f t="shared" si="71"/>
        <v>2017</v>
      </c>
      <c r="D92" t="str">
        <f t="shared" si="285"/>
        <v>Feb</v>
      </c>
      <c r="E92" s="10">
        <f t="shared" si="285"/>
        <v>0</v>
      </c>
      <c r="F92" s="10">
        <f t="shared" si="285"/>
        <v>-5.7299797359774175E-2</v>
      </c>
      <c r="G92" s="10">
        <f t="shared" si="285"/>
        <v>-3.3175175555133801E-2</v>
      </c>
      <c r="H92" s="10">
        <f t="shared" si="285"/>
        <v>-3.4037612881521399E-2</v>
      </c>
      <c r="I92" s="10">
        <f t="shared" si="285"/>
        <v>-7.2084452831850998E-2</v>
      </c>
      <c r="J92" s="10">
        <f t="shared" ref="J92:K92" si="316">J80</f>
        <v>-3.1258622244031593E-2</v>
      </c>
      <c r="K92" s="10">
        <f t="shared" si="316"/>
        <v>0</v>
      </c>
      <c r="L92" s="10">
        <f t="shared" ref="L92:P92" si="317">L80</f>
        <v>-5.8521748838719939E-2</v>
      </c>
      <c r="M92" s="10">
        <f t="shared" si="317"/>
        <v>-6.6224220629124669E-2</v>
      </c>
      <c r="N92" s="10">
        <f t="shared" ref="N92" si="318">N80</f>
        <v>0</v>
      </c>
      <c r="O92" s="10">
        <f t="shared" si="317"/>
        <v>-5.8345052267049551E-2</v>
      </c>
      <c r="P92" s="10">
        <f t="shared" si="317"/>
        <v>-5.0035862413072632E-2</v>
      </c>
      <c r="Q92" s="10">
        <f t="shared" ref="Q92" si="319">Q80</f>
        <v>0</v>
      </c>
      <c r="R92" s="10">
        <f t="shared" ref="R92" si="320">R80</f>
        <v>0</v>
      </c>
    </row>
    <row r="93" spans="3:18">
      <c r="C93">
        <f t="shared" si="71"/>
        <v>2017</v>
      </c>
      <c r="D93" t="str">
        <f t="shared" si="285"/>
        <v>Mar</v>
      </c>
      <c r="E93" s="10">
        <f t="shared" si="285"/>
        <v>0</v>
      </c>
      <c r="F93" s="10">
        <f t="shared" si="285"/>
        <v>2.1187418342038276E-2</v>
      </c>
      <c r="G93" s="10">
        <f t="shared" si="285"/>
        <v>8.2409528172240037E-2</v>
      </c>
      <c r="H93" s="10">
        <f t="shared" si="285"/>
        <v>-2.029345153116521E-2</v>
      </c>
      <c r="I93" s="10">
        <f t="shared" si="285"/>
        <v>1.8613415440523268E-2</v>
      </c>
      <c r="J93" s="10">
        <f t="shared" ref="J93:K93" si="321">J81</f>
        <v>1.0072381116130369E-2</v>
      </c>
      <c r="K93" s="10">
        <f t="shared" si="321"/>
        <v>0</v>
      </c>
      <c r="L93" s="10">
        <f t="shared" ref="L93:P93" si="322">L81</f>
        <v>2.5733147300950516E-2</v>
      </c>
      <c r="M93" s="10">
        <f t="shared" si="322"/>
        <v>1.5062683417826706E-2</v>
      </c>
      <c r="N93" s="10">
        <f t="shared" ref="N93" si="323">N81</f>
        <v>0</v>
      </c>
      <c r="O93" s="10">
        <f t="shared" si="322"/>
        <v>3.0436072790892391E-2</v>
      </c>
      <c r="P93" s="10">
        <f t="shared" si="322"/>
        <v>2.1195034503544541E-2</v>
      </c>
      <c r="Q93" s="10">
        <f t="shared" ref="Q93" si="324">Q81</f>
        <v>0</v>
      </c>
      <c r="R93" s="10">
        <f t="shared" ref="R93" si="325">R81</f>
        <v>0</v>
      </c>
    </row>
    <row r="94" spans="3:18">
      <c r="C94">
        <f t="shared" si="71"/>
        <v>2017</v>
      </c>
      <c r="D94" t="str">
        <f t="shared" si="285"/>
        <v>Apr</v>
      </c>
      <c r="E94" s="10">
        <f t="shared" si="285"/>
        <v>0</v>
      </c>
      <c r="F94" s="10">
        <f t="shared" si="285"/>
        <v>5.2252847831002092E-2</v>
      </c>
      <c r="G94" s="10">
        <f t="shared" si="285"/>
        <v>6.2679936847970782E-2</v>
      </c>
      <c r="H94" s="10">
        <f t="shared" si="285"/>
        <v>8.8179429136419213E-2</v>
      </c>
      <c r="I94" s="10">
        <f t="shared" si="285"/>
        <v>4.7853733921034224E-2</v>
      </c>
      <c r="J94" s="10">
        <f t="shared" ref="J94:K94" si="326">J82</f>
        <v>3.0337584998090885E-2</v>
      </c>
      <c r="K94" s="10">
        <f t="shared" si="326"/>
        <v>0</v>
      </c>
      <c r="L94" s="10">
        <f t="shared" ref="L94:P94" si="327">L82</f>
        <v>5.584374746011149E-2</v>
      </c>
      <c r="M94" s="10">
        <f t="shared" si="327"/>
        <v>6.9037169506818208E-2</v>
      </c>
      <c r="N94" s="10">
        <f t="shared" ref="N94" si="328">N82</f>
        <v>0</v>
      </c>
      <c r="O94" s="10">
        <f t="shared" si="327"/>
        <v>5.6029091517150381E-2</v>
      </c>
      <c r="P94" s="10">
        <f t="shared" si="327"/>
        <v>6.6229241169842745E-2</v>
      </c>
      <c r="Q94" s="10">
        <f t="shared" ref="Q94" si="329">Q82</f>
        <v>0</v>
      </c>
      <c r="R94" s="10">
        <f t="shared" ref="R94" si="330">R82</f>
        <v>0</v>
      </c>
    </row>
    <row r="95" spans="3:18">
      <c r="C95">
        <f t="shared" si="71"/>
        <v>2017</v>
      </c>
      <c r="D95" t="str">
        <f t="shared" si="285"/>
        <v>May</v>
      </c>
      <c r="E95" s="10">
        <f t="shared" si="285"/>
        <v>0</v>
      </c>
      <c r="F95" s="10">
        <f t="shared" si="285"/>
        <v>0.13013596240803577</v>
      </c>
      <c r="G95" s="10">
        <f t="shared" si="285"/>
        <v>0.11846587399629402</v>
      </c>
      <c r="H95" s="10">
        <f t="shared" si="285"/>
        <v>0.17428524230374401</v>
      </c>
      <c r="I95" s="10">
        <f t="shared" si="285"/>
        <v>0.11856823589195743</v>
      </c>
      <c r="J95" s="10">
        <f t="shared" ref="J95:K95" si="331">J83</f>
        <v>3.7441677648518884E-2</v>
      </c>
      <c r="K95" s="10">
        <f t="shared" si="331"/>
        <v>0</v>
      </c>
      <c r="L95" s="10">
        <f t="shared" ref="L95:P95" si="332">L83</f>
        <v>0.10568171423150852</v>
      </c>
      <c r="M95" s="10">
        <f t="shared" si="332"/>
        <v>0.11710193855284559</v>
      </c>
      <c r="N95" s="10">
        <f t="shared" ref="N95" si="333">N83</f>
        <v>0</v>
      </c>
      <c r="O95" s="10">
        <f t="shared" si="332"/>
        <v>0.11204504582768675</v>
      </c>
      <c r="P95" s="10">
        <f t="shared" si="332"/>
        <v>0.11834022480454361</v>
      </c>
      <c r="Q95" s="10">
        <f t="shared" ref="Q95" si="334">Q83</f>
        <v>0</v>
      </c>
      <c r="R95" s="10">
        <f t="shared" ref="R95" si="335">R83</f>
        <v>0</v>
      </c>
    </row>
    <row r="96" spans="3:18">
      <c r="C96">
        <f t="shared" si="71"/>
        <v>2017</v>
      </c>
      <c r="D96" t="str">
        <f t="shared" si="285"/>
        <v>Jun</v>
      </c>
      <c r="E96" s="10">
        <f t="shared" si="285"/>
        <v>0</v>
      </c>
      <c r="F96" s="10">
        <f t="shared" si="285"/>
        <v>-3.9942329189376442E-3</v>
      </c>
      <c r="G96" s="10">
        <f t="shared" si="285"/>
        <v>-2.7041596799341042E-2</v>
      </c>
      <c r="H96" s="10">
        <f t="shared" si="285"/>
        <v>-4.4534114673361699E-2</v>
      </c>
      <c r="I96" s="10">
        <f t="shared" si="285"/>
        <v>3.71771907594785E-3</v>
      </c>
      <c r="J96" s="10">
        <f t="shared" ref="J96:K96" si="336">J84</f>
        <v>1.1153116859296593E-3</v>
      </c>
      <c r="K96" s="10">
        <f t="shared" si="336"/>
        <v>0</v>
      </c>
      <c r="L96" s="10">
        <f t="shared" ref="L96:P96" si="337">L84</f>
        <v>-5.4229078742223193E-2</v>
      </c>
      <c r="M96" s="10">
        <f t="shared" si="337"/>
        <v>-6.0685099045819819E-2</v>
      </c>
      <c r="N96" s="10">
        <f t="shared" ref="N96" si="338">N84</f>
        <v>0</v>
      </c>
      <c r="O96" s="10">
        <f t="shared" si="337"/>
        <v>-5.2125849514976043E-2</v>
      </c>
      <c r="P96" s="10">
        <f t="shared" si="337"/>
        <v>-6.1701961067745975E-2</v>
      </c>
      <c r="Q96" s="10">
        <f t="shared" ref="Q96" si="339">Q84</f>
        <v>0</v>
      </c>
      <c r="R96" s="10">
        <f t="shared" ref="R96" si="340">R84</f>
        <v>0</v>
      </c>
    </row>
    <row r="97" spans="3:18">
      <c r="C97">
        <f t="shared" si="71"/>
        <v>2017</v>
      </c>
      <c r="D97" t="str">
        <f t="shared" si="285"/>
        <v>Jul</v>
      </c>
      <c r="E97" s="10">
        <f t="shared" si="285"/>
        <v>0</v>
      </c>
      <c r="F97" s="10">
        <f t="shared" si="285"/>
        <v>-8.0510009982078991E-3</v>
      </c>
      <c r="G97" s="10">
        <f t="shared" si="285"/>
        <v>-3.7089798850574708E-2</v>
      </c>
      <c r="H97" s="10">
        <f t="shared" si="285"/>
        <v>-7.5022526581366017E-2</v>
      </c>
      <c r="I97" s="10">
        <f t="shared" si="285"/>
        <v>-1.9155269884613052E-2</v>
      </c>
      <c r="J97" s="10">
        <f t="shared" ref="J97:K97" si="341">J85</f>
        <v>-1.1784981180132533E-3</v>
      </c>
      <c r="K97" s="10">
        <f t="shared" si="341"/>
        <v>0</v>
      </c>
      <c r="L97" s="10">
        <f t="shared" ref="L97:P97" si="342">L85</f>
        <v>-5.4487364154166169E-2</v>
      </c>
      <c r="M97" s="10">
        <f t="shared" si="342"/>
        <v>-5.3322021765885387E-2</v>
      </c>
      <c r="N97" s="10">
        <f t="shared" ref="N97" si="343">N85</f>
        <v>0</v>
      </c>
      <c r="O97" s="10">
        <f t="shared" si="342"/>
        <v>-4.950434835492306E-2</v>
      </c>
      <c r="P97" s="10">
        <f t="shared" si="342"/>
        <v>-5.4874354811350473E-2</v>
      </c>
      <c r="Q97" s="10">
        <f t="shared" ref="Q97" si="344">Q85</f>
        <v>0</v>
      </c>
      <c r="R97" s="10">
        <f t="shared" ref="R97" si="345">R85</f>
        <v>0</v>
      </c>
    </row>
    <row r="98" spans="3:18">
      <c r="C98">
        <f t="shared" si="71"/>
        <v>2017</v>
      </c>
      <c r="D98" t="str">
        <f t="shared" si="285"/>
        <v>Aug</v>
      </c>
      <c r="E98" s="10">
        <f t="shared" si="285"/>
        <v>0</v>
      </c>
      <c r="F98" s="10">
        <f t="shared" si="285"/>
        <v>-1.3956015975902519E-2</v>
      </c>
      <c r="G98" s="10">
        <f t="shared" si="285"/>
        <v>7.1818734961418265E-3</v>
      </c>
      <c r="H98" s="10">
        <f t="shared" si="285"/>
        <v>-5.8107770904745018E-2</v>
      </c>
      <c r="I98" s="10">
        <f t="shared" ref="I98:J98" si="346">I86</f>
        <v>1.0221203128024964E-2</v>
      </c>
      <c r="J98" s="10">
        <f t="shared" si="346"/>
        <v>-3.1189177745081531E-3</v>
      </c>
      <c r="K98" s="10">
        <f t="shared" ref="K98:P98" si="347">K86</f>
        <v>0</v>
      </c>
      <c r="L98" s="10">
        <f t="shared" si="347"/>
        <v>-1.4457955948182329E-2</v>
      </c>
      <c r="M98" s="10">
        <f t="shared" si="347"/>
        <v>-2.2060867021007759E-2</v>
      </c>
      <c r="N98" s="10">
        <f t="shared" ref="N98" si="348">N86</f>
        <v>0</v>
      </c>
      <c r="O98" s="10">
        <f t="shared" si="347"/>
        <v>-1.8337987707535822E-2</v>
      </c>
      <c r="P98" s="10">
        <f t="shared" si="347"/>
        <v>-4.5533073702087789E-3</v>
      </c>
      <c r="Q98" s="10">
        <f t="shared" ref="Q98" si="349">Q86</f>
        <v>0</v>
      </c>
      <c r="R98" s="10">
        <f t="shared" ref="R98" si="350">R86</f>
        <v>0</v>
      </c>
    </row>
    <row r="99" spans="3:18">
      <c r="C99">
        <f t="shared" si="71"/>
        <v>2017</v>
      </c>
      <c r="D99" t="str">
        <f t="shared" ref="D99:I111" si="351">D87</f>
        <v>Sep</v>
      </c>
      <c r="E99" s="10">
        <f t="shared" si="351"/>
        <v>0</v>
      </c>
      <c r="F99" s="10">
        <f t="shared" si="351"/>
        <v>-6.5783965157499638E-2</v>
      </c>
      <c r="G99" s="10">
        <f t="shared" si="351"/>
        <v>-8.0106494909856107E-2</v>
      </c>
      <c r="H99" s="10">
        <f t="shared" si="351"/>
        <v>-8.8952620779705269E-3</v>
      </c>
      <c r="I99" s="10">
        <f t="shared" si="351"/>
        <v>-6.2119003046717039E-2</v>
      </c>
      <c r="J99" s="10">
        <f t="shared" ref="J99:K99" si="352">J87</f>
        <v>-3.0432941505348681E-2</v>
      </c>
      <c r="K99" s="10">
        <f t="shared" si="352"/>
        <v>0</v>
      </c>
      <c r="L99" s="10">
        <f t="shared" ref="L99:P99" si="353">L87</f>
        <v>-5.5239956567958999E-2</v>
      </c>
      <c r="M99" s="10">
        <f t="shared" si="353"/>
        <v>-6.0199257718607208E-2</v>
      </c>
      <c r="N99" s="10">
        <f t="shared" ref="N99" si="354">N87</f>
        <v>0</v>
      </c>
      <c r="O99" s="10">
        <f t="shared" si="353"/>
        <v>-4.4967931093787467E-2</v>
      </c>
      <c r="P99" s="10">
        <f t="shared" si="353"/>
        <v>-5.6393501588633779E-2</v>
      </c>
      <c r="Q99" s="10">
        <f t="shared" ref="Q99" si="355">Q87</f>
        <v>0</v>
      </c>
      <c r="R99" s="10">
        <f t="shared" ref="R99" si="356">R87</f>
        <v>0</v>
      </c>
    </row>
    <row r="100" spans="3:18">
      <c r="C100">
        <f t="shared" si="71"/>
        <v>2017</v>
      </c>
      <c r="D100" t="str">
        <f t="shared" si="351"/>
        <v>Oct</v>
      </c>
      <c r="E100" s="10">
        <f t="shared" si="351"/>
        <v>0</v>
      </c>
      <c r="F100" s="10">
        <f t="shared" si="351"/>
        <v>-3.7318528895739722E-2</v>
      </c>
      <c r="G100" s="10">
        <f t="shared" si="351"/>
        <v>-1.4619909232055415E-2</v>
      </c>
      <c r="H100" s="10">
        <f t="shared" si="351"/>
        <v>-0.10452673671355489</v>
      </c>
      <c r="I100" s="10">
        <f t="shared" si="351"/>
        <v>-4.9897584652583829E-2</v>
      </c>
      <c r="J100" s="10">
        <f t="shared" ref="J100:K100" si="357">J88</f>
        <v>-9.2736498024588217E-3</v>
      </c>
      <c r="K100" s="10">
        <f t="shared" si="357"/>
        <v>0</v>
      </c>
      <c r="L100" s="10">
        <f t="shared" ref="L100:P100" si="358">L88</f>
        <v>6.7244384439321975E-3</v>
      </c>
      <c r="M100" s="10">
        <f t="shared" si="358"/>
        <v>9.315430876202048E-3</v>
      </c>
      <c r="N100" s="10">
        <f t="shared" ref="N100" si="359">N88</f>
        <v>0</v>
      </c>
      <c r="O100" s="10">
        <f t="shared" si="358"/>
        <v>7.1541165580520398E-3</v>
      </c>
      <c r="P100" s="10">
        <f t="shared" si="358"/>
        <v>-6.5424736898873634E-3</v>
      </c>
      <c r="Q100" s="10">
        <f t="shared" ref="Q100" si="360">Q88</f>
        <v>0</v>
      </c>
      <c r="R100" s="10">
        <f t="shared" ref="R100" si="361">R88</f>
        <v>0</v>
      </c>
    </row>
    <row r="101" spans="3:18">
      <c r="C101">
        <f t="shared" si="71"/>
        <v>2017</v>
      </c>
      <c r="D101" t="str">
        <f t="shared" si="351"/>
        <v>Nov</v>
      </c>
      <c r="E101" s="10">
        <f t="shared" si="351"/>
        <v>0</v>
      </c>
      <c r="F101" s="10">
        <f t="shared" si="351"/>
        <v>4.683201067693421E-2</v>
      </c>
      <c r="G101" s="10">
        <f t="shared" si="351"/>
        <v>0.10465907313767399</v>
      </c>
      <c r="H101" s="10">
        <f t="shared" si="351"/>
        <v>7.3420118719862509E-2</v>
      </c>
      <c r="I101" s="10">
        <f t="shared" si="351"/>
        <v>4.2228445444488144E-2</v>
      </c>
      <c r="J101" s="10">
        <f t="shared" ref="J101:K101" si="362">J89</f>
        <v>1.299222855397239E-2</v>
      </c>
      <c r="K101" s="10">
        <f t="shared" si="362"/>
        <v>0</v>
      </c>
      <c r="L101" s="10">
        <f t="shared" ref="L101:P101" si="363">L89</f>
        <v>0.11174065111169816</v>
      </c>
      <c r="M101" s="10">
        <f t="shared" si="363"/>
        <v>0.11932702202360332</v>
      </c>
      <c r="N101" s="10">
        <f t="shared" ref="N101" si="364">N89</f>
        <v>0</v>
      </c>
      <c r="O101" s="10">
        <f t="shared" si="363"/>
        <v>0.1098947836820251</v>
      </c>
      <c r="P101" s="10">
        <f t="shared" si="363"/>
        <v>0.13342926021229623</v>
      </c>
      <c r="Q101" s="10">
        <f t="shared" ref="Q101" si="365">Q89</f>
        <v>0</v>
      </c>
      <c r="R101" s="10">
        <f t="shared" ref="R101" si="366">R89</f>
        <v>0</v>
      </c>
    </row>
    <row r="102" spans="3:18">
      <c r="C102">
        <f t="shared" si="71"/>
        <v>2017</v>
      </c>
      <c r="D102" t="str">
        <f t="shared" si="351"/>
        <v>Dec</v>
      </c>
      <c r="E102" s="10">
        <f t="shared" si="351"/>
        <v>0</v>
      </c>
      <c r="F102" s="10">
        <f t="shared" si="351"/>
        <v>3.7767347475102576E-3</v>
      </c>
      <c r="G102" s="10">
        <f t="shared" si="351"/>
        <v>-4.5009644610708444E-2</v>
      </c>
      <c r="H102" s="10">
        <f t="shared" si="351"/>
        <v>2.3565665166443664E-2</v>
      </c>
      <c r="I102" s="10">
        <f t="shared" si="351"/>
        <v>1.7179129847759267E-2</v>
      </c>
      <c r="J102" s="10">
        <f t="shared" ref="J102:K102" si="367">J90</f>
        <v>1.564724437532166E-2</v>
      </c>
      <c r="K102" s="10">
        <f t="shared" si="367"/>
        <v>0</v>
      </c>
      <c r="L102" s="10">
        <f t="shared" ref="L102:P102" si="368">L90</f>
        <v>2.231681890923206E-2</v>
      </c>
      <c r="M102" s="10">
        <f t="shared" si="368"/>
        <v>3.046594982078853E-2</v>
      </c>
      <c r="N102" s="10">
        <f t="shared" ref="N102" si="369">N90</f>
        <v>0</v>
      </c>
      <c r="O102" s="10">
        <f t="shared" si="368"/>
        <v>3.3418968680385054E-2</v>
      </c>
      <c r="P102" s="10">
        <f t="shared" si="368"/>
        <v>1.2496875781054736E-2</v>
      </c>
      <c r="Q102" s="10">
        <f t="shared" ref="Q102" si="370">Q90</f>
        <v>0</v>
      </c>
      <c r="R102" s="10">
        <f t="shared" ref="R102" si="371">R90</f>
        <v>0</v>
      </c>
    </row>
    <row r="103" spans="3:18">
      <c r="C103">
        <f t="shared" si="71"/>
        <v>2018</v>
      </c>
      <c r="D103" t="str">
        <f t="shared" si="351"/>
        <v>Jan</v>
      </c>
      <c r="E103" s="10">
        <f t="shared" si="351"/>
        <v>0</v>
      </c>
      <c r="F103" s="10">
        <f t="shared" si="351"/>
        <v>-3.4018372992842494E-2</v>
      </c>
      <c r="G103" s="10">
        <f t="shared" si="351"/>
        <v>-7.6865197985340486E-2</v>
      </c>
      <c r="H103" s="10">
        <f t="shared" si="351"/>
        <v>-5.2059819413092553E-2</v>
      </c>
      <c r="I103" s="10">
        <f t="shared" si="351"/>
        <v>-5.7350841367335127E-2</v>
      </c>
      <c r="J103" s="10">
        <f t="shared" ref="J103:K103" si="372">J91</f>
        <v>-2.5593692550381471E-2</v>
      </c>
      <c r="K103" s="10">
        <f t="shared" si="372"/>
        <v>0</v>
      </c>
      <c r="L103" s="10">
        <f t="shared" ref="L103:P103" si="373">L91</f>
        <v>-8.4397240007865471E-2</v>
      </c>
      <c r="M103" s="10">
        <f t="shared" si="373"/>
        <v>-8.4383920512345958E-2</v>
      </c>
      <c r="N103" s="10">
        <f t="shared" ref="N103" si="374">N91</f>
        <v>0</v>
      </c>
      <c r="O103" s="10">
        <f t="shared" si="373"/>
        <v>-8.7754546033758762E-2</v>
      </c>
      <c r="P103" s="10">
        <f t="shared" si="373"/>
        <v>-9.5907843379329324E-2</v>
      </c>
      <c r="Q103" s="10">
        <f t="shared" ref="Q103" si="375">Q91</f>
        <v>0</v>
      </c>
      <c r="R103" s="10">
        <f t="shared" ref="R103" si="376">R91</f>
        <v>0</v>
      </c>
    </row>
    <row r="104" spans="3:18">
      <c r="C104">
        <f t="shared" si="71"/>
        <v>2018</v>
      </c>
      <c r="D104" t="str">
        <f t="shared" si="351"/>
        <v>Feb</v>
      </c>
      <c r="E104" s="10">
        <f t="shared" si="351"/>
        <v>0</v>
      </c>
      <c r="F104" s="10">
        <f t="shared" si="351"/>
        <v>-5.7299797359774175E-2</v>
      </c>
      <c r="G104" s="10">
        <f t="shared" si="351"/>
        <v>-3.3175175555133801E-2</v>
      </c>
      <c r="H104" s="10">
        <f t="shared" si="351"/>
        <v>-3.4037612881521399E-2</v>
      </c>
      <c r="I104" s="10">
        <f t="shared" si="351"/>
        <v>-7.2084452831850998E-2</v>
      </c>
      <c r="J104" s="10">
        <f t="shared" ref="J104:K104" si="377">J92</f>
        <v>-3.1258622244031593E-2</v>
      </c>
      <c r="K104" s="10">
        <f t="shared" si="377"/>
        <v>0</v>
      </c>
      <c r="L104" s="10">
        <f t="shared" ref="L104:P104" si="378">L92</f>
        <v>-5.8521748838719939E-2</v>
      </c>
      <c r="M104" s="10">
        <f t="shared" si="378"/>
        <v>-6.6224220629124669E-2</v>
      </c>
      <c r="N104" s="10">
        <f t="shared" ref="N104" si="379">N92</f>
        <v>0</v>
      </c>
      <c r="O104" s="10">
        <f t="shared" si="378"/>
        <v>-5.8345052267049551E-2</v>
      </c>
      <c r="P104" s="10">
        <f t="shared" si="378"/>
        <v>-5.0035862413072632E-2</v>
      </c>
      <c r="Q104" s="10">
        <f t="shared" ref="Q104" si="380">Q92</f>
        <v>0</v>
      </c>
      <c r="R104" s="10">
        <f t="shared" ref="R104" si="381">R92</f>
        <v>0</v>
      </c>
    </row>
    <row r="105" spans="3:18">
      <c r="C105">
        <f t="shared" si="71"/>
        <v>2018</v>
      </c>
      <c r="D105" t="str">
        <f t="shared" si="351"/>
        <v>Mar</v>
      </c>
      <c r="E105" s="10">
        <f t="shared" si="351"/>
        <v>0</v>
      </c>
      <c r="F105" s="10">
        <f t="shared" si="351"/>
        <v>2.1187418342038276E-2</v>
      </c>
      <c r="G105" s="10">
        <f t="shared" si="351"/>
        <v>8.2409528172240037E-2</v>
      </c>
      <c r="H105" s="10">
        <f t="shared" si="351"/>
        <v>-2.029345153116521E-2</v>
      </c>
      <c r="I105" s="10">
        <f t="shared" si="351"/>
        <v>1.8613415440523268E-2</v>
      </c>
      <c r="J105" s="10">
        <f t="shared" ref="J105:K105" si="382">J93</f>
        <v>1.0072381116130369E-2</v>
      </c>
      <c r="K105" s="10">
        <f t="shared" si="382"/>
        <v>0</v>
      </c>
      <c r="L105" s="10">
        <f t="shared" ref="L105:P105" si="383">L93</f>
        <v>2.5733147300950516E-2</v>
      </c>
      <c r="M105" s="10">
        <f t="shared" si="383"/>
        <v>1.5062683417826706E-2</v>
      </c>
      <c r="N105" s="10">
        <f t="shared" ref="N105" si="384">N93</f>
        <v>0</v>
      </c>
      <c r="O105" s="10">
        <f t="shared" si="383"/>
        <v>3.0436072790892391E-2</v>
      </c>
      <c r="P105" s="10">
        <f t="shared" si="383"/>
        <v>2.1195034503544541E-2</v>
      </c>
      <c r="Q105" s="10">
        <f t="shared" ref="Q105" si="385">Q93</f>
        <v>0</v>
      </c>
      <c r="R105" s="10">
        <f t="shared" ref="R105" si="386">R93</f>
        <v>0</v>
      </c>
    </row>
    <row r="106" spans="3:18">
      <c r="C106">
        <f t="shared" si="71"/>
        <v>2018</v>
      </c>
      <c r="D106" t="str">
        <f t="shared" si="351"/>
        <v>Apr</v>
      </c>
      <c r="E106" s="10">
        <f t="shared" si="351"/>
        <v>0</v>
      </c>
      <c r="F106" s="10">
        <f t="shared" si="351"/>
        <v>5.2252847831002092E-2</v>
      </c>
      <c r="G106" s="10">
        <f t="shared" si="351"/>
        <v>6.2679936847970782E-2</v>
      </c>
      <c r="H106" s="10">
        <f t="shared" si="351"/>
        <v>8.8179429136419213E-2</v>
      </c>
      <c r="I106" s="10">
        <f t="shared" si="351"/>
        <v>4.7853733921034224E-2</v>
      </c>
      <c r="J106" s="10">
        <f t="shared" ref="J106:K106" si="387">J94</f>
        <v>3.0337584998090885E-2</v>
      </c>
      <c r="K106" s="10">
        <f t="shared" si="387"/>
        <v>0</v>
      </c>
      <c r="L106" s="10">
        <f t="shared" ref="L106:P106" si="388">L94</f>
        <v>5.584374746011149E-2</v>
      </c>
      <c r="M106" s="10">
        <f t="shared" si="388"/>
        <v>6.9037169506818208E-2</v>
      </c>
      <c r="N106" s="10">
        <f t="shared" ref="N106" si="389">N94</f>
        <v>0</v>
      </c>
      <c r="O106" s="10">
        <f t="shared" si="388"/>
        <v>5.6029091517150381E-2</v>
      </c>
      <c r="P106" s="10">
        <f t="shared" si="388"/>
        <v>6.6229241169842745E-2</v>
      </c>
      <c r="Q106" s="10">
        <f t="shared" ref="Q106" si="390">Q94</f>
        <v>0</v>
      </c>
      <c r="R106" s="10">
        <f t="shared" ref="R106" si="391">R94</f>
        <v>0</v>
      </c>
    </row>
    <row r="107" spans="3:18">
      <c r="C107">
        <f t="shared" si="71"/>
        <v>2018</v>
      </c>
      <c r="D107" t="str">
        <f t="shared" si="351"/>
        <v>May</v>
      </c>
      <c r="E107" s="10">
        <f t="shared" si="351"/>
        <v>0</v>
      </c>
      <c r="F107" s="10">
        <f t="shared" si="351"/>
        <v>0.13013596240803577</v>
      </c>
      <c r="G107" s="10">
        <f t="shared" si="351"/>
        <v>0.11846587399629402</v>
      </c>
      <c r="H107" s="10">
        <f t="shared" si="351"/>
        <v>0.17428524230374401</v>
      </c>
      <c r="I107" s="10">
        <f t="shared" si="351"/>
        <v>0.11856823589195743</v>
      </c>
      <c r="J107" s="10">
        <f t="shared" ref="J107:K107" si="392">J95</f>
        <v>3.7441677648518884E-2</v>
      </c>
      <c r="K107" s="10">
        <f t="shared" si="392"/>
        <v>0</v>
      </c>
      <c r="L107" s="10">
        <f t="shared" ref="L107:P107" si="393">L95</f>
        <v>0.10568171423150852</v>
      </c>
      <c r="M107" s="10">
        <f t="shared" si="393"/>
        <v>0.11710193855284559</v>
      </c>
      <c r="N107" s="10">
        <f t="shared" ref="N107" si="394">N95</f>
        <v>0</v>
      </c>
      <c r="O107" s="10">
        <f t="shared" si="393"/>
        <v>0.11204504582768675</v>
      </c>
      <c r="P107" s="10">
        <f t="shared" si="393"/>
        <v>0.11834022480454361</v>
      </c>
      <c r="Q107" s="10">
        <f t="shared" ref="Q107" si="395">Q95</f>
        <v>0</v>
      </c>
      <c r="R107" s="10">
        <f t="shared" ref="R107" si="396">R95</f>
        <v>0</v>
      </c>
    </row>
    <row r="108" spans="3:18">
      <c r="C108">
        <f t="shared" ref="C108:C171" si="397">C96+1</f>
        <v>2018</v>
      </c>
      <c r="D108" t="str">
        <f t="shared" si="351"/>
        <v>Jun</v>
      </c>
      <c r="E108" s="10">
        <f t="shared" si="351"/>
        <v>0</v>
      </c>
      <c r="F108" s="10">
        <f t="shared" si="351"/>
        <v>-3.9942329189376442E-3</v>
      </c>
      <c r="G108" s="10">
        <f t="shared" si="351"/>
        <v>-2.7041596799341042E-2</v>
      </c>
      <c r="H108" s="10">
        <f t="shared" si="351"/>
        <v>-4.4534114673361699E-2</v>
      </c>
      <c r="I108" s="10">
        <f t="shared" si="351"/>
        <v>3.71771907594785E-3</v>
      </c>
      <c r="J108" s="10">
        <f t="shared" ref="J108:K108" si="398">J96</f>
        <v>1.1153116859296593E-3</v>
      </c>
      <c r="K108" s="10">
        <f t="shared" si="398"/>
        <v>0</v>
      </c>
      <c r="L108" s="10">
        <f t="shared" ref="L108:P108" si="399">L96</f>
        <v>-5.4229078742223193E-2</v>
      </c>
      <c r="M108" s="10">
        <f t="shared" si="399"/>
        <v>-6.0685099045819819E-2</v>
      </c>
      <c r="N108" s="10">
        <f t="shared" ref="N108" si="400">N96</f>
        <v>0</v>
      </c>
      <c r="O108" s="10">
        <f t="shared" si="399"/>
        <v>-5.2125849514976043E-2</v>
      </c>
      <c r="P108" s="10">
        <f t="shared" si="399"/>
        <v>-6.1701961067745975E-2</v>
      </c>
      <c r="Q108" s="10">
        <f t="shared" ref="Q108" si="401">Q96</f>
        <v>0</v>
      </c>
      <c r="R108" s="10">
        <f t="shared" ref="R108" si="402">R96</f>
        <v>0</v>
      </c>
    </row>
    <row r="109" spans="3:18">
      <c r="C109">
        <f t="shared" si="397"/>
        <v>2018</v>
      </c>
      <c r="D109" t="str">
        <f t="shared" si="351"/>
        <v>Jul</v>
      </c>
      <c r="E109" s="10">
        <f t="shared" si="351"/>
        <v>0</v>
      </c>
      <c r="F109" s="10">
        <f t="shared" si="351"/>
        <v>-8.0510009982078991E-3</v>
      </c>
      <c r="G109" s="10">
        <f t="shared" si="351"/>
        <v>-3.7089798850574708E-2</v>
      </c>
      <c r="H109" s="10">
        <f t="shared" si="351"/>
        <v>-7.5022526581366017E-2</v>
      </c>
      <c r="I109" s="10">
        <f t="shared" si="351"/>
        <v>-1.9155269884613052E-2</v>
      </c>
      <c r="J109" s="10">
        <f t="shared" ref="J109:K109" si="403">J97</f>
        <v>-1.1784981180132533E-3</v>
      </c>
      <c r="K109" s="10">
        <f t="shared" si="403"/>
        <v>0</v>
      </c>
      <c r="L109" s="10">
        <f t="shared" ref="L109:P109" si="404">L97</f>
        <v>-5.4487364154166169E-2</v>
      </c>
      <c r="M109" s="10">
        <f t="shared" si="404"/>
        <v>-5.3322021765885387E-2</v>
      </c>
      <c r="N109" s="10">
        <f t="shared" ref="N109" si="405">N97</f>
        <v>0</v>
      </c>
      <c r="O109" s="10">
        <f t="shared" si="404"/>
        <v>-4.950434835492306E-2</v>
      </c>
      <c r="P109" s="10">
        <f t="shared" si="404"/>
        <v>-5.4874354811350473E-2</v>
      </c>
      <c r="Q109" s="10">
        <f t="shared" ref="Q109" si="406">Q97</f>
        <v>0</v>
      </c>
      <c r="R109" s="10">
        <f t="shared" ref="R109" si="407">R97</f>
        <v>0</v>
      </c>
    </row>
    <row r="110" spans="3:18">
      <c r="C110">
        <f t="shared" si="397"/>
        <v>2018</v>
      </c>
      <c r="D110" t="str">
        <f t="shared" si="351"/>
        <v>Aug</v>
      </c>
      <c r="E110" s="10">
        <f t="shared" si="351"/>
        <v>0</v>
      </c>
      <c r="F110" s="10">
        <f t="shared" si="351"/>
        <v>-1.3956015975902519E-2</v>
      </c>
      <c r="G110" s="10">
        <f t="shared" si="351"/>
        <v>7.1818734961418265E-3</v>
      </c>
      <c r="H110" s="10">
        <f t="shared" si="351"/>
        <v>-5.8107770904745018E-2</v>
      </c>
      <c r="I110" s="10">
        <f t="shared" si="351"/>
        <v>1.0221203128024964E-2</v>
      </c>
      <c r="J110" s="10">
        <f t="shared" ref="J110:K110" si="408">J98</f>
        <v>-3.1189177745081531E-3</v>
      </c>
      <c r="K110" s="10">
        <f t="shared" si="408"/>
        <v>0</v>
      </c>
      <c r="L110" s="10">
        <f t="shared" ref="L110:P110" si="409">L98</f>
        <v>-1.4457955948182329E-2</v>
      </c>
      <c r="M110" s="10">
        <f t="shared" si="409"/>
        <v>-2.2060867021007759E-2</v>
      </c>
      <c r="N110" s="10">
        <f t="shared" ref="N110" si="410">N98</f>
        <v>0</v>
      </c>
      <c r="O110" s="10">
        <f t="shared" si="409"/>
        <v>-1.8337987707535822E-2</v>
      </c>
      <c r="P110" s="10">
        <f t="shared" si="409"/>
        <v>-4.5533073702087789E-3</v>
      </c>
      <c r="Q110" s="10">
        <f t="shared" ref="Q110" si="411">Q98</f>
        <v>0</v>
      </c>
      <c r="R110" s="10">
        <f t="shared" ref="R110" si="412">R98</f>
        <v>0</v>
      </c>
    </row>
    <row r="111" spans="3:18">
      <c r="C111">
        <f t="shared" si="397"/>
        <v>2018</v>
      </c>
      <c r="D111" t="str">
        <f t="shared" si="351"/>
        <v>Sep</v>
      </c>
      <c r="E111" s="10">
        <f t="shared" si="351"/>
        <v>0</v>
      </c>
      <c r="F111" s="10">
        <f t="shared" si="351"/>
        <v>-6.5783965157499638E-2</v>
      </c>
      <c r="G111" s="10">
        <f t="shared" si="351"/>
        <v>-8.0106494909856107E-2</v>
      </c>
      <c r="H111" s="10">
        <f t="shared" si="351"/>
        <v>-8.8952620779705269E-3</v>
      </c>
      <c r="I111" s="10">
        <f t="shared" ref="I111:J120" si="413">I99</f>
        <v>-6.2119003046717039E-2</v>
      </c>
      <c r="J111" s="10">
        <f t="shared" si="413"/>
        <v>-3.0432941505348681E-2</v>
      </c>
      <c r="K111" s="10">
        <f t="shared" ref="K111:P111" si="414">K99</f>
        <v>0</v>
      </c>
      <c r="L111" s="10">
        <f t="shared" si="414"/>
        <v>-5.5239956567958999E-2</v>
      </c>
      <c r="M111" s="10">
        <f t="shared" si="414"/>
        <v>-6.0199257718607208E-2</v>
      </c>
      <c r="N111" s="10">
        <f t="shared" ref="N111" si="415">N99</f>
        <v>0</v>
      </c>
      <c r="O111" s="10">
        <f t="shared" si="414"/>
        <v>-4.4967931093787467E-2</v>
      </c>
      <c r="P111" s="10">
        <f t="shared" si="414"/>
        <v>-5.6393501588633779E-2</v>
      </c>
      <c r="Q111" s="10">
        <f t="shared" ref="Q111" si="416">Q99</f>
        <v>0</v>
      </c>
      <c r="R111" s="10">
        <f t="shared" ref="R111" si="417">R99</f>
        <v>0</v>
      </c>
    </row>
    <row r="112" spans="3:18">
      <c r="C112">
        <f t="shared" si="397"/>
        <v>2018</v>
      </c>
      <c r="D112" t="str">
        <f t="shared" ref="D112:I127" si="418">D100</f>
        <v>Oct</v>
      </c>
      <c r="E112" s="10">
        <f t="shared" si="418"/>
        <v>0</v>
      </c>
      <c r="F112" s="10">
        <f t="shared" si="418"/>
        <v>-3.7318528895739722E-2</v>
      </c>
      <c r="G112" s="10">
        <f t="shared" si="418"/>
        <v>-1.4619909232055415E-2</v>
      </c>
      <c r="H112" s="10">
        <f t="shared" si="418"/>
        <v>-0.10452673671355489</v>
      </c>
      <c r="I112" s="10">
        <f t="shared" si="413"/>
        <v>-4.9897584652583829E-2</v>
      </c>
      <c r="J112" s="10">
        <f t="shared" si="413"/>
        <v>-9.2736498024588217E-3</v>
      </c>
      <c r="K112" s="10">
        <f t="shared" ref="K112:P112" si="419">K100</f>
        <v>0</v>
      </c>
      <c r="L112" s="10">
        <f t="shared" si="419"/>
        <v>6.7244384439321975E-3</v>
      </c>
      <c r="M112" s="10">
        <f t="shared" si="419"/>
        <v>9.315430876202048E-3</v>
      </c>
      <c r="N112" s="10">
        <f t="shared" ref="N112" si="420">N100</f>
        <v>0</v>
      </c>
      <c r="O112" s="10">
        <f t="shared" si="419"/>
        <v>7.1541165580520398E-3</v>
      </c>
      <c r="P112" s="10">
        <f t="shared" si="419"/>
        <v>-6.5424736898873634E-3</v>
      </c>
      <c r="Q112" s="10">
        <f t="shared" ref="Q112" si="421">Q100</f>
        <v>0</v>
      </c>
      <c r="R112" s="10">
        <f t="shared" ref="R112" si="422">R100</f>
        <v>0</v>
      </c>
    </row>
    <row r="113" spans="3:18">
      <c r="C113">
        <f t="shared" si="397"/>
        <v>2018</v>
      </c>
      <c r="D113" t="str">
        <f t="shared" si="418"/>
        <v>Nov</v>
      </c>
      <c r="E113" s="10">
        <f t="shared" si="418"/>
        <v>0</v>
      </c>
      <c r="F113" s="10">
        <f t="shared" si="418"/>
        <v>4.683201067693421E-2</v>
      </c>
      <c r="G113" s="10">
        <f t="shared" si="418"/>
        <v>0.10465907313767399</v>
      </c>
      <c r="H113" s="10">
        <f t="shared" si="418"/>
        <v>7.3420118719862509E-2</v>
      </c>
      <c r="I113" s="10">
        <f t="shared" si="413"/>
        <v>4.2228445444488144E-2</v>
      </c>
      <c r="J113" s="10">
        <f t="shared" si="413"/>
        <v>1.299222855397239E-2</v>
      </c>
      <c r="K113" s="10">
        <f t="shared" ref="K113:P113" si="423">K101</f>
        <v>0</v>
      </c>
      <c r="L113" s="10">
        <f t="shared" si="423"/>
        <v>0.11174065111169816</v>
      </c>
      <c r="M113" s="10">
        <f t="shared" si="423"/>
        <v>0.11932702202360332</v>
      </c>
      <c r="N113" s="10">
        <f t="shared" ref="N113" si="424">N101</f>
        <v>0</v>
      </c>
      <c r="O113" s="10">
        <f t="shared" si="423"/>
        <v>0.1098947836820251</v>
      </c>
      <c r="P113" s="10">
        <f t="shared" si="423"/>
        <v>0.13342926021229623</v>
      </c>
      <c r="Q113" s="10">
        <f t="shared" ref="Q113" si="425">Q101</f>
        <v>0</v>
      </c>
      <c r="R113" s="10">
        <f t="shared" ref="R113" si="426">R101</f>
        <v>0</v>
      </c>
    </row>
    <row r="114" spans="3:18">
      <c r="C114">
        <f t="shared" si="397"/>
        <v>2018</v>
      </c>
      <c r="D114" t="str">
        <f t="shared" si="418"/>
        <v>Dec</v>
      </c>
      <c r="E114" s="10">
        <f t="shared" si="418"/>
        <v>0</v>
      </c>
      <c r="F114" s="10">
        <f t="shared" si="418"/>
        <v>3.7767347475102576E-3</v>
      </c>
      <c r="G114" s="10">
        <f t="shared" si="418"/>
        <v>-4.5009644610708444E-2</v>
      </c>
      <c r="H114" s="10">
        <f t="shared" si="418"/>
        <v>2.3565665166443664E-2</v>
      </c>
      <c r="I114" s="10">
        <f t="shared" si="413"/>
        <v>1.7179129847759267E-2</v>
      </c>
      <c r="J114" s="10">
        <f t="shared" si="413"/>
        <v>1.564724437532166E-2</v>
      </c>
      <c r="K114" s="10">
        <f t="shared" ref="K114:P114" si="427">K102</f>
        <v>0</v>
      </c>
      <c r="L114" s="10">
        <f t="shared" si="427"/>
        <v>2.231681890923206E-2</v>
      </c>
      <c r="M114" s="10">
        <f t="shared" si="427"/>
        <v>3.046594982078853E-2</v>
      </c>
      <c r="N114" s="10">
        <f t="shared" ref="N114" si="428">N102</f>
        <v>0</v>
      </c>
      <c r="O114" s="10">
        <f t="shared" si="427"/>
        <v>3.3418968680385054E-2</v>
      </c>
      <c r="P114" s="10">
        <f t="shared" si="427"/>
        <v>1.2496875781054736E-2</v>
      </c>
      <c r="Q114" s="10">
        <f t="shared" ref="Q114" si="429">Q102</f>
        <v>0</v>
      </c>
      <c r="R114" s="10">
        <f t="shared" ref="R114" si="430">R102</f>
        <v>0</v>
      </c>
    </row>
    <row r="115" spans="3:18">
      <c r="C115">
        <f t="shared" si="397"/>
        <v>2019</v>
      </c>
      <c r="D115" t="str">
        <f t="shared" si="418"/>
        <v>Jan</v>
      </c>
      <c r="E115" s="10">
        <f t="shared" si="418"/>
        <v>0</v>
      </c>
      <c r="F115" s="10">
        <f t="shared" si="418"/>
        <v>-3.4018372992842494E-2</v>
      </c>
      <c r="G115" s="10">
        <f t="shared" si="418"/>
        <v>-7.6865197985340486E-2</v>
      </c>
      <c r="H115" s="10">
        <f t="shared" si="418"/>
        <v>-5.2059819413092553E-2</v>
      </c>
      <c r="I115" s="10">
        <f t="shared" si="413"/>
        <v>-5.7350841367335127E-2</v>
      </c>
      <c r="J115" s="10">
        <f t="shared" si="413"/>
        <v>-2.5593692550381471E-2</v>
      </c>
      <c r="K115" s="10">
        <f t="shared" ref="K115:P115" si="431">K103</f>
        <v>0</v>
      </c>
      <c r="L115" s="10">
        <f t="shared" si="431"/>
        <v>-8.4397240007865471E-2</v>
      </c>
      <c r="M115" s="10">
        <f t="shared" si="431"/>
        <v>-8.4383920512345958E-2</v>
      </c>
      <c r="N115" s="10">
        <f t="shared" ref="N115" si="432">N103</f>
        <v>0</v>
      </c>
      <c r="O115" s="10">
        <f t="shared" si="431"/>
        <v>-8.7754546033758762E-2</v>
      </c>
      <c r="P115" s="10">
        <f t="shared" si="431"/>
        <v>-9.5907843379329324E-2</v>
      </c>
      <c r="Q115" s="10">
        <f t="shared" ref="Q115" si="433">Q103</f>
        <v>0</v>
      </c>
      <c r="R115" s="10">
        <f t="shared" ref="R115" si="434">R103</f>
        <v>0</v>
      </c>
    </row>
    <row r="116" spans="3:18">
      <c r="C116">
        <f t="shared" si="397"/>
        <v>2019</v>
      </c>
      <c r="D116" t="str">
        <f t="shared" si="418"/>
        <v>Feb</v>
      </c>
      <c r="E116" s="10">
        <f t="shared" si="418"/>
        <v>0</v>
      </c>
      <c r="F116" s="10">
        <f t="shared" si="418"/>
        <v>-5.7299797359774175E-2</v>
      </c>
      <c r="G116" s="10">
        <f t="shared" si="418"/>
        <v>-3.3175175555133801E-2</v>
      </c>
      <c r="H116" s="10">
        <f t="shared" si="418"/>
        <v>-3.4037612881521399E-2</v>
      </c>
      <c r="I116" s="10">
        <f t="shared" si="413"/>
        <v>-7.2084452831850998E-2</v>
      </c>
      <c r="J116" s="10">
        <f t="shared" si="413"/>
        <v>-3.1258622244031593E-2</v>
      </c>
      <c r="K116" s="10">
        <f t="shared" ref="K116:P116" si="435">K104</f>
        <v>0</v>
      </c>
      <c r="L116" s="10">
        <f t="shared" si="435"/>
        <v>-5.8521748838719939E-2</v>
      </c>
      <c r="M116" s="10">
        <f t="shared" si="435"/>
        <v>-6.6224220629124669E-2</v>
      </c>
      <c r="N116" s="10">
        <f t="shared" ref="N116" si="436">N104</f>
        <v>0</v>
      </c>
      <c r="O116" s="10">
        <f t="shared" si="435"/>
        <v>-5.8345052267049551E-2</v>
      </c>
      <c r="P116" s="10">
        <f t="shared" si="435"/>
        <v>-5.0035862413072632E-2</v>
      </c>
      <c r="Q116" s="10">
        <f t="shared" ref="Q116" si="437">Q104</f>
        <v>0</v>
      </c>
      <c r="R116" s="10">
        <f t="shared" ref="R116" si="438">R104</f>
        <v>0</v>
      </c>
    </row>
    <row r="117" spans="3:18">
      <c r="C117">
        <f t="shared" si="397"/>
        <v>2019</v>
      </c>
      <c r="D117" t="str">
        <f t="shared" si="418"/>
        <v>Mar</v>
      </c>
      <c r="E117" s="10">
        <f t="shared" si="418"/>
        <v>0</v>
      </c>
      <c r="F117" s="10">
        <f t="shared" si="418"/>
        <v>2.1187418342038276E-2</v>
      </c>
      <c r="G117" s="10">
        <f t="shared" si="418"/>
        <v>8.2409528172240037E-2</v>
      </c>
      <c r="H117" s="10">
        <f t="shared" si="418"/>
        <v>-2.029345153116521E-2</v>
      </c>
      <c r="I117" s="10">
        <f t="shared" si="413"/>
        <v>1.8613415440523268E-2</v>
      </c>
      <c r="J117" s="10">
        <f t="shared" si="413"/>
        <v>1.0072381116130369E-2</v>
      </c>
      <c r="K117" s="10">
        <f t="shared" ref="K117:P117" si="439">K105</f>
        <v>0</v>
      </c>
      <c r="L117" s="10">
        <f t="shared" si="439"/>
        <v>2.5733147300950516E-2</v>
      </c>
      <c r="M117" s="10">
        <f t="shared" si="439"/>
        <v>1.5062683417826706E-2</v>
      </c>
      <c r="N117" s="10">
        <f t="shared" ref="N117" si="440">N105</f>
        <v>0</v>
      </c>
      <c r="O117" s="10">
        <f t="shared" si="439"/>
        <v>3.0436072790892391E-2</v>
      </c>
      <c r="P117" s="10">
        <f t="shared" si="439"/>
        <v>2.1195034503544541E-2</v>
      </c>
      <c r="Q117" s="10">
        <f t="shared" ref="Q117" si="441">Q105</f>
        <v>0</v>
      </c>
      <c r="R117" s="10">
        <f t="shared" ref="R117" si="442">R105</f>
        <v>0</v>
      </c>
    </row>
    <row r="118" spans="3:18">
      <c r="C118">
        <f t="shared" si="397"/>
        <v>2019</v>
      </c>
      <c r="D118" t="str">
        <f t="shared" si="418"/>
        <v>Apr</v>
      </c>
      <c r="E118" s="10">
        <f t="shared" si="418"/>
        <v>0</v>
      </c>
      <c r="F118" s="10">
        <f t="shared" si="418"/>
        <v>5.2252847831002092E-2</v>
      </c>
      <c r="G118" s="10">
        <f t="shared" si="418"/>
        <v>6.2679936847970782E-2</v>
      </c>
      <c r="H118" s="10">
        <f t="shared" si="418"/>
        <v>8.8179429136419213E-2</v>
      </c>
      <c r="I118" s="10">
        <f t="shared" si="413"/>
        <v>4.7853733921034224E-2</v>
      </c>
      <c r="J118" s="10">
        <f t="shared" si="413"/>
        <v>3.0337584998090885E-2</v>
      </c>
      <c r="K118" s="10">
        <f t="shared" ref="K118:P118" si="443">K106</f>
        <v>0</v>
      </c>
      <c r="L118" s="10">
        <f t="shared" si="443"/>
        <v>5.584374746011149E-2</v>
      </c>
      <c r="M118" s="10">
        <f t="shared" si="443"/>
        <v>6.9037169506818208E-2</v>
      </c>
      <c r="N118" s="10">
        <f t="shared" ref="N118" si="444">N106</f>
        <v>0</v>
      </c>
      <c r="O118" s="10">
        <f t="shared" si="443"/>
        <v>5.6029091517150381E-2</v>
      </c>
      <c r="P118" s="10">
        <f t="shared" si="443"/>
        <v>6.6229241169842745E-2</v>
      </c>
      <c r="Q118" s="10">
        <f t="shared" ref="Q118" si="445">Q106</f>
        <v>0</v>
      </c>
      <c r="R118" s="10">
        <f t="shared" ref="R118" si="446">R106</f>
        <v>0</v>
      </c>
    </row>
    <row r="119" spans="3:18">
      <c r="C119">
        <f t="shared" si="397"/>
        <v>2019</v>
      </c>
      <c r="D119" t="str">
        <f t="shared" si="418"/>
        <v>May</v>
      </c>
      <c r="E119" s="10">
        <f t="shared" si="418"/>
        <v>0</v>
      </c>
      <c r="F119" s="10">
        <f t="shared" si="418"/>
        <v>0.13013596240803577</v>
      </c>
      <c r="G119" s="10">
        <f t="shared" si="418"/>
        <v>0.11846587399629402</v>
      </c>
      <c r="H119" s="10">
        <f t="shared" si="418"/>
        <v>0.17428524230374401</v>
      </c>
      <c r="I119" s="10">
        <f t="shared" si="413"/>
        <v>0.11856823589195743</v>
      </c>
      <c r="J119" s="10">
        <f t="shared" si="413"/>
        <v>3.7441677648518884E-2</v>
      </c>
      <c r="K119" s="10">
        <f t="shared" ref="K119:P119" si="447">K107</f>
        <v>0</v>
      </c>
      <c r="L119" s="10">
        <f t="shared" si="447"/>
        <v>0.10568171423150852</v>
      </c>
      <c r="M119" s="10">
        <f t="shared" si="447"/>
        <v>0.11710193855284559</v>
      </c>
      <c r="N119" s="10">
        <f t="shared" ref="N119" si="448">N107</f>
        <v>0</v>
      </c>
      <c r="O119" s="10">
        <f t="shared" si="447"/>
        <v>0.11204504582768675</v>
      </c>
      <c r="P119" s="10">
        <f t="shared" si="447"/>
        <v>0.11834022480454361</v>
      </c>
      <c r="Q119" s="10">
        <f t="shared" ref="Q119" si="449">Q107</f>
        <v>0</v>
      </c>
      <c r="R119" s="10">
        <f t="shared" ref="R119" si="450">R107</f>
        <v>0</v>
      </c>
    </row>
    <row r="120" spans="3:18">
      <c r="C120">
        <f t="shared" si="397"/>
        <v>2019</v>
      </c>
      <c r="D120" t="str">
        <f t="shared" si="418"/>
        <v>Jun</v>
      </c>
      <c r="E120" s="10">
        <f t="shared" si="418"/>
        <v>0</v>
      </c>
      <c r="F120" s="10">
        <f t="shared" si="418"/>
        <v>-3.9942329189376442E-3</v>
      </c>
      <c r="G120" s="10">
        <f t="shared" si="418"/>
        <v>-2.7041596799341042E-2</v>
      </c>
      <c r="H120" s="10">
        <f t="shared" si="418"/>
        <v>-4.4534114673361699E-2</v>
      </c>
      <c r="I120" s="10">
        <f t="shared" si="413"/>
        <v>3.71771907594785E-3</v>
      </c>
      <c r="J120" s="10">
        <f t="shared" si="413"/>
        <v>1.1153116859296593E-3</v>
      </c>
      <c r="K120" s="10">
        <f t="shared" ref="K120:P120" si="451">K108</f>
        <v>0</v>
      </c>
      <c r="L120" s="10">
        <f t="shared" si="451"/>
        <v>-5.4229078742223193E-2</v>
      </c>
      <c r="M120" s="10">
        <f t="shared" si="451"/>
        <v>-6.0685099045819819E-2</v>
      </c>
      <c r="N120" s="10">
        <f t="shared" ref="N120" si="452">N108</f>
        <v>0</v>
      </c>
      <c r="O120" s="10">
        <f t="shared" si="451"/>
        <v>-5.2125849514976043E-2</v>
      </c>
      <c r="P120" s="10">
        <f t="shared" si="451"/>
        <v>-6.1701961067745975E-2</v>
      </c>
      <c r="Q120" s="10">
        <f t="shared" ref="Q120" si="453">Q108</f>
        <v>0</v>
      </c>
      <c r="R120" s="10">
        <f t="shared" ref="R120" si="454">R108</f>
        <v>0</v>
      </c>
    </row>
    <row r="121" spans="3:18">
      <c r="C121">
        <f t="shared" si="397"/>
        <v>2019</v>
      </c>
      <c r="D121" t="str">
        <f t="shared" si="418"/>
        <v>Jul</v>
      </c>
      <c r="E121" s="10">
        <f t="shared" si="418"/>
        <v>0</v>
      </c>
      <c r="F121" s="10">
        <f t="shared" si="418"/>
        <v>-8.0510009982078991E-3</v>
      </c>
      <c r="G121" s="10">
        <f t="shared" si="418"/>
        <v>-3.7089798850574708E-2</v>
      </c>
      <c r="H121" s="10">
        <f t="shared" si="418"/>
        <v>-7.5022526581366017E-2</v>
      </c>
      <c r="I121" s="10">
        <f t="shared" si="418"/>
        <v>-1.9155269884613052E-2</v>
      </c>
      <c r="J121" s="10">
        <f t="shared" ref="J121:K121" si="455">J109</f>
        <v>-1.1784981180132533E-3</v>
      </c>
      <c r="K121" s="10">
        <f t="shared" si="455"/>
        <v>0</v>
      </c>
      <c r="L121" s="10">
        <f t="shared" ref="L121:P121" si="456">L109</f>
        <v>-5.4487364154166169E-2</v>
      </c>
      <c r="M121" s="10">
        <f t="shared" si="456"/>
        <v>-5.3322021765885387E-2</v>
      </c>
      <c r="N121" s="10">
        <f t="shared" ref="N121" si="457">N109</f>
        <v>0</v>
      </c>
      <c r="O121" s="10">
        <f t="shared" si="456"/>
        <v>-4.950434835492306E-2</v>
      </c>
      <c r="P121" s="10">
        <f t="shared" si="456"/>
        <v>-5.4874354811350473E-2</v>
      </c>
      <c r="Q121" s="10">
        <f t="shared" ref="Q121" si="458">Q109</f>
        <v>0</v>
      </c>
      <c r="R121" s="10">
        <f t="shared" ref="R121" si="459">R109</f>
        <v>0</v>
      </c>
    </row>
    <row r="122" spans="3:18">
      <c r="C122">
        <f t="shared" si="397"/>
        <v>2019</v>
      </c>
      <c r="D122" t="str">
        <f t="shared" si="418"/>
        <v>Aug</v>
      </c>
      <c r="E122" s="10">
        <f t="shared" si="418"/>
        <v>0</v>
      </c>
      <c r="F122" s="10">
        <f t="shared" si="418"/>
        <v>-1.3956015975902519E-2</v>
      </c>
      <c r="G122" s="10">
        <f t="shared" si="418"/>
        <v>7.1818734961418265E-3</v>
      </c>
      <c r="H122" s="10">
        <f t="shared" si="418"/>
        <v>-5.8107770904745018E-2</v>
      </c>
      <c r="I122" s="10">
        <f t="shared" si="418"/>
        <v>1.0221203128024964E-2</v>
      </c>
      <c r="J122" s="10">
        <f t="shared" ref="J122:K122" si="460">J110</f>
        <v>-3.1189177745081531E-3</v>
      </c>
      <c r="K122" s="10">
        <f t="shared" si="460"/>
        <v>0</v>
      </c>
      <c r="L122" s="10">
        <f t="shared" ref="L122:P122" si="461">L110</f>
        <v>-1.4457955948182329E-2</v>
      </c>
      <c r="M122" s="10">
        <f t="shared" si="461"/>
        <v>-2.2060867021007759E-2</v>
      </c>
      <c r="N122" s="10">
        <f t="shared" ref="N122" si="462">N110</f>
        <v>0</v>
      </c>
      <c r="O122" s="10">
        <f t="shared" si="461"/>
        <v>-1.8337987707535822E-2</v>
      </c>
      <c r="P122" s="10">
        <f t="shared" si="461"/>
        <v>-4.5533073702087789E-3</v>
      </c>
      <c r="Q122" s="10">
        <f t="shared" ref="Q122" si="463">Q110</f>
        <v>0</v>
      </c>
      <c r="R122" s="10">
        <f t="shared" ref="R122" si="464">R110</f>
        <v>0</v>
      </c>
    </row>
    <row r="123" spans="3:18">
      <c r="C123">
        <f t="shared" si="397"/>
        <v>2019</v>
      </c>
      <c r="D123" t="str">
        <f t="shared" si="418"/>
        <v>Sep</v>
      </c>
      <c r="E123" s="10">
        <f t="shared" si="418"/>
        <v>0</v>
      </c>
      <c r="F123" s="10">
        <f t="shared" si="418"/>
        <v>-6.5783965157499638E-2</v>
      </c>
      <c r="G123" s="10">
        <f t="shared" si="418"/>
        <v>-8.0106494909856107E-2</v>
      </c>
      <c r="H123" s="10">
        <f t="shared" si="418"/>
        <v>-8.8952620779705269E-3</v>
      </c>
      <c r="I123" s="10">
        <f t="shared" si="418"/>
        <v>-6.2119003046717039E-2</v>
      </c>
      <c r="J123" s="10">
        <f t="shared" ref="J123:K123" si="465">J111</f>
        <v>-3.0432941505348681E-2</v>
      </c>
      <c r="K123" s="10">
        <f t="shared" si="465"/>
        <v>0</v>
      </c>
      <c r="L123" s="10">
        <f t="shared" ref="L123:P123" si="466">L111</f>
        <v>-5.5239956567958999E-2</v>
      </c>
      <c r="M123" s="10">
        <f t="shared" si="466"/>
        <v>-6.0199257718607208E-2</v>
      </c>
      <c r="N123" s="10">
        <f t="shared" ref="N123" si="467">N111</f>
        <v>0</v>
      </c>
      <c r="O123" s="10">
        <f t="shared" si="466"/>
        <v>-4.4967931093787467E-2</v>
      </c>
      <c r="P123" s="10">
        <f t="shared" si="466"/>
        <v>-5.6393501588633779E-2</v>
      </c>
      <c r="Q123" s="10">
        <f t="shared" ref="Q123" si="468">Q111</f>
        <v>0</v>
      </c>
      <c r="R123" s="10">
        <f t="shared" ref="R123" si="469">R111</f>
        <v>0</v>
      </c>
    </row>
    <row r="124" spans="3:18">
      <c r="C124">
        <f t="shared" si="397"/>
        <v>2019</v>
      </c>
      <c r="D124" t="str">
        <f t="shared" si="418"/>
        <v>Oct</v>
      </c>
      <c r="E124" s="10">
        <f t="shared" si="418"/>
        <v>0</v>
      </c>
      <c r="F124" s="10">
        <f t="shared" si="418"/>
        <v>-3.7318528895739722E-2</v>
      </c>
      <c r="G124" s="10">
        <f t="shared" si="418"/>
        <v>-1.4619909232055415E-2</v>
      </c>
      <c r="H124" s="10">
        <f t="shared" si="418"/>
        <v>-0.10452673671355489</v>
      </c>
      <c r="I124" s="10">
        <f t="shared" si="418"/>
        <v>-4.9897584652583829E-2</v>
      </c>
      <c r="J124" s="10">
        <f t="shared" ref="J124:K124" si="470">J112</f>
        <v>-9.2736498024588217E-3</v>
      </c>
      <c r="K124" s="10">
        <f t="shared" si="470"/>
        <v>0</v>
      </c>
      <c r="L124" s="10">
        <f t="shared" ref="L124:P124" si="471">L112</f>
        <v>6.7244384439321975E-3</v>
      </c>
      <c r="M124" s="10">
        <f t="shared" si="471"/>
        <v>9.315430876202048E-3</v>
      </c>
      <c r="N124" s="10">
        <f t="shared" ref="N124" si="472">N112</f>
        <v>0</v>
      </c>
      <c r="O124" s="10">
        <f t="shared" si="471"/>
        <v>7.1541165580520398E-3</v>
      </c>
      <c r="P124" s="10">
        <f t="shared" si="471"/>
        <v>-6.5424736898873634E-3</v>
      </c>
      <c r="Q124" s="10">
        <f t="shared" ref="Q124" si="473">Q112</f>
        <v>0</v>
      </c>
      <c r="R124" s="10">
        <f t="shared" ref="R124" si="474">R112</f>
        <v>0</v>
      </c>
    </row>
    <row r="125" spans="3:18">
      <c r="C125">
        <f t="shared" si="397"/>
        <v>2019</v>
      </c>
      <c r="D125" t="str">
        <f t="shared" si="418"/>
        <v>Nov</v>
      </c>
      <c r="E125" s="10">
        <f t="shared" si="418"/>
        <v>0</v>
      </c>
      <c r="F125" s="10">
        <f t="shared" si="418"/>
        <v>4.683201067693421E-2</v>
      </c>
      <c r="G125" s="10">
        <f t="shared" si="418"/>
        <v>0.10465907313767399</v>
      </c>
      <c r="H125" s="10">
        <f t="shared" si="418"/>
        <v>7.3420118719862509E-2</v>
      </c>
      <c r="I125" s="10">
        <f t="shared" si="418"/>
        <v>4.2228445444488144E-2</v>
      </c>
      <c r="J125" s="10">
        <f t="shared" ref="J125:K125" si="475">J113</f>
        <v>1.299222855397239E-2</v>
      </c>
      <c r="K125" s="10">
        <f t="shared" si="475"/>
        <v>0</v>
      </c>
      <c r="L125" s="10">
        <f t="shared" ref="L125:P125" si="476">L113</f>
        <v>0.11174065111169816</v>
      </c>
      <c r="M125" s="10">
        <f t="shared" si="476"/>
        <v>0.11932702202360332</v>
      </c>
      <c r="N125" s="10">
        <f t="shared" ref="N125" si="477">N113</f>
        <v>0</v>
      </c>
      <c r="O125" s="10">
        <f t="shared" si="476"/>
        <v>0.1098947836820251</v>
      </c>
      <c r="P125" s="10">
        <f t="shared" si="476"/>
        <v>0.13342926021229623</v>
      </c>
      <c r="Q125" s="10">
        <f t="shared" ref="Q125" si="478">Q113</f>
        <v>0</v>
      </c>
      <c r="R125" s="10">
        <f t="shared" ref="R125" si="479">R113</f>
        <v>0</v>
      </c>
    </row>
    <row r="126" spans="3:18">
      <c r="C126">
        <f t="shared" si="397"/>
        <v>2019</v>
      </c>
      <c r="D126" t="str">
        <f t="shared" si="418"/>
        <v>Dec</v>
      </c>
      <c r="E126" s="10">
        <f t="shared" si="418"/>
        <v>0</v>
      </c>
      <c r="F126" s="10">
        <f t="shared" si="418"/>
        <v>3.7767347475102576E-3</v>
      </c>
      <c r="G126" s="10">
        <f t="shared" si="418"/>
        <v>-4.5009644610708444E-2</v>
      </c>
      <c r="H126" s="10">
        <f t="shared" si="418"/>
        <v>2.3565665166443664E-2</v>
      </c>
      <c r="I126" s="10">
        <f t="shared" si="418"/>
        <v>1.7179129847759267E-2</v>
      </c>
      <c r="J126" s="10">
        <f t="shared" ref="J126:K126" si="480">J114</f>
        <v>1.564724437532166E-2</v>
      </c>
      <c r="K126" s="10">
        <f t="shared" si="480"/>
        <v>0</v>
      </c>
      <c r="L126" s="10">
        <f t="shared" ref="L126:P126" si="481">L114</f>
        <v>2.231681890923206E-2</v>
      </c>
      <c r="M126" s="10">
        <f t="shared" si="481"/>
        <v>3.046594982078853E-2</v>
      </c>
      <c r="N126" s="10">
        <f t="shared" ref="N126" si="482">N114</f>
        <v>0</v>
      </c>
      <c r="O126" s="10">
        <f t="shared" si="481"/>
        <v>3.3418968680385054E-2</v>
      </c>
      <c r="P126" s="10">
        <f t="shared" si="481"/>
        <v>1.2496875781054736E-2</v>
      </c>
      <c r="Q126" s="10">
        <f t="shared" ref="Q126" si="483">Q114</f>
        <v>0</v>
      </c>
      <c r="R126" s="10">
        <f t="shared" ref="R126" si="484">R114</f>
        <v>0</v>
      </c>
    </row>
    <row r="127" spans="3:18">
      <c r="C127">
        <f t="shared" si="397"/>
        <v>2020</v>
      </c>
      <c r="D127" t="str">
        <f t="shared" si="418"/>
        <v>Jan</v>
      </c>
      <c r="E127" s="10">
        <f t="shared" si="418"/>
        <v>0</v>
      </c>
      <c r="F127" s="10">
        <f t="shared" si="418"/>
        <v>-3.4018372992842494E-2</v>
      </c>
      <c r="G127" s="10">
        <f t="shared" si="418"/>
        <v>-7.6865197985340486E-2</v>
      </c>
      <c r="H127" s="10">
        <f t="shared" si="418"/>
        <v>-5.2059819413092553E-2</v>
      </c>
      <c r="I127" s="10">
        <f t="shared" si="418"/>
        <v>-5.7350841367335127E-2</v>
      </c>
      <c r="J127" s="10">
        <f t="shared" ref="J127:K127" si="485">J115</f>
        <v>-2.5593692550381471E-2</v>
      </c>
      <c r="K127" s="10">
        <f t="shared" si="485"/>
        <v>0</v>
      </c>
      <c r="L127" s="10">
        <f t="shared" ref="L127:P127" si="486">L115</f>
        <v>-8.4397240007865471E-2</v>
      </c>
      <c r="M127" s="10">
        <f t="shared" si="486"/>
        <v>-8.4383920512345958E-2</v>
      </c>
      <c r="N127" s="10">
        <f t="shared" ref="N127" si="487">N115</f>
        <v>0</v>
      </c>
      <c r="O127" s="10">
        <f t="shared" si="486"/>
        <v>-8.7754546033758762E-2</v>
      </c>
      <c r="P127" s="10">
        <f t="shared" si="486"/>
        <v>-9.5907843379329324E-2</v>
      </c>
      <c r="Q127" s="10">
        <f t="shared" ref="Q127" si="488">Q115</f>
        <v>0</v>
      </c>
      <c r="R127" s="10">
        <f t="shared" ref="R127" si="489">R115</f>
        <v>0</v>
      </c>
    </row>
    <row r="128" spans="3:18">
      <c r="C128">
        <f t="shared" si="397"/>
        <v>2020</v>
      </c>
      <c r="D128" t="str">
        <f t="shared" ref="D128:I140" si="490">D116</f>
        <v>Feb</v>
      </c>
      <c r="E128" s="10">
        <f t="shared" si="490"/>
        <v>0</v>
      </c>
      <c r="F128" s="10">
        <f t="shared" si="490"/>
        <v>-5.7299797359774175E-2</v>
      </c>
      <c r="G128" s="10">
        <f t="shared" si="490"/>
        <v>-3.3175175555133801E-2</v>
      </c>
      <c r="H128" s="10">
        <f t="shared" si="490"/>
        <v>-3.4037612881521399E-2</v>
      </c>
      <c r="I128" s="10">
        <f t="shared" si="490"/>
        <v>-7.2084452831850998E-2</v>
      </c>
      <c r="J128" s="10">
        <f t="shared" ref="J128:K128" si="491">J116</f>
        <v>-3.1258622244031593E-2</v>
      </c>
      <c r="K128" s="10">
        <f t="shared" si="491"/>
        <v>0</v>
      </c>
      <c r="L128" s="10">
        <f t="shared" ref="L128:P128" si="492">L116</f>
        <v>-5.8521748838719939E-2</v>
      </c>
      <c r="M128" s="10">
        <f t="shared" si="492"/>
        <v>-6.6224220629124669E-2</v>
      </c>
      <c r="N128" s="10">
        <f t="shared" ref="N128" si="493">N116</f>
        <v>0</v>
      </c>
      <c r="O128" s="10">
        <f t="shared" si="492"/>
        <v>-5.8345052267049551E-2</v>
      </c>
      <c r="P128" s="10">
        <f t="shared" si="492"/>
        <v>-5.0035862413072632E-2</v>
      </c>
      <c r="Q128" s="10">
        <f t="shared" ref="Q128" si="494">Q116</f>
        <v>0</v>
      </c>
      <c r="R128" s="10">
        <f t="shared" ref="R128" si="495">R116</f>
        <v>0</v>
      </c>
    </row>
    <row r="129" spans="3:18">
      <c r="C129">
        <f t="shared" si="397"/>
        <v>2020</v>
      </c>
      <c r="D129" t="str">
        <f t="shared" si="490"/>
        <v>Mar</v>
      </c>
      <c r="E129" s="10">
        <f t="shared" si="490"/>
        <v>0</v>
      </c>
      <c r="F129" s="10">
        <f t="shared" si="490"/>
        <v>2.1187418342038276E-2</v>
      </c>
      <c r="G129" s="10">
        <f t="shared" si="490"/>
        <v>8.2409528172240037E-2</v>
      </c>
      <c r="H129" s="10">
        <f t="shared" si="490"/>
        <v>-2.029345153116521E-2</v>
      </c>
      <c r="I129" s="10">
        <f t="shared" si="490"/>
        <v>1.8613415440523268E-2</v>
      </c>
      <c r="J129" s="10">
        <f t="shared" ref="J129:K129" si="496">J117</f>
        <v>1.0072381116130369E-2</v>
      </c>
      <c r="K129" s="10">
        <f t="shared" si="496"/>
        <v>0</v>
      </c>
      <c r="L129" s="10">
        <f t="shared" ref="L129:P129" si="497">L117</f>
        <v>2.5733147300950516E-2</v>
      </c>
      <c r="M129" s="10">
        <f t="shared" si="497"/>
        <v>1.5062683417826706E-2</v>
      </c>
      <c r="N129" s="10">
        <f t="shared" ref="N129" si="498">N117</f>
        <v>0</v>
      </c>
      <c r="O129" s="10">
        <f t="shared" si="497"/>
        <v>3.0436072790892391E-2</v>
      </c>
      <c r="P129" s="10">
        <f t="shared" si="497"/>
        <v>2.1195034503544541E-2</v>
      </c>
      <c r="Q129" s="10">
        <f t="shared" ref="Q129" si="499">Q117</f>
        <v>0</v>
      </c>
      <c r="R129" s="10">
        <f t="shared" ref="R129" si="500">R117</f>
        <v>0</v>
      </c>
    </row>
    <row r="130" spans="3:18">
      <c r="C130">
        <f t="shared" si="397"/>
        <v>2020</v>
      </c>
      <c r="D130" t="str">
        <f t="shared" si="490"/>
        <v>Apr</v>
      </c>
      <c r="E130" s="10">
        <f t="shared" si="490"/>
        <v>0</v>
      </c>
      <c r="F130" s="10">
        <f t="shared" si="490"/>
        <v>5.2252847831002092E-2</v>
      </c>
      <c r="G130" s="10">
        <f t="shared" si="490"/>
        <v>6.2679936847970782E-2</v>
      </c>
      <c r="H130" s="10">
        <f t="shared" si="490"/>
        <v>8.8179429136419213E-2</v>
      </c>
      <c r="I130" s="10">
        <f t="shared" si="490"/>
        <v>4.7853733921034224E-2</v>
      </c>
      <c r="J130" s="10">
        <f t="shared" ref="J130:K130" si="501">J118</f>
        <v>3.0337584998090885E-2</v>
      </c>
      <c r="K130" s="10">
        <f t="shared" si="501"/>
        <v>0</v>
      </c>
      <c r="L130" s="10">
        <f t="shared" ref="L130:P130" si="502">L118</f>
        <v>5.584374746011149E-2</v>
      </c>
      <c r="M130" s="10">
        <f t="shared" si="502"/>
        <v>6.9037169506818208E-2</v>
      </c>
      <c r="N130" s="10">
        <f t="shared" ref="N130" si="503">N118</f>
        <v>0</v>
      </c>
      <c r="O130" s="10">
        <f t="shared" si="502"/>
        <v>5.6029091517150381E-2</v>
      </c>
      <c r="P130" s="10">
        <f t="shared" si="502"/>
        <v>6.6229241169842745E-2</v>
      </c>
      <c r="Q130" s="10">
        <f t="shared" ref="Q130" si="504">Q118</f>
        <v>0</v>
      </c>
      <c r="R130" s="10">
        <f t="shared" ref="R130" si="505">R118</f>
        <v>0</v>
      </c>
    </row>
    <row r="131" spans="3:18">
      <c r="C131">
        <f t="shared" si="397"/>
        <v>2020</v>
      </c>
      <c r="D131" t="str">
        <f t="shared" si="490"/>
        <v>May</v>
      </c>
      <c r="E131" s="10">
        <f t="shared" si="490"/>
        <v>0</v>
      </c>
      <c r="F131" s="10">
        <f t="shared" si="490"/>
        <v>0.13013596240803577</v>
      </c>
      <c r="G131" s="10">
        <f t="shared" si="490"/>
        <v>0.11846587399629402</v>
      </c>
      <c r="H131" s="10">
        <f t="shared" si="490"/>
        <v>0.17428524230374401</v>
      </c>
      <c r="I131" s="10">
        <f t="shared" si="490"/>
        <v>0.11856823589195743</v>
      </c>
      <c r="J131" s="10">
        <f t="shared" ref="J131:K131" si="506">J119</f>
        <v>3.7441677648518884E-2</v>
      </c>
      <c r="K131" s="10">
        <f t="shared" si="506"/>
        <v>0</v>
      </c>
      <c r="L131" s="10">
        <f t="shared" ref="L131:P131" si="507">L119</f>
        <v>0.10568171423150852</v>
      </c>
      <c r="M131" s="10">
        <f t="shared" si="507"/>
        <v>0.11710193855284559</v>
      </c>
      <c r="N131" s="10">
        <f t="shared" ref="N131" si="508">N119</f>
        <v>0</v>
      </c>
      <c r="O131" s="10">
        <f t="shared" si="507"/>
        <v>0.11204504582768675</v>
      </c>
      <c r="P131" s="10">
        <f t="shared" si="507"/>
        <v>0.11834022480454361</v>
      </c>
      <c r="Q131" s="10">
        <f t="shared" ref="Q131" si="509">Q119</f>
        <v>0</v>
      </c>
      <c r="R131" s="10">
        <f t="shared" ref="R131" si="510">R119</f>
        <v>0</v>
      </c>
    </row>
    <row r="132" spans="3:18">
      <c r="C132">
        <f t="shared" si="397"/>
        <v>2020</v>
      </c>
      <c r="D132" t="str">
        <f t="shared" si="490"/>
        <v>Jun</v>
      </c>
      <c r="E132" s="10">
        <f t="shared" si="490"/>
        <v>0</v>
      </c>
      <c r="F132" s="10">
        <f t="shared" si="490"/>
        <v>-3.9942329189376442E-3</v>
      </c>
      <c r="G132" s="10">
        <f t="shared" si="490"/>
        <v>-2.7041596799341042E-2</v>
      </c>
      <c r="H132" s="10">
        <f t="shared" si="490"/>
        <v>-4.4534114673361699E-2</v>
      </c>
      <c r="I132" s="10">
        <f t="shared" si="490"/>
        <v>3.71771907594785E-3</v>
      </c>
      <c r="J132" s="10">
        <f t="shared" ref="J132:K132" si="511">J120</f>
        <v>1.1153116859296593E-3</v>
      </c>
      <c r="K132" s="10">
        <f t="shared" si="511"/>
        <v>0</v>
      </c>
      <c r="L132" s="10">
        <f t="shared" ref="L132:P132" si="512">L120</f>
        <v>-5.4229078742223193E-2</v>
      </c>
      <c r="M132" s="10">
        <f t="shared" si="512"/>
        <v>-6.0685099045819819E-2</v>
      </c>
      <c r="N132" s="10">
        <f t="shared" ref="N132" si="513">N120</f>
        <v>0</v>
      </c>
      <c r="O132" s="10">
        <f t="shared" si="512"/>
        <v>-5.2125849514976043E-2</v>
      </c>
      <c r="P132" s="10">
        <f t="shared" si="512"/>
        <v>-6.1701961067745975E-2</v>
      </c>
      <c r="Q132" s="10">
        <f t="shared" ref="Q132" si="514">Q120</f>
        <v>0</v>
      </c>
      <c r="R132" s="10">
        <f t="shared" ref="R132" si="515">R120</f>
        <v>0</v>
      </c>
    </row>
    <row r="133" spans="3:18">
      <c r="C133">
        <f t="shared" si="397"/>
        <v>2020</v>
      </c>
      <c r="D133" t="str">
        <f t="shared" si="490"/>
        <v>Jul</v>
      </c>
      <c r="E133" s="10">
        <f t="shared" si="490"/>
        <v>0</v>
      </c>
      <c r="F133" s="10">
        <f t="shared" si="490"/>
        <v>-8.0510009982078991E-3</v>
      </c>
      <c r="G133" s="10">
        <f t="shared" si="490"/>
        <v>-3.7089798850574708E-2</v>
      </c>
      <c r="H133" s="10">
        <f t="shared" si="490"/>
        <v>-7.5022526581366017E-2</v>
      </c>
      <c r="I133" s="10">
        <f t="shared" si="490"/>
        <v>-1.9155269884613052E-2</v>
      </c>
      <c r="J133" s="10">
        <f t="shared" ref="J133:K133" si="516">J121</f>
        <v>-1.1784981180132533E-3</v>
      </c>
      <c r="K133" s="10">
        <f t="shared" si="516"/>
        <v>0</v>
      </c>
      <c r="L133" s="10">
        <f t="shared" ref="L133:P133" si="517">L121</f>
        <v>-5.4487364154166169E-2</v>
      </c>
      <c r="M133" s="10">
        <f t="shared" si="517"/>
        <v>-5.3322021765885387E-2</v>
      </c>
      <c r="N133" s="10">
        <f t="shared" ref="N133" si="518">N121</f>
        <v>0</v>
      </c>
      <c r="O133" s="10">
        <f t="shared" si="517"/>
        <v>-4.950434835492306E-2</v>
      </c>
      <c r="P133" s="10">
        <f t="shared" si="517"/>
        <v>-5.4874354811350473E-2</v>
      </c>
      <c r="Q133" s="10">
        <f t="shared" ref="Q133" si="519">Q121</f>
        <v>0</v>
      </c>
      <c r="R133" s="10">
        <f t="shared" ref="R133" si="520">R121</f>
        <v>0</v>
      </c>
    </row>
    <row r="134" spans="3:18">
      <c r="C134">
        <f t="shared" si="397"/>
        <v>2020</v>
      </c>
      <c r="D134" t="str">
        <f t="shared" si="490"/>
        <v>Aug</v>
      </c>
      <c r="E134" s="10">
        <f t="shared" si="490"/>
        <v>0</v>
      </c>
      <c r="F134" s="10">
        <f t="shared" si="490"/>
        <v>-1.3956015975902519E-2</v>
      </c>
      <c r="G134" s="10">
        <f t="shared" si="490"/>
        <v>7.1818734961418265E-3</v>
      </c>
      <c r="H134" s="10">
        <f t="shared" si="490"/>
        <v>-5.8107770904745018E-2</v>
      </c>
      <c r="I134" s="10">
        <f t="shared" si="490"/>
        <v>1.0221203128024964E-2</v>
      </c>
      <c r="J134" s="10">
        <f t="shared" ref="J134:K134" si="521">J122</f>
        <v>-3.1189177745081531E-3</v>
      </c>
      <c r="K134" s="10">
        <f t="shared" si="521"/>
        <v>0</v>
      </c>
      <c r="L134" s="10">
        <f t="shared" ref="L134:P134" si="522">L122</f>
        <v>-1.4457955948182329E-2</v>
      </c>
      <c r="M134" s="10">
        <f t="shared" si="522"/>
        <v>-2.2060867021007759E-2</v>
      </c>
      <c r="N134" s="10">
        <f t="shared" ref="N134" si="523">N122</f>
        <v>0</v>
      </c>
      <c r="O134" s="10">
        <f t="shared" si="522"/>
        <v>-1.8337987707535822E-2</v>
      </c>
      <c r="P134" s="10">
        <f t="shared" si="522"/>
        <v>-4.5533073702087789E-3</v>
      </c>
      <c r="Q134" s="10">
        <f t="shared" ref="Q134" si="524">Q122</f>
        <v>0</v>
      </c>
      <c r="R134" s="10">
        <f t="shared" ref="R134" si="525">R122</f>
        <v>0</v>
      </c>
    </row>
    <row r="135" spans="3:18">
      <c r="C135">
        <f t="shared" si="397"/>
        <v>2020</v>
      </c>
      <c r="D135" t="str">
        <f t="shared" si="490"/>
        <v>Sep</v>
      </c>
      <c r="E135" s="10">
        <f t="shared" si="490"/>
        <v>0</v>
      </c>
      <c r="F135" s="10">
        <f t="shared" si="490"/>
        <v>-6.5783965157499638E-2</v>
      </c>
      <c r="G135" s="10">
        <f t="shared" si="490"/>
        <v>-8.0106494909856107E-2</v>
      </c>
      <c r="H135" s="10">
        <f t="shared" si="490"/>
        <v>-8.8952620779705269E-3</v>
      </c>
      <c r="I135" s="10">
        <f t="shared" si="490"/>
        <v>-6.2119003046717039E-2</v>
      </c>
      <c r="J135" s="10">
        <f t="shared" ref="J135:K135" si="526">J123</f>
        <v>-3.0432941505348681E-2</v>
      </c>
      <c r="K135" s="10">
        <f t="shared" si="526"/>
        <v>0</v>
      </c>
      <c r="L135" s="10">
        <f t="shared" ref="L135:P135" si="527">L123</f>
        <v>-5.5239956567958999E-2</v>
      </c>
      <c r="M135" s="10">
        <f t="shared" si="527"/>
        <v>-6.0199257718607208E-2</v>
      </c>
      <c r="N135" s="10">
        <f t="shared" ref="N135" si="528">N123</f>
        <v>0</v>
      </c>
      <c r="O135" s="10">
        <f t="shared" si="527"/>
        <v>-4.4967931093787467E-2</v>
      </c>
      <c r="P135" s="10">
        <f t="shared" si="527"/>
        <v>-5.6393501588633779E-2</v>
      </c>
      <c r="Q135" s="10">
        <f t="shared" ref="Q135" si="529">Q123</f>
        <v>0</v>
      </c>
      <c r="R135" s="10">
        <f t="shared" ref="R135" si="530">R123</f>
        <v>0</v>
      </c>
    </row>
    <row r="136" spans="3:18">
      <c r="C136">
        <f t="shared" si="397"/>
        <v>2020</v>
      </c>
      <c r="D136" t="str">
        <f t="shared" si="490"/>
        <v>Oct</v>
      </c>
      <c r="E136" s="10">
        <f t="shared" si="490"/>
        <v>0</v>
      </c>
      <c r="F136" s="10">
        <f t="shared" si="490"/>
        <v>-3.7318528895739722E-2</v>
      </c>
      <c r="G136" s="10">
        <f t="shared" si="490"/>
        <v>-1.4619909232055415E-2</v>
      </c>
      <c r="H136" s="10">
        <f t="shared" si="490"/>
        <v>-0.10452673671355489</v>
      </c>
      <c r="I136" s="10">
        <f t="shared" si="490"/>
        <v>-4.9897584652583829E-2</v>
      </c>
      <c r="J136" s="10">
        <f t="shared" ref="J136:K136" si="531">J124</f>
        <v>-9.2736498024588217E-3</v>
      </c>
      <c r="K136" s="10">
        <f t="shared" si="531"/>
        <v>0</v>
      </c>
      <c r="L136" s="10">
        <f t="shared" ref="L136:P136" si="532">L124</f>
        <v>6.7244384439321975E-3</v>
      </c>
      <c r="M136" s="10">
        <f t="shared" si="532"/>
        <v>9.315430876202048E-3</v>
      </c>
      <c r="N136" s="10">
        <f t="shared" ref="N136" si="533">N124</f>
        <v>0</v>
      </c>
      <c r="O136" s="10">
        <f t="shared" si="532"/>
        <v>7.1541165580520398E-3</v>
      </c>
      <c r="P136" s="10">
        <f t="shared" si="532"/>
        <v>-6.5424736898873634E-3</v>
      </c>
      <c r="Q136" s="10">
        <f t="shared" ref="Q136" si="534">Q124</f>
        <v>0</v>
      </c>
      <c r="R136" s="10">
        <f t="shared" ref="R136" si="535">R124</f>
        <v>0</v>
      </c>
    </row>
    <row r="137" spans="3:18">
      <c r="C137">
        <f t="shared" si="397"/>
        <v>2020</v>
      </c>
      <c r="D137" t="str">
        <f t="shared" si="490"/>
        <v>Nov</v>
      </c>
      <c r="E137" s="10">
        <f t="shared" si="490"/>
        <v>0</v>
      </c>
      <c r="F137" s="10">
        <f t="shared" si="490"/>
        <v>4.683201067693421E-2</v>
      </c>
      <c r="G137" s="10">
        <f t="shared" si="490"/>
        <v>0.10465907313767399</v>
      </c>
      <c r="H137" s="10">
        <f t="shared" si="490"/>
        <v>7.3420118719862509E-2</v>
      </c>
      <c r="I137" s="10">
        <f t="shared" si="490"/>
        <v>4.2228445444488144E-2</v>
      </c>
      <c r="J137" s="10">
        <f t="shared" ref="J137:K137" si="536">J125</f>
        <v>1.299222855397239E-2</v>
      </c>
      <c r="K137" s="10">
        <f t="shared" si="536"/>
        <v>0</v>
      </c>
      <c r="L137" s="10">
        <f t="shared" ref="L137:P137" si="537">L125</f>
        <v>0.11174065111169816</v>
      </c>
      <c r="M137" s="10">
        <f t="shared" si="537"/>
        <v>0.11932702202360332</v>
      </c>
      <c r="N137" s="10">
        <f t="shared" ref="N137" si="538">N125</f>
        <v>0</v>
      </c>
      <c r="O137" s="10">
        <f t="shared" si="537"/>
        <v>0.1098947836820251</v>
      </c>
      <c r="P137" s="10">
        <f t="shared" si="537"/>
        <v>0.13342926021229623</v>
      </c>
      <c r="Q137" s="10">
        <f t="shared" ref="Q137" si="539">Q125</f>
        <v>0</v>
      </c>
      <c r="R137" s="10">
        <f t="shared" ref="R137" si="540">R125</f>
        <v>0</v>
      </c>
    </row>
    <row r="138" spans="3:18">
      <c r="C138">
        <f t="shared" si="397"/>
        <v>2020</v>
      </c>
      <c r="D138" t="str">
        <f t="shared" si="490"/>
        <v>Dec</v>
      </c>
      <c r="E138" s="10">
        <f t="shared" si="490"/>
        <v>0</v>
      </c>
      <c r="F138" s="10">
        <f t="shared" si="490"/>
        <v>3.7767347475102576E-3</v>
      </c>
      <c r="G138" s="10">
        <f t="shared" si="490"/>
        <v>-4.5009644610708444E-2</v>
      </c>
      <c r="H138" s="10">
        <f t="shared" si="490"/>
        <v>2.3565665166443664E-2</v>
      </c>
      <c r="I138" s="10">
        <f t="shared" si="490"/>
        <v>1.7179129847759267E-2</v>
      </c>
      <c r="J138" s="10">
        <f t="shared" ref="J138:K138" si="541">J126</f>
        <v>1.564724437532166E-2</v>
      </c>
      <c r="K138" s="10">
        <f t="shared" si="541"/>
        <v>0</v>
      </c>
      <c r="L138" s="10">
        <f t="shared" ref="L138:P138" si="542">L126</f>
        <v>2.231681890923206E-2</v>
      </c>
      <c r="M138" s="10">
        <f t="shared" si="542"/>
        <v>3.046594982078853E-2</v>
      </c>
      <c r="N138" s="10">
        <f t="shared" ref="N138" si="543">N126</f>
        <v>0</v>
      </c>
      <c r="O138" s="10">
        <f t="shared" si="542"/>
        <v>3.3418968680385054E-2</v>
      </c>
      <c r="P138" s="10">
        <f t="shared" si="542"/>
        <v>1.2496875781054736E-2</v>
      </c>
      <c r="Q138" s="10">
        <f t="shared" ref="Q138" si="544">Q126</f>
        <v>0</v>
      </c>
      <c r="R138" s="10">
        <f t="shared" ref="R138" si="545">R126</f>
        <v>0</v>
      </c>
    </row>
    <row r="139" spans="3:18">
      <c r="C139">
        <f t="shared" si="397"/>
        <v>2021</v>
      </c>
      <c r="D139" t="str">
        <f t="shared" si="490"/>
        <v>Jan</v>
      </c>
      <c r="E139" s="10">
        <f t="shared" si="490"/>
        <v>0</v>
      </c>
      <c r="F139" s="10">
        <f t="shared" si="490"/>
        <v>-3.4018372992842494E-2</v>
      </c>
      <c r="G139" s="10">
        <f t="shared" si="490"/>
        <v>-7.6865197985340486E-2</v>
      </c>
      <c r="H139" s="10">
        <f t="shared" si="490"/>
        <v>-5.2059819413092553E-2</v>
      </c>
      <c r="I139" s="10">
        <f t="shared" si="490"/>
        <v>-5.7350841367335127E-2</v>
      </c>
      <c r="J139" s="10">
        <f t="shared" ref="J139:K139" si="546">J127</f>
        <v>-2.5593692550381471E-2</v>
      </c>
      <c r="K139" s="10">
        <f t="shared" si="546"/>
        <v>0</v>
      </c>
      <c r="L139" s="10">
        <f t="shared" ref="L139:P139" si="547">L127</f>
        <v>-8.4397240007865471E-2</v>
      </c>
      <c r="M139" s="10">
        <f t="shared" si="547"/>
        <v>-8.4383920512345958E-2</v>
      </c>
      <c r="N139" s="10">
        <f t="shared" ref="N139" si="548">N127</f>
        <v>0</v>
      </c>
      <c r="O139" s="10">
        <f t="shared" si="547"/>
        <v>-8.7754546033758762E-2</v>
      </c>
      <c r="P139" s="10">
        <f t="shared" si="547"/>
        <v>-9.5907843379329324E-2</v>
      </c>
      <c r="Q139" s="10">
        <f t="shared" ref="Q139" si="549">Q127</f>
        <v>0</v>
      </c>
      <c r="R139" s="10">
        <f t="shared" ref="R139" si="550">R127</f>
        <v>0</v>
      </c>
    </row>
    <row r="140" spans="3:18">
      <c r="C140">
        <f t="shared" si="397"/>
        <v>2021</v>
      </c>
      <c r="D140" t="str">
        <f t="shared" si="490"/>
        <v>Feb</v>
      </c>
      <c r="E140" s="10">
        <f t="shared" si="490"/>
        <v>0</v>
      </c>
      <c r="F140" s="10">
        <f t="shared" si="490"/>
        <v>-5.7299797359774175E-2</v>
      </c>
      <c r="G140" s="10">
        <f t="shared" si="490"/>
        <v>-3.3175175555133801E-2</v>
      </c>
      <c r="H140" s="10">
        <f t="shared" si="490"/>
        <v>-3.4037612881521399E-2</v>
      </c>
      <c r="I140" s="10">
        <f t="shared" ref="I140:J140" si="551">I128</f>
        <v>-7.2084452831850998E-2</v>
      </c>
      <c r="J140" s="10">
        <f t="shared" si="551"/>
        <v>-3.1258622244031593E-2</v>
      </c>
      <c r="K140" s="10">
        <f t="shared" ref="K140:P140" si="552">K128</f>
        <v>0</v>
      </c>
      <c r="L140" s="10">
        <f t="shared" si="552"/>
        <v>-5.8521748838719939E-2</v>
      </c>
      <c r="M140" s="10">
        <f t="shared" si="552"/>
        <v>-6.6224220629124669E-2</v>
      </c>
      <c r="N140" s="10">
        <f t="shared" ref="N140" si="553">N128</f>
        <v>0</v>
      </c>
      <c r="O140" s="10">
        <f t="shared" si="552"/>
        <v>-5.8345052267049551E-2</v>
      </c>
      <c r="P140" s="10">
        <f t="shared" si="552"/>
        <v>-5.0035862413072632E-2</v>
      </c>
      <c r="Q140" s="10">
        <f t="shared" ref="Q140" si="554">Q128</f>
        <v>0</v>
      </c>
      <c r="R140" s="10">
        <f t="shared" ref="R140" si="555">R128</f>
        <v>0</v>
      </c>
    </row>
    <row r="141" spans="3:18">
      <c r="C141">
        <f t="shared" si="397"/>
        <v>2021</v>
      </c>
      <c r="D141" t="str">
        <f t="shared" ref="D141:I153" si="556">D129</f>
        <v>Mar</v>
      </c>
      <c r="E141" s="10">
        <f t="shared" si="556"/>
        <v>0</v>
      </c>
      <c r="F141" s="10">
        <f t="shared" si="556"/>
        <v>2.1187418342038276E-2</v>
      </c>
      <c r="G141" s="10">
        <f t="shared" si="556"/>
        <v>8.2409528172240037E-2</v>
      </c>
      <c r="H141" s="10">
        <f t="shared" si="556"/>
        <v>-2.029345153116521E-2</v>
      </c>
      <c r="I141" s="10">
        <f t="shared" si="556"/>
        <v>1.8613415440523268E-2</v>
      </c>
      <c r="J141" s="10">
        <f t="shared" ref="J141:K141" si="557">J129</f>
        <v>1.0072381116130369E-2</v>
      </c>
      <c r="K141" s="10">
        <f t="shared" si="557"/>
        <v>0</v>
      </c>
      <c r="L141" s="10">
        <f t="shared" ref="L141:P141" si="558">L129</f>
        <v>2.5733147300950516E-2</v>
      </c>
      <c r="M141" s="10">
        <f t="shared" si="558"/>
        <v>1.5062683417826706E-2</v>
      </c>
      <c r="N141" s="10">
        <f t="shared" ref="N141" si="559">N129</f>
        <v>0</v>
      </c>
      <c r="O141" s="10">
        <f t="shared" si="558"/>
        <v>3.0436072790892391E-2</v>
      </c>
      <c r="P141" s="10">
        <f t="shared" si="558"/>
        <v>2.1195034503544541E-2</v>
      </c>
      <c r="Q141" s="10">
        <f t="shared" ref="Q141" si="560">Q129</f>
        <v>0</v>
      </c>
      <c r="R141" s="10">
        <f t="shared" ref="R141" si="561">R129</f>
        <v>0</v>
      </c>
    </row>
    <row r="142" spans="3:18">
      <c r="C142">
        <f t="shared" si="397"/>
        <v>2021</v>
      </c>
      <c r="D142" t="str">
        <f t="shared" si="556"/>
        <v>Apr</v>
      </c>
      <c r="E142" s="10">
        <f t="shared" si="556"/>
        <v>0</v>
      </c>
      <c r="F142" s="10">
        <f t="shared" si="556"/>
        <v>5.2252847831002092E-2</v>
      </c>
      <c r="G142" s="10">
        <f t="shared" si="556"/>
        <v>6.2679936847970782E-2</v>
      </c>
      <c r="H142" s="10">
        <f t="shared" si="556"/>
        <v>8.8179429136419213E-2</v>
      </c>
      <c r="I142" s="10">
        <f t="shared" si="556"/>
        <v>4.7853733921034224E-2</v>
      </c>
      <c r="J142" s="10">
        <f t="shared" ref="J142:K142" si="562">J130</f>
        <v>3.0337584998090885E-2</v>
      </c>
      <c r="K142" s="10">
        <f t="shared" si="562"/>
        <v>0</v>
      </c>
      <c r="L142" s="10">
        <f t="shared" ref="L142:P142" si="563">L130</f>
        <v>5.584374746011149E-2</v>
      </c>
      <c r="M142" s="10">
        <f t="shared" si="563"/>
        <v>6.9037169506818208E-2</v>
      </c>
      <c r="N142" s="10">
        <f t="shared" ref="N142" si="564">N130</f>
        <v>0</v>
      </c>
      <c r="O142" s="10">
        <f t="shared" si="563"/>
        <v>5.6029091517150381E-2</v>
      </c>
      <c r="P142" s="10">
        <f t="shared" si="563"/>
        <v>6.6229241169842745E-2</v>
      </c>
      <c r="Q142" s="10">
        <f t="shared" ref="Q142" si="565">Q130</f>
        <v>0</v>
      </c>
      <c r="R142" s="10">
        <f t="shared" ref="R142" si="566">R130</f>
        <v>0</v>
      </c>
    </row>
    <row r="143" spans="3:18">
      <c r="C143">
        <f t="shared" si="397"/>
        <v>2021</v>
      </c>
      <c r="D143" t="str">
        <f t="shared" si="556"/>
        <v>May</v>
      </c>
      <c r="E143" s="10">
        <f t="shared" si="556"/>
        <v>0</v>
      </c>
      <c r="F143" s="10">
        <f t="shared" si="556"/>
        <v>0.13013596240803577</v>
      </c>
      <c r="G143" s="10">
        <f t="shared" si="556"/>
        <v>0.11846587399629402</v>
      </c>
      <c r="H143" s="10">
        <f t="shared" si="556"/>
        <v>0.17428524230374401</v>
      </c>
      <c r="I143" s="10">
        <f t="shared" si="556"/>
        <v>0.11856823589195743</v>
      </c>
      <c r="J143" s="10">
        <f t="shared" ref="J143:K143" si="567">J131</f>
        <v>3.7441677648518884E-2</v>
      </c>
      <c r="K143" s="10">
        <f t="shared" si="567"/>
        <v>0</v>
      </c>
      <c r="L143" s="10">
        <f t="shared" ref="L143:P143" si="568">L131</f>
        <v>0.10568171423150852</v>
      </c>
      <c r="M143" s="10">
        <f t="shared" si="568"/>
        <v>0.11710193855284559</v>
      </c>
      <c r="N143" s="10">
        <f t="shared" ref="N143" si="569">N131</f>
        <v>0</v>
      </c>
      <c r="O143" s="10">
        <f t="shared" si="568"/>
        <v>0.11204504582768675</v>
      </c>
      <c r="P143" s="10">
        <f t="shared" si="568"/>
        <v>0.11834022480454361</v>
      </c>
      <c r="Q143" s="10">
        <f t="shared" ref="Q143" si="570">Q131</f>
        <v>0</v>
      </c>
      <c r="R143" s="10">
        <f t="shared" ref="R143" si="571">R131</f>
        <v>0</v>
      </c>
    </row>
    <row r="144" spans="3:18">
      <c r="C144">
        <f t="shared" si="397"/>
        <v>2021</v>
      </c>
      <c r="D144" t="str">
        <f t="shared" si="556"/>
        <v>Jun</v>
      </c>
      <c r="E144" s="10">
        <f t="shared" si="556"/>
        <v>0</v>
      </c>
      <c r="F144" s="10">
        <f t="shared" si="556"/>
        <v>-3.9942329189376442E-3</v>
      </c>
      <c r="G144" s="10">
        <f t="shared" si="556"/>
        <v>-2.7041596799341042E-2</v>
      </c>
      <c r="H144" s="10">
        <f t="shared" si="556"/>
        <v>-4.4534114673361699E-2</v>
      </c>
      <c r="I144" s="10">
        <f t="shared" si="556"/>
        <v>3.71771907594785E-3</v>
      </c>
      <c r="J144" s="10">
        <f t="shared" ref="J144:K144" si="572">J132</f>
        <v>1.1153116859296593E-3</v>
      </c>
      <c r="K144" s="10">
        <f t="shared" si="572"/>
        <v>0</v>
      </c>
      <c r="L144" s="10">
        <f t="shared" ref="L144:P144" si="573">L132</f>
        <v>-5.4229078742223193E-2</v>
      </c>
      <c r="M144" s="10">
        <f t="shared" si="573"/>
        <v>-6.0685099045819819E-2</v>
      </c>
      <c r="N144" s="10">
        <f t="shared" ref="N144" si="574">N132</f>
        <v>0</v>
      </c>
      <c r="O144" s="10">
        <f t="shared" si="573"/>
        <v>-5.2125849514976043E-2</v>
      </c>
      <c r="P144" s="10">
        <f t="shared" si="573"/>
        <v>-6.1701961067745975E-2</v>
      </c>
      <c r="Q144" s="10">
        <f t="shared" ref="Q144" si="575">Q132</f>
        <v>0</v>
      </c>
      <c r="R144" s="10">
        <f t="shared" ref="R144" si="576">R132</f>
        <v>0</v>
      </c>
    </row>
    <row r="145" spans="3:18">
      <c r="C145">
        <f t="shared" si="397"/>
        <v>2021</v>
      </c>
      <c r="D145" t="str">
        <f t="shared" si="556"/>
        <v>Jul</v>
      </c>
      <c r="E145" s="10">
        <f t="shared" si="556"/>
        <v>0</v>
      </c>
      <c r="F145" s="10">
        <f t="shared" si="556"/>
        <v>-8.0510009982078991E-3</v>
      </c>
      <c r="G145" s="10">
        <f t="shared" si="556"/>
        <v>-3.7089798850574708E-2</v>
      </c>
      <c r="H145" s="10">
        <f t="shared" si="556"/>
        <v>-7.5022526581366017E-2</v>
      </c>
      <c r="I145" s="10">
        <f t="shared" si="556"/>
        <v>-1.9155269884613052E-2</v>
      </c>
      <c r="J145" s="10">
        <f t="shared" ref="J145:K145" si="577">J133</f>
        <v>-1.1784981180132533E-3</v>
      </c>
      <c r="K145" s="10">
        <f t="shared" si="577"/>
        <v>0</v>
      </c>
      <c r="L145" s="10">
        <f t="shared" ref="L145:P145" si="578">L133</f>
        <v>-5.4487364154166169E-2</v>
      </c>
      <c r="M145" s="10">
        <f t="shared" si="578"/>
        <v>-5.3322021765885387E-2</v>
      </c>
      <c r="N145" s="10">
        <f t="shared" ref="N145" si="579">N133</f>
        <v>0</v>
      </c>
      <c r="O145" s="10">
        <f t="shared" si="578"/>
        <v>-4.950434835492306E-2</v>
      </c>
      <c r="P145" s="10">
        <f t="shared" si="578"/>
        <v>-5.4874354811350473E-2</v>
      </c>
      <c r="Q145" s="10">
        <f t="shared" ref="Q145" si="580">Q133</f>
        <v>0</v>
      </c>
      <c r="R145" s="10">
        <f t="shared" ref="R145" si="581">R133</f>
        <v>0</v>
      </c>
    </row>
    <row r="146" spans="3:18">
      <c r="C146">
        <f t="shared" si="397"/>
        <v>2021</v>
      </c>
      <c r="D146" t="str">
        <f t="shared" si="556"/>
        <v>Aug</v>
      </c>
      <c r="E146" s="10">
        <f t="shared" si="556"/>
        <v>0</v>
      </c>
      <c r="F146" s="10">
        <f t="shared" si="556"/>
        <v>-1.3956015975902519E-2</v>
      </c>
      <c r="G146" s="10">
        <f t="shared" si="556"/>
        <v>7.1818734961418265E-3</v>
      </c>
      <c r="H146" s="10">
        <f t="shared" si="556"/>
        <v>-5.8107770904745018E-2</v>
      </c>
      <c r="I146" s="10">
        <f t="shared" si="556"/>
        <v>1.0221203128024964E-2</v>
      </c>
      <c r="J146" s="10">
        <f t="shared" ref="J146:K146" si="582">J134</f>
        <v>-3.1189177745081531E-3</v>
      </c>
      <c r="K146" s="10">
        <f t="shared" si="582"/>
        <v>0</v>
      </c>
      <c r="L146" s="10">
        <f t="shared" ref="L146:P146" si="583">L134</f>
        <v>-1.4457955948182329E-2</v>
      </c>
      <c r="M146" s="10">
        <f t="shared" si="583"/>
        <v>-2.2060867021007759E-2</v>
      </c>
      <c r="N146" s="10">
        <f t="shared" ref="N146" si="584">N134</f>
        <v>0</v>
      </c>
      <c r="O146" s="10">
        <f t="shared" si="583"/>
        <v>-1.8337987707535822E-2</v>
      </c>
      <c r="P146" s="10">
        <f t="shared" si="583"/>
        <v>-4.5533073702087789E-3</v>
      </c>
      <c r="Q146" s="10">
        <f t="shared" ref="Q146" si="585">Q134</f>
        <v>0</v>
      </c>
      <c r="R146" s="10">
        <f t="shared" ref="R146" si="586">R134</f>
        <v>0</v>
      </c>
    </row>
    <row r="147" spans="3:18">
      <c r="C147">
        <f t="shared" si="397"/>
        <v>2021</v>
      </c>
      <c r="D147" t="str">
        <f t="shared" si="556"/>
        <v>Sep</v>
      </c>
      <c r="E147" s="10">
        <f t="shared" si="556"/>
        <v>0</v>
      </c>
      <c r="F147" s="10">
        <f t="shared" si="556"/>
        <v>-6.5783965157499638E-2</v>
      </c>
      <c r="G147" s="10">
        <f t="shared" si="556"/>
        <v>-8.0106494909856107E-2</v>
      </c>
      <c r="H147" s="10">
        <f t="shared" si="556"/>
        <v>-8.8952620779705269E-3</v>
      </c>
      <c r="I147" s="10">
        <f t="shared" si="556"/>
        <v>-6.2119003046717039E-2</v>
      </c>
      <c r="J147" s="10">
        <f t="shared" ref="J147:K147" si="587">J135</f>
        <v>-3.0432941505348681E-2</v>
      </c>
      <c r="K147" s="10">
        <f t="shared" si="587"/>
        <v>0</v>
      </c>
      <c r="L147" s="10">
        <f t="shared" ref="L147:P147" si="588">L135</f>
        <v>-5.5239956567958999E-2</v>
      </c>
      <c r="M147" s="10">
        <f t="shared" si="588"/>
        <v>-6.0199257718607208E-2</v>
      </c>
      <c r="N147" s="10">
        <f t="shared" ref="N147" si="589">N135</f>
        <v>0</v>
      </c>
      <c r="O147" s="10">
        <f t="shared" si="588"/>
        <v>-4.4967931093787467E-2</v>
      </c>
      <c r="P147" s="10">
        <f t="shared" si="588"/>
        <v>-5.6393501588633779E-2</v>
      </c>
      <c r="Q147" s="10">
        <f t="shared" ref="Q147" si="590">Q135</f>
        <v>0</v>
      </c>
      <c r="R147" s="10">
        <f t="shared" ref="R147" si="591">R135</f>
        <v>0</v>
      </c>
    </row>
    <row r="148" spans="3:18">
      <c r="C148">
        <f t="shared" si="397"/>
        <v>2021</v>
      </c>
      <c r="D148" t="str">
        <f t="shared" si="556"/>
        <v>Oct</v>
      </c>
      <c r="E148" s="10">
        <f t="shared" si="556"/>
        <v>0</v>
      </c>
      <c r="F148" s="10">
        <f t="shared" si="556"/>
        <v>-3.7318528895739722E-2</v>
      </c>
      <c r="G148" s="10">
        <f t="shared" si="556"/>
        <v>-1.4619909232055415E-2</v>
      </c>
      <c r="H148" s="10">
        <f t="shared" si="556"/>
        <v>-0.10452673671355489</v>
      </c>
      <c r="I148" s="10">
        <f t="shared" si="556"/>
        <v>-4.9897584652583829E-2</v>
      </c>
      <c r="J148" s="10">
        <f t="shared" ref="J148:K148" si="592">J136</f>
        <v>-9.2736498024588217E-3</v>
      </c>
      <c r="K148" s="10">
        <f t="shared" si="592"/>
        <v>0</v>
      </c>
      <c r="L148" s="10">
        <f t="shared" ref="L148:P148" si="593">L136</f>
        <v>6.7244384439321975E-3</v>
      </c>
      <c r="M148" s="10">
        <f t="shared" si="593"/>
        <v>9.315430876202048E-3</v>
      </c>
      <c r="N148" s="10">
        <f t="shared" ref="N148" si="594">N136</f>
        <v>0</v>
      </c>
      <c r="O148" s="10">
        <f t="shared" si="593"/>
        <v>7.1541165580520398E-3</v>
      </c>
      <c r="P148" s="10">
        <f t="shared" si="593"/>
        <v>-6.5424736898873634E-3</v>
      </c>
      <c r="Q148" s="10">
        <f t="shared" ref="Q148" si="595">Q136</f>
        <v>0</v>
      </c>
      <c r="R148" s="10">
        <f t="shared" ref="R148" si="596">R136</f>
        <v>0</v>
      </c>
    </row>
    <row r="149" spans="3:18">
      <c r="C149">
        <f t="shared" si="397"/>
        <v>2021</v>
      </c>
      <c r="D149" t="str">
        <f t="shared" si="556"/>
        <v>Nov</v>
      </c>
      <c r="E149" s="10">
        <f t="shared" si="556"/>
        <v>0</v>
      </c>
      <c r="F149" s="10">
        <f t="shared" si="556"/>
        <v>4.683201067693421E-2</v>
      </c>
      <c r="G149" s="10">
        <f t="shared" si="556"/>
        <v>0.10465907313767399</v>
      </c>
      <c r="H149" s="10">
        <f t="shared" si="556"/>
        <v>7.3420118719862509E-2</v>
      </c>
      <c r="I149" s="10">
        <f t="shared" si="556"/>
        <v>4.2228445444488144E-2</v>
      </c>
      <c r="J149" s="10">
        <f t="shared" ref="J149:K149" si="597">J137</f>
        <v>1.299222855397239E-2</v>
      </c>
      <c r="K149" s="10">
        <f t="shared" si="597"/>
        <v>0</v>
      </c>
      <c r="L149" s="10">
        <f t="shared" ref="L149:P149" si="598">L137</f>
        <v>0.11174065111169816</v>
      </c>
      <c r="M149" s="10">
        <f t="shared" si="598"/>
        <v>0.11932702202360332</v>
      </c>
      <c r="N149" s="10">
        <f t="shared" ref="N149" si="599">N137</f>
        <v>0</v>
      </c>
      <c r="O149" s="10">
        <f t="shared" si="598"/>
        <v>0.1098947836820251</v>
      </c>
      <c r="P149" s="10">
        <f t="shared" si="598"/>
        <v>0.13342926021229623</v>
      </c>
      <c r="Q149" s="10">
        <f t="shared" ref="Q149" si="600">Q137</f>
        <v>0</v>
      </c>
      <c r="R149" s="10">
        <f t="shared" ref="R149" si="601">R137</f>
        <v>0</v>
      </c>
    </row>
    <row r="150" spans="3:18">
      <c r="C150">
        <f t="shared" si="397"/>
        <v>2021</v>
      </c>
      <c r="D150" t="str">
        <f t="shared" si="556"/>
        <v>Dec</v>
      </c>
      <c r="E150" s="10">
        <f t="shared" si="556"/>
        <v>0</v>
      </c>
      <c r="F150" s="10">
        <f t="shared" si="556"/>
        <v>3.7767347475102576E-3</v>
      </c>
      <c r="G150" s="10">
        <f t="shared" si="556"/>
        <v>-4.5009644610708444E-2</v>
      </c>
      <c r="H150" s="10">
        <f t="shared" si="556"/>
        <v>2.3565665166443664E-2</v>
      </c>
      <c r="I150" s="10">
        <f t="shared" si="556"/>
        <v>1.7179129847759267E-2</v>
      </c>
      <c r="J150" s="10">
        <f t="shared" ref="J150:K150" si="602">J138</f>
        <v>1.564724437532166E-2</v>
      </c>
      <c r="K150" s="10">
        <f t="shared" si="602"/>
        <v>0</v>
      </c>
      <c r="L150" s="10">
        <f t="shared" ref="L150:P150" si="603">L138</f>
        <v>2.231681890923206E-2</v>
      </c>
      <c r="M150" s="10">
        <f t="shared" si="603"/>
        <v>3.046594982078853E-2</v>
      </c>
      <c r="N150" s="10">
        <f t="shared" ref="N150" si="604">N138</f>
        <v>0</v>
      </c>
      <c r="O150" s="10">
        <f t="shared" si="603"/>
        <v>3.3418968680385054E-2</v>
      </c>
      <c r="P150" s="10">
        <f t="shared" si="603"/>
        <v>1.2496875781054736E-2</v>
      </c>
      <c r="Q150" s="10">
        <f t="shared" ref="Q150" si="605">Q138</f>
        <v>0</v>
      </c>
      <c r="R150" s="10">
        <f t="shared" ref="R150" si="606">R138</f>
        <v>0</v>
      </c>
    </row>
    <row r="151" spans="3:18">
      <c r="C151">
        <f t="shared" si="397"/>
        <v>2022</v>
      </c>
      <c r="D151" t="str">
        <f t="shared" si="556"/>
        <v>Jan</v>
      </c>
      <c r="E151" s="10">
        <f t="shared" si="556"/>
        <v>0</v>
      </c>
      <c r="F151" s="10">
        <f t="shared" si="556"/>
        <v>-3.4018372992842494E-2</v>
      </c>
      <c r="G151" s="10">
        <f t="shared" si="556"/>
        <v>-7.6865197985340486E-2</v>
      </c>
      <c r="H151" s="10">
        <f t="shared" si="556"/>
        <v>-5.2059819413092553E-2</v>
      </c>
      <c r="I151" s="10">
        <f t="shared" si="556"/>
        <v>-5.7350841367335127E-2</v>
      </c>
      <c r="J151" s="10">
        <f t="shared" ref="J151:K151" si="607">J139</f>
        <v>-2.5593692550381471E-2</v>
      </c>
      <c r="K151" s="10">
        <f t="shared" si="607"/>
        <v>0</v>
      </c>
      <c r="L151" s="10">
        <f t="shared" ref="L151:P151" si="608">L139</f>
        <v>-8.4397240007865471E-2</v>
      </c>
      <c r="M151" s="10">
        <f t="shared" si="608"/>
        <v>-8.4383920512345958E-2</v>
      </c>
      <c r="N151" s="10">
        <f t="shared" ref="N151" si="609">N139</f>
        <v>0</v>
      </c>
      <c r="O151" s="10">
        <f t="shared" si="608"/>
        <v>-8.7754546033758762E-2</v>
      </c>
      <c r="P151" s="10">
        <f t="shared" si="608"/>
        <v>-9.5907843379329324E-2</v>
      </c>
      <c r="Q151" s="10">
        <f t="shared" ref="Q151" si="610">Q139</f>
        <v>0</v>
      </c>
      <c r="R151" s="10">
        <f t="shared" ref="R151" si="611">R139</f>
        <v>0</v>
      </c>
    </row>
    <row r="152" spans="3:18">
      <c r="C152">
        <f t="shared" si="397"/>
        <v>2022</v>
      </c>
      <c r="D152" t="str">
        <f t="shared" si="556"/>
        <v>Feb</v>
      </c>
      <c r="E152" s="10">
        <f t="shared" si="556"/>
        <v>0</v>
      </c>
      <c r="F152" s="10">
        <f t="shared" si="556"/>
        <v>-5.7299797359774175E-2</v>
      </c>
      <c r="G152" s="10">
        <f t="shared" si="556"/>
        <v>-3.3175175555133801E-2</v>
      </c>
      <c r="H152" s="10">
        <f t="shared" si="556"/>
        <v>-3.4037612881521399E-2</v>
      </c>
      <c r="I152" s="10">
        <f t="shared" si="556"/>
        <v>-7.2084452831850998E-2</v>
      </c>
      <c r="J152" s="10">
        <f t="shared" ref="J152:K152" si="612">J140</f>
        <v>-3.1258622244031593E-2</v>
      </c>
      <c r="K152" s="10">
        <f t="shared" si="612"/>
        <v>0</v>
      </c>
      <c r="L152" s="10">
        <f t="shared" ref="L152:P152" si="613">L140</f>
        <v>-5.8521748838719939E-2</v>
      </c>
      <c r="M152" s="10">
        <f t="shared" si="613"/>
        <v>-6.6224220629124669E-2</v>
      </c>
      <c r="N152" s="10">
        <f t="shared" ref="N152" si="614">N140</f>
        <v>0</v>
      </c>
      <c r="O152" s="10">
        <f t="shared" si="613"/>
        <v>-5.8345052267049551E-2</v>
      </c>
      <c r="P152" s="10">
        <f t="shared" si="613"/>
        <v>-5.0035862413072632E-2</v>
      </c>
      <c r="Q152" s="10">
        <f t="shared" ref="Q152" si="615">Q140</f>
        <v>0</v>
      </c>
      <c r="R152" s="10">
        <f t="shared" ref="R152" si="616">R140</f>
        <v>0</v>
      </c>
    </row>
    <row r="153" spans="3:18">
      <c r="C153">
        <f t="shared" si="397"/>
        <v>2022</v>
      </c>
      <c r="D153" t="str">
        <f t="shared" si="556"/>
        <v>Mar</v>
      </c>
      <c r="E153" s="10">
        <f t="shared" si="556"/>
        <v>0</v>
      </c>
      <c r="F153" s="10">
        <f t="shared" si="556"/>
        <v>2.1187418342038276E-2</v>
      </c>
      <c r="G153" s="10">
        <f t="shared" si="556"/>
        <v>8.2409528172240037E-2</v>
      </c>
      <c r="H153" s="10">
        <f t="shared" si="556"/>
        <v>-2.029345153116521E-2</v>
      </c>
      <c r="I153" s="10">
        <f t="shared" ref="I153:J153" si="617">I141</f>
        <v>1.8613415440523268E-2</v>
      </c>
      <c r="J153" s="10">
        <f t="shared" si="617"/>
        <v>1.0072381116130369E-2</v>
      </c>
      <c r="K153" s="10">
        <f t="shared" ref="K153:P153" si="618">K141</f>
        <v>0</v>
      </c>
      <c r="L153" s="10">
        <f t="shared" si="618"/>
        <v>2.5733147300950516E-2</v>
      </c>
      <c r="M153" s="10">
        <f t="shared" si="618"/>
        <v>1.5062683417826706E-2</v>
      </c>
      <c r="N153" s="10">
        <f t="shared" ref="N153" si="619">N141</f>
        <v>0</v>
      </c>
      <c r="O153" s="10">
        <f t="shared" si="618"/>
        <v>3.0436072790892391E-2</v>
      </c>
      <c r="P153" s="10">
        <f t="shared" si="618"/>
        <v>2.1195034503544541E-2</v>
      </c>
      <c r="Q153" s="10">
        <f t="shared" ref="Q153" si="620">Q141</f>
        <v>0</v>
      </c>
      <c r="R153" s="10">
        <f t="shared" ref="R153" si="621">R141</f>
        <v>0</v>
      </c>
    </row>
    <row r="154" spans="3:18">
      <c r="C154">
        <f t="shared" si="397"/>
        <v>2022</v>
      </c>
      <c r="D154" t="str">
        <f t="shared" ref="D154:I166" si="622">D142</f>
        <v>Apr</v>
      </c>
      <c r="E154" s="10">
        <f t="shared" si="622"/>
        <v>0</v>
      </c>
      <c r="F154" s="10">
        <f t="shared" si="622"/>
        <v>5.2252847831002092E-2</v>
      </c>
      <c r="G154" s="10">
        <f t="shared" si="622"/>
        <v>6.2679936847970782E-2</v>
      </c>
      <c r="H154" s="10">
        <f t="shared" si="622"/>
        <v>8.8179429136419213E-2</v>
      </c>
      <c r="I154" s="10">
        <f t="shared" si="622"/>
        <v>4.7853733921034224E-2</v>
      </c>
      <c r="J154" s="10">
        <f t="shared" ref="J154:K154" si="623">J142</f>
        <v>3.0337584998090885E-2</v>
      </c>
      <c r="K154" s="10">
        <f t="shared" si="623"/>
        <v>0</v>
      </c>
      <c r="L154" s="10">
        <f t="shared" ref="L154:P154" si="624">L142</f>
        <v>5.584374746011149E-2</v>
      </c>
      <c r="M154" s="10">
        <f t="shared" si="624"/>
        <v>6.9037169506818208E-2</v>
      </c>
      <c r="N154" s="10">
        <f t="shared" ref="N154" si="625">N142</f>
        <v>0</v>
      </c>
      <c r="O154" s="10">
        <f t="shared" si="624"/>
        <v>5.6029091517150381E-2</v>
      </c>
      <c r="P154" s="10">
        <f t="shared" si="624"/>
        <v>6.6229241169842745E-2</v>
      </c>
      <c r="Q154" s="10">
        <f t="shared" ref="Q154" si="626">Q142</f>
        <v>0</v>
      </c>
      <c r="R154" s="10">
        <f t="shared" ref="R154" si="627">R142</f>
        <v>0</v>
      </c>
    </row>
    <row r="155" spans="3:18">
      <c r="C155">
        <f t="shared" si="397"/>
        <v>2022</v>
      </c>
      <c r="D155" t="str">
        <f t="shared" si="622"/>
        <v>May</v>
      </c>
      <c r="E155" s="10">
        <f t="shared" si="622"/>
        <v>0</v>
      </c>
      <c r="F155" s="10">
        <f t="shared" si="622"/>
        <v>0.13013596240803577</v>
      </c>
      <c r="G155" s="10">
        <f t="shared" si="622"/>
        <v>0.11846587399629402</v>
      </c>
      <c r="H155" s="10">
        <f t="shared" si="622"/>
        <v>0.17428524230374401</v>
      </c>
      <c r="I155" s="10">
        <f t="shared" si="622"/>
        <v>0.11856823589195743</v>
      </c>
      <c r="J155" s="10">
        <f t="shared" ref="J155:K155" si="628">J143</f>
        <v>3.7441677648518884E-2</v>
      </c>
      <c r="K155" s="10">
        <f t="shared" si="628"/>
        <v>0</v>
      </c>
      <c r="L155" s="10">
        <f t="shared" ref="L155:P155" si="629">L143</f>
        <v>0.10568171423150852</v>
      </c>
      <c r="M155" s="10">
        <f t="shared" si="629"/>
        <v>0.11710193855284559</v>
      </c>
      <c r="N155" s="10">
        <f t="shared" ref="N155" si="630">N143</f>
        <v>0</v>
      </c>
      <c r="O155" s="10">
        <f t="shared" si="629"/>
        <v>0.11204504582768675</v>
      </c>
      <c r="P155" s="10">
        <f t="shared" si="629"/>
        <v>0.11834022480454361</v>
      </c>
      <c r="Q155" s="10">
        <f t="shared" ref="Q155" si="631">Q143</f>
        <v>0</v>
      </c>
      <c r="R155" s="10">
        <f t="shared" ref="R155" si="632">R143</f>
        <v>0</v>
      </c>
    </row>
    <row r="156" spans="3:18">
      <c r="C156">
        <f t="shared" si="397"/>
        <v>2022</v>
      </c>
      <c r="D156" t="str">
        <f t="shared" si="622"/>
        <v>Jun</v>
      </c>
      <c r="E156" s="10">
        <f t="shared" si="622"/>
        <v>0</v>
      </c>
      <c r="F156" s="10">
        <f t="shared" si="622"/>
        <v>-3.9942329189376442E-3</v>
      </c>
      <c r="G156" s="10">
        <f t="shared" si="622"/>
        <v>-2.7041596799341042E-2</v>
      </c>
      <c r="H156" s="10">
        <f t="shared" si="622"/>
        <v>-4.4534114673361699E-2</v>
      </c>
      <c r="I156" s="10">
        <f t="shared" si="622"/>
        <v>3.71771907594785E-3</v>
      </c>
      <c r="J156" s="10">
        <f t="shared" ref="J156:K156" si="633">J144</f>
        <v>1.1153116859296593E-3</v>
      </c>
      <c r="K156" s="10">
        <f t="shared" si="633"/>
        <v>0</v>
      </c>
      <c r="L156" s="10">
        <f t="shared" ref="L156:P156" si="634">L144</f>
        <v>-5.4229078742223193E-2</v>
      </c>
      <c r="M156" s="10">
        <f t="shared" si="634"/>
        <v>-6.0685099045819819E-2</v>
      </c>
      <c r="N156" s="10">
        <f t="shared" ref="N156" si="635">N144</f>
        <v>0</v>
      </c>
      <c r="O156" s="10">
        <f t="shared" si="634"/>
        <v>-5.2125849514976043E-2</v>
      </c>
      <c r="P156" s="10">
        <f t="shared" si="634"/>
        <v>-6.1701961067745975E-2</v>
      </c>
      <c r="Q156" s="10">
        <f t="shared" ref="Q156" si="636">Q144</f>
        <v>0</v>
      </c>
      <c r="R156" s="10">
        <f t="shared" ref="R156" si="637">R144</f>
        <v>0</v>
      </c>
    </row>
    <row r="157" spans="3:18">
      <c r="C157">
        <f t="shared" si="397"/>
        <v>2022</v>
      </c>
      <c r="D157" t="str">
        <f t="shared" si="622"/>
        <v>Jul</v>
      </c>
      <c r="E157" s="10">
        <f t="shared" si="622"/>
        <v>0</v>
      </c>
      <c r="F157" s="10">
        <f t="shared" si="622"/>
        <v>-8.0510009982078991E-3</v>
      </c>
      <c r="G157" s="10">
        <f t="shared" si="622"/>
        <v>-3.7089798850574708E-2</v>
      </c>
      <c r="H157" s="10">
        <f t="shared" si="622"/>
        <v>-7.5022526581366017E-2</v>
      </c>
      <c r="I157" s="10">
        <f t="shared" si="622"/>
        <v>-1.9155269884613052E-2</v>
      </c>
      <c r="J157" s="10">
        <f t="shared" ref="J157:K157" si="638">J145</f>
        <v>-1.1784981180132533E-3</v>
      </c>
      <c r="K157" s="10">
        <f t="shared" si="638"/>
        <v>0</v>
      </c>
      <c r="L157" s="10">
        <f t="shared" ref="L157:P157" si="639">L145</f>
        <v>-5.4487364154166169E-2</v>
      </c>
      <c r="M157" s="10">
        <f t="shared" si="639"/>
        <v>-5.3322021765885387E-2</v>
      </c>
      <c r="N157" s="10">
        <f t="shared" ref="N157" si="640">N145</f>
        <v>0</v>
      </c>
      <c r="O157" s="10">
        <f t="shared" si="639"/>
        <v>-4.950434835492306E-2</v>
      </c>
      <c r="P157" s="10">
        <f t="shared" si="639"/>
        <v>-5.4874354811350473E-2</v>
      </c>
      <c r="Q157" s="10">
        <f t="shared" ref="Q157" si="641">Q145</f>
        <v>0</v>
      </c>
      <c r="R157" s="10">
        <f t="shared" ref="R157" si="642">R145</f>
        <v>0</v>
      </c>
    </row>
    <row r="158" spans="3:18">
      <c r="C158">
        <f t="shared" si="397"/>
        <v>2022</v>
      </c>
      <c r="D158" t="str">
        <f t="shared" si="622"/>
        <v>Aug</v>
      </c>
      <c r="E158" s="10">
        <f t="shared" si="622"/>
        <v>0</v>
      </c>
      <c r="F158" s="10">
        <f t="shared" si="622"/>
        <v>-1.3956015975902519E-2</v>
      </c>
      <c r="G158" s="10">
        <f t="shared" si="622"/>
        <v>7.1818734961418265E-3</v>
      </c>
      <c r="H158" s="10">
        <f t="shared" si="622"/>
        <v>-5.8107770904745018E-2</v>
      </c>
      <c r="I158" s="10">
        <f t="shared" si="622"/>
        <v>1.0221203128024964E-2</v>
      </c>
      <c r="J158" s="10">
        <f t="shared" ref="J158:K158" si="643">J146</f>
        <v>-3.1189177745081531E-3</v>
      </c>
      <c r="K158" s="10">
        <f t="shared" si="643"/>
        <v>0</v>
      </c>
      <c r="L158" s="10">
        <f t="shared" ref="L158:P158" si="644">L146</f>
        <v>-1.4457955948182329E-2</v>
      </c>
      <c r="M158" s="10">
        <f t="shared" si="644"/>
        <v>-2.2060867021007759E-2</v>
      </c>
      <c r="N158" s="10">
        <f t="shared" ref="N158" si="645">N146</f>
        <v>0</v>
      </c>
      <c r="O158" s="10">
        <f t="shared" si="644"/>
        <v>-1.8337987707535822E-2</v>
      </c>
      <c r="P158" s="10">
        <f t="shared" si="644"/>
        <v>-4.5533073702087789E-3</v>
      </c>
      <c r="Q158" s="10">
        <f t="shared" ref="Q158" si="646">Q146</f>
        <v>0</v>
      </c>
      <c r="R158" s="10">
        <f t="shared" ref="R158" si="647">R146</f>
        <v>0</v>
      </c>
    </row>
    <row r="159" spans="3:18">
      <c r="C159">
        <f t="shared" si="397"/>
        <v>2022</v>
      </c>
      <c r="D159" t="str">
        <f t="shared" si="622"/>
        <v>Sep</v>
      </c>
      <c r="E159" s="10">
        <f t="shared" si="622"/>
        <v>0</v>
      </c>
      <c r="F159" s="10">
        <f t="shared" si="622"/>
        <v>-6.5783965157499638E-2</v>
      </c>
      <c r="G159" s="10">
        <f t="shared" si="622"/>
        <v>-8.0106494909856107E-2</v>
      </c>
      <c r="H159" s="10">
        <f t="shared" si="622"/>
        <v>-8.8952620779705269E-3</v>
      </c>
      <c r="I159" s="10">
        <f t="shared" si="622"/>
        <v>-6.2119003046717039E-2</v>
      </c>
      <c r="J159" s="10">
        <f t="shared" ref="J159:K159" si="648">J147</f>
        <v>-3.0432941505348681E-2</v>
      </c>
      <c r="K159" s="10">
        <f t="shared" si="648"/>
        <v>0</v>
      </c>
      <c r="L159" s="10">
        <f t="shared" ref="L159:P159" si="649">L147</f>
        <v>-5.5239956567958999E-2</v>
      </c>
      <c r="M159" s="10">
        <f t="shared" si="649"/>
        <v>-6.0199257718607208E-2</v>
      </c>
      <c r="N159" s="10">
        <f t="shared" ref="N159" si="650">N147</f>
        <v>0</v>
      </c>
      <c r="O159" s="10">
        <f t="shared" si="649"/>
        <v>-4.4967931093787467E-2</v>
      </c>
      <c r="P159" s="10">
        <f t="shared" si="649"/>
        <v>-5.6393501588633779E-2</v>
      </c>
      <c r="Q159" s="10">
        <f t="shared" ref="Q159" si="651">Q147</f>
        <v>0</v>
      </c>
      <c r="R159" s="10">
        <f t="shared" ref="R159" si="652">R147</f>
        <v>0</v>
      </c>
    </row>
    <row r="160" spans="3:18">
      <c r="C160">
        <f t="shared" si="397"/>
        <v>2022</v>
      </c>
      <c r="D160" t="str">
        <f t="shared" si="622"/>
        <v>Oct</v>
      </c>
      <c r="E160" s="10">
        <f t="shared" si="622"/>
        <v>0</v>
      </c>
      <c r="F160" s="10">
        <f t="shared" si="622"/>
        <v>-3.7318528895739722E-2</v>
      </c>
      <c r="G160" s="10">
        <f t="shared" si="622"/>
        <v>-1.4619909232055415E-2</v>
      </c>
      <c r="H160" s="10">
        <f t="shared" si="622"/>
        <v>-0.10452673671355489</v>
      </c>
      <c r="I160" s="10">
        <f t="shared" si="622"/>
        <v>-4.9897584652583829E-2</v>
      </c>
      <c r="J160" s="10">
        <f t="shared" ref="J160:K160" si="653">J148</f>
        <v>-9.2736498024588217E-3</v>
      </c>
      <c r="K160" s="10">
        <f t="shared" si="653"/>
        <v>0</v>
      </c>
      <c r="L160" s="10">
        <f t="shared" ref="L160:P160" si="654">L148</f>
        <v>6.7244384439321975E-3</v>
      </c>
      <c r="M160" s="10">
        <f t="shared" si="654"/>
        <v>9.315430876202048E-3</v>
      </c>
      <c r="N160" s="10">
        <f t="shared" ref="N160" si="655">N148</f>
        <v>0</v>
      </c>
      <c r="O160" s="10">
        <f t="shared" si="654"/>
        <v>7.1541165580520398E-3</v>
      </c>
      <c r="P160" s="10">
        <f t="shared" si="654"/>
        <v>-6.5424736898873634E-3</v>
      </c>
      <c r="Q160" s="10">
        <f t="shared" ref="Q160" si="656">Q148</f>
        <v>0</v>
      </c>
      <c r="R160" s="10">
        <f t="shared" ref="R160" si="657">R148</f>
        <v>0</v>
      </c>
    </row>
    <row r="161" spans="3:18">
      <c r="C161">
        <f t="shared" si="397"/>
        <v>2022</v>
      </c>
      <c r="D161" t="str">
        <f t="shared" si="622"/>
        <v>Nov</v>
      </c>
      <c r="E161" s="10">
        <f t="shared" si="622"/>
        <v>0</v>
      </c>
      <c r="F161" s="10">
        <f t="shared" si="622"/>
        <v>4.683201067693421E-2</v>
      </c>
      <c r="G161" s="10">
        <f t="shared" si="622"/>
        <v>0.10465907313767399</v>
      </c>
      <c r="H161" s="10">
        <f t="shared" si="622"/>
        <v>7.3420118719862509E-2</v>
      </c>
      <c r="I161" s="10">
        <f t="shared" si="622"/>
        <v>4.2228445444488144E-2</v>
      </c>
      <c r="J161" s="10">
        <f t="shared" ref="J161:K161" si="658">J149</f>
        <v>1.299222855397239E-2</v>
      </c>
      <c r="K161" s="10">
        <f t="shared" si="658"/>
        <v>0</v>
      </c>
      <c r="L161" s="10">
        <f t="shared" ref="L161:P161" si="659">L149</f>
        <v>0.11174065111169816</v>
      </c>
      <c r="M161" s="10">
        <f t="shared" si="659"/>
        <v>0.11932702202360332</v>
      </c>
      <c r="N161" s="10">
        <f t="shared" ref="N161" si="660">N149</f>
        <v>0</v>
      </c>
      <c r="O161" s="10">
        <f t="shared" si="659"/>
        <v>0.1098947836820251</v>
      </c>
      <c r="P161" s="10">
        <f t="shared" si="659"/>
        <v>0.13342926021229623</v>
      </c>
      <c r="Q161" s="10">
        <f t="shared" ref="Q161" si="661">Q149</f>
        <v>0</v>
      </c>
      <c r="R161" s="10">
        <f t="shared" ref="R161" si="662">R149</f>
        <v>0</v>
      </c>
    </row>
    <row r="162" spans="3:18">
      <c r="C162">
        <f t="shared" si="397"/>
        <v>2022</v>
      </c>
      <c r="D162" t="str">
        <f t="shared" si="622"/>
        <v>Dec</v>
      </c>
      <c r="E162" s="10">
        <f t="shared" si="622"/>
        <v>0</v>
      </c>
      <c r="F162" s="10">
        <f t="shared" si="622"/>
        <v>3.7767347475102576E-3</v>
      </c>
      <c r="G162" s="10">
        <f t="shared" si="622"/>
        <v>-4.5009644610708444E-2</v>
      </c>
      <c r="H162" s="10">
        <f t="shared" si="622"/>
        <v>2.3565665166443664E-2</v>
      </c>
      <c r="I162" s="10">
        <f t="shared" si="622"/>
        <v>1.7179129847759267E-2</v>
      </c>
      <c r="J162" s="10">
        <f t="shared" ref="J162:K162" si="663">J150</f>
        <v>1.564724437532166E-2</v>
      </c>
      <c r="K162" s="10">
        <f t="shared" si="663"/>
        <v>0</v>
      </c>
      <c r="L162" s="10">
        <f t="shared" ref="L162:P162" si="664">L150</f>
        <v>2.231681890923206E-2</v>
      </c>
      <c r="M162" s="10">
        <f t="shared" si="664"/>
        <v>3.046594982078853E-2</v>
      </c>
      <c r="N162" s="10">
        <f t="shared" ref="N162" si="665">N150</f>
        <v>0</v>
      </c>
      <c r="O162" s="10">
        <f t="shared" si="664"/>
        <v>3.3418968680385054E-2</v>
      </c>
      <c r="P162" s="10">
        <f t="shared" si="664"/>
        <v>1.2496875781054736E-2</v>
      </c>
      <c r="Q162" s="10">
        <f t="shared" ref="Q162" si="666">Q150</f>
        <v>0</v>
      </c>
      <c r="R162" s="10">
        <f t="shared" ref="R162" si="667">R150</f>
        <v>0</v>
      </c>
    </row>
    <row r="163" spans="3:18">
      <c r="C163">
        <f t="shared" si="397"/>
        <v>2023</v>
      </c>
      <c r="D163" t="str">
        <f t="shared" si="622"/>
        <v>Jan</v>
      </c>
      <c r="E163" s="10">
        <f t="shared" si="622"/>
        <v>0</v>
      </c>
      <c r="F163" s="10">
        <f t="shared" si="622"/>
        <v>-3.4018372992842494E-2</v>
      </c>
      <c r="G163" s="10">
        <f t="shared" si="622"/>
        <v>-7.6865197985340486E-2</v>
      </c>
      <c r="H163" s="10">
        <f t="shared" si="622"/>
        <v>-5.2059819413092553E-2</v>
      </c>
      <c r="I163" s="10">
        <f t="shared" si="622"/>
        <v>-5.7350841367335127E-2</v>
      </c>
      <c r="J163" s="10">
        <f t="shared" ref="J163:K163" si="668">J151</f>
        <v>-2.5593692550381471E-2</v>
      </c>
      <c r="K163" s="10">
        <f t="shared" si="668"/>
        <v>0</v>
      </c>
      <c r="L163" s="10">
        <f t="shared" ref="L163:P163" si="669">L151</f>
        <v>-8.4397240007865471E-2</v>
      </c>
      <c r="M163" s="10">
        <f t="shared" si="669"/>
        <v>-8.4383920512345958E-2</v>
      </c>
      <c r="N163" s="10">
        <f t="shared" ref="N163" si="670">N151</f>
        <v>0</v>
      </c>
      <c r="O163" s="10">
        <f t="shared" si="669"/>
        <v>-8.7754546033758762E-2</v>
      </c>
      <c r="P163" s="10">
        <f t="shared" si="669"/>
        <v>-9.5907843379329324E-2</v>
      </c>
      <c r="Q163" s="10">
        <f t="shared" ref="Q163" si="671">Q151</f>
        <v>0</v>
      </c>
      <c r="R163" s="10">
        <f t="shared" ref="R163" si="672">R151</f>
        <v>0</v>
      </c>
    </row>
    <row r="164" spans="3:18">
      <c r="C164">
        <f t="shared" si="397"/>
        <v>2023</v>
      </c>
      <c r="D164" t="str">
        <f t="shared" si="622"/>
        <v>Feb</v>
      </c>
      <c r="E164" s="10">
        <f t="shared" si="622"/>
        <v>0</v>
      </c>
      <c r="F164" s="10">
        <f t="shared" si="622"/>
        <v>-5.7299797359774175E-2</v>
      </c>
      <c r="G164" s="10">
        <f t="shared" si="622"/>
        <v>-3.3175175555133801E-2</v>
      </c>
      <c r="H164" s="10">
        <f t="shared" si="622"/>
        <v>-3.4037612881521399E-2</v>
      </c>
      <c r="I164" s="10">
        <f t="shared" si="622"/>
        <v>-7.2084452831850998E-2</v>
      </c>
      <c r="J164" s="10">
        <f t="shared" ref="J164:K164" si="673">J152</f>
        <v>-3.1258622244031593E-2</v>
      </c>
      <c r="K164" s="10">
        <f t="shared" si="673"/>
        <v>0</v>
      </c>
      <c r="L164" s="10">
        <f t="shared" ref="L164:P164" si="674">L152</f>
        <v>-5.8521748838719939E-2</v>
      </c>
      <c r="M164" s="10">
        <f t="shared" si="674"/>
        <v>-6.6224220629124669E-2</v>
      </c>
      <c r="N164" s="10">
        <f t="shared" ref="N164" si="675">N152</f>
        <v>0</v>
      </c>
      <c r="O164" s="10">
        <f t="shared" si="674"/>
        <v>-5.8345052267049551E-2</v>
      </c>
      <c r="P164" s="10">
        <f t="shared" si="674"/>
        <v>-5.0035862413072632E-2</v>
      </c>
      <c r="Q164" s="10">
        <f t="shared" ref="Q164" si="676">Q152</f>
        <v>0</v>
      </c>
      <c r="R164" s="10">
        <f t="shared" ref="R164" si="677">R152</f>
        <v>0</v>
      </c>
    </row>
    <row r="165" spans="3:18">
      <c r="C165">
        <f t="shared" si="397"/>
        <v>2023</v>
      </c>
      <c r="D165" t="str">
        <f t="shared" si="622"/>
        <v>Mar</v>
      </c>
      <c r="E165" s="10">
        <f t="shared" si="622"/>
        <v>0</v>
      </c>
      <c r="F165" s="10">
        <f t="shared" si="622"/>
        <v>2.1187418342038276E-2</v>
      </c>
      <c r="G165" s="10">
        <f t="shared" si="622"/>
        <v>8.2409528172240037E-2</v>
      </c>
      <c r="H165" s="10">
        <f t="shared" si="622"/>
        <v>-2.029345153116521E-2</v>
      </c>
      <c r="I165" s="10">
        <f t="shared" si="622"/>
        <v>1.8613415440523268E-2</v>
      </c>
      <c r="J165" s="10">
        <f t="shared" ref="J165:K165" si="678">J153</f>
        <v>1.0072381116130369E-2</v>
      </c>
      <c r="K165" s="10">
        <f t="shared" si="678"/>
        <v>0</v>
      </c>
      <c r="L165" s="10">
        <f t="shared" ref="L165:P165" si="679">L153</f>
        <v>2.5733147300950516E-2</v>
      </c>
      <c r="M165" s="10">
        <f t="shared" si="679"/>
        <v>1.5062683417826706E-2</v>
      </c>
      <c r="N165" s="10">
        <f t="shared" ref="N165" si="680">N153</f>
        <v>0</v>
      </c>
      <c r="O165" s="10">
        <f t="shared" si="679"/>
        <v>3.0436072790892391E-2</v>
      </c>
      <c r="P165" s="10">
        <f t="shared" si="679"/>
        <v>2.1195034503544541E-2</v>
      </c>
      <c r="Q165" s="10">
        <f t="shared" ref="Q165" si="681">Q153</f>
        <v>0</v>
      </c>
      <c r="R165" s="10">
        <f t="shared" ref="R165" si="682">R153</f>
        <v>0</v>
      </c>
    </row>
    <row r="166" spans="3:18">
      <c r="C166">
        <f t="shared" si="397"/>
        <v>2023</v>
      </c>
      <c r="D166" t="str">
        <f t="shared" si="622"/>
        <v>Apr</v>
      </c>
      <c r="E166" s="10">
        <f t="shared" si="622"/>
        <v>0</v>
      </c>
      <c r="F166" s="10">
        <f t="shared" si="622"/>
        <v>5.2252847831002092E-2</v>
      </c>
      <c r="G166" s="10">
        <f t="shared" si="622"/>
        <v>6.2679936847970782E-2</v>
      </c>
      <c r="H166" s="10">
        <f t="shared" si="622"/>
        <v>8.8179429136419213E-2</v>
      </c>
      <c r="I166" s="10">
        <f t="shared" ref="I166:J166" si="683">I154</f>
        <v>4.7853733921034224E-2</v>
      </c>
      <c r="J166" s="10">
        <f t="shared" si="683"/>
        <v>3.0337584998090885E-2</v>
      </c>
      <c r="K166" s="10">
        <f t="shared" ref="K166:P166" si="684">K154</f>
        <v>0</v>
      </c>
      <c r="L166" s="10">
        <f t="shared" si="684"/>
        <v>5.584374746011149E-2</v>
      </c>
      <c r="M166" s="10">
        <f t="shared" si="684"/>
        <v>6.9037169506818208E-2</v>
      </c>
      <c r="N166" s="10">
        <f t="shared" ref="N166" si="685">N154</f>
        <v>0</v>
      </c>
      <c r="O166" s="10">
        <f t="shared" si="684"/>
        <v>5.6029091517150381E-2</v>
      </c>
      <c r="P166" s="10">
        <f t="shared" si="684"/>
        <v>6.6229241169842745E-2</v>
      </c>
      <c r="Q166" s="10">
        <f t="shared" ref="Q166" si="686">Q154</f>
        <v>0</v>
      </c>
      <c r="R166" s="10">
        <f t="shared" ref="R166" si="687">R154</f>
        <v>0</v>
      </c>
    </row>
    <row r="167" spans="3:18">
      <c r="C167">
        <f t="shared" si="397"/>
        <v>2023</v>
      </c>
      <c r="D167" t="str">
        <f t="shared" ref="D167:I179" si="688">D155</f>
        <v>May</v>
      </c>
      <c r="E167" s="10">
        <f t="shared" si="688"/>
        <v>0</v>
      </c>
      <c r="F167" s="10">
        <f t="shared" si="688"/>
        <v>0.13013596240803577</v>
      </c>
      <c r="G167" s="10">
        <f t="shared" si="688"/>
        <v>0.11846587399629402</v>
      </c>
      <c r="H167" s="10">
        <f t="shared" si="688"/>
        <v>0.17428524230374401</v>
      </c>
      <c r="I167" s="10">
        <f t="shared" si="688"/>
        <v>0.11856823589195743</v>
      </c>
      <c r="J167" s="10">
        <f t="shared" ref="J167:K167" si="689">J155</f>
        <v>3.7441677648518884E-2</v>
      </c>
      <c r="K167" s="10">
        <f t="shared" si="689"/>
        <v>0</v>
      </c>
      <c r="L167" s="10">
        <f t="shared" ref="L167:P167" si="690">L155</f>
        <v>0.10568171423150852</v>
      </c>
      <c r="M167" s="10">
        <f t="shared" si="690"/>
        <v>0.11710193855284559</v>
      </c>
      <c r="N167" s="10">
        <f t="shared" ref="N167" si="691">N155</f>
        <v>0</v>
      </c>
      <c r="O167" s="10">
        <f t="shared" si="690"/>
        <v>0.11204504582768675</v>
      </c>
      <c r="P167" s="10">
        <f t="shared" si="690"/>
        <v>0.11834022480454361</v>
      </c>
      <c r="Q167" s="10">
        <f t="shared" ref="Q167" si="692">Q155</f>
        <v>0</v>
      </c>
      <c r="R167" s="10">
        <f t="shared" ref="R167" si="693">R155</f>
        <v>0</v>
      </c>
    </row>
    <row r="168" spans="3:18">
      <c r="C168">
        <f t="shared" si="397"/>
        <v>2023</v>
      </c>
      <c r="D168" t="str">
        <f t="shared" si="688"/>
        <v>Jun</v>
      </c>
      <c r="E168" s="10">
        <f t="shared" si="688"/>
        <v>0</v>
      </c>
      <c r="F168" s="10">
        <f t="shared" si="688"/>
        <v>-3.9942329189376442E-3</v>
      </c>
      <c r="G168" s="10">
        <f t="shared" si="688"/>
        <v>-2.7041596799341042E-2</v>
      </c>
      <c r="H168" s="10">
        <f t="shared" si="688"/>
        <v>-4.4534114673361699E-2</v>
      </c>
      <c r="I168" s="10">
        <f t="shared" si="688"/>
        <v>3.71771907594785E-3</v>
      </c>
      <c r="J168" s="10">
        <f t="shared" ref="J168:K168" si="694">J156</f>
        <v>1.1153116859296593E-3</v>
      </c>
      <c r="K168" s="10">
        <f t="shared" si="694"/>
        <v>0</v>
      </c>
      <c r="L168" s="10">
        <f t="shared" ref="L168:P168" si="695">L156</f>
        <v>-5.4229078742223193E-2</v>
      </c>
      <c r="M168" s="10">
        <f t="shared" si="695"/>
        <v>-6.0685099045819819E-2</v>
      </c>
      <c r="N168" s="10">
        <f t="shared" ref="N168" si="696">N156</f>
        <v>0</v>
      </c>
      <c r="O168" s="10">
        <f t="shared" si="695"/>
        <v>-5.2125849514976043E-2</v>
      </c>
      <c r="P168" s="10">
        <f t="shared" si="695"/>
        <v>-6.1701961067745975E-2</v>
      </c>
      <c r="Q168" s="10">
        <f t="shared" ref="Q168" si="697">Q156</f>
        <v>0</v>
      </c>
      <c r="R168" s="10">
        <f t="shared" ref="R168" si="698">R156</f>
        <v>0</v>
      </c>
    </row>
    <row r="169" spans="3:18">
      <c r="C169">
        <f t="shared" si="397"/>
        <v>2023</v>
      </c>
      <c r="D169" t="str">
        <f t="shared" si="688"/>
        <v>Jul</v>
      </c>
      <c r="E169" s="10">
        <f t="shared" si="688"/>
        <v>0</v>
      </c>
      <c r="F169" s="10">
        <f t="shared" si="688"/>
        <v>-8.0510009982078991E-3</v>
      </c>
      <c r="G169" s="10">
        <f t="shared" si="688"/>
        <v>-3.7089798850574708E-2</v>
      </c>
      <c r="H169" s="10">
        <f t="shared" si="688"/>
        <v>-7.5022526581366017E-2</v>
      </c>
      <c r="I169" s="10">
        <f t="shared" si="688"/>
        <v>-1.9155269884613052E-2</v>
      </c>
      <c r="J169" s="10">
        <f t="shared" ref="J169:K169" si="699">J157</f>
        <v>-1.1784981180132533E-3</v>
      </c>
      <c r="K169" s="10">
        <f t="shared" si="699"/>
        <v>0</v>
      </c>
      <c r="L169" s="10">
        <f t="shared" ref="L169:P169" si="700">L157</f>
        <v>-5.4487364154166169E-2</v>
      </c>
      <c r="M169" s="10">
        <f t="shared" si="700"/>
        <v>-5.3322021765885387E-2</v>
      </c>
      <c r="N169" s="10">
        <f t="shared" ref="N169" si="701">N157</f>
        <v>0</v>
      </c>
      <c r="O169" s="10">
        <f t="shared" si="700"/>
        <v>-4.950434835492306E-2</v>
      </c>
      <c r="P169" s="10">
        <f t="shared" si="700"/>
        <v>-5.4874354811350473E-2</v>
      </c>
      <c r="Q169" s="10">
        <f t="shared" ref="Q169" si="702">Q157</f>
        <v>0</v>
      </c>
      <c r="R169" s="10">
        <f t="shared" ref="R169" si="703">R157</f>
        <v>0</v>
      </c>
    </row>
    <row r="170" spans="3:18">
      <c r="C170">
        <f t="shared" si="397"/>
        <v>2023</v>
      </c>
      <c r="D170" t="str">
        <f t="shared" si="688"/>
        <v>Aug</v>
      </c>
      <c r="E170" s="10">
        <f t="shared" si="688"/>
        <v>0</v>
      </c>
      <c r="F170" s="10">
        <f t="shared" si="688"/>
        <v>-1.3956015975902519E-2</v>
      </c>
      <c r="G170" s="10">
        <f t="shared" si="688"/>
        <v>7.1818734961418265E-3</v>
      </c>
      <c r="H170" s="10">
        <f t="shared" si="688"/>
        <v>-5.8107770904745018E-2</v>
      </c>
      <c r="I170" s="10">
        <f t="shared" si="688"/>
        <v>1.0221203128024964E-2</v>
      </c>
      <c r="J170" s="10">
        <f t="shared" ref="J170:K170" si="704">J158</f>
        <v>-3.1189177745081531E-3</v>
      </c>
      <c r="K170" s="10">
        <f t="shared" si="704"/>
        <v>0</v>
      </c>
      <c r="L170" s="10">
        <f t="shared" ref="L170:P170" si="705">L158</f>
        <v>-1.4457955948182329E-2</v>
      </c>
      <c r="M170" s="10">
        <f t="shared" si="705"/>
        <v>-2.2060867021007759E-2</v>
      </c>
      <c r="N170" s="10">
        <f t="shared" ref="N170" si="706">N158</f>
        <v>0</v>
      </c>
      <c r="O170" s="10">
        <f t="shared" si="705"/>
        <v>-1.8337987707535822E-2</v>
      </c>
      <c r="P170" s="10">
        <f t="shared" si="705"/>
        <v>-4.5533073702087789E-3</v>
      </c>
      <c r="Q170" s="10">
        <f t="shared" ref="Q170" si="707">Q158</f>
        <v>0</v>
      </c>
      <c r="R170" s="10">
        <f t="shared" ref="R170" si="708">R158</f>
        <v>0</v>
      </c>
    </row>
    <row r="171" spans="3:18">
      <c r="C171">
        <f t="shared" si="397"/>
        <v>2023</v>
      </c>
      <c r="D171" t="str">
        <f t="shared" si="688"/>
        <v>Sep</v>
      </c>
      <c r="E171" s="10">
        <f t="shared" si="688"/>
        <v>0</v>
      </c>
      <c r="F171" s="10">
        <f t="shared" si="688"/>
        <v>-6.5783965157499638E-2</v>
      </c>
      <c r="G171" s="10">
        <f t="shared" si="688"/>
        <v>-8.0106494909856107E-2</v>
      </c>
      <c r="H171" s="10">
        <f t="shared" si="688"/>
        <v>-8.8952620779705269E-3</v>
      </c>
      <c r="I171" s="10">
        <f t="shared" si="688"/>
        <v>-6.2119003046717039E-2</v>
      </c>
      <c r="J171" s="10">
        <f t="shared" ref="J171:K171" si="709">J159</f>
        <v>-3.0432941505348681E-2</v>
      </c>
      <c r="K171" s="10">
        <f t="shared" si="709"/>
        <v>0</v>
      </c>
      <c r="L171" s="10">
        <f t="shared" ref="L171:P171" si="710">L159</f>
        <v>-5.5239956567958999E-2</v>
      </c>
      <c r="M171" s="10">
        <f t="shared" si="710"/>
        <v>-6.0199257718607208E-2</v>
      </c>
      <c r="N171" s="10">
        <f t="shared" ref="N171" si="711">N159</f>
        <v>0</v>
      </c>
      <c r="O171" s="10">
        <f t="shared" si="710"/>
        <v>-4.4967931093787467E-2</v>
      </c>
      <c r="P171" s="10">
        <f t="shared" si="710"/>
        <v>-5.6393501588633779E-2</v>
      </c>
      <c r="Q171" s="10">
        <f t="shared" ref="Q171" si="712">Q159</f>
        <v>0</v>
      </c>
      <c r="R171" s="10">
        <f t="shared" ref="R171" si="713">R159</f>
        <v>0</v>
      </c>
    </row>
    <row r="172" spans="3:18">
      <c r="C172">
        <f t="shared" ref="C172:C235" si="714">C160+1</f>
        <v>2023</v>
      </c>
      <c r="D172" t="str">
        <f t="shared" si="688"/>
        <v>Oct</v>
      </c>
      <c r="E172" s="10">
        <f t="shared" si="688"/>
        <v>0</v>
      </c>
      <c r="F172" s="10">
        <f t="shared" si="688"/>
        <v>-3.7318528895739722E-2</v>
      </c>
      <c r="G172" s="10">
        <f t="shared" si="688"/>
        <v>-1.4619909232055415E-2</v>
      </c>
      <c r="H172" s="10">
        <f t="shared" si="688"/>
        <v>-0.10452673671355489</v>
      </c>
      <c r="I172" s="10">
        <f t="shared" si="688"/>
        <v>-4.9897584652583829E-2</v>
      </c>
      <c r="J172" s="10">
        <f t="shared" ref="J172:K172" si="715">J160</f>
        <v>-9.2736498024588217E-3</v>
      </c>
      <c r="K172" s="10">
        <f t="shared" si="715"/>
        <v>0</v>
      </c>
      <c r="L172" s="10">
        <f t="shared" ref="L172:P172" si="716">L160</f>
        <v>6.7244384439321975E-3</v>
      </c>
      <c r="M172" s="10">
        <f t="shared" si="716"/>
        <v>9.315430876202048E-3</v>
      </c>
      <c r="N172" s="10">
        <f t="shared" ref="N172" si="717">N160</f>
        <v>0</v>
      </c>
      <c r="O172" s="10">
        <f t="shared" si="716"/>
        <v>7.1541165580520398E-3</v>
      </c>
      <c r="P172" s="10">
        <f t="shared" si="716"/>
        <v>-6.5424736898873634E-3</v>
      </c>
      <c r="Q172" s="10">
        <f t="shared" ref="Q172" si="718">Q160</f>
        <v>0</v>
      </c>
      <c r="R172" s="10">
        <f t="shared" ref="R172" si="719">R160</f>
        <v>0</v>
      </c>
    </row>
    <row r="173" spans="3:18">
      <c r="C173">
        <f t="shared" si="714"/>
        <v>2023</v>
      </c>
      <c r="D173" t="str">
        <f t="shared" si="688"/>
        <v>Nov</v>
      </c>
      <c r="E173" s="10">
        <f t="shared" si="688"/>
        <v>0</v>
      </c>
      <c r="F173" s="10">
        <f t="shared" si="688"/>
        <v>4.683201067693421E-2</v>
      </c>
      <c r="G173" s="10">
        <f t="shared" si="688"/>
        <v>0.10465907313767399</v>
      </c>
      <c r="H173" s="10">
        <f t="shared" si="688"/>
        <v>7.3420118719862509E-2</v>
      </c>
      <c r="I173" s="10">
        <f t="shared" si="688"/>
        <v>4.2228445444488144E-2</v>
      </c>
      <c r="J173" s="10">
        <f t="shared" ref="J173:K173" si="720">J161</f>
        <v>1.299222855397239E-2</v>
      </c>
      <c r="K173" s="10">
        <f t="shared" si="720"/>
        <v>0</v>
      </c>
      <c r="L173" s="10">
        <f t="shared" ref="L173:P173" si="721">L161</f>
        <v>0.11174065111169816</v>
      </c>
      <c r="M173" s="10">
        <f t="shared" si="721"/>
        <v>0.11932702202360332</v>
      </c>
      <c r="N173" s="10">
        <f t="shared" ref="N173" si="722">N161</f>
        <v>0</v>
      </c>
      <c r="O173" s="10">
        <f t="shared" si="721"/>
        <v>0.1098947836820251</v>
      </c>
      <c r="P173" s="10">
        <f t="shared" si="721"/>
        <v>0.13342926021229623</v>
      </c>
      <c r="Q173" s="10">
        <f t="shared" ref="Q173" si="723">Q161</f>
        <v>0</v>
      </c>
      <c r="R173" s="10">
        <f t="shared" ref="R173" si="724">R161</f>
        <v>0</v>
      </c>
    </row>
    <row r="174" spans="3:18">
      <c r="C174">
        <f t="shared" si="714"/>
        <v>2023</v>
      </c>
      <c r="D174" t="str">
        <f t="shared" si="688"/>
        <v>Dec</v>
      </c>
      <c r="E174" s="10">
        <f t="shared" si="688"/>
        <v>0</v>
      </c>
      <c r="F174" s="10">
        <f t="shared" si="688"/>
        <v>3.7767347475102576E-3</v>
      </c>
      <c r="G174" s="10">
        <f t="shared" si="688"/>
        <v>-4.5009644610708444E-2</v>
      </c>
      <c r="H174" s="10">
        <f t="shared" si="688"/>
        <v>2.3565665166443664E-2</v>
      </c>
      <c r="I174" s="10">
        <f t="shared" si="688"/>
        <v>1.7179129847759267E-2</v>
      </c>
      <c r="J174" s="10">
        <f t="shared" ref="J174:K174" si="725">J162</f>
        <v>1.564724437532166E-2</v>
      </c>
      <c r="K174" s="10">
        <f t="shared" si="725"/>
        <v>0</v>
      </c>
      <c r="L174" s="10">
        <f t="shared" ref="L174:P174" si="726">L162</f>
        <v>2.231681890923206E-2</v>
      </c>
      <c r="M174" s="10">
        <f t="shared" si="726"/>
        <v>3.046594982078853E-2</v>
      </c>
      <c r="N174" s="10">
        <f t="shared" ref="N174" si="727">N162</f>
        <v>0</v>
      </c>
      <c r="O174" s="10">
        <f t="shared" si="726"/>
        <v>3.3418968680385054E-2</v>
      </c>
      <c r="P174" s="10">
        <f t="shared" si="726"/>
        <v>1.2496875781054736E-2</v>
      </c>
      <c r="Q174" s="10">
        <f t="shared" ref="Q174" si="728">Q162</f>
        <v>0</v>
      </c>
      <c r="R174" s="10">
        <f t="shared" ref="R174" si="729">R162</f>
        <v>0</v>
      </c>
    </row>
    <row r="175" spans="3:18">
      <c r="C175">
        <f t="shared" si="714"/>
        <v>2024</v>
      </c>
      <c r="D175" t="str">
        <f t="shared" si="688"/>
        <v>Jan</v>
      </c>
      <c r="E175" s="10">
        <f t="shared" si="688"/>
        <v>0</v>
      </c>
      <c r="F175" s="10">
        <f t="shared" si="688"/>
        <v>-3.4018372992842494E-2</v>
      </c>
      <c r="G175" s="10">
        <f t="shared" si="688"/>
        <v>-7.6865197985340486E-2</v>
      </c>
      <c r="H175" s="10">
        <f t="shared" si="688"/>
        <v>-5.2059819413092553E-2</v>
      </c>
      <c r="I175" s="10">
        <f t="shared" si="688"/>
        <v>-5.7350841367335127E-2</v>
      </c>
      <c r="J175" s="10">
        <f t="shared" ref="J175:K175" si="730">J163</f>
        <v>-2.5593692550381471E-2</v>
      </c>
      <c r="K175" s="10">
        <f t="shared" si="730"/>
        <v>0</v>
      </c>
      <c r="L175" s="10">
        <f t="shared" ref="L175:P175" si="731">L163</f>
        <v>-8.4397240007865471E-2</v>
      </c>
      <c r="M175" s="10">
        <f t="shared" si="731"/>
        <v>-8.4383920512345958E-2</v>
      </c>
      <c r="N175" s="10">
        <f t="shared" ref="N175" si="732">N163</f>
        <v>0</v>
      </c>
      <c r="O175" s="10">
        <f t="shared" si="731"/>
        <v>-8.7754546033758762E-2</v>
      </c>
      <c r="P175" s="10">
        <f t="shared" si="731"/>
        <v>-9.5907843379329324E-2</v>
      </c>
      <c r="Q175" s="10">
        <f t="shared" ref="Q175" si="733">Q163</f>
        <v>0</v>
      </c>
      <c r="R175" s="10">
        <f t="shared" ref="R175" si="734">R163</f>
        <v>0</v>
      </c>
    </row>
    <row r="176" spans="3:18">
      <c r="C176">
        <f t="shared" si="714"/>
        <v>2024</v>
      </c>
      <c r="D176" t="str">
        <f t="shared" si="688"/>
        <v>Feb</v>
      </c>
      <c r="E176" s="10">
        <f t="shared" si="688"/>
        <v>0</v>
      </c>
      <c r="F176" s="10">
        <f t="shared" si="688"/>
        <v>-5.7299797359774175E-2</v>
      </c>
      <c r="G176" s="10">
        <f t="shared" si="688"/>
        <v>-3.3175175555133801E-2</v>
      </c>
      <c r="H176" s="10">
        <f t="shared" si="688"/>
        <v>-3.4037612881521399E-2</v>
      </c>
      <c r="I176" s="10">
        <f t="shared" si="688"/>
        <v>-7.2084452831850998E-2</v>
      </c>
      <c r="J176" s="10">
        <f t="shared" ref="J176:K176" si="735">J164</f>
        <v>-3.1258622244031593E-2</v>
      </c>
      <c r="K176" s="10">
        <f t="shared" si="735"/>
        <v>0</v>
      </c>
      <c r="L176" s="10">
        <f t="shared" ref="L176:P176" si="736">L164</f>
        <v>-5.8521748838719939E-2</v>
      </c>
      <c r="M176" s="10">
        <f t="shared" si="736"/>
        <v>-6.6224220629124669E-2</v>
      </c>
      <c r="N176" s="10">
        <f t="shared" ref="N176" si="737">N164</f>
        <v>0</v>
      </c>
      <c r="O176" s="10">
        <f t="shared" si="736"/>
        <v>-5.8345052267049551E-2</v>
      </c>
      <c r="P176" s="10">
        <f t="shared" si="736"/>
        <v>-5.0035862413072632E-2</v>
      </c>
      <c r="Q176" s="10">
        <f t="shared" ref="Q176" si="738">Q164</f>
        <v>0</v>
      </c>
      <c r="R176" s="10">
        <f t="shared" ref="R176" si="739">R164</f>
        <v>0</v>
      </c>
    </row>
    <row r="177" spans="3:18">
      <c r="C177">
        <f t="shared" si="714"/>
        <v>2024</v>
      </c>
      <c r="D177" t="str">
        <f t="shared" si="688"/>
        <v>Mar</v>
      </c>
      <c r="E177" s="10">
        <f t="shared" si="688"/>
        <v>0</v>
      </c>
      <c r="F177" s="10">
        <f t="shared" si="688"/>
        <v>2.1187418342038276E-2</v>
      </c>
      <c r="G177" s="10">
        <f t="shared" si="688"/>
        <v>8.2409528172240037E-2</v>
      </c>
      <c r="H177" s="10">
        <f t="shared" si="688"/>
        <v>-2.029345153116521E-2</v>
      </c>
      <c r="I177" s="10">
        <f t="shared" si="688"/>
        <v>1.8613415440523268E-2</v>
      </c>
      <c r="J177" s="10">
        <f t="shared" ref="J177:K177" si="740">J165</f>
        <v>1.0072381116130369E-2</v>
      </c>
      <c r="K177" s="10">
        <f t="shared" si="740"/>
        <v>0</v>
      </c>
      <c r="L177" s="10">
        <f t="shared" ref="L177:P177" si="741">L165</f>
        <v>2.5733147300950516E-2</v>
      </c>
      <c r="M177" s="10">
        <f t="shared" si="741"/>
        <v>1.5062683417826706E-2</v>
      </c>
      <c r="N177" s="10">
        <f t="shared" ref="N177" si="742">N165</f>
        <v>0</v>
      </c>
      <c r="O177" s="10">
        <f t="shared" si="741"/>
        <v>3.0436072790892391E-2</v>
      </c>
      <c r="P177" s="10">
        <f t="shared" si="741"/>
        <v>2.1195034503544541E-2</v>
      </c>
      <c r="Q177" s="10">
        <f t="shared" ref="Q177" si="743">Q165</f>
        <v>0</v>
      </c>
      <c r="R177" s="10">
        <f t="shared" ref="R177" si="744">R165</f>
        <v>0</v>
      </c>
    </row>
    <row r="178" spans="3:18">
      <c r="C178">
        <f t="shared" si="714"/>
        <v>2024</v>
      </c>
      <c r="D178" t="str">
        <f t="shared" si="688"/>
        <v>Apr</v>
      </c>
      <c r="E178" s="10">
        <f t="shared" si="688"/>
        <v>0</v>
      </c>
      <c r="F178" s="10">
        <f t="shared" si="688"/>
        <v>5.2252847831002092E-2</v>
      </c>
      <c r="G178" s="10">
        <f t="shared" si="688"/>
        <v>6.2679936847970782E-2</v>
      </c>
      <c r="H178" s="10">
        <f t="shared" si="688"/>
        <v>8.8179429136419213E-2</v>
      </c>
      <c r="I178" s="10">
        <f t="shared" si="688"/>
        <v>4.7853733921034224E-2</v>
      </c>
      <c r="J178" s="10">
        <f t="shared" ref="J178:K178" si="745">J166</f>
        <v>3.0337584998090885E-2</v>
      </c>
      <c r="K178" s="10">
        <f t="shared" si="745"/>
        <v>0</v>
      </c>
      <c r="L178" s="10">
        <f t="shared" ref="L178:P178" si="746">L166</f>
        <v>5.584374746011149E-2</v>
      </c>
      <c r="M178" s="10">
        <f t="shared" si="746"/>
        <v>6.9037169506818208E-2</v>
      </c>
      <c r="N178" s="10">
        <f t="shared" ref="N178" si="747">N166</f>
        <v>0</v>
      </c>
      <c r="O178" s="10">
        <f t="shared" si="746"/>
        <v>5.6029091517150381E-2</v>
      </c>
      <c r="P178" s="10">
        <f t="shared" si="746"/>
        <v>6.6229241169842745E-2</v>
      </c>
      <c r="Q178" s="10">
        <f t="shared" ref="Q178" si="748">Q166</f>
        <v>0</v>
      </c>
      <c r="R178" s="10">
        <f t="shared" ref="R178" si="749">R166</f>
        <v>0</v>
      </c>
    </row>
    <row r="179" spans="3:18">
      <c r="C179">
        <f t="shared" si="714"/>
        <v>2024</v>
      </c>
      <c r="D179" t="str">
        <f t="shared" si="688"/>
        <v>May</v>
      </c>
      <c r="E179" s="10">
        <f t="shared" si="688"/>
        <v>0</v>
      </c>
      <c r="F179" s="10">
        <f t="shared" si="688"/>
        <v>0.13013596240803577</v>
      </c>
      <c r="G179" s="10">
        <f t="shared" si="688"/>
        <v>0.11846587399629402</v>
      </c>
      <c r="H179" s="10">
        <f t="shared" si="688"/>
        <v>0.17428524230374401</v>
      </c>
      <c r="I179" s="10">
        <f t="shared" ref="I179:J184" si="750">I167</f>
        <v>0.11856823589195743</v>
      </c>
      <c r="J179" s="10">
        <f t="shared" si="750"/>
        <v>3.7441677648518884E-2</v>
      </c>
      <c r="K179" s="10">
        <f t="shared" ref="K179:P179" si="751">K167</f>
        <v>0</v>
      </c>
      <c r="L179" s="10">
        <f t="shared" si="751"/>
        <v>0.10568171423150852</v>
      </c>
      <c r="M179" s="10">
        <f t="shared" si="751"/>
        <v>0.11710193855284559</v>
      </c>
      <c r="N179" s="10">
        <f t="shared" ref="N179" si="752">N167</f>
        <v>0</v>
      </c>
      <c r="O179" s="10">
        <f t="shared" si="751"/>
        <v>0.11204504582768675</v>
      </c>
      <c r="P179" s="10">
        <f t="shared" si="751"/>
        <v>0.11834022480454361</v>
      </c>
      <c r="Q179" s="10">
        <f t="shared" ref="Q179" si="753">Q167</f>
        <v>0</v>
      </c>
      <c r="R179" s="10">
        <f t="shared" ref="R179" si="754">R167</f>
        <v>0</v>
      </c>
    </row>
    <row r="180" spans="3:18">
      <c r="C180">
        <f t="shared" si="714"/>
        <v>2024</v>
      </c>
      <c r="D180" t="str">
        <f t="shared" ref="D180:I195" si="755">D168</f>
        <v>Jun</v>
      </c>
      <c r="E180" s="10">
        <f t="shared" si="755"/>
        <v>0</v>
      </c>
      <c r="F180" s="10">
        <f t="shared" si="755"/>
        <v>-3.9942329189376442E-3</v>
      </c>
      <c r="G180" s="10">
        <f t="shared" si="755"/>
        <v>-2.7041596799341042E-2</v>
      </c>
      <c r="H180" s="10">
        <f t="shared" si="755"/>
        <v>-4.4534114673361699E-2</v>
      </c>
      <c r="I180" s="10">
        <f t="shared" si="750"/>
        <v>3.71771907594785E-3</v>
      </c>
      <c r="J180" s="10">
        <f t="shared" si="750"/>
        <v>1.1153116859296593E-3</v>
      </c>
      <c r="K180" s="10">
        <f t="shared" ref="K180:P180" si="756">K168</f>
        <v>0</v>
      </c>
      <c r="L180" s="10">
        <f t="shared" si="756"/>
        <v>-5.4229078742223193E-2</v>
      </c>
      <c r="M180" s="10">
        <f t="shared" si="756"/>
        <v>-6.0685099045819819E-2</v>
      </c>
      <c r="N180" s="10">
        <f t="shared" ref="N180" si="757">N168</f>
        <v>0</v>
      </c>
      <c r="O180" s="10">
        <f t="shared" si="756"/>
        <v>-5.2125849514976043E-2</v>
      </c>
      <c r="P180" s="10">
        <f t="shared" si="756"/>
        <v>-6.1701961067745975E-2</v>
      </c>
      <c r="Q180" s="10">
        <f t="shared" ref="Q180" si="758">Q168</f>
        <v>0</v>
      </c>
      <c r="R180" s="10">
        <f t="shared" ref="R180" si="759">R168</f>
        <v>0</v>
      </c>
    </row>
    <row r="181" spans="3:18">
      <c r="C181">
        <f t="shared" si="714"/>
        <v>2024</v>
      </c>
      <c r="D181" t="str">
        <f t="shared" si="755"/>
        <v>Jul</v>
      </c>
      <c r="E181" s="10">
        <f t="shared" si="755"/>
        <v>0</v>
      </c>
      <c r="F181" s="10">
        <f t="shared" si="755"/>
        <v>-8.0510009982078991E-3</v>
      </c>
      <c r="G181" s="10">
        <f t="shared" si="755"/>
        <v>-3.7089798850574708E-2</v>
      </c>
      <c r="H181" s="10">
        <f t="shared" si="755"/>
        <v>-7.5022526581366017E-2</v>
      </c>
      <c r="I181" s="10">
        <f t="shared" si="750"/>
        <v>-1.9155269884613052E-2</v>
      </c>
      <c r="J181" s="10">
        <f t="shared" si="750"/>
        <v>-1.1784981180132533E-3</v>
      </c>
      <c r="K181" s="10">
        <f t="shared" ref="K181:P181" si="760">K169</f>
        <v>0</v>
      </c>
      <c r="L181" s="10">
        <f t="shared" si="760"/>
        <v>-5.4487364154166169E-2</v>
      </c>
      <c r="M181" s="10">
        <f t="shared" si="760"/>
        <v>-5.3322021765885387E-2</v>
      </c>
      <c r="N181" s="10">
        <f t="shared" ref="N181" si="761">N169</f>
        <v>0</v>
      </c>
      <c r="O181" s="10">
        <f t="shared" si="760"/>
        <v>-4.950434835492306E-2</v>
      </c>
      <c r="P181" s="10">
        <f t="shared" si="760"/>
        <v>-5.4874354811350473E-2</v>
      </c>
      <c r="Q181" s="10">
        <f t="shared" ref="Q181" si="762">Q169</f>
        <v>0</v>
      </c>
      <c r="R181" s="10">
        <f t="shared" ref="R181" si="763">R169</f>
        <v>0</v>
      </c>
    </row>
    <row r="182" spans="3:18">
      <c r="C182">
        <f t="shared" si="714"/>
        <v>2024</v>
      </c>
      <c r="D182" t="str">
        <f t="shared" si="755"/>
        <v>Aug</v>
      </c>
      <c r="E182" s="10">
        <f t="shared" si="755"/>
        <v>0</v>
      </c>
      <c r="F182" s="10">
        <f t="shared" si="755"/>
        <v>-1.3956015975902519E-2</v>
      </c>
      <c r="G182" s="10">
        <f t="shared" si="755"/>
        <v>7.1818734961418265E-3</v>
      </c>
      <c r="H182" s="10">
        <f t="shared" si="755"/>
        <v>-5.8107770904745018E-2</v>
      </c>
      <c r="I182" s="10">
        <f t="shared" si="750"/>
        <v>1.0221203128024964E-2</v>
      </c>
      <c r="J182" s="10">
        <f t="shared" si="750"/>
        <v>-3.1189177745081531E-3</v>
      </c>
      <c r="K182" s="10">
        <f t="shared" ref="K182:P182" si="764">K170</f>
        <v>0</v>
      </c>
      <c r="L182" s="10">
        <f t="shared" si="764"/>
        <v>-1.4457955948182329E-2</v>
      </c>
      <c r="M182" s="10">
        <f t="shared" si="764"/>
        <v>-2.2060867021007759E-2</v>
      </c>
      <c r="N182" s="10">
        <f t="shared" ref="N182" si="765">N170</f>
        <v>0</v>
      </c>
      <c r="O182" s="10">
        <f t="shared" si="764"/>
        <v>-1.8337987707535822E-2</v>
      </c>
      <c r="P182" s="10">
        <f t="shared" si="764"/>
        <v>-4.5533073702087789E-3</v>
      </c>
      <c r="Q182" s="10">
        <f t="shared" ref="Q182" si="766">Q170</f>
        <v>0</v>
      </c>
      <c r="R182" s="10">
        <f t="shared" ref="R182" si="767">R170</f>
        <v>0</v>
      </c>
    </row>
    <row r="183" spans="3:18">
      <c r="C183">
        <f t="shared" si="714"/>
        <v>2024</v>
      </c>
      <c r="D183" t="str">
        <f t="shared" si="755"/>
        <v>Sep</v>
      </c>
      <c r="E183" s="10">
        <f t="shared" si="755"/>
        <v>0</v>
      </c>
      <c r="F183" s="10">
        <f t="shared" si="755"/>
        <v>-6.5783965157499638E-2</v>
      </c>
      <c r="G183" s="10">
        <f t="shared" si="755"/>
        <v>-8.0106494909856107E-2</v>
      </c>
      <c r="H183" s="10">
        <f t="shared" si="755"/>
        <v>-8.8952620779705269E-3</v>
      </c>
      <c r="I183" s="10">
        <f t="shared" si="750"/>
        <v>-6.2119003046717039E-2</v>
      </c>
      <c r="J183" s="10">
        <f t="shared" si="750"/>
        <v>-3.0432941505348681E-2</v>
      </c>
      <c r="K183" s="10">
        <f t="shared" ref="K183:P183" si="768">K171</f>
        <v>0</v>
      </c>
      <c r="L183" s="10">
        <f t="shared" si="768"/>
        <v>-5.5239956567958999E-2</v>
      </c>
      <c r="M183" s="10">
        <f t="shared" si="768"/>
        <v>-6.0199257718607208E-2</v>
      </c>
      <c r="N183" s="10">
        <f t="shared" ref="N183" si="769">N171</f>
        <v>0</v>
      </c>
      <c r="O183" s="10">
        <f t="shared" si="768"/>
        <v>-4.4967931093787467E-2</v>
      </c>
      <c r="P183" s="10">
        <f t="shared" si="768"/>
        <v>-5.6393501588633779E-2</v>
      </c>
      <c r="Q183" s="10">
        <f t="shared" ref="Q183" si="770">Q171</f>
        <v>0</v>
      </c>
      <c r="R183" s="10">
        <f t="shared" ref="R183" si="771">R171</f>
        <v>0</v>
      </c>
    </row>
    <row r="184" spans="3:18">
      <c r="C184">
        <f t="shared" si="714"/>
        <v>2024</v>
      </c>
      <c r="D184" t="str">
        <f t="shared" si="755"/>
        <v>Oct</v>
      </c>
      <c r="E184" s="10">
        <f t="shared" si="755"/>
        <v>0</v>
      </c>
      <c r="F184" s="10">
        <f t="shared" si="755"/>
        <v>-3.7318528895739722E-2</v>
      </c>
      <c r="G184" s="10">
        <f t="shared" si="755"/>
        <v>-1.4619909232055415E-2</v>
      </c>
      <c r="H184" s="10">
        <f t="shared" si="755"/>
        <v>-0.10452673671355489</v>
      </c>
      <c r="I184" s="10">
        <f t="shared" si="750"/>
        <v>-4.9897584652583829E-2</v>
      </c>
      <c r="J184" s="10">
        <f t="shared" si="750"/>
        <v>-9.2736498024588217E-3</v>
      </c>
      <c r="K184" s="10">
        <f t="shared" ref="K184:P184" si="772">K172</f>
        <v>0</v>
      </c>
      <c r="L184" s="10">
        <f t="shared" si="772"/>
        <v>6.7244384439321975E-3</v>
      </c>
      <c r="M184" s="10">
        <f t="shared" si="772"/>
        <v>9.315430876202048E-3</v>
      </c>
      <c r="N184" s="10">
        <f t="shared" ref="N184" si="773">N172</f>
        <v>0</v>
      </c>
      <c r="O184" s="10">
        <f t="shared" si="772"/>
        <v>7.1541165580520398E-3</v>
      </c>
      <c r="P184" s="10">
        <f t="shared" si="772"/>
        <v>-6.5424736898873634E-3</v>
      </c>
      <c r="Q184" s="10">
        <f t="shared" ref="Q184" si="774">Q172</f>
        <v>0</v>
      </c>
      <c r="R184" s="10">
        <f t="shared" ref="R184" si="775">R172</f>
        <v>0</v>
      </c>
    </row>
    <row r="185" spans="3:18">
      <c r="C185">
        <f t="shared" si="714"/>
        <v>2024</v>
      </c>
      <c r="D185" t="str">
        <f t="shared" si="755"/>
        <v>Nov</v>
      </c>
      <c r="E185" s="10">
        <f t="shared" si="755"/>
        <v>0</v>
      </c>
      <c r="F185" s="10">
        <f t="shared" si="755"/>
        <v>4.683201067693421E-2</v>
      </c>
      <c r="G185" s="10">
        <f t="shared" si="755"/>
        <v>0.10465907313767399</v>
      </c>
      <c r="H185" s="10">
        <f t="shared" si="755"/>
        <v>7.3420118719862509E-2</v>
      </c>
      <c r="I185" s="10">
        <f t="shared" si="755"/>
        <v>4.2228445444488144E-2</v>
      </c>
      <c r="J185" s="10">
        <f t="shared" ref="J185:K185" si="776">J173</f>
        <v>1.299222855397239E-2</v>
      </c>
      <c r="K185" s="10">
        <f t="shared" si="776"/>
        <v>0</v>
      </c>
      <c r="L185" s="10">
        <f t="shared" ref="L185:P185" si="777">L173</f>
        <v>0.11174065111169816</v>
      </c>
      <c r="M185" s="10">
        <f t="shared" si="777"/>
        <v>0.11932702202360332</v>
      </c>
      <c r="N185" s="10">
        <f t="shared" ref="N185" si="778">N173</f>
        <v>0</v>
      </c>
      <c r="O185" s="10">
        <f t="shared" si="777"/>
        <v>0.1098947836820251</v>
      </c>
      <c r="P185" s="10">
        <f t="shared" si="777"/>
        <v>0.13342926021229623</v>
      </c>
      <c r="Q185" s="10">
        <f t="shared" ref="Q185" si="779">Q173</f>
        <v>0</v>
      </c>
      <c r="R185" s="10">
        <f t="shared" ref="R185" si="780">R173</f>
        <v>0</v>
      </c>
    </row>
    <row r="186" spans="3:18">
      <c r="C186">
        <f t="shared" si="714"/>
        <v>2024</v>
      </c>
      <c r="D186" t="str">
        <f t="shared" si="755"/>
        <v>Dec</v>
      </c>
      <c r="E186" s="10">
        <f t="shared" si="755"/>
        <v>0</v>
      </c>
      <c r="F186" s="10">
        <f t="shared" si="755"/>
        <v>3.7767347475102576E-3</v>
      </c>
      <c r="G186" s="10">
        <f t="shared" si="755"/>
        <v>-4.5009644610708444E-2</v>
      </c>
      <c r="H186" s="10">
        <f t="shared" si="755"/>
        <v>2.3565665166443664E-2</v>
      </c>
      <c r="I186" s="10">
        <f t="shared" si="755"/>
        <v>1.7179129847759267E-2</v>
      </c>
      <c r="J186" s="10">
        <f t="shared" ref="J186:K186" si="781">J174</f>
        <v>1.564724437532166E-2</v>
      </c>
      <c r="K186" s="10">
        <f t="shared" si="781"/>
        <v>0</v>
      </c>
      <c r="L186" s="10">
        <f t="shared" ref="L186:P186" si="782">L174</f>
        <v>2.231681890923206E-2</v>
      </c>
      <c r="M186" s="10">
        <f t="shared" si="782"/>
        <v>3.046594982078853E-2</v>
      </c>
      <c r="N186" s="10">
        <f t="shared" ref="N186" si="783">N174</f>
        <v>0</v>
      </c>
      <c r="O186" s="10">
        <f t="shared" si="782"/>
        <v>3.3418968680385054E-2</v>
      </c>
      <c r="P186" s="10">
        <f t="shared" si="782"/>
        <v>1.2496875781054736E-2</v>
      </c>
      <c r="Q186" s="10">
        <f t="shared" ref="Q186" si="784">Q174</f>
        <v>0</v>
      </c>
      <c r="R186" s="10">
        <f t="shared" ref="R186" si="785">R174</f>
        <v>0</v>
      </c>
    </row>
    <row r="187" spans="3:18">
      <c r="C187">
        <f t="shared" si="714"/>
        <v>2025</v>
      </c>
      <c r="D187" t="str">
        <f t="shared" si="755"/>
        <v>Jan</v>
      </c>
      <c r="E187" s="10">
        <f t="shared" si="755"/>
        <v>0</v>
      </c>
      <c r="F187" s="10">
        <f t="shared" si="755"/>
        <v>-3.4018372992842494E-2</v>
      </c>
      <c r="G187" s="10">
        <f t="shared" si="755"/>
        <v>-7.6865197985340486E-2</v>
      </c>
      <c r="H187" s="10">
        <f t="shared" si="755"/>
        <v>-5.2059819413092553E-2</v>
      </c>
      <c r="I187" s="10">
        <f t="shared" si="755"/>
        <v>-5.7350841367335127E-2</v>
      </c>
      <c r="J187" s="10">
        <f t="shared" ref="J187:K187" si="786">J175</f>
        <v>-2.5593692550381471E-2</v>
      </c>
      <c r="K187" s="10">
        <f t="shared" si="786"/>
        <v>0</v>
      </c>
      <c r="L187" s="10">
        <f t="shared" ref="L187:P187" si="787">L175</f>
        <v>-8.4397240007865471E-2</v>
      </c>
      <c r="M187" s="10">
        <f t="shared" si="787"/>
        <v>-8.4383920512345958E-2</v>
      </c>
      <c r="N187" s="10">
        <f t="shared" ref="N187" si="788">N175</f>
        <v>0</v>
      </c>
      <c r="O187" s="10">
        <f t="shared" si="787"/>
        <v>-8.7754546033758762E-2</v>
      </c>
      <c r="P187" s="10">
        <f t="shared" si="787"/>
        <v>-9.5907843379329324E-2</v>
      </c>
      <c r="Q187" s="10">
        <f t="shared" ref="Q187" si="789">Q175</f>
        <v>0</v>
      </c>
      <c r="R187" s="10">
        <f t="shared" ref="R187" si="790">R175</f>
        <v>0</v>
      </c>
    </row>
    <row r="188" spans="3:18">
      <c r="C188">
        <f t="shared" si="714"/>
        <v>2025</v>
      </c>
      <c r="D188" t="str">
        <f t="shared" si="755"/>
        <v>Feb</v>
      </c>
      <c r="E188" s="10">
        <f t="shared" si="755"/>
        <v>0</v>
      </c>
      <c r="F188" s="10">
        <f t="shared" si="755"/>
        <v>-5.7299797359774175E-2</v>
      </c>
      <c r="G188" s="10">
        <f t="shared" si="755"/>
        <v>-3.3175175555133801E-2</v>
      </c>
      <c r="H188" s="10">
        <f t="shared" si="755"/>
        <v>-3.4037612881521399E-2</v>
      </c>
      <c r="I188" s="10">
        <f t="shared" si="755"/>
        <v>-7.2084452831850998E-2</v>
      </c>
      <c r="J188" s="10">
        <f t="shared" ref="J188:K188" si="791">J176</f>
        <v>-3.1258622244031593E-2</v>
      </c>
      <c r="K188" s="10">
        <f t="shared" si="791"/>
        <v>0</v>
      </c>
      <c r="L188" s="10">
        <f t="shared" ref="L188:P188" si="792">L176</f>
        <v>-5.8521748838719939E-2</v>
      </c>
      <c r="M188" s="10">
        <f t="shared" si="792"/>
        <v>-6.6224220629124669E-2</v>
      </c>
      <c r="N188" s="10">
        <f t="shared" ref="N188" si="793">N176</f>
        <v>0</v>
      </c>
      <c r="O188" s="10">
        <f t="shared" si="792"/>
        <v>-5.8345052267049551E-2</v>
      </c>
      <c r="P188" s="10">
        <f t="shared" si="792"/>
        <v>-5.0035862413072632E-2</v>
      </c>
      <c r="Q188" s="10">
        <f t="shared" ref="Q188" si="794">Q176</f>
        <v>0</v>
      </c>
      <c r="R188" s="10">
        <f t="shared" ref="R188" si="795">R176</f>
        <v>0</v>
      </c>
    </row>
    <row r="189" spans="3:18">
      <c r="C189">
        <f t="shared" si="714"/>
        <v>2025</v>
      </c>
      <c r="D189" t="str">
        <f t="shared" si="755"/>
        <v>Mar</v>
      </c>
      <c r="E189" s="10">
        <f t="shared" si="755"/>
        <v>0</v>
      </c>
      <c r="F189" s="10">
        <f t="shared" si="755"/>
        <v>2.1187418342038276E-2</v>
      </c>
      <c r="G189" s="10">
        <f t="shared" si="755"/>
        <v>8.2409528172240037E-2</v>
      </c>
      <c r="H189" s="10">
        <f t="shared" si="755"/>
        <v>-2.029345153116521E-2</v>
      </c>
      <c r="I189" s="10">
        <f t="shared" si="755"/>
        <v>1.8613415440523268E-2</v>
      </c>
      <c r="J189" s="10">
        <f t="shared" ref="J189:K189" si="796">J177</f>
        <v>1.0072381116130369E-2</v>
      </c>
      <c r="K189" s="10">
        <f t="shared" si="796"/>
        <v>0</v>
      </c>
      <c r="L189" s="10">
        <f t="shared" ref="L189:P189" si="797">L177</f>
        <v>2.5733147300950516E-2</v>
      </c>
      <c r="M189" s="10">
        <f t="shared" si="797"/>
        <v>1.5062683417826706E-2</v>
      </c>
      <c r="N189" s="10">
        <f t="shared" ref="N189" si="798">N177</f>
        <v>0</v>
      </c>
      <c r="O189" s="10">
        <f t="shared" si="797"/>
        <v>3.0436072790892391E-2</v>
      </c>
      <c r="P189" s="10">
        <f t="shared" si="797"/>
        <v>2.1195034503544541E-2</v>
      </c>
      <c r="Q189" s="10">
        <f t="shared" ref="Q189" si="799">Q177</f>
        <v>0</v>
      </c>
      <c r="R189" s="10">
        <f t="shared" ref="R189" si="800">R177</f>
        <v>0</v>
      </c>
    </row>
    <row r="190" spans="3:18">
      <c r="C190">
        <f t="shared" si="714"/>
        <v>2025</v>
      </c>
      <c r="D190" t="str">
        <f t="shared" si="755"/>
        <v>Apr</v>
      </c>
      <c r="E190" s="10">
        <f t="shared" si="755"/>
        <v>0</v>
      </c>
      <c r="F190" s="10">
        <f t="shared" si="755"/>
        <v>5.2252847831002092E-2</v>
      </c>
      <c r="G190" s="10">
        <f t="shared" si="755"/>
        <v>6.2679936847970782E-2</v>
      </c>
      <c r="H190" s="10">
        <f t="shared" si="755"/>
        <v>8.8179429136419213E-2</v>
      </c>
      <c r="I190" s="10">
        <f t="shared" si="755"/>
        <v>4.7853733921034224E-2</v>
      </c>
      <c r="J190" s="10">
        <f t="shared" ref="J190:K190" si="801">J178</f>
        <v>3.0337584998090885E-2</v>
      </c>
      <c r="K190" s="10">
        <f t="shared" si="801"/>
        <v>0</v>
      </c>
      <c r="L190" s="10">
        <f t="shared" ref="L190:P190" si="802">L178</f>
        <v>5.584374746011149E-2</v>
      </c>
      <c r="M190" s="10">
        <f t="shared" si="802"/>
        <v>6.9037169506818208E-2</v>
      </c>
      <c r="N190" s="10">
        <f t="shared" ref="N190" si="803">N178</f>
        <v>0</v>
      </c>
      <c r="O190" s="10">
        <f t="shared" si="802"/>
        <v>5.6029091517150381E-2</v>
      </c>
      <c r="P190" s="10">
        <f t="shared" si="802"/>
        <v>6.6229241169842745E-2</v>
      </c>
      <c r="Q190" s="10">
        <f t="shared" ref="Q190" si="804">Q178</f>
        <v>0</v>
      </c>
      <c r="R190" s="10">
        <f t="shared" ref="R190" si="805">R178</f>
        <v>0</v>
      </c>
    </row>
    <row r="191" spans="3:18">
      <c r="C191">
        <f t="shared" si="714"/>
        <v>2025</v>
      </c>
      <c r="D191" t="str">
        <f t="shared" si="755"/>
        <v>May</v>
      </c>
      <c r="E191" s="10">
        <f t="shared" si="755"/>
        <v>0</v>
      </c>
      <c r="F191" s="10">
        <f t="shared" si="755"/>
        <v>0.13013596240803577</v>
      </c>
      <c r="G191" s="10">
        <f t="shared" si="755"/>
        <v>0.11846587399629402</v>
      </c>
      <c r="H191" s="10">
        <f t="shared" si="755"/>
        <v>0.17428524230374401</v>
      </c>
      <c r="I191" s="10">
        <f t="shared" si="755"/>
        <v>0.11856823589195743</v>
      </c>
      <c r="J191" s="10">
        <f t="shared" ref="J191:K191" si="806">J179</f>
        <v>3.7441677648518884E-2</v>
      </c>
      <c r="K191" s="10">
        <f t="shared" si="806"/>
        <v>0</v>
      </c>
      <c r="L191" s="10">
        <f t="shared" ref="L191:P191" si="807">L179</f>
        <v>0.10568171423150852</v>
      </c>
      <c r="M191" s="10">
        <f t="shared" si="807"/>
        <v>0.11710193855284559</v>
      </c>
      <c r="N191" s="10">
        <f t="shared" ref="N191" si="808">N179</f>
        <v>0</v>
      </c>
      <c r="O191" s="10">
        <f t="shared" si="807"/>
        <v>0.11204504582768675</v>
      </c>
      <c r="P191" s="10">
        <f t="shared" si="807"/>
        <v>0.11834022480454361</v>
      </c>
      <c r="Q191" s="10">
        <f t="shared" ref="Q191" si="809">Q179</f>
        <v>0</v>
      </c>
      <c r="R191" s="10">
        <f t="shared" ref="R191" si="810">R179</f>
        <v>0</v>
      </c>
    </row>
    <row r="192" spans="3:18">
      <c r="C192">
        <f t="shared" si="714"/>
        <v>2025</v>
      </c>
      <c r="D192" t="str">
        <f t="shared" si="755"/>
        <v>Jun</v>
      </c>
      <c r="E192" s="10">
        <f t="shared" si="755"/>
        <v>0</v>
      </c>
      <c r="F192" s="10">
        <f t="shared" si="755"/>
        <v>-3.9942329189376442E-3</v>
      </c>
      <c r="G192" s="10">
        <f t="shared" si="755"/>
        <v>-2.7041596799341042E-2</v>
      </c>
      <c r="H192" s="10">
        <f t="shared" si="755"/>
        <v>-4.4534114673361699E-2</v>
      </c>
      <c r="I192" s="10">
        <f t="shared" si="755"/>
        <v>3.71771907594785E-3</v>
      </c>
      <c r="J192" s="10">
        <f t="shared" ref="J192:K192" si="811">J180</f>
        <v>1.1153116859296593E-3</v>
      </c>
      <c r="K192" s="10">
        <f t="shared" si="811"/>
        <v>0</v>
      </c>
      <c r="L192" s="10">
        <f t="shared" ref="L192:P192" si="812">L180</f>
        <v>-5.4229078742223193E-2</v>
      </c>
      <c r="M192" s="10">
        <f t="shared" si="812"/>
        <v>-6.0685099045819819E-2</v>
      </c>
      <c r="N192" s="10">
        <f t="shared" ref="N192" si="813">N180</f>
        <v>0</v>
      </c>
      <c r="O192" s="10">
        <f t="shared" si="812"/>
        <v>-5.2125849514976043E-2</v>
      </c>
      <c r="P192" s="10">
        <f t="shared" si="812"/>
        <v>-6.1701961067745975E-2</v>
      </c>
      <c r="Q192" s="10">
        <f t="shared" ref="Q192" si="814">Q180</f>
        <v>0</v>
      </c>
      <c r="R192" s="10">
        <f t="shared" ref="R192" si="815">R180</f>
        <v>0</v>
      </c>
    </row>
    <row r="193" spans="3:18">
      <c r="C193">
        <f t="shared" si="714"/>
        <v>2025</v>
      </c>
      <c r="D193" t="str">
        <f t="shared" si="755"/>
        <v>Jul</v>
      </c>
      <c r="E193" s="10">
        <f t="shared" si="755"/>
        <v>0</v>
      </c>
      <c r="F193" s="10">
        <f t="shared" si="755"/>
        <v>-8.0510009982078991E-3</v>
      </c>
      <c r="G193" s="10">
        <f t="shared" si="755"/>
        <v>-3.7089798850574708E-2</v>
      </c>
      <c r="H193" s="10">
        <f t="shared" si="755"/>
        <v>-7.5022526581366017E-2</v>
      </c>
      <c r="I193" s="10">
        <f t="shared" si="755"/>
        <v>-1.9155269884613052E-2</v>
      </c>
      <c r="J193" s="10">
        <f t="shared" ref="J193:K193" si="816">J181</f>
        <v>-1.1784981180132533E-3</v>
      </c>
      <c r="K193" s="10">
        <f t="shared" si="816"/>
        <v>0</v>
      </c>
      <c r="L193" s="10">
        <f t="shared" ref="L193:P193" si="817">L181</f>
        <v>-5.4487364154166169E-2</v>
      </c>
      <c r="M193" s="10">
        <f t="shared" si="817"/>
        <v>-5.3322021765885387E-2</v>
      </c>
      <c r="N193" s="10">
        <f t="shared" ref="N193" si="818">N181</f>
        <v>0</v>
      </c>
      <c r="O193" s="10">
        <f t="shared" si="817"/>
        <v>-4.950434835492306E-2</v>
      </c>
      <c r="P193" s="10">
        <f t="shared" si="817"/>
        <v>-5.4874354811350473E-2</v>
      </c>
      <c r="Q193" s="10">
        <f t="shared" ref="Q193" si="819">Q181</f>
        <v>0</v>
      </c>
      <c r="R193" s="10">
        <f t="shared" ref="R193" si="820">R181</f>
        <v>0</v>
      </c>
    </row>
    <row r="194" spans="3:18">
      <c r="C194">
        <f t="shared" si="714"/>
        <v>2025</v>
      </c>
      <c r="D194" t="str">
        <f t="shared" si="755"/>
        <v>Aug</v>
      </c>
      <c r="E194" s="10">
        <f t="shared" si="755"/>
        <v>0</v>
      </c>
      <c r="F194" s="10">
        <f t="shared" si="755"/>
        <v>-1.3956015975902519E-2</v>
      </c>
      <c r="G194" s="10">
        <f t="shared" si="755"/>
        <v>7.1818734961418265E-3</v>
      </c>
      <c r="H194" s="10">
        <f t="shared" si="755"/>
        <v>-5.8107770904745018E-2</v>
      </c>
      <c r="I194" s="10">
        <f t="shared" si="755"/>
        <v>1.0221203128024964E-2</v>
      </c>
      <c r="J194" s="10">
        <f t="shared" ref="J194:K194" si="821">J182</f>
        <v>-3.1189177745081531E-3</v>
      </c>
      <c r="K194" s="10">
        <f t="shared" si="821"/>
        <v>0</v>
      </c>
      <c r="L194" s="10">
        <f t="shared" ref="L194:P194" si="822">L182</f>
        <v>-1.4457955948182329E-2</v>
      </c>
      <c r="M194" s="10">
        <f t="shared" si="822"/>
        <v>-2.2060867021007759E-2</v>
      </c>
      <c r="N194" s="10">
        <f t="shared" ref="N194" si="823">N182</f>
        <v>0</v>
      </c>
      <c r="O194" s="10">
        <f t="shared" si="822"/>
        <v>-1.8337987707535822E-2</v>
      </c>
      <c r="P194" s="10">
        <f t="shared" si="822"/>
        <v>-4.5533073702087789E-3</v>
      </c>
      <c r="Q194" s="10">
        <f t="shared" ref="Q194" si="824">Q182</f>
        <v>0</v>
      </c>
      <c r="R194" s="10">
        <f t="shared" ref="R194" si="825">R182</f>
        <v>0</v>
      </c>
    </row>
    <row r="195" spans="3:18">
      <c r="C195">
        <f t="shared" si="714"/>
        <v>2025</v>
      </c>
      <c r="D195" t="str">
        <f t="shared" si="755"/>
        <v>Sep</v>
      </c>
      <c r="E195" s="10">
        <f t="shared" si="755"/>
        <v>0</v>
      </c>
      <c r="F195" s="10">
        <f t="shared" si="755"/>
        <v>-6.5783965157499638E-2</v>
      </c>
      <c r="G195" s="10">
        <f t="shared" si="755"/>
        <v>-8.0106494909856107E-2</v>
      </c>
      <c r="H195" s="10">
        <f t="shared" si="755"/>
        <v>-8.8952620779705269E-3</v>
      </c>
      <c r="I195" s="10">
        <f t="shared" si="755"/>
        <v>-6.2119003046717039E-2</v>
      </c>
      <c r="J195" s="10">
        <f t="shared" ref="J195:K195" si="826">J183</f>
        <v>-3.0432941505348681E-2</v>
      </c>
      <c r="K195" s="10">
        <f t="shared" si="826"/>
        <v>0</v>
      </c>
      <c r="L195" s="10">
        <f t="shared" ref="L195:P195" si="827">L183</f>
        <v>-5.5239956567958999E-2</v>
      </c>
      <c r="M195" s="10">
        <f t="shared" si="827"/>
        <v>-6.0199257718607208E-2</v>
      </c>
      <c r="N195" s="10">
        <f t="shared" ref="N195" si="828">N183</f>
        <v>0</v>
      </c>
      <c r="O195" s="10">
        <f t="shared" si="827"/>
        <v>-4.4967931093787467E-2</v>
      </c>
      <c r="P195" s="10">
        <f t="shared" si="827"/>
        <v>-5.6393501588633779E-2</v>
      </c>
      <c r="Q195" s="10">
        <f t="shared" ref="Q195" si="829">Q183</f>
        <v>0</v>
      </c>
      <c r="R195" s="10">
        <f t="shared" ref="R195" si="830">R183</f>
        <v>0</v>
      </c>
    </row>
    <row r="196" spans="3:18">
      <c r="C196">
        <f t="shared" si="714"/>
        <v>2025</v>
      </c>
      <c r="D196" t="str">
        <f t="shared" ref="D196:I208" si="831">D184</f>
        <v>Oct</v>
      </c>
      <c r="E196" s="10">
        <f t="shared" si="831"/>
        <v>0</v>
      </c>
      <c r="F196" s="10">
        <f t="shared" si="831"/>
        <v>-3.7318528895739722E-2</v>
      </c>
      <c r="G196" s="10">
        <f t="shared" si="831"/>
        <v>-1.4619909232055415E-2</v>
      </c>
      <c r="H196" s="10">
        <f t="shared" si="831"/>
        <v>-0.10452673671355489</v>
      </c>
      <c r="I196" s="10">
        <f t="shared" si="831"/>
        <v>-4.9897584652583829E-2</v>
      </c>
      <c r="J196" s="10">
        <f t="shared" ref="J196:K196" si="832">J184</f>
        <v>-9.2736498024588217E-3</v>
      </c>
      <c r="K196" s="10">
        <f t="shared" si="832"/>
        <v>0</v>
      </c>
      <c r="L196" s="10">
        <f t="shared" ref="L196:P196" si="833">L184</f>
        <v>6.7244384439321975E-3</v>
      </c>
      <c r="M196" s="10">
        <f t="shared" si="833"/>
        <v>9.315430876202048E-3</v>
      </c>
      <c r="N196" s="10">
        <f t="shared" ref="N196" si="834">N184</f>
        <v>0</v>
      </c>
      <c r="O196" s="10">
        <f t="shared" si="833"/>
        <v>7.1541165580520398E-3</v>
      </c>
      <c r="P196" s="10">
        <f t="shared" si="833"/>
        <v>-6.5424736898873634E-3</v>
      </c>
      <c r="Q196" s="10">
        <f t="shared" ref="Q196" si="835">Q184</f>
        <v>0</v>
      </c>
      <c r="R196" s="10">
        <f t="shared" ref="R196" si="836">R184</f>
        <v>0</v>
      </c>
    </row>
    <row r="197" spans="3:18">
      <c r="C197">
        <f t="shared" si="714"/>
        <v>2025</v>
      </c>
      <c r="D197" t="str">
        <f t="shared" si="831"/>
        <v>Nov</v>
      </c>
      <c r="E197" s="10">
        <f t="shared" si="831"/>
        <v>0</v>
      </c>
      <c r="F197" s="10">
        <f t="shared" si="831"/>
        <v>4.683201067693421E-2</v>
      </c>
      <c r="G197" s="10">
        <f t="shared" si="831"/>
        <v>0.10465907313767399</v>
      </c>
      <c r="H197" s="10">
        <f t="shared" si="831"/>
        <v>7.3420118719862509E-2</v>
      </c>
      <c r="I197" s="10">
        <f t="shared" si="831"/>
        <v>4.2228445444488144E-2</v>
      </c>
      <c r="J197" s="10">
        <f t="shared" ref="J197:K197" si="837">J185</f>
        <v>1.299222855397239E-2</v>
      </c>
      <c r="K197" s="10">
        <f t="shared" si="837"/>
        <v>0</v>
      </c>
      <c r="L197" s="10">
        <f t="shared" ref="L197:P197" si="838">L185</f>
        <v>0.11174065111169816</v>
      </c>
      <c r="M197" s="10">
        <f t="shared" si="838"/>
        <v>0.11932702202360332</v>
      </c>
      <c r="N197" s="10">
        <f t="shared" ref="N197" si="839">N185</f>
        <v>0</v>
      </c>
      <c r="O197" s="10">
        <f t="shared" si="838"/>
        <v>0.1098947836820251</v>
      </c>
      <c r="P197" s="10">
        <f t="shared" si="838"/>
        <v>0.13342926021229623</v>
      </c>
      <c r="Q197" s="10">
        <f t="shared" ref="Q197" si="840">Q185</f>
        <v>0</v>
      </c>
      <c r="R197" s="10">
        <f t="shared" ref="R197" si="841">R185</f>
        <v>0</v>
      </c>
    </row>
    <row r="198" spans="3:18">
      <c r="C198">
        <f t="shared" si="714"/>
        <v>2025</v>
      </c>
      <c r="D198" t="str">
        <f t="shared" si="831"/>
        <v>Dec</v>
      </c>
      <c r="E198" s="10">
        <f t="shared" si="831"/>
        <v>0</v>
      </c>
      <c r="F198" s="10">
        <f t="shared" si="831"/>
        <v>3.7767347475102576E-3</v>
      </c>
      <c r="G198" s="10">
        <f t="shared" si="831"/>
        <v>-4.5009644610708444E-2</v>
      </c>
      <c r="H198" s="10">
        <f t="shared" si="831"/>
        <v>2.3565665166443664E-2</v>
      </c>
      <c r="I198" s="10">
        <f t="shared" si="831"/>
        <v>1.7179129847759267E-2</v>
      </c>
      <c r="J198" s="10">
        <f t="shared" ref="J198:K198" si="842">J186</f>
        <v>1.564724437532166E-2</v>
      </c>
      <c r="K198" s="10">
        <f t="shared" si="842"/>
        <v>0</v>
      </c>
      <c r="L198" s="10">
        <f t="shared" ref="L198:P198" si="843">L186</f>
        <v>2.231681890923206E-2</v>
      </c>
      <c r="M198" s="10">
        <f t="shared" si="843"/>
        <v>3.046594982078853E-2</v>
      </c>
      <c r="N198" s="10">
        <f t="shared" ref="N198" si="844">N186</f>
        <v>0</v>
      </c>
      <c r="O198" s="10">
        <f t="shared" si="843"/>
        <v>3.3418968680385054E-2</v>
      </c>
      <c r="P198" s="10">
        <f t="shared" si="843"/>
        <v>1.2496875781054736E-2</v>
      </c>
      <c r="Q198" s="10">
        <f t="shared" ref="Q198" si="845">Q186</f>
        <v>0</v>
      </c>
      <c r="R198" s="10">
        <f t="shared" ref="R198" si="846">R186</f>
        <v>0</v>
      </c>
    </row>
    <row r="199" spans="3:18">
      <c r="C199">
        <f t="shared" si="714"/>
        <v>2026</v>
      </c>
      <c r="D199" t="str">
        <f t="shared" si="831"/>
        <v>Jan</v>
      </c>
      <c r="E199" s="10">
        <f t="shared" si="831"/>
        <v>0</v>
      </c>
      <c r="F199" s="10">
        <f t="shared" si="831"/>
        <v>-3.4018372992842494E-2</v>
      </c>
      <c r="G199" s="10">
        <f t="shared" si="831"/>
        <v>-7.6865197985340486E-2</v>
      </c>
      <c r="H199" s="10">
        <f t="shared" si="831"/>
        <v>-5.2059819413092553E-2</v>
      </c>
      <c r="I199" s="10">
        <f t="shared" si="831"/>
        <v>-5.7350841367335127E-2</v>
      </c>
      <c r="J199" s="10">
        <f t="shared" ref="J199:K199" si="847">J187</f>
        <v>-2.5593692550381471E-2</v>
      </c>
      <c r="K199" s="10">
        <f t="shared" si="847"/>
        <v>0</v>
      </c>
      <c r="L199" s="10">
        <f t="shared" ref="L199:P199" si="848">L187</f>
        <v>-8.4397240007865471E-2</v>
      </c>
      <c r="M199" s="10">
        <f t="shared" si="848"/>
        <v>-8.4383920512345958E-2</v>
      </c>
      <c r="N199" s="10">
        <f t="shared" ref="N199" si="849">N187</f>
        <v>0</v>
      </c>
      <c r="O199" s="10">
        <f t="shared" si="848"/>
        <v>-8.7754546033758762E-2</v>
      </c>
      <c r="P199" s="10">
        <f t="shared" si="848"/>
        <v>-9.5907843379329324E-2</v>
      </c>
      <c r="Q199" s="10">
        <f t="shared" ref="Q199" si="850">Q187</f>
        <v>0</v>
      </c>
      <c r="R199" s="10">
        <f t="shared" ref="R199" si="851">R187</f>
        <v>0</v>
      </c>
    </row>
    <row r="200" spans="3:18">
      <c r="C200">
        <f t="shared" si="714"/>
        <v>2026</v>
      </c>
      <c r="D200" t="str">
        <f t="shared" si="831"/>
        <v>Feb</v>
      </c>
      <c r="E200" s="10">
        <f t="shared" si="831"/>
        <v>0</v>
      </c>
      <c r="F200" s="10">
        <f t="shared" si="831"/>
        <v>-5.7299797359774175E-2</v>
      </c>
      <c r="G200" s="10">
        <f t="shared" si="831"/>
        <v>-3.3175175555133801E-2</v>
      </c>
      <c r="H200" s="10">
        <f t="shared" si="831"/>
        <v>-3.4037612881521399E-2</v>
      </c>
      <c r="I200" s="10">
        <f t="shared" si="831"/>
        <v>-7.2084452831850998E-2</v>
      </c>
      <c r="J200" s="10">
        <f t="shared" ref="J200:K200" si="852">J188</f>
        <v>-3.1258622244031593E-2</v>
      </c>
      <c r="K200" s="10">
        <f t="shared" si="852"/>
        <v>0</v>
      </c>
      <c r="L200" s="10">
        <f t="shared" ref="L200:P200" si="853">L188</f>
        <v>-5.8521748838719939E-2</v>
      </c>
      <c r="M200" s="10">
        <f t="shared" si="853"/>
        <v>-6.6224220629124669E-2</v>
      </c>
      <c r="N200" s="10">
        <f t="shared" ref="N200" si="854">N188</f>
        <v>0</v>
      </c>
      <c r="O200" s="10">
        <f t="shared" si="853"/>
        <v>-5.8345052267049551E-2</v>
      </c>
      <c r="P200" s="10">
        <f t="shared" si="853"/>
        <v>-5.0035862413072632E-2</v>
      </c>
      <c r="Q200" s="10">
        <f t="shared" ref="Q200" si="855">Q188</f>
        <v>0</v>
      </c>
      <c r="R200" s="10">
        <f t="shared" ref="R200" si="856">R188</f>
        <v>0</v>
      </c>
    </row>
    <row r="201" spans="3:18">
      <c r="C201">
        <f t="shared" si="714"/>
        <v>2026</v>
      </c>
      <c r="D201" t="str">
        <f t="shared" si="831"/>
        <v>Mar</v>
      </c>
      <c r="E201" s="10">
        <f t="shared" si="831"/>
        <v>0</v>
      </c>
      <c r="F201" s="10">
        <f t="shared" si="831"/>
        <v>2.1187418342038276E-2</v>
      </c>
      <c r="G201" s="10">
        <f t="shared" si="831"/>
        <v>8.2409528172240037E-2</v>
      </c>
      <c r="H201" s="10">
        <f t="shared" si="831"/>
        <v>-2.029345153116521E-2</v>
      </c>
      <c r="I201" s="10">
        <f t="shared" si="831"/>
        <v>1.8613415440523268E-2</v>
      </c>
      <c r="J201" s="10">
        <f t="shared" ref="J201:K201" si="857">J189</f>
        <v>1.0072381116130369E-2</v>
      </c>
      <c r="K201" s="10">
        <f t="shared" si="857"/>
        <v>0</v>
      </c>
      <c r="L201" s="10">
        <f t="shared" ref="L201:P201" si="858">L189</f>
        <v>2.5733147300950516E-2</v>
      </c>
      <c r="M201" s="10">
        <f t="shared" si="858"/>
        <v>1.5062683417826706E-2</v>
      </c>
      <c r="N201" s="10">
        <f t="shared" ref="N201" si="859">N189</f>
        <v>0</v>
      </c>
      <c r="O201" s="10">
        <f t="shared" si="858"/>
        <v>3.0436072790892391E-2</v>
      </c>
      <c r="P201" s="10">
        <f t="shared" si="858"/>
        <v>2.1195034503544541E-2</v>
      </c>
      <c r="Q201" s="10">
        <f t="shared" ref="Q201" si="860">Q189</f>
        <v>0</v>
      </c>
      <c r="R201" s="10">
        <f t="shared" ref="R201" si="861">R189</f>
        <v>0</v>
      </c>
    </row>
    <row r="202" spans="3:18">
      <c r="C202">
        <f t="shared" si="714"/>
        <v>2026</v>
      </c>
      <c r="D202" t="str">
        <f t="shared" si="831"/>
        <v>Apr</v>
      </c>
      <c r="E202" s="10">
        <f t="shared" si="831"/>
        <v>0</v>
      </c>
      <c r="F202" s="10">
        <f t="shared" si="831"/>
        <v>5.2252847831002092E-2</v>
      </c>
      <c r="G202" s="10">
        <f t="shared" si="831"/>
        <v>6.2679936847970782E-2</v>
      </c>
      <c r="H202" s="10">
        <f t="shared" si="831"/>
        <v>8.8179429136419213E-2</v>
      </c>
      <c r="I202" s="10">
        <f t="shared" si="831"/>
        <v>4.7853733921034224E-2</v>
      </c>
      <c r="J202" s="10">
        <f t="shared" ref="J202:K202" si="862">J190</f>
        <v>3.0337584998090885E-2</v>
      </c>
      <c r="K202" s="10">
        <f t="shared" si="862"/>
        <v>0</v>
      </c>
      <c r="L202" s="10">
        <f t="shared" ref="L202:P202" si="863">L190</f>
        <v>5.584374746011149E-2</v>
      </c>
      <c r="M202" s="10">
        <f t="shared" si="863"/>
        <v>6.9037169506818208E-2</v>
      </c>
      <c r="N202" s="10">
        <f t="shared" ref="N202" si="864">N190</f>
        <v>0</v>
      </c>
      <c r="O202" s="10">
        <f t="shared" si="863"/>
        <v>5.6029091517150381E-2</v>
      </c>
      <c r="P202" s="10">
        <f t="shared" si="863"/>
        <v>6.6229241169842745E-2</v>
      </c>
      <c r="Q202" s="10">
        <f t="shared" ref="Q202" si="865">Q190</f>
        <v>0</v>
      </c>
      <c r="R202" s="10">
        <f t="shared" ref="R202" si="866">R190</f>
        <v>0</v>
      </c>
    </row>
    <row r="203" spans="3:18">
      <c r="C203">
        <f t="shared" si="714"/>
        <v>2026</v>
      </c>
      <c r="D203" t="str">
        <f t="shared" si="831"/>
        <v>May</v>
      </c>
      <c r="E203" s="10">
        <f t="shared" si="831"/>
        <v>0</v>
      </c>
      <c r="F203" s="10">
        <f t="shared" si="831"/>
        <v>0.13013596240803577</v>
      </c>
      <c r="G203" s="10">
        <f t="shared" si="831"/>
        <v>0.11846587399629402</v>
      </c>
      <c r="H203" s="10">
        <f t="shared" si="831"/>
        <v>0.17428524230374401</v>
      </c>
      <c r="I203" s="10">
        <f t="shared" si="831"/>
        <v>0.11856823589195743</v>
      </c>
      <c r="J203" s="10">
        <f t="shared" ref="J203:K203" si="867">J191</f>
        <v>3.7441677648518884E-2</v>
      </c>
      <c r="K203" s="10">
        <f t="shared" si="867"/>
        <v>0</v>
      </c>
      <c r="L203" s="10">
        <f t="shared" ref="L203:P203" si="868">L191</f>
        <v>0.10568171423150852</v>
      </c>
      <c r="M203" s="10">
        <f t="shared" si="868"/>
        <v>0.11710193855284559</v>
      </c>
      <c r="N203" s="10">
        <f t="shared" ref="N203" si="869">N191</f>
        <v>0</v>
      </c>
      <c r="O203" s="10">
        <f t="shared" si="868"/>
        <v>0.11204504582768675</v>
      </c>
      <c r="P203" s="10">
        <f t="shared" si="868"/>
        <v>0.11834022480454361</v>
      </c>
      <c r="Q203" s="10">
        <f t="shared" ref="Q203" si="870">Q191</f>
        <v>0</v>
      </c>
      <c r="R203" s="10">
        <f t="shared" ref="R203" si="871">R191</f>
        <v>0</v>
      </c>
    </row>
    <row r="204" spans="3:18">
      <c r="C204">
        <f t="shared" si="714"/>
        <v>2026</v>
      </c>
      <c r="D204" t="str">
        <f t="shared" si="831"/>
        <v>Jun</v>
      </c>
      <c r="E204" s="10">
        <f t="shared" si="831"/>
        <v>0</v>
      </c>
      <c r="F204" s="10">
        <f t="shared" si="831"/>
        <v>-3.9942329189376442E-3</v>
      </c>
      <c r="G204" s="10">
        <f t="shared" si="831"/>
        <v>-2.7041596799341042E-2</v>
      </c>
      <c r="H204" s="10">
        <f t="shared" si="831"/>
        <v>-4.4534114673361699E-2</v>
      </c>
      <c r="I204" s="10">
        <f t="shared" si="831"/>
        <v>3.71771907594785E-3</v>
      </c>
      <c r="J204" s="10">
        <f t="shared" ref="J204:K204" si="872">J192</f>
        <v>1.1153116859296593E-3</v>
      </c>
      <c r="K204" s="10">
        <f t="shared" si="872"/>
        <v>0</v>
      </c>
      <c r="L204" s="10">
        <f t="shared" ref="L204:P204" si="873">L192</f>
        <v>-5.4229078742223193E-2</v>
      </c>
      <c r="M204" s="10">
        <f t="shared" si="873"/>
        <v>-6.0685099045819819E-2</v>
      </c>
      <c r="N204" s="10">
        <f t="shared" ref="N204" si="874">N192</f>
        <v>0</v>
      </c>
      <c r="O204" s="10">
        <f t="shared" si="873"/>
        <v>-5.2125849514976043E-2</v>
      </c>
      <c r="P204" s="10">
        <f t="shared" si="873"/>
        <v>-6.1701961067745975E-2</v>
      </c>
      <c r="Q204" s="10">
        <f t="shared" ref="Q204" si="875">Q192</f>
        <v>0</v>
      </c>
      <c r="R204" s="10">
        <f t="shared" ref="R204" si="876">R192</f>
        <v>0</v>
      </c>
    </row>
    <row r="205" spans="3:18">
      <c r="C205">
        <f t="shared" si="714"/>
        <v>2026</v>
      </c>
      <c r="D205" t="str">
        <f t="shared" si="831"/>
        <v>Jul</v>
      </c>
      <c r="E205" s="10">
        <f t="shared" si="831"/>
        <v>0</v>
      </c>
      <c r="F205" s="10">
        <f t="shared" si="831"/>
        <v>-8.0510009982078991E-3</v>
      </c>
      <c r="G205" s="10">
        <f t="shared" si="831"/>
        <v>-3.7089798850574708E-2</v>
      </c>
      <c r="H205" s="10">
        <f t="shared" si="831"/>
        <v>-7.5022526581366017E-2</v>
      </c>
      <c r="I205" s="10">
        <f t="shared" si="831"/>
        <v>-1.9155269884613052E-2</v>
      </c>
      <c r="J205" s="10">
        <f t="shared" ref="J205:K205" si="877">J193</f>
        <v>-1.1784981180132533E-3</v>
      </c>
      <c r="K205" s="10">
        <f t="shared" si="877"/>
        <v>0</v>
      </c>
      <c r="L205" s="10">
        <f t="shared" ref="L205:P205" si="878">L193</f>
        <v>-5.4487364154166169E-2</v>
      </c>
      <c r="M205" s="10">
        <f t="shared" si="878"/>
        <v>-5.3322021765885387E-2</v>
      </c>
      <c r="N205" s="10">
        <f t="shared" ref="N205" si="879">N193</f>
        <v>0</v>
      </c>
      <c r="O205" s="10">
        <f t="shared" si="878"/>
        <v>-4.950434835492306E-2</v>
      </c>
      <c r="P205" s="10">
        <f t="shared" si="878"/>
        <v>-5.4874354811350473E-2</v>
      </c>
      <c r="Q205" s="10">
        <f t="shared" ref="Q205" si="880">Q193</f>
        <v>0</v>
      </c>
      <c r="R205" s="10">
        <f t="shared" ref="R205" si="881">R193</f>
        <v>0</v>
      </c>
    </row>
    <row r="206" spans="3:18">
      <c r="C206">
        <f t="shared" si="714"/>
        <v>2026</v>
      </c>
      <c r="D206" t="str">
        <f t="shared" si="831"/>
        <v>Aug</v>
      </c>
      <c r="E206" s="10">
        <f t="shared" si="831"/>
        <v>0</v>
      </c>
      <c r="F206" s="10">
        <f t="shared" si="831"/>
        <v>-1.3956015975902519E-2</v>
      </c>
      <c r="G206" s="10">
        <f t="shared" si="831"/>
        <v>7.1818734961418265E-3</v>
      </c>
      <c r="H206" s="10">
        <f t="shared" si="831"/>
        <v>-5.8107770904745018E-2</v>
      </c>
      <c r="I206" s="10">
        <f t="shared" si="831"/>
        <v>1.0221203128024964E-2</v>
      </c>
      <c r="J206" s="10">
        <f t="shared" ref="J206:K206" si="882">J194</f>
        <v>-3.1189177745081531E-3</v>
      </c>
      <c r="K206" s="10">
        <f t="shared" si="882"/>
        <v>0</v>
      </c>
      <c r="L206" s="10">
        <f t="shared" ref="L206:P206" si="883">L194</f>
        <v>-1.4457955948182329E-2</v>
      </c>
      <c r="M206" s="10">
        <f t="shared" si="883"/>
        <v>-2.2060867021007759E-2</v>
      </c>
      <c r="N206" s="10">
        <f t="shared" ref="N206" si="884">N194</f>
        <v>0</v>
      </c>
      <c r="O206" s="10">
        <f t="shared" si="883"/>
        <v>-1.8337987707535822E-2</v>
      </c>
      <c r="P206" s="10">
        <f t="shared" si="883"/>
        <v>-4.5533073702087789E-3</v>
      </c>
      <c r="Q206" s="10">
        <f t="shared" ref="Q206" si="885">Q194</f>
        <v>0</v>
      </c>
      <c r="R206" s="10">
        <f t="shared" ref="R206" si="886">R194</f>
        <v>0</v>
      </c>
    </row>
    <row r="207" spans="3:18">
      <c r="C207">
        <f t="shared" si="714"/>
        <v>2026</v>
      </c>
      <c r="D207" t="str">
        <f t="shared" si="831"/>
        <v>Sep</v>
      </c>
      <c r="E207" s="10">
        <f t="shared" si="831"/>
        <v>0</v>
      </c>
      <c r="F207" s="10">
        <f t="shared" si="831"/>
        <v>-6.5783965157499638E-2</v>
      </c>
      <c r="G207" s="10">
        <f t="shared" si="831"/>
        <v>-8.0106494909856107E-2</v>
      </c>
      <c r="H207" s="10">
        <f t="shared" si="831"/>
        <v>-8.8952620779705269E-3</v>
      </c>
      <c r="I207" s="10">
        <f t="shared" si="831"/>
        <v>-6.2119003046717039E-2</v>
      </c>
      <c r="J207" s="10">
        <f t="shared" ref="J207:K207" si="887">J195</f>
        <v>-3.0432941505348681E-2</v>
      </c>
      <c r="K207" s="10">
        <f t="shared" si="887"/>
        <v>0</v>
      </c>
      <c r="L207" s="10">
        <f t="shared" ref="L207:P207" si="888">L195</f>
        <v>-5.5239956567958999E-2</v>
      </c>
      <c r="M207" s="10">
        <f t="shared" si="888"/>
        <v>-6.0199257718607208E-2</v>
      </c>
      <c r="N207" s="10">
        <f t="shared" ref="N207" si="889">N195</f>
        <v>0</v>
      </c>
      <c r="O207" s="10">
        <f t="shared" si="888"/>
        <v>-4.4967931093787467E-2</v>
      </c>
      <c r="P207" s="10">
        <f t="shared" si="888"/>
        <v>-5.6393501588633779E-2</v>
      </c>
      <c r="Q207" s="10">
        <f t="shared" ref="Q207" si="890">Q195</f>
        <v>0</v>
      </c>
      <c r="R207" s="10">
        <f t="shared" ref="R207" si="891">R195</f>
        <v>0</v>
      </c>
    </row>
    <row r="208" spans="3:18">
      <c r="C208">
        <f t="shared" si="714"/>
        <v>2026</v>
      </c>
      <c r="D208" t="str">
        <f t="shared" si="831"/>
        <v>Oct</v>
      </c>
      <c r="E208" s="10">
        <f t="shared" si="831"/>
        <v>0</v>
      </c>
      <c r="F208" s="10">
        <f t="shared" si="831"/>
        <v>-3.7318528895739722E-2</v>
      </c>
      <c r="G208" s="10">
        <f t="shared" si="831"/>
        <v>-1.4619909232055415E-2</v>
      </c>
      <c r="H208" s="10">
        <f t="shared" si="831"/>
        <v>-0.10452673671355489</v>
      </c>
      <c r="I208" s="10">
        <f t="shared" ref="I208:J208" si="892">I196</f>
        <v>-4.9897584652583829E-2</v>
      </c>
      <c r="J208" s="10">
        <f t="shared" si="892"/>
        <v>-9.2736498024588217E-3</v>
      </c>
      <c r="K208" s="10">
        <f t="shared" ref="K208:P208" si="893">K196</f>
        <v>0</v>
      </c>
      <c r="L208" s="10">
        <f t="shared" si="893"/>
        <v>6.7244384439321975E-3</v>
      </c>
      <c r="M208" s="10">
        <f t="shared" si="893"/>
        <v>9.315430876202048E-3</v>
      </c>
      <c r="N208" s="10">
        <f t="shared" ref="N208" si="894">N196</f>
        <v>0</v>
      </c>
      <c r="O208" s="10">
        <f t="shared" si="893"/>
        <v>7.1541165580520398E-3</v>
      </c>
      <c r="P208" s="10">
        <f t="shared" si="893"/>
        <v>-6.5424736898873634E-3</v>
      </c>
      <c r="Q208" s="10">
        <f t="shared" ref="Q208" si="895">Q196</f>
        <v>0</v>
      </c>
      <c r="R208" s="10">
        <f t="shared" ref="R208" si="896">R196</f>
        <v>0</v>
      </c>
    </row>
    <row r="209" spans="3:18">
      <c r="C209">
        <f t="shared" si="714"/>
        <v>2026</v>
      </c>
      <c r="D209" t="str">
        <f t="shared" ref="D209:I221" si="897">D197</f>
        <v>Nov</v>
      </c>
      <c r="E209" s="10">
        <f t="shared" si="897"/>
        <v>0</v>
      </c>
      <c r="F209" s="10">
        <f t="shared" si="897"/>
        <v>4.683201067693421E-2</v>
      </c>
      <c r="G209" s="10">
        <f t="shared" si="897"/>
        <v>0.10465907313767399</v>
      </c>
      <c r="H209" s="10">
        <f t="shared" si="897"/>
        <v>7.3420118719862509E-2</v>
      </c>
      <c r="I209" s="10">
        <f t="shared" si="897"/>
        <v>4.2228445444488144E-2</v>
      </c>
      <c r="J209" s="10">
        <f t="shared" ref="J209:K209" si="898">J197</f>
        <v>1.299222855397239E-2</v>
      </c>
      <c r="K209" s="10">
        <f t="shared" si="898"/>
        <v>0</v>
      </c>
      <c r="L209" s="10">
        <f t="shared" ref="L209:P209" si="899">L197</f>
        <v>0.11174065111169816</v>
      </c>
      <c r="M209" s="10">
        <f t="shared" si="899"/>
        <v>0.11932702202360332</v>
      </c>
      <c r="N209" s="10">
        <f t="shared" ref="N209" si="900">N197</f>
        <v>0</v>
      </c>
      <c r="O209" s="10">
        <f t="shared" si="899"/>
        <v>0.1098947836820251</v>
      </c>
      <c r="P209" s="10">
        <f t="shared" si="899"/>
        <v>0.13342926021229623</v>
      </c>
      <c r="Q209" s="10">
        <f t="shared" ref="Q209" si="901">Q197</f>
        <v>0</v>
      </c>
      <c r="R209" s="10">
        <f t="shared" ref="R209" si="902">R197</f>
        <v>0</v>
      </c>
    </row>
    <row r="210" spans="3:18">
      <c r="C210">
        <f t="shared" si="714"/>
        <v>2026</v>
      </c>
      <c r="D210" t="str">
        <f t="shared" si="897"/>
        <v>Dec</v>
      </c>
      <c r="E210" s="10">
        <f t="shared" si="897"/>
        <v>0</v>
      </c>
      <c r="F210" s="10">
        <f t="shared" si="897"/>
        <v>3.7767347475102576E-3</v>
      </c>
      <c r="G210" s="10">
        <f t="shared" si="897"/>
        <v>-4.5009644610708444E-2</v>
      </c>
      <c r="H210" s="10">
        <f t="shared" si="897"/>
        <v>2.3565665166443664E-2</v>
      </c>
      <c r="I210" s="10">
        <f t="shared" si="897"/>
        <v>1.7179129847759267E-2</v>
      </c>
      <c r="J210" s="10">
        <f t="shared" ref="J210:K210" si="903">J198</f>
        <v>1.564724437532166E-2</v>
      </c>
      <c r="K210" s="10">
        <f t="shared" si="903"/>
        <v>0</v>
      </c>
      <c r="L210" s="10">
        <f t="shared" ref="L210:P210" si="904">L198</f>
        <v>2.231681890923206E-2</v>
      </c>
      <c r="M210" s="10">
        <f t="shared" si="904"/>
        <v>3.046594982078853E-2</v>
      </c>
      <c r="N210" s="10">
        <f t="shared" ref="N210" si="905">N198</f>
        <v>0</v>
      </c>
      <c r="O210" s="10">
        <f t="shared" si="904"/>
        <v>3.3418968680385054E-2</v>
      </c>
      <c r="P210" s="10">
        <f t="shared" si="904"/>
        <v>1.2496875781054736E-2</v>
      </c>
      <c r="Q210" s="10">
        <f t="shared" ref="Q210" si="906">Q198</f>
        <v>0</v>
      </c>
      <c r="R210" s="10">
        <f t="shared" ref="R210" si="907">R198</f>
        <v>0</v>
      </c>
    </row>
    <row r="211" spans="3:18">
      <c r="C211">
        <f t="shared" si="714"/>
        <v>2027</v>
      </c>
      <c r="D211" t="str">
        <f t="shared" si="897"/>
        <v>Jan</v>
      </c>
      <c r="E211" s="10">
        <f t="shared" si="897"/>
        <v>0</v>
      </c>
      <c r="F211" s="10">
        <f t="shared" si="897"/>
        <v>-3.4018372992842494E-2</v>
      </c>
      <c r="G211" s="10">
        <f t="shared" si="897"/>
        <v>-7.6865197985340486E-2</v>
      </c>
      <c r="H211" s="10">
        <f t="shared" si="897"/>
        <v>-5.2059819413092553E-2</v>
      </c>
      <c r="I211" s="10">
        <f t="shared" si="897"/>
        <v>-5.7350841367335127E-2</v>
      </c>
      <c r="J211" s="10">
        <f t="shared" ref="J211:K211" si="908">J199</f>
        <v>-2.5593692550381471E-2</v>
      </c>
      <c r="K211" s="10">
        <f t="shared" si="908"/>
        <v>0</v>
      </c>
      <c r="L211" s="10">
        <f t="shared" ref="L211:P211" si="909">L199</f>
        <v>-8.4397240007865471E-2</v>
      </c>
      <c r="M211" s="10">
        <f t="shared" si="909"/>
        <v>-8.4383920512345958E-2</v>
      </c>
      <c r="N211" s="10">
        <f t="shared" ref="N211" si="910">N199</f>
        <v>0</v>
      </c>
      <c r="O211" s="10">
        <f t="shared" si="909"/>
        <v>-8.7754546033758762E-2</v>
      </c>
      <c r="P211" s="10">
        <f t="shared" si="909"/>
        <v>-9.5907843379329324E-2</v>
      </c>
      <c r="Q211" s="10">
        <f t="shared" ref="Q211" si="911">Q199</f>
        <v>0</v>
      </c>
      <c r="R211" s="10">
        <f t="shared" ref="R211" si="912">R199</f>
        <v>0</v>
      </c>
    </row>
    <row r="212" spans="3:18">
      <c r="C212">
        <f t="shared" si="714"/>
        <v>2027</v>
      </c>
      <c r="D212" t="str">
        <f t="shared" si="897"/>
        <v>Feb</v>
      </c>
      <c r="E212" s="10">
        <f t="shared" si="897"/>
        <v>0</v>
      </c>
      <c r="F212" s="10">
        <f t="shared" si="897"/>
        <v>-5.7299797359774175E-2</v>
      </c>
      <c r="G212" s="10">
        <f t="shared" si="897"/>
        <v>-3.3175175555133801E-2</v>
      </c>
      <c r="H212" s="10">
        <f t="shared" si="897"/>
        <v>-3.4037612881521399E-2</v>
      </c>
      <c r="I212" s="10">
        <f t="shared" si="897"/>
        <v>-7.2084452831850998E-2</v>
      </c>
      <c r="J212" s="10">
        <f t="shared" ref="J212:K212" si="913">J200</f>
        <v>-3.1258622244031593E-2</v>
      </c>
      <c r="K212" s="10">
        <f t="shared" si="913"/>
        <v>0</v>
      </c>
      <c r="L212" s="10">
        <f t="shared" ref="L212:P212" si="914">L200</f>
        <v>-5.8521748838719939E-2</v>
      </c>
      <c r="M212" s="10">
        <f t="shared" si="914"/>
        <v>-6.6224220629124669E-2</v>
      </c>
      <c r="N212" s="10">
        <f t="shared" ref="N212" si="915">N200</f>
        <v>0</v>
      </c>
      <c r="O212" s="10">
        <f t="shared" si="914"/>
        <v>-5.8345052267049551E-2</v>
      </c>
      <c r="P212" s="10">
        <f t="shared" si="914"/>
        <v>-5.0035862413072632E-2</v>
      </c>
      <c r="Q212" s="10">
        <f t="shared" ref="Q212" si="916">Q200</f>
        <v>0</v>
      </c>
      <c r="R212" s="10">
        <f t="shared" ref="R212" si="917">R200</f>
        <v>0</v>
      </c>
    </row>
    <row r="213" spans="3:18">
      <c r="C213">
        <f t="shared" si="714"/>
        <v>2027</v>
      </c>
      <c r="D213" t="str">
        <f t="shared" si="897"/>
        <v>Mar</v>
      </c>
      <c r="E213" s="10">
        <f t="shared" si="897"/>
        <v>0</v>
      </c>
      <c r="F213" s="10">
        <f t="shared" si="897"/>
        <v>2.1187418342038276E-2</v>
      </c>
      <c r="G213" s="10">
        <f t="shared" si="897"/>
        <v>8.2409528172240037E-2</v>
      </c>
      <c r="H213" s="10">
        <f t="shared" si="897"/>
        <v>-2.029345153116521E-2</v>
      </c>
      <c r="I213" s="10">
        <f t="shared" si="897"/>
        <v>1.8613415440523268E-2</v>
      </c>
      <c r="J213" s="10">
        <f t="shared" ref="J213:K213" si="918">J201</f>
        <v>1.0072381116130369E-2</v>
      </c>
      <c r="K213" s="10">
        <f t="shared" si="918"/>
        <v>0</v>
      </c>
      <c r="L213" s="10">
        <f t="shared" ref="L213:P213" si="919">L201</f>
        <v>2.5733147300950516E-2</v>
      </c>
      <c r="M213" s="10">
        <f t="shared" si="919"/>
        <v>1.5062683417826706E-2</v>
      </c>
      <c r="N213" s="10">
        <f t="shared" ref="N213" si="920">N201</f>
        <v>0</v>
      </c>
      <c r="O213" s="10">
        <f t="shared" si="919"/>
        <v>3.0436072790892391E-2</v>
      </c>
      <c r="P213" s="10">
        <f t="shared" si="919"/>
        <v>2.1195034503544541E-2</v>
      </c>
      <c r="Q213" s="10">
        <f t="shared" ref="Q213" si="921">Q201</f>
        <v>0</v>
      </c>
      <c r="R213" s="10">
        <f t="shared" ref="R213" si="922">R201</f>
        <v>0</v>
      </c>
    </row>
    <row r="214" spans="3:18">
      <c r="C214">
        <f t="shared" si="714"/>
        <v>2027</v>
      </c>
      <c r="D214" t="str">
        <f t="shared" si="897"/>
        <v>Apr</v>
      </c>
      <c r="E214" s="10">
        <f t="shared" si="897"/>
        <v>0</v>
      </c>
      <c r="F214" s="10">
        <f t="shared" si="897"/>
        <v>5.2252847831002092E-2</v>
      </c>
      <c r="G214" s="10">
        <f t="shared" si="897"/>
        <v>6.2679936847970782E-2</v>
      </c>
      <c r="H214" s="10">
        <f t="shared" si="897"/>
        <v>8.8179429136419213E-2</v>
      </c>
      <c r="I214" s="10">
        <f t="shared" si="897"/>
        <v>4.7853733921034224E-2</v>
      </c>
      <c r="J214" s="10">
        <f t="shared" ref="J214:K214" si="923">J202</f>
        <v>3.0337584998090885E-2</v>
      </c>
      <c r="K214" s="10">
        <f t="shared" si="923"/>
        <v>0</v>
      </c>
      <c r="L214" s="10">
        <f t="shared" ref="L214:P214" si="924">L202</f>
        <v>5.584374746011149E-2</v>
      </c>
      <c r="M214" s="10">
        <f t="shared" si="924"/>
        <v>6.9037169506818208E-2</v>
      </c>
      <c r="N214" s="10">
        <f t="shared" ref="N214" si="925">N202</f>
        <v>0</v>
      </c>
      <c r="O214" s="10">
        <f t="shared" si="924"/>
        <v>5.6029091517150381E-2</v>
      </c>
      <c r="P214" s="10">
        <f t="shared" si="924"/>
        <v>6.6229241169842745E-2</v>
      </c>
      <c r="Q214" s="10">
        <f t="shared" ref="Q214" si="926">Q202</f>
        <v>0</v>
      </c>
      <c r="R214" s="10">
        <f t="shared" ref="R214" si="927">R202</f>
        <v>0</v>
      </c>
    </row>
    <row r="215" spans="3:18">
      <c r="C215">
        <f t="shared" si="714"/>
        <v>2027</v>
      </c>
      <c r="D215" t="str">
        <f t="shared" si="897"/>
        <v>May</v>
      </c>
      <c r="E215" s="10">
        <f t="shared" si="897"/>
        <v>0</v>
      </c>
      <c r="F215" s="10">
        <f t="shared" si="897"/>
        <v>0.13013596240803577</v>
      </c>
      <c r="G215" s="10">
        <f t="shared" si="897"/>
        <v>0.11846587399629402</v>
      </c>
      <c r="H215" s="10">
        <f t="shared" si="897"/>
        <v>0.17428524230374401</v>
      </c>
      <c r="I215" s="10">
        <f t="shared" si="897"/>
        <v>0.11856823589195743</v>
      </c>
      <c r="J215" s="10">
        <f t="shared" ref="J215:K215" si="928">J203</f>
        <v>3.7441677648518884E-2</v>
      </c>
      <c r="K215" s="10">
        <f t="shared" si="928"/>
        <v>0</v>
      </c>
      <c r="L215" s="10">
        <f t="shared" ref="L215:P215" si="929">L203</f>
        <v>0.10568171423150852</v>
      </c>
      <c r="M215" s="10">
        <f t="shared" si="929"/>
        <v>0.11710193855284559</v>
      </c>
      <c r="N215" s="10">
        <f t="shared" ref="N215" si="930">N203</f>
        <v>0</v>
      </c>
      <c r="O215" s="10">
        <f t="shared" si="929"/>
        <v>0.11204504582768675</v>
      </c>
      <c r="P215" s="10">
        <f t="shared" si="929"/>
        <v>0.11834022480454361</v>
      </c>
      <c r="Q215" s="10">
        <f t="shared" ref="Q215" si="931">Q203</f>
        <v>0</v>
      </c>
      <c r="R215" s="10">
        <f t="shared" ref="R215" si="932">R203</f>
        <v>0</v>
      </c>
    </row>
    <row r="216" spans="3:18">
      <c r="C216">
        <f t="shared" si="714"/>
        <v>2027</v>
      </c>
      <c r="D216" t="str">
        <f t="shared" si="897"/>
        <v>Jun</v>
      </c>
      <c r="E216" s="10">
        <f t="shared" si="897"/>
        <v>0</v>
      </c>
      <c r="F216" s="10">
        <f t="shared" si="897"/>
        <v>-3.9942329189376442E-3</v>
      </c>
      <c r="G216" s="10">
        <f t="shared" si="897"/>
        <v>-2.7041596799341042E-2</v>
      </c>
      <c r="H216" s="10">
        <f t="shared" si="897"/>
        <v>-4.4534114673361699E-2</v>
      </c>
      <c r="I216" s="10">
        <f t="shared" si="897"/>
        <v>3.71771907594785E-3</v>
      </c>
      <c r="J216" s="10">
        <f t="shared" ref="J216:K216" si="933">J204</f>
        <v>1.1153116859296593E-3</v>
      </c>
      <c r="K216" s="10">
        <f t="shared" si="933"/>
        <v>0</v>
      </c>
      <c r="L216" s="10">
        <f t="shared" ref="L216:P216" si="934">L204</f>
        <v>-5.4229078742223193E-2</v>
      </c>
      <c r="M216" s="10">
        <f t="shared" si="934"/>
        <v>-6.0685099045819819E-2</v>
      </c>
      <c r="N216" s="10">
        <f t="shared" ref="N216" si="935">N204</f>
        <v>0</v>
      </c>
      <c r="O216" s="10">
        <f t="shared" si="934"/>
        <v>-5.2125849514976043E-2</v>
      </c>
      <c r="P216" s="10">
        <f t="shared" si="934"/>
        <v>-6.1701961067745975E-2</v>
      </c>
      <c r="Q216" s="10">
        <f t="shared" ref="Q216" si="936">Q204</f>
        <v>0</v>
      </c>
      <c r="R216" s="10">
        <f t="shared" ref="R216" si="937">R204</f>
        <v>0</v>
      </c>
    </row>
    <row r="217" spans="3:18">
      <c r="C217">
        <f t="shared" si="714"/>
        <v>2027</v>
      </c>
      <c r="D217" t="str">
        <f t="shared" si="897"/>
        <v>Jul</v>
      </c>
      <c r="E217" s="10">
        <f t="shared" si="897"/>
        <v>0</v>
      </c>
      <c r="F217" s="10">
        <f t="shared" si="897"/>
        <v>-8.0510009982078991E-3</v>
      </c>
      <c r="G217" s="10">
        <f t="shared" si="897"/>
        <v>-3.7089798850574708E-2</v>
      </c>
      <c r="H217" s="10">
        <f t="shared" si="897"/>
        <v>-7.5022526581366017E-2</v>
      </c>
      <c r="I217" s="10">
        <f t="shared" si="897"/>
        <v>-1.9155269884613052E-2</v>
      </c>
      <c r="J217" s="10">
        <f t="shared" ref="J217:K217" si="938">J205</f>
        <v>-1.1784981180132533E-3</v>
      </c>
      <c r="K217" s="10">
        <f t="shared" si="938"/>
        <v>0</v>
      </c>
      <c r="L217" s="10">
        <f t="shared" ref="L217:P217" si="939">L205</f>
        <v>-5.4487364154166169E-2</v>
      </c>
      <c r="M217" s="10">
        <f t="shared" si="939"/>
        <v>-5.3322021765885387E-2</v>
      </c>
      <c r="N217" s="10">
        <f t="shared" ref="N217" si="940">N205</f>
        <v>0</v>
      </c>
      <c r="O217" s="10">
        <f t="shared" si="939"/>
        <v>-4.950434835492306E-2</v>
      </c>
      <c r="P217" s="10">
        <f t="shared" si="939"/>
        <v>-5.4874354811350473E-2</v>
      </c>
      <c r="Q217" s="10">
        <f t="shared" ref="Q217" si="941">Q205</f>
        <v>0</v>
      </c>
      <c r="R217" s="10">
        <f t="shared" ref="R217" si="942">R205</f>
        <v>0</v>
      </c>
    </row>
    <row r="218" spans="3:18">
      <c r="C218">
        <f t="shared" si="714"/>
        <v>2027</v>
      </c>
      <c r="D218" t="str">
        <f t="shared" si="897"/>
        <v>Aug</v>
      </c>
      <c r="E218" s="10">
        <f t="shared" si="897"/>
        <v>0</v>
      </c>
      <c r="F218" s="10">
        <f t="shared" si="897"/>
        <v>-1.3956015975902519E-2</v>
      </c>
      <c r="G218" s="10">
        <f t="shared" si="897"/>
        <v>7.1818734961418265E-3</v>
      </c>
      <c r="H218" s="10">
        <f t="shared" si="897"/>
        <v>-5.8107770904745018E-2</v>
      </c>
      <c r="I218" s="10">
        <f t="shared" si="897"/>
        <v>1.0221203128024964E-2</v>
      </c>
      <c r="J218" s="10">
        <f t="shared" ref="J218:K218" si="943">J206</f>
        <v>-3.1189177745081531E-3</v>
      </c>
      <c r="K218" s="10">
        <f t="shared" si="943"/>
        <v>0</v>
      </c>
      <c r="L218" s="10">
        <f t="shared" ref="L218:P218" si="944">L206</f>
        <v>-1.4457955948182329E-2</v>
      </c>
      <c r="M218" s="10">
        <f t="shared" si="944"/>
        <v>-2.2060867021007759E-2</v>
      </c>
      <c r="N218" s="10">
        <f t="shared" ref="N218" si="945">N206</f>
        <v>0</v>
      </c>
      <c r="O218" s="10">
        <f t="shared" si="944"/>
        <v>-1.8337987707535822E-2</v>
      </c>
      <c r="P218" s="10">
        <f t="shared" si="944"/>
        <v>-4.5533073702087789E-3</v>
      </c>
      <c r="Q218" s="10">
        <f t="shared" ref="Q218" si="946">Q206</f>
        <v>0</v>
      </c>
      <c r="R218" s="10">
        <f t="shared" ref="R218" si="947">R206</f>
        <v>0</v>
      </c>
    </row>
    <row r="219" spans="3:18">
      <c r="C219">
        <f t="shared" si="714"/>
        <v>2027</v>
      </c>
      <c r="D219" t="str">
        <f t="shared" si="897"/>
        <v>Sep</v>
      </c>
      <c r="E219" s="10">
        <f t="shared" si="897"/>
        <v>0</v>
      </c>
      <c r="F219" s="10">
        <f t="shared" si="897"/>
        <v>-6.5783965157499638E-2</v>
      </c>
      <c r="G219" s="10">
        <f t="shared" si="897"/>
        <v>-8.0106494909856107E-2</v>
      </c>
      <c r="H219" s="10">
        <f t="shared" si="897"/>
        <v>-8.8952620779705269E-3</v>
      </c>
      <c r="I219" s="10">
        <f t="shared" si="897"/>
        <v>-6.2119003046717039E-2</v>
      </c>
      <c r="J219" s="10">
        <f t="shared" ref="J219:K219" si="948">J207</f>
        <v>-3.0432941505348681E-2</v>
      </c>
      <c r="K219" s="10">
        <f t="shared" si="948"/>
        <v>0</v>
      </c>
      <c r="L219" s="10">
        <f t="shared" ref="L219:P219" si="949">L207</f>
        <v>-5.5239956567958999E-2</v>
      </c>
      <c r="M219" s="10">
        <f t="shared" si="949"/>
        <v>-6.0199257718607208E-2</v>
      </c>
      <c r="N219" s="10">
        <f t="shared" ref="N219" si="950">N207</f>
        <v>0</v>
      </c>
      <c r="O219" s="10">
        <f t="shared" si="949"/>
        <v>-4.4967931093787467E-2</v>
      </c>
      <c r="P219" s="10">
        <f t="shared" si="949"/>
        <v>-5.6393501588633779E-2</v>
      </c>
      <c r="Q219" s="10">
        <f t="shared" ref="Q219" si="951">Q207</f>
        <v>0</v>
      </c>
      <c r="R219" s="10">
        <f t="shared" ref="R219" si="952">R207</f>
        <v>0</v>
      </c>
    </row>
    <row r="220" spans="3:18">
      <c r="C220">
        <f t="shared" si="714"/>
        <v>2027</v>
      </c>
      <c r="D220" t="str">
        <f t="shared" si="897"/>
        <v>Oct</v>
      </c>
      <c r="E220" s="10">
        <f t="shared" si="897"/>
        <v>0</v>
      </c>
      <c r="F220" s="10">
        <f t="shared" si="897"/>
        <v>-3.7318528895739722E-2</v>
      </c>
      <c r="G220" s="10">
        <f t="shared" si="897"/>
        <v>-1.4619909232055415E-2</v>
      </c>
      <c r="H220" s="10">
        <f t="shared" si="897"/>
        <v>-0.10452673671355489</v>
      </c>
      <c r="I220" s="10">
        <f t="shared" si="897"/>
        <v>-4.9897584652583829E-2</v>
      </c>
      <c r="J220" s="10">
        <f t="shared" ref="J220:K220" si="953">J208</f>
        <v>-9.2736498024588217E-3</v>
      </c>
      <c r="K220" s="10">
        <f t="shared" si="953"/>
        <v>0</v>
      </c>
      <c r="L220" s="10">
        <f t="shared" ref="L220:P220" si="954">L208</f>
        <v>6.7244384439321975E-3</v>
      </c>
      <c r="M220" s="10">
        <f t="shared" si="954"/>
        <v>9.315430876202048E-3</v>
      </c>
      <c r="N220" s="10">
        <f t="shared" ref="N220" si="955">N208</f>
        <v>0</v>
      </c>
      <c r="O220" s="10">
        <f t="shared" si="954"/>
        <v>7.1541165580520398E-3</v>
      </c>
      <c r="P220" s="10">
        <f t="shared" si="954"/>
        <v>-6.5424736898873634E-3</v>
      </c>
      <c r="Q220" s="10">
        <f t="shared" ref="Q220" si="956">Q208</f>
        <v>0</v>
      </c>
      <c r="R220" s="10">
        <f t="shared" ref="R220" si="957">R208</f>
        <v>0</v>
      </c>
    </row>
    <row r="221" spans="3:18">
      <c r="C221">
        <f t="shared" si="714"/>
        <v>2027</v>
      </c>
      <c r="D221" t="str">
        <f t="shared" si="897"/>
        <v>Nov</v>
      </c>
      <c r="E221" s="10">
        <f t="shared" si="897"/>
        <v>0</v>
      </c>
      <c r="F221" s="10">
        <f t="shared" si="897"/>
        <v>4.683201067693421E-2</v>
      </c>
      <c r="G221" s="10">
        <f t="shared" si="897"/>
        <v>0.10465907313767399</v>
      </c>
      <c r="H221" s="10">
        <f t="shared" si="897"/>
        <v>7.3420118719862509E-2</v>
      </c>
      <c r="I221" s="10">
        <f t="shared" ref="I221:J221" si="958">I209</f>
        <v>4.2228445444488144E-2</v>
      </c>
      <c r="J221" s="10">
        <f t="shared" si="958"/>
        <v>1.299222855397239E-2</v>
      </c>
      <c r="K221" s="10">
        <f t="shared" ref="K221:P221" si="959">K209</f>
        <v>0</v>
      </c>
      <c r="L221" s="10">
        <f t="shared" si="959"/>
        <v>0.11174065111169816</v>
      </c>
      <c r="M221" s="10">
        <f t="shared" si="959"/>
        <v>0.11932702202360332</v>
      </c>
      <c r="N221" s="10">
        <f t="shared" ref="N221" si="960">N209</f>
        <v>0</v>
      </c>
      <c r="O221" s="10">
        <f t="shared" si="959"/>
        <v>0.1098947836820251</v>
      </c>
      <c r="P221" s="10">
        <f t="shared" si="959"/>
        <v>0.13342926021229623</v>
      </c>
      <c r="Q221" s="10">
        <f t="shared" ref="Q221" si="961">Q209</f>
        <v>0</v>
      </c>
      <c r="R221" s="10">
        <f t="shared" ref="R221" si="962">R209</f>
        <v>0</v>
      </c>
    </row>
    <row r="222" spans="3:18">
      <c r="C222">
        <f t="shared" si="714"/>
        <v>2027</v>
      </c>
      <c r="D222" t="str">
        <f t="shared" ref="D222:I234" si="963">D210</f>
        <v>Dec</v>
      </c>
      <c r="E222" s="10">
        <f t="shared" si="963"/>
        <v>0</v>
      </c>
      <c r="F222" s="10">
        <f t="shared" si="963"/>
        <v>3.7767347475102576E-3</v>
      </c>
      <c r="G222" s="10">
        <f t="shared" si="963"/>
        <v>-4.5009644610708444E-2</v>
      </c>
      <c r="H222" s="10">
        <f t="shared" si="963"/>
        <v>2.3565665166443664E-2</v>
      </c>
      <c r="I222" s="10">
        <f t="shared" si="963"/>
        <v>1.7179129847759267E-2</v>
      </c>
      <c r="J222" s="10">
        <f t="shared" ref="J222:K222" si="964">J210</f>
        <v>1.564724437532166E-2</v>
      </c>
      <c r="K222" s="10">
        <f t="shared" si="964"/>
        <v>0</v>
      </c>
      <c r="L222" s="10">
        <f t="shared" ref="L222:P222" si="965">L210</f>
        <v>2.231681890923206E-2</v>
      </c>
      <c r="M222" s="10">
        <f t="shared" si="965"/>
        <v>3.046594982078853E-2</v>
      </c>
      <c r="N222" s="10">
        <f t="shared" ref="N222" si="966">N210</f>
        <v>0</v>
      </c>
      <c r="O222" s="10">
        <f t="shared" si="965"/>
        <v>3.3418968680385054E-2</v>
      </c>
      <c r="P222" s="10">
        <f t="shared" si="965"/>
        <v>1.2496875781054736E-2</v>
      </c>
      <c r="Q222" s="10">
        <f t="shared" ref="Q222" si="967">Q210</f>
        <v>0</v>
      </c>
      <c r="R222" s="10">
        <f t="shared" ref="R222" si="968">R210</f>
        <v>0</v>
      </c>
    </row>
    <row r="223" spans="3:18">
      <c r="C223">
        <f t="shared" si="714"/>
        <v>2028</v>
      </c>
      <c r="D223" t="str">
        <f t="shared" si="963"/>
        <v>Jan</v>
      </c>
      <c r="E223" s="10">
        <f t="shared" si="963"/>
        <v>0</v>
      </c>
      <c r="F223" s="10">
        <f t="shared" si="963"/>
        <v>-3.4018372992842494E-2</v>
      </c>
      <c r="G223" s="10">
        <f t="shared" si="963"/>
        <v>-7.6865197985340486E-2</v>
      </c>
      <c r="H223" s="10">
        <f t="shared" si="963"/>
        <v>-5.2059819413092553E-2</v>
      </c>
      <c r="I223" s="10">
        <f t="shared" si="963"/>
        <v>-5.7350841367335127E-2</v>
      </c>
      <c r="J223" s="10">
        <f t="shared" ref="J223:K223" si="969">J211</f>
        <v>-2.5593692550381471E-2</v>
      </c>
      <c r="K223" s="10">
        <f t="shared" si="969"/>
        <v>0</v>
      </c>
      <c r="L223" s="10">
        <f t="shared" ref="L223:P223" si="970">L211</f>
        <v>-8.4397240007865471E-2</v>
      </c>
      <c r="M223" s="10">
        <f t="shared" si="970"/>
        <v>-8.4383920512345958E-2</v>
      </c>
      <c r="N223" s="10">
        <f t="shared" ref="N223" si="971">N211</f>
        <v>0</v>
      </c>
      <c r="O223" s="10">
        <f t="shared" si="970"/>
        <v>-8.7754546033758762E-2</v>
      </c>
      <c r="P223" s="10">
        <f t="shared" si="970"/>
        <v>-9.5907843379329324E-2</v>
      </c>
      <c r="Q223" s="10">
        <f t="shared" ref="Q223" si="972">Q211</f>
        <v>0</v>
      </c>
      <c r="R223" s="10">
        <f t="shared" ref="R223" si="973">R211</f>
        <v>0</v>
      </c>
    </row>
    <row r="224" spans="3:18">
      <c r="C224">
        <f t="shared" si="714"/>
        <v>2028</v>
      </c>
      <c r="D224" t="str">
        <f t="shared" si="963"/>
        <v>Feb</v>
      </c>
      <c r="E224" s="10">
        <f t="shared" si="963"/>
        <v>0</v>
      </c>
      <c r="F224" s="10">
        <f t="shared" si="963"/>
        <v>-5.7299797359774175E-2</v>
      </c>
      <c r="G224" s="10">
        <f t="shared" si="963"/>
        <v>-3.3175175555133801E-2</v>
      </c>
      <c r="H224" s="10">
        <f t="shared" si="963"/>
        <v>-3.4037612881521399E-2</v>
      </c>
      <c r="I224" s="10">
        <f t="shared" si="963"/>
        <v>-7.2084452831850998E-2</v>
      </c>
      <c r="J224" s="10">
        <f t="shared" ref="J224:K224" si="974">J212</f>
        <v>-3.1258622244031593E-2</v>
      </c>
      <c r="K224" s="10">
        <f t="shared" si="974"/>
        <v>0</v>
      </c>
      <c r="L224" s="10">
        <f t="shared" ref="L224:P224" si="975">L212</f>
        <v>-5.8521748838719939E-2</v>
      </c>
      <c r="M224" s="10">
        <f t="shared" si="975"/>
        <v>-6.6224220629124669E-2</v>
      </c>
      <c r="N224" s="10">
        <f t="shared" ref="N224" si="976">N212</f>
        <v>0</v>
      </c>
      <c r="O224" s="10">
        <f t="shared" si="975"/>
        <v>-5.8345052267049551E-2</v>
      </c>
      <c r="P224" s="10">
        <f t="shared" si="975"/>
        <v>-5.0035862413072632E-2</v>
      </c>
      <c r="Q224" s="10">
        <f t="shared" ref="Q224" si="977">Q212</f>
        <v>0</v>
      </c>
      <c r="R224" s="10">
        <f t="shared" ref="R224" si="978">R212</f>
        <v>0</v>
      </c>
    </row>
    <row r="225" spans="3:18">
      <c r="C225">
        <f t="shared" si="714"/>
        <v>2028</v>
      </c>
      <c r="D225" t="str">
        <f t="shared" si="963"/>
        <v>Mar</v>
      </c>
      <c r="E225" s="10">
        <f t="shared" si="963"/>
        <v>0</v>
      </c>
      <c r="F225" s="10">
        <f t="shared" si="963"/>
        <v>2.1187418342038276E-2</v>
      </c>
      <c r="G225" s="10">
        <f t="shared" si="963"/>
        <v>8.2409528172240037E-2</v>
      </c>
      <c r="H225" s="10">
        <f t="shared" si="963"/>
        <v>-2.029345153116521E-2</v>
      </c>
      <c r="I225" s="10">
        <f t="shared" si="963"/>
        <v>1.8613415440523268E-2</v>
      </c>
      <c r="J225" s="10">
        <f t="shared" ref="J225:K225" si="979">J213</f>
        <v>1.0072381116130369E-2</v>
      </c>
      <c r="K225" s="10">
        <f t="shared" si="979"/>
        <v>0</v>
      </c>
      <c r="L225" s="10">
        <f t="shared" ref="L225:P225" si="980">L213</f>
        <v>2.5733147300950516E-2</v>
      </c>
      <c r="M225" s="10">
        <f t="shared" si="980"/>
        <v>1.5062683417826706E-2</v>
      </c>
      <c r="N225" s="10">
        <f t="shared" ref="N225" si="981">N213</f>
        <v>0</v>
      </c>
      <c r="O225" s="10">
        <f t="shared" si="980"/>
        <v>3.0436072790892391E-2</v>
      </c>
      <c r="P225" s="10">
        <f t="shared" si="980"/>
        <v>2.1195034503544541E-2</v>
      </c>
      <c r="Q225" s="10">
        <f t="shared" ref="Q225" si="982">Q213</f>
        <v>0</v>
      </c>
      <c r="R225" s="10">
        <f t="shared" ref="R225" si="983">R213</f>
        <v>0</v>
      </c>
    </row>
    <row r="226" spans="3:18">
      <c r="C226">
        <f t="shared" si="714"/>
        <v>2028</v>
      </c>
      <c r="D226" t="str">
        <f t="shared" si="963"/>
        <v>Apr</v>
      </c>
      <c r="E226" s="10">
        <f t="shared" si="963"/>
        <v>0</v>
      </c>
      <c r="F226" s="10">
        <f t="shared" si="963"/>
        <v>5.2252847831002092E-2</v>
      </c>
      <c r="G226" s="10">
        <f t="shared" si="963"/>
        <v>6.2679936847970782E-2</v>
      </c>
      <c r="H226" s="10">
        <f t="shared" si="963"/>
        <v>8.8179429136419213E-2</v>
      </c>
      <c r="I226" s="10">
        <f t="shared" si="963"/>
        <v>4.7853733921034224E-2</v>
      </c>
      <c r="J226" s="10">
        <f t="shared" ref="J226:K226" si="984">J214</f>
        <v>3.0337584998090885E-2</v>
      </c>
      <c r="K226" s="10">
        <f t="shared" si="984"/>
        <v>0</v>
      </c>
      <c r="L226" s="10">
        <f t="shared" ref="L226:P226" si="985">L214</f>
        <v>5.584374746011149E-2</v>
      </c>
      <c r="M226" s="10">
        <f t="shared" si="985"/>
        <v>6.9037169506818208E-2</v>
      </c>
      <c r="N226" s="10">
        <f t="shared" ref="N226" si="986">N214</f>
        <v>0</v>
      </c>
      <c r="O226" s="10">
        <f t="shared" si="985"/>
        <v>5.6029091517150381E-2</v>
      </c>
      <c r="P226" s="10">
        <f t="shared" si="985"/>
        <v>6.6229241169842745E-2</v>
      </c>
      <c r="Q226" s="10">
        <f t="shared" ref="Q226" si="987">Q214</f>
        <v>0</v>
      </c>
      <c r="R226" s="10">
        <f t="shared" ref="R226" si="988">R214</f>
        <v>0</v>
      </c>
    </row>
    <row r="227" spans="3:18">
      <c r="C227">
        <f t="shared" si="714"/>
        <v>2028</v>
      </c>
      <c r="D227" t="str">
        <f t="shared" si="963"/>
        <v>May</v>
      </c>
      <c r="E227" s="10">
        <f t="shared" si="963"/>
        <v>0</v>
      </c>
      <c r="F227" s="10">
        <f t="shared" si="963"/>
        <v>0.13013596240803577</v>
      </c>
      <c r="G227" s="10">
        <f t="shared" si="963"/>
        <v>0.11846587399629402</v>
      </c>
      <c r="H227" s="10">
        <f t="shared" si="963"/>
        <v>0.17428524230374401</v>
      </c>
      <c r="I227" s="10">
        <f t="shared" si="963"/>
        <v>0.11856823589195743</v>
      </c>
      <c r="J227" s="10">
        <f t="shared" ref="J227:K227" si="989">J215</f>
        <v>3.7441677648518884E-2</v>
      </c>
      <c r="K227" s="10">
        <f t="shared" si="989"/>
        <v>0</v>
      </c>
      <c r="L227" s="10">
        <f t="shared" ref="L227:P227" si="990">L215</f>
        <v>0.10568171423150852</v>
      </c>
      <c r="M227" s="10">
        <f t="shared" si="990"/>
        <v>0.11710193855284559</v>
      </c>
      <c r="N227" s="10">
        <f t="shared" ref="N227" si="991">N215</f>
        <v>0</v>
      </c>
      <c r="O227" s="10">
        <f t="shared" si="990"/>
        <v>0.11204504582768675</v>
      </c>
      <c r="P227" s="10">
        <f t="shared" si="990"/>
        <v>0.11834022480454361</v>
      </c>
      <c r="Q227" s="10">
        <f t="shared" ref="Q227" si="992">Q215</f>
        <v>0</v>
      </c>
      <c r="R227" s="10">
        <f t="shared" ref="R227" si="993">R215</f>
        <v>0</v>
      </c>
    </row>
    <row r="228" spans="3:18">
      <c r="C228">
        <f t="shared" si="714"/>
        <v>2028</v>
      </c>
      <c r="D228" t="str">
        <f t="shared" si="963"/>
        <v>Jun</v>
      </c>
      <c r="E228" s="10">
        <f t="shared" si="963"/>
        <v>0</v>
      </c>
      <c r="F228" s="10">
        <f t="shared" si="963"/>
        <v>-3.9942329189376442E-3</v>
      </c>
      <c r="G228" s="10">
        <f t="shared" si="963"/>
        <v>-2.7041596799341042E-2</v>
      </c>
      <c r="H228" s="10">
        <f t="shared" si="963"/>
        <v>-4.4534114673361699E-2</v>
      </c>
      <c r="I228" s="10">
        <f t="shared" si="963"/>
        <v>3.71771907594785E-3</v>
      </c>
      <c r="J228" s="10">
        <f t="shared" ref="J228:K228" si="994">J216</f>
        <v>1.1153116859296593E-3</v>
      </c>
      <c r="K228" s="10">
        <f t="shared" si="994"/>
        <v>0</v>
      </c>
      <c r="L228" s="10">
        <f t="shared" ref="L228:P228" si="995">L216</f>
        <v>-5.4229078742223193E-2</v>
      </c>
      <c r="M228" s="10">
        <f t="shared" si="995"/>
        <v>-6.0685099045819819E-2</v>
      </c>
      <c r="N228" s="10">
        <f t="shared" ref="N228" si="996">N216</f>
        <v>0</v>
      </c>
      <c r="O228" s="10">
        <f t="shared" si="995"/>
        <v>-5.2125849514976043E-2</v>
      </c>
      <c r="P228" s="10">
        <f t="shared" si="995"/>
        <v>-6.1701961067745975E-2</v>
      </c>
      <c r="Q228" s="10">
        <f t="shared" ref="Q228" si="997">Q216</f>
        <v>0</v>
      </c>
      <c r="R228" s="10">
        <f t="shared" ref="R228" si="998">R216</f>
        <v>0</v>
      </c>
    </row>
    <row r="229" spans="3:18">
      <c r="C229">
        <f t="shared" si="714"/>
        <v>2028</v>
      </c>
      <c r="D229" t="str">
        <f t="shared" si="963"/>
        <v>Jul</v>
      </c>
      <c r="E229" s="10">
        <f t="shared" si="963"/>
        <v>0</v>
      </c>
      <c r="F229" s="10">
        <f t="shared" si="963"/>
        <v>-8.0510009982078991E-3</v>
      </c>
      <c r="G229" s="10">
        <f t="shared" si="963"/>
        <v>-3.7089798850574708E-2</v>
      </c>
      <c r="H229" s="10">
        <f t="shared" si="963"/>
        <v>-7.5022526581366017E-2</v>
      </c>
      <c r="I229" s="10">
        <f t="shared" si="963"/>
        <v>-1.9155269884613052E-2</v>
      </c>
      <c r="J229" s="10">
        <f t="shared" ref="J229:K229" si="999">J217</f>
        <v>-1.1784981180132533E-3</v>
      </c>
      <c r="K229" s="10">
        <f t="shared" si="999"/>
        <v>0</v>
      </c>
      <c r="L229" s="10">
        <f t="shared" ref="L229:P229" si="1000">L217</f>
        <v>-5.4487364154166169E-2</v>
      </c>
      <c r="M229" s="10">
        <f t="shared" si="1000"/>
        <v>-5.3322021765885387E-2</v>
      </c>
      <c r="N229" s="10">
        <f t="shared" ref="N229" si="1001">N217</f>
        <v>0</v>
      </c>
      <c r="O229" s="10">
        <f t="shared" si="1000"/>
        <v>-4.950434835492306E-2</v>
      </c>
      <c r="P229" s="10">
        <f t="shared" si="1000"/>
        <v>-5.4874354811350473E-2</v>
      </c>
      <c r="Q229" s="10">
        <f t="shared" ref="Q229" si="1002">Q217</f>
        <v>0</v>
      </c>
      <c r="R229" s="10">
        <f t="shared" ref="R229" si="1003">R217</f>
        <v>0</v>
      </c>
    </row>
    <row r="230" spans="3:18">
      <c r="C230">
        <f t="shared" si="714"/>
        <v>2028</v>
      </c>
      <c r="D230" t="str">
        <f t="shared" si="963"/>
        <v>Aug</v>
      </c>
      <c r="E230" s="10">
        <f t="shared" si="963"/>
        <v>0</v>
      </c>
      <c r="F230" s="10">
        <f t="shared" si="963"/>
        <v>-1.3956015975902519E-2</v>
      </c>
      <c r="G230" s="10">
        <f t="shared" si="963"/>
        <v>7.1818734961418265E-3</v>
      </c>
      <c r="H230" s="10">
        <f t="shared" si="963"/>
        <v>-5.8107770904745018E-2</v>
      </c>
      <c r="I230" s="10">
        <f t="shared" si="963"/>
        <v>1.0221203128024964E-2</v>
      </c>
      <c r="J230" s="10">
        <f t="shared" ref="J230:K230" si="1004">J218</f>
        <v>-3.1189177745081531E-3</v>
      </c>
      <c r="K230" s="10">
        <f t="shared" si="1004"/>
        <v>0</v>
      </c>
      <c r="L230" s="10">
        <f t="shared" ref="L230:P230" si="1005">L218</f>
        <v>-1.4457955948182329E-2</v>
      </c>
      <c r="M230" s="10">
        <f t="shared" si="1005"/>
        <v>-2.2060867021007759E-2</v>
      </c>
      <c r="N230" s="10">
        <f t="shared" ref="N230" si="1006">N218</f>
        <v>0</v>
      </c>
      <c r="O230" s="10">
        <f t="shared" si="1005"/>
        <v>-1.8337987707535822E-2</v>
      </c>
      <c r="P230" s="10">
        <f t="shared" si="1005"/>
        <v>-4.5533073702087789E-3</v>
      </c>
      <c r="Q230" s="10">
        <f t="shared" ref="Q230" si="1007">Q218</f>
        <v>0</v>
      </c>
      <c r="R230" s="10">
        <f t="shared" ref="R230" si="1008">R218</f>
        <v>0</v>
      </c>
    </row>
    <row r="231" spans="3:18">
      <c r="C231">
        <f t="shared" si="714"/>
        <v>2028</v>
      </c>
      <c r="D231" t="str">
        <f t="shared" si="963"/>
        <v>Sep</v>
      </c>
      <c r="E231" s="10">
        <f t="shared" si="963"/>
        <v>0</v>
      </c>
      <c r="F231" s="10">
        <f t="shared" si="963"/>
        <v>-6.5783965157499638E-2</v>
      </c>
      <c r="G231" s="10">
        <f t="shared" si="963"/>
        <v>-8.0106494909856107E-2</v>
      </c>
      <c r="H231" s="10">
        <f t="shared" si="963"/>
        <v>-8.8952620779705269E-3</v>
      </c>
      <c r="I231" s="10">
        <f t="shared" si="963"/>
        <v>-6.2119003046717039E-2</v>
      </c>
      <c r="J231" s="10">
        <f t="shared" ref="J231:K231" si="1009">J219</f>
        <v>-3.0432941505348681E-2</v>
      </c>
      <c r="K231" s="10">
        <f t="shared" si="1009"/>
        <v>0</v>
      </c>
      <c r="L231" s="10">
        <f t="shared" ref="L231:P231" si="1010">L219</f>
        <v>-5.5239956567958999E-2</v>
      </c>
      <c r="M231" s="10">
        <f t="shared" si="1010"/>
        <v>-6.0199257718607208E-2</v>
      </c>
      <c r="N231" s="10">
        <f t="shared" ref="N231" si="1011">N219</f>
        <v>0</v>
      </c>
      <c r="O231" s="10">
        <f t="shared" si="1010"/>
        <v>-4.4967931093787467E-2</v>
      </c>
      <c r="P231" s="10">
        <f t="shared" si="1010"/>
        <v>-5.6393501588633779E-2</v>
      </c>
      <c r="Q231" s="10">
        <f t="shared" ref="Q231" si="1012">Q219</f>
        <v>0</v>
      </c>
      <c r="R231" s="10">
        <f t="shared" ref="R231" si="1013">R219</f>
        <v>0</v>
      </c>
    </row>
    <row r="232" spans="3:18">
      <c r="C232">
        <f t="shared" si="714"/>
        <v>2028</v>
      </c>
      <c r="D232" t="str">
        <f t="shared" si="963"/>
        <v>Oct</v>
      </c>
      <c r="E232" s="10">
        <f t="shared" si="963"/>
        <v>0</v>
      </c>
      <c r="F232" s="10">
        <f t="shared" si="963"/>
        <v>-3.7318528895739722E-2</v>
      </c>
      <c r="G232" s="10">
        <f t="shared" si="963"/>
        <v>-1.4619909232055415E-2</v>
      </c>
      <c r="H232" s="10">
        <f t="shared" si="963"/>
        <v>-0.10452673671355489</v>
      </c>
      <c r="I232" s="10">
        <f t="shared" si="963"/>
        <v>-4.9897584652583829E-2</v>
      </c>
      <c r="J232" s="10">
        <f t="shared" ref="J232:K232" si="1014">J220</f>
        <v>-9.2736498024588217E-3</v>
      </c>
      <c r="K232" s="10">
        <f t="shared" si="1014"/>
        <v>0</v>
      </c>
      <c r="L232" s="10">
        <f t="shared" ref="L232:P232" si="1015">L220</f>
        <v>6.7244384439321975E-3</v>
      </c>
      <c r="M232" s="10">
        <f t="shared" si="1015"/>
        <v>9.315430876202048E-3</v>
      </c>
      <c r="N232" s="10">
        <f t="shared" ref="N232" si="1016">N220</f>
        <v>0</v>
      </c>
      <c r="O232" s="10">
        <f t="shared" si="1015"/>
        <v>7.1541165580520398E-3</v>
      </c>
      <c r="P232" s="10">
        <f t="shared" si="1015"/>
        <v>-6.5424736898873634E-3</v>
      </c>
      <c r="Q232" s="10">
        <f t="shared" ref="Q232" si="1017">Q220</f>
        <v>0</v>
      </c>
      <c r="R232" s="10">
        <f t="shared" ref="R232" si="1018">R220</f>
        <v>0</v>
      </c>
    </row>
    <row r="233" spans="3:18">
      <c r="C233">
        <f t="shared" si="714"/>
        <v>2028</v>
      </c>
      <c r="D233" t="str">
        <f t="shared" si="963"/>
        <v>Nov</v>
      </c>
      <c r="E233" s="10">
        <f t="shared" si="963"/>
        <v>0</v>
      </c>
      <c r="F233" s="10">
        <f t="shared" si="963"/>
        <v>4.683201067693421E-2</v>
      </c>
      <c r="G233" s="10">
        <f t="shared" si="963"/>
        <v>0.10465907313767399</v>
      </c>
      <c r="H233" s="10">
        <f t="shared" si="963"/>
        <v>7.3420118719862509E-2</v>
      </c>
      <c r="I233" s="10">
        <f t="shared" si="963"/>
        <v>4.2228445444488144E-2</v>
      </c>
      <c r="J233" s="10">
        <f t="shared" ref="J233:K233" si="1019">J221</f>
        <v>1.299222855397239E-2</v>
      </c>
      <c r="K233" s="10">
        <f t="shared" si="1019"/>
        <v>0</v>
      </c>
      <c r="L233" s="10">
        <f t="shared" ref="L233:P233" si="1020">L221</f>
        <v>0.11174065111169816</v>
      </c>
      <c r="M233" s="10">
        <f t="shared" si="1020"/>
        <v>0.11932702202360332</v>
      </c>
      <c r="N233" s="10">
        <f t="shared" ref="N233" si="1021">N221</f>
        <v>0</v>
      </c>
      <c r="O233" s="10">
        <f t="shared" si="1020"/>
        <v>0.1098947836820251</v>
      </c>
      <c r="P233" s="10">
        <f t="shared" si="1020"/>
        <v>0.13342926021229623</v>
      </c>
      <c r="Q233" s="10">
        <f t="shared" ref="Q233" si="1022">Q221</f>
        <v>0</v>
      </c>
      <c r="R233" s="10">
        <f t="shared" ref="R233" si="1023">R221</f>
        <v>0</v>
      </c>
    </row>
    <row r="234" spans="3:18">
      <c r="C234">
        <f t="shared" si="714"/>
        <v>2028</v>
      </c>
      <c r="D234" t="str">
        <f t="shared" si="963"/>
        <v>Dec</v>
      </c>
      <c r="E234" s="10">
        <f t="shared" si="963"/>
        <v>0</v>
      </c>
      <c r="F234" s="10">
        <f t="shared" si="963"/>
        <v>3.7767347475102576E-3</v>
      </c>
      <c r="G234" s="10">
        <f t="shared" si="963"/>
        <v>-4.5009644610708444E-2</v>
      </c>
      <c r="H234" s="10">
        <f t="shared" si="963"/>
        <v>2.3565665166443664E-2</v>
      </c>
      <c r="I234" s="10">
        <f t="shared" ref="I234:J234" si="1024">I222</f>
        <v>1.7179129847759267E-2</v>
      </c>
      <c r="J234" s="10">
        <f t="shared" si="1024"/>
        <v>1.564724437532166E-2</v>
      </c>
      <c r="K234" s="10">
        <f t="shared" ref="K234:P234" si="1025">K222</f>
        <v>0</v>
      </c>
      <c r="L234" s="10">
        <f t="shared" si="1025"/>
        <v>2.231681890923206E-2</v>
      </c>
      <c r="M234" s="10">
        <f t="shared" si="1025"/>
        <v>3.046594982078853E-2</v>
      </c>
      <c r="N234" s="10">
        <f t="shared" ref="N234" si="1026">N222</f>
        <v>0</v>
      </c>
      <c r="O234" s="10">
        <f t="shared" si="1025"/>
        <v>3.3418968680385054E-2</v>
      </c>
      <c r="P234" s="10">
        <f t="shared" si="1025"/>
        <v>1.2496875781054736E-2</v>
      </c>
      <c r="Q234" s="10">
        <f t="shared" ref="Q234" si="1027">Q222</f>
        <v>0</v>
      </c>
      <c r="R234" s="10">
        <f t="shared" ref="R234" si="1028">R222</f>
        <v>0</v>
      </c>
    </row>
    <row r="235" spans="3:18">
      <c r="C235">
        <f t="shared" si="714"/>
        <v>2029</v>
      </c>
      <c r="D235" t="str">
        <f t="shared" ref="D235:I247" si="1029">D223</f>
        <v>Jan</v>
      </c>
      <c r="E235" s="10">
        <f t="shared" si="1029"/>
        <v>0</v>
      </c>
      <c r="F235" s="10">
        <f t="shared" si="1029"/>
        <v>-3.4018372992842494E-2</v>
      </c>
      <c r="G235" s="10">
        <f t="shared" si="1029"/>
        <v>-7.6865197985340486E-2</v>
      </c>
      <c r="H235" s="10">
        <f t="shared" si="1029"/>
        <v>-5.2059819413092553E-2</v>
      </c>
      <c r="I235" s="10">
        <f t="shared" si="1029"/>
        <v>-5.7350841367335127E-2</v>
      </c>
      <c r="J235" s="10">
        <f t="shared" ref="J235:K235" si="1030">J223</f>
        <v>-2.5593692550381471E-2</v>
      </c>
      <c r="K235" s="10">
        <f t="shared" si="1030"/>
        <v>0</v>
      </c>
      <c r="L235" s="10">
        <f t="shared" ref="L235:P235" si="1031">L223</f>
        <v>-8.4397240007865471E-2</v>
      </c>
      <c r="M235" s="10">
        <f t="shared" si="1031"/>
        <v>-8.4383920512345958E-2</v>
      </c>
      <c r="N235" s="10">
        <f t="shared" ref="N235" si="1032">N223</f>
        <v>0</v>
      </c>
      <c r="O235" s="10">
        <f t="shared" si="1031"/>
        <v>-8.7754546033758762E-2</v>
      </c>
      <c r="P235" s="10">
        <f t="shared" si="1031"/>
        <v>-9.5907843379329324E-2</v>
      </c>
      <c r="Q235" s="10">
        <f t="shared" ref="Q235" si="1033">Q223</f>
        <v>0</v>
      </c>
      <c r="R235" s="10">
        <f t="shared" ref="R235" si="1034">R223</f>
        <v>0</v>
      </c>
    </row>
    <row r="236" spans="3:18">
      <c r="C236">
        <f t="shared" ref="C236:C299" si="1035">C224+1</f>
        <v>2029</v>
      </c>
      <c r="D236" t="str">
        <f t="shared" si="1029"/>
        <v>Feb</v>
      </c>
      <c r="E236" s="10">
        <f t="shared" si="1029"/>
        <v>0</v>
      </c>
      <c r="F236" s="10">
        <f t="shared" si="1029"/>
        <v>-5.7299797359774175E-2</v>
      </c>
      <c r="G236" s="10">
        <f t="shared" si="1029"/>
        <v>-3.3175175555133801E-2</v>
      </c>
      <c r="H236" s="10">
        <f t="shared" si="1029"/>
        <v>-3.4037612881521399E-2</v>
      </c>
      <c r="I236" s="10">
        <f t="shared" si="1029"/>
        <v>-7.2084452831850998E-2</v>
      </c>
      <c r="J236" s="10">
        <f t="shared" ref="J236:K236" si="1036">J224</f>
        <v>-3.1258622244031593E-2</v>
      </c>
      <c r="K236" s="10">
        <f t="shared" si="1036"/>
        <v>0</v>
      </c>
      <c r="L236" s="10">
        <f t="shared" ref="L236:P236" si="1037">L224</f>
        <v>-5.8521748838719939E-2</v>
      </c>
      <c r="M236" s="10">
        <f t="shared" si="1037"/>
        <v>-6.6224220629124669E-2</v>
      </c>
      <c r="N236" s="10">
        <f t="shared" ref="N236" si="1038">N224</f>
        <v>0</v>
      </c>
      <c r="O236" s="10">
        <f t="shared" si="1037"/>
        <v>-5.8345052267049551E-2</v>
      </c>
      <c r="P236" s="10">
        <f t="shared" si="1037"/>
        <v>-5.0035862413072632E-2</v>
      </c>
      <c r="Q236" s="10">
        <f t="shared" ref="Q236" si="1039">Q224</f>
        <v>0</v>
      </c>
      <c r="R236" s="10">
        <f t="shared" ref="R236" si="1040">R224</f>
        <v>0</v>
      </c>
    </row>
    <row r="237" spans="3:18">
      <c r="C237">
        <f t="shared" si="1035"/>
        <v>2029</v>
      </c>
      <c r="D237" t="str">
        <f t="shared" si="1029"/>
        <v>Mar</v>
      </c>
      <c r="E237" s="10">
        <f t="shared" si="1029"/>
        <v>0</v>
      </c>
      <c r="F237" s="10">
        <f t="shared" si="1029"/>
        <v>2.1187418342038276E-2</v>
      </c>
      <c r="G237" s="10">
        <f t="shared" si="1029"/>
        <v>8.2409528172240037E-2</v>
      </c>
      <c r="H237" s="10">
        <f t="shared" si="1029"/>
        <v>-2.029345153116521E-2</v>
      </c>
      <c r="I237" s="10">
        <f t="shared" si="1029"/>
        <v>1.8613415440523268E-2</v>
      </c>
      <c r="J237" s="10">
        <f t="shared" ref="J237:K237" si="1041">J225</f>
        <v>1.0072381116130369E-2</v>
      </c>
      <c r="K237" s="10">
        <f t="shared" si="1041"/>
        <v>0</v>
      </c>
      <c r="L237" s="10">
        <f t="shared" ref="L237:P237" si="1042">L225</f>
        <v>2.5733147300950516E-2</v>
      </c>
      <c r="M237" s="10">
        <f t="shared" si="1042"/>
        <v>1.5062683417826706E-2</v>
      </c>
      <c r="N237" s="10">
        <f t="shared" ref="N237" si="1043">N225</f>
        <v>0</v>
      </c>
      <c r="O237" s="10">
        <f t="shared" si="1042"/>
        <v>3.0436072790892391E-2</v>
      </c>
      <c r="P237" s="10">
        <f t="shared" si="1042"/>
        <v>2.1195034503544541E-2</v>
      </c>
      <c r="Q237" s="10">
        <f t="shared" ref="Q237" si="1044">Q225</f>
        <v>0</v>
      </c>
      <c r="R237" s="10">
        <f t="shared" ref="R237" si="1045">R225</f>
        <v>0</v>
      </c>
    </row>
    <row r="238" spans="3:18">
      <c r="C238">
        <f t="shared" si="1035"/>
        <v>2029</v>
      </c>
      <c r="D238" t="str">
        <f t="shared" si="1029"/>
        <v>Apr</v>
      </c>
      <c r="E238" s="10">
        <f t="shared" si="1029"/>
        <v>0</v>
      </c>
      <c r="F238" s="10">
        <f t="shared" si="1029"/>
        <v>5.2252847831002092E-2</v>
      </c>
      <c r="G238" s="10">
        <f t="shared" si="1029"/>
        <v>6.2679936847970782E-2</v>
      </c>
      <c r="H238" s="10">
        <f t="shared" si="1029"/>
        <v>8.8179429136419213E-2</v>
      </c>
      <c r="I238" s="10">
        <f t="shared" si="1029"/>
        <v>4.7853733921034224E-2</v>
      </c>
      <c r="J238" s="10">
        <f t="shared" ref="J238:K238" si="1046">J226</f>
        <v>3.0337584998090885E-2</v>
      </c>
      <c r="K238" s="10">
        <f t="shared" si="1046"/>
        <v>0</v>
      </c>
      <c r="L238" s="10">
        <f t="shared" ref="L238:P238" si="1047">L226</f>
        <v>5.584374746011149E-2</v>
      </c>
      <c r="M238" s="10">
        <f t="shared" si="1047"/>
        <v>6.9037169506818208E-2</v>
      </c>
      <c r="N238" s="10">
        <f t="shared" ref="N238" si="1048">N226</f>
        <v>0</v>
      </c>
      <c r="O238" s="10">
        <f t="shared" si="1047"/>
        <v>5.6029091517150381E-2</v>
      </c>
      <c r="P238" s="10">
        <f t="shared" si="1047"/>
        <v>6.6229241169842745E-2</v>
      </c>
      <c r="Q238" s="10">
        <f t="shared" ref="Q238" si="1049">Q226</f>
        <v>0</v>
      </c>
      <c r="R238" s="10">
        <f t="shared" ref="R238" si="1050">R226</f>
        <v>0</v>
      </c>
    </row>
    <row r="239" spans="3:18">
      <c r="C239">
        <f t="shared" si="1035"/>
        <v>2029</v>
      </c>
      <c r="D239" t="str">
        <f t="shared" si="1029"/>
        <v>May</v>
      </c>
      <c r="E239" s="10">
        <f t="shared" si="1029"/>
        <v>0</v>
      </c>
      <c r="F239" s="10">
        <f t="shared" si="1029"/>
        <v>0.13013596240803577</v>
      </c>
      <c r="G239" s="10">
        <f t="shared" si="1029"/>
        <v>0.11846587399629402</v>
      </c>
      <c r="H239" s="10">
        <f t="shared" si="1029"/>
        <v>0.17428524230374401</v>
      </c>
      <c r="I239" s="10">
        <f t="shared" si="1029"/>
        <v>0.11856823589195743</v>
      </c>
      <c r="J239" s="10">
        <f t="shared" ref="J239:K239" si="1051">J227</f>
        <v>3.7441677648518884E-2</v>
      </c>
      <c r="K239" s="10">
        <f t="shared" si="1051"/>
        <v>0</v>
      </c>
      <c r="L239" s="10">
        <f t="shared" ref="L239:P239" si="1052">L227</f>
        <v>0.10568171423150852</v>
      </c>
      <c r="M239" s="10">
        <f t="shared" si="1052"/>
        <v>0.11710193855284559</v>
      </c>
      <c r="N239" s="10">
        <f t="shared" ref="N239" si="1053">N227</f>
        <v>0</v>
      </c>
      <c r="O239" s="10">
        <f t="shared" si="1052"/>
        <v>0.11204504582768675</v>
      </c>
      <c r="P239" s="10">
        <f t="shared" si="1052"/>
        <v>0.11834022480454361</v>
      </c>
      <c r="Q239" s="10">
        <f t="shared" ref="Q239" si="1054">Q227</f>
        <v>0</v>
      </c>
      <c r="R239" s="10">
        <f t="shared" ref="R239" si="1055">R227</f>
        <v>0</v>
      </c>
    </row>
    <row r="240" spans="3:18">
      <c r="C240">
        <f t="shared" si="1035"/>
        <v>2029</v>
      </c>
      <c r="D240" t="str">
        <f t="shared" si="1029"/>
        <v>Jun</v>
      </c>
      <c r="E240" s="10">
        <f t="shared" si="1029"/>
        <v>0</v>
      </c>
      <c r="F240" s="10">
        <f t="shared" si="1029"/>
        <v>-3.9942329189376442E-3</v>
      </c>
      <c r="G240" s="10">
        <f t="shared" si="1029"/>
        <v>-2.7041596799341042E-2</v>
      </c>
      <c r="H240" s="10">
        <f t="shared" si="1029"/>
        <v>-4.4534114673361699E-2</v>
      </c>
      <c r="I240" s="10">
        <f t="shared" si="1029"/>
        <v>3.71771907594785E-3</v>
      </c>
      <c r="J240" s="10">
        <f t="shared" ref="J240:K240" si="1056">J228</f>
        <v>1.1153116859296593E-3</v>
      </c>
      <c r="K240" s="10">
        <f t="shared" si="1056"/>
        <v>0</v>
      </c>
      <c r="L240" s="10">
        <f t="shared" ref="L240:P240" si="1057">L228</f>
        <v>-5.4229078742223193E-2</v>
      </c>
      <c r="M240" s="10">
        <f t="shared" si="1057"/>
        <v>-6.0685099045819819E-2</v>
      </c>
      <c r="N240" s="10">
        <f t="shared" ref="N240" si="1058">N228</f>
        <v>0</v>
      </c>
      <c r="O240" s="10">
        <f t="shared" si="1057"/>
        <v>-5.2125849514976043E-2</v>
      </c>
      <c r="P240" s="10">
        <f t="shared" si="1057"/>
        <v>-6.1701961067745975E-2</v>
      </c>
      <c r="Q240" s="10">
        <f t="shared" ref="Q240" si="1059">Q228</f>
        <v>0</v>
      </c>
      <c r="R240" s="10">
        <f t="shared" ref="R240" si="1060">R228</f>
        <v>0</v>
      </c>
    </row>
    <row r="241" spans="3:18">
      <c r="C241">
        <f t="shared" si="1035"/>
        <v>2029</v>
      </c>
      <c r="D241" t="str">
        <f t="shared" si="1029"/>
        <v>Jul</v>
      </c>
      <c r="E241" s="10">
        <f t="shared" si="1029"/>
        <v>0</v>
      </c>
      <c r="F241" s="10">
        <f t="shared" si="1029"/>
        <v>-8.0510009982078991E-3</v>
      </c>
      <c r="G241" s="10">
        <f t="shared" si="1029"/>
        <v>-3.7089798850574708E-2</v>
      </c>
      <c r="H241" s="10">
        <f t="shared" si="1029"/>
        <v>-7.5022526581366017E-2</v>
      </c>
      <c r="I241" s="10">
        <f t="shared" si="1029"/>
        <v>-1.9155269884613052E-2</v>
      </c>
      <c r="J241" s="10">
        <f t="shared" ref="J241:K241" si="1061">J229</f>
        <v>-1.1784981180132533E-3</v>
      </c>
      <c r="K241" s="10">
        <f t="shared" si="1061"/>
        <v>0</v>
      </c>
      <c r="L241" s="10">
        <f t="shared" ref="L241:P241" si="1062">L229</f>
        <v>-5.4487364154166169E-2</v>
      </c>
      <c r="M241" s="10">
        <f t="shared" si="1062"/>
        <v>-5.3322021765885387E-2</v>
      </c>
      <c r="N241" s="10">
        <f t="shared" ref="N241" si="1063">N229</f>
        <v>0</v>
      </c>
      <c r="O241" s="10">
        <f t="shared" si="1062"/>
        <v>-4.950434835492306E-2</v>
      </c>
      <c r="P241" s="10">
        <f t="shared" si="1062"/>
        <v>-5.4874354811350473E-2</v>
      </c>
      <c r="Q241" s="10">
        <f t="shared" ref="Q241" si="1064">Q229</f>
        <v>0</v>
      </c>
      <c r="R241" s="10">
        <f t="shared" ref="R241" si="1065">R229</f>
        <v>0</v>
      </c>
    </row>
    <row r="242" spans="3:18">
      <c r="C242">
        <f t="shared" si="1035"/>
        <v>2029</v>
      </c>
      <c r="D242" t="str">
        <f t="shared" si="1029"/>
        <v>Aug</v>
      </c>
      <c r="E242" s="10">
        <f t="shared" si="1029"/>
        <v>0</v>
      </c>
      <c r="F242" s="10">
        <f t="shared" si="1029"/>
        <v>-1.3956015975902519E-2</v>
      </c>
      <c r="G242" s="10">
        <f t="shared" si="1029"/>
        <v>7.1818734961418265E-3</v>
      </c>
      <c r="H242" s="10">
        <f t="shared" si="1029"/>
        <v>-5.8107770904745018E-2</v>
      </c>
      <c r="I242" s="10">
        <f t="shared" si="1029"/>
        <v>1.0221203128024964E-2</v>
      </c>
      <c r="J242" s="10">
        <f t="shared" ref="J242:K242" si="1066">J230</f>
        <v>-3.1189177745081531E-3</v>
      </c>
      <c r="K242" s="10">
        <f t="shared" si="1066"/>
        <v>0</v>
      </c>
      <c r="L242" s="10">
        <f t="shared" ref="L242:P242" si="1067">L230</f>
        <v>-1.4457955948182329E-2</v>
      </c>
      <c r="M242" s="10">
        <f t="shared" si="1067"/>
        <v>-2.2060867021007759E-2</v>
      </c>
      <c r="N242" s="10">
        <f t="shared" ref="N242" si="1068">N230</f>
        <v>0</v>
      </c>
      <c r="O242" s="10">
        <f t="shared" si="1067"/>
        <v>-1.8337987707535822E-2</v>
      </c>
      <c r="P242" s="10">
        <f t="shared" si="1067"/>
        <v>-4.5533073702087789E-3</v>
      </c>
      <c r="Q242" s="10">
        <f t="shared" ref="Q242" si="1069">Q230</f>
        <v>0</v>
      </c>
      <c r="R242" s="10">
        <f t="shared" ref="R242" si="1070">R230</f>
        <v>0</v>
      </c>
    </row>
    <row r="243" spans="3:18">
      <c r="C243">
        <f t="shared" si="1035"/>
        <v>2029</v>
      </c>
      <c r="D243" t="str">
        <f t="shared" si="1029"/>
        <v>Sep</v>
      </c>
      <c r="E243" s="10">
        <f t="shared" si="1029"/>
        <v>0</v>
      </c>
      <c r="F243" s="10">
        <f t="shared" si="1029"/>
        <v>-6.5783965157499638E-2</v>
      </c>
      <c r="G243" s="10">
        <f t="shared" si="1029"/>
        <v>-8.0106494909856107E-2</v>
      </c>
      <c r="H243" s="10">
        <f t="shared" si="1029"/>
        <v>-8.8952620779705269E-3</v>
      </c>
      <c r="I243" s="10">
        <f t="shared" si="1029"/>
        <v>-6.2119003046717039E-2</v>
      </c>
      <c r="J243" s="10">
        <f t="shared" ref="J243:K243" si="1071">J231</f>
        <v>-3.0432941505348681E-2</v>
      </c>
      <c r="K243" s="10">
        <f t="shared" si="1071"/>
        <v>0</v>
      </c>
      <c r="L243" s="10">
        <f t="shared" ref="L243:P243" si="1072">L231</f>
        <v>-5.5239956567958999E-2</v>
      </c>
      <c r="M243" s="10">
        <f t="shared" si="1072"/>
        <v>-6.0199257718607208E-2</v>
      </c>
      <c r="N243" s="10">
        <f t="shared" ref="N243" si="1073">N231</f>
        <v>0</v>
      </c>
      <c r="O243" s="10">
        <f t="shared" si="1072"/>
        <v>-4.4967931093787467E-2</v>
      </c>
      <c r="P243" s="10">
        <f t="shared" si="1072"/>
        <v>-5.6393501588633779E-2</v>
      </c>
      <c r="Q243" s="10">
        <f t="shared" ref="Q243" si="1074">Q231</f>
        <v>0</v>
      </c>
      <c r="R243" s="10">
        <f t="shared" ref="R243" si="1075">R231</f>
        <v>0</v>
      </c>
    </row>
    <row r="244" spans="3:18">
      <c r="C244">
        <f t="shared" si="1035"/>
        <v>2029</v>
      </c>
      <c r="D244" t="str">
        <f t="shared" si="1029"/>
        <v>Oct</v>
      </c>
      <c r="E244" s="10">
        <f t="shared" si="1029"/>
        <v>0</v>
      </c>
      <c r="F244" s="10">
        <f t="shared" si="1029"/>
        <v>-3.7318528895739722E-2</v>
      </c>
      <c r="G244" s="10">
        <f t="shared" si="1029"/>
        <v>-1.4619909232055415E-2</v>
      </c>
      <c r="H244" s="10">
        <f t="shared" si="1029"/>
        <v>-0.10452673671355489</v>
      </c>
      <c r="I244" s="10">
        <f t="shared" si="1029"/>
        <v>-4.9897584652583829E-2</v>
      </c>
      <c r="J244" s="10">
        <f t="shared" ref="J244:K244" si="1076">J232</f>
        <v>-9.2736498024588217E-3</v>
      </c>
      <c r="K244" s="10">
        <f t="shared" si="1076"/>
        <v>0</v>
      </c>
      <c r="L244" s="10">
        <f t="shared" ref="L244:P244" si="1077">L232</f>
        <v>6.7244384439321975E-3</v>
      </c>
      <c r="M244" s="10">
        <f t="shared" si="1077"/>
        <v>9.315430876202048E-3</v>
      </c>
      <c r="N244" s="10">
        <f t="shared" ref="N244" si="1078">N232</f>
        <v>0</v>
      </c>
      <c r="O244" s="10">
        <f t="shared" si="1077"/>
        <v>7.1541165580520398E-3</v>
      </c>
      <c r="P244" s="10">
        <f t="shared" si="1077"/>
        <v>-6.5424736898873634E-3</v>
      </c>
      <c r="Q244" s="10">
        <f t="shared" ref="Q244" si="1079">Q232</f>
        <v>0</v>
      </c>
      <c r="R244" s="10">
        <f t="shared" ref="R244" si="1080">R232</f>
        <v>0</v>
      </c>
    </row>
    <row r="245" spans="3:18">
      <c r="C245">
        <f t="shared" si="1035"/>
        <v>2029</v>
      </c>
      <c r="D245" t="str">
        <f t="shared" si="1029"/>
        <v>Nov</v>
      </c>
      <c r="E245" s="10">
        <f t="shared" si="1029"/>
        <v>0</v>
      </c>
      <c r="F245" s="10">
        <f t="shared" si="1029"/>
        <v>4.683201067693421E-2</v>
      </c>
      <c r="G245" s="10">
        <f t="shared" si="1029"/>
        <v>0.10465907313767399</v>
      </c>
      <c r="H245" s="10">
        <f t="shared" si="1029"/>
        <v>7.3420118719862509E-2</v>
      </c>
      <c r="I245" s="10">
        <f t="shared" si="1029"/>
        <v>4.2228445444488144E-2</v>
      </c>
      <c r="J245" s="10">
        <f t="shared" ref="J245:K245" si="1081">J233</f>
        <v>1.299222855397239E-2</v>
      </c>
      <c r="K245" s="10">
        <f t="shared" si="1081"/>
        <v>0</v>
      </c>
      <c r="L245" s="10">
        <f t="shared" ref="L245:P245" si="1082">L233</f>
        <v>0.11174065111169816</v>
      </c>
      <c r="M245" s="10">
        <f t="shared" si="1082"/>
        <v>0.11932702202360332</v>
      </c>
      <c r="N245" s="10">
        <f t="shared" ref="N245" si="1083">N233</f>
        <v>0</v>
      </c>
      <c r="O245" s="10">
        <f t="shared" si="1082"/>
        <v>0.1098947836820251</v>
      </c>
      <c r="P245" s="10">
        <f t="shared" si="1082"/>
        <v>0.13342926021229623</v>
      </c>
      <c r="Q245" s="10">
        <f t="shared" ref="Q245" si="1084">Q233</f>
        <v>0</v>
      </c>
      <c r="R245" s="10">
        <f t="shared" ref="R245" si="1085">R233</f>
        <v>0</v>
      </c>
    </row>
    <row r="246" spans="3:18">
      <c r="C246">
        <f t="shared" si="1035"/>
        <v>2029</v>
      </c>
      <c r="D246" t="str">
        <f t="shared" si="1029"/>
        <v>Dec</v>
      </c>
      <c r="E246" s="10">
        <f t="shared" si="1029"/>
        <v>0</v>
      </c>
      <c r="F246" s="10">
        <f t="shared" si="1029"/>
        <v>3.7767347475102576E-3</v>
      </c>
      <c r="G246" s="10">
        <f t="shared" si="1029"/>
        <v>-4.5009644610708444E-2</v>
      </c>
      <c r="H246" s="10">
        <f t="shared" si="1029"/>
        <v>2.3565665166443664E-2</v>
      </c>
      <c r="I246" s="10">
        <f t="shared" si="1029"/>
        <v>1.7179129847759267E-2</v>
      </c>
      <c r="J246" s="10">
        <f t="shared" ref="J246:K246" si="1086">J234</f>
        <v>1.564724437532166E-2</v>
      </c>
      <c r="K246" s="10">
        <f t="shared" si="1086"/>
        <v>0</v>
      </c>
      <c r="L246" s="10">
        <f t="shared" ref="L246:P246" si="1087">L234</f>
        <v>2.231681890923206E-2</v>
      </c>
      <c r="M246" s="10">
        <f t="shared" si="1087"/>
        <v>3.046594982078853E-2</v>
      </c>
      <c r="N246" s="10">
        <f t="shared" ref="N246" si="1088">N234</f>
        <v>0</v>
      </c>
      <c r="O246" s="10">
        <f t="shared" si="1087"/>
        <v>3.3418968680385054E-2</v>
      </c>
      <c r="P246" s="10">
        <f t="shared" si="1087"/>
        <v>1.2496875781054736E-2</v>
      </c>
      <c r="Q246" s="10">
        <f t="shared" ref="Q246" si="1089">Q234</f>
        <v>0</v>
      </c>
      <c r="R246" s="10">
        <f t="shared" ref="R246" si="1090">R234</f>
        <v>0</v>
      </c>
    </row>
    <row r="247" spans="3:18">
      <c r="C247">
        <f t="shared" si="1035"/>
        <v>2030</v>
      </c>
      <c r="D247" t="str">
        <f t="shared" si="1029"/>
        <v>Jan</v>
      </c>
      <c r="E247" s="10">
        <f t="shared" si="1029"/>
        <v>0</v>
      </c>
      <c r="F247" s="10">
        <f t="shared" si="1029"/>
        <v>-3.4018372992842494E-2</v>
      </c>
      <c r="G247" s="10">
        <f t="shared" si="1029"/>
        <v>-7.6865197985340486E-2</v>
      </c>
      <c r="H247" s="10">
        <f t="shared" si="1029"/>
        <v>-5.2059819413092553E-2</v>
      </c>
      <c r="I247" s="10">
        <f t="shared" ref="I247:J248" si="1091">I235</f>
        <v>-5.7350841367335127E-2</v>
      </c>
      <c r="J247" s="10">
        <f t="shared" si="1091"/>
        <v>-2.5593692550381471E-2</v>
      </c>
      <c r="K247" s="10">
        <f t="shared" ref="K247:P247" si="1092">K235</f>
        <v>0</v>
      </c>
      <c r="L247" s="10">
        <f t="shared" si="1092"/>
        <v>-8.4397240007865471E-2</v>
      </c>
      <c r="M247" s="10">
        <f t="shared" si="1092"/>
        <v>-8.4383920512345958E-2</v>
      </c>
      <c r="N247" s="10">
        <f t="shared" ref="N247" si="1093">N235</f>
        <v>0</v>
      </c>
      <c r="O247" s="10">
        <f t="shared" si="1092"/>
        <v>-8.7754546033758762E-2</v>
      </c>
      <c r="P247" s="10">
        <f t="shared" si="1092"/>
        <v>-9.5907843379329324E-2</v>
      </c>
      <c r="Q247" s="10">
        <f t="shared" ref="Q247" si="1094">Q235</f>
        <v>0</v>
      </c>
      <c r="R247" s="10">
        <f t="shared" ref="R247" si="1095">R235</f>
        <v>0</v>
      </c>
    </row>
    <row r="248" spans="3:18">
      <c r="C248">
        <f t="shared" si="1035"/>
        <v>2030</v>
      </c>
      <c r="D248" t="str">
        <f t="shared" ref="D248:I263" si="1096">D236</f>
        <v>Feb</v>
      </c>
      <c r="E248" s="10">
        <f t="shared" si="1096"/>
        <v>0</v>
      </c>
      <c r="F248" s="10">
        <f t="shared" si="1096"/>
        <v>-5.7299797359774175E-2</v>
      </c>
      <c r="G248" s="10">
        <f t="shared" si="1096"/>
        <v>-3.3175175555133801E-2</v>
      </c>
      <c r="H248" s="10">
        <f t="shared" si="1096"/>
        <v>-3.4037612881521399E-2</v>
      </c>
      <c r="I248" s="10">
        <f t="shared" si="1091"/>
        <v>-7.2084452831850998E-2</v>
      </c>
      <c r="J248" s="10">
        <f t="shared" si="1091"/>
        <v>-3.1258622244031593E-2</v>
      </c>
      <c r="K248" s="10">
        <f t="shared" ref="K248:P248" si="1097">K236</f>
        <v>0</v>
      </c>
      <c r="L248" s="10">
        <f t="shared" si="1097"/>
        <v>-5.8521748838719939E-2</v>
      </c>
      <c r="M248" s="10">
        <f t="shared" si="1097"/>
        <v>-6.6224220629124669E-2</v>
      </c>
      <c r="N248" s="10">
        <f t="shared" ref="N248" si="1098">N236</f>
        <v>0</v>
      </c>
      <c r="O248" s="10">
        <f t="shared" si="1097"/>
        <v>-5.8345052267049551E-2</v>
      </c>
      <c r="P248" s="10">
        <f t="shared" si="1097"/>
        <v>-5.0035862413072632E-2</v>
      </c>
      <c r="Q248" s="10">
        <f t="shared" ref="Q248" si="1099">Q236</f>
        <v>0</v>
      </c>
      <c r="R248" s="10">
        <f t="shared" ref="R248" si="1100">R236</f>
        <v>0</v>
      </c>
    </row>
    <row r="249" spans="3:18">
      <c r="C249">
        <f t="shared" si="1035"/>
        <v>2030</v>
      </c>
      <c r="D249" t="str">
        <f t="shared" si="1096"/>
        <v>Mar</v>
      </c>
      <c r="E249" s="10">
        <f t="shared" si="1096"/>
        <v>0</v>
      </c>
      <c r="F249" s="10">
        <f t="shared" si="1096"/>
        <v>2.1187418342038276E-2</v>
      </c>
      <c r="G249" s="10">
        <f t="shared" si="1096"/>
        <v>8.2409528172240037E-2</v>
      </c>
      <c r="H249" s="10">
        <f t="shared" si="1096"/>
        <v>-2.029345153116521E-2</v>
      </c>
      <c r="I249" s="10">
        <f t="shared" si="1096"/>
        <v>1.8613415440523268E-2</v>
      </c>
      <c r="J249" s="10">
        <f t="shared" ref="J249:K249" si="1101">J237</f>
        <v>1.0072381116130369E-2</v>
      </c>
      <c r="K249" s="10">
        <f t="shared" si="1101"/>
        <v>0</v>
      </c>
      <c r="L249" s="10">
        <f t="shared" ref="L249:P249" si="1102">L237</f>
        <v>2.5733147300950516E-2</v>
      </c>
      <c r="M249" s="10">
        <f t="shared" si="1102"/>
        <v>1.5062683417826706E-2</v>
      </c>
      <c r="N249" s="10">
        <f t="shared" ref="N249" si="1103">N237</f>
        <v>0</v>
      </c>
      <c r="O249" s="10">
        <f t="shared" si="1102"/>
        <v>3.0436072790892391E-2</v>
      </c>
      <c r="P249" s="10">
        <f t="shared" si="1102"/>
        <v>2.1195034503544541E-2</v>
      </c>
      <c r="Q249" s="10">
        <f t="shared" ref="Q249" si="1104">Q237</f>
        <v>0</v>
      </c>
      <c r="R249" s="10">
        <f t="shared" ref="R249" si="1105">R237</f>
        <v>0</v>
      </c>
    </row>
    <row r="250" spans="3:18">
      <c r="C250">
        <f t="shared" si="1035"/>
        <v>2030</v>
      </c>
      <c r="D250" t="str">
        <f t="shared" si="1096"/>
        <v>Apr</v>
      </c>
      <c r="E250" s="10">
        <f t="shared" si="1096"/>
        <v>0</v>
      </c>
      <c r="F250" s="10">
        <f t="shared" si="1096"/>
        <v>5.2252847831002092E-2</v>
      </c>
      <c r="G250" s="10">
        <f t="shared" si="1096"/>
        <v>6.2679936847970782E-2</v>
      </c>
      <c r="H250" s="10">
        <f t="shared" si="1096"/>
        <v>8.8179429136419213E-2</v>
      </c>
      <c r="I250" s="10">
        <f t="shared" si="1096"/>
        <v>4.7853733921034224E-2</v>
      </c>
      <c r="J250" s="10">
        <f t="shared" ref="J250:K250" si="1106">J238</f>
        <v>3.0337584998090885E-2</v>
      </c>
      <c r="K250" s="10">
        <f t="shared" si="1106"/>
        <v>0</v>
      </c>
      <c r="L250" s="10">
        <f t="shared" ref="L250:P250" si="1107">L238</f>
        <v>5.584374746011149E-2</v>
      </c>
      <c r="M250" s="10">
        <f t="shared" si="1107"/>
        <v>6.9037169506818208E-2</v>
      </c>
      <c r="N250" s="10">
        <f t="shared" ref="N250" si="1108">N238</f>
        <v>0</v>
      </c>
      <c r="O250" s="10">
        <f t="shared" si="1107"/>
        <v>5.6029091517150381E-2</v>
      </c>
      <c r="P250" s="10">
        <f t="shared" si="1107"/>
        <v>6.6229241169842745E-2</v>
      </c>
      <c r="Q250" s="10">
        <f t="shared" ref="Q250" si="1109">Q238</f>
        <v>0</v>
      </c>
      <c r="R250" s="10">
        <f t="shared" ref="R250" si="1110">R238</f>
        <v>0</v>
      </c>
    </row>
    <row r="251" spans="3:18">
      <c r="C251">
        <f t="shared" si="1035"/>
        <v>2030</v>
      </c>
      <c r="D251" t="str">
        <f t="shared" si="1096"/>
        <v>May</v>
      </c>
      <c r="E251" s="10">
        <f t="shared" si="1096"/>
        <v>0</v>
      </c>
      <c r="F251" s="10">
        <f t="shared" si="1096"/>
        <v>0.13013596240803577</v>
      </c>
      <c r="G251" s="10">
        <f t="shared" si="1096"/>
        <v>0.11846587399629402</v>
      </c>
      <c r="H251" s="10">
        <f t="shared" si="1096"/>
        <v>0.17428524230374401</v>
      </c>
      <c r="I251" s="10">
        <f t="shared" si="1096"/>
        <v>0.11856823589195743</v>
      </c>
      <c r="J251" s="10">
        <f t="shared" ref="J251:K251" si="1111">J239</f>
        <v>3.7441677648518884E-2</v>
      </c>
      <c r="K251" s="10">
        <f t="shared" si="1111"/>
        <v>0</v>
      </c>
      <c r="L251" s="10">
        <f t="shared" ref="L251:P251" si="1112">L239</f>
        <v>0.10568171423150852</v>
      </c>
      <c r="M251" s="10">
        <f t="shared" si="1112"/>
        <v>0.11710193855284559</v>
      </c>
      <c r="N251" s="10">
        <f t="shared" ref="N251" si="1113">N239</f>
        <v>0</v>
      </c>
      <c r="O251" s="10">
        <f t="shared" si="1112"/>
        <v>0.11204504582768675</v>
      </c>
      <c r="P251" s="10">
        <f t="shared" si="1112"/>
        <v>0.11834022480454361</v>
      </c>
      <c r="Q251" s="10">
        <f t="shared" ref="Q251" si="1114">Q239</f>
        <v>0</v>
      </c>
      <c r="R251" s="10">
        <f t="shared" ref="R251" si="1115">R239</f>
        <v>0</v>
      </c>
    </row>
    <row r="252" spans="3:18">
      <c r="C252">
        <f t="shared" si="1035"/>
        <v>2030</v>
      </c>
      <c r="D252" t="str">
        <f t="shared" si="1096"/>
        <v>Jun</v>
      </c>
      <c r="E252" s="10">
        <f t="shared" si="1096"/>
        <v>0</v>
      </c>
      <c r="F252" s="10">
        <f t="shared" si="1096"/>
        <v>-3.9942329189376442E-3</v>
      </c>
      <c r="G252" s="10">
        <f t="shared" si="1096"/>
        <v>-2.7041596799341042E-2</v>
      </c>
      <c r="H252" s="10">
        <f t="shared" si="1096"/>
        <v>-4.4534114673361699E-2</v>
      </c>
      <c r="I252" s="10">
        <f t="shared" si="1096"/>
        <v>3.71771907594785E-3</v>
      </c>
      <c r="J252" s="10">
        <f t="shared" ref="J252:K252" si="1116">J240</f>
        <v>1.1153116859296593E-3</v>
      </c>
      <c r="K252" s="10">
        <f t="shared" si="1116"/>
        <v>0</v>
      </c>
      <c r="L252" s="10">
        <f t="shared" ref="L252:P252" si="1117">L240</f>
        <v>-5.4229078742223193E-2</v>
      </c>
      <c r="M252" s="10">
        <f t="shared" si="1117"/>
        <v>-6.0685099045819819E-2</v>
      </c>
      <c r="N252" s="10">
        <f t="shared" ref="N252" si="1118">N240</f>
        <v>0</v>
      </c>
      <c r="O252" s="10">
        <f t="shared" si="1117"/>
        <v>-5.2125849514976043E-2</v>
      </c>
      <c r="P252" s="10">
        <f t="shared" si="1117"/>
        <v>-6.1701961067745975E-2</v>
      </c>
      <c r="Q252" s="10">
        <f t="shared" ref="Q252" si="1119">Q240</f>
        <v>0</v>
      </c>
      <c r="R252" s="10">
        <f t="shared" ref="R252" si="1120">R240</f>
        <v>0</v>
      </c>
    </row>
    <row r="253" spans="3:18">
      <c r="C253">
        <f t="shared" si="1035"/>
        <v>2030</v>
      </c>
      <c r="D253" t="str">
        <f t="shared" si="1096"/>
        <v>Jul</v>
      </c>
      <c r="E253" s="10">
        <f t="shared" si="1096"/>
        <v>0</v>
      </c>
      <c r="F253" s="10">
        <f t="shared" si="1096"/>
        <v>-8.0510009982078991E-3</v>
      </c>
      <c r="G253" s="10">
        <f t="shared" si="1096"/>
        <v>-3.7089798850574708E-2</v>
      </c>
      <c r="H253" s="10">
        <f t="shared" si="1096"/>
        <v>-7.5022526581366017E-2</v>
      </c>
      <c r="I253" s="10">
        <f t="shared" si="1096"/>
        <v>-1.9155269884613052E-2</v>
      </c>
      <c r="J253" s="10">
        <f t="shared" ref="J253:K253" si="1121">J241</f>
        <v>-1.1784981180132533E-3</v>
      </c>
      <c r="K253" s="10">
        <f t="shared" si="1121"/>
        <v>0</v>
      </c>
      <c r="L253" s="10">
        <f t="shared" ref="L253:P253" si="1122">L241</f>
        <v>-5.4487364154166169E-2</v>
      </c>
      <c r="M253" s="10">
        <f t="shared" si="1122"/>
        <v>-5.3322021765885387E-2</v>
      </c>
      <c r="N253" s="10">
        <f t="shared" ref="N253" si="1123">N241</f>
        <v>0</v>
      </c>
      <c r="O253" s="10">
        <f t="shared" si="1122"/>
        <v>-4.950434835492306E-2</v>
      </c>
      <c r="P253" s="10">
        <f t="shared" si="1122"/>
        <v>-5.4874354811350473E-2</v>
      </c>
      <c r="Q253" s="10">
        <f t="shared" ref="Q253" si="1124">Q241</f>
        <v>0</v>
      </c>
      <c r="R253" s="10">
        <f t="shared" ref="R253" si="1125">R241</f>
        <v>0</v>
      </c>
    </row>
    <row r="254" spans="3:18">
      <c r="C254">
        <f t="shared" si="1035"/>
        <v>2030</v>
      </c>
      <c r="D254" t="str">
        <f t="shared" si="1096"/>
        <v>Aug</v>
      </c>
      <c r="E254" s="10">
        <f t="shared" si="1096"/>
        <v>0</v>
      </c>
      <c r="F254" s="10">
        <f t="shared" si="1096"/>
        <v>-1.3956015975902519E-2</v>
      </c>
      <c r="G254" s="10">
        <f t="shared" si="1096"/>
        <v>7.1818734961418265E-3</v>
      </c>
      <c r="H254" s="10">
        <f t="shared" si="1096"/>
        <v>-5.8107770904745018E-2</v>
      </c>
      <c r="I254" s="10">
        <f t="shared" si="1096"/>
        <v>1.0221203128024964E-2</v>
      </c>
      <c r="J254" s="10">
        <f t="shared" ref="J254:K254" si="1126">J242</f>
        <v>-3.1189177745081531E-3</v>
      </c>
      <c r="K254" s="10">
        <f t="shared" si="1126"/>
        <v>0</v>
      </c>
      <c r="L254" s="10">
        <f t="shared" ref="L254:P254" si="1127">L242</f>
        <v>-1.4457955948182329E-2</v>
      </c>
      <c r="M254" s="10">
        <f t="shared" si="1127"/>
        <v>-2.2060867021007759E-2</v>
      </c>
      <c r="N254" s="10">
        <f t="shared" ref="N254" si="1128">N242</f>
        <v>0</v>
      </c>
      <c r="O254" s="10">
        <f t="shared" si="1127"/>
        <v>-1.8337987707535822E-2</v>
      </c>
      <c r="P254" s="10">
        <f t="shared" si="1127"/>
        <v>-4.5533073702087789E-3</v>
      </c>
      <c r="Q254" s="10">
        <f t="shared" ref="Q254" si="1129">Q242</f>
        <v>0</v>
      </c>
      <c r="R254" s="10">
        <f t="shared" ref="R254" si="1130">R242</f>
        <v>0</v>
      </c>
    </row>
    <row r="255" spans="3:18">
      <c r="C255">
        <f t="shared" si="1035"/>
        <v>2030</v>
      </c>
      <c r="D255" t="str">
        <f t="shared" si="1096"/>
        <v>Sep</v>
      </c>
      <c r="E255" s="10">
        <f t="shared" si="1096"/>
        <v>0</v>
      </c>
      <c r="F255" s="10">
        <f t="shared" si="1096"/>
        <v>-6.5783965157499638E-2</v>
      </c>
      <c r="G255" s="10">
        <f t="shared" si="1096"/>
        <v>-8.0106494909856107E-2</v>
      </c>
      <c r="H255" s="10">
        <f t="shared" si="1096"/>
        <v>-8.8952620779705269E-3</v>
      </c>
      <c r="I255" s="10">
        <f t="shared" si="1096"/>
        <v>-6.2119003046717039E-2</v>
      </c>
      <c r="J255" s="10">
        <f t="shared" ref="J255:K255" si="1131">J243</f>
        <v>-3.0432941505348681E-2</v>
      </c>
      <c r="K255" s="10">
        <f t="shared" si="1131"/>
        <v>0</v>
      </c>
      <c r="L255" s="10">
        <f t="shared" ref="L255:P255" si="1132">L243</f>
        <v>-5.5239956567958999E-2</v>
      </c>
      <c r="M255" s="10">
        <f t="shared" si="1132"/>
        <v>-6.0199257718607208E-2</v>
      </c>
      <c r="N255" s="10">
        <f t="shared" ref="N255" si="1133">N243</f>
        <v>0</v>
      </c>
      <c r="O255" s="10">
        <f t="shared" si="1132"/>
        <v>-4.4967931093787467E-2</v>
      </c>
      <c r="P255" s="10">
        <f t="shared" si="1132"/>
        <v>-5.6393501588633779E-2</v>
      </c>
      <c r="Q255" s="10">
        <f t="shared" ref="Q255" si="1134">Q243</f>
        <v>0</v>
      </c>
      <c r="R255" s="10">
        <f t="shared" ref="R255" si="1135">R243</f>
        <v>0</v>
      </c>
    </row>
    <row r="256" spans="3:18">
      <c r="C256">
        <f t="shared" si="1035"/>
        <v>2030</v>
      </c>
      <c r="D256" t="str">
        <f t="shared" si="1096"/>
        <v>Oct</v>
      </c>
      <c r="E256" s="10">
        <f t="shared" si="1096"/>
        <v>0</v>
      </c>
      <c r="F256" s="10">
        <f t="shared" si="1096"/>
        <v>-3.7318528895739722E-2</v>
      </c>
      <c r="G256" s="10">
        <f t="shared" si="1096"/>
        <v>-1.4619909232055415E-2</v>
      </c>
      <c r="H256" s="10">
        <f t="shared" si="1096"/>
        <v>-0.10452673671355489</v>
      </c>
      <c r="I256" s="10">
        <f t="shared" si="1096"/>
        <v>-4.9897584652583829E-2</v>
      </c>
      <c r="J256" s="10">
        <f t="shared" ref="J256:K256" si="1136">J244</f>
        <v>-9.2736498024588217E-3</v>
      </c>
      <c r="K256" s="10">
        <f t="shared" si="1136"/>
        <v>0</v>
      </c>
      <c r="L256" s="10">
        <f t="shared" ref="L256:P256" si="1137">L244</f>
        <v>6.7244384439321975E-3</v>
      </c>
      <c r="M256" s="10">
        <f t="shared" si="1137"/>
        <v>9.315430876202048E-3</v>
      </c>
      <c r="N256" s="10">
        <f t="shared" ref="N256" si="1138">N244</f>
        <v>0</v>
      </c>
      <c r="O256" s="10">
        <f t="shared" si="1137"/>
        <v>7.1541165580520398E-3</v>
      </c>
      <c r="P256" s="10">
        <f t="shared" si="1137"/>
        <v>-6.5424736898873634E-3</v>
      </c>
      <c r="Q256" s="10">
        <f t="shared" ref="Q256" si="1139">Q244</f>
        <v>0</v>
      </c>
      <c r="R256" s="10">
        <f t="shared" ref="R256" si="1140">R244</f>
        <v>0</v>
      </c>
    </row>
    <row r="257" spans="3:18">
      <c r="C257">
        <f t="shared" si="1035"/>
        <v>2030</v>
      </c>
      <c r="D257" t="str">
        <f t="shared" si="1096"/>
        <v>Nov</v>
      </c>
      <c r="E257" s="10">
        <f t="shared" si="1096"/>
        <v>0</v>
      </c>
      <c r="F257" s="10">
        <f t="shared" si="1096"/>
        <v>4.683201067693421E-2</v>
      </c>
      <c r="G257" s="10">
        <f t="shared" si="1096"/>
        <v>0.10465907313767399</v>
      </c>
      <c r="H257" s="10">
        <f t="shared" si="1096"/>
        <v>7.3420118719862509E-2</v>
      </c>
      <c r="I257" s="10">
        <f t="shared" si="1096"/>
        <v>4.2228445444488144E-2</v>
      </c>
      <c r="J257" s="10">
        <f t="shared" ref="J257:K257" si="1141">J245</f>
        <v>1.299222855397239E-2</v>
      </c>
      <c r="K257" s="10">
        <f t="shared" si="1141"/>
        <v>0</v>
      </c>
      <c r="L257" s="10">
        <f t="shared" ref="L257:P257" si="1142">L245</f>
        <v>0.11174065111169816</v>
      </c>
      <c r="M257" s="10">
        <f t="shared" si="1142"/>
        <v>0.11932702202360332</v>
      </c>
      <c r="N257" s="10">
        <f t="shared" ref="N257" si="1143">N245</f>
        <v>0</v>
      </c>
      <c r="O257" s="10">
        <f t="shared" si="1142"/>
        <v>0.1098947836820251</v>
      </c>
      <c r="P257" s="10">
        <f t="shared" si="1142"/>
        <v>0.13342926021229623</v>
      </c>
      <c r="Q257" s="10">
        <f t="shared" ref="Q257" si="1144">Q245</f>
        <v>0</v>
      </c>
      <c r="R257" s="10">
        <f t="shared" ref="R257" si="1145">R245</f>
        <v>0</v>
      </c>
    </row>
    <row r="258" spans="3:18">
      <c r="C258">
        <f t="shared" si="1035"/>
        <v>2030</v>
      </c>
      <c r="D258" t="str">
        <f t="shared" si="1096"/>
        <v>Dec</v>
      </c>
      <c r="E258" s="10">
        <f t="shared" si="1096"/>
        <v>0</v>
      </c>
      <c r="F258" s="10">
        <f t="shared" si="1096"/>
        <v>3.7767347475102576E-3</v>
      </c>
      <c r="G258" s="10">
        <f t="shared" si="1096"/>
        <v>-4.5009644610708444E-2</v>
      </c>
      <c r="H258" s="10">
        <f t="shared" si="1096"/>
        <v>2.3565665166443664E-2</v>
      </c>
      <c r="I258" s="10">
        <f t="shared" si="1096"/>
        <v>1.7179129847759267E-2</v>
      </c>
      <c r="J258" s="10">
        <f t="shared" ref="J258:K258" si="1146">J246</f>
        <v>1.564724437532166E-2</v>
      </c>
      <c r="K258" s="10">
        <f t="shared" si="1146"/>
        <v>0</v>
      </c>
      <c r="L258" s="10">
        <f t="shared" ref="L258:P258" si="1147">L246</f>
        <v>2.231681890923206E-2</v>
      </c>
      <c r="M258" s="10">
        <f t="shared" si="1147"/>
        <v>3.046594982078853E-2</v>
      </c>
      <c r="N258" s="10">
        <f t="shared" ref="N258" si="1148">N246</f>
        <v>0</v>
      </c>
      <c r="O258" s="10">
        <f t="shared" si="1147"/>
        <v>3.3418968680385054E-2</v>
      </c>
      <c r="P258" s="10">
        <f t="shared" si="1147"/>
        <v>1.2496875781054736E-2</v>
      </c>
      <c r="Q258" s="10">
        <f t="shared" ref="Q258" si="1149">Q246</f>
        <v>0</v>
      </c>
      <c r="R258" s="10">
        <f t="shared" ref="R258" si="1150">R246</f>
        <v>0</v>
      </c>
    </row>
    <row r="259" spans="3:18">
      <c r="C259">
        <f t="shared" si="1035"/>
        <v>2031</v>
      </c>
      <c r="D259" t="str">
        <f t="shared" si="1096"/>
        <v>Jan</v>
      </c>
      <c r="E259" s="10">
        <f t="shared" si="1096"/>
        <v>0</v>
      </c>
      <c r="F259" s="10">
        <f t="shared" si="1096"/>
        <v>-3.4018372992842494E-2</v>
      </c>
      <c r="G259" s="10">
        <f t="shared" si="1096"/>
        <v>-7.6865197985340486E-2</v>
      </c>
      <c r="H259" s="10">
        <f t="shared" si="1096"/>
        <v>-5.2059819413092553E-2</v>
      </c>
      <c r="I259" s="10">
        <f t="shared" si="1096"/>
        <v>-5.7350841367335127E-2</v>
      </c>
      <c r="J259" s="10">
        <f t="shared" ref="J259:K259" si="1151">J247</f>
        <v>-2.5593692550381471E-2</v>
      </c>
      <c r="K259" s="10">
        <f t="shared" si="1151"/>
        <v>0</v>
      </c>
      <c r="L259" s="10">
        <f t="shared" ref="L259:P259" si="1152">L247</f>
        <v>-8.4397240007865471E-2</v>
      </c>
      <c r="M259" s="10">
        <f t="shared" si="1152"/>
        <v>-8.4383920512345958E-2</v>
      </c>
      <c r="N259" s="10">
        <f t="shared" ref="N259" si="1153">N247</f>
        <v>0</v>
      </c>
      <c r="O259" s="10">
        <f t="shared" si="1152"/>
        <v>-8.7754546033758762E-2</v>
      </c>
      <c r="P259" s="10">
        <f t="shared" si="1152"/>
        <v>-9.5907843379329324E-2</v>
      </c>
      <c r="Q259" s="10">
        <f t="shared" ref="Q259" si="1154">Q247</f>
        <v>0</v>
      </c>
      <c r="R259" s="10">
        <f t="shared" ref="R259" si="1155">R247</f>
        <v>0</v>
      </c>
    </row>
    <row r="260" spans="3:18">
      <c r="C260">
        <f t="shared" si="1035"/>
        <v>2031</v>
      </c>
      <c r="D260" t="str">
        <f t="shared" si="1096"/>
        <v>Feb</v>
      </c>
      <c r="E260" s="10">
        <f t="shared" si="1096"/>
        <v>0</v>
      </c>
      <c r="F260" s="10">
        <f t="shared" si="1096"/>
        <v>-5.7299797359774175E-2</v>
      </c>
      <c r="G260" s="10">
        <f t="shared" si="1096"/>
        <v>-3.3175175555133801E-2</v>
      </c>
      <c r="H260" s="10">
        <f t="shared" si="1096"/>
        <v>-3.4037612881521399E-2</v>
      </c>
      <c r="I260" s="10">
        <f t="shared" si="1096"/>
        <v>-7.2084452831850998E-2</v>
      </c>
      <c r="J260" s="10">
        <f t="shared" ref="J260:K260" si="1156">J248</f>
        <v>-3.1258622244031593E-2</v>
      </c>
      <c r="K260" s="10">
        <f t="shared" si="1156"/>
        <v>0</v>
      </c>
      <c r="L260" s="10">
        <f t="shared" ref="L260:P260" si="1157">L248</f>
        <v>-5.8521748838719939E-2</v>
      </c>
      <c r="M260" s="10">
        <f t="shared" si="1157"/>
        <v>-6.6224220629124669E-2</v>
      </c>
      <c r="N260" s="10">
        <f t="shared" ref="N260" si="1158">N248</f>
        <v>0</v>
      </c>
      <c r="O260" s="10">
        <f t="shared" si="1157"/>
        <v>-5.8345052267049551E-2</v>
      </c>
      <c r="P260" s="10">
        <f t="shared" si="1157"/>
        <v>-5.0035862413072632E-2</v>
      </c>
      <c r="Q260" s="10">
        <f t="shared" ref="Q260" si="1159">Q248</f>
        <v>0</v>
      </c>
      <c r="R260" s="10">
        <f t="shared" ref="R260" si="1160">R248</f>
        <v>0</v>
      </c>
    </row>
    <row r="261" spans="3:18">
      <c r="C261">
        <f t="shared" si="1035"/>
        <v>2031</v>
      </c>
      <c r="D261" t="str">
        <f t="shared" si="1096"/>
        <v>Mar</v>
      </c>
      <c r="E261" s="10">
        <f t="shared" si="1096"/>
        <v>0</v>
      </c>
      <c r="F261" s="10">
        <f t="shared" si="1096"/>
        <v>2.1187418342038276E-2</v>
      </c>
      <c r="G261" s="10">
        <f t="shared" si="1096"/>
        <v>8.2409528172240037E-2</v>
      </c>
      <c r="H261" s="10">
        <f t="shared" si="1096"/>
        <v>-2.029345153116521E-2</v>
      </c>
      <c r="I261" s="10">
        <f t="shared" si="1096"/>
        <v>1.8613415440523268E-2</v>
      </c>
      <c r="J261" s="10">
        <f t="shared" ref="J261:K261" si="1161">J249</f>
        <v>1.0072381116130369E-2</v>
      </c>
      <c r="K261" s="10">
        <f t="shared" si="1161"/>
        <v>0</v>
      </c>
      <c r="L261" s="10">
        <f t="shared" ref="L261:P261" si="1162">L249</f>
        <v>2.5733147300950516E-2</v>
      </c>
      <c r="M261" s="10">
        <f t="shared" si="1162"/>
        <v>1.5062683417826706E-2</v>
      </c>
      <c r="N261" s="10">
        <f t="shared" ref="N261" si="1163">N249</f>
        <v>0</v>
      </c>
      <c r="O261" s="10">
        <f t="shared" si="1162"/>
        <v>3.0436072790892391E-2</v>
      </c>
      <c r="P261" s="10">
        <f t="shared" si="1162"/>
        <v>2.1195034503544541E-2</v>
      </c>
      <c r="Q261" s="10">
        <f t="shared" ref="Q261" si="1164">Q249</f>
        <v>0</v>
      </c>
      <c r="R261" s="10">
        <f t="shared" ref="R261" si="1165">R249</f>
        <v>0</v>
      </c>
    </row>
    <row r="262" spans="3:18">
      <c r="C262">
        <f t="shared" si="1035"/>
        <v>2031</v>
      </c>
      <c r="D262" t="str">
        <f t="shared" si="1096"/>
        <v>Apr</v>
      </c>
      <c r="E262" s="10">
        <f t="shared" si="1096"/>
        <v>0</v>
      </c>
      <c r="F262" s="10">
        <f t="shared" si="1096"/>
        <v>5.2252847831002092E-2</v>
      </c>
      <c r="G262" s="10">
        <f t="shared" si="1096"/>
        <v>6.2679936847970782E-2</v>
      </c>
      <c r="H262" s="10">
        <f t="shared" si="1096"/>
        <v>8.8179429136419213E-2</v>
      </c>
      <c r="I262" s="10">
        <f t="shared" si="1096"/>
        <v>4.7853733921034224E-2</v>
      </c>
      <c r="J262" s="10">
        <f t="shared" ref="J262:K262" si="1166">J250</f>
        <v>3.0337584998090885E-2</v>
      </c>
      <c r="K262" s="10">
        <f t="shared" si="1166"/>
        <v>0</v>
      </c>
      <c r="L262" s="10">
        <f t="shared" ref="L262:P262" si="1167">L250</f>
        <v>5.584374746011149E-2</v>
      </c>
      <c r="M262" s="10">
        <f t="shared" si="1167"/>
        <v>6.9037169506818208E-2</v>
      </c>
      <c r="N262" s="10">
        <f t="shared" ref="N262" si="1168">N250</f>
        <v>0</v>
      </c>
      <c r="O262" s="10">
        <f t="shared" si="1167"/>
        <v>5.6029091517150381E-2</v>
      </c>
      <c r="P262" s="10">
        <f t="shared" si="1167"/>
        <v>6.6229241169842745E-2</v>
      </c>
      <c r="Q262" s="10">
        <f t="shared" ref="Q262" si="1169">Q250</f>
        <v>0</v>
      </c>
      <c r="R262" s="10">
        <f t="shared" ref="R262" si="1170">R250</f>
        <v>0</v>
      </c>
    </row>
    <row r="263" spans="3:18">
      <c r="C263">
        <f t="shared" si="1035"/>
        <v>2031</v>
      </c>
      <c r="D263" t="str">
        <f t="shared" si="1096"/>
        <v>May</v>
      </c>
      <c r="E263" s="10">
        <f t="shared" si="1096"/>
        <v>0</v>
      </c>
      <c r="F263" s="10">
        <f t="shared" si="1096"/>
        <v>0.13013596240803577</v>
      </c>
      <c r="G263" s="10">
        <f t="shared" si="1096"/>
        <v>0.11846587399629402</v>
      </c>
      <c r="H263" s="10">
        <f t="shared" si="1096"/>
        <v>0.17428524230374401</v>
      </c>
      <c r="I263" s="10">
        <f t="shared" si="1096"/>
        <v>0.11856823589195743</v>
      </c>
      <c r="J263" s="10">
        <f t="shared" ref="J263:K263" si="1171">J251</f>
        <v>3.7441677648518884E-2</v>
      </c>
      <c r="K263" s="10">
        <f t="shared" si="1171"/>
        <v>0</v>
      </c>
      <c r="L263" s="10">
        <f t="shared" ref="L263:P263" si="1172">L251</f>
        <v>0.10568171423150852</v>
      </c>
      <c r="M263" s="10">
        <f t="shared" si="1172"/>
        <v>0.11710193855284559</v>
      </c>
      <c r="N263" s="10">
        <f t="shared" ref="N263" si="1173">N251</f>
        <v>0</v>
      </c>
      <c r="O263" s="10">
        <f t="shared" si="1172"/>
        <v>0.11204504582768675</v>
      </c>
      <c r="P263" s="10">
        <f t="shared" si="1172"/>
        <v>0.11834022480454361</v>
      </c>
      <c r="Q263" s="10">
        <f t="shared" ref="Q263" si="1174">Q251</f>
        <v>0</v>
      </c>
      <c r="R263" s="10">
        <f t="shared" ref="R263" si="1175">R251</f>
        <v>0</v>
      </c>
    </row>
    <row r="264" spans="3:18">
      <c r="C264">
        <f t="shared" si="1035"/>
        <v>2031</v>
      </c>
      <c r="D264" t="str">
        <f t="shared" ref="D264:I276" si="1176">D252</f>
        <v>Jun</v>
      </c>
      <c r="E264" s="10">
        <f t="shared" si="1176"/>
        <v>0</v>
      </c>
      <c r="F264" s="10">
        <f t="shared" si="1176"/>
        <v>-3.9942329189376442E-3</v>
      </c>
      <c r="G264" s="10">
        <f t="shared" si="1176"/>
        <v>-2.7041596799341042E-2</v>
      </c>
      <c r="H264" s="10">
        <f t="shared" si="1176"/>
        <v>-4.4534114673361699E-2</v>
      </c>
      <c r="I264" s="10">
        <f t="shared" si="1176"/>
        <v>3.71771907594785E-3</v>
      </c>
      <c r="J264" s="10">
        <f t="shared" ref="J264:K264" si="1177">J252</f>
        <v>1.1153116859296593E-3</v>
      </c>
      <c r="K264" s="10">
        <f t="shared" si="1177"/>
        <v>0</v>
      </c>
      <c r="L264" s="10">
        <f t="shared" ref="L264:P264" si="1178">L252</f>
        <v>-5.4229078742223193E-2</v>
      </c>
      <c r="M264" s="10">
        <f t="shared" si="1178"/>
        <v>-6.0685099045819819E-2</v>
      </c>
      <c r="N264" s="10">
        <f t="shared" ref="N264" si="1179">N252</f>
        <v>0</v>
      </c>
      <c r="O264" s="10">
        <f t="shared" si="1178"/>
        <v>-5.2125849514976043E-2</v>
      </c>
      <c r="P264" s="10">
        <f t="shared" si="1178"/>
        <v>-6.1701961067745975E-2</v>
      </c>
      <c r="Q264" s="10">
        <f t="shared" ref="Q264" si="1180">Q252</f>
        <v>0</v>
      </c>
      <c r="R264" s="10">
        <f t="shared" ref="R264" si="1181">R252</f>
        <v>0</v>
      </c>
    </row>
    <row r="265" spans="3:18">
      <c r="C265">
        <f t="shared" si="1035"/>
        <v>2031</v>
      </c>
      <c r="D265" t="str">
        <f t="shared" si="1176"/>
        <v>Jul</v>
      </c>
      <c r="E265" s="10">
        <f t="shared" si="1176"/>
        <v>0</v>
      </c>
      <c r="F265" s="10">
        <f t="shared" si="1176"/>
        <v>-8.0510009982078991E-3</v>
      </c>
      <c r="G265" s="10">
        <f t="shared" si="1176"/>
        <v>-3.7089798850574708E-2</v>
      </c>
      <c r="H265" s="10">
        <f t="shared" si="1176"/>
        <v>-7.5022526581366017E-2</v>
      </c>
      <c r="I265" s="10">
        <f t="shared" si="1176"/>
        <v>-1.9155269884613052E-2</v>
      </c>
      <c r="J265" s="10">
        <f t="shared" ref="J265:K265" si="1182">J253</f>
        <v>-1.1784981180132533E-3</v>
      </c>
      <c r="K265" s="10">
        <f t="shared" si="1182"/>
        <v>0</v>
      </c>
      <c r="L265" s="10">
        <f t="shared" ref="L265:P265" si="1183">L253</f>
        <v>-5.4487364154166169E-2</v>
      </c>
      <c r="M265" s="10">
        <f t="shared" si="1183"/>
        <v>-5.3322021765885387E-2</v>
      </c>
      <c r="N265" s="10">
        <f t="shared" ref="N265" si="1184">N253</f>
        <v>0</v>
      </c>
      <c r="O265" s="10">
        <f t="shared" si="1183"/>
        <v>-4.950434835492306E-2</v>
      </c>
      <c r="P265" s="10">
        <f t="shared" si="1183"/>
        <v>-5.4874354811350473E-2</v>
      </c>
      <c r="Q265" s="10">
        <f t="shared" ref="Q265" si="1185">Q253</f>
        <v>0</v>
      </c>
      <c r="R265" s="10">
        <f t="shared" ref="R265" si="1186">R253</f>
        <v>0</v>
      </c>
    </row>
    <row r="266" spans="3:18">
      <c r="C266">
        <f t="shared" si="1035"/>
        <v>2031</v>
      </c>
      <c r="D266" t="str">
        <f t="shared" si="1176"/>
        <v>Aug</v>
      </c>
      <c r="E266" s="10">
        <f t="shared" si="1176"/>
        <v>0</v>
      </c>
      <c r="F266" s="10">
        <f t="shared" si="1176"/>
        <v>-1.3956015975902519E-2</v>
      </c>
      <c r="G266" s="10">
        <f t="shared" si="1176"/>
        <v>7.1818734961418265E-3</v>
      </c>
      <c r="H266" s="10">
        <f t="shared" si="1176"/>
        <v>-5.8107770904745018E-2</v>
      </c>
      <c r="I266" s="10">
        <f t="shared" si="1176"/>
        <v>1.0221203128024964E-2</v>
      </c>
      <c r="J266" s="10">
        <f t="shared" ref="J266:K266" si="1187">J254</f>
        <v>-3.1189177745081531E-3</v>
      </c>
      <c r="K266" s="10">
        <f t="shared" si="1187"/>
        <v>0</v>
      </c>
      <c r="L266" s="10">
        <f t="shared" ref="L266:P266" si="1188">L254</f>
        <v>-1.4457955948182329E-2</v>
      </c>
      <c r="M266" s="10">
        <f t="shared" si="1188"/>
        <v>-2.2060867021007759E-2</v>
      </c>
      <c r="N266" s="10">
        <f t="shared" ref="N266" si="1189">N254</f>
        <v>0</v>
      </c>
      <c r="O266" s="10">
        <f t="shared" si="1188"/>
        <v>-1.8337987707535822E-2</v>
      </c>
      <c r="P266" s="10">
        <f t="shared" si="1188"/>
        <v>-4.5533073702087789E-3</v>
      </c>
      <c r="Q266" s="10">
        <f t="shared" ref="Q266" si="1190">Q254</f>
        <v>0</v>
      </c>
      <c r="R266" s="10">
        <f t="shared" ref="R266" si="1191">R254</f>
        <v>0</v>
      </c>
    </row>
    <row r="267" spans="3:18">
      <c r="C267">
        <f t="shared" si="1035"/>
        <v>2031</v>
      </c>
      <c r="D267" t="str">
        <f t="shared" si="1176"/>
        <v>Sep</v>
      </c>
      <c r="E267" s="10">
        <f t="shared" si="1176"/>
        <v>0</v>
      </c>
      <c r="F267" s="10">
        <f t="shared" si="1176"/>
        <v>-6.5783965157499638E-2</v>
      </c>
      <c r="G267" s="10">
        <f t="shared" si="1176"/>
        <v>-8.0106494909856107E-2</v>
      </c>
      <c r="H267" s="10">
        <f t="shared" si="1176"/>
        <v>-8.8952620779705269E-3</v>
      </c>
      <c r="I267" s="10">
        <f t="shared" si="1176"/>
        <v>-6.2119003046717039E-2</v>
      </c>
      <c r="J267" s="10">
        <f t="shared" ref="J267:K267" si="1192">J255</f>
        <v>-3.0432941505348681E-2</v>
      </c>
      <c r="K267" s="10">
        <f t="shared" si="1192"/>
        <v>0</v>
      </c>
      <c r="L267" s="10">
        <f t="shared" ref="L267:P267" si="1193">L255</f>
        <v>-5.5239956567958999E-2</v>
      </c>
      <c r="M267" s="10">
        <f t="shared" si="1193"/>
        <v>-6.0199257718607208E-2</v>
      </c>
      <c r="N267" s="10">
        <f t="shared" ref="N267" si="1194">N255</f>
        <v>0</v>
      </c>
      <c r="O267" s="10">
        <f t="shared" si="1193"/>
        <v>-4.4967931093787467E-2</v>
      </c>
      <c r="P267" s="10">
        <f t="shared" si="1193"/>
        <v>-5.6393501588633779E-2</v>
      </c>
      <c r="Q267" s="10">
        <f t="shared" ref="Q267" si="1195">Q255</f>
        <v>0</v>
      </c>
      <c r="R267" s="10">
        <f t="shared" ref="R267" si="1196">R255</f>
        <v>0</v>
      </c>
    </row>
    <row r="268" spans="3:18">
      <c r="C268">
        <f t="shared" si="1035"/>
        <v>2031</v>
      </c>
      <c r="D268" t="str">
        <f t="shared" si="1176"/>
        <v>Oct</v>
      </c>
      <c r="E268" s="10">
        <f t="shared" si="1176"/>
        <v>0</v>
      </c>
      <c r="F268" s="10">
        <f t="shared" si="1176"/>
        <v>-3.7318528895739722E-2</v>
      </c>
      <c r="G268" s="10">
        <f t="shared" si="1176"/>
        <v>-1.4619909232055415E-2</v>
      </c>
      <c r="H268" s="10">
        <f t="shared" si="1176"/>
        <v>-0.10452673671355489</v>
      </c>
      <c r="I268" s="10">
        <f t="shared" si="1176"/>
        <v>-4.9897584652583829E-2</v>
      </c>
      <c r="J268" s="10">
        <f t="shared" ref="J268:K268" si="1197">J256</f>
        <v>-9.2736498024588217E-3</v>
      </c>
      <c r="K268" s="10">
        <f t="shared" si="1197"/>
        <v>0</v>
      </c>
      <c r="L268" s="10">
        <f t="shared" ref="L268:P268" si="1198">L256</f>
        <v>6.7244384439321975E-3</v>
      </c>
      <c r="M268" s="10">
        <f t="shared" si="1198"/>
        <v>9.315430876202048E-3</v>
      </c>
      <c r="N268" s="10">
        <f t="shared" ref="N268" si="1199">N256</f>
        <v>0</v>
      </c>
      <c r="O268" s="10">
        <f t="shared" si="1198"/>
        <v>7.1541165580520398E-3</v>
      </c>
      <c r="P268" s="10">
        <f t="shared" si="1198"/>
        <v>-6.5424736898873634E-3</v>
      </c>
      <c r="Q268" s="10">
        <f t="shared" ref="Q268" si="1200">Q256</f>
        <v>0</v>
      </c>
      <c r="R268" s="10">
        <f t="shared" ref="R268" si="1201">R256</f>
        <v>0</v>
      </c>
    </row>
    <row r="269" spans="3:18">
      <c r="C269">
        <f t="shared" si="1035"/>
        <v>2031</v>
      </c>
      <c r="D269" t="str">
        <f t="shared" si="1176"/>
        <v>Nov</v>
      </c>
      <c r="E269" s="10">
        <f t="shared" si="1176"/>
        <v>0</v>
      </c>
      <c r="F269" s="10">
        <f t="shared" si="1176"/>
        <v>4.683201067693421E-2</v>
      </c>
      <c r="G269" s="10">
        <f t="shared" si="1176"/>
        <v>0.10465907313767399</v>
      </c>
      <c r="H269" s="10">
        <f t="shared" si="1176"/>
        <v>7.3420118719862509E-2</v>
      </c>
      <c r="I269" s="10">
        <f t="shared" si="1176"/>
        <v>4.2228445444488144E-2</v>
      </c>
      <c r="J269" s="10">
        <f t="shared" ref="J269:K269" si="1202">J257</f>
        <v>1.299222855397239E-2</v>
      </c>
      <c r="K269" s="10">
        <f t="shared" si="1202"/>
        <v>0</v>
      </c>
      <c r="L269" s="10">
        <f t="shared" ref="L269:P269" si="1203">L257</f>
        <v>0.11174065111169816</v>
      </c>
      <c r="M269" s="10">
        <f t="shared" si="1203"/>
        <v>0.11932702202360332</v>
      </c>
      <c r="N269" s="10">
        <f t="shared" ref="N269" si="1204">N257</f>
        <v>0</v>
      </c>
      <c r="O269" s="10">
        <f t="shared" si="1203"/>
        <v>0.1098947836820251</v>
      </c>
      <c r="P269" s="10">
        <f t="shared" si="1203"/>
        <v>0.13342926021229623</v>
      </c>
      <c r="Q269" s="10">
        <f t="shared" ref="Q269" si="1205">Q257</f>
        <v>0</v>
      </c>
      <c r="R269" s="10">
        <f t="shared" ref="R269" si="1206">R257</f>
        <v>0</v>
      </c>
    </row>
    <row r="270" spans="3:18">
      <c r="C270">
        <f t="shared" si="1035"/>
        <v>2031</v>
      </c>
      <c r="D270" t="str">
        <f t="shared" si="1176"/>
        <v>Dec</v>
      </c>
      <c r="E270" s="10">
        <f t="shared" si="1176"/>
        <v>0</v>
      </c>
      <c r="F270" s="10">
        <f t="shared" si="1176"/>
        <v>3.7767347475102576E-3</v>
      </c>
      <c r="G270" s="10">
        <f t="shared" si="1176"/>
        <v>-4.5009644610708444E-2</v>
      </c>
      <c r="H270" s="10">
        <f t="shared" si="1176"/>
        <v>2.3565665166443664E-2</v>
      </c>
      <c r="I270" s="10">
        <f t="shared" si="1176"/>
        <v>1.7179129847759267E-2</v>
      </c>
      <c r="J270" s="10">
        <f t="shared" ref="J270:K270" si="1207">J258</f>
        <v>1.564724437532166E-2</v>
      </c>
      <c r="K270" s="10">
        <f t="shared" si="1207"/>
        <v>0</v>
      </c>
      <c r="L270" s="10">
        <f t="shared" ref="L270:P270" si="1208">L258</f>
        <v>2.231681890923206E-2</v>
      </c>
      <c r="M270" s="10">
        <f t="shared" si="1208"/>
        <v>3.046594982078853E-2</v>
      </c>
      <c r="N270" s="10">
        <f t="shared" ref="N270" si="1209">N258</f>
        <v>0</v>
      </c>
      <c r="O270" s="10">
        <f t="shared" si="1208"/>
        <v>3.3418968680385054E-2</v>
      </c>
      <c r="P270" s="10">
        <f t="shared" si="1208"/>
        <v>1.2496875781054736E-2</v>
      </c>
      <c r="Q270" s="10">
        <f t="shared" ref="Q270" si="1210">Q258</f>
        <v>0</v>
      </c>
      <c r="R270" s="10">
        <f t="shared" ref="R270" si="1211">R258</f>
        <v>0</v>
      </c>
    </row>
    <row r="271" spans="3:18">
      <c r="C271">
        <f t="shared" si="1035"/>
        <v>2032</v>
      </c>
      <c r="D271" t="str">
        <f t="shared" si="1176"/>
        <v>Jan</v>
      </c>
      <c r="E271" s="10">
        <f t="shared" si="1176"/>
        <v>0</v>
      </c>
      <c r="F271" s="10">
        <f t="shared" si="1176"/>
        <v>-3.4018372992842494E-2</v>
      </c>
      <c r="G271" s="10">
        <f t="shared" si="1176"/>
        <v>-7.6865197985340486E-2</v>
      </c>
      <c r="H271" s="10">
        <f t="shared" si="1176"/>
        <v>-5.2059819413092553E-2</v>
      </c>
      <c r="I271" s="10">
        <f t="shared" si="1176"/>
        <v>-5.7350841367335127E-2</v>
      </c>
      <c r="J271" s="10">
        <f t="shared" ref="J271:K271" si="1212">J259</f>
        <v>-2.5593692550381471E-2</v>
      </c>
      <c r="K271" s="10">
        <f t="shared" si="1212"/>
        <v>0</v>
      </c>
      <c r="L271" s="10">
        <f t="shared" ref="L271:P271" si="1213">L259</f>
        <v>-8.4397240007865471E-2</v>
      </c>
      <c r="M271" s="10">
        <f t="shared" si="1213"/>
        <v>-8.4383920512345958E-2</v>
      </c>
      <c r="N271" s="10">
        <f t="shared" ref="N271" si="1214">N259</f>
        <v>0</v>
      </c>
      <c r="O271" s="10">
        <f t="shared" si="1213"/>
        <v>-8.7754546033758762E-2</v>
      </c>
      <c r="P271" s="10">
        <f t="shared" si="1213"/>
        <v>-9.5907843379329324E-2</v>
      </c>
      <c r="Q271" s="10">
        <f t="shared" ref="Q271" si="1215">Q259</f>
        <v>0</v>
      </c>
      <c r="R271" s="10">
        <f t="shared" ref="R271" si="1216">R259</f>
        <v>0</v>
      </c>
    </row>
    <row r="272" spans="3:18">
      <c r="C272">
        <f t="shared" si="1035"/>
        <v>2032</v>
      </c>
      <c r="D272" t="str">
        <f t="shared" si="1176"/>
        <v>Feb</v>
      </c>
      <c r="E272" s="10">
        <f t="shared" si="1176"/>
        <v>0</v>
      </c>
      <c r="F272" s="10">
        <f t="shared" si="1176"/>
        <v>-5.7299797359774175E-2</v>
      </c>
      <c r="G272" s="10">
        <f t="shared" si="1176"/>
        <v>-3.3175175555133801E-2</v>
      </c>
      <c r="H272" s="10">
        <f t="shared" si="1176"/>
        <v>-3.4037612881521399E-2</v>
      </c>
      <c r="I272" s="10">
        <f t="shared" si="1176"/>
        <v>-7.2084452831850998E-2</v>
      </c>
      <c r="J272" s="10">
        <f t="shared" ref="J272:K272" si="1217">J260</f>
        <v>-3.1258622244031593E-2</v>
      </c>
      <c r="K272" s="10">
        <f t="shared" si="1217"/>
        <v>0</v>
      </c>
      <c r="L272" s="10">
        <f t="shared" ref="L272:P272" si="1218">L260</f>
        <v>-5.8521748838719939E-2</v>
      </c>
      <c r="M272" s="10">
        <f t="shared" si="1218"/>
        <v>-6.6224220629124669E-2</v>
      </c>
      <c r="N272" s="10">
        <f t="shared" ref="N272" si="1219">N260</f>
        <v>0</v>
      </c>
      <c r="O272" s="10">
        <f t="shared" si="1218"/>
        <v>-5.8345052267049551E-2</v>
      </c>
      <c r="P272" s="10">
        <f t="shared" si="1218"/>
        <v>-5.0035862413072632E-2</v>
      </c>
      <c r="Q272" s="10">
        <f t="shared" ref="Q272" si="1220">Q260</f>
        <v>0</v>
      </c>
      <c r="R272" s="10">
        <f t="shared" ref="R272" si="1221">R260</f>
        <v>0</v>
      </c>
    </row>
    <row r="273" spans="3:18">
      <c r="C273">
        <f t="shared" si="1035"/>
        <v>2032</v>
      </c>
      <c r="D273" t="str">
        <f t="shared" si="1176"/>
        <v>Mar</v>
      </c>
      <c r="E273" s="10">
        <f t="shared" si="1176"/>
        <v>0</v>
      </c>
      <c r="F273" s="10">
        <f t="shared" si="1176"/>
        <v>2.1187418342038276E-2</v>
      </c>
      <c r="G273" s="10">
        <f t="shared" si="1176"/>
        <v>8.2409528172240037E-2</v>
      </c>
      <c r="H273" s="10">
        <f t="shared" si="1176"/>
        <v>-2.029345153116521E-2</v>
      </c>
      <c r="I273" s="10">
        <f t="shared" si="1176"/>
        <v>1.8613415440523268E-2</v>
      </c>
      <c r="J273" s="10">
        <f t="shared" ref="J273:K273" si="1222">J261</f>
        <v>1.0072381116130369E-2</v>
      </c>
      <c r="K273" s="10">
        <f t="shared" si="1222"/>
        <v>0</v>
      </c>
      <c r="L273" s="10">
        <f t="shared" ref="L273:P273" si="1223">L261</f>
        <v>2.5733147300950516E-2</v>
      </c>
      <c r="M273" s="10">
        <f t="shared" si="1223"/>
        <v>1.5062683417826706E-2</v>
      </c>
      <c r="N273" s="10">
        <f t="shared" ref="N273" si="1224">N261</f>
        <v>0</v>
      </c>
      <c r="O273" s="10">
        <f t="shared" si="1223"/>
        <v>3.0436072790892391E-2</v>
      </c>
      <c r="P273" s="10">
        <f t="shared" si="1223"/>
        <v>2.1195034503544541E-2</v>
      </c>
      <c r="Q273" s="10">
        <f t="shared" ref="Q273" si="1225">Q261</f>
        <v>0</v>
      </c>
      <c r="R273" s="10">
        <f t="shared" ref="R273" si="1226">R261</f>
        <v>0</v>
      </c>
    </row>
    <row r="274" spans="3:18">
      <c r="C274">
        <f t="shared" si="1035"/>
        <v>2032</v>
      </c>
      <c r="D274" t="str">
        <f t="shared" si="1176"/>
        <v>Apr</v>
      </c>
      <c r="E274" s="10">
        <f t="shared" si="1176"/>
        <v>0</v>
      </c>
      <c r="F274" s="10">
        <f t="shared" si="1176"/>
        <v>5.2252847831002092E-2</v>
      </c>
      <c r="G274" s="10">
        <f t="shared" si="1176"/>
        <v>6.2679936847970782E-2</v>
      </c>
      <c r="H274" s="10">
        <f t="shared" si="1176"/>
        <v>8.8179429136419213E-2</v>
      </c>
      <c r="I274" s="10">
        <f t="shared" si="1176"/>
        <v>4.7853733921034224E-2</v>
      </c>
      <c r="J274" s="10">
        <f t="shared" ref="J274:K274" si="1227">J262</f>
        <v>3.0337584998090885E-2</v>
      </c>
      <c r="K274" s="10">
        <f t="shared" si="1227"/>
        <v>0</v>
      </c>
      <c r="L274" s="10">
        <f t="shared" ref="L274:P274" si="1228">L262</f>
        <v>5.584374746011149E-2</v>
      </c>
      <c r="M274" s="10">
        <f t="shared" si="1228"/>
        <v>6.9037169506818208E-2</v>
      </c>
      <c r="N274" s="10">
        <f t="shared" ref="N274" si="1229">N262</f>
        <v>0</v>
      </c>
      <c r="O274" s="10">
        <f t="shared" si="1228"/>
        <v>5.6029091517150381E-2</v>
      </c>
      <c r="P274" s="10">
        <f t="shared" si="1228"/>
        <v>6.6229241169842745E-2</v>
      </c>
      <c r="Q274" s="10">
        <f t="shared" ref="Q274" si="1230">Q262</f>
        <v>0</v>
      </c>
      <c r="R274" s="10">
        <f t="shared" ref="R274" si="1231">R262</f>
        <v>0</v>
      </c>
    </row>
    <row r="275" spans="3:18">
      <c r="C275">
        <f t="shared" si="1035"/>
        <v>2032</v>
      </c>
      <c r="D275" t="str">
        <f t="shared" si="1176"/>
        <v>May</v>
      </c>
      <c r="E275" s="10">
        <f t="shared" si="1176"/>
        <v>0</v>
      </c>
      <c r="F275" s="10">
        <f t="shared" si="1176"/>
        <v>0.13013596240803577</v>
      </c>
      <c r="G275" s="10">
        <f t="shared" si="1176"/>
        <v>0.11846587399629402</v>
      </c>
      <c r="H275" s="10">
        <f t="shared" si="1176"/>
        <v>0.17428524230374401</v>
      </c>
      <c r="I275" s="10">
        <f t="shared" si="1176"/>
        <v>0.11856823589195743</v>
      </c>
      <c r="J275" s="10">
        <f t="shared" ref="J275:K275" si="1232">J263</f>
        <v>3.7441677648518884E-2</v>
      </c>
      <c r="K275" s="10">
        <f t="shared" si="1232"/>
        <v>0</v>
      </c>
      <c r="L275" s="10">
        <f t="shared" ref="L275:P275" si="1233">L263</f>
        <v>0.10568171423150852</v>
      </c>
      <c r="M275" s="10">
        <f t="shared" si="1233"/>
        <v>0.11710193855284559</v>
      </c>
      <c r="N275" s="10">
        <f t="shared" ref="N275" si="1234">N263</f>
        <v>0</v>
      </c>
      <c r="O275" s="10">
        <f t="shared" si="1233"/>
        <v>0.11204504582768675</v>
      </c>
      <c r="P275" s="10">
        <f t="shared" si="1233"/>
        <v>0.11834022480454361</v>
      </c>
      <c r="Q275" s="10">
        <f t="shared" ref="Q275" si="1235">Q263</f>
        <v>0</v>
      </c>
      <c r="R275" s="10">
        <f t="shared" ref="R275" si="1236">R263</f>
        <v>0</v>
      </c>
    </row>
    <row r="276" spans="3:18">
      <c r="C276">
        <f t="shared" si="1035"/>
        <v>2032</v>
      </c>
      <c r="D276" t="str">
        <f t="shared" si="1176"/>
        <v>Jun</v>
      </c>
      <c r="E276" s="10">
        <f t="shared" si="1176"/>
        <v>0</v>
      </c>
      <c r="F276" s="10">
        <f t="shared" si="1176"/>
        <v>-3.9942329189376442E-3</v>
      </c>
      <c r="G276" s="10">
        <f t="shared" si="1176"/>
        <v>-2.7041596799341042E-2</v>
      </c>
      <c r="H276" s="10">
        <f t="shared" si="1176"/>
        <v>-4.4534114673361699E-2</v>
      </c>
      <c r="I276" s="10">
        <f t="shared" ref="I276:J276" si="1237">I264</f>
        <v>3.71771907594785E-3</v>
      </c>
      <c r="J276" s="10">
        <f t="shared" si="1237"/>
        <v>1.1153116859296593E-3</v>
      </c>
      <c r="K276" s="10">
        <f t="shared" ref="K276:P276" si="1238">K264</f>
        <v>0</v>
      </c>
      <c r="L276" s="10">
        <f t="shared" si="1238"/>
        <v>-5.4229078742223193E-2</v>
      </c>
      <c r="M276" s="10">
        <f t="shared" si="1238"/>
        <v>-6.0685099045819819E-2</v>
      </c>
      <c r="N276" s="10">
        <f t="shared" ref="N276" si="1239">N264</f>
        <v>0</v>
      </c>
      <c r="O276" s="10">
        <f t="shared" si="1238"/>
        <v>-5.2125849514976043E-2</v>
      </c>
      <c r="P276" s="10">
        <f t="shared" si="1238"/>
        <v>-6.1701961067745975E-2</v>
      </c>
      <c r="Q276" s="10">
        <f t="shared" ref="Q276" si="1240">Q264</f>
        <v>0</v>
      </c>
      <c r="R276" s="10">
        <f t="shared" ref="R276" si="1241">R264</f>
        <v>0</v>
      </c>
    </row>
    <row r="277" spans="3:18">
      <c r="C277">
        <f t="shared" si="1035"/>
        <v>2032</v>
      </c>
      <c r="D277" t="str">
        <f t="shared" ref="D277:I289" si="1242">D265</f>
        <v>Jul</v>
      </c>
      <c r="E277" s="10">
        <f t="shared" si="1242"/>
        <v>0</v>
      </c>
      <c r="F277" s="10">
        <f t="shared" si="1242"/>
        <v>-8.0510009982078991E-3</v>
      </c>
      <c r="G277" s="10">
        <f t="shared" si="1242"/>
        <v>-3.7089798850574708E-2</v>
      </c>
      <c r="H277" s="10">
        <f t="shared" si="1242"/>
        <v>-7.5022526581366017E-2</v>
      </c>
      <c r="I277" s="10">
        <f t="shared" si="1242"/>
        <v>-1.9155269884613052E-2</v>
      </c>
      <c r="J277" s="10">
        <f t="shared" ref="J277:K277" si="1243">J265</f>
        <v>-1.1784981180132533E-3</v>
      </c>
      <c r="K277" s="10">
        <f t="shared" si="1243"/>
        <v>0</v>
      </c>
      <c r="L277" s="10">
        <f t="shared" ref="L277:P277" si="1244">L265</f>
        <v>-5.4487364154166169E-2</v>
      </c>
      <c r="M277" s="10">
        <f t="shared" si="1244"/>
        <v>-5.3322021765885387E-2</v>
      </c>
      <c r="N277" s="10">
        <f t="shared" ref="N277" si="1245">N265</f>
        <v>0</v>
      </c>
      <c r="O277" s="10">
        <f t="shared" si="1244"/>
        <v>-4.950434835492306E-2</v>
      </c>
      <c r="P277" s="10">
        <f t="shared" si="1244"/>
        <v>-5.4874354811350473E-2</v>
      </c>
      <c r="Q277" s="10">
        <f t="shared" ref="Q277" si="1246">Q265</f>
        <v>0</v>
      </c>
      <c r="R277" s="10">
        <f t="shared" ref="R277" si="1247">R265</f>
        <v>0</v>
      </c>
    </row>
    <row r="278" spans="3:18">
      <c r="C278">
        <f t="shared" si="1035"/>
        <v>2032</v>
      </c>
      <c r="D278" t="str">
        <f t="shared" si="1242"/>
        <v>Aug</v>
      </c>
      <c r="E278" s="10">
        <f t="shared" si="1242"/>
        <v>0</v>
      </c>
      <c r="F278" s="10">
        <f t="shared" si="1242"/>
        <v>-1.3956015975902519E-2</v>
      </c>
      <c r="G278" s="10">
        <f t="shared" si="1242"/>
        <v>7.1818734961418265E-3</v>
      </c>
      <c r="H278" s="10">
        <f t="shared" si="1242"/>
        <v>-5.8107770904745018E-2</v>
      </c>
      <c r="I278" s="10">
        <f t="shared" si="1242"/>
        <v>1.0221203128024964E-2</v>
      </c>
      <c r="J278" s="10">
        <f t="shared" ref="J278:K278" si="1248">J266</f>
        <v>-3.1189177745081531E-3</v>
      </c>
      <c r="K278" s="10">
        <f t="shared" si="1248"/>
        <v>0</v>
      </c>
      <c r="L278" s="10">
        <f t="shared" ref="L278:P278" si="1249">L266</f>
        <v>-1.4457955948182329E-2</v>
      </c>
      <c r="M278" s="10">
        <f t="shared" si="1249"/>
        <v>-2.2060867021007759E-2</v>
      </c>
      <c r="N278" s="10">
        <f t="shared" ref="N278" si="1250">N266</f>
        <v>0</v>
      </c>
      <c r="O278" s="10">
        <f t="shared" si="1249"/>
        <v>-1.8337987707535822E-2</v>
      </c>
      <c r="P278" s="10">
        <f t="shared" si="1249"/>
        <v>-4.5533073702087789E-3</v>
      </c>
      <c r="Q278" s="10">
        <f t="shared" ref="Q278" si="1251">Q266</f>
        <v>0</v>
      </c>
      <c r="R278" s="10">
        <f t="shared" ref="R278" si="1252">R266</f>
        <v>0</v>
      </c>
    </row>
    <row r="279" spans="3:18">
      <c r="C279">
        <f t="shared" si="1035"/>
        <v>2032</v>
      </c>
      <c r="D279" t="str">
        <f t="shared" si="1242"/>
        <v>Sep</v>
      </c>
      <c r="E279" s="10">
        <f t="shared" si="1242"/>
        <v>0</v>
      </c>
      <c r="F279" s="10">
        <f t="shared" si="1242"/>
        <v>-6.5783965157499638E-2</v>
      </c>
      <c r="G279" s="10">
        <f t="shared" si="1242"/>
        <v>-8.0106494909856107E-2</v>
      </c>
      <c r="H279" s="10">
        <f t="shared" si="1242"/>
        <v>-8.8952620779705269E-3</v>
      </c>
      <c r="I279" s="10">
        <f t="shared" si="1242"/>
        <v>-6.2119003046717039E-2</v>
      </c>
      <c r="J279" s="10">
        <f t="shared" ref="J279:K279" si="1253">J267</f>
        <v>-3.0432941505348681E-2</v>
      </c>
      <c r="K279" s="10">
        <f t="shared" si="1253"/>
        <v>0</v>
      </c>
      <c r="L279" s="10">
        <f t="shared" ref="L279:P279" si="1254">L267</f>
        <v>-5.5239956567958999E-2</v>
      </c>
      <c r="M279" s="10">
        <f t="shared" si="1254"/>
        <v>-6.0199257718607208E-2</v>
      </c>
      <c r="N279" s="10">
        <f t="shared" ref="N279" si="1255">N267</f>
        <v>0</v>
      </c>
      <c r="O279" s="10">
        <f t="shared" si="1254"/>
        <v>-4.4967931093787467E-2</v>
      </c>
      <c r="P279" s="10">
        <f t="shared" si="1254"/>
        <v>-5.6393501588633779E-2</v>
      </c>
      <c r="Q279" s="10">
        <f t="shared" ref="Q279" si="1256">Q267</f>
        <v>0</v>
      </c>
      <c r="R279" s="10">
        <f t="shared" ref="R279" si="1257">R267</f>
        <v>0</v>
      </c>
    </row>
    <row r="280" spans="3:18">
      <c r="C280">
        <f t="shared" si="1035"/>
        <v>2032</v>
      </c>
      <c r="D280" t="str">
        <f t="shared" si="1242"/>
        <v>Oct</v>
      </c>
      <c r="E280" s="10">
        <f t="shared" si="1242"/>
        <v>0</v>
      </c>
      <c r="F280" s="10">
        <f t="shared" si="1242"/>
        <v>-3.7318528895739722E-2</v>
      </c>
      <c r="G280" s="10">
        <f t="shared" si="1242"/>
        <v>-1.4619909232055415E-2</v>
      </c>
      <c r="H280" s="10">
        <f t="shared" si="1242"/>
        <v>-0.10452673671355489</v>
      </c>
      <c r="I280" s="10">
        <f t="shared" si="1242"/>
        <v>-4.9897584652583829E-2</v>
      </c>
      <c r="J280" s="10">
        <f t="shared" ref="J280:K280" si="1258">J268</f>
        <v>-9.2736498024588217E-3</v>
      </c>
      <c r="K280" s="10">
        <f t="shared" si="1258"/>
        <v>0</v>
      </c>
      <c r="L280" s="10">
        <f t="shared" ref="L280:P280" si="1259">L268</f>
        <v>6.7244384439321975E-3</v>
      </c>
      <c r="M280" s="10">
        <f t="shared" si="1259"/>
        <v>9.315430876202048E-3</v>
      </c>
      <c r="N280" s="10">
        <f t="shared" ref="N280" si="1260">N268</f>
        <v>0</v>
      </c>
      <c r="O280" s="10">
        <f t="shared" si="1259"/>
        <v>7.1541165580520398E-3</v>
      </c>
      <c r="P280" s="10">
        <f t="shared" si="1259"/>
        <v>-6.5424736898873634E-3</v>
      </c>
      <c r="Q280" s="10">
        <f t="shared" ref="Q280" si="1261">Q268</f>
        <v>0</v>
      </c>
      <c r="R280" s="10">
        <f t="shared" ref="R280" si="1262">R268</f>
        <v>0</v>
      </c>
    </row>
    <row r="281" spans="3:18">
      <c r="C281">
        <f t="shared" si="1035"/>
        <v>2032</v>
      </c>
      <c r="D281" t="str">
        <f t="shared" si="1242"/>
        <v>Nov</v>
      </c>
      <c r="E281" s="10">
        <f t="shared" si="1242"/>
        <v>0</v>
      </c>
      <c r="F281" s="10">
        <f t="shared" si="1242"/>
        <v>4.683201067693421E-2</v>
      </c>
      <c r="G281" s="10">
        <f t="shared" si="1242"/>
        <v>0.10465907313767399</v>
      </c>
      <c r="H281" s="10">
        <f t="shared" si="1242"/>
        <v>7.3420118719862509E-2</v>
      </c>
      <c r="I281" s="10">
        <f t="shared" si="1242"/>
        <v>4.2228445444488144E-2</v>
      </c>
      <c r="J281" s="10">
        <f t="shared" ref="J281:K281" si="1263">J269</f>
        <v>1.299222855397239E-2</v>
      </c>
      <c r="K281" s="10">
        <f t="shared" si="1263"/>
        <v>0</v>
      </c>
      <c r="L281" s="10">
        <f t="shared" ref="L281:P281" si="1264">L269</f>
        <v>0.11174065111169816</v>
      </c>
      <c r="M281" s="10">
        <f t="shared" si="1264"/>
        <v>0.11932702202360332</v>
      </c>
      <c r="N281" s="10">
        <f t="shared" ref="N281" si="1265">N269</f>
        <v>0</v>
      </c>
      <c r="O281" s="10">
        <f t="shared" si="1264"/>
        <v>0.1098947836820251</v>
      </c>
      <c r="P281" s="10">
        <f t="shared" si="1264"/>
        <v>0.13342926021229623</v>
      </c>
      <c r="Q281" s="10">
        <f t="shared" ref="Q281" si="1266">Q269</f>
        <v>0</v>
      </c>
      <c r="R281" s="10">
        <f t="shared" ref="R281" si="1267">R269</f>
        <v>0</v>
      </c>
    </row>
    <row r="282" spans="3:18">
      <c r="C282">
        <f t="shared" si="1035"/>
        <v>2032</v>
      </c>
      <c r="D282" t="str">
        <f t="shared" si="1242"/>
        <v>Dec</v>
      </c>
      <c r="E282" s="10">
        <f t="shared" si="1242"/>
        <v>0</v>
      </c>
      <c r="F282" s="10">
        <f t="shared" si="1242"/>
        <v>3.7767347475102576E-3</v>
      </c>
      <c r="G282" s="10">
        <f t="shared" si="1242"/>
        <v>-4.5009644610708444E-2</v>
      </c>
      <c r="H282" s="10">
        <f t="shared" si="1242"/>
        <v>2.3565665166443664E-2</v>
      </c>
      <c r="I282" s="10">
        <f t="shared" si="1242"/>
        <v>1.7179129847759267E-2</v>
      </c>
      <c r="J282" s="10">
        <f t="shared" ref="J282:K282" si="1268">J270</f>
        <v>1.564724437532166E-2</v>
      </c>
      <c r="K282" s="10">
        <f t="shared" si="1268"/>
        <v>0</v>
      </c>
      <c r="L282" s="10">
        <f t="shared" ref="L282:P282" si="1269">L270</f>
        <v>2.231681890923206E-2</v>
      </c>
      <c r="M282" s="10">
        <f t="shared" si="1269"/>
        <v>3.046594982078853E-2</v>
      </c>
      <c r="N282" s="10">
        <f t="shared" ref="N282" si="1270">N270</f>
        <v>0</v>
      </c>
      <c r="O282" s="10">
        <f t="shared" si="1269"/>
        <v>3.3418968680385054E-2</v>
      </c>
      <c r="P282" s="10">
        <f t="shared" si="1269"/>
        <v>1.2496875781054736E-2</v>
      </c>
      <c r="Q282" s="10">
        <f t="shared" ref="Q282" si="1271">Q270</f>
        <v>0</v>
      </c>
      <c r="R282" s="10">
        <f t="shared" ref="R282" si="1272">R270</f>
        <v>0</v>
      </c>
    </row>
    <row r="283" spans="3:18">
      <c r="C283">
        <f t="shared" si="1035"/>
        <v>2033</v>
      </c>
      <c r="D283" t="str">
        <f t="shared" si="1242"/>
        <v>Jan</v>
      </c>
      <c r="E283" s="10">
        <f t="shared" si="1242"/>
        <v>0</v>
      </c>
      <c r="F283" s="10">
        <f t="shared" si="1242"/>
        <v>-3.4018372992842494E-2</v>
      </c>
      <c r="G283" s="10">
        <f t="shared" si="1242"/>
        <v>-7.6865197985340486E-2</v>
      </c>
      <c r="H283" s="10">
        <f t="shared" si="1242"/>
        <v>-5.2059819413092553E-2</v>
      </c>
      <c r="I283" s="10">
        <f t="shared" si="1242"/>
        <v>-5.7350841367335127E-2</v>
      </c>
      <c r="J283" s="10">
        <f t="shared" ref="J283:K283" si="1273">J271</f>
        <v>-2.5593692550381471E-2</v>
      </c>
      <c r="K283" s="10">
        <f t="shared" si="1273"/>
        <v>0</v>
      </c>
      <c r="L283" s="10">
        <f t="shared" ref="L283:P283" si="1274">L271</f>
        <v>-8.4397240007865471E-2</v>
      </c>
      <c r="M283" s="10">
        <f t="shared" si="1274"/>
        <v>-8.4383920512345958E-2</v>
      </c>
      <c r="N283" s="10">
        <f t="shared" ref="N283" si="1275">N271</f>
        <v>0</v>
      </c>
      <c r="O283" s="10">
        <f t="shared" si="1274"/>
        <v>-8.7754546033758762E-2</v>
      </c>
      <c r="P283" s="10">
        <f t="shared" si="1274"/>
        <v>-9.5907843379329324E-2</v>
      </c>
      <c r="Q283" s="10">
        <f t="shared" ref="Q283" si="1276">Q271</f>
        <v>0</v>
      </c>
      <c r="R283" s="10">
        <f t="shared" ref="R283" si="1277">R271</f>
        <v>0</v>
      </c>
    </row>
    <row r="284" spans="3:18">
      <c r="C284">
        <f t="shared" si="1035"/>
        <v>2033</v>
      </c>
      <c r="D284" t="str">
        <f t="shared" si="1242"/>
        <v>Feb</v>
      </c>
      <c r="E284" s="10">
        <f t="shared" si="1242"/>
        <v>0</v>
      </c>
      <c r="F284" s="10">
        <f t="shared" si="1242"/>
        <v>-5.7299797359774175E-2</v>
      </c>
      <c r="G284" s="10">
        <f t="shared" si="1242"/>
        <v>-3.3175175555133801E-2</v>
      </c>
      <c r="H284" s="10">
        <f t="shared" si="1242"/>
        <v>-3.4037612881521399E-2</v>
      </c>
      <c r="I284" s="10">
        <f t="shared" si="1242"/>
        <v>-7.2084452831850998E-2</v>
      </c>
      <c r="J284" s="10">
        <f t="shared" ref="J284:K284" si="1278">J272</f>
        <v>-3.1258622244031593E-2</v>
      </c>
      <c r="K284" s="10">
        <f t="shared" si="1278"/>
        <v>0</v>
      </c>
      <c r="L284" s="10">
        <f t="shared" ref="L284:P284" si="1279">L272</f>
        <v>-5.8521748838719939E-2</v>
      </c>
      <c r="M284" s="10">
        <f t="shared" si="1279"/>
        <v>-6.6224220629124669E-2</v>
      </c>
      <c r="N284" s="10">
        <f t="shared" ref="N284" si="1280">N272</f>
        <v>0</v>
      </c>
      <c r="O284" s="10">
        <f t="shared" si="1279"/>
        <v>-5.8345052267049551E-2</v>
      </c>
      <c r="P284" s="10">
        <f t="shared" si="1279"/>
        <v>-5.0035862413072632E-2</v>
      </c>
      <c r="Q284" s="10">
        <f t="shared" ref="Q284" si="1281">Q272</f>
        <v>0</v>
      </c>
      <c r="R284" s="10">
        <f t="shared" ref="R284" si="1282">R272</f>
        <v>0</v>
      </c>
    </row>
    <row r="285" spans="3:18">
      <c r="C285">
        <f t="shared" si="1035"/>
        <v>2033</v>
      </c>
      <c r="D285" t="str">
        <f t="shared" si="1242"/>
        <v>Mar</v>
      </c>
      <c r="E285" s="10">
        <f t="shared" si="1242"/>
        <v>0</v>
      </c>
      <c r="F285" s="10">
        <f t="shared" si="1242"/>
        <v>2.1187418342038276E-2</v>
      </c>
      <c r="G285" s="10">
        <f t="shared" si="1242"/>
        <v>8.2409528172240037E-2</v>
      </c>
      <c r="H285" s="10">
        <f t="shared" si="1242"/>
        <v>-2.029345153116521E-2</v>
      </c>
      <c r="I285" s="10">
        <f t="shared" si="1242"/>
        <v>1.8613415440523268E-2</v>
      </c>
      <c r="J285" s="10">
        <f t="shared" ref="J285:K285" si="1283">J273</f>
        <v>1.0072381116130369E-2</v>
      </c>
      <c r="K285" s="10">
        <f t="shared" si="1283"/>
        <v>0</v>
      </c>
      <c r="L285" s="10">
        <f t="shared" ref="L285:P285" si="1284">L273</f>
        <v>2.5733147300950516E-2</v>
      </c>
      <c r="M285" s="10">
        <f t="shared" si="1284"/>
        <v>1.5062683417826706E-2</v>
      </c>
      <c r="N285" s="10">
        <f t="shared" ref="N285" si="1285">N273</f>
        <v>0</v>
      </c>
      <c r="O285" s="10">
        <f t="shared" si="1284"/>
        <v>3.0436072790892391E-2</v>
      </c>
      <c r="P285" s="10">
        <f t="shared" si="1284"/>
        <v>2.1195034503544541E-2</v>
      </c>
      <c r="Q285" s="10">
        <f t="shared" ref="Q285" si="1286">Q273</f>
        <v>0</v>
      </c>
      <c r="R285" s="10">
        <f t="shared" ref="R285" si="1287">R273</f>
        <v>0</v>
      </c>
    </row>
    <row r="286" spans="3:18">
      <c r="C286">
        <f t="shared" si="1035"/>
        <v>2033</v>
      </c>
      <c r="D286" t="str">
        <f t="shared" si="1242"/>
        <v>Apr</v>
      </c>
      <c r="E286" s="10">
        <f t="shared" si="1242"/>
        <v>0</v>
      </c>
      <c r="F286" s="10">
        <f t="shared" si="1242"/>
        <v>5.2252847831002092E-2</v>
      </c>
      <c r="G286" s="10">
        <f t="shared" si="1242"/>
        <v>6.2679936847970782E-2</v>
      </c>
      <c r="H286" s="10">
        <f t="shared" si="1242"/>
        <v>8.8179429136419213E-2</v>
      </c>
      <c r="I286" s="10">
        <f t="shared" si="1242"/>
        <v>4.7853733921034224E-2</v>
      </c>
      <c r="J286" s="10">
        <f t="shared" ref="J286:K286" si="1288">J274</f>
        <v>3.0337584998090885E-2</v>
      </c>
      <c r="K286" s="10">
        <f t="shared" si="1288"/>
        <v>0</v>
      </c>
      <c r="L286" s="10">
        <f t="shared" ref="L286:P286" si="1289">L274</f>
        <v>5.584374746011149E-2</v>
      </c>
      <c r="M286" s="10">
        <f t="shared" si="1289"/>
        <v>6.9037169506818208E-2</v>
      </c>
      <c r="N286" s="10">
        <f t="shared" ref="N286" si="1290">N274</f>
        <v>0</v>
      </c>
      <c r="O286" s="10">
        <f t="shared" si="1289"/>
        <v>5.6029091517150381E-2</v>
      </c>
      <c r="P286" s="10">
        <f t="shared" si="1289"/>
        <v>6.6229241169842745E-2</v>
      </c>
      <c r="Q286" s="10">
        <f t="shared" ref="Q286" si="1291">Q274</f>
        <v>0</v>
      </c>
      <c r="R286" s="10">
        <f t="shared" ref="R286" si="1292">R274</f>
        <v>0</v>
      </c>
    </row>
    <row r="287" spans="3:18">
      <c r="C287">
        <f t="shared" si="1035"/>
        <v>2033</v>
      </c>
      <c r="D287" t="str">
        <f t="shared" si="1242"/>
        <v>May</v>
      </c>
      <c r="E287" s="10">
        <f t="shared" si="1242"/>
        <v>0</v>
      </c>
      <c r="F287" s="10">
        <f t="shared" si="1242"/>
        <v>0.13013596240803577</v>
      </c>
      <c r="G287" s="10">
        <f t="shared" si="1242"/>
        <v>0.11846587399629402</v>
      </c>
      <c r="H287" s="10">
        <f t="shared" si="1242"/>
        <v>0.17428524230374401</v>
      </c>
      <c r="I287" s="10">
        <f t="shared" si="1242"/>
        <v>0.11856823589195743</v>
      </c>
      <c r="J287" s="10">
        <f t="shared" ref="J287:K287" si="1293">J275</f>
        <v>3.7441677648518884E-2</v>
      </c>
      <c r="K287" s="10">
        <f t="shared" si="1293"/>
        <v>0</v>
      </c>
      <c r="L287" s="10">
        <f t="shared" ref="L287:P287" si="1294">L275</f>
        <v>0.10568171423150852</v>
      </c>
      <c r="M287" s="10">
        <f t="shared" si="1294"/>
        <v>0.11710193855284559</v>
      </c>
      <c r="N287" s="10">
        <f t="shared" ref="N287" si="1295">N275</f>
        <v>0</v>
      </c>
      <c r="O287" s="10">
        <f t="shared" si="1294"/>
        <v>0.11204504582768675</v>
      </c>
      <c r="P287" s="10">
        <f t="shared" si="1294"/>
        <v>0.11834022480454361</v>
      </c>
      <c r="Q287" s="10">
        <f t="shared" ref="Q287" si="1296">Q275</f>
        <v>0</v>
      </c>
      <c r="R287" s="10">
        <f t="shared" ref="R287" si="1297">R275</f>
        <v>0</v>
      </c>
    </row>
    <row r="288" spans="3:18">
      <c r="C288">
        <f t="shared" si="1035"/>
        <v>2033</v>
      </c>
      <c r="D288" t="str">
        <f t="shared" si="1242"/>
        <v>Jun</v>
      </c>
      <c r="E288" s="10">
        <f t="shared" si="1242"/>
        <v>0</v>
      </c>
      <c r="F288" s="10">
        <f t="shared" si="1242"/>
        <v>-3.9942329189376442E-3</v>
      </c>
      <c r="G288" s="10">
        <f t="shared" si="1242"/>
        <v>-2.7041596799341042E-2</v>
      </c>
      <c r="H288" s="10">
        <f t="shared" si="1242"/>
        <v>-4.4534114673361699E-2</v>
      </c>
      <c r="I288" s="10">
        <f t="shared" si="1242"/>
        <v>3.71771907594785E-3</v>
      </c>
      <c r="J288" s="10">
        <f t="shared" ref="J288:K288" si="1298">J276</f>
        <v>1.1153116859296593E-3</v>
      </c>
      <c r="K288" s="10">
        <f t="shared" si="1298"/>
        <v>0</v>
      </c>
      <c r="L288" s="10">
        <f t="shared" ref="L288:P288" si="1299">L276</f>
        <v>-5.4229078742223193E-2</v>
      </c>
      <c r="M288" s="10">
        <f t="shared" si="1299"/>
        <v>-6.0685099045819819E-2</v>
      </c>
      <c r="N288" s="10">
        <f t="shared" ref="N288" si="1300">N276</f>
        <v>0</v>
      </c>
      <c r="O288" s="10">
        <f t="shared" si="1299"/>
        <v>-5.2125849514976043E-2</v>
      </c>
      <c r="P288" s="10">
        <f t="shared" si="1299"/>
        <v>-6.1701961067745975E-2</v>
      </c>
      <c r="Q288" s="10">
        <f t="shared" ref="Q288" si="1301">Q276</f>
        <v>0</v>
      </c>
      <c r="R288" s="10">
        <f t="shared" ref="R288" si="1302">R276</f>
        <v>0</v>
      </c>
    </row>
    <row r="289" spans="3:18">
      <c r="C289">
        <f t="shared" si="1035"/>
        <v>2033</v>
      </c>
      <c r="D289" t="str">
        <f t="shared" si="1242"/>
        <v>Jul</v>
      </c>
      <c r="E289" s="10">
        <f t="shared" si="1242"/>
        <v>0</v>
      </c>
      <c r="F289" s="10">
        <f t="shared" si="1242"/>
        <v>-8.0510009982078991E-3</v>
      </c>
      <c r="G289" s="10">
        <f t="shared" si="1242"/>
        <v>-3.7089798850574708E-2</v>
      </c>
      <c r="H289" s="10">
        <f t="shared" si="1242"/>
        <v>-7.5022526581366017E-2</v>
      </c>
      <c r="I289" s="10">
        <f t="shared" ref="I289:J289" si="1303">I277</f>
        <v>-1.9155269884613052E-2</v>
      </c>
      <c r="J289" s="10">
        <f t="shared" si="1303"/>
        <v>-1.1784981180132533E-3</v>
      </c>
      <c r="K289" s="10">
        <f t="shared" ref="K289:P289" si="1304">K277</f>
        <v>0</v>
      </c>
      <c r="L289" s="10">
        <f t="shared" si="1304"/>
        <v>-5.4487364154166169E-2</v>
      </c>
      <c r="M289" s="10">
        <f t="shared" si="1304"/>
        <v>-5.3322021765885387E-2</v>
      </c>
      <c r="N289" s="10">
        <f t="shared" ref="N289" si="1305">N277</f>
        <v>0</v>
      </c>
      <c r="O289" s="10">
        <f t="shared" si="1304"/>
        <v>-4.950434835492306E-2</v>
      </c>
      <c r="P289" s="10">
        <f t="shared" si="1304"/>
        <v>-5.4874354811350473E-2</v>
      </c>
      <c r="Q289" s="10">
        <f t="shared" ref="Q289" si="1306">Q277</f>
        <v>0</v>
      </c>
      <c r="R289" s="10">
        <f t="shared" ref="R289" si="1307">R277</f>
        <v>0</v>
      </c>
    </row>
    <row r="290" spans="3:18">
      <c r="C290">
        <f t="shared" si="1035"/>
        <v>2033</v>
      </c>
      <c r="D290" t="str">
        <f t="shared" ref="D290:I302" si="1308">D278</f>
        <v>Aug</v>
      </c>
      <c r="E290" s="10">
        <f t="shared" si="1308"/>
        <v>0</v>
      </c>
      <c r="F290" s="10">
        <f t="shared" si="1308"/>
        <v>-1.3956015975902519E-2</v>
      </c>
      <c r="G290" s="10">
        <f t="shared" si="1308"/>
        <v>7.1818734961418265E-3</v>
      </c>
      <c r="H290" s="10">
        <f t="shared" si="1308"/>
        <v>-5.8107770904745018E-2</v>
      </c>
      <c r="I290" s="10">
        <f t="shared" si="1308"/>
        <v>1.0221203128024964E-2</v>
      </c>
      <c r="J290" s="10">
        <f t="shared" ref="J290:K290" si="1309">J278</f>
        <v>-3.1189177745081531E-3</v>
      </c>
      <c r="K290" s="10">
        <f t="shared" si="1309"/>
        <v>0</v>
      </c>
      <c r="L290" s="10">
        <f t="shared" ref="L290:P290" si="1310">L278</f>
        <v>-1.4457955948182329E-2</v>
      </c>
      <c r="M290" s="10">
        <f t="shared" si="1310"/>
        <v>-2.2060867021007759E-2</v>
      </c>
      <c r="N290" s="10">
        <f t="shared" ref="N290" si="1311">N278</f>
        <v>0</v>
      </c>
      <c r="O290" s="10">
        <f t="shared" si="1310"/>
        <v>-1.8337987707535822E-2</v>
      </c>
      <c r="P290" s="10">
        <f t="shared" si="1310"/>
        <v>-4.5533073702087789E-3</v>
      </c>
      <c r="Q290" s="10">
        <f t="shared" ref="Q290" si="1312">Q278</f>
        <v>0</v>
      </c>
      <c r="R290" s="10">
        <f t="shared" ref="R290" si="1313">R278</f>
        <v>0</v>
      </c>
    </row>
    <row r="291" spans="3:18">
      <c r="C291">
        <f t="shared" si="1035"/>
        <v>2033</v>
      </c>
      <c r="D291" t="str">
        <f t="shared" si="1308"/>
        <v>Sep</v>
      </c>
      <c r="E291" s="10">
        <f t="shared" si="1308"/>
        <v>0</v>
      </c>
      <c r="F291" s="10">
        <f t="shared" si="1308"/>
        <v>-6.5783965157499638E-2</v>
      </c>
      <c r="G291" s="10">
        <f t="shared" si="1308"/>
        <v>-8.0106494909856107E-2</v>
      </c>
      <c r="H291" s="10">
        <f t="shared" si="1308"/>
        <v>-8.8952620779705269E-3</v>
      </c>
      <c r="I291" s="10">
        <f t="shared" si="1308"/>
        <v>-6.2119003046717039E-2</v>
      </c>
      <c r="J291" s="10">
        <f t="shared" ref="J291:K291" si="1314">J279</f>
        <v>-3.0432941505348681E-2</v>
      </c>
      <c r="K291" s="10">
        <f t="shared" si="1314"/>
        <v>0</v>
      </c>
      <c r="L291" s="10">
        <f t="shared" ref="L291:P291" si="1315">L279</f>
        <v>-5.5239956567958999E-2</v>
      </c>
      <c r="M291" s="10">
        <f t="shared" si="1315"/>
        <v>-6.0199257718607208E-2</v>
      </c>
      <c r="N291" s="10">
        <f t="shared" ref="N291" si="1316">N279</f>
        <v>0</v>
      </c>
      <c r="O291" s="10">
        <f t="shared" si="1315"/>
        <v>-4.4967931093787467E-2</v>
      </c>
      <c r="P291" s="10">
        <f t="shared" si="1315"/>
        <v>-5.6393501588633779E-2</v>
      </c>
      <c r="Q291" s="10">
        <f t="shared" ref="Q291" si="1317">Q279</f>
        <v>0</v>
      </c>
      <c r="R291" s="10">
        <f t="shared" ref="R291" si="1318">R279</f>
        <v>0</v>
      </c>
    </row>
    <row r="292" spans="3:18">
      <c r="C292">
        <f t="shared" si="1035"/>
        <v>2033</v>
      </c>
      <c r="D292" t="str">
        <f t="shared" si="1308"/>
        <v>Oct</v>
      </c>
      <c r="E292" s="10">
        <f t="shared" si="1308"/>
        <v>0</v>
      </c>
      <c r="F292" s="10">
        <f t="shared" si="1308"/>
        <v>-3.7318528895739722E-2</v>
      </c>
      <c r="G292" s="10">
        <f t="shared" si="1308"/>
        <v>-1.4619909232055415E-2</v>
      </c>
      <c r="H292" s="10">
        <f t="shared" si="1308"/>
        <v>-0.10452673671355489</v>
      </c>
      <c r="I292" s="10">
        <f t="shared" si="1308"/>
        <v>-4.9897584652583829E-2</v>
      </c>
      <c r="J292" s="10">
        <f t="shared" ref="J292:K292" si="1319">J280</f>
        <v>-9.2736498024588217E-3</v>
      </c>
      <c r="K292" s="10">
        <f t="shared" si="1319"/>
        <v>0</v>
      </c>
      <c r="L292" s="10">
        <f t="shared" ref="L292:P292" si="1320">L280</f>
        <v>6.7244384439321975E-3</v>
      </c>
      <c r="M292" s="10">
        <f t="shared" si="1320"/>
        <v>9.315430876202048E-3</v>
      </c>
      <c r="N292" s="10">
        <f t="shared" ref="N292" si="1321">N280</f>
        <v>0</v>
      </c>
      <c r="O292" s="10">
        <f t="shared" si="1320"/>
        <v>7.1541165580520398E-3</v>
      </c>
      <c r="P292" s="10">
        <f t="shared" si="1320"/>
        <v>-6.5424736898873634E-3</v>
      </c>
      <c r="Q292" s="10">
        <f t="shared" ref="Q292" si="1322">Q280</f>
        <v>0</v>
      </c>
      <c r="R292" s="10">
        <f t="shared" ref="R292" si="1323">R280</f>
        <v>0</v>
      </c>
    </row>
    <row r="293" spans="3:18">
      <c r="C293">
        <f t="shared" si="1035"/>
        <v>2033</v>
      </c>
      <c r="D293" t="str">
        <f t="shared" si="1308"/>
        <v>Nov</v>
      </c>
      <c r="E293" s="10">
        <f t="shared" si="1308"/>
        <v>0</v>
      </c>
      <c r="F293" s="10">
        <f t="shared" si="1308"/>
        <v>4.683201067693421E-2</v>
      </c>
      <c r="G293" s="10">
        <f t="shared" si="1308"/>
        <v>0.10465907313767399</v>
      </c>
      <c r="H293" s="10">
        <f t="shared" si="1308"/>
        <v>7.3420118719862509E-2</v>
      </c>
      <c r="I293" s="10">
        <f t="shared" si="1308"/>
        <v>4.2228445444488144E-2</v>
      </c>
      <c r="J293" s="10">
        <f t="shared" ref="J293:K293" si="1324">J281</f>
        <v>1.299222855397239E-2</v>
      </c>
      <c r="K293" s="10">
        <f t="shared" si="1324"/>
        <v>0</v>
      </c>
      <c r="L293" s="10">
        <f t="shared" ref="L293:P293" si="1325">L281</f>
        <v>0.11174065111169816</v>
      </c>
      <c r="M293" s="10">
        <f t="shared" si="1325"/>
        <v>0.11932702202360332</v>
      </c>
      <c r="N293" s="10">
        <f t="shared" ref="N293" si="1326">N281</f>
        <v>0</v>
      </c>
      <c r="O293" s="10">
        <f t="shared" si="1325"/>
        <v>0.1098947836820251</v>
      </c>
      <c r="P293" s="10">
        <f t="shared" si="1325"/>
        <v>0.13342926021229623</v>
      </c>
      <c r="Q293" s="10">
        <f t="shared" ref="Q293" si="1327">Q281</f>
        <v>0</v>
      </c>
      <c r="R293" s="10">
        <f t="shared" ref="R293" si="1328">R281</f>
        <v>0</v>
      </c>
    </row>
    <row r="294" spans="3:18">
      <c r="C294">
        <f t="shared" si="1035"/>
        <v>2033</v>
      </c>
      <c r="D294" t="str">
        <f t="shared" si="1308"/>
        <v>Dec</v>
      </c>
      <c r="E294" s="10">
        <f t="shared" si="1308"/>
        <v>0</v>
      </c>
      <c r="F294" s="10">
        <f t="shared" si="1308"/>
        <v>3.7767347475102576E-3</v>
      </c>
      <c r="G294" s="10">
        <f t="shared" si="1308"/>
        <v>-4.5009644610708444E-2</v>
      </c>
      <c r="H294" s="10">
        <f t="shared" si="1308"/>
        <v>2.3565665166443664E-2</v>
      </c>
      <c r="I294" s="10">
        <f t="shared" si="1308"/>
        <v>1.7179129847759267E-2</v>
      </c>
      <c r="J294" s="10">
        <f t="shared" ref="J294:K294" si="1329">J282</f>
        <v>1.564724437532166E-2</v>
      </c>
      <c r="K294" s="10">
        <f t="shared" si="1329"/>
        <v>0</v>
      </c>
      <c r="L294" s="10">
        <f t="shared" ref="L294:P294" si="1330">L282</f>
        <v>2.231681890923206E-2</v>
      </c>
      <c r="M294" s="10">
        <f t="shared" si="1330"/>
        <v>3.046594982078853E-2</v>
      </c>
      <c r="N294" s="10">
        <f t="shared" ref="N294" si="1331">N282</f>
        <v>0</v>
      </c>
      <c r="O294" s="10">
        <f t="shared" si="1330"/>
        <v>3.3418968680385054E-2</v>
      </c>
      <c r="P294" s="10">
        <f t="shared" si="1330"/>
        <v>1.2496875781054736E-2</v>
      </c>
      <c r="Q294" s="10">
        <f t="shared" ref="Q294" si="1332">Q282</f>
        <v>0</v>
      </c>
      <c r="R294" s="10">
        <f t="shared" ref="R294" si="1333">R282</f>
        <v>0</v>
      </c>
    </row>
    <row r="295" spans="3:18">
      <c r="C295">
        <f t="shared" si="1035"/>
        <v>2034</v>
      </c>
      <c r="D295" t="str">
        <f t="shared" si="1308"/>
        <v>Jan</v>
      </c>
      <c r="E295" s="10">
        <f t="shared" si="1308"/>
        <v>0</v>
      </c>
      <c r="F295" s="10">
        <f t="shared" si="1308"/>
        <v>-3.4018372992842494E-2</v>
      </c>
      <c r="G295" s="10">
        <f t="shared" si="1308"/>
        <v>-7.6865197985340486E-2</v>
      </c>
      <c r="H295" s="10">
        <f t="shared" si="1308"/>
        <v>-5.2059819413092553E-2</v>
      </c>
      <c r="I295" s="10">
        <f t="shared" si="1308"/>
        <v>-5.7350841367335127E-2</v>
      </c>
      <c r="J295" s="10">
        <f t="shared" ref="J295:K295" si="1334">J283</f>
        <v>-2.5593692550381471E-2</v>
      </c>
      <c r="K295" s="10">
        <f t="shared" si="1334"/>
        <v>0</v>
      </c>
      <c r="L295" s="10">
        <f t="shared" ref="L295:P295" si="1335">L283</f>
        <v>-8.4397240007865471E-2</v>
      </c>
      <c r="M295" s="10">
        <f t="shared" si="1335"/>
        <v>-8.4383920512345958E-2</v>
      </c>
      <c r="N295" s="10">
        <f t="shared" ref="N295" si="1336">N283</f>
        <v>0</v>
      </c>
      <c r="O295" s="10">
        <f t="shared" si="1335"/>
        <v>-8.7754546033758762E-2</v>
      </c>
      <c r="P295" s="10">
        <f t="shared" si="1335"/>
        <v>-9.5907843379329324E-2</v>
      </c>
      <c r="Q295" s="10">
        <f t="shared" ref="Q295" si="1337">Q283</f>
        <v>0</v>
      </c>
      <c r="R295" s="10">
        <f t="shared" ref="R295" si="1338">R283</f>
        <v>0</v>
      </c>
    </row>
    <row r="296" spans="3:18">
      <c r="C296">
        <f t="shared" si="1035"/>
        <v>2034</v>
      </c>
      <c r="D296" t="str">
        <f t="shared" si="1308"/>
        <v>Feb</v>
      </c>
      <c r="E296" s="10">
        <f t="shared" si="1308"/>
        <v>0</v>
      </c>
      <c r="F296" s="10">
        <f t="shared" si="1308"/>
        <v>-5.7299797359774175E-2</v>
      </c>
      <c r="G296" s="10">
        <f t="shared" si="1308"/>
        <v>-3.3175175555133801E-2</v>
      </c>
      <c r="H296" s="10">
        <f t="shared" si="1308"/>
        <v>-3.4037612881521399E-2</v>
      </c>
      <c r="I296" s="10">
        <f t="shared" si="1308"/>
        <v>-7.2084452831850998E-2</v>
      </c>
      <c r="J296" s="10">
        <f t="shared" ref="J296:K296" si="1339">J284</f>
        <v>-3.1258622244031593E-2</v>
      </c>
      <c r="K296" s="10">
        <f t="shared" si="1339"/>
        <v>0</v>
      </c>
      <c r="L296" s="10">
        <f t="shared" ref="L296:P296" si="1340">L284</f>
        <v>-5.8521748838719939E-2</v>
      </c>
      <c r="M296" s="10">
        <f t="shared" si="1340"/>
        <v>-6.6224220629124669E-2</v>
      </c>
      <c r="N296" s="10">
        <f t="shared" ref="N296" si="1341">N284</f>
        <v>0</v>
      </c>
      <c r="O296" s="10">
        <f t="shared" si="1340"/>
        <v>-5.8345052267049551E-2</v>
      </c>
      <c r="P296" s="10">
        <f t="shared" si="1340"/>
        <v>-5.0035862413072632E-2</v>
      </c>
      <c r="Q296" s="10">
        <f t="shared" ref="Q296" si="1342">Q284</f>
        <v>0</v>
      </c>
      <c r="R296" s="10">
        <f t="shared" ref="R296" si="1343">R284</f>
        <v>0</v>
      </c>
    </row>
    <row r="297" spans="3:18">
      <c r="C297">
        <f t="shared" si="1035"/>
        <v>2034</v>
      </c>
      <c r="D297" t="str">
        <f t="shared" si="1308"/>
        <v>Mar</v>
      </c>
      <c r="E297" s="10">
        <f t="shared" si="1308"/>
        <v>0</v>
      </c>
      <c r="F297" s="10">
        <f t="shared" si="1308"/>
        <v>2.1187418342038276E-2</v>
      </c>
      <c r="G297" s="10">
        <f t="shared" si="1308"/>
        <v>8.2409528172240037E-2</v>
      </c>
      <c r="H297" s="10">
        <f t="shared" si="1308"/>
        <v>-2.029345153116521E-2</v>
      </c>
      <c r="I297" s="10">
        <f t="shared" si="1308"/>
        <v>1.8613415440523268E-2</v>
      </c>
      <c r="J297" s="10">
        <f t="shared" ref="J297:K297" si="1344">J285</f>
        <v>1.0072381116130369E-2</v>
      </c>
      <c r="K297" s="10">
        <f t="shared" si="1344"/>
        <v>0</v>
      </c>
      <c r="L297" s="10">
        <f t="shared" ref="L297:P297" si="1345">L285</f>
        <v>2.5733147300950516E-2</v>
      </c>
      <c r="M297" s="10">
        <f t="shared" si="1345"/>
        <v>1.5062683417826706E-2</v>
      </c>
      <c r="N297" s="10">
        <f t="shared" ref="N297" si="1346">N285</f>
        <v>0</v>
      </c>
      <c r="O297" s="10">
        <f t="shared" si="1345"/>
        <v>3.0436072790892391E-2</v>
      </c>
      <c r="P297" s="10">
        <f t="shared" si="1345"/>
        <v>2.1195034503544541E-2</v>
      </c>
      <c r="Q297" s="10">
        <f t="shared" ref="Q297" si="1347">Q285</f>
        <v>0</v>
      </c>
      <c r="R297" s="10">
        <f t="shared" ref="R297" si="1348">R285</f>
        <v>0</v>
      </c>
    </row>
    <row r="298" spans="3:18">
      <c r="C298">
        <f t="shared" si="1035"/>
        <v>2034</v>
      </c>
      <c r="D298" t="str">
        <f t="shared" si="1308"/>
        <v>Apr</v>
      </c>
      <c r="E298" s="10">
        <f t="shared" si="1308"/>
        <v>0</v>
      </c>
      <c r="F298" s="10">
        <f t="shared" si="1308"/>
        <v>5.2252847831002092E-2</v>
      </c>
      <c r="G298" s="10">
        <f t="shared" si="1308"/>
        <v>6.2679936847970782E-2</v>
      </c>
      <c r="H298" s="10">
        <f t="shared" si="1308"/>
        <v>8.8179429136419213E-2</v>
      </c>
      <c r="I298" s="10">
        <f t="shared" si="1308"/>
        <v>4.7853733921034224E-2</v>
      </c>
      <c r="J298" s="10">
        <f t="shared" ref="J298:K298" si="1349">J286</f>
        <v>3.0337584998090885E-2</v>
      </c>
      <c r="K298" s="10">
        <f t="shared" si="1349"/>
        <v>0</v>
      </c>
      <c r="L298" s="10">
        <f t="shared" ref="L298:P298" si="1350">L286</f>
        <v>5.584374746011149E-2</v>
      </c>
      <c r="M298" s="10">
        <f t="shared" si="1350"/>
        <v>6.9037169506818208E-2</v>
      </c>
      <c r="N298" s="10">
        <f t="shared" ref="N298" si="1351">N286</f>
        <v>0</v>
      </c>
      <c r="O298" s="10">
        <f t="shared" si="1350"/>
        <v>5.6029091517150381E-2</v>
      </c>
      <c r="P298" s="10">
        <f t="shared" si="1350"/>
        <v>6.6229241169842745E-2</v>
      </c>
      <c r="Q298" s="10">
        <f t="shared" ref="Q298" si="1352">Q286</f>
        <v>0</v>
      </c>
      <c r="R298" s="10">
        <f t="shared" ref="R298" si="1353">R286</f>
        <v>0</v>
      </c>
    </row>
    <row r="299" spans="3:18">
      <c r="C299">
        <f t="shared" si="1035"/>
        <v>2034</v>
      </c>
      <c r="D299" t="str">
        <f t="shared" si="1308"/>
        <v>May</v>
      </c>
      <c r="E299" s="10">
        <f t="shared" si="1308"/>
        <v>0</v>
      </c>
      <c r="F299" s="10">
        <f t="shared" si="1308"/>
        <v>0.13013596240803577</v>
      </c>
      <c r="G299" s="10">
        <f t="shared" si="1308"/>
        <v>0.11846587399629402</v>
      </c>
      <c r="H299" s="10">
        <f t="shared" si="1308"/>
        <v>0.17428524230374401</v>
      </c>
      <c r="I299" s="10">
        <f t="shared" si="1308"/>
        <v>0.11856823589195743</v>
      </c>
      <c r="J299" s="10">
        <f t="shared" ref="J299:K299" si="1354">J287</f>
        <v>3.7441677648518884E-2</v>
      </c>
      <c r="K299" s="10">
        <f t="shared" si="1354"/>
        <v>0</v>
      </c>
      <c r="L299" s="10">
        <f t="shared" ref="L299:P299" si="1355">L287</f>
        <v>0.10568171423150852</v>
      </c>
      <c r="M299" s="10">
        <f t="shared" si="1355"/>
        <v>0.11710193855284559</v>
      </c>
      <c r="N299" s="10">
        <f t="shared" ref="N299" si="1356">N287</f>
        <v>0</v>
      </c>
      <c r="O299" s="10">
        <f t="shared" si="1355"/>
        <v>0.11204504582768675</v>
      </c>
      <c r="P299" s="10">
        <f t="shared" si="1355"/>
        <v>0.11834022480454361</v>
      </c>
      <c r="Q299" s="10">
        <f t="shared" ref="Q299" si="1357">Q287</f>
        <v>0</v>
      </c>
      <c r="R299" s="10">
        <f t="shared" ref="R299" si="1358">R287</f>
        <v>0</v>
      </c>
    </row>
    <row r="300" spans="3:18">
      <c r="C300">
        <f t="shared" ref="C300:C342" si="1359">C288+1</f>
        <v>2034</v>
      </c>
      <c r="D300" t="str">
        <f t="shared" si="1308"/>
        <v>Jun</v>
      </c>
      <c r="E300" s="10">
        <f t="shared" si="1308"/>
        <v>0</v>
      </c>
      <c r="F300" s="10">
        <f t="shared" si="1308"/>
        <v>-3.9942329189376442E-3</v>
      </c>
      <c r="G300" s="10">
        <f t="shared" si="1308"/>
        <v>-2.7041596799341042E-2</v>
      </c>
      <c r="H300" s="10">
        <f t="shared" si="1308"/>
        <v>-4.4534114673361699E-2</v>
      </c>
      <c r="I300" s="10">
        <f t="shared" si="1308"/>
        <v>3.71771907594785E-3</v>
      </c>
      <c r="J300" s="10">
        <f t="shared" ref="J300:K300" si="1360">J288</f>
        <v>1.1153116859296593E-3</v>
      </c>
      <c r="K300" s="10">
        <f t="shared" si="1360"/>
        <v>0</v>
      </c>
      <c r="L300" s="10">
        <f t="shared" ref="L300:P300" si="1361">L288</f>
        <v>-5.4229078742223193E-2</v>
      </c>
      <c r="M300" s="10">
        <f t="shared" si="1361"/>
        <v>-6.0685099045819819E-2</v>
      </c>
      <c r="N300" s="10">
        <f t="shared" ref="N300" si="1362">N288</f>
        <v>0</v>
      </c>
      <c r="O300" s="10">
        <f t="shared" si="1361"/>
        <v>-5.2125849514976043E-2</v>
      </c>
      <c r="P300" s="10">
        <f t="shared" si="1361"/>
        <v>-6.1701961067745975E-2</v>
      </c>
      <c r="Q300" s="10">
        <f t="shared" ref="Q300" si="1363">Q288</f>
        <v>0</v>
      </c>
      <c r="R300" s="10">
        <f t="shared" ref="R300" si="1364">R288</f>
        <v>0</v>
      </c>
    </row>
    <row r="301" spans="3:18">
      <c r="C301">
        <f t="shared" si="1359"/>
        <v>2034</v>
      </c>
      <c r="D301" t="str">
        <f t="shared" si="1308"/>
        <v>Jul</v>
      </c>
      <c r="E301" s="10">
        <f t="shared" si="1308"/>
        <v>0</v>
      </c>
      <c r="F301" s="10">
        <f t="shared" si="1308"/>
        <v>-8.0510009982078991E-3</v>
      </c>
      <c r="G301" s="10">
        <f t="shared" si="1308"/>
        <v>-3.7089798850574708E-2</v>
      </c>
      <c r="H301" s="10">
        <f t="shared" si="1308"/>
        <v>-7.5022526581366017E-2</v>
      </c>
      <c r="I301" s="10">
        <f t="shared" si="1308"/>
        <v>-1.9155269884613052E-2</v>
      </c>
      <c r="J301" s="10">
        <f t="shared" ref="J301:K301" si="1365">J289</f>
        <v>-1.1784981180132533E-3</v>
      </c>
      <c r="K301" s="10">
        <f t="shared" si="1365"/>
        <v>0</v>
      </c>
      <c r="L301" s="10">
        <f t="shared" ref="L301:P301" si="1366">L289</f>
        <v>-5.4487364154166169E-2</v>
      </c>
      <c r="M301" s="10">
        <f t="shared" si="1366"/>
        <v>-5.3322021765885387E-2</v>
      </c>
      <c r="N301" s="10">
        <f t="shared" ref="N301" si="1367">N289</f>
        <v>0</v>
      </c>
      <c r="O301" s="10">
        <f t="shared" si="1366"/>
        <v>-4.950434835492306E-2</v>
      </c>
      <c r="P301" s="10">
        <f t="shared" si="1366"/>
        <v>-5.4874354811350473E-2</v>
      </c>
      <c r="Q301" s="10">
        <f t="shared" ref="Q301" si="1368">Q289</f>
        <v>0</v>
      </c>
      <c r="R301" s="10">
        <f t="shared" ref="R301" si="1369">R289</f>
        <v>0</v>
      </c>
    </row>
    <row r="302" spans="3:18">
      <c r="C302">
        <f t="shared" si="1359"/>
        <v>2034</v>
      </c>
      <c r="D302" t="str">
        <f t="shared" si="1308"/>
        <v>Aug</v>
      </c>
      <c r="E302" s="10">
        <f t="shared" si="1308"/>
        <v>0</v>
      </c>
      <c r="F302" s="10">
        <f t="shared" si="1308"/>
        <v>-1.3956015975902519E-2</v>
      </c>
      <c r="G302" s="10">
        <f t="shared" si="1308"/>
        <v>7.1818734961418265E-3</v>
      </c>
      <c r="H302" s="10">
        <f t="shared" si="1308"/>
        <v>-5.8107770904745018E-2</v>
      </c>
      <c r="I302" s="10">
        <f t="shared" ref="I302:J314" si="1370">I290</f>
        <v>1.0221203128024964E-2</v>
      </c>
      <c r="J302" s="10">
        <f t="shared" si="1370"/>
        <v>-3.1189177745081531E-3</v>
      </c>
      <c r="K302" s="10">
        <f t="shared" ref="K302:P302" si="1371">K290</f>
        <v>0</v>
      </c>
      <c r="L302" s="10">
        <f t="shared" si="1371"/>
        <v>-1.4457955948182329E-2</v>
      </c>
      <c r="M302" s="10">
        <f t="shared" si="1371"/>
        <v>-2.2060867021007759E-2</v>
      </c>
      <c r="N302" s="10">
        <f t="shared" ref="N302" si="1372">N290</f>
        <v>0</v>
      </c>
      <c r="O302" s="10">
        <f t="shared" si="1371"/>
        <v>-1.8337987707535822E-2</v>
      </c>
      <c r="P302" s="10">
        <f t="shared" si="1371"/>
        <v>-4.5533073702087789E-3</v>
      </c>
      <c r="Q302" s="10">
        <f t="shared" ref="Q302" si="1373">Q290</f>
        <v>0</v>
      </c>
      <c r="R302" s="10">
        <f t="shared" ref="R302" si="1374">R290</f>
        <v>0</v>
      </c>
    </row>
    <row r="303" spans="3:18">
      <c r="C303">
        <f t="shared" si="1359"/>
        <v>2034</v>
      </c>
      <c r="D303" t="str">
        <f t="shared" ref="D303:I318" si="1375">D291</f>
        <v>Sep</v>
      </c>
      <c r="E303" s="10">
        <f t="shared" si="1375"/>
        <v>0</v>
      </c>
      <c r="F303" s="10">
        <f t="shared" si="1375"/>
        <v>-6.5783965157499638E-2</v>
      </c>
      <c r="G303" s="10">
        <f t="shared" si="1375"/>
        <v>-8.0106494909856107E-2</v>
      </c>
      <c r="H303" s="10">
        <f t="shared" si="1375"/>
        <v>-8.8952620779705269E-3</v>
      </c>
      <c r="I303" s="10">
        <f t="shared" si="1370"/>
        <v>-6.2119003046717039E-2</v>
      </c>
      <c r="J303" s="10">
        <f t="shared" si="1370"/>
        <v>-3.0432941505348681E-2</v>
      </c>
      <c r="K303" s="10">
        <f t="shared" ref="K303:P303" si="1376">K291</f>
        <v>0</v>
      </c>
      <c r="L303" s="10">
        <f t="shared" si="1376"/>
        <v>-5.5239956567958999E-2</v>
      </c>
      <c r="M303" s="10">
        <f t="shared" si="1376"/>
        <v>-6.0199257718607208E-2</v>
      </c>
      <c r="N303" s="10">
        <f t="shared" ref="N303" si="1377">N291</f>
        <v>0</v>
      </c>
      <c r="O303" s="10">
        <f t="shared" si="1376"/>
        <v>-4.4967931093787467E-2</v>
      </c>
      <c r="P303" s="10">
        <f t="shared" si="1376"/>
        <v>-5.6393501588633779E-2</v>
      </c>
      <c r="Q303" s="10">
        <f t="shared" ref="Q303" si="1378">Q291</f>
        <v>0</v>
      </c>
      <c r="R303" s="10">
        <f t="shared" ref="R303" si="1379">R291</f>
        <v>0</v>
      </c>
    </row>
    <row r="304" spans="3:18">
      <c r="C304">
        <f t="shared" si="1359"/>
        <v>2034</v>
      </c>
      <c r="D304" t="str">
        <f t="shared" si="1375"/>
        <v>Oct</v>
      </c>
      <c r="E304" s="10">
        <f t="shared" si="1375"/>
        <v>0</v>
      </c>
      <c r="F304" s="10">
        <f t="shared" si="1375"/>
        <v>-3.7318528895739722E-2</v>
      </c>
      <c r="G304" s="10">
        <f t="shared" si="1375"/>
        <v>-1.4619909232055415E-2</v>
      </c>
      <c r="H304" s="10">
        <f t="shared" si="1375"/>
        <v>-0.10452673671355489</v>
      </c>
      <c r="I304" s="10">
        <f t="shared" si="1370"/>
        <v>-4.9897584652583829E-2</v>
      </c>
      <c r="J304" s="10">
        <f t="shared" si="1370"/>
        <v>-9.2736498024588217E-3</v>
      </c>
      <c r="K304" s="10">
        <f t="shared" ref="K304:P304" si="1380">K292</f>
        <v>0</v>
      </c>
      <c r="L304" s="10">
        <f t="shared" si="1380"/>
        <v>6.7244384439321975E-3</v>
      </c>
      <c r="M304" s="10">
        <f t="shared" si="1380"/>
        <v>9.315430876202048E-3</v>
      </c>
      <c r="N304" s="10">
        <f t="shared" ref="N304" si="1381">N292</f>
        <v>0</v>
      </c>
      <c r="O304" s="10">
        <f t="shared" si="1380"/>
        <v>7.1541165580520398E-3</v>
      </c>
      <c r="P304" s="10">
        <f t="shared" si="1380"/>
        <v>-6.5424736898873634E-3</v>
      </c>
      <c r="Q304" s="10">
        <f t="shared" ref="Q304" si="1382">Q292</f>
        <v>0</v>
      </c>
      <c r="R304" s="10">
        <f t="shared" ref="R304" si="1383">R292</f>
        <v>0</v>
      </c>
    </row>
    <row r="305" spans="3:18">
      <c r="C305">
        <f t="shared" si="1359"/>
        <v>2034</v>
      </c>
      <c r="D305" t="str">
        <f t="shared" si="1375"/>
        <v>Nov</v>
      </c>
      <c r="E305" s="10">
        <f t="shared" si="1375"/>
        <v>0</v>
      </c>
      <c r="F305" s="10">
        <f t="shared" si="1375"/>
        <v>4.683201067693421E-2</v>
      </c>
      <c r="G305" s="10">
        <f t="shared" si="1375"/>
        <v>0.10465907313767399</v>
      </c>
      <c r="H305" s="10">
        <f t="shared" si="1375"/>
        <v>7.3420118719862509E-2</v>
      </c>
      <c r="I305" s="10">
        <f t="shared" si="1370"/>
        <v>4.2228445444488144E-2</v>
      </c>
      <c r="J305" s="10">
        <f t="shared" si="1370"/>
        <v>1.299222855397239E-2</v>
      </c>
      <c r="K305" s="10">
        <f t="shared" ref="K305:P305" si="1384">K293</f>
        <v>0</v>
      </c>
      <c r="L305" s="10">
        <f t="shared" si="1384"/>
        <v>0.11174065111169816</v>
      </c>
      <c r="M305" s="10">
        <f t="shared" si="1384"/>
        <v>0.11932702202360332</v>
      </c>
      <c r="N305" s="10">
        <f t="shared" ref="N305" si="1385">N293</f>
        <v>0</v>
      </c>
      <c r="O305" s="10">
        <f t="shared" si="1384"/>
        <v>0.1098947836820251</v>
      </c>
      <c r="P305" s="10">
        <f t="shared" si="1384"/>
        <v>0.13342926021229623</v>
      </c>
      <c r="Q305" s="10">
        <f t="shared" ref="Q305" si="1386">Q293</f>
        <v>0</v>
      </c>
      <c r="R305" s="10">
        <f t="shared" ref="R305" si="1387">R293</f>
        <v>0</v>
      </c>
    </row>
    <row r="306" spans="3:18">
      <c r="C306">
        <f t="shared" si="1359"/>
        <v>2034</v>
      </c>
      <c r="D306" t="str">
        <f t="shared" si="1375"/>
        <v>Dec</v>
      </c>
      <c r="E306" s="10">
        <f t="shared" si="1375"/>
        <v>0</v>
      </c>
      <c r="F306" s="10">
        <f t="shared" si="1375"/>
        <v>3.7767347475102576E-3</v>
      </c>
      <c r="G306" s="10">
        <f t="shared" si="1375"/>
        <v>-4.5009644610708444E-2</v>
      </c>
      <c r="H306" s="10">
        <f t="shared" si="1375"/>
        <v>2.3565665166443664E-2</v>
      </c>
      <c r="I306" s="10">
        <f t="shared" si="1370"/>
        <v>1.7179129847759267E-2</v>
      </c>
      <c r="J306" s="10">
        <f t="shared" si="1370"/>
        <v>1.564724437532166E-2</v>
      </c>
      <c r="K306" s="10">
        <f t="shared" ref="K306:P306" si="1388">K294</f>
        <v>0</v>
      </c>
      <c r="L306" s="10">
        <f t="shared" si="1388"/>
        <v>2.231681890923206E-2</v>
      </c>
      <c r="M306" s="10">
        <f t="shared" si="1388"/>
        <v>3.046594982078853E-2</v>
      </c>
      <c r="N306" s="10">
        <f t="shared" ref="N306" si="1389">N294</f>
        <v>0</v>
      </c>
      <c r="O306" s="10">
        <f t="shared" si="1388"/>
        <v>3.3418968680385054E-2</v>
      </c>
      <c r="P306" s="10">
        <f t="shared" si="1388"/>
        <v>1.2496875781054736E-2</v>
      </c>
      <c r="Q306" s="10">
        <f t="shared" ref="Q306" si="1390">Q294</f>
        <v>0</v>
      </c>
      <c r="R306" s="10">
        <f t="shared" ref="R306" si="1391">R294</f>
        <v>0</v>
      </c>
    </row>
    <row r="307" spans="3:18">
      <c r="C307">
        <f t="shared" si="1359"/>
        <v>2035</v>
      </c>
      <c r="D307" t="str">
        <f t="shared" si="1375"/>
        <v>Jan</v>
      </c>
      <c r="E307" s="10">
        <f t="shared" si="1375"/>
        <v>0</v>
      </c>
      <c r="F307" s="10">
        <f t="shared" si="1375"/>
        <v>-3.4018372992842494E-2</v>
      </c>
      <c r="G307" s="10">
        <f t="shared" si="1375"/>
        <v>-7.6865197985340486E-2</v>
      </c>
      <c r="H307" s="10">
        <f t="shared" si="1375"/>
        <v>-5.2059819413092553E-2</v>
      </c>
      <c r="I307" s="10">
        <f t="shared" si="1370"/>
        <v>-5.7350841367335127E-2</v>
      </c>
      <c r="J307" s="10">
        <f t="shared" si="1370"/>
        <v>-2.5593692550381471E-2</v>
      </c>
      <c r="K307" s="10">
        <f t="shared" ref="K307:P307" si="1392">K295</f>
        <v>0</v>
      </c>
      <c r="L307" s="10">
        <f t="shared" si="1392"/>
        <v>-8.4397240007865471E-2</v>
      </c>
      <c r="M307" s="10">
        <f t="shared" si="1392"/>
        <v>-8.4383920512345958E-2</v>
      </c>
      <c r="N307" s="10">
        <f t="shared" ref="N307" si="1393">N295</f>
        <v>0</v>
      </c>
      <c r="O307" s="10">
        <f t="shared" si="1392"/>
        <v>-8.7754546033758762E-2</v>
      </c>
      <c r="P307" s="10">
        <f t="shared" si="1392"/>
        <v>-9.5907843379329324E-2</v>
      </c>
      <c r="Q307" s="10">
        <f t="shared" ref="Q307" si="1394">Q295</f>
        <v>0</v>
      </c>
      <c r="R307" s="10">
        <f t="shared" ref="R307" si="1395">R295</f>
        <v>0</v>
      </c>
    </row>
    <row r="308" spans="3:18">
      <c r="C308">
        <f t="shared" si="1359"/>
        <v>2035</v>
      </c>
      <c r="D308" t="str">
        <f t="shared" si="1375"/>
        <v>Feb</v>
      </c>
      <c r="E308" s="10">
        <f t="shared" si="1375"/>
        <v>0</v>
      </c>
      <c r="F308" s="10">
        <f t="shared" si="1375"/>
        <v>-5.7299797359774175E-2</v>
      </c>
      <c r="G308" s="10">
        <f t="shared" si="1375"/>
        <v>-3.3175175555133801E-2</v>
      </c>
      <c r="H308" s="10">
        <f t="shared" si="1375"/>
        <v>-3.4037612881521399E-2</v>
      </c>
      <c r="I308" s="10">
        <f t="shared" si="1370"/>
        <v>-7.2084452831850998E-2</v>
      </c>
      <c r="J308" s="10">
        <f t="shared" si="1370"/>
        <v>-3.1258622244031593E-2</v>
      </c>
      <c r="K308" s="10">
        <f t="shared" ref="K308:P308" si="1396">K296</f>
        <v>0</v>
      </c>
      <c r="L308" s="10">
        <f t="shared" si="1396"/>
        <v>-5.8521748838719939E-2</v>
      </c>
      <c r="M308" s="10">
        <f t="shared" si="1396"/>
        <v>-6.6224220629124669E-2</v>
      </c>
      <c r="N308" s="10">
        <f t="shared" ref="N308" si="1397">N296</f>
        <v>0</v>
      </c>
      <c r="O308" s="10">
        <f t="shared" si="1396"/>
        <v>-5.8345052267049551E-2</v>
      </c>
      <c r="P308" s="10">
        <f t="shared" si="1396"/>
        <v>-5.0035862413072632E-2</v>
      </c>
      <c r="Q308" s="10">
        <f t="shared" ref="Q308" si="1398">Q296</f>
        <v>0</v>
      </c>
      <c r="R308" s="10">
        <f t="shared" ref="R308" si="1399">R296</f>
        <v>0</v>
      </c>
    </row>
    <row r="309" spans="3:18">
      <c r="C309">
        <f t="shared" si="1359"/>
        <v>2035</v>
      </c>
      <c r="D309" t="str">
        <f t="shared" si="1375"/>
        <v>Mar</v>
      </c>
      <c r="E309" s="10">
        <f t="shared" si="1375"/>
        <v>0</v>
      </c>
      <c r="F309" s="10">
        <f t="shared" si="1375"/>
        <v>2.1187418342038276E-2</v>
      </c>
      <c r="G309" s="10">
        <f t="shared" si="1375"/>
        <v>8.2409528172240037E-2</v>
      </c>
      <c r="H309" s="10">
        <f t="shared" si="1375"/>
        <v>-2.029345153116521E-2</v>
      </c>
      <c r="I309" s="10">
        <f t="shared" si="1370"/>
        <v>1.8613415440523268E-2</v>
      </c>
      <c r="J309" s="10">
        <f t="shared" si="1370"/>
        <v>1.0072381116130369E-2</v>
      </c>
      <c r="K309" s="10">
        <f t="shared" ref="K309:P309" si="1400">K297</f>
        <v>0</v>
      </c>
      <c r="L309" s="10">
        <f t="shared" si="1400"/>
        <v>2.5733147300950516E-2</v>
      </c>
      <c r="M309" s="10">
        <f t="shared" si="1400"/>
        <v>1.5062683417826706E-2</v>
      </c>
      <c r="N309" s="10">
        <f t="shared" ref="N309" si="1401">N297</f>
        <v>0</v>
      </c>
      <c r="O309" s="10">
        <f t="shared" si="1400"/>
        <v>3.0436072790892391E-2</v>
      </c>
      <c r="P309" s="10">
        <f t="shared" si="1400"/>
        <v>2.1195034503544541E-2</v>
      </c>
      <c r="Q309" s="10">
        <f t="shared" ref="Q309" si="1402">Q297</f>
        <v>0</v>
      </c>
      <c r="R309" s="10">
        <f t="shared" ref="R309" si="1403">R297</f>
        <v>0</v>
      </c>
    </row>
    <row r="310" spans="3:18">
      <c r="C310">
        <f t="shared" si="1359"/>
        <v>2035</v>
      </c>
      <c r="D310" t="str">
        <f t="shared" si="1375"/>
        <v>Apr</v>
      </c>
      <c r="E310" s="10">
        <f t="shared" si="1375"/>
        <v>0</v>
      </c>
      <c r="F310" s="10">
        <f t="shared" si="1375"/>
        <v>5.2252847831002092E-2</v>
      </c>
      <c r="G310" s="10">
        <f t="shared" si="1375"/>
        <v>6.2679936847970782E-2</v>
      </c>
      <c r="H310" s="10">
        <f t="shared" si="1375"/>
        <v>8.8179429136419213E-2</v>
      </c>
      <c r="I310" s="10">
        <f t="shared" si="1370"/>
        <v>4.7853733921034224E-2</v>
      </c>
      <c r="J310" s="10">
        <f t="shared" si="1370"/>
        <v>3.0337584998090885E-2</v>
      </c>
      <c r="K310" s="10">
        <f t="shared" ref="K310:P310" si="1404">K298</f>
        <v>0</v>
      </c>
      <c r="L310" s="10">
        <f t="shared" si="1404"/>
        <v>5.584374746011149E-2</v>
      </c>
      <c r="M310" s="10">
        <f t="shared" si="1404"/>
        <v>6.9037169506818208E-2</v>
      </c>
      <c r="N310" s="10">
        <f t="shared" ref="N310" si="1405">N298</f>
        <v>0</v>
      </c>
      <c r="O310" s="10">
        <f t="shared" si="1404"/>
        <v>5.6029091517150381E-2</v>
      </c>
      <c r="P310" s="10">
        <f t="shared" si="1404"/>
        <v>6.6229241169842745E-2</v>
      </c>
      <c r="Q310" s="10">
        <f t="shared" ref="Q310" si="1406">Q298</f>
        <v>0</v>
      </c>
      <c r="R310" s="10">
        <f t="shared" ref="R310" si="1407">R298</f>
        <v>0</v>
      </c>
    </row>
    <row r="311" spans="3:18">
      <c r="C311">
        <f t="shared" si="1359"/>
        <v>2035</v>
      </c>
      <c r="D311" t="str">
        <f t="shared" si="1375"/>
        <v>May</v>
      </c>
      <c r="E311" s="10">
        <f t="shared" si="1375"/>
        <v>0</v>
      </c>
      <c r="F311" s="10">
        <f t="shared" si="1375"/>
        <v>0.13013596240803577</v>
      </c>
      <c r="G311" s="10">
        <f t="shared" si="1375"/>
        <v>0.11846587399629402</v>
      </c>
      <c r="H311" s="10">
        <f t="shared" si="1375"/>
        <v>0.17428524230374401</v>
      </c>
      <c r="I311" s="10">
        <f t="shared" si="1370"/>
        <v>0.11856823589195743</v>
      </c>
      <c r="J311" s="10">
        <f t="shared" si="1370"/>
        <v>3.7441677648518884E-2</v>
      </c>
      <c r="K311" s="10">
        <f t="shared" ref="K311:P311" si="1408">K299</f>
        <v>0</v>
      </c>
      <c r="L311" s="10">
        <f t="shared" si="1408"/>
        <v>0.10568171423150852</v>
      </c>
      <c r="M311" s="10">
        <f t="shared" si="1408"/>
        <v>0.11710193855284559</v>
      </c>
      <c r="N311" s="10">
        <f t="shared" ref="N311" si="1409">N299</f>
        <v>0</v>
      </c>
      <c r="O311" s="10">
        <f t="shared" si="1408"/>
        <v>0.11204504582768675</v>
      </c>
      <c r="P311" s="10">
        <f t="shared" si="1408"/>
        <v>0.11834022480454361</v>
      </c>
      <c r="Q311" s="10">
        <f t="shared" ref="Q311" si="1410">Q299</f>
        <v>0</v>
      </c>
      <c r="R311" s="10">
        <f t="shared" ref="R311" si="1411">R299</f>
        <v>0</v>
      </c>
    </row>
    <row r="312" spans="3:18">
      <c r="C312">
        <f t="shared" si="1359"/>
        <v>2035</v>
      </c>
      <c r="D312" t="str">
        <f t="shared" si="1375"/>
        <v>Jun</v>
      </c>
      <c r="E312" s="10">
        <f t="shared" si="1375"/>
        <v>0</v>
      </c>
      <c r="F312" s="10">
        <f t="shared" si="1375"/>
        <v>-3.9942329189376442E-3</v>
      </c>
      <c r="G312" s="10">
        <f t="shared" si="1375"/>
        <v>-2.7041596799341042E-2</v>
      </c>
      <c r="H312" s="10">
        <f t="shared" si="1375"/>
        <v>-4.4534114673361699E-2</v>
      </c>
      <c r="I312" s="10">
        <f t="shared" si="1370"/>
        <v>3.71771907594785E-3</v>
      </c>
      <c r="J312" s="10">
        <f t="shared" si="1370"/>
        <v>1.1153116859296593E-3</v>
      </c>
      <c r="K312" s="10">
        <f t="shared" ref="K312:P312" si="1412">K300</f>
        <v>0</v>
      </c>
      <c r="L312" s="10">
        <f t="shared" si="1412"/>
        <v>-5.4229078742223193E-2</v>
      </c>
      <c r="M312" s="10">
        <f t="shared" si="1412"/>
        <v>-6.0685099045819819E-2</v>
      </c>
      <c r="N312" s="10">
        <f t="shared" ref="N312" si="1413">N300</f>
        <v>0</v>
      </c>
      <c r="O312" s="10">
        <f t="shared" si="1412"/>
        <v>-5.2125849514976043E-2</v>
      </c>
      <c r="P312" s="10">
        <f t="shared" si="1412"/>
        <v>-6.1701961067745975E-2</v>
      </c>
      <c r="Q312" s="10">
        <f t="shared" ref="Q312" si="1414">Q300</f>
        <v>0</v>
      </c>
      <c r="R312" s="10">
        <f t="shared" ref="R312" si="1415">R300</f>
        <v>0</v>
      </c>
    </row>
    <row r="313" spans="3:18">
      <c r="C313">
        <f t="shared" si="1359"/>
        <v>2035</v>
      </c>
      <c r="D313" t="str">
        <f t="shared" si="1375"/>
        <v>Jul</v>
      </c>
      <c r="E313" s="10">
        <f t="shared" si="1375"/>
        <v>0</v>
      </c>
      <c r="F313" s="10">
        <f t="shared" si="1375"/>
        <v>-8.0510009982078991E-3</v>
      </c>
      <c r="G313" s="10">
        <f t="shared" si="1375"/>
        <v>-3.7089798850574708E-2</v>
      </c>
      <c r="H313" s="10">
        <f t="shared" si="1375"/>
        <v>-7.5022526581366017E-2</v>
      </c>
      <c r="I313" s="10">
        <f t="shared" si="1370"/>
        <v>-1.9155269884613052E-2</v>
      </c>
      <c r="J313" s="10">
        <f t="shared" si="1370"/>
        <v>-1.1784981180132533E-3</v>
      </c>
      <c r="K313" s="10">
        <f t="shared" ref="K313:P313" si="1416">K301</f>
        <v>0</v>
      </c>
      <c r="L313" s="10">
        <f t="shared" si="1416"/>
        <v>-5.4487364154166169E-2</v>
      </c>
      <c r="M313" s="10">
        <f t="shared" si="1416"/>
        <v>-5.3322021765885387E-2</v>
      </c>
      <c r="N313" s="10">
        <f t="shared" ref="N313" si="1417">N301</f>
        <v>0</v>
      </c>
      <c r="O313" s="10">
        <f t="shared" si="1416"/>
        <v>-4.950434835492306E-2</v>
      </c>
      <c r="P313" s="10">
        <f t="shared" si="1416"/>
        <v>-5.4874354811350473E-2</v>
      </c>
      <c r="Q313" s="10">
        <f t="shared" ref="Q313" si="1418">Q301</f>
        <v>0</v>
      </c>
      <c r="R313" s="10">
        <f t="shared" ref="R313" si="1419">R301</f>
        <v>0</v>
      </c>
    </row>
    <row r="314" spans="3:18">
      <c r="C314">
        <f t="shared" si="1359"/>
        <v>2035</v>
      </c>
      <c r="D314" t="str">
        <f t="shared" si="1375"/>
        <v>Aug</v>
      </c>
      <c r="E314" s="10">
        <f t="shared" si="1375"/>
        <v>0</v>
      </c>
      <c r="F314" s="10">
        <f t="shared" si="1375"/>
        <v>-1.3956015975902519E-2</v>
      </c>
      <c r="G314" s="10">
        <f t="shared" si="1375"/>
        <v>7.1818734961418265E-3</v>
      </c>
      <c r="H314" s="10">
        <f t="shared" si="1375"/>
        <v>-5.8107770904745018E-2</v>
      </c>
      <c r="I314" s="10">
        <f t="shared" si="1370"/>
        <v>1.0221203128024964E-2</v>
      </c>
      <c r="J314" s="10">
        <f t="shared" si="1370"/>
        <v>-3.1189177745081531E-3</v>
      </c>
      <c r="K314" s="10">
        <f t="shared" ref="K314:P314" si="1420">K302</f>
        <v>0</v>
      </c>
      <c r="L314" s="10">
        <f t="shared" si="1420"/>
        <v>-1.4457955948182329E-2</v>
      </c>
      <c r="M314" s="10">
        <f t="shared" si="1420"/>
        <v>-2.2060867021007759E-2</v>
      </c>
      <c r="N314" s="10">
        <f t="shared" ref="N314" si="1421">N302</f>
        <v>0</v>
      </c>
      <c r="O314" s="10">
        <f t="shared" si="1420"/>
        <v>-1.8337987707535822E-2</v>
      </c>
      <c r="P314" s="10">
        <f t="shared" si="1420"/>
        <v>-4.5533073702087789E-3</v>
      </c>
      <c r="Q314" s="10">
        <f t="shared" ref="Q314" si="1422">Q302</f>
        <v>0</v>
      </c>
      <c r="R314" s="10">
        <f t="shared" ref="R314" si="1423">R302</f>
        <v>0</v>
      </c>
    </row>
    <row r="315" spans="3:18">
      <c r="C315">
        <f t="shared" si="1359"/>
        <v>2035</v>
      </c>
      <c r="D315" t="str">
        <f t="shared" si="1375"/>
        <v>Sep</v>
      </c>
      <c r="E315" s="10">
        <f t="shared" si="1375"/>
        <v>0</v>
      </c>
      <c r="F315" s="10">
        <f t="shared" si="1375"/>
        <v>-6.5783965157499638E-2</v>
      </c>
      <c r="G315" s="10">
        <f t="shared" si="1375"/>
        <v>-8.0106494909856107E-2</v>
      </c>
      <c r="H315" s="10">
        <f t="shared" si="1375"/>
        <v>-8.8952620779705269E-3</v>
      </c>
      <c r="I315" s="10">
        <f t="shared" si="1375"/>
        <v>-6.2119003046717039E-2</v>
      </c>
      <c r="J315" s="10">
        <f t="shared" ref="J315:K315" si="1424">J303</f>
        <v>-3.0432941505348681E-2</v>
      </c>
      <c r="K315" s="10">
        <f t="shared" si="1424"/>
        <v>0</v>
      </c>
      <c r="L315" s="10">
        <f t="shared" ref="L315:P315" si="1425">L303</f>
        <v>-5.5239956567958999E-2</v>
      </c>
      <c r="M315" s="10">
        <f t="shared" si="1425"/>
        <v>-6.0199257718607208E-2</v>
      </c>
      <c r="N315" s="10">
        <f t="shared" ref="N315" si="1426">N303</f>
        <v>0</v>
      </c>
      <c r="O315" s="10">
        <f t="shared" si="1425"/>
        <v>-4.4967931093787467E-2</v>
      </c>
      <c r="P315" s="10">
        <f t="shared" si="1425"/>
        <v>-5.6393501588633779E-2</v>
      </c>
      <c r="Q315" s="10">
        <f t="shared" ref="Q315" si="1427">Q303</f>
        <v>0</v>
      </c>
      <c r="R315" s="10">
        <f t="shared" ref="R315" si="1428">R303</f>
        <v>0</v>
      </c>
    </row>
    <row r="316" spans="3:18">
      <c r="C316">
        <f t="shared" si="1359"/>
        <v>2035</v>
      </c>
      <c r="D316" t="str">
        <f t="shared" si="1375"/>
        <v>Oct</v>
      </c>
      <c r="E316" s="10">
        <f t="shared" si="1375"/>
        <v>0</v>
      </c>
      <c r="F316" s="10">
        <f t="shared" si="1375"/>
        <v>-3.7318528895739722E-2</v>
      </c>
      <c r="G316" s="10">
        <f t="shared" si="1375"/>
        <v>-1.4619909232055415E-2</v>
      </c>
      <c r="H316" s="10">
        <f t="shared" si="1375"/>
        <v>-0.10452673671355489</v>
      </c>
      <c r="I316" s="10">
        <f t="shared" si="1375"/>
        <v>-4.9897584652583829E-2</v>
      </c>
      <c r="J316" s="10">
        <f t="shared" ref="J316:K316" si="1429">J304</f>
        <v>-9.2736498024588217E-3</v>
      </c>
      <c r="K316" s="10">
        <f t="shared" si="1429"/>
        <v>0</v>
      </c>
      <c r="L316" s="10">
        <f t="shared" ref="L316:P316" si="1430">L304</f>
        <v>6.7244384439321975E-3</v>
      </c>
      <c r="M316" s="10">
        <f t="shared" si="1430"/>
        <v>9.315430876202048E-3</v>
      </c>
      <c r="N316" s="10">
        <f t="shared" ref="N316" si="1431">N304</f>
        <v>0</v>
      </c>
      <c r="O316" s="10">
        <f t="shared" si="1430"/>
        <v>7.1541165580520398E-3</v>
      </c>
      <c r="P316" s="10">
        <f t="shared" si="1430"/>
        <v>-6.5424736898873634E-3</v>
      </c>
      <c r="Q316" s="10">
        <f t="shared" ref="Q316" si="1432">Q304</f>
        <v>0</v>
      </c>
      <c r="R316" s="10">
        <f t="shared" ref="R316" si="1433">R304</f>
        <v>0</v>
      </c>
    </row>
    <row r="317" spans="3:18">
      <c r="C317">
        <f t="shared" si="1359"/>
        <v>2035</v>
      </c>
      <c r="D317" t="str">
        <f t="shared" si="1375"/>
        <v>Nov</v>
      </c>
      <c r="E317" s="10">
        <f t="shared" si="1375"/>
        <v>0</v>
      </c>
      <c r="F317" s="10">
        <f t="shared" si="1375"/>
        <v>4.683201067693421E-2</v>
      </c>
      <c r="G317" s="10">
        <f t="shared" si="1375"/>
        <v>0.10465907313767399</v>
      </c>
      <c r="H317" s="10">
        <f t="shared" si="1375"/>
        <v>7.3420118719862509E-2</v>
      </c>
      <c r="I317" s="10">
        <f t="shared" si="1375"/>
        <v>4.2228445444488144E-2</v>
      </c>
      <c r="J317" s="10">
        <f t="shared" ref="J317:K317" si="1434">J305</f>
        <v>1.299222855397239E-2</v>
      </c>
      <c r="K317" s="10">
        <f t="shared" si="1434"/>
        <v>0</v>
      </c>
      <c r="L317" s="10">
        <f t="shared" ref="L317:P317" si="1435">L305</f>
        <v>0.11174065111169816</v>
      </c>
      <c r="M317" s="10">
        <f t="shared" si="1435"/>
        <v>0.11932702202360332</v>
      </c>
      <c r="N317" s="10">
        <f t="shared" ref="N317" si="1436">N305</f>
        <v>0</v>
      </c>
      <c r="O317" s="10">
        <f t="shared" si="1435"/>
        <v>0.1098947836820251</v>
      </c>
      <c r="P317" s="10">
        <f t="shared" si="1435"/>
        <v>0.13342926021229623</v>
      </c>
      <c r="Q317" s="10">
        <f t="shared" ref="Q317" si="1437">Q305</f>
        <v>0</v>
      </c>
      <c r="R317" s="10">
        <f t="shared" ref="R317" si="1438">R305</f>
        <v>0</v>
      </c>
    </row>
    <row r="318" spans="3:18">
      <c r="C318">
        <f t="shared" si="1359"/>
        <v>2035</v>
      </c>
      <c r="D318" t="str">
        <f t="shared" si="1375"/>
        <v>Dec</v>
      </c>
      <c r="E318" s="10">
        <f t="shared" si="1375"/>
        <v>0</v>
      </c>
      <c r="F318" s="10">
        <f t="shared" si="1375"/>
        <v>3.7767347475102576E-3</v>
      </c>
      <c r="G318" s="10">
        <f t="shared" si="1375"/>
        <v>-4.5009644610708444E-2</v>
      </c>
      <c r="H318" s="10">
        <f t="shared" si="1375"/>
        <v>2.3565665166443664E-2</v>
      </c>
      <c r="I318" s="10">
        <f t="shared" si="1375"/>
        <v>1.7179129847759267E-2</v>
      </c>
      <c r="J318" s="10">
        <f t="shared" ref="J318:K318" si="1439">J306</f>
        <v>1.564724437532166E-2</v>
      </c>
      <c r="K318" s="10">
        <f t="shared" si="1439"/>
        <v>0</v>
      </c>
      <c r="L318" s="10">
        <f t="shared" ref="L318:P318" si="1440">L306</f>
        <v>2.231681890923206E-2</v>
      </c>
      <c r="M318" s="10">
        <f t="shared" si="1440"/>
        <v>3.046594982078853E-2</v>
      </c>
      <c r="N318" s="10">
        <f t="shared" ref="N318" si="1441">N306</f>
        <v>0</v>
      </c>
      <c r="O318" s="10">
        <f t="shared" si="1440"/>
        <v>3.3418968680385054E-2</v>
      </c>
      <c r="P318" s="10">
        <f t="shared" si="1440"/>
        <v>1.2496875781054736E-2</v>
      </c>
      <c r="Q318" s="10">
        <f t="shared" ref="Q318" si="1442">Q306</f>
        <v>0</v>
      </c>
      <c r="R318" s="10">
        <f t="shared" ref="R318" si="1443">R306</f>
        <v>0</v>
      </c>
    </row>
    <row r="319" spans="3:18">
      <c r="C319">
        <f t="shared" si="1359"/>
        <v>2036</v>
      </c>
      <c r="D319" t="str">
        <f t="shared" ref="D319:I331" si="1444">D307</f>
        <v>Jan</v>
      </c>
      <c r="E319" s="10">
        <f t="shared" si="1444"/>
        <v>0</v>
      </c>
      <c r="F319" s="10">
        <f t="shared" si="1444"/>
        <v>-3.4018372992842494E-2</v>
      </c>
      <c r="G319" s="10">
        <f t="shared" si="1444"/>
        <v>-7.6865197985340486E-2</v>
      </c>
      <c r="H319" s="10">
        <f t="shared" si="1444"/>
        <v>-5.2059819413092553E-2</v>
      </c>
      <c r="I319" s="10">
        <f t="shared" si="1444"/>
        <v>-5.7350841367335127E-2</v>
      </c>
      <c r="J319" s="10">
        <f t="shared" ref="J319:K319" si="1445">J307</f>
        <v>-2.5593692550381471E-2</v>
      </c>
      <c r="K319" s="10">
        <f t="shared" si="1445"/>
        <v>0</v>
      </c>
      <c r="L319" s="10">
        <f t="shared" ref="L319:P319" si="1446">L307</f>
        <v>-8.4397240007865471E-2</v>
      </c>
      <c r="M319" s="10">
        <f t="shared" si="1446"/>
        <v>-8.4383920512345958E-2</v>
      </c>
      <c r="N319" s="10">
        <f t="shared" ref="N319" si="1447">N307</f>
        <v>0</v>
      </c>
      <c r="O319" s="10">
        <f t="shared" si="1446"/>
        <v>-8.7754546033758762E-2</v>
      </c>
      <c r="P319" s="10">
        <f t="shared" si="1446"/>
        <v>-9.5907843379329324E-2</v>
      </c>
      <c r="Q319" s="10">
        <f t="shared" ref="Q319" si="1448">Q307</f>
        <v>0</v>
      </c>
      <c r="R319" s="10">
        <f t="shared" ref="R319" si="1449">R307</f>
        <v>0</v>
      </c>
    </row>
    <row r="320" spans="3:18">
      <c r="C320">
        <f t="shared" si="1359"/>
        <v>2036</v>
      </c>
      <c r="D320" t="str">
        <f t="shared" si="1444"/>
        <v>Feb</v>
      </c>
      <c r="E320" s="10">
        <f t="shared" si="1444"/>
        <v>0</v>
      </c>
      <c r="F320" s="10">
        <f t="shared" si="1444"/>
        <v>-5.7299797359774175E-2</v>
      </c>
      <c r="G320" s="10">
        <f t="shared" si="1444"/>
        <v>-3.3175175555133801E-2</v>
      </c>
      <c r="H320" s="10">
        <f t="shared" si="1444"/>
        <v>-3.4037612881521399E-2</v>
      </c>
      <c r="I320" s="10">
        <f t="shared" si="1444"/>
        <v>-7.2084452831850998E-2</v>
      </c>
      <c r="J320" s="10">
        <f t="shared" ref="J320:K320" si="1450">J308</f>
        <v>-3.1258622244031593E-2</v>
      </c>
      <c r="K320" s="10">
        <f t="shared" si="1450"/>
        <v>0</v>
      </c>
      <c r="L320" s="10">
        <f t="shared" ref="L320:P320" si="1451">L308</f>
        <v>-5.8521748838719939E-2</v>
      </c>
      <c r="M320" s="10">
        <f t="shared" si="1451"/>
        <v>-6.6224220629124669E-2</v>
      </c>
      <c r="N320" s="10">
        <f t="shared" ref="N320" si="1452">N308</f>
        <v>0</v>
      </c>
      <c r="O320" s="10">
        <f t="shared" si="1451"/>
        <v>-5.8345052267049551E-2</v>
      </c>
      <c r="P320" s="10">
        <f t="shared" si="1451"/>
        <v>-5.0035862413072632E-2</v>
      </c>
      <c r="Q320" s="10">
        <f t="shared" ref="Q320" si="1453">Q308</f>
        <v>0</v>
      </c>
      <c r="R320" s="10">
        <f t="shared" ref="R320" si="1454">R308</f>
        <v>0</v>
      </c>
    </row>
    <row r="321" spans="3:18">
      <c r="C321">
        <f t="shared" si="1359"/>
        <v>2036</v>
      </c>
      <c r="D321" t="str">
        <f t="shared" si="1444"/>
        <v>Mar</v>
      </c>
      <c r="E321" s="10">
        <f t="shared" si="1444"/>
        <v>0</v>
      </c>
      <c r="F321" s="10">
        <f t="shared" si="1444"/>
        <v>2.1187418342038276E-2</v>
      </c>
      <c r="G321" s="10">
        <f t="shared" si="1444"/>
        <v>8.2409528172240037E-2</v>
      </c>
      <c r="H321" s="10">
        <f t="shared" si="1444"/>
        <v>-2.029345153116521E-2</v>
      </c>
      <c r="I321" s="10">
        <f t="shared" si="1444"/>
        <v>1.8613415440523268E-2</v>
      </c>
      <c r="J321" s="10">
        <f t="shared" ref="J321:K321" si="1455">J309</f>
        <v>1.0072381116130369E-2</v>
      </c>
      <c r="K321" s="10">
        <f t="shared" si="1455"/>
        <v>0</v>
      </c>
      <c r="L321" s="10">
        <f t="shared" ref="L321:P321" si="1456">L309</f>
        <v>2.5733147300950516E-2</v>
      </c>
      <c r="M321" s="10">
        <f t="shared" si="1456"/>
        <v>1.5062683417826706E-2</v>
      </c>
      <c r="N321" s="10">
        <f t="shared" ref="N321" si="1457">N309</f>
        <v>0</v>
      </c>
      <c r="O321" s="10">
        <f t="shared" si="1456"/>
        <v>3.0436072790892391E-2</v>
      </c>
      <c r="P321" s="10">
        <f t="shared" si="1456"/>
        <v>2.1195034503544541E-2</v>
      </c>
      <c r="Q321" s="10">
        <f t="shared" ref="Q321" si="1458">Q309</f>
        <v>0</v>
      </c>
      <c r="R321" s="10">
        <f t="shared" ref="R321" si="1459">R309</f>
        <v>0</v>
      </c>
    </row>
    <row r="322" spans="3:18">
      <c r="C322">
        <f t="shared" si="1359"/>
        <v>2036</v>
      </c>
      <c r="D322" t="str">
        <f t="shared" si="1444"/>
        <v>Apr</v>
      </c>
      <c r="E322" s="10">
        <f t="shared" si="1444"/>
        <v>0</v>
      </c>
      <c r="F322" s="10">
        <f t="shared" si="1444"/>
        <v>5.2252847831002092E-2</v>
      </c>
      <c r="G322" s="10">
        <f t="shared" si="1444"/>
        <v>6.2679936847970782E-2</v>
      </c>
      <c r="H322" s="10">
        <f t="shared" si="1444"/>
        <v>8.8179429136419213E-2</v>
      </c>
      <c r="I322" s="10">
        <f t="shared" si="1444"/>
        <v>4.7853733921034224E-2</v>
      </c>
      <c r="J322" s="10">
        <f t="shared" ref="J322:K322" si="1460">J310</f>
        <v>3.0337584998090885E-2</v>
      </c>
      <c r="K322" s="10">
        <f t="shared" si="1460"/>
        <v>0</v>
      </c>
      <c r="L322" s="10">
        <f t="shared" ref="L322:P322" si="1461">L310</f>
        <v>5.584374746011149E-2</v>
      </c>
      <c r="M322" s="10">
        <f t="shared" si="1461"/>
        <v>6.9037169506818208E-2</v>
      </c>
      <c r="N322" s="10">
        <f t="shared" ref="N322" si="1462">N310</f>
        <v>0</v>
      </c>
      <c r="O322" s="10">
        <f t="shared" si="1461"/>
        <v>5.6029091517150381E-2</v>
      </c>
      <c r="P322" s="10">
        <f t="shared" si="1461"/>
        <v>6.6229241169842745E-2</v>
      </c>
      <c r="Q322" s="10">
        <f t="shared" ref="Q322" si="1463">Q310</f>
        <v>0</v>
      </c>
      <c r="R322" s="10">
        <f t="shared" ref="R322" si="1464">R310</f>
        <v>0</v>
      </c>
    </row>
    <row r="323" spans="3:18">
      <c r="C323">
        <f t="shared" si="1359"/>
        <v>2036</v>
      </c>
      <c r="D323" t="str">
        <f t="shared" si="1444"/>
        <v>May</v>
      </c>
      <c r="E323" s="10">
        <f t="shared" si="1444"/>
        <v>0</v>
      </c>
      <c r="F323" s="10">
        <f t="shared" si="1444"/>
        <v>0.13013596240803577</v>
      </c>
      <c r="G323" s="10">
        <f t="shared" si="1444"/>
        <v>0.11846587399629402</v>
      </c>
      <c r="H323" s="10">
        <f t="shared" si="1444"/>
        <v>0.17428524230374401</v>
      </c>
      <c r="I323" s="10">
        <f t="shared" si="1444"/>
        <v>0.11856823589195743</v>
      </c>
      <c r="J323" s="10">
        <f t="shared" ref="J323:K323" si="1465">J311</f>
        <v>3.7441677648518884E-2</v>
      </c>
      <c r="K323" s="10">
        <f t="shared" si="1465"/>
        <v>0</v>
      </c>
      <c r="L323" s="10">
        <f t="shared" ref="L323:P323" si="1466">L311</f>
        <v>0.10568171423150852</v>
      </c>
      <c r="M323" s="10">
        <f t="shared" si="1466"/>
        <v>0.11710193855284559</v>
      </c>
      <c r="N323" s="10">
        <f t="shared" ref="N323" si="1467">N311</f>
        <v>0</v>
      </c>
      <c r="O323" s="10">
        <f t="shared" si="1466"/>
        <v>0.11204504582768675</v>
      </c>
      <c r="P323" s="10">
        <f t="shared" si="1466"/>
        <v>0.11834022480454361</v>
      </c>
      <c r="Q323" s="10">
        <f t="shared" ref="Q323" si="1468">Q311</f>
        <v>0</v>
      </c>
      <c r="R323" s="10">
        <f t="shared" ref="R323" si="1469">R311</f>
        <v>0</v>
      </c>
    </row>
    <row r="324" spans="3:18">
      <c r="C324">
        <f t="shared" si="1359"/>
        <v>2036</v>
      </c>
      <c r="D324" t="str">
        <f t="shared" si="1444"/>
        <v>Jun</v>
      </c>
      <c r="E324" s="10">
        <f t="shared" si="1444"/>
        <v>0</v>
      </c>
      <c r="F324" s="10">
        <f t="shared" si="1444"/>
        <v>-3.9942329189376442E-3</v>
      </c>
      <c r="G324" s="10">
        <f t="shared" si="1444"/>
        <v>-2.7041596799341042E-2</v>
      </c>
      <c r="H324" s="10">
        <f t="shared" si="1444"/>
        <v>-4.4534114673361699E-2</v>
      </c>
      <c r="I324" s="10">
        <f t="shared" si="1444"/>
        <v>3.71771907594785E-3</v>
      </c>
      <c r="J324" s="10">
        <f t="shared" ref="J324:K324" si="1470">J312</f>
        <v>1.1153116859296593E-3</v>
      </c>
      <c r="K324" s="10">
        <f t="shared" si="1470"/>
        <v>0</v>
      </c>
      <c r="L324" s="10">
        <f t="shared" ref="L324:P324" si="1471">L312</f>
        <v>-5.4229078742223193E-2</v>
      </c>
      <c r="M324" s="10">
        <f t="shared" si="1471"/>
        <v>-6.0685099045819819E-2</v>
      </c>
      <c r="N324" s="10">
        <f t="shared" ref="N324" si="1472">N312</f>
        <v>0</v>
      </c>
      <c r="O324" s="10">
        <f t="shared" si="1471"/>
        <v>-5.2125849514976043E-2</v>
      </c>
      <c r="P324" s="10">
        <f t="shared" si="1471"/>
        <v>-6.1701961067745975E-2</v>
      </c>
      <c r="Q324" s="10">
        <f t="shared" ref="Q324" si="1473">Q312</f>
        <v>0</v>
      </c>
      <c r="R324" s="10">
        <f t="shared" ref="R324" si="1474">R312</f>
        <v>0</v>
      </c>
    </row>
    <row r="325" spans="3:18">
      <c r="C325">
        <f t="shared" si="1359"/>
        <v>2036</v>
      </c>
      <c r="D325" t="str">
        <f t="shared" si="1444"/>
        <v>Jul</v>
      </c>
      <c r="E325" s="10">
        <f t="shared" si="1444"/>
        <v>0</v>
      </c>
      <c r="F325" s="10">
        <f t="shared" si="1444"/>
        <v>-8.0510009982078991E-3</v>
      </c>
      <c r="G325" s="10">
        <f t="shared" si="1444"/>
        <v>-3.7089798850574708E-2</v>
      </c>
      <c r="H325" s="10">
        <f t="shared" si="1444"/>
        <v>-7.5022526581366017E-2</v>
      </c>
      <c r="I325" s="10">
        <f t="shared" si="1444"/>
        <v>-1.9155269884613052E-2</v>
      </c>
      <c r="J325" s="10">
        <f t="shared" ref="J325:K325" si="1475">J313</f>
        <v>-1.1784981180132533E-3</v>
      </c>
      <c r="K325" s="10">
        <f t="shared" si="1475"/>
        <v>0</v>
      </c>
      <c r="L325" s="10">
        <f t="shared" ref="L325:P325" si="1476">L313</f>
        <v>-5.4487364154166169E-2</v>
      </c>
      <c r="M325" s="10">
        <f t="shared" si="1476"/>
        <v>-5.3322021765885387E-2</v>
      </c>
      <c r="N325" s="10">
        <f t="shared" ref="N325" si="1477">N313</f>
        <v>0</v>
      </c>
      <c r="O325" s="10">
        <f t="shared" si="1476"/>
        <v>-4.950434835492306E-2</v>
      </c>
      <c r="P325" s="10">
        <f t="shared" si="1476"/>
        <v>-5.4874354811350473E-2</v>
      </c>
      <c r="Q325" s="10">
        <f t="shared" ref="Q325" si="1478">Q313</f>
        <v>0</v>
      </c>
      <c r="R325" s="10">
        <f t="shared" ref="R325" si="1479">R313</f>
        <v>0</v>
      </c>
    </row>
    <row r="326" spans="3:18">
      <c r="C326">
        <f t="shared" si="1359"/>
        <v>2036</v>
      </c>
      <c r="D326" t="str">
        <f t="shared" si="1444"/>
        <v>Aug</v>
      </c>
      <c r="E326" s="10">
        <f t="shared" si="1444"/>
        <v>0</v>
      </c>
      <c r="F326" s="10">
        <f t="shared" si="1444"/>
        <v>-1.3956015975902519E-2</v>
      </c>
      <c r="G326" s="10">
        <f t="shared" si="1444"/>
        <v>7.1818734961418265E-3</v>
      </c>
      <c r="H326" s="10">
        <f t="shared" si="1444"/>
        <v>-5.8107770904745018E-2</v>
      </c>
      <c r="I326" s="10">
        <f t="shared" si="1444"/>
        <v>1.0221203128024964E-2</v>
      </c>
      <c r="J326" s="10">
        <f t="shared" ref="J326:K326" si="1480">J314</f>
        <v>-3.1189177745081531E-3</v>
      </c>
      <c r="K326" s="10">
        <f t="shared" si="1480"/>
        <v>0</v>
      </c>
      <c r="L326" s="10">
        <f t="shared" ref="L326:P326" si="1481">L314</f>
        <v>-1.4457955948182329E-2</v>
      </c>
      <c r="M326" s="10">
        <f t="shared" si="1481"/>
        <v>-2.2060867021007759E-2</v>
      </c>
      <c r="N326" s="10">
        <f t="shared" ref="N326" si="1482">N314</f>
        <v>0</v>
      </c>
      <c r="O326" s="10">
        <f t="shared" si="1481"/>
        <v>-1.8337987707535822E-2</v>
      </c>
      <c r="P326" s="10">
        <f t="shared" si="1481"/>
        <v>-4.5533073702087789E-3</v>
      </c>
      <c r="Q326" s="10">
        <f t="shared" ref="Q326" si="1483">Q314</f>
        <v>0</v>
      </c>
      <c r="R326" s="10">
        <f t="shared" ref="R326" si="1484">R314</f>
        <v>0</v>
      </c>
    </row>
    <row r="327" spans="3:18">
      <c r="C327">
        <f t="shared" si="1359"/>
        <v>2036</v>
      </c>
      <c r="D327" t="str">
        <f t="shared" si="1444"/>
        <v>Sep</v>
      </c>
      <c r="E327" s="10">
        <f t="shared" si="1444"/>
        <v>0</v>
      </c>
      <c r="F327" s="10">
        <f t="shared" si="1444"/>
        <v>-6.5783965157499638E-2</v>
      </c>
      <c r="G327" s="10">
        <f t="shared" si="1444"/>
        <v>-8.0106494909856107E-2</v>
      </c>
      <c r="H327" s="10">
        <f t="shared" si="1444"/>
        <v>-8.8952620779705269E-3</v>
      </c>
      <c r="I327" s="10">
        <f t="shared" si="1444"/>
        <v>-6.2119003046717039E-2</v>
      </c>
      <c r="J327" s="10">
        <f t="shared" ref="J327:K327" si="1485">J315</f>
        <v>-3.0432941505348681E-2</v>
      </c>
      <c r="K327" s="10">
        <f t="shared" si="1485"/>
        <v>0</v>
      </c>
      <c r="L327" s="10">
        <f t="shared" ref="L327:P327" si="1486">L315</f>
        <v>-5.5239956567958999E-2</v>
      </c>
      <c r="M327" s="10">
        <f t="shared" si="1486"/>
        <v>-6.0199257718607208E-2</v>
      </c>
      <c r="N327" s="10">
        <f t="shared" ref="N327" si="1487">N315</f>
        <v>0</v>
      </c>
      <c r="O327" s="10">
        <f t="shared" si="1486"/>
        <v>-4.4967931093787467E-2</v>
      </c>
      <c r="P327" s="10">
        <f t="shared" si="1486"/>
        <v>-5.6393501588633779E-2</v>
      </c>
      <c r="Q327" s="10">
        <f t="shared" ref="Q327" si="1488">Q315</f>
        <v>0</v>
      </c>
      <c r="R327" s="10">
        <f t="shared" ref="R327" si="1489">R315</f>
        <v>0</v>
      </c>
    </row>
    <row r="328" spans="3:18">
      <c r="C328">
        <f t="shared" si="1359"/>
        <v>2036</v>
      </c>
      <c r="D328" t="str">
        <f t="shared" si="1444"/>
        <v>Oct</v>
      </c>
      <c r="E328" s="10">
        <f t="shared" si="1444"/>
        <v>0</v>
      </c>
      <c r="F328" s="10">
        <f t="shared" si="1444"/>
        <v>-3.7318528895739722E-2</v>
      </c>
      <c r="G328" s="10">
        <f t="shared" si="1444"/>
        <v>-1.4619909232055415E-2</v>
      </c>
      <c r="H328" s="10">
        <f t="shared" si="1444"/>
        <v>-0.10452673671355489</v>
      </c>
      <c r="I328" s="10">
        <f t="shared" si="1444"/>
        <v>-4.9897584652583829E-2</v>
      </c>
      <c r="J328" s="10">
        <f t="shared" ref="J328:K328" si="1490">J316</f>
        <v>-9.2736498024588217E-3</v>
      </c>
      <c r="K328" s="10">
        <f t="shared" si="1490"/>
        <v>0</v>
      </c>
      <c r="L328" s="10">
        <f t="shared" ref="L328:P328" si="1491">L316</f>
        <v>6.7244384439321975E-3</v>
      </c>
      <c r="M328" s="10">
        <f t="shared" si="1491"/>
        <v>9.315430876202048E-3</v>
      </c>
      <c r="N328" s="10">
        <f t="shared" ref="N328" si="1492">N316</f>
        <v>0</v>
      </c>
      <c r="O328" s="10">
        <f t="shared" si="1491"/>
        <v>7.1541165580520398E-3</v>
      </c>
      <c r="P328" s="10">
        <f t="shared" si="1491"/>
        <v>-6.5424736898873634E-3</v>
      </c>
      <c r="Q328" s="10">
        <f t="shared" ref="Q328" si="1493">Q316</f>
        <v>0</v>
      </c>
      <c r="R328" s="10">
        <f t="shared" ref="R328" si="1494">R316</f>
        <v>0</v>
      </c>
    </row>
    <row r="329" spans="3:18">
      <c r="C329">
        <f t="shared" si="1359"/>
        <v>2036</v>
      </c>
      <c r="D329" t="str">
        <f t="shared" si="1444"/>
        <v>Nov</v>
      </c>
      <c r="E329" s="10">
        <f t="shared" si="1444"/>
        <v>0</v>
      </c>
      <c r="F329" s="10">
        <f t="shared" si="1444"/>
        <v>4.683201067693421E-2</v>
      </c>
      <c r="G329" s="10">
        <f t="shared" si="1444"/>
        <v>0.10465907313767399</v>
      </c>
      <c r="H329" s="10">
        <f t="shared" si="1444"/>
        <v>7.3420118719862509E-2</v>
      </c>
      <c r="I329" s="10">
        <f t="shared" si="1444"/>
        <v>4.2228445444488144E-2</v>
      </c>
      <c r="J329" s="10">
        <f t="shared" ref="J329:K329" si="1495">J317</f>
        <v>1.299222855397239E-2</v>
      </c>
      <c r="K329" s="10">
        <f t="shared" si="1495"/>
        <v>0</v>
      </c>
      <c r="L329" s="10">
        <f t="shared" ref="L329:P329" si="1496">L317</f>
        <v>0.11174065111169816</v>
      </c>
      <c r="M329" s="10">
        <f t="shared" si="1496"/>
        <v>0.11932702202360332</v>
      </c>
      <c r="N329" s="10">
        <f t="shared" ref="N329" si="1497">N317</f>
        <v>0</v>
      </c>
      <c r="O329" s="10">
        <f t="shared" si="1496"/>
        <v>0.1098947836820251</v>
      </c>
      <c r="P329" s="10">
        <f t="shared" si="1496"/>
        <v>0.13342926021229623</v>
      </c>
      <c r="Q329" s="10">
        <f t="shared" ref="Q329" si="1498">Q317</f>
        <v>0</v>
      </c>
      <c r="R329" s="10">
        <f t="shared" ref="R329" si="1499">R317</f>
        <v>0</v>
      </c>
    </row>
    <row r="330" spans="3:18">
      <c r="C330">
        <f t="shared" si="1359"/>
        <v>2036</v>
      </c>
      <c r="D330" t="str">
        <f t="shared" si="1444"/>
        <v>Dec</v>
      </c>
      <c r="E330" s="10">
        <f t="shared" si="1444"/>
        <v>0</v>
      </c>
      <c r="F330" s="10">
        <f t="shared" si="1444"/>
        <v>3.7767347475102576E-3</v>
      </c>
      <c r="G330" s="10">
        <f t="shared" si="1444"/>
        <v>-4.5009644610708444E-2</v>
      </c>
      <c r="H330" s="10">
        <f t="shared" si="1444"/>
        <v>2.3565665166443664E-2</v>
      </c>
      <c r="I330" s="10">
        <f t="shared" si="1444"/>
        <v>1.7179129847759267E-2</v>
      </c>
      <c r="J330" s="10">
        <f t="shared" ref="J330:K330" si="1500">J318</f>
        <v>1.564724437532166E-2</v>
      </c>
      <c r="K330" s="10">
        <f t="shared" si="1500"/>
        <v>0</v>
      </c>
      <c r="L330" s="10">
        <f t="shared" ref="L330:P330" si="1501">L318</f>
        <v>2.231681890923206E-2</v>
      </c>
      <c r="M330" s="10">
        <f t="shared" si="1501"/>
        <v>3.046594982078853E-2</v>
      </c>
      <c r="N330" s="10">
        <f t="shared" ref="N330" si="1502">N318</f>
        <v>0</v>
      </c>
      <c r="O330" s="10">
        <f t="shared" si="1501"/>
        <v>3.3418968680385054E-2</v>
      </c>
      <c r="P330" s="10">
        <f t="shared" si="1501"/>
        <v>1.2496875781054736E-2</v>
      </c>
      <c r="Q330" s="10">
        <f t="shared" ref="Q330" si="1503">Q318</f>
        <v>0</v>
      </c>
      <c r="R330" s="10">
        <f t="shared" ref="R330" si="1504">R318</f>
        <v>0</v>
      </c>
    </row>
    <row r="331" spans="3:18">
      <c r="C331">
        <f t="shared" si="1359"/>
        <v>2037</v>
      </c>
      <c r="D331" t="str">
        <f t="shared" si="1444"/>
        <v>Jan</v>
      </c>
      <c r="E331" s="10">
        <f t="shared" si="1444"/>
        <v>0</v>
      </c>
      <c r="F331" s="10">
        <f t="shared" si="1444"/>
        <v>-3.4018372992842494E-2</v>
      </c>
      <c r="G331" s="10">
        <f t="shared" si="1444"/>
        <v>-7.6865197985340486E-2</v>
      </c>
      <c r="H331" s="10">
        <f t="shared" si="1444"/>
        <v>-5.2059819413092553E-2</v>
      </c>
      <c r="I331" s="10">
        <f t="shared" ref="I331:J331" si="1505">I319</f>
        <v>-5.7350841367335127E-2</v>
      </c>
      <c r="J331" s="10">
        <f t="shared" si="1505"/>
        <v>-2.5593692550381471E-2</v>
      </c>
      <c r="K331" s="10">
        <f t="shared" ref="K331:P331" si="1506">K319</f>
        <v>0</v>
      </c>
      <c r="L331" s="10">
        <f t="shared" si="1506"/>
        <v>-8.4397240007865471E-2</v>
      </c>
      <c r="M331" s="10">
        <f t="shared" si="1506"/>
        <v>-8.4383920512345958E-2</v>
      </c>
      <c r="N331" s="10">
        <f t="shared" ref="N331" si="1507">N319</f>
        <v>0</v>
      </c>
      <c r="O331" s="10">
        <f t="shared" si="1506"/>
        <v>-8.7754546033758762E-2</v>
      </c>
      <c r="P331" s="10">
        <f t="shared" si="1506"/>
        <v>-9.5907843379329324E-2</v>
      </c>
      <c r="Q331" s="10">
        <f t="shared" ref="Q331" si="1508">Q319</f>
        <v>0</v>
      </c>
      <c r="R331" s="10">
        <f t="shared" ref="R331" si="1509">R319</f>
        <v>0</v>
      </c>
    </row>
    <row r="332" spans="3:18">
      <c r="C332">
        <f t="shared" si="1359"/>
        <v>2037</v>
      </c>
      <c r="D332" t="str">
        <f t="shared" ref="D332:I342" si="1510">D320</f>
        <v>Feb</v>
      </c>
      <c r="E332" s="10">
        <f t="shared" si="1510"/>
        <v>0</v>
      </c>
      <c r="F332" s="10">
        <f t="shared" si="1510"/>
        <v>-5.7299797359774175E-2</v>
      </c>
      <c r="G332" s="10">
        <f t="shared" si="1510"/>
        <v>-3.3175175555133801E-2</v>
      </c>
      <c r="H332" s="10">
        <f t="shared" si="1510"/>
        <v>-3.4037612881521399E-2</v>
      </c>
      <c r="I332" s="10">
        <f t="shared" si="1510"/>
        <v>-7.2084452831850998E-2</v>
      </c>
      <c r="J332" s="10">
        <f t="shared" ref="J332:K332" si="1511">J320</f>
        <v>-3.1258622244031593E-2</v>
      </c>
      <c r="K332" s="10">
        <f t="shared" si="1511"/>
        <v>0</v>
      </c>
      <c r="L332" s="10">
        <f t="shared" ref="L332:P332" si="1512">L320</f>
        <v>-5.8521748838719939E-2</v>
      </c>
      <c r="M332" s="10">
        <f t="shared" si="1512"/>
        <v>-6.6224220629124669E-2</v>
      </c>
      <c r="N332" s="10">
        <f t="shared" ref="N332" si="1513">N320</f>
        <v>0</v>
      </c>
      <c r="O332" s="10">
        <f t="shared" si="1512"/>
        <v>-5.8345052267049551E-2</v>
      </c>
      <c r="P332" s="10">
        <f t="shared" si="1512"/>
        <v>-5.0035862413072632E-2</v>
      </c>
      <c r="Q332" s="10">
        <f t="shared" ref="Q332" si="1514">Q320</f>
        <v>0</v>
      </c>
      <c r="R332" s="10">
        <f t="shared" ref="R332" si="1515">R320</f>
        <v>0</v>
      </c>
    </row>
    <row r="333" spans="3:18">
      <c r="C333">
        <f t="shared" si="1359"/>
        <v>2037</v>
      </c>
      <c r="D333" t="str">
        <f t="shared" si="1510"/>
        <v>Mar</v>
      </c>
      <c r="E333" s="10">
        <f t="shared" si="1510"/>
        <v>0</v>
      </c>
      <c r="F333" s="10">
        <f t="shared" si="1510"/>
        <v>2.1187418342038276E-2</v>
      </c>
      <c r="G333" s="10">
        <f t="shared" si="1510"/>
        <v>8.2409528172240037E-2</v>
      </c>
      <c r="H333" s="10">
        <f t="shared" si="1510"/>
        <v>-2.029345153116521E-2</v>
      </c>
      <c r="I333" s="10">
        <f t="shared" si="1510"/>
        <v>1.8613415440523268E-2</v>
      </c>
      <c r="J333" s="10">
        <f t="shared" ref="J333:K333" si="1516">J321</f>
        <v>1.0072381116130369E-2</v>
      </c>
      <c r="K333" s="10">
        <f t="shared" si="1516"/>
        <v>0</v>
      </c>
      <c r="L333" s="10">
        <f t="shared" ref="L333:P333" si="1517">L321</f>
        <v>2.5733147300950516E-2</v>
      </c>
      <c r="M333" s="10">
        <f t="shared" si="1517"/>
        <v>1.5062683417826706E-2</v>
      </c>
      <c r="N333" s="10">
        <f t="shared" ref="N333" si="1518">N321</f>
        <v>0</v>
      </c>
      <c r="O333" s="10">
        <f t="shared" si="1517"/>
        <v>3.0436072790892391E-2</v>
      </c>
      <c r="P333" s="10">
        <f t="shared" si="1517"/>
        <v>2.1195034503544541E-2</v>
      </c>
      <c r="Q333" s="10">
        <f t="shared" ref="Q333" si="1519">Q321</f>
        <v>0</v>
      </c>
      <c r="R333" s="10">
        <f t="shared" ref="R333" si="1520">R321</f>
        <v>0</v>
      </c>
    </row>
    <row r="334" spans="3:18">
      <c r="C334">
        <f t="shared" si="1359"/>
        <v>2037</v>
      </c>
      <c r="D334" t="str">
        <f t="shared" si="1510"/>
        <v>Apr</v>
      </c>
      <c r="E334" s="10">
        <f t="shared" si="1510"/>
        <v>0</v>
      </c>
      <c r="F334" s="10">
        <f t="shared" si="1510"/>
        <v>5.2252847831002092E-2</v>
      </c>
      <c r="G334" s="10">
        <f t="shared" si="1510"/>
        <v>6.2679936847970782E-2</v>
      </c>
      <c r="H334" s="10">
        <f t="shared" si="1510"/>
        <v>8.8179429136419213E-2</v>
      </c>
      <c r="I334" s="10">
        <f t="shared" si="1510"/>
        <v>4.7853733921034224E-2</v>
      </c>
      <c r="J334" s="10">
        <f t="shared" ref="J334:K334" si="1521">J322</f>
        <v>3.0337584998090885E-2</v>
      </c>
      <c r="K334" s="10">
        <f t="shared" si="1521"/>
        <v>0</v>
      </c>
      <c r="L334" s="10">
        <f t="shared" ref="L334:P334" si="1522">L322</f>
        <v>5.584374746011149E-2</v>
      </c>
      <c r="M334" s="10">
        <f t="shared" si="1522"/>
        <v>6.9037169506818208E-2</v>
      </c>
      <c r="N334" s="10">
        <f t="shared" ref="N334" si="1523">N322</f>
        <v>0</v>
      </c>
      <c r="O334" s="10">
        <f t="shared" si="1522"/>
        <v>5.6029091517150381E-2</v>
      </c>
      <c r="P334" s="10">
        <f t="shared" si="1522"/>
        <v>6.6229241169842745E-2</v>
      </c>
      <c r="Q334" s="10">
        <f t="shared" ref="Q334" si="1524">Q322</f>
        <v>0</v>
      </c>
      <c r="R334" s="10">
        <f t="shared" ref="R334" si="1525">R322</f>
        <v>0</v>
      </c>
    </row>
    <row r="335" spans="3:18">
      <c r="C335">
        <f t="shared" si="1359"/>
        <v>2037</v>
      </c>
      <c r="D335" t="str">
        <f t="shared" si="1510"/>
        <v>May</v>
      </c>
      <c r="E335" s="10">
        <f t="shared" si="1510"/>
        <v>0</v>
      </c>
      <c r="F335" s="10">
        <f t="shared" si="1510"/>
        <v>0.13013596240803577</v>
      </c>
      <c r="G335" s="10">
        <f t="shared" si="1510"/>
        <v>0.11846587399629402</v>
      </c>
      <c r="H335" s="10">
        <f t="shared" si="1510"/>
        <v>0.17428524230374401</v>
      </c>
      <c r="I335" s="10">
        <f t="shared" si="1510"/>
        <v>0.11856823589195743</v>
      </c>
      <c r="J335" s="10">
        <f t="shared" ref="J335:K335" si="1526">J323</f>
        <v>3.7441677648518884E-2</v>
      </c>
      <c r="K335" s="10">
        <f t="shared" si="1526"/>
        <v>0</v>
      </c>
      <c r="L335" s="10">
        <f t="shared" ref="L335:P335" si="1527">L323</f>
        <v>0.10568171423150852</v>
      </c>
      <c r="M335" s="10">
        <f t="shared" si="1527"/>
        <v>0.11710193855284559</v>
      </c>
      <c r="N335" s="10">
        <f t="shared" ref="N335" si="1528">N323</f>
        <v>0</v>
      </c>
      <c r="O335" s="10">
        <f t="shared" si="1527"/>
        <v>0.11204504582768675</v>
      </c>
      <c r="P335" s="10">
        <f t="shared" si="1527"/>
        <v>0.11834022480454361</v>
      </c>
      <c r="Q335" s="10">
        <f t="shared" ref="Q335" si="1529">Q323</f>
        <v>0</v>
      </c>
      <c r="R335" s="10">
        <f t="shared" ref="R335" si="1530">R323</f>
        <v>0</v>
      </c>
    </row>
    <row r="336" spans="3:18">
      <c r="C336">
        <f t="shared" si="1359"/>
        <v>2037</v>
      </c>
      <c r="D336" t="str">
        <f t="shared" si="1510"/>
        <v>Jun</v>
      </c>
      <c r="E336" s="10">
        <f t="shared" si="1510"/>
        <v>0</v>
      </c>
      <c r="F336" s="10">
        <f t="shared" si="1510"/>
        <v>-3.9942329189376442E-3</v>
      </c>
      <c r="G336" s="10">
        <f t="shared" si="1510"/>
        <v>-2.7041596799341042E-2</v>
      </c>
      <c r="H336" s="10">
        <f t="shared" si="1510"/>
        <v>-4.4534114673361699E-2</v>
      </c>
      <c r="I336" s="10">
        <f t="shared" si="1510"/>
        <v>3.71771907594785E-3</v>
      </c>
      <c r="J336" s="10">
        <f t="shared" ref="J336:K336" si="1531">J324</f>
        <v>1.1153116859296593E-3</v>
      </c>
      <c r="K336" s="10">
        <f t="shared" si="1531"/>
        <v>0</v>
      </c>
      <c r="L336" s="10">
        <f t="shared" ref="L336:P336" si="1532">L324</f>
        <v>-5.4229078742223193E-2</v>
      </c>
      <c r="M336" s="10">
        <f t="shared" si="1532"/>
        <v>-6.0685099045819819E-2</v>
      </c>
      <c r="N336" s="10">
        <f t="shared" ref="N336" si="1533">N324</f>
        <v>0</v>
      </c>
      <c r="O336" s="10">
        <f t="shared" si="1532"/>
        <v>-5.2125849514976043E-2</v>
      </c>
      <c r="P336" s="10">
        <f t="shared" si="1532"/>
        <v>-6.1701961067745975E-2</v>
      </c>
      <c r="Q336" s="10">
        <f t="shared" ref="Q336" si="1534">Q324</f>
        <v>0</v>
      </c>
      <c r="R336" s="10">
        <f t="shared" ref="R336" si="1535">R324</f>
        <v>0</v>
      </c>
    </row>
    <row r="337" spans="3:18">
      <c r="C337">
        <f t="shared" si="1359"/>
        <v>2037</v>
      </c>
      <c r="D337" t="str">
        <f t="shared" si="1510"/>
        <v>Jul</v>
      </c>
      <c r="E337" s="10">
        <f t="shared" si="1510"/>
        <v>0</v>
      </c>
      <c r="F337" s="10">
        <f t="shared" si="1510"/>
        <v>-8.0510009982078991E-3</v>
      </c>
      <c r="G337" s="10">
        <f t="shared" si="1510"/>
        <v>-3.7089798850574708E-2</v>
      </c>
      <c r="H337" s="10">
        <f t="shared" si="1510"/>
        <v>-7.5022526581366017E-2</v>
      </c>
      <c r="I337" s="10">
        <f t="shared" si="1510"/>
        <v>-1.9155269884613052E-2</v>
      </c>
      <c r="J337" s="10">
        <f t="shared" ref="J337:K337" si="1536">J325</f>
        <v>-1.1784981180132533E-3</v>
      </c>
      <c r="K337" s="10">
        <f t="shared" si="1536"/>
        <v>0</v>
      </c>
      <c r="L337" s="10">
        <f t="shared" ref="L337:P337" si="1537">L325</f>
        <v>-5.4487364154166169E-2</v>
      </c>
      <c r="M337" s="10">
        <f t="shared" si="1537"/>
        <v>-5.3322021765885387E-2</v>
      </c>
      <c r="N337" s="10">
        <f t="shared" ref="N337" si="1538">N325</f>
        <v>0</v>
      </c>
      <c r="O337" s="10">
        <f t="shared" si="1537"/>
        <v>-4.950434835492306E-2</v>
      </c>
      <c r="P337" s="10">
        <f t="shared" si="1537"/>
        <v>-5.4874354811350473E-2</v>
      </c>
      <c r="Q337" s="10">
        <f t="shared" ref="Q337" si="1539">Q325</f>
        <v>0</v>
      </c>
      <c r="R337" s="10">
        <f t="shared" ref="R337" si="1540">R325</f>
        <v>0</v>
      </c>
    </row>
    <row r="338" spans="3:18">
      <c r="C338">
        <f t="shared" si="1359"/>
        <v>2037</v>
      </c>
      <c r="D338" t="str">
        <f t="shared" si="1510"/>
        <v>Aug</v>
      </c>
      <c r="E338" s="10">
        <f t="shared" si="1510"/>
        <v>0</v>
      </c>
      <c r="F338" s="10">
        <f t="shared" si="1510"/>
        <v>-1.3956015975902519E-2</v>
      </c>
      <c r="G338" s="10">
        <f t="shared" si="1510"/>
        <v>7.1818734961418265E-3</v>
      </c>
      <c r="H338" s="10">
        <f t="shared" si="1510"/>
        <v>-5.8107770904745018E-2</v>
      </c>
      <c r="I338" s="10">
        <f t="shared" si="1510"/>
        <v>1.0221203128024964E-2</v>
      </c>
      <c r="J338" s="10">
        <f t="shared" ref="J338:K338" si="1541">J326</f>
        <v>-3.1189177745081531E-3</v>
      </c>
      <c r="K338" s="10">
        <f t="shared" si="1541"/>
        <v>0</v>
      </c>
      <c r="L338" s="10">
        <f t="shared" ref="L338:P338" si="1542">L326</f>
        <v>-1.4457955948182329E-2</v>
      </c>
      <c r="M338" s="10">
        <f t="shared" si="1542"/>
        <v>-2.2060867021007759E-2</v>
      </c>
      <c r="N338" s="10">
        <f t="shared" ref="N338" si="1543">N326</f>
        <v>0</v>
      </c>
      <c r="O338" s="10">
        <f t="shared" si="1542"/>
        <v>-1.8337987707535822E-2</v>
      </c>
      <c r="P338" s="10">
        <f t="shared" si="1542"/>
        <v>-4.5533073702087789E-3</v>
      </c>
      <c r="Q338" s="10">
        <f t="shared" ref="Q338" si="1544">Q326</f>
        <v>0</v>
      </c>
      <c r="R338" s="10">
        <f t="shared" ref="R338" si="1545">R326</f>
        <v>0</v>
      </c>
    </row>
    <row r="339" spans="3:18">
      <c r="C339">
        <f t="shared" si="1359"/>
        <v>2037</v>
      </c>
      <c r="D339" t="str">
        <f t="shared" si="1510"/>
        <v>Sep</v>
      </c>
      <c r="E339" s="10">
        <f t="shared" si="1510"/>
        <v>0</v>
      </c>
      <c r="F339" s="10">
        <f t="shared" si="1510"/>
        <v>-6.5783965157499638E-2</v>
      </c>
      <c r="G339" s="10">
        <f t="shared" si="1510"/>
        <v>-8.0106494909856107E-2</v>
      </c>
      <c r="H339" s="10">
        <f t="shared" si="1510"/>
        <v>-8.8952620779705269E-3</v>
      </c>
      <c r="I339" s="10">
        <f t="shared" si="1510"/>
        <v>-6.2119003046717039E-2</v>
      </c>
      <c r="J339" s="10">
        <f t="shared" ref="J339:K339" si="1546">J327</f>
        <v>-3.0432941505348681E-2</v>
      </c>
      <c r="K339" s="10">
        <f t="shared" si="1546"/>
        <v>0</v>
      </c>
      <c r="L339" s="10">
        <f t="shared" ref="L339:P339" si="1547">L327</f>
        <v>-5.5239956567958999E-2</v>
      </c>
      <c r="M339" s="10">
        <f t="shared" si="1547"/>
        <v>-6.0199257718607208E-2</v>
      </c>
      <c r="N339" s="10">
        <f t="shared" ref="N339" si="1548">N327</f>
        <v>0</v>
      </c>
      <c r="O339" s="10">
        <f t="shared" si="1547"/>
        <v>-4.4967931093787467E-2</v>
      </c>
      <c r="P339" s="10">
        <f t="shared" si="1547"/>
        <v>-5.6393501588633779E-2</v>
      </c>
      <c r="Q339" s="10">
        <f t="shared" ref="Q339" si="1549">Q327</f>
        <v>0</v>
      </c>
      <c r="R339" s="10">
        <f t="shared" ref="R339" si="1550">R327</f>
        <v>0</v>
      </c>
    </row>
    <row r="340" spans="3:18">
      <c r="C340">
        <f t="shared" si="1359"/>
        <v>2037</v>
      </c>
      <c r="D340" t="str">
        <f t="shared" si="1510"/>
        <v>Oct</v>
      </c>
      <c r="E340" s="10">
        <f t="shared" si="1510"/>
        <v>0</v>
      </c>
      <c r="F340" s="10">
        <f t="shared" si="1510"/>
        <v>-3.7318528895739722E-2</v>
      </c>
      <c r="G340" s="10">
        <f t="shared" si="1510"/>
        <v>-1.4619909232055415E-2</v>
      </c>
      <c r="H340" s="10">
        <f t="shared" si="1510"/>
        <v>-0.10452673671355489</v>
      </c>
      <c r="I340" s="10">
        <f t="shared" si="1510"/>
        <v>-4.9897584652583829E-2</v>
      </c>
      <c r="J340" s="10">
        <f t="shared" ref="J340:K340" si="1551">J328</f>
        <v>-9.2736498024588217E-3</v>
      </c>
      <c r="K340" s="10">
        <f t="shared" si="1551"/>
        <v>0</v>
      </c>
      <c r="L340" s="10">
        <f t="shared" ref="L340:P340" si="1552">L328</f>
        <v>6.7244384439321975E-3</v>
      </c>
      <c r="M340" s="10">
        <f t="shared" si="1552"/>
        <v>9.315430876202048E-3</v>
      </c>
      <c r="N340" s="10">
        <f t="shared" ref="N340" si="1553">N328</f>
        <v>0</v>
      </c>
      <c r="O340" s="10">
        <f t="shared" si="1552"/>
        <v>7.1541165580520398E-3</v>
      </c>
      <c r="P340" s="10">
        <f t="shared" si="1552"/>
        <v>-6.5424736898873634E-3</v>
      </c>
      <c r="Q340" s="10">
        <f t="shared" ref="Q340" si="1554">Q328</f>
        <v>0</v>
      </c>
      <c r="R340" s="10">
        <f t="shared" ref="R340" si="1555">R328</f>
        <v>0</v>
      </c>
    </row>
    <row r="341" spans="3:18">
      <c r="C341">
        <f t="shared" si="1359"/>
        <v>2037</v>
      </c>
      <c r="D341" t="str">
        <f t="shared" si="1510"/>
        <v>Nov</v>
      </c>
      <c r="E341" s="10">
        <f t="shared" si="1510"/>
        <v>0</v>
      </c>
      <c r="F341" s="10">
        <f t="shared" si="1510"/>
        <v>4.683201067693421E-2</v>
      </c>
      <c r="G341" s="10">
        <f t="shared" si="1510"/>
        <v>0.10465907313767399</v>
      </c>
      <c r="H341" s="10">
        <f t="shared" si="1510"/>
        <v>7.3420118719862509E-2</v>
      </c>
      <c r="I341" s="10">
        <f t="shared" si="1510"/>
        <v>4.2228445444488144E-2</v>
      </c>
      <c r="J341" s="10">
        <f t="shared" ref="J341:K341" si="1556">J329</f>
        <v>1.299222855397239E-2</v>
      </c>
      <c r="K341" s="10">
        <f t="shared" si="1556"/>
        <v>0</v>
      </c>
      <c r="L341" s="10">
        <f t="shared" ref="L341:P341" si="1557">L329</f>
        <v>0.11174065111169816</v>
      </c>
      <c r="M341" s="10">
        <f t="shared" si="1557"/>
        <v>0.11932702202360332</v>
      </c>
      <c r="N341" s="10">
        <f t="shared" ref="N341" si="1558">N329</f>
        <v>0</v>
      </c>
      <c r="O341" s="10">
        <f t="shared" si="1557"/>
        <v>0.1098947836820251</v>
      </c>
      <c r="P341" s="10">
        <f t="shared" si="1557"/>
        <v>0.13342926021229623</v>
      </c>
      <c r="Q341" s="10">
        <f t="shared" ref="Q341" si="1559">Q329</f>
        <v>0</v>
      </c>
      <c r="R341" s="10">
        <f t="shared" ref="R341" si="1560">R329</f>
        <v>0</v>
      </c>
    </row>
    <row r="342" spans="3:18">
      <c r="C342">
        <f t="shared" si="1359"/>
        <v>2037</v>
      </c>
      <c r="D342" t="str">
        <f t="shared" si="1510"/>
        <v>Dec</v>
      </c>
      <c r="E342" s="10">
        <f t="shared" si="1510"/>
        <v>0</v>
      </c>
      <c r="F342" s="10">
        <f t="shared" si="1510"/>
        <v>3.7767347475102576E-3</v>
      </c>
      <c r="G342" s="10">
        <f t="shared" si="1510"/>
        <v>-4.5009644610708444E-2</v>
      </c>
      <c r="H342" s="10">
        <f t="shared" si="1510"/>
        <v>2.3565665166443664E-2</v>
      </c>
      <c r="I342" s="10">
        <f t="shared" si="1510"/>
        <v>1.7179129847759267E-2</v>
      </c>
      <c r="J342" s="10">
        <f t="shared" ref="J342:K342" si="1561">J330</f>
        <v>1.564724437532166E-2</v>
      </c>
      <c r="K342" s="10">
        <f t="shared" si="1561"/>
        <v>0</v>
      </c>
      <c r="L342" s="10">
        <f t="shared" ref="L342:P342" si="1562">L330</f>
        <v>2.231681890923206E-2</v>
      </c>
      <c r="M342" s="10">
        <f t="shared" si="1562"/>
        <v>3.046594982078853E-2</v>
      </c>
      <c r="N342" s="10">
        <f t="shared" ref="N342" si="1563">N330</f>
        <v>0</v>
      </c>
      <c r="O342" s="10">
        <f t="shared" si="1562"/>
        <v>3.3418968680385054E-2</v>
      </c>
      <c r="P342" s="10">
        <f t="shared" si="1562"/>
        <v>1.2496875781054736E-2</v>
      </c>
      <c r="Q342" s="10">
        <f t="shared" ref="Q342" si="1564">Q330</f>
        <v>0</v>
      </c>
      <c r="R342" s="10">
        <f t="shared" ref="R342" si="1565">R330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TM1_UnbHist</vt:lpstr>
      <vt:lpstr>TM1_BilledHist</vt:lpstr>
      <vt:lpstr>calc_UnbBilledRatios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2012-08-03T18:16:13Z</dcterms:created>
  <dcterms:modified xsi:type="dcterms:W3CDTF">2013-08-01T19:47:21Z</dcterms:modified>
</cp:coreProperties>
</file>