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0" yWindow="0" windowWidth="14430" windowHeight="12840"/>
  </bookViews>
  <sheets>
    <sheet name="Customers" sheetId="1" r:id="rId1"/>
    <sheet name="kWh" sheetId="2" r:id="rId2"/>
  </sheets>
  <calcPr calcId="125725" calcMode="manual" calcOnSave="0" concurrentCalc="0"/>
</workbook>
</file>

<file path=xl/calcChain.xml><?xml version="1.0" encoding="utf-8"?>
<calcChain xmlns="http://schemas.openxmlformats.org/spreadsheetml/2006/main">
  <c r="I30" i="1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F8" i="2"/>
  <c r="K8"/>
  <c r="N8"/>
  <c r="P8"/>
  <c r="F9"/>
  <c r="K9"/>
  <c r="N9"/>
  <c r="P9"/>
  <c r="F10"/>
  <c r="K10"/>
  <c r="N10"/>
  <c r="P10"/>
  <c r="F11"/>
  <c r="K11"/>
  <c r="N11"/>
  <c r="P11"/>
  <c r="F12"/>
  <c r="K12"/>
  <c r="N12"/>
  <c r="P12"/>
  <c r="F13"/>
  <c r="K13"/>
  <c r="N13"/>
  <c r="P13"/>
  <c r="F14"/>
  <c r="K14"/>
  <c r="N14"/>
  <c r="P14"/>
  <c r="F15"/>
  <c r="K15"/>
  <c r="N15"/>
  <c r="P15"/>
  <c r="F16"/>
  <c r="K16"/>
  <c r="N16"/>
  <c r="P16"/>
  <c r="F17"/>
  <c r="K17"/>
  <c r="N17"/>
  <c r="P17"/>
  <c r="F18"/>
  <c r="K18"/>
  <c r="N18"/>
  <c r="P18"/>
  <c r="F19"/>
  <c r="K19"/>
  <c r="N19"/>
  <c r="P19"/>
  <c r="F20"/>
  <c r="K20"/>
  <c r="N20"/>
  <c r="P20"/>
  <c r="F21"/>
  <c r="K21"/>
  <c r="N21"/>
  <c r="P21"/>
  <c r="F22"/>
  <c r="K22"/>
  <c r="N22"/>
  <c r="P22"/>
  <c r="F23"/>
  <c r="K23"/>
  <c r="N23"/>
  <c r="P23"/>
  <c r="F24"/>
  <c r="K24"/>
  <c r="N24"/>
  <c r="P24"/>
  <c r="F25"/>
  <c r="K25"/>
  <c r="N25"/>
  <c r="P25"/>
  <c r="F26"/>
  <c r="K26"/>
  <c r="N26"/>
  <c r="P26"/>
  <c r="F27"/>
  <c r="K27"/>
  <c r="N27"/>
  <c r="P27"/>
  <c r="F28"/>
  <c r="K28"/>
  <c r="N28"/>
  <c r="P28"/>
  <c r="F29"/>
  <c r="K29"/>
  <c r="N29"/>
  <c r="P29"/>
  <c r="F30"/>
  <c r="K30"/>
  <c r="N30"/>
  <c r="P30"/>
  <c r="F7"/>
  <c r="K7"/>
  <c r="N7"/>
  <c r="P7"/>
  <c r="F30" i="1"/>
  <c r="K30"/>
  <c r="N30"/>
  <c r="P30"/>
  <c r="F29"/>
  <c r="K29"/>
  <c r="N29"/>
  <c r="P29"/>
  <c r="F28"/>
  <c r="K28"/>
  <c r="N28"/>
  <c r="P28"/>
  <c r="F27"/>
  <c r="K27"/>
  <c r="N27"/>
  <c r="P27"/>
  <c r="F26"/>
  <c r="K26"/>
  <c r="N26"/>
  <c r="P26"/>
  <c r="F25"/>
  <c r="K25"/>
  <c r="N25"/>
  <c r="P25"/>
  <c r="F24"/>
  <c r="K24"/>
  <c r="N24"/>
  <c r="P24"/>
  <c r="F23"/>
  <c r="K23"/>
  <c r="N23"/>
  <c r="P23"/>
  <c r="F22"/>
  <c r="K22"/>
  <c r="N22"/>
  <c r="P22"/>
  <c r="F21"/>
  <c r="K21"/>
  <c r="N21"/>
  <c r="P21"/>
  <c r="F20"/>
  <c r="K20"/>
  <c r="N20"/>
  <c r="P20"/>
  <c r="F19"/>
  <c r="K19"/>
  <c r="N19"/>
  <c r="P19"/>
  <c r="F18"/>
  <c r="K18"/>
  <c r="N18"/>
  <c r="P18"/>
  <c r="F17"/>
  <c r="K17"/>
  <c r="N17"/>
  <c r="P17"/>
  <c r="F16"/>
  <c r="K16"/>
  <c r="N16"/>
  <c r="P16"/>
  <c r="F15"/>
  <c r="K15"/>
  <c r="N15"/>
  <c r="P15"/>
  <c r="F14"/>
  <c r="K14"/>
  <c r="N14"/>
  <c r="P14"/>
  <c r="F13"/>
  <c r="K13"/>
  <c r="N13"/>
  <c r="P13"/>
  <c r="F12"/>
  <c r="K12"/>
  <c r="N12"/>
  <c r="P12"/>
  <c r="F11"/>
  <c r="K11"/>
  <c r="N11"/>
  <c r="P11"/>
  <c r="F10"/>
  <c r="K10"/>
  <c r="N10"/>
  <c r="P10"/>
  <c r="F9"/>
  <c r="K9"/>
  <c r="N9"/>
  <c r="P9"/>
  <c r="F8"/>
  <c r="K8"/>
  <c r="N8"/>
  <c r="P8"/>
  <c r="F7"/>
  <c r="K7"/>
  <c r="N7"/>
  <c r="P7"/>
</calcChain>
</file>

<file path=xl/sharedStrings.xml><?xml version="1.0" encoding="utf-8"?>
<sst xmlns="http://schemas.openxmlformats.org/spreadsheetml/2006/main" count="158" uniqueCount="31">
  <si>
    <t>Year</t>
  </si>
  <si>
    <t>Month</t>
  </si>
  <si>
    <t>GULF POWER COMPANY</t>
  </si>
  <si>
    <t>JANUARY 2013 - MAY 2013 ACTUAL / JUNE 2013 - DECEMBER 2014 FORECAST</t>
  </si>
  <si>
    <t>Residential</t>
  </si>
  <si>
    <t>Industrial</t>
  </si>
  <si>
    <t>Street Lighting</t>
  </si>
  <si>
    <t>Total</t>
  </si>
  <si>
    <t>Actual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</si>
  <si>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</si>
  <si>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</si>
  <si>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</si>
  <si>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</si>
  <si>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</si>
  <si>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</si>
  <si>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</si>
  <si>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</si>
  <si>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</si>
  <si>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</si>
  <si>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</si>
  <si>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</si>
  <si>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Forecast</t>
  </si>
  <si>
    <t>Small Commercial</t>
  </si>
  <si>
    <t>Large Commercial</t>
  </si>
  <si>
    <t>Total Commercial</t>
  </si>
  <si>
    <t>Non-Lighting</t>
  </si>
  <si>
    <t>Lighting</t>
  </si>
  <si>
    <t>Commercial</t>
  </si>
  <si>
    <t>Retail</t>
  </si>
  <si>
    <t>B2014 CUSTOMER FORECAST</t>
  </si>
  <si>
    <t>B2014 ENERGY SALES FORECAST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</si>
</sst>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#,##0.00;\-#,##0.00"/>
    <numFmt numFmtId="165" formatCode="#,##0;\(#,##0\)"/>
    <numFmt numFmtId="166" formatCode="_(* #,##0_);_(* \(#,##0\);_(* &quot;-&quot;??_);_(@_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0" xfId="0" applyFont="1"/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0" fillId="0" borderId="0" xfId="0" applyBorder="1"/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0" xfId="0" applyBorder="1" applyAlignment="1">
      <alignment horizontal="right"/>
    </xf>
    <xf numFmtId="165" fontId="0" fillId="0" borderId="9" xfId="0" applyNumberForma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1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0" fontId="0" fillId="0" borderId="0" xfId="0" quotePrefix="1" applyBorder="1" applyAlignment="1">
      <alignment horizontal="right"/>
    </xf>
    <xf numFmtId="0" fontId="0" fillId="0" borderId="6" xfId="0" quotePrefix="1" applyBorder="1" applyAlignment="1">
      <alignment horizontal="right"/>
    </xf>
    <xf numFmtId="0" fontId="0" fillId="0" borderId="7" xfId="0" applyBorder="1" applyAlignment="1">
      <alignment horizontal="right"/>
    </xf>
    <xf numFmtId="165" fontId="0" fillId="0" borderId="5" xfId="0" applyNumberForma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165" fontId="0" fillId="0" borderId="7" xfId="0" applyNumberFormat="1" applyBorder="1" applyAlignment="1">
      <alignment horizontal="right"/>
    </xf>
    <xf numFmtId="165" fontId="0" fillId="0" borderId="6" xfId="0" applyNumberFormat="1" applyFill="1" applyBorder="1" applyAlignment="1">
      <alignment horizontal="right"/>
    </xf>
    <xf numFmtId="0" fontId="0" fillId="0" borderId="4" xfId="0" applyBorder="1"/>
    <xf numFmtId="0" fontId="0" fillId="0" borderId="8" xfId="0" applyBorder="1"/>
    <xf numFmtId="0" fontId="0" fillId="0" borderId="11" xfId="0" applyBorder="1"/>
    <xf numFmtId="0" fontId="1" fillId="0" borderId="8" xfId="0" applyFont="1" applyBorder="1"/>
    <xf numFmtId="165" fontId="1" fillId="0" borderId="0" xfId="0" applyNumberFormat="1" applyFont="1" applyBorder="1" applyAlignment="1">
      <alignment horizontal="right"/>
    </xf>
    <xf numFmtId="165" fontId="1" fillId="0" borderId="6" xfId="0" applyNumberFormat="1" applyFon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165" fontId="1" fillId="0" borderId="11" xfId="0" applyNumberFormat="1" applyFont="1" applyBorder="1" applyAlignment="1">
      <alignment horizontal="right"/>
    </xf>
    <xf numFmtId="165" fontId="1" fillId="0" borderId="8" xfId="0" applyNumberFormat="1" applyFont="1" applyBorder="1" applyAlignment="1">
      <alignment horizontal="right"/>
    </xf>
    <xf numFmtId="165" fontId="1" fillId="0" borderId="10" xfId="0" applyNumberFormat="1" applyFont="1" applyBorder="1" applyAlignment="1">
      <alignment horizontal="right"/>
    </xf>
    <xf numFmtId="165" fontId="1" fillId="0" borderId="7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165" fontId="1" fillId="0" borderId="4" xfId="0" applyNumberFormat="1" applyFont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6" fontId="0" fillId="0" borderId="0" xfId="1" applyNumberFormat="1" applyFont="1" applyBorder="1"/>
    <xf numFmtId="166" fontId="0" fillId="0" borderId="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0"/>
  <sheetViews>
    <sheetView tabSelected="1" zoomScaleNormal="100" workbookViewId="0"/>
  </sheetViews>
  <sheetFormatPr defaultRowHeight="15"/>
  <cols>
    <col min="1" max="1" width="8.42578125" style="1" customWidth="1"/>
    <col min="2" max="2" width="7" style="1" bestFit="1" customWidth="1"/>
    <col min="3" max="3" width="7" style="2" bestFit="1" customWidth="1"/>
    <col min="4" max="6" width="17.28515625" style="2" customWidth="1"/>
    <col min="7" max="16" width="17.28515625" customWidth="1"/>
    <col min="18" max="18" width="11.5703125" bestFit="1" customWidth="1"/>
    <col min="19" max="19" width="14.28515625" bestFit="1" customWidth="1"/>
    <col min="20" max="20" width="10.5703125" bestFit="1" customWidth="1"/>
    <col min="21" max="21" width="15.28515625" bestFit="1" customWidth="1"/>
    <col min="22" max="22" width="10.5703125" bestFit="1" customWidth="1"/>
    <col min="23" max="23" width="15.28515625" bestFit="1" customWidth="1"/>
    <col min="24" max="24" width="10.5703125" bestFit="1" customWidth="1"/>
    <col min="25" max="25" width="15.28515625" bestFit="1" customWidth="1"/>
    <col min="26" max="26" width="9.28515625" bestFit="1" customWidth="1"/>
  </cols>
  <sheetData>
    <row r="1" spans="1:28">
      <c r="A1" s="3" t="s">
        <v>2</v>
      </c>
    </row>
    <row r="2" spans="1:28">
      <c r="A2" s="4" t="s">
        <v>29</v>
      </c>
    </row>
    <row r="3" spans="1:28">
      <c r="A3" s="5" t="s">
        <v>3</v>
      </c>
    </row>
    <row r="5" spans="1:28" s="11" customFormat="1">
      <c r="A5" s="30"/>
      <c r="B5" s="6"/>
      <c r="C5" s="7"/>
      <c r="D5" s="10" t="s">
        <v>4</v>
      </c>
      <c r="E5" s="9" t="s">
        <v>4</v>
      </c>
      <c r="F5" s="8" t="s">
        <v>4</v>
      </c>
      <c r="G5" s="10" t="s">
        <v>22</v>
      </c>
      <c r="H5" s="8" t="s">
        <v>23</v>
      </c>
      <c r="I5" s="8" t="s">
        <v>24</v>
      </c>
      <c r="J5" s="8" t="s">
        <v>27</v>
      </c>
      <c r="K5" s="39" t="s">
        <v>27</v>
      </c>
      <c r="L5" s="8" t="s">
        <v>5</v>
      </c>
      <c r="M5" s="8" t="s">
        <v>5</v>
      </c>
      <c r="N5" s="39" t="s">
        <v>5</v>
      </c>
      <c r="O5" s="9" t="s">
        <v>6</v>
      </c>
      <c r="P5" s="9" t="s">
        <v>28</v>
      </c>
    </row>
    <row r="6" spans="1:28" s="11" customFormat="1">
      <c r="A6" s="33"/>
      <c r="B6" s="12" t="s">
        <v>0</v>
      </c>
      <c r="C6" s="13" t="s">
        <v>1</v>
      </c>
      <c r="D6" s="16" t="s">
        <v>25</v>
      </c>
      <c r="E6" s="15" t="s">
        <v>26</v>
      </c>
      <c r="F6" s="14" t="s">
        <v>7</v>
      </c>
      <c r="G6" s="16" t="s">
        <v>25</v>
      </c>
      <c r="H6" s="14" t="s">
        <v>25</v>
      </c>
      <c r="I6" s="14" t="s">
        <v>25</v>
      </c>
      <c r="J6" s="14" t="s">
        <v>26</v>
      </c>
      <c r="K6" s="40" t="s">
        <v>7</v>
      </c>
      <c r="L6" s="14" t="s">
        <v>25</v>
      </c>
      <c r="M6" s="14" t="s">
        <v>26</v>
      </c>
      <c r="N6" s="40" t="s">
        <v>7</v>
      </c>
      <c r="O6" s="15" t="s">
        <v>7</v>
      </c>
      <c r="P6" s="15" t="s">
        <v>7</v>
      </c>
    </row>
    <row r="7" spans="1:28" s="11" customFormat="1">
      <c r="A7" s="32" t="s">
        <v>8</v>
      </c>
      <c r="B7" s="17">
        <v>2013</v>
      </c>
      <c r="C7" s="18" t="s">
        <v>11</v>
      </c>
      <c r="D7" s="19">
        <v>378355</v>
      </c>
      <c r="E7" s="21">
        <v>1828</v>
      </c>
      <c r="F7" s="34">
        <f>SUM(D7:E7)</f>
        <v>380183</v>
      </c>
      <c r="G7" s="19">
        <v>28661</v>
      </c>
      <c r="H7" s="20">
        <v>17333</v>
      </c>
      <c r="I7" s="42">
        <f>SUM(G7:H7)</f>
        <v>45994</v>
      </c>
      <c r="J7" s="20">
        <v>7834</v>
      </c>
      <c r="K7" s="43">
        <f>SUM(I7:J7)</f>
        <v>53828</v>
      </c>
      <c r="L7" s="20">
        <v>251</v>
      </c>
      <c r="M7" s="20">
        <v>7</v>
      </c>
      <c r="N7" s="43">
        <f>SUM(L7:M7)</f>
        <v>258</v>
      </c>
      <c r="O7" s="45">
        <v>576</v>
      </c>
      <c r="P7" s="45">
        <f>SUM(F7,K7,N7,O7)</f>
        <v>434845</v>
      </c>
      <c r="R7" s="51"/>
      <c r="S7" s="51"/>
      <c r="T7" s="51"/>
      <c r="U7" s="51"/>
      <c r="V7" s="51"/>
      <c r="W7" s="51"/>
      <c r="X7" s="52"/>
      <c r="Y7" s="51"/>
      <c r="Z7" s="51"/>
      <c r="AA7" s="51"/>
      <c r="AB7" s="52"/>
    </row>
    <row r="8" spans="1:28" s="11" customFormat="1">
      <c r="A8" s="32" t="s">
        <v>8</v>
      </c>
      <c r="B8" s="17">
        <v>2013</v>
      </c>
      <c r="C8" s="18" t="s">
        <v>12</v>
      </c>
      <c r="D8" s="19">
        <v>379023</v>
      </c>
      <c r="E8" s="21">
        <v>1822</v>
      </c>
      <c r="F8" s="34">
        <f t="shared" ref="F8:F30" si="0">SUM(D8:E8)</f>
        <v>380845</v>
      </c>
      <c r="G8" s="19">
        <v>28793</v>
      </c>
      <c r="H8" s="20">
        <v>17334</v>
      </c>
      <c r="I8" s="34">
        <f t="shared" ref="I8:I30" si="1">SUM(G8:H8)</f>
        <v>46127</v>
      </c>
      <c r="J8" s="20">
        <v>7836</v>
      </c>
      <c r="K8" s="43">
        <f t="shared" ref="K8:K30" si="2">SUM(I8:J8)</f>
        <v>53963</v>
      </c>
      <c r="L8" s="20">
        <v>249</v>
      </c>
      <c r="M8" s="20">
        <v>7</v>
      </c>
      <c r="N8" s="43">
        <f t="shared" ref="N8:N30" si="3">SUM(L8:M8)</f>
        <v>256</v>
      </c>
      <c r="O8" s="45">
        <v>576</v>
      </c>
      <c r="P8" s="45">
        <f t="shared" ref="P8:P30" si="4">SUM(F8,K8,N8,O8)</f>
        <v>435640</v>
      </c>
      <c r="R8" s="51"/>
      <c r="S8" s="51"/>
      <c r="T8" s="51"/>
      <c r="U8" s="51"/>
      <c r="V8" s="51"/>
      <c r="W8" s="51"/>
      <c r="X8" s="52"/>
      <c r="Y8" s="51"/>
      <c r="Z8" s="51"/>
      <c r="AA8" s="51"/>
      <c r="AB8" s="52"/>
    </row>
    <row r="9" spans="1:28" s="11" customFormat="1">
      <c r="A9" s="32" t="s">
        <v>8</v>
      </c>
      <c r="B9" s="17">
        <v>2013</v>
      </c>
      <c r="C9" s="18" t="s">
        <v>13</v>
      </c>
      <c r="D9" s="19">
        <v>379683</v>
      </c>
      <c r="E9" s="21">
        <v>1843</v>
      </c>
      <c r="F9" s="34">
        <f t="shared" si="0"/>
        <v>381526</v>
      </c>
      <c r="G9" s="19">
        <v>28872</v>
      </c>
      <c r="H9" s="20">
        <v>17336</v>
      </c>
      <c r="I9" s="34">
        <f t="shared" si="1"/>
        <v>46208</v>
      </c>
      <c r="J9" s="20">
        <v>7821</v>
      </c>
      <c r="K9" s="43">
        <f t="shared" si="2"/>
        <v>54029</v>
      </c>
      <c r="L9" s="20">
        <v>249</v>
      </c>
      <c r="M9" s="20">
        <v>8</v>
      </c>
      <c r="N9" s="43">
        <f t="shared" si="3"/>
        <v>257</v>
      </c>
      <c r="O9" s="45">
        <v>576</v>
      </c>
      <c r="P9" s="45">
        <f t="shared" si="4"/>
        <v>436388</v>
      </c>
      <c r="R9" s="51"/>
      <c r="S9" s="51"/>
      <c r="T9" s="51"/>
      <c r="U9" s="51"/>
      <c r="V9" s="51"/>
      <c r="W9" s="51"/>
      <c r="X9" s="52"/>
      <c r="Y9" s="51"/>
      <c r="Z9" s="51"/>
      <c r="AA9" s="51"/>
      <c r="AB9" s="52"/>
    </row>
    <row r="10" spans="1:28" s="11" customFormat="1">
      <c r="A10" s="32" t="s">
        <v>8</v>
      </c>
      <c r="B10" s="17">
        <v>2013</v>
      </c>
      <c r="C10" s="18" t="s">
        <v>14</v>
      </c>
      <c r="D10" s="19">
        <v>380000</v>
      </c>
      <c r="E10" s="21">
        <v>1819</v>
      </c>
      <c r="F10" s="34">
        <f t="shared" si="0"/>
        <v>381819</v>
      </c>
      <c r="G10" s="19">
        <v>28974</v>
      </c>
      <c r="H10" s="20">
        <v>17315</v>
      </c>
      <c r="I10" s="34">
        <f t="shared" si="1"/>
        <v>46289</v>
      </c>
      <c r="J10" s="20">
        <v>7826</v>
      </c>
      <c r="K10" s="43">
        <f t="shared" si="2"/>
        <v>54115</v>
      </c>
      <c r="L10" s="20">
        <v>249</v>
      </c>
      <c r="M10" s="20">
        <v>8</v>
      </c>
      <c r="N10" s="43">
        <f t="shared" si="3"/>
        <v>257</v>
      </c>
      <c r="O10" s="45">
        <v>576</v>
      </c>
      <c r="P10" s="45">
        <f t="shared" si="4"/>
        <v>436767</v>
      </c>
      <c r="R10" s="51"/>
      <c r="S10" s="51"/>
      <c r="T10" s="51"/>
      <c r="U10" s="51"/>
      <c r="V10" s="51"/>
      <c r="W10" s="51"/>
      <c r="X10" s="52"/>
      <c r="Y10" s="51"/>
      <c r="Z10" s="51"/>
      <c r="AA10" s="51"/>
      <c r="AB10" s="52"/>
    </row>
    <row r="11" spans="1:28" s="11" customFormat="1">
      <c r="A11" s="32" t="s">
        <v>8</v>
      </c>
      <c r="B11" s="17">
        <v>2013</v>
      </c>
      <c r="C11" s="18" t="s">
        <v>15</v>
      </c>
      <c r="D11" s="19">
        <v>380320</v>
      </c>
      <c r="E11" s="21">
        <v>1819</v>
      </c>
      <c r="F11" s="34">
        <f t="shared" si="0"/>
        <v>382139</v>
      </c>
      <c r="G11" s="19">
        <v>29105</v>
      </c>
      <c r="H11" s="20">
        <v>17323</v>
      </c>
      <c r="I11" s="34">
        <f t="shared" si="1"/>
        <v>46428</v>
      </c>
      <c r="J11" s="20">
        <v>7832</v>
      </c>
      <c r="K11" s="43">
        <f t="shared" si="2"/>
        <v>54260</v>
      </c>
      <c r="L11" s="20">
        <v>251</v>
      </c>
      <c r="M11" s="20">
        <v>8</v>
      </c>
      <c r="N11" s="43">
        <f t="shared" si="3"/>
        <v>259</v>
      </c>
      <c r="O11" s="45">
        <v>577</v>
      </c>
      <c r="P11" s="45">
        <f t="shared" si="4"/>
        <v>437235</v>
      </c>
      <c r="R11" s="51"/>
      <c r="S11" s="51"/>
      <c r="T11" s="51"/>
      <c r="U11" s="51"/>
      <c r="V11" s="51"/>
      <c r="W11" s="51"/>
      <c r="X11" s="52"/>
      <c r="Y11" s="51"/>
      <c r="Z11" s="51"/>
      <c r="AA11" s="51"/>
      <c r="AB11" s="52"/>
    </row>
    <row r="12" spans="1:28" s="11" customFormat="1">
      <c r="A12" s="32" t="s">
        <v>21</v>
      </c>
      <c r="B12" s="17">
        <v>2013</v>
      </c>
      <c r="C12" s="18" t="s">
        <v>16</v>
      </c>
      <c r="D12" s="19">
        <v>380748</v>
      </c>
      <c r="E12" s="21">
        <v>1819</v>
      </c>
      <c r="F12" s="34">
        <f t="shared" si="0"/>
        <v>382567</v>
      </c>
      <c r="G12" s="19">
        <v>29109</v>
      </c>
      <c r="H12" s="20">
        <v>17331</v>
      </c>
      <c r="I12" s="34">
        <f t="shared" si="1"/>
        <v>46440</v>
      </c>
      <c r="J12" s="20">
        <v>7824</v>
      </c>
      <c r="K12" s="43">
        <f t="shared" si="2"/>
        <v>54264</v>
      </c>
      <c r="L12" s="20">
        <v>253</v>
      </c>
      <c r="M12" s="20">
        <v>8</v>
      </c>
      <c r="N12" s="43">
        <f t="shared" si="3"/>
        <v>261</v>
      </c>
      <c r="O12" s="45">
        <v>577</v>
      </c>
      <c r="P12" s="45">
        <f t="shared" si="4"/>
        <v>437669</v>
      </c>
      <c r="R12" s="51"/>
      <c r="S12" s="51"/>
      <c r="T12" s="51"/>
      <c r="U12" s="51"/>
      <c r="V12" s="51"/>
      <c r="W12" s="51"/>
      <c r="X12" s="52"/>
      <c r="Y12" s="51"/>
      <c r="Z12" s="51"/>
      <c r="AA12" s="51"/>
      <c r="AB12" s="52"/>
    </row>
    <row r="13" spans="1:28" s="11" customFormat="1">
      <c r="A13" s="32" t="s">
        <v>21</v>
      </c>
      <c r="B13" s="17">
        <v>2013</v>
      </c>
      <c r="C13" s="18" t="s">
        <v>17</v>
      </c>
      <c r="D13" s="19">
        <v>381106</v>
      </c>
      <c r="E13" s="21">
        <v>1820</v>
      </c>
      <c r="F13" s="34">
        <f t="shared" si="0"/>
        <v>382926</v>
      </c>
      <c r="G13" s="19">
        <v>29108</v>
      </c>
      <c r="H13" s="20">
        <v>17337</v>
      </c>
      <c r="I13" s="34">
        <f t="shared" si="1"/>
        <v>46445</v>
      </c>
      <c r="J13" s="20">
        <v>7826</v>
      </c>
      <c r="K13" s="43">
        <f t="shared" si="2"/>
        <v>54271</v>
      </c>
      <c r="L13" s="20">
        <v>254</v>
      </c>
      <c r="M13" s="20">
        <v>8</v>
      </c>
      <c r="N13" s="43">
        <f t="shared" si="3"/>
        <v>262</v>
      </c>
      <c r="O13" s="45">
        <v>577</v>
      </c>
      <c r="P13" s="45">
        <f t="shared" si="4"/>
        <v>438036</v>
      </c>
      <c r="R13" s="51"/>
      <c r="S13" s="51"/>
      <c r="T13" s="51"/>
      <c r="U13" s="51"/>
      <c r="V13" s="51"/>
      <c r="W13" s="51"/>
      <c r="X13" s="52"/>
      <c r="Y13" s="51"/>
      <c r="Z13" s="51"/>
      <c r="AA13" s="51"/>
      <c r="AB13" s="52"/>
    </row>
    <row r="14" spans="1:28" s="11" customFormat="1">
      <c r="A14" s="32" t="s">
        <v>21</v>
      </c>
      <c r="B14" s="17">
        <v>2013</v>
      </c>
      <c r="C14" s="18" t="s">
        <v>18</v>
      </c>
      <c r="D14" s="19">
        <v>381397</v>
      </c>
      <c r="E14" s="21">
        <v>1820</v>
      </c>
      <c r="F14" s="34">
        <f t="shared" si="0"/>
        <v>383217</v>
      </c>
      <c r="G14" s="19">
        <v>29111</v>
      </c>
      <c r="H14" s="20">
        <v>17343</v>
      </c>
      <c r="I14" s="34">
        <f t="shared" si="1"/>
        <v>46454</v>
      </c>
      <c r="J14" s="20">
        <v>7827</v>
      </c>
      <c r="K14" s="43">
        <f t="shared" si="2"/>
        <v>54281</v>
      </c>
      <c r="L14" s="20">
        <v>256</v>
      </c>
      <c r="M14" s="20">
        <v>8</v>
      </c>
      <c r="N14" s="43">
        <f t="shared" si="3"/>
        <v>264</v>
      </c>
      <c r="O14" s="45">
        <v>577</v>
      </c>
      <c r="P14" s="45">
        <f t="shared" si="4"/>
        <v>438339</v>
      </c>
      <c r="R14" s="51"/>
      <c r="S14" s="51"/>
      <c r="T14" s="51"/>
      <c r="U14" s="51"/>
      <c r="V14" s="51"/>
      <c r="W14" s="51"/>
      <c r="X14" s="52"/>
      <c r="Y14" s="51"/>
      <c r="Z14" s="51"/>
      <c r="AA14" s="51"/>
      <c r="AB14" s="52"/>
    </row>
    <row r="15" spans="1:28" s="11" customFormat="1">
      <c r="A15" s="32" t="s">
        <v>21</v>
      </c>
      <c r="B15" s="17">
        <v>2013</v>
      </c>
      <c r="C15" s="18" t="s">
        <v>19</v>
      </c>
      <c r="D15" s="19">
        <v>381306</v>
      </c>
      <c r="E15" s="21">
        <v>1820</v>
      </c>
      <c r="F15" s="34">
        <f t="shared" si="0"/>
        <v>383126</v>
      </c>
      <c r="G15" s="19">
        <v>29130</v>
      </c>
      <c r="H15" s="20">
        <v>17341</v>
      </c>
      <c r="I15" s="34">
        <f t="shared" si="1"/>
        <v>46471</v>
      </c>
      <c r="J15" s="20">
        <v>7828</v>
      </c>
      <c r="K15" s="43">
        <f t="shared" si="2"/>
        <v>54299</v>
      </c>
      <c r="L15" s="20">
        <v>257</v>
      </c>
      <c r="M15" s="20">
        <v>8</v>
      </c>
      <c r="N15" s="43">
        <f t="shared" si="3"/>
        <v>265</v>
      </c>
      <c r="O15" s="45">
        <v>577</v>
      </c>
      <c r="P15" s="45">
        <f t="shared" si="4"/>
        <v>438267</v>
      </c>
      <c r="R15" s="51"/>
      <c r="S15" s="51"/>
      <c r="T15" s="51"/>
      <c r="U15" s="51"/>
      <c r="V15" s="51"/>
      <c r="W15" s="51"/>
      <c r="X15" s="52"/>
      <c r="Y15" s="51"/>
      <c r="Z15" s="51"/>
      <c r="AA15" s="51"/>
      <c r="AB15" s="52"/>
    </row>
    <row r="16" spans="1:28" s="11" customFormat="1">
      <c r="A16" s="32" t="s">
        <v>21</v>
      </c>
      <c r="B16" s="17">
        <v>2013</v>
      </c>
      <c r="C16" s="18" t="s">
        <v>20</v>
      </c>
      <c r="D16" s="19">
        <v>381174</v>
      </c>
      <c r="E16" s="21">
        <v>1821</v>
      </c>
      <c r="F16" s="34">
        <f t="shared" si="0"/>
        <v>382995</v>
      </c>
      <c r="G16" s="19">
        <v>29123</v>
      </c>
      <c r="H16" s="20">
        <v>17343</v>
      </c>
      <c r="I16" s="34">
        <f t="shared" si="1"/>
        <v>46466</v>
      </c>
      <c r="J16" s="20">
        <v>7829</v>
      </c>
      <c r="K16" s="43">
        <f t="shared" si="2"/>
        <v>54295</v>
      </c>
      <c r="L16" s="20">
        <v>258</v>
      </c>
      <c r="M16" s="20">
        <v>8</v>
      </c>
      <c r="N16" s="43">
        <f t="shared" si="3"/>
        <v>266</v>
      </c>
      <c r="O16" s="45">
        <v>577</v>
      </c>
      <c r="P16" s="45">
        <f t="shared" si="4"/>
        <v>438133</v>
      </c>
      <c r="R16" s="51"/>
      <c r="S16" s="51"/>
      <c r="T16" s="51"/>
      <c r="U16" s="51"/>
      <c r="V16" s="51"/>
      <c r="W16" s="51"/>
      <c r="X16" s="52"/>
      <c r="Y16" s="51"/>
      <c r="Z16" s="51"/>
      <c r="AA16" s="51"/>
      <c r="AB16" s="52"/>
    </row>
    <row r="17" spans="1:28" s="11" customFormat="1">
      <c r="A17" s="32" t="s">
        <v>21</v>
      </c>
      <c r="B17" s="17">
        <v>2013</v>
      </c>
      <c r="C17" s="18" t="s">
        <v>9</v>
      </c>
      <c r="D17" s="19">
        <v>381124</v>
      </c>
      <c r="E17" s="21">
        <v>1821</v>
      </c>
      <c r="F17" s="34">
        <f t="shared" si="0"/>
        <v>382945</v>
      </c>
      <c r="G17" s="19">
        <v>29145</v>
      </c>
      <c r="H17" s="20">
        <v>17352</v>
      </c>
      <c r="I17" s="34">
        <f t="shared" si="1"/>
        <v>46497</v>
      </c>
      <c r="J17" s="20">
        <v>7831</v>
      </c>
      <c r="K17" s="43">
        <f t="shared" si="2"/>
        <v>54328</v>
      </c>
      <c r="L17" s="20">
        <v>259</v>
      </c>
      <c r="M17" s="20">
        <v>8</v>
      </c>
      <c r="N17" s="43">
        <f t="shared" si="3"/>
        <v>267</v>
      </c>
      <c r="O17" s="45">
        <v>577</v>
      </c>
      <c r="P17" s="45">
        <f t="shared" si="4"/>
        <v>438117</v>
      </c>
      <c r="R17" s="51"/>
      <c r="S17" s="51"/>
      <c r="T17" s="51"/>
      <c r="U17" s="51"/>
      <c r="V17" s="51"/>
      <c r="W17" s="51"/>
      <c r="X17" s="52"/>
      <c r="Y17" s="51"/>
      <c r="Z17" s="51"/>
      <c r="AA17" s="51"/>
      <c r="AB17" s="52"/>
    </row>
    <row r="18" spans="1:28" s="11" customFormat="1">
      <c r="A18" s="32" t="s">
        <v>21</v>
      </c>
      <c r="B18" s="17">
        <v>2013</v>
      </c>
      <c r="C18" s="18" t="s">
        <v>10</v>
      </c>
      <c r="D18" s="19">
        <v>381166</v>
      </c>
      <c r="E18" s="21">
        <v>1821</v>
      </c>
      <c r="F18" s="34">
        <f t="shared" si="0"/>
        <v>382987</v>
      </c>
      <c r="G18" s="19">
        <v>29146</v>
      </c>
      <c r="H18" s="20">
        <v>17344</v>
      </c>
      <c r="I18" s="34">
        <f t="shared" si="1"/>
        <v>46490</v>
      </c>
      <c r="J18" s="20">
        <v>7832</v>
      </c>
      <c r="K18" s="43">
        <f t="shared" si="2"/>
        <v>54322</v>
      </c>
      <c r="L18" s="20">
        <v>260</v>
      </c>
      <c r="M18" s="20">
        <v>8</v>
      </c>
      <c r="N18" s="43">
        <f t="shared" si="3"/>
        <v>268</v>
      </c>
      <c r="O18" s="45">
        <v>577</v>
      </c>
      <c r="P18" s="45">
        <f t="shared" si="4"/>
        <v>438154</v>
      </c>
      <c r="R18" s="51"/>
      <c r="S18" s="51"/>
      <c r="T18" s="51"/>
      <c r="U18" s="51"/>
      <c r="V18" s="51"/>
      <c r="W18" s="51"/>
      <c r="X18" s="52"/>
      <c r="Y18" s="51"/>
      <c r="Z18" s="51"/>
      <c r="AA18" s="51"/>
      <c r="AB18" s="52"/>
    </row>
    <row r="19" spans="1:28" s="11" customFormat="1">
      <c r="A19" s="32" t="s">
        <v>21</v>
      </c>
      <c r="B19" s="23">
        <v>2014</v>
      </c>
      <c r="C19" s="18" t="s">
        <v>11</v>
      </c>
      <c r="D19" s="19">
        <v>381544</v>
      </c>
      <c r="E19" s="21">
        <v>1821</v>
      </c>
      <c r="F19" s="34">
        <f t="shared" si="0"/>
        <v>383365</v>
      </c>
      <c r="G19" s="19">
        <v>29193</v>
      </c>
      <c r="H19" s="20">
        <v>17356</v>
      </c>
      <c r="I19" s="34">
        <f t="shared" si="1"/>
        <v>46549</v>
      </c>
      <c r="J19" s="20">
        <v>7833</v>
      </c>
      <c r="K19" s="43">
        <f t="shared" si="2"/>
        <v>54382</v>
      </c>
      <c r="L19" s="20">
        <v>260</v>
      </c>
      <c r="M19" s="20">
        <v>8</v>
      </c>
      <c r="N19" s="43">
        <f t="shared" si="3"/>
        <v>268</v>
      </c>
      <c r="O19" s="45">
        <v>577</v>
      </c>
      <c r="P19" s="45">
        <f t="shared" si="4"/>
        <v>438592</v>
      </c>
      <c r="R19" s="51"/>
      <c r="S19" s="51"/>
      <c r="T19" s="51"/>
      <c r="U19" s="51"/>
      <c r="V19" s="51"/>
      <c r="W19" s="51"/>
      <c r="X19" s="52"/>
      <c r="Y19" s="51"/>
      <c r="Z19" s="51"/>
      <c r="AA19" s="51"/>
      <c r="AB19" s="52"/>
    </row>
    <row r="20" spans="1:28" s="11" customFormat="1">
      <c r="A20" s="32" t="s">
        <v>21</v>
      </c>
      <c r="B20" s="23">
        <v>2014</v>
      </c>
      <c r="C20" s="18" t="s">
        <v>12</v>
      </c>
      <c r="D20" s="19">
        <v>382083</v>
      </c>
      <c r="E20" s="21">
        <v>1822</v>
      </c>
      <c r="F20" s="34">
        <f t="shared" si="0"/>
        <v>383905</v>
      </c>
      <c r="G20" s="19">
        <v>29279</v>
      </c>
      <c r="H20" s="20">
        <v>17365</v>
      </c>
      <c r="I20" s="34">
        <f t="shared" si="1"/>
        <v>46644</v>
      </c>
      <c r="J20" s="20">
        <v>7835</v>
      </c>
      <c r="K20" s="43">
        <f t="shared" si="2"/>
        <v>54479</v>
      </c>
      <c r="L20" s="20">
        <v>264</v>
      </c>
      <c r="M20" s="20">
        <v>8</v>
      </c>
      <c r="N20" s="43">
        <f t="shared" si="3"/>
        <v>272</v>
      </c>
      <c r="O20" s="45">
        <v>577</v>
      </c>
      <c r="P20" s="45">
        <f t="shared" si="4"/>
        <v>439233</v>
      </c>
      <c r="R20" s="51"/>
      <c r="S20" s="51"/>
      <c r="T20" s="51"/>
      <c r="U20" s="51"/>
      <c r="V20" s="51"/>
      <c r="W20" s="51"/>
      <c r="X20" s="52"/>
      <c r="Y20" s="51"/>
      <c r="Z20" s="51"/>
      <c r="AA20" s="51"/>
      <c r="AB20" s="52"/>
    </row>
    <row r="21" spans="1:28" s="11" customFormat="1">
      <c r="A21" s="32" t="s">
        <v>21</v>
      </c>
      <c r="B21" s="23">
        <v>2014</v>
      </c>
      <c r="C21" s="18" t="s">
        <v>13</v>
      </c>
      <c r="D21" s="19">
        <v>382748</v>
      </c>
      <c r="E21" s="21">
        <v>1822</v>
      </c>
      <c r="F21" s="34">
        <f t="shared" si="0"/>
        <v>384570</v>
      </c>
      <c r="G21" s="19">
        <v>29354</v>
      </c>
      <c r="H21" s="20">
        <v>17368</v>
      </c>
      <c r="I21" s="34">
        <f t="shared" si="1"/>
        <v>46722</v>
      </c>
      <c r="J21" s="20">
        <v>7836</v>
      </c>
      <c r="K21" s="43">
        <f t="shared" si="2"/>
        <v>54558</v>
      </c>
      <c r="L21" s="20">
        <v>265</v>
      </c>
      <c r="M21" s="20">
        <v>8</v>
      </c>
      <c r="N21" s="43">
        <f t="shared" si="3"/>
        <v>273</v>
      </c>
      <c r="O21" s="45">
        <v>577</v>
      </c>
      <c r="P21" s="45">
        <f t="shared" si="4"/>
        <v>439978</v>
      </c>
      <c r="R21" s="51"/>
      <c r="S21" s="51"/>
      <c r="T21" s="51"/>
      <c r="U21" s="51"/>
      <c r="V21" s="51"/>
      <c r="W21" s="51"/>
      <c r="X21" s="52"/>
      <c r="Y21" s="51"/>
      <c r="Z21" s="51"/>
      <c r="AA21" s="51"/>
      <c r="AB21" s="52"/>
    </row>
    <row r="22" spans="1:28" s="11" customFormat="1">
      <c r="A22" s="32" t="s">
        <v>21</v>
      </c>
      <c r="B22" s="23">
        <v>2014</v>
      </c>
      <c r="C22" s="18" t="s">
        <v>14</v>
      </c>
      <c r="D22" s="19">
        <v>383324</v>
      </c>
      <c r="E22" s="21">
        <v>1822</v>
      </c>
      <c r="F22" s="34">
        <f t="shared" si="0"/>
        <v>385146</v>
      </c>
      <c r="G22" s="19">
        <v>29395</v>
      </c>
      <c r="H22" s="20">
        <v>17376</v>
      </c>
      <c r="I22" s="34">
        <f t="shared" si="1"/>
        <v>46771</v>
      </c>
      <c r="J22" s="20">
        <v>7837</v>
      </c>
      <c r="K22" s="43">
        <f t="shared" si="2"/>
        <v>54608</v>
      </c>
      <c r="L22" s="20">
        <v>267</v>
      </c>
      <c r="M22" s="20">
        <v>8</v>
      </c>
      <c r="N22" s="43">
        <f t="shared" si="3"/>
        <v>275</v>
      </c>
      <c r="O22" s="45">
        <v>577</v>
      </c>
      <c r="P22" s="45">
        <f t="shared" si="4"/>
        <v>440606</v>
      </c>
      <c r="R22" s="51"/>
      <c r="S22" s="51"/>
      <c r="T22" s="51"/>
      <c r="U22" s="51"/>
      <c r="V22" s="51"/>
      <c r="W22" s="51"/>
      <c r="X22" s="52"/>
      <c r="Y22" s="51"/>
      <c r="Z22" s="51"/>
      <c r="AA22" s="51"/>
      <c r="AB22" s="52"/>
    </row>
    <row r="23" spans="1:28" s="11" customFormat="1">
      <c r="A23" s="32" t="s">
        <v>21</v>
      </c>
      <c r="B23" s="23">
        <v>2014</v>
      </c>
      <c r="C23" s="18" t="s">
        <v>15</v>
      </c>
      <c r="D23" s="19">
        <v>383874</v>
      </c>
      <c r="E23" s="21">
        <v>1823</v>
      </c>
      <c r="F23" s="34">
        <f t="shared" si="0"/>
        <v>385697</v>
      </c>
      <c r="G23" s="19">
        <v>29432</v>
      </c>
      <c r="H23" s="20">
        <v>17399</v>
      </c>
      <c r="I23" s="34">
        <f t="shared" si="1"/>
        <v>46831</v>
      </c>
      <c r="J23" s="20">
        <v>7839</v>
      </c>
      <c r="K23" s="43">
        <f t="shared" si="2"/>
        <v>54670</v>
      </c>
      <c r="L23" s="20">
        <v>267</v>
      </c>
      <c r="M23" s="20">
        <v>8</v>
      </c>
      <c r="N23" s="43">
        <f t="shared" si="3"/>
        <v>275</v>
      </c>
      <c r="O23" s="45">
        <v>577</v>
      </c>
      <c r="P23" s="45">
        <f t="shared" si="4"/>
        <v>441219</v>
      </c>
      <c r="R23" s="51"/>
      <c r="S23" s="51"/>
      <c r="T23" s="51"/>
      <c r="U23" s="51"/>
      <c r="V23" s="51"/>
      <c r="W23" s="51"/>
      <c r="X23" s="52"/>
      <c r="Y23" s="51"/>
      <c r="Z23" s="51"/>
      <c r="AA23" s="51"/>
      <c r="AB23" s="52"/>
    </row>
    <row r="24" spans="1:28" s="11" customFormat="1">
      <c r="A24" s="32" t="s">
        <v>21</v>
      </c>
      <c r="B24" s="23">
        <v>2014</v>
      </c>
      <c r="C24" s="18" t="s">
        <v>16</v>
      </c>
      <c r="D24" s="19">
        <v>384230</v>
      </c>
      <c r="E24" s="21">
        <v>1823</v>
      </c>
      <c r="F24" s="34">
        <f t="shared" si="0"/>
        <v>386053</v>
      </c>
      <c r="G24" s="19">
        <v>29457</v>
      </c>
      <c r="H24" s="20">
        <v>17422</v>
      </c>
      <c r="I24" s="34">
        <f t="shared" si="1"/>
        <v>46879</v>
      </c>
      <c r="J24" s="20">
        <v>7840</v>
      </c>
      <c r="K24" s="43">
        <f t="shared" si="2"/>
        <v>54719</v>
      </c>
      <c r="L24" s="20">
        <v>268</v>
      </c>
      <c r="M24" s="20">
        <v>8</v>
      </c>
      <c r="N24" s="43">
        <f t="shared" si="3"/>
        <v>276</v>
      </c>
      <c r="O24" s="45">
        <v>577</v>
      </c>
      <c r="P24" s="45">
        <f t="shared" si="4"/>
        <v>441625</v>
      </c>
      <c r="R24" s="51"/>
      <c r="S24" s="51"/>
      <c r="T24" s="51"/>
      <c r="U24" s="51"/>
      <c r="V24" s="51"/>
      <c r="W24" s="51"/>
      <c r="X24" s="52"/>
      <c r="Y24" s="51"/>
      <c r="Z24" s="51"/>
      <c r="AA24" s="51"/>
      <c r="AB24" s="52"/>
    </row>
    <row r="25" spans="1:28" s="11" customFormat="1">
      <c r="A25" s="32" t="s">
        <v>21</v>
      </c>
      <c r="B25" s="23">
        <v>2014</v>
      </c>
      <c r="C25" s="18" t="s">
        <v>17</v>
      </c>
      <c r="D25" s="19">
        <v>384506</v>
      </c>
      <c r="E25" s="21">
        <v>1823</v>
      </c>
      <c r="F25" s="34">
        <f t="shared" si="0"/>
        <v>386329</v>
      </c>
      <c r="G25" s="19">
        <v>29454</v>
      </c>
      <c r="H25" s="20">
        <v>17433</v>
      </c>
      <c r="I25" s="34">
        <f t="shared" si="1"/>
        <v>46887</v>
      </c>
      <c r="J25" s="20">
        <v>7841</v>
      </c>
      <c r="K25" s="43">
        <f t="shared" si="2"/>
        <v>54728</v>
      </c>
      <c r="L25" s="20">
        <v>270</v>
      </c>
      <c r="M25" s="20">
        <v>8</v>
      </c>
      <c r="N25" s="43">
        <f t="shared" si="3"/>
        <v>278</v>
      </c>
      <c r="O25" s="45">
        <v>577</v>
      </c>
      <c r="P25" s="45">
        <f t="shared" si="4"/>
        <v>441912</v>
      </c>
      <c r="R25" s="51"/>
      <c r="S25" s="51"/>
      <c r="T25" s="51"/>
      <c r="U25" s="51"/>
      <c r="V25" s="51"/>
      <c r="W25" s="51"/>
      <c r="X25" s="52"/>
      <c r="Y25" s="51"/>
      <c r="Z25" s="51"/>
      <c r="AA25" s="51"/>
      <c r="AB25" s="52"/>
    </row>
    <row r="26" spans="1:28" s="11" customFormat="1">
      <c r="A26" s="32" t="s">
        <v>21</v>
      </c>
      <c r="B26" s="23">
        <v>2014</v>
      </c>
      <c r="C26" s="18" t="s">
        <v>18</v>
      </c>
      <c r="D26" s="19">
        <v>384634</v>
      </c>
      <c r="E26" s="21">
        <v>1824</v>
      </c>
      <c r="F26" s="34">
        <f t="shared" si="0"/>
        <v>386458</v>
      </c>
      <c r="G26" s="19">
        <v>29468</v>
      </c>
      <c r="H26" s="20">
        <v>17444</v>
      </c>
      <c r="I26" s="34">
        <f t="shared" si="1"/>
        <v>46912</v>
      </c>
      <c r="J26" s="20">
        <v>7842</v>
      </c>
      <c r="K26" s="43">
        <f t="shared" si="2"/>
        <v>54754</v>
      </c>
      <c r="L26" s="20">
        <v>273</v>
      </c>
      <c r="M26" s="20">
        <v>8</v>
      </c>
      <c r="N26" s="43">
        <f t="shared" si="3"/>
        <v>281</v>
      </c>
      <c r="O26" s="45">
        <v>577</v>
      </c>
      <c r="P26" s="45">
        <f t="shared" si="4"/>
        <v>442070</v>
      </c>
      <c r="R26" s="51"/>
      <c r="S26" s="51"/>
      <c r="T26" s="51"/>
      <c r="U26" s="51"/>
      <c r="V26" s="51"/>
      <c r="W26" s="51"/>
      <c r="X26" s="52"/>
      <c r="Y26" s="51"/>
      <c r="Z26" s="51"/>
      <c r="AA26" s="51"/>
      <c r="AB26" s="52"/>
    </row>
    <row r="27" spans="1:28" s="11" customFormat="1">
      <c r="A27" s="32" t="s">
        <v>21</v>
      </c>
      <c r="B27" s="23">
        <v>2014</v>
      </c>
      <c r="C27" s="18" t="s">
        <v>19</v>
      </c>
      <c r="D27" s="19">
        <v>384673</v>
      </c>
      <c r="E27" s="21">
        <v>1824</v>
      </c>
      <c r="F27" s="34">
        <f t="shared" si="0"/>
        <v>386497</v>
      </c>
      <c r="G27" s="19">
        <v>29515</v>
      </c>
      <c r="H27" s="20">
        <v>17459</v>
      </c>
      <c r="I27" s="34">
        <f t="shared" si="1"/>
        <v>46974</v>
      </c>
      <c r="J27" s="20">
        <v>7844</v>
      </c>
      <c r="K27" s="43">
        <f t="shared" si="2"/>
        <v>54818</v>
      </c>
      <c r="L27" s="20">
        <v>273</v>
      </c>
      <c r="M27" s="20">
        <v>8</v>
      </c>
      <c r="N27" s="43">
        <f t="shared" si="3"/>
        <v>281</v>
      </c>
      <c r="O27" s="45">
        <v>577</v>
      </c>
      <c r="P27" s="45">
        <f t="shared" si="4"/>
        <v>442173</v>
      </c>
      <c r="R27" s="51"/>
      <c r="S27" s="51"/>
      <c r="T27" s="51"/>
      <c r="U27" s="51"/>
      <c r="V27" s="51"/>
      <c r="W27" s="51"/>
      <c r="X27" s="52"/>
      <c r="Y27" s="51"/>
      <c r="Z27" s="51"/>
      <c r="AA27" s="51"/>
      <c r="AB27" s="52"/>
    </row>
    <row r="28" spans="1:28" s="11" customFormat="1">
      <c r="A28" s="32" t="s">
        <v>21</v>
      </c>
      <c r="B28" s="23">
        <v>2014</v>
      </c>
      <c r="C28" s="18" t="s">
        <v>20</v>
      </c>
      <c r="D28" s="19">
        <v>384589</v>
      </c>
      <c r="E28" s="21">
        <v>1824</v>
      </c>
      <c r="F28" s="34">
        <f t="shared" si="0"/>
        <v>386413</v>
      </c>
      <c r="G28" s="19">
        <v>29490</v>
      </c>
      <c r="H28" s="20">
        <v>17455</v>
      </c>
      <c r="I28" s="34">
        <f t="shared" si="1"/>
        <v>46945</v>
      </c>
      <c r="J28" s="20">
        <v>7845</v>
      </c>
      <c r="K28" s="43">
        <f t="shared" si="2"/>
        <v>54790</v>
      </c>
      <c r="L28" s="20">
        <v>274</v>
      </c>
      <c r="M28" s="20">
        <v>8</v>
      </c>
      <c r="N28" s="43">
        <f t="shared" si="3"/>
        <v>282</v>
      </c>
      <c r="O28" s="45">
        <v>577</v>
      </c>
      <c r="P28" s="45">
        <f t="shared" si="4"/>
        <v>442062</v>
      </c>
      <c r="R28" s="51"/>
      <c r="S28" s="51"/>
      <c r="T28" s="51"/>
      <c r="U28" s="51"/>
      <c r="V28" s="51"/>
      <c r="W28" s="51"/>
      <c r="X28" s="52"/>
      <c r="Y28" s="51"/>
      <c r="Z28" s="51"/>
      <c r="AA28" s="51"/>
      <c r="AB28" s="52"/>
    </row>
    <row r="29" spans="1:28" s="11" customFormat="1">
      <c r="A29" s="32" t="s">
        <v>21</v>
      </c>
      <c r="B29" s="23">
        <v>2014</v>
      </c>
      <c r="C29" s="18" t="s">
        <v>9</v>
      </c>
      <c r="D29" s="19">
        <v>384621</v>
      </c>
      <c r="E29" s="21">
        <v>1824</v>
      </c>
      <c r="F29" s="34">
        <f t="shared" si="0"/>
        <v>386445</v>
      </c>
      <c r="G29" s="19">
        <v>29499</v>
      </c>
      <c r="H29" s="20">
        <v>17466</v>
      </c>
      <c r="I29" s="34">
        <f t="shared" si="1"/>
        <v>46965</v>
      </c>
      <c r="J29" s="20">
        <v>7846</v>
      </c>
      <c r="K29" s="43">
        <f t="shared" si="2"/>
        <v>54811</v>
      </c>
      <c r="L29" s="20">
        <v>276</v>
      </c>
      <c r="M29" s="20">
        <v>8</v>
      </c>
      <c r="N29" s="43">
        <f t="shared" si="3"/>
        <v>284</v>
      </c>
      <c r="O29" s="45">
        <v>577</v>
      </c>
      <c r="P29" s="45">
        <f t="shared" si="4"/>
        <v>442117</v>
      </c>
      <c r="R29" s="51"/>
      <c r="S29" s="51"/>
      <c r="T29" s="51"/>
      <c r="U29" s="51"/>
      <c r="V29" s="51"/>
      <c r="W29" s="51"/>
      <c r="X29" s="52"/>
      <c r="Y29" s="51"/>
      <c r="Z29" s="51"/>
      <c r="AA29" s="51"/>
      <c r="AB29" s="52"/>
    </row>
    <row r="30" spans="1:28" s="11" customFormat="1">
      <c r="A30" s="31" t="s">
        <v>21</v>
      </c>
      <c r="B30" s="24">
        <v>2014</v>
      </c>
      <c r="C30" s="25" t="s">
        <v>10</v>
      </c>
      <c r="D30" s="26">
        <v>384732</v>
      </c>
      <c r="E30" s="28">
        <v>1825</v>
      </c>
      <c r="F30" s="35">
        <f t="shared" si="0"/>
        <v>386557</v>
      </c>
      <c r="G30" s="26">
        <v>29490</v>
      </c>
      <c r="H30" s="27">
        <v>17457</v>
      </c>
      <c r="I30" s="35">
        <f t="shared" si="1"/>
        <v>46947</v>
      </c>
      <c r="J30" s="27">
        <v>7848</v>
      </c>
      <c r="K30" s="44">
        <f t="shared" si="2"/>
        <v>54795</v>
      </c>
      <c r="L30" s="27">
        <v>276</v>
      </c>
      <c r="M30" s="27">
        <v>8</v>
      </c>
      <c r="N30" s="44">
        <f t="shared" si="3"/>
        <v>284</v>
      </c>
      <c r="O30" s="46">
        <v>577</v>
      </c>
      <c r="P30" s="46">
        <f t="shared" si="4"/>
        <v>442213</v>
      </c>
      <c r="R30" s="51"/>
      <c r="S30" s="51"/>
      <c r="T30" s="51"/>
      <c r="U30" s="51"/>
      <c r="V30" s="51"/>
      <c r="W30" s="51"/>
      <c r="X30" s="52"/>
      <c r="Y30" s="51"/>
      <c r="Z30" s="51"/>
      <c r="AA30" s="51"/>
      <c r="AB30" s="5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0"/>
  <sheetViews>
    <sheetView workbookViewId="0"/>
  </sheetViews>
  <sheetFormatPr defaultRowHeight="15"/>
  <cols>
    <col min="1" max="1" width="8.42578125" style="1" customWidth="1"/>
    <col min="2" max="2" width="5" style="1" bestFit="1" customWidth="1"/>
    <col min="3" max="3" width="7" style="2" bestFit="1" customWidth="1"/>
    <col min="4" max="6" width="17.5703125" style="2" customWidth="1"/>
    <col min="7" max="16" width="17.5703125" customWidth="1"/>
    <col min="18" max="18" width="16.85546875" bestFit="1" customWidth="1"/>
  </cols>
  <sheetData>
    <row r="1" spans="1:19">
      <c r="A1" s="3" t="s">
        <v>2</v>
      </c>
    </row>
    <row r="2" spans="1:19">
      <c r="A2" s="5" t="s">
        <v>30</v>
      </c>
    </row>
    <row r="3" spans="1:19">
      <c r="A3" s="5" t="s">
        <v>3</v>
      </c>
    </row>
    <row r="5" spans="1:19" s="11" customFormat="1">
      <c r="A5" s="30"/>
      <c r="B5" s="6"/>
      <c r="C5" s="7"/>
      <c r="D5" s="10" t="s">
        <v>4</v>
      </c>
      <c r="E5" s="8" t="s">
        <v>4</v>
      </c>
      <c r="F5" s="39" t="s">
        <v>4</v>
      </c>
      <c r="G5" s="8" t="s">
        <v>22</v>
      </c>
      <c r="H5" s="8" t="s">
        <v>23</v>
      </c>
      <c r="I5" s="8" t="s">
        <v>24</v>
      </c>
      <c r="J5" s="8" t="s">
        <v>27</v>
      </c>
      <c r="K5" s="39" t="s">
        <v>27</v>
      </c>
      <c r="L5" s="8" t="s">
        <v>5</v>
      </c>
      <c r="M5" s="8" t="s">
        <v>5</v>
      </c>
      <c r="N5" s="39" t="s">
        <v>5</v>
      </c>
      <c r="O5" s="39" t="s">
        <v>6</v>
      </c>
      <c r="P5" s="39" t="s">
        <v>28</v>
      </c>
    </row>
    <row r="6" spans="1:19" s="11" customFormat="1">
      <c r="A6" s="33"/>
      <c r="B6" s="12" t="s">
        <v>0</v>
      </c>
      <c r="C6" s="13" t="s">
        <v>1</v>
      </c>
      <c r="D6" s="16" t="s">
        <v>25</v>
      </c>
      <c r="E6" s="14" t="s">
        <v>26</v>
      </c>
      <c r="F6" s="40" t="s">
        <v>7</v>
      </c>
      <c r="G6" s="14" t="s">
        <v>25</v>
      </c>
      <c r="H6" s="14" t="s">
        <v>25</v>
      </c>
      <c r="I6" s="14" t="s">
        <v>25</v>
      </c>
      <c r="J6" s="14" t="s">
        <v>26</v>
      </c>
      <c r="K6" s="40" t="s">
        <v>7</v>
      </c>
      <c r="L6" s="14" t="s">
        <v>25</v>
      </c>
      <c r="M6" s="14" t="s">
        <v>26</v>
      </c>
      <c r="N6" s="40" t="s">
        <v>7</v>
      </c>
      <c r="O6" s="40" t="s">
        <v>7</v>
      </c>
      <c r="P6" s="40" t="s">
        <v>7</v>
      </c>
    </row>
    <row r="7" spans="1:19" s="11" customFormat="1">
      <c r="A7" s="30" t="s">
        <v>8</v>
      </c>
      <c r="B7" s="47">
        <v>2013</v>
      </c>
      <c r="C7" s="48" t="s">
        <v>11</v>
      </c>
      <c r="D7" s="41">
        <v>373447409</v>
      </c>
      <c r="E7" s="41">
        <v>1543324</v>
      </c>
      <c r="F7" s="49">
        <f>SUM(D7:E7)</f>
        <v>374990733</v>
      </c>
      <c r="G7" s="41">
        <v>19405422</v>
      </c>
      <c r="H7" s="41">
        <v>255309467</v>
      </c>
      <c r="I7" s="42">
        <v>274714889</v>
      </c>
      <c r="J7" s="41">
        <v>7663832</v>
      </c>
      <c r="K7" s="49">
        <f>SUM(I7:J7)</f>
        <v>282378721</v>
      </c>
      <c r="L7" s="50">
        <v>119275543.25</v>
      </c>
      <c r="M7" s="41">
        <v>68549</v>
      </c>
      <c r="N7" s="49">
        <f>SUM(L7:M7)</f>
        <v>119344092.25</v>
      </c>
      <c r="O7" s="36">
        <v>2249662</v>
      </c>
      <c r="P7" s="49">
        <f>SUM(F7,K7,N7,O7)</f>
        <v>778963208.25</v>
      </c>
      <c r="R7" s="51"/>
      <c r="S7" s="52"/>
    </row>
    <row r="8" spans="1:19" s="11" customFormat="1">
      <c r="A8" s="32" t="s">
        <v>8</v>
      </c>
      <c r="B8" s="17">
        <v>2013</v>
      </c>
      <c r="C8" s="18" t="s">
        <v>12</v>
      </c>
      <c r="D8" s="20">
        <v>325745174</v>
      </c>
      <c r="E8" s="20">
        <v>1792739</v>
      </c>
      <c r="F8" s="43">
        <f t="shared" ref="F8:F30" si="0">SUM(D8:E8)</f>
        <v>327537913</v>
      </c>
      <c r="G8" s="20">
        <v>17084347</v>
      </c>
      <c r="H8" s="20">
        <v>230172590</v>
      </c>
      <c r="I8" s="34">
        <v>247256937</v>
      </c>
      <c r="J8" s="20">
        <v>8842223</v>
      </c>
      <c r="K8" s="43">
        <f t="shared" ref="K8:K30" si="1">SUM(I8:J8)</f>
        <v>256099160</v>
      </c>
      <c r="L8" s="22">
        <v>119653532.75</v>
      </c>
      <c r="M8" s="20">
        <v>86890</v>
      </c>
      <c r="N8" s="43">
        <f t="shared" ref="N8:N30" si="2">SUM(L8:M8)</f>
        <v>119740422.75</v>
      </c>
      <c r="O8" s="37">
        <v>2165026</v>
      </c>
      <c r="P8" s="43">
        <f t="shared" ref="P8:P30" si="3">SUM(F8,K8,N8,O8)</f>
        <v>705542521.75</v>
      </c>
      <c r="R8" s="51"/>
      <c r="S8" s="52"/>
    </row>
    <row r="9" spans="1:19" s="11" customFormat="1">
      <c r="A9" s="32" t="s">
        <v>8</v>
      </c>
      <c r="B9" s="17">
        <v>2013</v>
      </c>
      <c r="C9" s="18" t="s">
        <v>13</v>
      </c>
      <c r="D9" s="20">
        <v>380210156</v>
      </c>
      <c r="E9" s="20">
        <v>1904762</v>
      </c>
      <c r="F9" s="43">
        <f t="shared" si="0"/>
        <v>382114918</v>
      </c>
      <c r="G9" s="20">
        <v>19301832</v>
      </c>
      <c r="H9" s="20">
        <v>259277163</v>
      </c>
      <c r="I9" s="34">
        <v>278578995</v>
      </c>
      <c r="J9" s="20">
        <v>9746409</v>
      </c>
      <c r="K9" s="43">
        <f t="shared" si="1"/>
        <v>288325404</v>
      </c>
      <c r="L9" s="22">
        <v>120145370</v>
      </c>
      <c r="M9" s="20">
        <v>82871</v>
      </c>
      <c r="N9" s="43">
        <f t="shared" si="2"/>
        <v>120228241</v>
      </c>
      <c r="O9" s="37">
        <v>2492390</v>
      </c>
      <c r="P9" s="43">
        <f t="shared" si="3"/>
        <v>793160953</v>
      </c>
      <c r="R9" s="51"/>
      <c r="S9" s="52"/>
    </row>
    <row r="10" spans="1:19" s="11" customFormat="1">
      <c r="A10" s="32" t="s">
        <v>8</v>
      </c>
      <c r="B10" s="17">
        <v>2013</v>
      </c>
      <c r="C10" s="18" t="s">
        <v>14</v>
      </c>
      <c r="D10" s="20">
        <v>316273451</v>
      </c>
      <c r="E10" s="20">
        <v>1702090</v>
      </c>
      <c r="F10" s="43">
        <f t="shared" si="0"/>
        <v>317975541</v>
      </c>
      <c r="G10" s="20">
        <v>18072988</v>
      </c>
      <c r="H10" s="20">
        <v>261580178</v>
      </c>
      <c r="I10" s="34">
        <v>279653166</v>
      </c>
      <c r="J10" s="20">
        <v>7853736</v>
      </c>
      <c r="K10" s="43">
        <f t="shared" si="1"/>
        <v>287506902</v>
      </c>
      <c r="L10" s="22">
        <v>122879788</v>
      </c>
      <c r="M10" s="20">
        <v>82264</v>
      </c>
      <c r="N10" s="43">
        <f t="shared" si="2"/>
        <v>122962052</v>
      </c>
      <c r="O10" s="37">
        <v>1799674</v>
      </c>
      <c r="P10" s="43">
        <f t="shared" si="3"/>
        <v>730244169</v>
      </c>
      <c r="R10" s="51"/>
      <c r="S10" s="52"/>
    </row>
    <row r="11" spans="1:19" s="11" customFormat="1">
      <c r="A11" s="32" t="s">
        <v>8</v>
      </c>
      <c r="B11" s="17">
        <v>2013</v>
      </c>
      <c r="C11" s="18" t="s">
        <v>15</v>
      </c>
      <c r="D11" s="20">
        <v>403506774</v>
      </c>
      <c r="E11" s="20">
        <v>2131633</v>
      </c>
      <c r="F11" s="43">
        <f t="shared" si="0"/>
        <v>405638407</v>
      </c>
      <c r="G11" s="20">
        <v>21937872</v>
      </c>
      <c r="H11" s="20">
        <v>303816495</v>
      </c>
      <c r="I11" s="34">
        <v>325754367</v>
      </c>
      <c r="J11" s="20">
        <v>10637227</v>
      </c>
      <c r="K11" s="43">
        <f t="shared" si="1"/>
        <v>336391594</v>
      </c>
      <c r="L11" s="22">
        <v>139048406</v>
      </c>
      <c r="M11" s="20">
        <v>98454</v>
      </c>
      <c r="N11" s="43">
        <f t="shared" si="2"/>
        <v>139146860</v>
      </c>
      <c r="O11" s="37">
        <v>2168004</v>
      </c>
      <c r="P11" s="43">
        <f t="shared" si="3"/>
        <v>883344865</v>
      </c>
      <c r="R11" s="51"/>
      <c r="S11" s="52"/>
    </row>
    <row r="12" spans="1:19" s="11" customFormat="1">
      <c r="A12" s="32" t="s">
        <v>21</v>
      </c>
      <c r="B12" s="17">
        <v>2013</v>
      </c>
      <c r="C12" s="18" t="s">
        <v>16</v>
      </c>
      <c r="D12" s="20">
        <v>553497523</v>
      </c>
      <c r="E12" s="20">
        <v>1618711</v>
      </c>
      <c r="F12" s="43">
        <f t="shared" si="0"/>
        <v>555116234</v>
      </c>
      <c r="G12" s="20">
        <v>27321141</v>
      </c>
      <c r="H12" s="20">
        <v>347610194</v>
      </c>
      <c r="I12" s="34">
        <v>374931335</v>
      </c>
      <c r="J12" s="20">
        <v>7931835</v>
      </c>
      <c r="K12" s="43">
        <f t="shared" si="1"/>
        <v>382863170</v>
      </c>
      <c r="L12" s="22">
        <v>157304935</v>
      </c>
      <c r="M12" s="20">
        <v>73351</v>
      </c>
      <c r="N12" s="43">
        <f t="shared" si="2"/>
        <v>157378286</v>
      </c>
      <c r="O12" s="37">
        <v>2198340</v>
      </c>
      <c r="P12" s="43">
        <f t="shared" si="3"/>
        <v>1097556030</v>
      </c>
      <c r="R12" s="51"/>
      <c r="S12" s="52"/>
    </row>
    <row r="13" spans="1:19" s="11" customFormat="1">
      <c r="A13" s="32" t="s">
        <v>21</v>
      </c>
      <c r="B13" s="17">
        <v>2013</v>
      </c>
      <c r="C13" s="18" t="s">
        <v>17</v>
      </c>
      <c r="D13" s="20">
        <v>615082489</v>
      </c>
      <c r="E13" s="20">
        <v>1706027</v>
      </c>
      <c r="F13" s="43">
        <f t="shared" si="0"/>
        <v>616788516</v>
      </c>
      <c r="G13" s="20">
        <v>30295975</v>
      </c>
      <c r="H13" s="20">
        <v>374682057</v>
      </c>
      <c r="I13" s="34">
        <v>404978032</v>
      </c>
      <c r="J13" s="20">
        <v>8409224</v>
      </c>
      <c r="K13" s="43">
        <f t="shared" si="1"/>
        <v>413387256</v>
      </c>
      <c r="L13" s="22">
        <v>187161521</v>
      </c>
      <c r="M13" s="20">
        <v>79024</v>
      </c>
      <c r="N13" s="43">
        <f t="shared" si="2"/>
        <v>187240545</v>
      </c>
      <c r="O13" s="37">
        <v>2198340</v>
      </c>
      <c r="P13" s="43">
        <f t="shared" si="3"/>
        <v>1219614657</v>
      </c>
      <c r="R13" s="51"/>
      <c r="S13" s="52"/>
    </row>
    <row r="14" spans="1:19" s="11" customFormat="1">
      <c r="A14" s="32" t="s">
        <v>21</v>
      </c>
      <c r="B14" s="17">
        <v>2013</v>
      </c>
      <c r="C14" s="18" t="s">
        <v>18</v>
      </c>
      <c r="D14" s="20">
        <v>597201513</v>
      </c>
      <c r="E14" s="20">
        <v>1722786</v>
      </c>
      <c r="F14" s="43">
        <f t="shared" si="0"/>
        <v>598924299</v>
      </c>
      <c r="G14" s="20">
        <v>30087018</v>
      </c>
      <c r="H14" s="20">
        <v>372257424</v>
      </c>
      <c r="I14" s="34">
        <v>402344442</v>
      </c>
      <c r="J14" s="20">
        <v>8443228</v>
      </c>
      <c r="K14" s="43">
        <f t="shared" si="1"/>
        <v>410787670</v>
      </c>
      <c r="L14" s="22">
        <v>183906771</v>
      </c>
      <c r="M14" s="20">
        <v>80686</v>
      </c>
      <c r="N14" s="43">
        <f t="shared" si="2"/>
        <v>183987457</v>
      </c>
      <c r="O14" s="37">
        <v>2198340</v>
      </c>
      <c r="P14" s="43">
        <f t="shared" si="3"/>
        <v>1195897766</v>
      </c>
      <c r="R14" s="51"/>
      <c r="S14" s="52"/>
    </row>
    <row r="15" spans="1:19" s="11" customFormat="1">
      <c r="A15" s="32" t="s">
        <v>21</v>
      </c>
      <c r="B15" s="17">
        <v>2013</v>
      </c>
      <c r="C15" s="18" t="s">
        <v>19</v>
      </c>
      <c r="D15" s="20">
        <v>502488919</v>
      </c>
      <c r="E15" s="20">
        <v>1697974</v>
      </c>
      <c r="F15" s="43">
        <f t="shared" si="0"/>
        <v>504186893</v>
      </c>
      <c r="G15" s="20">
        <v>26782792</v>
      </c>
      <c r="H15" s="20">
        <v>340743085</v>
      </c>
      <c r="I15" s="34">
        <v>367525877</v>
      </c>
      <c r="J15" s="20">
        <v>8370216</v>
      </c>
      <c r="K15" s="43">
        <f t="shared" si="1"/>
        <v>375896093</v>
      </c>
      <c r="L15" s="22">
        <v>174764286</v>
      </c>
      <c r="M15" s="20">
        <v>78339</v>
      </c>
      <c r="N15" s="43">
        <f t="shared" si="2"/>
        <v>174842625</v>
      </c>
      <c r="O15" s="37">
        <v>2215332</v>
      </c>
      <c r="P15" s="43">
        <f t="shared" si="3"/>
        <v>1057140943</v>
      </c>
      <c r="R15" s="51"/>
      <c r="S15" s="52"/>
    </row>
    <row r="16" spans="1:19" s="11" customFormat="1">
      <c r="A16" s="32" t="s">
        <v>21</v>
      </c>
      <c r="B16" s="17">
        <v>2013</v>
      </c>
      <c r="C16" s="18" t="s">
        <v>20</v>
      </c>
      <c r="D16" s="20">
        <v>382502678</v>
      </c>
      <c r="E16" s="20">
        <v>1794194</v>
      </c>
      <c r="F16" s="43">
        <f t="shared" si="0"/>
        <v>384296872</v>
      </c>
      <c r="G16" s="20">
        <v>22695878</v>
      </c>
      <c r="H16" s="20">
        <v>306246222</v>
      </c>
      <c r="I16" s="34">
        <v>328942100</v>
      </c>
      <c r="J16" s="20">
        <v>8823297</v>
      </c>
      <c r="K16" s="43">
        <f t="shared" si="1"/>
        <v>337765397</v>
      </c>
      <c r="L16" s="22">
        <v>160293114</v>
      </c>
      <c r="M16" s="20">
        <v>83351</v>
      </c>
      <c r="N16" s="43">
        <f t="shared" si="2"/>
        <v>160376465</v>
      </c>
      <c r="O16" s="37">
        <v>2235684</v>
      </c>
      <c r="P16" s="43">
        <f t="shared" si="3"/>
        <v>884674418</v>
      </c>
      <c r="R16" s="51"/>
      <c r="S16" s="52"/>
    </row>
    <row r="17" spans="1:19" s="11" customFormat="1">
      <c r="A17" s="32" t="s">
        <v>21</v>
      </c>
      <c r="B17" s="17">
        <v>2013</v>
      </c>
      <c r="C17" s="18" t="s">
        <v>9</v>
      </c>
      <c r="D17" s="20">
        <v>339005579</v>
      </c>
      <c r="E17" s="20">
        <v>1992042</v>
      </c>
      <c r="F17" s="43">
        <f t="shared" si="0"/>
        <v>340997621</v>
      </c>
      <c r="G17" s="20">
        <v>19120677</v>
      </c>
      <c r="H17" s="20">
        <v>258154843</v>
      </c>
      <c r="I17" s="34">
        <v>277275520</v>
      </c>
      <c r="J17" s="20">
        <v>9798925</v>
      </c>
      <c r="K17" s="43">
        <f t="shared" si="1"/>
        <v>287074445</v>
      </c>
      <c r="L17" s="22">
        <v>136181079</v>
      </c>
      <c r="M17" s="20">
        <v>94507</v>
      </c>
      <c r="N17" s="43">
        <f t="shared" si="2"/>
        <v>136275586</v>
      </c>
      <c r="O17" s="37">
        <v>2248836</v>
      </c>
      <c r="P17" s="43">
        <f t="shared" si="3"/>
        <v>766596488</v>
      </c>
      <c r="R17" s="51"/>
      <c r="S17" s="52"/>
    </row>
    <row r="18" spans="1:19" s="11" customFormat="1">
      <c r="A18" s="32" t="s">
        <v>21</v>
      </c>
      <c r="B18" s="17">
        <v>2013</v>
      </c>
      <c r="C18" s="18" t="s">
        <v>10</v>
      </c>
      <c r="D18" s="20">
        <v>430907958</v>
      </c>
      <c r="E18" s="20">
        <v>1827291</v>
      </c>
      <c r="F18" s="43">
        <f t="shared" si="0"/>
        <v>432735249</v>
      </c>
      <c r="G18" s="20">
        <v>22300955</v>
      </c>
      <c r="H18" s="20">
        <v>266891654</v>
      </c>
      <c r="I18" s="34">
        <v>289192609</v>
      </c>
      <c r="J18" s="20">
        <v>9050209</v>
      </c>
      <c r="K18" s="43">
        <f t="shared" si="1"/>
        <v>298242818</v>
      </c>
      <c r="L18" s="22">
        <v>128092130</v>
      </c>
      <c r="M18" s="20">
        <v>85031</v>
      </c>
      <c r="N18" s="43">
        <f t="shared" si="2"/>
        <v>128177161</v>
      </c>
      <c r="O18" s="37">
        <v>2261988</v>
      </c>
      <c r="P18" s="43">
        <f t="shared" si="3"/>
        <v>861417216</v>
      </c>
      <c r="R18" s="51"/>
      <c r="S18" s="52"/>
    </row>
    <row r="19" spans="1:19" s="11" customFormat="1">
      <c r="A19" s="32" t="s">
        <v>21</v>
      </c>
      <c r="B19" s="23">
        <v>2014</v>
      </c>
      <c r="C19" s="18" t="s">
        <v>11</v>
      </c>
      <c r="D19" s="20">
        <v>457350758</v>
      </c>
      <c r="E19" s="20">
        <v>1588282</v>
      </c>
      <c r="F19" s="43">
        <f t="shared" si="0"/>
        <v>458939040</v>
      </c>
      <c r="G19" s="20">
        <v>23730304</v>
      </c>
      <c r="H19" s="20">
        <v>272014693</v>
      </c>
      <c r="I19" s="34">
        <v>295744997</v>
      </c>
      <c r="J19" s="20">
        <v>7802190</v>
      </c>
      <c r="K19" s="43">
        <f t="shared" si="1"/>
        <v>303547187</v>
      </c>
      <c r="L19" s="22">
        <v>128384194</v>
      </c>
      <c r="M19" s="20">
        <v>80508</v>
      </c>
      <c r="N19" s="43">
        <f t="shared" si="2"/>
        <v>128464702</v>
      </c>
      <c r="O19" s="37">
        <v>2261988</v>
      </c>
      <c r="P19" s="43">
        <f t="shared" si="3"/>
        <v>893212917</v>
      </c>
      <c r="R19" s="51"/>
      <c r="S19" s="52"/>
    </row>
    <row r="20" spans="1:19" s="11" customFormat="1">
      <c r="A20" s="32" t="s">
        <v>21</v>
      </c>
      <c r="B20" s="23">
        <v>2014</v>
      </c>
      <c r="C20" s="18" t="s">
        <v>12</v>
      </c>
      <c r="D20" s="20">
        <v>360335006</v>
      </c>
      <c r="E20" s="20">
        <v>1714307</v>
      </c>
      <c r="F20" s="43">
        <f t="shared" si="0"/>
        <v>362049313</v>
      </c>
      <c r="G20" s="20">
        <v>19872158</v>
      </c>
      <c r="H20" s="20">
        <v>242174371</v>
      </c>
      <c r="I20" s="34">
        <v>262046529</v>
      </c>
      <c r="J20" s="20">
        <v>8429317</v>
      </c>
      <c r="K20" s="43">
        <f t="shared" si="1"/>
        <v>270475846</v>
      </c>
      <c r="L20" s="22">
        <v>121055509</v>
      </c>
      <c r="M20" s="20">
        <v>74579</v>
      </c>
      <c r="N20" s="43">
        <f t="shared" si="2"/>
        <v>121130088</v>
      </c>
      <c r="O20" s="37">
        <v>2261988</v>
      </c>
      <c r="P20" s="43">
        <f t="shared" si="3"/>
        <v>755917235</v>
      </c>
      <c r="R20" s="51"/>
      <c r="S20" s="52"/>
    </row>
    <row r="21" spans="1:19" s="11" customFormat="1">
      <c r="A21" s="32" t="s">
        <v>21</v>
      </c>
      <c r="B21" s="23">
        <v>2014</v>
      </c>
      <c r="C21" s="18" t="s">
        <v>13</v>
      </c>
      <c r="D21" s="20">
        <v>342705200</v>
      </c>
      <c r="E21" s="20">
        <v>1836683</v>
      </c>
      <c r="F21" s="43">
        <f t="shared" si="0"/>
        <v>344541883</v>
      </c>
      <c r="G21" s="20">
        <v>19874905</v>
      </c>
      <c r="H21" s="20">
        <v>269144023</v>
      </c>
      <c r="I21" s="34">
        <v>289018928</v>
      </c>
      <c r="J21" s="20">
        <v>9010505</v>
      </c>
      <c r="K21" s="43">
        <f t="shared" si="1"/>
        <v>298029433</v>
      </c>
      <c r="L21" s="22">
        <v>128755962</v>
      </c>
      <c r="M21" s="20">
        <v>89520</v>
      </c>
      <c r="N21" s="43">
        <f t="shared" si="2"/>
        <v>128845482</v>
      </c>
      <c r="O21" s="37">
        <v>2261988</v>
      </c>
      <c r="P21" s="43">
        <f t="shared" si="3"/>
        <v>773678786</v>
      </c>
      <c r="R21" s="51"/>
      <c r="S21" s="52"/>
    </row>
    <row r="22" spans="1:19" s="11" customFormat="1">
      <c r="A22" s="32" t="s">
        <v>21</v>
      </c>
      <c r="B22" s="23">
        <v>2014</v>
      </c>
      <c r="C22" s="18" t="s">
        <v>14</v>
      </c>
      <c r="D22" s="20">
        <v>326296480</v>
      </c>
      <c r="E22" s="20">
        <v>1841430</v>
      </c>
      <c r="F22" s="43">
        <f t="shared" si="0"/>
        <v>328137910</v>
      </c>
      <c r="G22" s="20">
        <v>20176003</v>
      </c>
      <c r="H22" s="20">
        <v>278171378</v>
      </c>
      <c r="I22" s="34">
        <v>298347381</v>
      </c>
      <c r="J22" s="20">
        <v>9100258</v>
      </c>
      <c r="K22" s="43">
        <f t="shared" si="1"/>
        <v>307447639</v>
      </c>
      <c r="L22" s="22">
        <v>135477271</v>
      </c>
      <c r="M22" s="20">
        <v>88250</v>
      </c>
      <c r="N22" s="43">
        <f t="shared" si="2"/>
        <v>135565521</v>
      </c>
      <c r="O22" s="37">
        <v>2261988</v>
      </c>
      <c r="P22" s="43">
        <f t="shared" si="3"/>
        <v>773413058</v>
      </c>
      <c r="R22" s="51"/>
      <c r="S22" s="52"/>
    </row>
    <row r="23" spans="1:19" s="11" customFormat="1">
      <c r="A23" s="32" t="s">
        <v>21</v>
      </c>
      <c r="B23" s="23">
        <v>2014</v>
      </c>
      <c r="C23" s="18" t="s">
        <v>15</v>
      </c>
      <c r="D23" s="20">
        <v>448892685</v>
      </c>
      <c r="E23" s="20">
        <v>1987520</v>
      </c>
      <c r="F23" s="43">
        <f t="shared" si="0"/>
        <v>450880205</v>
      </c>
      <c r="G23" s="20">
        <v>25218269</v>
      </c>
      <c r="H23" s="20">
        <v>327679062</v>
      </c>
      <c r="I23" s="34">
        <v>352897331</v>
      </c>
      <c r="J23" s="20">
        <v>9822581</v>
      </c>
      <c r="K23" s="43">
        <f t="shared" si="1"/>
        <v>362719912</v>
      </c>
      <c r="L23" s="22">
        <v>145374123</v>
      </c>
      <c r="M23" s="20">
        <v>96052</v>
      </c>
      <c r="N23" s="43">
        <f t="shared" si="2"/>
        <v>145470175</v>
      </c>
      <c r="O23" s="37">
        <v>2261988</v>
      </c>
      <c r="P23" s="43">
        <f t="shared" si="3"/>
        <v>961332280</v>
      </c>
      <c r="R23" s="51"/>
      <c r="S23" s="52"/>
    </row>
    <row r="24" spans="1:19" s="11" customFormat="1">
      <c r="A24" s="32" t="s">
        <v>21</v>
      </c>
      <c r="B24" s="23">
        <v>2014</v>
      </c>
      <c r="C24" s="18" t="s">
        <v>16</v>
      </c>
      <c r="D24" s="20">
        <v>552655277</v>
      </c>
      <c r="E24" s="20">
        <v>1625198</v>
      </c>
      <c r="F24" s="43">
        <f t="shared" si="0"/>
        <v>554280475</v>
      </c>
      <c r="G24" s="20">
        <v>28856792</v>
      </c>
      <c r="H24" s="20">
        <v>352070808</v>
      </c>
      <c r="I24" s="34">
        <v>380927600</v>
      </c>
      <c r="J24" s="20">
        <v>7975503</v>
      </c>
      <c r="K24" s="43">
        <f t="shared" si="1"/>
        <v>388903103</v>
      </c>
      <c r="L24" s="22">
        <v>158211043</v>
      </c>
      <c r="M24" s="20">
        <v>77103</v>
      </c>
      <c r="N24" s="43">
        <f t="shared" si="2"/>
        <v>158288146</v>
      </c>
      <c r="O24" s="37">
        <v>2261988</v>
      </c>
      <c r="P24" s="43">
        <f t="shared" si="3"/>
        <v>1103733712</v>
      </c>
      <c r="R24" s="51"/>
      <c r="S24" s="52"/>
    </row>
    <row r="25" spans="1:19" s="11" customFormat="1">
      <c r="A25" s="32" t="s">
        <v>21</v>
      </c>
      <c r="B25" s="23">
        <v>2014</v>
      </c>
      <c r="C25" s="18" t="s">
        <v>17</v>
      </c>
      <c r="D25" s="20">
        <v>607908223</v>
      </c>
      <c r="E25" s="20">
        <v>1712863</v>
      </c>
      <c r="F25" s="43">
        <f t="shared" si="0"/>
        <v>609621086</v>
      </c>
      <c r="G25" s="20">
        <v>31182929</v>
      </c>
      <c r="H25" s="20">
        <v>374370494</v>
      </c>
      <c r="I25" s="34">
        <v>405553423</v>
      </c>
      <c r="J25" s="20">
        <v>8455723</v>
      </c>
      <c r="K25" s="43">
        <f t="shared" si="1"/>
        <v>414009146</v>
      </c>
      <c r="L25" s="22">
        <v>172243204</v>
      </c>
      <c r="M25" s="20">
        <v>83065</v>
      </c>
      <c r="N25" s="43">
        <f t="shared" si="2"/>
        <v>172326269</v>
      </c>
      <c r="O25" s="37">
        <v>2261988</v>
      </c>
      <c r="P25" s="43">
        <f t="shared" si="3"/>
        <v>1198218489</v>
      </c>
      <c r="R25" s="51"/>
      <c r="S25" s="52"/>
    </row>
    <row r="26" spans="1:19" s="11" customFormat="1">
      <c r="A26" s="32" t="s">
        <v>21</v>
      </c>
      <c r="B26" s="23">
        <v>2014</v>
      </c>
      <c r="C26" s="18" t="s">
        <v>18</v>
      </c>
      <c r="D26" s="20">
        <v>590631711</v>
      </c>
      <c r="E26" s="20">
        <v>1729690</v>
      </c>
      <c r="F26" s="43">
        <f t="shared" si="0"/>
        <v>592361401</v>
      </c>
      <c r="G26" s="20">
        <v>30794404</v>
      </c>
      <c r="H26" s="20">
        <v>372854054</v>
      </c>
      <c r="I26" s="34">
        <v>403648458</v>
      </c>
      <c r="J26" s="20">
        <v>8489806</v>
      </c>
      <c r="K26" s="43">
        <f t="shared" si="1"/>
        <v>412138264</v>
      </c>
      <c r="L26" s="22">
        <v>171300295</v>
      </c>
      <c r="M26" s="20">
        <v>84813</v>
      </c>
      <c r="N26" s="43">
        <f t="shared" si="2"/>
        <v>171385108</v>
      </c>
      <c r="O26" s="37">
        <v>2261988</v>
      </c>
      <c r="P26" s="43">
        <f t="shared" si="3"/>
        <v>1178146761</v>
      </c>
      <c r="R26" s="51"/>
      <c r="S26" s="52"/>
    </row>
    <row r="27" spans="1:19" s="11" customFormat="1">
      <c r="A27" s="32" t="s">
        <v>21</v>
      </c>
      <c r="B27" s="23">
        <v>2014</v>
      </c>
      <c r="C27" s="18" t="s">
        <v>19</v>
      </c>
      <c r="D27" s="20">
        <v>495499574</v>
      </c>
      <c r="E27" s="20">
        <v>1704778</v>
      </c>
      <c r="F27" s="43">
        <f t="shared" si="0"/>
        <v>497204352</v>
      </c>
      <c r="G27" s="20">
        <v>27289187</v>
      </c>
      <c r="H27" s="20">
        <v>341649307</v>
      </c>
      <c r="I27" s="34">
        <v>368938494</v>
      </c>
      <c r="J27" s="20">
        <v>8416454</v>
      </c>
      <c r="K27" s="43">
        <f t="shared" si="1"/>
        <v>377354948</v>
      </c>
      <c r="L27" s="22">
        <v>162882973</v>
      </c>
      <c r="M27" s="20">
        <v>82345</v>
      </c>
      <c r="N27" s="43">
        <f t="shared" si="2"/>
        <v>162965318</v>
      </c>
      <c r="O27" s="37">
        <v>2261988</v>
      </c>
      <c r="P27" s="43">
        <f t="shared" si="3"/>
        <v>1039786606</v>
      </c>
      <c r="R27" s="51"/>
      <c r="S27" s="52"/>
    </row>
    <row r="28" spans="1:19" s="11" customFormat="1">
      <c r="A28" s="32" t="s">
        <v>21</v>
      </c>
      <c r="B28" s="23">
        <v>2014</v>
      </c>
      <c r="C28" s="18" t="s">
        <v>20</v>
      </c>
      <c r="D28" s="20">
        <v>371775756</v>
      </c>
      <c r="E28" s="20">
        <v>1801384</v>
      </c>
      <c r="F28" s="43">
        <f t="shared" si="0"/>
        <v>373577140</v>
      </c>
      <c r="G28" s="20">
        <v>22840767</v>
      </c>
      <c r="H28" s="20">
        <v>304679578</v>
      </c>
      <c r="I28" s="34">
        <v>327520345</v>
      </c>
      <c r="J28" s="20">
        <v>8872188</v>
      </c>
      <c r="K28" s="43">
        <f t="shared" si="1"/>
        <v>336392533</v>
      </c>
      <c r="L28" s="22">
        <v>154912133</v>
      </c>
      <c r="M28" s="20">
        <v>87615</v>
      </c>
      <c r="N28" s="43">
        <f t="shared" si="2"/>
        <v>154999748</v>
      </c>
      <c r="O28" s="37">
        <v>2261988</v>
      </c>
      <c r="P28" s="43">
        <f t="shared" si="3"/>
        <v>867231409</v>
      </c>
      <c r="R28" s="51"/>
      <c r="S28" s="52"/>
    </row>
    <row r="29" spans="1:19" s="11" customFormat="1">
      <c r="A29" s="32" t="s">
        <v>21</v>
      </c>
      <c r="B29" s="23">
        <v>2014</v>
      </c>
      <c r="C29" s="18" t="s">
        <v>9</v>
      </c>
      <c r="D29" s="20">
        <v>326264615</v>
      </c>
      <c r="E29" s="20">
        <v>2000025</v>
      </c>
      <c r="F29" s="43">
        <f t="shared" si="0"/>
        <v>328264640</v>
      </c>
      <c r="G29" s="20">
        <v>19235449</v>
      </c>
      <c r="H29" s="20">
        <v>257860082</v>
      </c>
      <c r="I29" s="34">
        <v>277095531</v>
      </c>
      <c r="J29" s="20">
        <v>9853653</v>
      </c>
      <c r="K29" s="43">
        <f t="shared" si="1"/>
        <v>286949184</v>
      </c>
      <c r="L29" s="22">
        <v>130886459</v>
      </c>
      <c r="M29" s="20">
        <v>99341</v>
      </c>
      <c r="N29" s="43">
        <f t="shared" si="2"/>
        <v>130985800</v>
      </c>
      <c r="O29" s="37">
        <v>2261988</v>
      </c>
      <c r="P29" s="43">
        <f t="shared" si="3"/>
        <v>748461612</v>
      </c>
      <c r="R29" s="51"/>
      <c r="S29" s="52"/>
    </row>
    <row r="30" spans="1:19" s="11" customFormat="1">
      <c r="A30" s="31" t="s">
        <v>21</v>
      </c>
      <c r="B30" s="24">
        <v>2014</v>
      </c>
      <c r="C30" s="25" t="s">
        <v>10</v>
      </c>
      <c r="D30" s="27">
        <v>409266664</v>
      </c>
      <c r="E30" s="27">
        <v>1834614</v>
      </c>
      <c r="F30" s="44">
        <f t="shared" si="0"/>
        <v>411101278</v>
      </c>
      <c r="G30" s="27">
        <v>22116480</v>
      </c>
      <c r="H30" s="27">
        <v>263307142</v>
      </c>
      <c r="I30" s="35">
        <v>285423622</v>
      </c>
      <c r="J30" s="27">
        <v>9100459</v>
      </c>
      <c r="K30" s="44">
        <f t="shared" si="1"/>
        <v>294524081</v>
      </c>
      <c r="L30" s="29">
        <v>127530897</v>
      </c>
      <c r="M30" s="27">
        <v>89381</v>
      </c>
      <c r="N30" s="44">
        <f t="shared" si="2"/>
        <v>127620278</v>
      </c>
      <c r="O30" s="38">
        <v>2261988</v>
      </c>
      <c r="P30" s="44">
        <f t="shared" si="3"/>
        <v>835507625</v>
      </c>
      <c r="R30" s="51"/>
      <c r="S30" s="52"/>
    </row>
  </sheetData>
  <pageMargins left="0.7" right="0.7" top="0.75" bottom="0.75" header="0.3" footer="0.3"/>
  <ignoredErrors>
    <ignoredError sqref="K7:K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Customers</vt:lpstr>
      <vt:lpstr>kWh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rhjmarti</cp:lastModifiedBy>
  <dcterms:created xsi:type="dcterms:W3CDTF">2013-08-26T15:47:43Z</dcterms:created>
  <dcterms:modified xsi:type="dcterms:W3CDTF">2013-10-08T16:37:48Z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1420558</vt:i4>
  </property>
  <property fmtid="{D5CDD505-2E9C-101B-9397-08002B2CF9AE}" pid="3" name="_NewReviewCycle">
    <vt:lpwstr/>
  </property>
  <property fmtid="{D5CDD505-2E9C-101B-9397-08002B2CF9AE}" pid="4" name="_EmailSubject">
    <vt:lpwstr>Prices - Nominal and Deflators</vt:lpwstr>
  </property>
  <property fmtid="{D5CDD505-2E9C-101B-9397-08002B2CF9AE}" pid="5" name="_AuthorEmail">
    <vt:lpwstr>RJALEXAD@SOUTHERNCO.COM</vt:lpwstr>
  </property>
  <property fmtid="{D5CDD505-2E9C-101B-9397-08002B2CF9AE}" pid="6" name="_AuthorEmailDisplayName">
    <vt:lpwstr>Alexander, Rhonda J.</vt:lpwstr>
  </property>
  <property fmtid="{D5CDD505-2E9C-101B-9397-08002B2CF9AE}" pid="7" name="_ReviewingToolsShownOnce">
    <vt:lpwstr/>
  </property>
</Properties>
</file>