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10" windowWidth="20115" windowHeight="9150"/>
  </bookViews>
  <sheets>
    <sheet name="1B$ update 2013" sheetId="1" r:id="rId1"/>
  </sheets>
  <definedNames>
    <definedName name="_xlnm.Print_Titles" localSheetId="0">'1B$ update 2013'!$A:$B</definedName>
  </definedNames>
  <calcPr calcId="145621"/>
</workbook>
</file>

<file path=xl/calcChain.xml><?xml version="1.0" encoding="utf-8"?>
<calcChain xmlns="http://schemas.openxmlformats.org/spreadsheetml/2006/main">
  <c r="B38" i="1" l="1"/>
  <c r="AK39" i="1" l="1"/>
  <c r="AG39" i="1"/>
  <c r="G39" i="1"/>
  <c r="G37" i="1"/>
  <c r="E37" i="1" l="1"/>
  <c r="E39" i="1" s="1"/>
  <c r="AG37" i="1" l="1"/>
  <c r="AK37" i="1"/>
  <c r="F37" i="1" l="1"/>
  <c r="F39" i="1" s="1"/>
  <c r="H37" i="1"/>
  <c r="H39" i="1" s="1"/>
  <c r="I37" i="1"/>
  <c r="I39" i="1" s="1"/>
  <c r="J37" i="1"/>
  <c r="J39" i="1" s="1"/>
  <c r="K37" i="1"/>
  <c r="K39" i="1" s="1"/>
  <c r="M37" i="1"/>
  <c r="M39" i="1" s="1"/>
  <c r="N37" i="1"/>
  <c r="N39" i="1" s="1"/>
  <c r="O37" i="1"/>
  <c r="O39" i="1" s="1"/>
  <c r="P37" i="1"/>
  <c r="P39" i="1" s="1"/>
  <c r="Q37" i="1"/>
  <c r="Q39" i="1" s="1"/>
  <c r="R37" i="1"/>
  <c r="R39" i="1" s="1"/>
  <c r="S37" i="1"/>
  <c r="S39" i="1" s="1"/>
  <c r="T37" i="1"/>
  <c r="T39" i="1" s="1"/>
  <c r="U37" i="1"/>
  <c r="U39" i="1" s="1"/>
  <c r="V37" i="1"/>
  <c r="V39" i="1" s="1"/>
  <c r="W37" i="1"/>
  <c r="W39" i="1" s="1"/>
  <c r="X37" i="1"/>
  <c r="X39" i="1" s="1"/>
  <c r="Y37" i="1"/>
  <c r="Y39" i="1" s="1"/>
  <c r="Z37" i="1"/>
  <c r="Z39" i="1" s="1"/>
  <c r="AA37" i="1"/>
  <c r="AA39" i="1" s="1"/>
  <c r="AB37" i="1"/>
  <c r="AB39" i="1" s="1"/>
  <c r="AC37" i="1"/>
  <c r="AC39" i="1" s="1"/>
  <c r="AD37" i="1"/>
  <c r="AD39" i="1" s="1"/>
  <c r="AE37" i="1"/>
  <c r="AE39" i="1" s="1"/>
  <c r="AF37" i="1"/>
  <c r="AF39" i="1" s="1"/>
  <c r="AH37" i="1"/>
  <c r="AH39" i="1" s="1"/>
  <c r="AI37" i="1"/>
  <c r="AI39" i="1" s="1"/>
  <c r="AJ37" i="1"/>
  <c r="AJ39" i="1" s="1"/>
  <c r="L37" i="1" l="1"/>
  <c r="AL37" i="1"/>
  <c r="L39" i="1" l="1"/>
  <c r="AL39" i="1" l="1"/>
</calcChain>
</file>

<file path=xl/comments1.xml><?xml version="1.0" encoding="utf-8"?>
<comments xmlns="http://schemas.openxmlformats.org/spreadsheetml/2006/main">
  <authors>
    <author>Guthrie, Helena T (Lee)</author>
  </authors>
  <commentList>
    <comment ref="E4" authorId="0">
      <text>
        <r>
          <rPr>
            <sz val="9"/>
            <color indexed="81"/>
            <rFont val="Tahoma"/>
            <family val="2"/>
          </rPr>
          <t>Footnote 1</t>
        </r>
      </text>
    </comment>
    <comment ref="F4" authorId="0">
      <text>
        <r>
          <rPr>
            <sz val="9"/>
            <color indexed="81"/>
            <rFont val="Tahoma"/>
            <family val="2"/>
          </rPr>
          <t>Footnote 2</t>
        </r>
      </text>
    </comment>
    <comment ref="D38" authorId="0">
      <text>
        <r>
          <rPr>
            <sz val="9"/>
            <color indexed="81"/>
            <rFont val="Tahoma"/>
            <family val="2"/>
          </rPr>
          <t>Footnote 3</t>
        </r>
      </text>
    </comment>
  </commentList>
</comments>
</file>

<file path=xl/sharedStrings.xml><?xml version="1.0" encoding="utf-8"?>
<sst xmlns="http://schemas.openxmlformats.org/spreadsheetml/2006/main" count="16" uniqueCount="14">
  <si>
    <t>GWH</t>
  </si>
  <si>
    <t>GWh/yr</t>
  </si>
  <si>
    <t>year</t>
  </si>
  <si>
    <t>savings/yr</t>
  </si>
  <si>
    <t xml:space="preserve"> </t>
  </si>
  <si>
    <t>Total</t>
  </si>
  <si>
    <t>$ Savings</t>
  </si>
  <si>
    <t>Customer GWhs saved</t>
  </si>
  <si>
    <t>Customer Bill Savings</t>
  </si>
  <si>
    <r>
      <t xml:space="preserve">1 </t>
    </r>
    <r>
      <rPr>
        <sz val="11"/>
        <color rgb="FF000000"/>
        <rFont val="Calibri"/>
        <family val="2"/>
        <scheme val="minor"/>
      </rPr>
      <t>Taking half of the annual production 1st year.</t>
    </r>
  </si>
  <si>
    <r>
      <t xml:space="preserve">2 </t>
    </r>
    <r>
      <rPr>
        <sz val="11"/>
        <color rgb="FF000000"/>
        <rFont val="Calibri"/>
        <family val="2"/>
        <scheme val="minor"/>
      </rPr>
      <t>Degraded by 1%, hold for 4 years, then degrade by 1% per year</t>
    </r>
  </si>
  <si>
    <t xml:space="preserve"> Heat Pumps drop out after 15 years</t>
  </si>
  <si>
    <t>Weighted $/MWh</t>
  </si>
  <si>
    <r>
      <t>3</t>
    </r>
    <r>
      <rPr>
        <sz val="11"/>
        <color theme="1"/>
        <rFont val="Calibri"/>
        <family val="2"/>
        <scheme val="minor"/>
      </rPr>
      <t xml:space="preserve"> Weighted $/MWh applied for all years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</si>
</sst>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_(* #,##0.0_);_(* \(#,##0.0\);_(* &quot;-&quot;??_);_(@_)"/>
    <numFmt numFmtId="167" formatCode="_(&quot;$&quot;* #,##0_);_(&quot;$&quot;* \(#,##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vertAlign val="superscript"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6" xfId="0" applyBorder="1"/>
    <xf numFmtId="164" fontId="0" fillId="0" borderId="7" xfId="0" applyNumberFormat="1" applyFill="1" applyBorder="1"/>
    <xf numFmtId="165" fontId="0" fillId="0" borderId="5" xfId="1" applyNumberFormat="1" applyFont="1" applyBorder="1"/>
    <xf numFmtId="43" fontId="0" fillId="0" borderId="5" xfId="1" applyNumberFormat="1" applyFont="1" applyBorder="1"/>
    <xf numFmtId="43" fontId="0" fillId="2" borderId="5" xfId="1" applyNumberFormat="1" applyFont="1" applyFill="1" applyBorder="1"/>
    <xf numFmtId="165" fontId="0" fillId="0" borderId="5" xfId="0" applyNumberFormat="1" applyBorder="1"/>
    <xf numFmtId="0" fontId="0" fillId="0" borderId="3" xfId="0" applyBorder="1"/>
    <xf numFmtId="0" fontId="0" fillId="0" borderId="4" xfId="0" applyBorder="1"/>
    <xf numFmtId="43" fontId="0" fillId="0" borderId="0" xfId="0" applyNumberFormat="1"/>
    <xf numFmtId="43" fontId="0" fillId="0" borderId="8" xfId="1" applyNumberFormat="1" applyFont="1" applyFill="1" applyBorder="1"/>
    <xf numFmtId="165" fontId="0" fillId="0" borderId="0" xfId="1" applyNumberFormat="1" applyFont="1" applyBorder="1"/>
    <xf numFmtId="43" fontId="0" fillId="0" borderId="0" xfId="1" applyNumberFormat="1" applyFont="1" applyFill="1" applyBorder="1"/>
    <xf numFmtId="0" fontId="2" fillId="0" borderId="10" xfId="0" applyFont="1" applyBorder="1"/>
    <xf numFmtId="43" fontId="0" fillId="0" borderId="5" xfId="1" applyNumberFormat="1" applyFont="1" applyFill="1" applyBorder="1"/>
    <xf numFmtId="0" fontId="4" fillId="0" borderId="0" xfId="0" applyFont="1"/>
    <xf numFmtId="0" fontId="0" fillId="0" borderId="0" xfId="0" applyFill="1" applyAlignment="1">
      <alignment wrapText="1"/>
    </xf>
    <xf numFmtId="43" fontId="0" fillId="0" borderId="0" xfId="0" applyNumberFormat="1" applyFill="1"/>
    <xf numFmtId="0" fontId="0" fillId="0" borderId="0" xfId="0" applyFill="1"/>
    <xf numFmtId="0" fontId="7" fillId="0" borderId="0" xfId="0" applyFont="1" applyAlignment="1">
      <alignment vertical="center"/>
    </xf>
    <xf numFmtId="0" fontId="0" fillId="0" borderId="7" xfId="0" applyBorder="1"/>
    <xf numFmtId="2" fontId="0" fillId="0" borderId="7" xfId="0" applyNumberFormat="1" applyBorder="1"/>
    <xf numFmtId="0" fontId="0" fillId="0" borderId="12" xfId="0" applyFill="1" applyBorder="1"/>
    <xf numFmtId="166" fontId="0" fillId="0" borderId="13" xfId="1" applyNumberFormat="1" applyFont="1" applyFill="1" applyBorder="1"/>
    <xf numFmtId="0" fontId="8" fillId="0" borderId="10" xfId="0" applyFont="1" applyBorder="1"/>
    <xf numFmtId="167" fontId="9" fillId="0" borderId="11" xfId="2" applyNumberFormat="1" applyFont="1" applyFill="1" applyBorder="1"/>
    <xf numFmtId="165" fontId="10" fillId="0" borderId="9" xfId="1" applyNumberFormat="1" applyFont="1" applyFill="1" applyBorder="1"/>
    <xf numFmtId="0" fontId="0" fillId="0" borderId="14" xfId="0" applyBorder="1"/>
    <xf numFmtId="0" fontId="0" fillId="0" borderId="11" xfId="0" applyBorder="1"/>
    <xf numFmtId="167" fontId="10" fillId="0" borderId="9" xfId="2" applyNumberFormat="1" applyFont="1" applyFill="1" applyBorder="1"/>
    <xf numFmtId="0" fontId="11" fillId="0" borderId="1" xfId="0" applyFont="1" applyBorder="1"/>
    <xf numFmtId="0" fontId="11" fillId="0" borderId="0" xfId="0" applyFont="1"/>
    <xf numFmtId="0" fontId="11" fillId="0" borderId="3" xfId="0" applyFont="1" applyBorder="1" applyAlignment="1">
      <alignment horizontal="center"/>
    </xf>
    <xf numFmtId="0" fontId="11" fillId="0" borderId="5" xfId="0" applyFont="1" applyBorder="1"/>
    <xf numFmtId="0" fontId="9" fillId="0" borderId="2" xfId="0" applyFont="1" applyBorder="1" applyAlignment="1">
      <alignment horizontal="center"/>
    </xf>
    <xf numFmtId="0" fontId="9" fillId="0" borderId="0" xfId="0" applyFont="1"/>
    <xf numFmtId="0" fontId="9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4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8" Type="http://schemas.openxmlformats.org/officeDocument/2006/relationships/customXml" Target="../customXml/item3.xml" />
  <Relationship Id="rId7" Type="http://schemas.openxmlformats.org/officeDocument/2006/relationships/customXml" Target="../customXml/item2.xml" />
  <Relationship Id="rId6" Type="http://schemas.openxmlformats.org/officeDocument/2006/relationships/customXml" Target="../customXml/item1.xml" />
  <Relationship Id="rId5" Type="http://schemas.openxmlformats.org/officeDocument/2006/relationships/calcChain" Target="calcChain.xml" />
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3" Type="http://schemas.openxmlformats.org/officeDocument/2006/relationships/comments" Target="../comments1.xml" />
  <Relationship Id="rId2" Type="http://schemas.openxmlformats.org/officeDocument/2006/relationships/vmlDrawing" Target="../drawings/vmlDrawing1.vml" /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39"/>
  <sheetViews>
    <sheetView tabSelected="1" zoomScaleNormal="100" zoomScaleSheetLayoutView="100" workbookViewId="0"/>
  </sheetViews>
  <sheetFormatPr defaultRowHeight="15" x14ac:dyDescent="0.25"/>
  <cols>
    <col min="1" max="1" width="7" customWidth="1"/>
    <col min="2" max="2" width="9.85546875" customWidth="1"/>
    <col min="3" max="3" width="2.7109375" style="37" customWidth="1"/>
    <col min="4" max="4" width="11.7109375" customWidth="1"/>
    <col min="5" max="5" width="11.140625" customWidth="1"/>
    <col min="6" max="6" width="12" customWidth="1"/>
    <col min="7" max="7" width="11.5703125" bestFit="1" customWidth="1"/>
    <col min="8" max="8" width="12.140625" bestFit="1" customWidth="1"/>
    <col min="9" max="32" width="12.5703125" bestFit="1" customWidth="1"/>
    <col min="33" max="34" width="13.140625" customWidth="1"/>
    <col min="35" max="37" width="12.7109375" customWidth="1"/>
    <col min="38" max="38" width="18" customWidth="1"/>
    <col min="39" max="39" width="27.85546875" customWidth="1"/>
  </cols>
  <sheetData>
    <row r="1" spans="1:37" s="31" customFormat="1" x14ac:dyDescent="0.25">
      <c r="A1" s="30"/>
      <c r="B1" s="34" t="s">
        <v>0</v>
      </c>
      <c r="C1" s="37"/>
      <c r="D1" s="35" t="s">
        <v>1</v>
      </c>
    </row>
    <row r="2" spans="1:37" s="31" customFormat="1" x14ac:dyDescent="0.25">
      <c r="A2" s="32" t="s">
        <v>2</v>
      </c>
      <c r="B2" s="36" t="s">
        <v>3</v>
      </c>
      <c r="C2" s="37"/>
      <c r="D2" s="33">
        <v>1980</v>
      </c>
      <c r="E2" s="33">
        <v>1981</v>
      </c>
      <c r="F2" s="33">
        <v>1982</v>
      </c>
      <c r="G2" s="33">
        <v>1983</v>
      </c>
      <c r="H2" s="33">
        <v>1984</v>
      </c>
      <c r="I2" s="33">
        <v>1985</v>
      </c>
      <c r="J2" s="33">
        <v>1986</v>
      </c>
      <c r="K2" s="33">
        <v>1987</v>
      </c>
      <c r="L2" s="33">
        <v>1988</v>
      </c>
      <c r="M2" s="33">
        <v>1989</v>
      </c>
      <c r="N2" s="33">
        <v>1990</v>
      </c>
      <c r="O2" s="33">
        <v>1991</v>
      </c>
      <c r="P2" s="33">
        <v>1992</v>
      </c>
      <c r="Q2" s="33">
        <v>1993</v>
      </c>
      <c r="R2" s="33">
        <v>1994</v>
      </c>
      <c r="S2" s="33">
        <v>1995</v>
      </c>
      <c r="T2" s="33">
        <v>1996</v>
      </c>
      <c r="U2" s="33">
        <v>1997</v>
      </c>
      <c r="V2" s="33">
        <v>1998</v>
      </c>
      <c r="W2" s="33">
        <v>1999</v>
      </c>
      <c r="X2" s="33">
        <v>2000</v>
      </c>
      <c r="Y2" s="33">
        <v>2001</v>
      </c>
      <c r="Z2" s="33">
        <v>2002</v>
      </c>
      <c r="AA2" s="33">
        <v>2003</v>
      </c>
      <c r="AB2" s="33">
        <v>2004</v>
      </c>
      <c r="AC2" s="33">
        <v>2005</v>
      </c>
      <c r="AD2" s="33">
        <v>2006</v>
      </c>
      <c r="AE2" s="33">
        <v>2007</v>
      </c>
      <c r="AF2" s="33">
        <v>2008</v>
      </c>
      <c r="AG2" s="33">
        <v>2009</v>
      </c>
      <c r="AH2" s="33">
        <v>2010</v>
      </c>
      <c r="AI2" s="33">
        <v>2011</v>
      </c>
      <c r="AJ2" s="33">
        <v>2012</v>
      </c>
      <c r="AK2" s="33">
        <v>2013</v>
      </c>
    </row>
    <row r="3" spans="1:37" x14ac:dyDescent="0.25">
      <c r="A3" s="1">
        <v>1980</v>
      </c>
      <c r="B3" s="2">
        <v>0</v>
      </c>
      <c r="D3" s="3">
        <v>0</v>
      </c>
      <c r="E3" s="3">
        <v>0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  <c r="AA3" s="3">
        <v>0</v>
      </c>
      <c r="AB3" s="3"/>
      <c r="AC3" s="3"/>
      <c r="AD3" s="3"/>
      <c r="AE3" s="3"/>
      <c r="AF3" s="3"/>
      <c r="AG3" s="3"/>
      <c r="AH3" s="3"/>
      <c r="AI3" s="3"/>
      <c r="AJ3" s="3"/>
      <c r="AK3" s="3"/>
    </row>
    <row r="4" spans="1:37" x14ac:dyDescent="0.25">
      <c r="A4" s="1">
        <v>1981</v>
      </c>
      <c r="B4" s="2">
        <v>7.2004000000000001</v>
      </c>
      <c r="D4" s="3" t="s">
        <v>4</v>
      </c>
      <c r="E4" s="4">
        <v>3.6002000000000001</v>
      </c>
      <c r="F4" s="4">
        <v>7.1283960000000004</v>
      </c>
      <c r="G4" s="4">
        <v>7.1283960000000004</v>
      </c>
      <c r="H4" s="4">
        <v>7.1283960000000004</v>
      </c>
      <c r="I4" s="4">
        <v>7.1283960000000004</v>
      </c>
      <c r="J4" s="4">
        <v>7.0571120400000007</v>
      </c>
      <c r="K4" s="4">
        <v>6.9865409196000003</v>
      </c>
      <c r="L4" s="4">
        <v>6.9166755104040005</v>
      </c>
      <c r="M4" s="4">
        <v>6.8475087552999607</v>
      </c>
      <c r="N4" s="4">
        <v>6.7790336677469609</v>
      </c>
      <c r="O4" s="4">
        <v>6.7112433310694914</v>
      </c>
      <c r="P4" s="4">
        <v>6.6441308977587967</v>
      </c>
      <c r="Q4" s="4">
        <v>6.577689588781209</v>
      </c>
      <c r="R4" s="4">
        <v>6.5119126928933966</v>
      </c>
      <c r="S4" s="5">
        <v>3.8036082039190324</v>
      </c>
      <c r="T4" s="4">
        <v>3.7655721218798419</v>
      </c>
      <c r="U4" s="4">
        <v>3.7279164006610435</v>
      </c>
      <c r="V4" s="4">
        <v>3.6906372366544331</v>
      </c>
      <c r="W4" s="4">
        <v>3.6537308642878887</v>
      </c>
      <c r="X4" s="4">
        <v>3.6171935556450099</v>
      </c>
      <c r="Y4" s="4">
        <v>3.5810216200885598</v>
      </c>
      <c r="Z4" s="4">
        <v>3.5452114038876741</v>
      </c>
      <c r="AA4" s="4">
        <v>3.5097592898487973</v>
      </c>
      <c r="AB4" s="4">
        <v>3.4746616969503092</v>
      </c>
      <c r="AC4" s="4">
        <v>3.439915079980806</v>
      </c>
      <c r="AD4" s="4"/>
      <c r="AE4" s="4"/>
      <c r="AF4" s="4"/>
      <c r="AG4" s="4"/>
      <c r="AH4" s="4"/>
      <c r="AI4" s="4"/>
      <c r="AJ4" s="4"/>
      <c r="AK4" s="4"/>
    </row>
    <row r="5" spans="1:37" x14ac:dyDescent="0.25">
      <c r="A5" s="1">
        <v>1982</v>
      </c>
      <c r="B5" s="2">
        <v>31.967500000000001</v>
      </c>
      <c r="D5" s="3"/>
      <c r="E5" s="4" t="s">
        <v>4</v>
      </c>
      <c r="F5" s="4">
        <v>15.983750000000001</v>
      </c>
      <c r="G5" s="4">
        <v>31.647825000000001</v>
      </c>
      <c r="H5" s="4">
        <v>31.647825000000001</v>
      </c>
      <c r="I5" s="4">
        <v>31.647825000000001</v>
      </c>
      <c r="J5" s="4">
        <v>31.647825000000001</v>
      </c>
      <c r="K5" s="4">
        <v>31.331346750000002</v>
      </c>
      <c r="L5" s="4">
        <v>31.018033282500003</v>
      </c>
      <c r="M5" s="4">
        <v>30.707852949675004</v>
      </c>
      <c r="N5" s="4">
        <v>30.400774420178255</v>
      </c>
      <c r="O5" s="4">
        <v>30.096766675976472</v>
      </c>
      <c r="P5" s="4">
        <v>29.795799009216708</v>
      </c>
      <c r="Q5" s="4">
        <v>29.497841019124539</v>
      </c>
      <c r="R5" s="4">
        <v>29.202862608933295</v>
      </c>
      <c r="S5" s="4">
        <v>28.910833982843961</v>
      </c>
      <c r="T5" s="5">
        <v>16.886818129379154</v>
      </c>
      <c r="U5" s="4">
        <v>16.717949948085362</v>
      </c>
      <c r="V5" s="4">
        <v>16.55077044860451</v>
      </c>
      <c r="W5" s="4">
        <v>16.385262744118464</v>
      </c>
      <c r="X5" s="4">
        <v>16.22141011667728</v>
      </c>
      <c r="Y5" s="4">
        <v>16.059196015510508</v>
      </c>
      <c r="Z5" s="4">
        <v>15.898604055355403</v>
      </c>
      <c r="AA5" s="4">
        <v>15.739618014801849</v>
      </c>
      <c r="AB5" s="4">
        <v>15.582221834653829</v>
      </c>
      <c r="AC5" s="4">
        <v>15.426399616307291</v>
      </c>
      <c r="AD5" s="4">
        <v>15.272135620144219</v>
      </c>
      <c r="AE5" s="4"/>
      <c r="AF5" s="4"/>
      <c r="AG5" s="4"/>
      <c r="AH5" s="4"/>
      <c r="AI5" s="4"/>
      <c r="AJ5" s="4"/>
      <c r="AK5" s="4"/>
    </row>
    <row r="6" spans="1:37" x14ac:dyDescent="0.25">
      <c r="A6" s="1">
        <v>1983</v>
      </c>
      <c r="B6" s="2">
        <v>43.76352</v>
      </c>
      <c r="D6" s="3"/>
      <c r="E6" s="4"/>
      <c r="F6" s="4"/>
      <c r="G6" s="4">
        <v>21.88176</v>
      </c>
      <c r="H6" s="4">
        <v>43.325884799999997</v>
      </c>
      <c r="I6" s="4">
        <v>43.325884799999997</v>
      </c>
      <c r="J6" s="4">
        <v>43.325884799999997</v>
      </c>
      <c r="K6" s="4">
        <v>43.325884799999997</v>
      </c>
      <c r="L6" s="4">
        <v>42.892625951999996</v>
      </c>
      <c r="M6" s="4">
        <v>42.463699692479999</v>
      </c>
      <c r="N6" s="4">
        <v>42.039062695555195</v>
      </c>
      <c r="O6" s="4">
        <v>41.618672068599643</v>
      </c>
      <c r="P6" s="4">
        <v>41.202485347913644</v>
      </c>
      <c r="Q6" s="4">
        <v>40.790460494434505</v>
      </c>
      <c r="R6" s="4">
        <v>40.382555889490163</v>
      </c>
      <c r="S6" s="4">
        <v>39.978730330595262</v>
      </c>
      <c r="T6" s="4">
        <v>39.578943027289306</v>
      </c>
      <c r="U6" s="5">
        <v>23.118060622239682</v>
      </c>
      <c r="V6" s="4">
        <v>22.886880016017283</v>
      </c>
      <c r="W6" s="4">
        <v>22.658011215857112</v>
      </c>
      <c r="X6" s="4">
        <v>22.431431103698539</v>
      </c>
      <c r="Y6" s="4">
        <v>22.207116792661555</v>
      </c>
      <c r="Z6" s="4">
        <v>21.985045624734941</v>
      </c>
      <c r="AA6" s="4">
        <v>21.76519516848759</v>
      </c>
      <c r="AB6" s="4">
        <v>21.547543216802715</v>
      </c>
      <c r="AC6" s="4">
        <v>21.332067784634688</v>
      </c>
      <c r="AD6" s="4">
        <v>21.118747106788341</v>
      </c>
      <c r="AE6" s="4">
        <v>20.907559635720457</v>
      </c>
      <c r="AF6" s="4"/>
      <c r="AG6" s="4"/>
      <c r="AH6" s="4"/>
      <c r="AI6" s="4"/>
      <c r="AJ6" s="4"/>
      <c r="AK6" s="4"/>
    </row>
    <row r="7" spans="1:37" x14ac:dyDescent="0.25">
      <c r="A7" s="1">
        <v>1984</v>
      </c>
      <c r="B7" s="2">
        <v>57.22320999999998</v>
      </c>
      <c r="D7" s="3"/>
      <c r="E7" s="4"/>
      <c r="F7" s="4"/>
      <c r="G7" s="4"/>
      <c r="H7" s="4">
        <v>28.61160499999999</v>
      </c>
      <c r="I7" s="4">
        <v>56.65097789999998</v>
      </c>
      <c r="J7" s="4">
        <v>56.65097789999998</v>
      </c>
      <c r="K7" s="4">
        <v>56.65097789999998</v>
      </c>
      <c r="L7" s="4">
        <v>56.65097789999998</v>
      </c>
      <c r="M7" s="4">
        <v>56.084468120999979</v>
      </c>
      <c r="N7" s="4">
        <v>55.523623439789979</v>
      </c>
      <c r="O7" s="4">
        <v>54.968387205392077</v>
      </c>
      <c r="P7" s="4">
        <v>54.418703333338158</v>
      </c>
      <c r="Q7" s="4">
        <v>53.874516300004778</v>
      </c>
      <c r="R7" s="4">
        <v>53.335771137004727</v>
      </c>
      <c r="S7" s="4">
        <v>52.802413425634683</v>
      </c>
      <c r="T7" s="4">
        <v>52.274389291378334</v>
      </c>
      <c r="U7" s="4">
        <v>51.751645398464554</v>
      </c>
      <c r="V7" s="5">
        <v>30.228136077243143</v>
      </c>
      <c r="W7" s="4">
        <v>29.92585471647071</v>
      </c>
      <c r="X7" s="4">
        <v>29.626596169306001</v>
      </c>
      <c r="Y7" s="4">
        <v>29.330330207612942</v>
      </c>
      <c r="Z7" s="4">
        <v>29.037026905536813</v>
      </c>
      <c r="AA7" s="4">
        <v>28.746656636481443</v>
      </c>
      <c r="AB7" s="4">
        <v>28.45919007011663</v>
      </c>
      <c r="AC7" s="4">
        <v>28.174598169415464</v>
      </c>
      <c r="AD7" s="4">
        <v>27.89285218772131</v>
      </c>
      <c r="AE7" s="4">
        <v>27.613923665844098</v>
      </c>
      <c r="AF7" s="4">
        <v>27.337784429185657</v>
      </c>
      <c r="AG7" s="4"/>
      <c r="AH7" s="4"/>
      <c r="AI7" s="4"/>
      <c r="AJ7" s="4"/>
      <c r="AK7" s="4"/>
    </row>
    <row r="8" spans="1:37" x14ac:dyDescent="0.25">
      <c r="A8" s="1">
        <v>1985</v>
      </c>
      <c r="B8" s="2">
        <v>57.170259999999985</v>
      </c>
      <c r="D8" s="3"/>
      <c r="E8" s="4"/>
      <c r="F8" s="4"/>
      <c r="G8" s="4"/>
      <c r="H8" s="4"/>
      <c r="I8" s="4">
        <v>28.585129999999992</v>
      </c>
      <c r="J8" s="4">
        <v>56.598557399999983</v>
      </c>
      <c r="K8" s="4">
        <v>56.598557399999983</v>
      </c>
      <c r="L8" s="4">
        <v>56.598557399999983</v>
      </c>
      <c r="M8" s="4">
        <v>56.598557399999983</v>
      </c>
      <c r="N8" s="4">
        <v>56.03257182599998</v>
      </c>
      <c r="O8" s="4">
        <v>55.472246107739977</v>
      </c>
      <c r="P8" s="4">
        <v>54.917523646662573</v>
      </c>
      <c r="Q8" s="4">
        <v>54.368348410195949</v>
      </c>
      <c r="R8" s="4">
        <v>53.824664926093988</v>
      </c>
      <c r="S8" s="4">
        <v>53.286418276833047</v>
      </c>
      <c r="T8" s="4">
        <v>52.753554094064718</v>
      </c>
      <c r="U8" s="4">
        <v>52.226018553124071</v>
      </c>
      <c r="V8" s="4">
        <v>51.703758367592833</v>
      </c>
      <c r="W8" s="5">
        <v>30.200165262510971</v>
      </c>
      <c r="X8" s="4">
        <v>29.898163609885863</v>
      </c>
      <c r="Y8" s="4">
        <v>29.599181973787005</v>
      </c>
      <c r="Z8" s="4">
        <v>29.303190154049133</v>
      </c>
      <c r="AA8" s="4">
        <v>29.010158252508642</v>
      </c>
      <c r="AB8" s="4">
        <v>28.720056669983556</v>
      </c>
      <c r="AC8" s="4">
        <v>28.432856103283722</v>
      </c>
      <c r="AD8" s="4">
        <v>28.148527542250886</v>
      </c>
      <c r="AE8" s="4">
        <v>27.867042266828378</v>
      </c>
      <c r="AF8" s="4">
        <v>27.588371844160093</v>
      </c>
      <c r="AG8" s="4">
        <v>27.312488125718492</v>
      </c>
      <c r="AH8" s="4"/>
      <c r="AI8" s="4"/>
      <c r="AJ8" s="4"/>
      <c r="AK8" s="4"/>
    </row>
    <row r="9" spans="1:37" x14ac:dyDescent="0.25">
      <c r="A9" s="1">
        <v>1986</v>
      </c>
      <c r="B9" s="2">
        <v>46.120140000000013</v>
      </c>
      <c r="D9" s="3"/>
      <c r="E9" s="4"/>
      <c r="F9" s="4"/>
      <c r="G9" s="4"/>
      <c r="H9" s="4"/>
      <c r="I9" s="4"/>
      <c r="J9" s="4">
        <v>23.060070000000007</v>
      </c>
      <c r="K9" s="4">
        <v>45.658938600000013</v>
      </c>
      <c r="L9" s="4">
        <v>45.658938600000013</v>
      </c>
      <c r="M9" s="4">
        <v>45.658938600000013</v>
      </c>
      <c r="N9" s="4">
        <v>45.658938600000013</v>
      </c>
      <c r="O9" s="4">
        <v>45.202349214000016</v>
      </c>
      <c r="P9" s="4">
        <v>44.750325721860015</v>
      </c>
      <c r="Q9" s="4">
        <v>44.302822464641416</v>
      </c>
      <c r="R9" s="4">
        <v>43.859794239995004</v>
      </c>
      <c r="S9" s="4">
        <v>43.421196297595053</v>
      </c>
      <c r="T9" s="4">
        <v>42.986984334619102</v>
      </c>
      <c r="U9" s="4">
        <v>42.557114491272912</v>
      </c>
      <c r="V9" s="4">
        <v>42.131543346360182</v>
      </c>
      <c r="W9" s="4">
        <v>41.710227912896578</v>
      </c>
      <c r="X9" s="5">
        <v>24.362944123922887</v>
      </c>
      <c r="Y9" s="4">
        <v>24.119314682683658</v>
      </c>
      <c r="Z9" s="4">
        <v>23.87812153585682</v>
      </c>
      <c r="AA9" s="4">
        <v>23.639340320498253</v>
      </c>
      <c r="AB9" s="4">
        <v>23.402946917293271</v>
      </c>
      <c r="AC9" s="4">
        <v>23.168917448120339</v>
      </c>
      <c r="AD9" s="4">
        <v>22.937228273639136</v>
      </c>
      <c r="AE9" s="4">
        <v>22.707855990902743</v>
      </c>
      <c r="AF9" s="4">
        <v>22.480777430993715</v>
      </c>
      <c r="AG9" s="4">
        <v>22.255969656683778</v>
      </c>
      <c r="AH9" s="4">
        <v>22.033409960116941</v>
      </c>
      <c r="AI9" s="4"/>
      <c r="AJ9" s="4"/>
      <c r="AK9" s="4"/>
    </row>
    <row r="10" spans="1:37" x14ac:dyDescent="0.25">
      <c r="A10" s="1">
        <v>1987</v>
      </c>
      <c r="B10" s="2">
        <v>33.02600000000001</v>
      </c>
      <c r="D10" s="3"/>
      <c r="E10" s="4"/>
      <c r="F10" s="4"/>
      <c r="G10" s="4"/>
      <c r="H10" s="4"/>
      <c r="I10" s="4"/>
      <c r="J10" s="4"/>
      <c r="K10" s="4">
        <v>16.513000000000005</v>
      </c>
      <c r="L10" s="4">
        <v>32.695740000000008</v>
      </c>
      <c r="M10" s="4">
        <v>32.695740000000008</v>
      </c>
      <c r="N10" s="4">
        <v>32.695740000000008</v>
      </c>
      <c r="O10" s="4">
        <v>32.695740000000008</v>
      </c>
      <c r="P10" s="4">
        <v>32.36878260000001</v>
      </c>
      <c r="Q10" s="4">
        <v>32.045094774000013</v>
      </c>
      <c r="R10" s="4">
        <v>31.724643826260014</v>
      </c>
      <c r="S10" s="4">
        <v>31.407397387997413</v>
      </c>
      <c r="T10" s="4">
        <v>31.093323414117439</v>
      </c>
      <c r="U10" s="4">
        <v>30.782390179976264</v>
      </c>
      <c r="V10" s="4">
        <v>30.4745662781765</v>
      </c>
      <c r="W10" s="4">
        <v>30.169820615394734</v>
      </c>
      <c r="X10" s="4">
        <v>29.868122409240787</v>
      </c>
      <c r="Y10" s="5">
        <v>17.445970299237541</v>
      </c>
      <c r="Z10" s="4">
        <v>17.271510596245164</v>
      </c>
      <c r="AA10" s="4">
        <v>17.098795490282711</v>
      </c>
      <c r="AB10" s="4">
        <v>16.927807535379884</v>
      </c>
      <c r="AC10" s="4">
        <v>16.758529460026086</v>
      </c>
      <c r="AD10" s="4">
        <v>16.590944165425825</v>
      </c>
      <c r="AE10" s="4">
        <v>16.425034723771567</v>
      </c>
      <c r="AF10" s="4">
        <v>16.260784376533852</v>
      </c>
      <c r="AG10" s="4">
        <v>16.098176532768512</v>
      </c>
      <c r="AH10" s="4">
        <v>15.937194767440827</v>
      </c>
      <c r="AI10" s="4">
        <v>15.777822819766419</v>
      </c>
      <c r="AJ10" s="4"/>
      <c r="AK10" s="4"/>
    </row>
    <row r="11" spans="1:37" x14ac:dyDescent="0.25">
      <c r="A11" s="1">
        <v>1988</v>
      </c>
      <c r="B11" s="2">
        <v>29.071000000000026</v>
      </c>
      <c r="D11" s="3"/>
      <c r="E11" s="4"/>
      <c r="F11" s="4"/>
      <c r="G11" s="4"/>
      <c r="H11" s="4"/>
      <c r="I11" s="4"/>
      <c r="J11" s="4"/>
      <c r="K11" s="4"/>
      <c r="L11" s="4">
        <v>14.535500000000013</v>
      </c>
      <c r="M11" s="4">
        <v>28.780290000000026</v>
      </c>
      <c r="N11" s="4">
        <v>28.780290000000026</v>
      </c>
      <c r="O11" s="4">
        <v>28.780290000000026</v>
      </c>
      <c r="P11" s="4">
        <v>28.780290000000026</v>
      </c>
      <c r="Q11" s="4">
        <v>28.492487100000027</v>
      </c>
      <c r="R11" s="4">
        <v>28.207562229000025</v>
      </c>
      <c r="S11" s="4">
        <v>27.925486606710024</v>
      </c>
      <c r="T11" s="4">
        <v>27.646231740642925</v>
      </c>
      <c r="U11" s="4">
        <v>27.369769423236495</v>
      </c>
      <c r="V11" s="4">
        <v>27.09607172900413</v>
      </c>
      <c r="W11" s="4">
        <v>26.825111011714089</v>
      </c>
      <c r="X11" s="4">
        <v>26.556859901596948</v>
      </c>
      <c r="Y11" s="4">
        <v>26.291291302580976</v>
      </c>
      <c r="Z11" s="5">
        <v>15.356743249837546</v>
      </c>
      <c r="AA11" s="4">
        <v>15.20317581733917</v>
      </c>
      <c r="AB11" s="4">
        <v>15.051144059165779</v>
      </c>
      <c r="AC11" s="4">
        <v>14.900632618574122</v>
      </c>
      <c r="AD11" s="4">
        <v>14.75162629238838</v>
      </c>
      <c r="AE11" s="4">
        <v>14.604110029464497</v>
      </c>
      <c r="AF11" s="4">
        <v>14.458068929169851</v>
      </c>
      <c r="AG11" s="4">
        <v>14.313488239878152</v>
      </c>
      <c r="AH11" s="4">
        <v>14.170353357479371</v>
      </c>
      <c r="AI11" s="4">
        <v>14.028649823904576</v>
      </c>
      <c r="AJ11" s="4">
        <v>13.88836332566553</v>
      </c>
      <c r="AK11" s="4"/>
    </row>
    <row r="12" spans="1:37" x14ac:dyDescent="0.25">
      <c r="A12" s="1">
        <v>1989</v>
      </c>
      <c r="B12" s="2">
        <v>25.32</v>
      </c>
      <c r="D12" s="3"/>
      <c r="E12" s="4"/>
      <c r="F12" s="4"/>
      <c r="G12" s="4"/>
      <c r="H12" s="4"/>
      <c r="I12" s="4"/>
      <c r="J12" s="4"/>
      <c r="K12" s="4"/>
      <c r="L12" s="4"/>
      <c r="M12" s="4">
        <v>12.66</v>
      </c>
      <c r="N12" s="4">
        <v>25.066800000000001</v>
      </c>
      <c r="O12" s="4">
        <v>25.066800000000001</v>
      </c>
      <c r="P12" s="4">
        <v>25.066800000000001</v>
      </c>
      <c r="Q12" s="4">
        <v>25.066800000000001</v>
      </c>
      <c r="R12" s="4">
        <v>24.816132</v>
      </c>
      <c r="S12" s="4">
        <v>24.567970679999998</v>
      </c>
      <c r="T12" s="4">
        <v>24.322290973199998</v>
      </c>
      <c r="U12" s="4">
        <v>24.079068063467997</v>
      </c>
      <c r="V12" s="4">
        <v>23.838277382833315</v>
      </c>
      <c r="W12" s="4">
        <v>23.599894609004981</v>
      </c>
      <c r="X12" s="4">
        <v>23.363895662914931</v>
      </c>
      <c r="Y12" s="4">
        <v>23.130256706285781</v>
      </c>
      <c r="Z12" s="4">
        <v>22.898954139222923</v>
      </c>
      <c r="AA12" s="5">
        <v>13.375279112720108</v>
      </c>
      <c r="AB12" s="4">
        <v>13.241526321592907</v>
      </c>
      <c r="AC12" s="4">
        <v>13.109111058376978</v>
      </c>
      <c r="AD12" s="4">
        <v>12.978019947793209</v>
      </c>
      <c r="AE12" s="4">
        <v>12.848239748315276</v>
      </c>
      <c r="AF12" s="4">
        <v>12.719757350832124</v>
      </c>
      <c r="AG12" s="4">
        <v>12.592559777323803</v>
      </c>
      <c r="AH12" s="4">
        <v>12.466634179550566</v>
      </c>
      <c r="AI12" s="4">
        <v>12.34196783775506</v>
      </c>
      <c r="AJ12" s="4">
        <v>12.21854815937751</v>
      </c>
      <c r="AK12" s="4">
        <v>12.0963626777837</v>
      </c>
    </row>
    <row r="13" spans="1:37" x14ac:dyDescent="0.25">
      <c r="A13" s="1">
        <v>1990</v>
      </c>
      <c r="B13" s="2">
        <v>24.483000000000004</v>
      </c>
      <c r="D13" s="3"/>
      <c r="E13" s="4"/>
      <c r="F13" s="4"/>
      <c r="G13" s="4"/>
      <c r="H13" s="4"/>
      <c r="I13" s="4"/>
      <c r="J13" s="4"/>
      <c r="K13" s="4"/>
      <c r="L13" s="4"/>
      <c r="M13" s="4"/>
      <c r="N13" s="4">
        <v>12.241500000000002</v>
      </c>
      <c r="O13" s="4">
        <v>24.238170000000004</v>
      </c>
      <c r="P13" s="4">
        <v>24.238170000000004</v>
      </c>
      <c r="Q13" s="4">
        <v>24.238170000000004</v>
      </c>
      <c r="R13" s="4">
        <v>24.238170000000004</v>
      </c>
      <c r="S13" s="4">
        <v>23.995788300000005</v>
      </c>
      <c r="T13" s="4">
        <v>23.755830417000006</v>
      </c>
      <c r="U13" s="4">
        <v>23.518272112830005</v>
      </c>
      <c r="V13" s="4">
        <v>23.283089391701704</v>
      </c>
      <c r="W13" s="4">
        <v>23.050258497784686</v>
      </c>
      <c r="X13" s="4">
        <v>22.819755912806837</v>
      </c>
      <c r="Y13" s="4">
        <v>22.591558353678767</v>
      </c>
      <c r="Z13" s="4">
        <v>22.365642770141978</v>
      </c>
      <c r="AA13" s="4">
        <v>22.141986342440557</v>
      </c>
      <c r="AB13" s="5">
        <v>12.933134222619529</v>
      </c>
      <c r="AC13" s="4">
        <v>12.803802880393334</v>
      </c>
      <c r="AD13" s="4">
        <v>12.675764851589401</v>
      </c>
      <c r="AE13" s="4">
        <v>12.549007203073506</v>
      </c>
      <c r="AF13" s="4">
        <v>12.423517131042772</v>
      </c>
      <c r="AG13" s="4">
        <v>12.299281959732344</v>
      </c>
      <c r="AH13" s="4">
        <v>12.176289140135021</v>
      </c>
      <c r="AI13" s="4">
        <v>12.054526248733671</v>
      </c>
      <c r="AJ13" s="4">
        <v>11.933980986246334</v>
      </c>
      <c r="AK13" s="4">
        <v>11.814641176383871</v>
      </c>
    </row>
    <row r="14" spans="1:37" x14ac:dyDescent="0.25">
      <c r="A14" s="1">
        <v>1991</v>
      </c>
      <c r="B14" s="2">
        <v>20.784000000000049</v>
      </c>
      <c r="D14" s="3"/>
      <c r="E14" s="4"/>
      <c r="F14" s="4"/>
      <c r="G14" s="4"/>
      <c r="H14" s="4"/>
      <c r="I14" s="4"/>
      <c r="J14" s="4"/>
      <c r="K14" s="4"/>
      <c r="L14" s="4"/>
      <c r="M14" s="4"/>
      <c r="N14" s="4"/>
      <c r="O14" s="4">
        <v>10.392000000000024</v>
      </c>
      <c r="P14" s="4">
        <v>20.576160000000048</v>
      </c>
      <c r="Q14" s="4">
        <v>20.576160000000048</v>
      </c>
      <c r="R14" s="4">
        <v>20.576160000000048</v>
      </c>
      <c r="S14" s="4">
        <v>20.576160000000048</v>
      </c>
      <c r="T14" s="4">
        <v>20.370398400000045</v>
      </c>
      <c r="U14" s="4">
        <v>20.166694416000045</v>
      </c>
      <c r="V14" s="4">
        <v>19.965027471840045</v>
      </c>
      <c r="W14" s="4">
        <v>19.765377197121644</v>
      </c>
      <c r="X14" s="4">
        <v>19.567723425150426</v>
      </c>
      <c r="Y14" s="4">
        <v>19.372046190898921</v>
      </c>
      <c r="Z14" s="4">
        <v>19.178325728989932</v>
      </c>
      <c r="AA14" s="4">
        <v>18.986542471700034</v>
      </c>
      <c r="AB14" s="4">
        <v>18.796677046983032</v>
      </c>
      <c r="AC14" s="5">
        <v>10.979139063142787</v>
      </c>
      <c r="AD14" s="4">
        <v>10.86934767251136</v>
      </c>
      <c r="AE14" s="4">
        <v>10.760654195786246</v>
      </c>
      <c r="AF14" s="4">
        <v>10.653047653828384</v>
      </c>
      <c r="AG14" s="4">
        <v>10.546517177290101</v>
      </c>
      <c r="AH14" s="4">
        <v>10.4410520055172</v>
      </c>
      <c r="AI14" s="4">
        <v>10.336641485462028</v>
      </c>
      <c r="AJ14" s="4">
        <v>10.233275070607407</v>
      </c>
      <c r="AK14" s="4">
        <v>10.130942319901333</v>
      </c>
    </row>
    <row r="15" spans="1:37" x14ac:dyDescent="0.25">
      <c r="A15" s="1">
        <v>1992</v>
      </c>
      <c r="B15" s="2">
        <v>27.249999999999943</v>
      </c>
      <c r="D15" s="3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>
        <v>13.624999999999972</v>
      </c>
      <c r="Q15" s="4">
        <v>26.977499999999942</v>
      </c>
      <c r="R15" s="4">
        <v>26.977499999999942</v>
      </c>
      <c r="S15" s="4">
        <v>26.977499999999942</v>
      </c>
      <c r="T15" s="4">
        <v>26.977499999999942</v>
      </c>
      <c r="U15" s="4">
        <v>26.707724999999943</v>
      </c>
      <c r="V15" s="4">
        <v>26.440647749999943</v>
      </c>
      <c r="W15" s="4">
        <v>26.176241272499944</v>
      </c>
      <c r="X15" s="4">
        <v>25.914478859774945</v>
      </c>
      <c r="Y15" s="4">
        <v>25.655334071177197</v>
      </c>
      <c r="Z15" s="4">
        <v>25.398780730465425</v>
      </c>
      <c r="AA15" s="4">
        <v>25.144792923160772</v>
      </c>
      <c r="AB15" s="4">
        <v>24.893344993929162</v>
      </c>
      <c r="AC15" s="4">
        <v>24.644411543989872</v>
      </c>
      <c r="AD15" s="5">
        <v>14.394800782844483</v>
      </c>
      <c r="AE15" s="4">
        <v>14.250852775016037</v>
      </c>
      <c r="AF15" s="4">
        <v>14.108344247265876</v>
      </c>
      <c r="AG15" s="4">
        <v>13.967260804793217</v>
      </c>
      <c r="AH15" s="4">
        <v>13.827588196745284</v>
      </c>
      <c r="AI15" s="4">
        <v>13.689312314777832</v>
      </c>
      <c r="AJ15" s="4">
        <v>13.552419191630053</v>
      </c>
      <c r="AK15" s="4">
        <v>13.416894999713753</v>
      </c>
    </row>
    <row r="16" spans="1:37" x14ac:dyDescent="0.25">
      <c r="A16" s="1">
        <v>1993</v>
      </c>
      <c r="B16" s="2">
        <v>49.697000000000003</v>
      </c>
      <c r="D16" s="3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>
        <v>24.848500000000001</v>
      </c>
      <c r="R16" s="4">
        <v>49.200030000000005</v>
      </c>
      <c r="S16" s="4">
        <v>49.200030000000005</v>
      </c>
      <c r="T16" s="4">
        <v>49.200030000000005</v>
      </c>
      <c r="U16" s="4">
        <v>49.200030000000005</v>
      </c>
      <c r="V16" s="4">
        <v>48.708029700000004</v>
      </c>
      <c r="W16" s="4">
        <v>48.220949403000006</v>
      </c>
      <c r="X16" s="4">
        <v>47.738739908970004</v>
      </c>
      <c r="Y16" s="4">
        <v>47.261352509880304</v>
      </c>
      <c r="Z16" s="4">
        <v>46.788738984781503</v>
      </c>
      <c r="AA16" s="4">
        <v>46.320851594933686</v>
      </c>
      <c r="AB16" s="4">
        <v>45.857643078984346</v>
      </c>
      <c r="AC16" s="4">
        <v>45.399066648194498</v>
      </c>
      <c r="AD16" s="4">
        <v>44.945075981712556</v>
      </c>
      <c r="AE16" s="5">
        <v>26.252418880918302</v>
      </c>
      <c r="AF16" s="4">
        <v>25.989894692109118</v>
      </c>
      <c r="AG16" s="4">
        <v>25.729995745188027</v>
      </c>
      <c r="AH16" s="4">
        <v>25.472695787736146</v>
      </c>
      <c r="AI16" s="4">
        <v>25.217968829858783</v>
      </c>
      <c r="AJ16" s="4">
        <v>24.965789141560194</v>
      </c>
      <c r="AK16" s="4">
        <v>24.716131250144592</v>
      </c>
    </row>
    <row r="17" spans="1:37" x14ac:dyDescent="0.25">
      <c r="A17" s="1">
        <v>1994</v>
      </c>
      <c r="B17" s="2">
        <v>52.535699999999999</v>
      </c>
      <c r="D17" s="6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>
        <v>26.267849999999999</v>
      </c>
      <c r="S17" s="4">
        <v>52.010342999999999</v>
      </c>
      <c r="T17" s="4">
        <v>52.010342999999999</v>
      </c>
      <c r="U17" s="4">
        <v>52.010342999999999</v>
      </c>
      <c r="V17" s="4">
        <v>52.010342999999999</v>
      </c>
      <c r="W17" s="4">
        <v>51.49023957</v>
      </c>
      <c r="X17" s="4">
        <v>50.975337174300002</v>
      </c>
      <c r="Y17" s="4">
        <v>50.465583802556999</v>
      </c>
      <c r="Z17" s="4">
        <v>49.960927964531429</v>
      </c>
      <c r="AA17" s="4">
        <v>49.461318684886116</v>
      </c>
      <c r="AB17" s="4">
        <v>48.966705498037257</v>
      </c>
      <c r="AC17" s="4">
        <v>48.477038443056884</v>
      </c>
      <c r="AD17" s="4">
        <v>47.992268058626316</v>
      </c>
      <c r="AE17" s="4">
        <v>47.512345378040052</v>
      </c>
      <c r="AF17" s="5">
        <v>27.751960935313196</v>
      </c>
      <c r="AG17" s="4">
        <v>27.474441325960065</v>
      </c>
      <c r="AH17" s="4">
        <v>27.199696912700464</v>
      </c>
      <c r="AI17" s="4">
        <v>26.927699943573458</v>
      </c>
      <c r="AJ17" s="4">
        <v>26.658422944137723</v>
      </c>
      <c r="AK17" s="4">
        <v>26.391838714696345</v>
      </c>
    </row>
    <row r="18" spans="1:37" x14ac:dyDescent="0.25">
      <c r="A18" s="1">
        <v>1995</v>
      </c>
      <c r="B18" s="2">
        <v>56.702979999999997</v>
      </c>
      <c r="D18" s="6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>
        <v>28.351489999999998</v>
      </c>
      <c r="T18" s="4">
        <v>56.135950199999996</v>
      </c>
      <c r="U18" s="4">
        <v>56.135950199999996</v>
      </c>
      <c r="V18" s="4">
        <v>56.135950199999996</v>
      </c>
      <c r="W18" s="4">
        <v>56.135950199999996</v>
      </c>
      <c r="X18" s="4">
        <v>55.574590697999994</v>
      </c>
      <c r="Y18" s="4">
        <v>55.018844791019994</v>
      </c>
      <c r="Z18" s="4">
        <v>54.468656343109792</v>
      </c>
      <c r="AA18" s="4">
        <v>53.923969779678693</v>
      </c>
      <c r="AB18" s="4">
        <v>53.384730081881905</v>
      </c>
      <c r="AC18" s="4">
        <v>52.850882781063085</v>
      </c>
      <c r="AD18" s="4">
        <v>52.322373953252452</v>
      </c>
      <c r="AE18" s="4">
        <v>51.799150213719926</v>
      </c>
      <c r="AF18" s="4">
        <v>51.281158711582727</v>
      </c>
      <c r="AG18" s="5">
        <v>29.953324803435468</v>
      </c>
      <c r="AH18" s="4">
        <v>29.653791555401114</v>
      </c>
      <c r="AI18" s="4">
        <v>29.357253639847102</v>
      </c>
      <c r="AJ18" s="4">
        <v>29.06368110344863</v>
      </c>
      <c r="AK18" s="4">
        <v>28.773044292414145</v>
      </c>
    </row>
    <row r="19" spans="1:37" x14ac:dyDescent="0.25">
      <c r="A19" s="1">
        <v>1996</v>
      </c>
      <c r="B19" s="2">
        <v>72.892230000000012</v>
      </c>
      <c r="D19" s="6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>
        <v>36.446115000000006</v>
      </c>
      <c r="U19" s="4">
        <v>72.163307700000004</v>
      </c>
      <c r="V19" s="4">
        <v>72.163307700000004</v>
      </c>
      <c r="W19" s="4">
        <v>72.163307700000004</v>
      </c>
      <c r="X19" s="4">
        <v>72.163307700000004</v>
      </c>
      <c r="Y19" s="4">
        <v>71.441674622999997</v>
      </c>
      <c r="Z19" s="4">
        <v>70.727257876769997</v>
      </c>
      <c r="AA19" s="4">
        <v>70.019985298002297</v>
      </c>
      <c r="AB19" s="4">
        <v>69.319785445022276</v>
      </c>
      <c r="AC19" s="4">
        <v>68.626587590572058</v>
      </c>
      <c r="AD19" s="4">
        <v>67.940321714666339</v>
      </c>
      <c r="AE19" s="4">
        <v>67.260918497519668</v>
      </c>
      <c r="AF19" s="4">
        <v>66.588309312544467</v>
      </c>
      <c r="AG19" s="4">
        <v>65.922426219419023</v>
      </c>
      <c r="AH19" s="5">
        <v>38.50528915476265</v>
      </c>
      <c r="AI19" s="4">
        <v>38.12023626321502</v>
      </c>
      <c r="AJ19" s="4">
        <v>37.739033900582868</v>
      </c>
      <c r="AK19" s="4">
        <v>37.36164356157704</v>
      </c>
    </row>
    <row r="20" spans="1:37" x14ac:dyDescent="0.25">
      <c r="A20" s="1">
        <v>1997</v>
      </c>
      <c r="B20" s="2">
        <v>31.869089999999986</v>
      </c>
      <c r="D20" s="6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>
        <v>15.934544999999993</v>
      </c>
      <c r="V20" s="4">
        <v>31.550399099999986</v>
      </c>
      <c r="W20" s="4">
        <v>31.550399099999986</v>
      </c>
      <c r="X20" s="4">
        <v>31.550399099999986</v>
      </c>
      <c r="Y20" s="4">
        <v>31.550399099999986</v>
      </c>
      <c r="Z20" s="4">
        <v>31.234895108999986</v>
      </c>
      <c r="AA20" s="4">
        <v>30.922546157909984</v>
      </c>
      <c r="AB20" s="4">
        <v>30.613320696330884</v>
      </c>
      <c r="AC20" s="4">
        <v>30.307187489367575</v>
      </c>
      <c r="AD20" s="4">
        <v>30.0041156144739</v>
      </c>
      <c r="AE20" s="4">
        <v>29.70407445832916</v>
      </c>
      <c r="AF20" s="4">
        <v>29.407033713745868</v>
      </c>
      <c r="AG20" s="4">
        <v>29.112963376608409</v>
      </c>
      <c r="AH20" s="4">
        <v>28.821833742842326</v>
      </c>
      <c r="AI20" s="5">
        <v>16.834833089194202</v>
      </c>
      <c r="AJ20" s="4">
        <v>16.666484758302261</v>
      </c>
      <c r="AK20" s="4">
        <v>16.499819910719239</v>
      </c>
    </row>
    <row r="21" spans="1:37" x14ac:dyDescent="0.25">
      <c r="A21" s="1">
        <v>1998</v>
      </c>
      <c r="B21" s="2">
        <v>34</v>
      </c>
      <c r="D21" s="6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v>17</v>
      </c>
      <c r="W21" s="4">
        <v>33.659999999999997</v>
      </c>
      <c r="X21" s="4">
        <v>33.659999999999997</v>
      </c>
      <c r="Y21" s="4">
        <v>33.659999999999997</v>
      </c>
      <c r="Z21" s="4">
        <v>33.659999999999997</v>
      </c>
      <c r="AA21" s="4">
        <v>33.323399999999999</v>
      </c>
      <c r="AB21" s="4">
        <v>32.990166000000002</v>
      </c>
      <c r="AC21" s="4">
        <v>32.660264340000005</v>
      </c>
      <c r="AD21" s="4">
        <v>32.333661696600004</v>
      </c>
      <c r="AE21" s="4">
        <v>32.010325079634001</v>
      </c>
      <c r="AF21" s="4">
        <v>31.690221828837661</v>
      </c>
      <c r="AG21" s="4">
        <v>31.373319610549284</v>
      </c>
      <c r="AH21" s="4">
        <v>31.059586414443793</v>
      </c>
      <c r="AI21" s="4">
        <v>30.748990550299354</v>
      </c>
      <c r="AJ21" s="5">
        <v>17.960485380429851</v>
      </c>
      <c r="AK21" s="4">
        <v>17.780880526625552</v>
      </c>
    </row>
    <row r="22" spans="1:37" x14ac:dyDescent="0.25">
      <c r="A22" s="1">
        <v>1999</v>
      </c>
      <c r="B22" s="2">
        <v>30.648380000000003</v>
      </c>
      <c r="D22" s="6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>
        <v>15.324190000000002</v>
      </c>
      <c r="X22" s="4">
        <v>30.341896200000004</v>
      </c>
      <c r="Y22" s="4">
        <v>30.341896200000004</v>
      </c>
      <c r="Z22" s="4">
        <v>30.341896200000004</v>
      </c>
      <c r="AA22" s="4">
        <v>30.038477238000002</v>
      </c>
      <c r="AB22" s="4">
        <v>29.738092465620003</v>
      </c>
      <c r="AC22" s="4">
        <v>29.440711540963804</v>
      </c>
      <c r="AD22" s="4">
        <v>29.146304425554167</v>
      </c>
      <c r="AE22" s="4">
        <v>28.854841381298623</v>
      </c>
      <c r="AF22" s="4">
        <v>28.566292967485637</v>
      </c>
      <c r="AG22" s="4">
        <v>28.280630037810781</v>
      </c>
      <c r="AH22" s="4">
        <v>27.997823737432672</v>
      </c>
      <c r="AI22" s="4">
        <v>27.717845500058345</v>
      </c>
      <c r="AJ22" s="4">
        <v>27.440667045057761</v>
      </c>
      <c r="AK22" s="5">
        <v>16.028093621018236</v>
      </c>
    </row>
    <row r="23" spans="1:37" x14ac:dyDescent="0.25">
      <c r="A23" s="1">
        <v>2000</v>
      </c>
      <c r="B23" s="2">
        <v>27</v>
      </c>
      <c r="D23" s="6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>
        <v>13.5</v>
      </c>
      <c r="Y23" s="4">
        <v>26.73</v>
      </c>
      <c r="Z23" s="4">
        <v>26.73</v>
      </c>
      <c r="AA23" s="4">
        <v>26.462700000000002</v>
      </c>
      <c r="AB23" s="4">
        <v>26.198073000000001</v>
      </c>
      <c r="AC23" s="4">
        <v>25.93609227</v>
      </c>
      <c r="AD23" s="4">
        <v>25.676731347299999</v>
      </c>
      <c r="AE23" s="4">
        <v>25.419964033827</v>
      </c>
      <c r="AF23" s="4">
        <v>25.165764393488729</v>
      </c>
      <c r="AG23" s="4">
        <v>24.914106749553842</v>
      </c>
      <c r="AH23" s="4">
        <v>24.664965682058302</v>
      </c>
      <c r="AI23" s="4">
        <v>24.418316025237718</v>
      </c>
      <c r="AJ23" s="4">
        <v>24.174132864985342</v>
      </c>
      <c r="AK23" s="4">
        <v>23.932391536335487</v>
      </c>
    </row>
    <row r="24" spans="1:37" x14ac:dyDescent="0.25">
      <c r="A24" s="1">
        <v>2001</v>
      </c>
      <c r="B24" s="2">
        <v>25</v>
      </c>
      <c r="D24" s="6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>
        <v>12.5</v>
      </c>
      <c r="Z24" s="4">
        <v>24.75</v>
      </c>
      <c r="AA24" s="4">
        <v>24.502500000000001</v>
      </c>
      <c r="AB24" s="4">
        <v>24.257474999999999</v>
      </c>
      <c r="AC24" s="4">
        <v>24.01490025</v>
      </c>
      <c r="AD24" s="4">
        <v>23.774751247499999</v>
      </c>
      <c r="AE24" s="4">
        <v>23.537003735024999</v>
      </c>
      <c r="AF24" s="4">
        <v>23.301633697674749</v>
      </c>
      <c r="AG24" s="4">
        <v>23.068617360698003</v>
      </c>
      <c r="AH24" s="4">
        <v>22.837931187091023</v>
      </c>
      <c r="AI24" s="4">
        <v>22.609551875220113</v>
      </c>
      <c r="AJ24" s="4">
        <v>22.38345635646791</v>
      </c>
      <c r="AK24" s="4">
        <v>22.159621792903231</v>
      </c>
    </row>
    <row r="25" spans="1:37" x14ac:dyDescent="0.25">
      <c r="A25" s="1">
        <v>2002</v>
      </c>
      <c r="B25" s="2">
        <v>27</v>
      </c>
      <c r="D25" s="6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>
        <v>13.5</v>
      </c>
      <c r="AA25" s="4">
        <v>26.73</v>
      </c>
      <c r="AB25" s="4">
        <v>26.462700000000002</v>
      </c>
      <c r="AC25" s="4">
        <v>26.198073000000001</v>
      </c>
      <c r="AD25" s="4">
        <v>25.93609227</v>
      </c>
      <c r="AE25" s="4">
        <v>25.676731347299999</v>
      </c>
      <c r="AF25" s="4">
        <v>25.419964033827</v>
      </c>
      <c r="AG25" s="4">
        <v>25.165764393488729</v>
      </c>
      <c r="AH25" s="4">
        <v>24.914106749553842</v>
      </c>
      <c r="AI25" s="4">
        <v>24.664965682058302</v>
      </c>
      <c r="AJ25" s="4">
        <v>24.418316025237718</v>
      </c>
      <c r="AK25" s="4">
        <v>24.174132864985342</v>
      </c>
    </row>
    <row r="26" spans="1:37" x14ac:dyDescent="0.25">
      <c r="A26" s="1">
        <v>2003</v>
      </c>
      <c r="B26" s="2">
        <v>29.007000000000001</v>
      </c>
      <c r="D26" s="3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>
        <v>14.503500000000001</v>
      </c>
      <c r="AB26" s="4">
        <v>28.716930000000001</v>
      </c>
      <c r="AC26" s="4">
        <v>28.429760700000003</v>
      </c>
      <c r="AD26" s="4">
        <v>28.145463093000004</v>
      </c>
      <c r="AE26" s="4">
        <v>27.864008462070004</v>
      </c>
      <c r="AF26" s="4">
        <v>27.585368377449303</v>
      </c>
      <c r="AG26" s="4">
        <v>27.30951469367481</v>
      </c>
      <c r="AH26" s="4">
        <v>27.036419546738063</v>
      </c>
      <c r="AI26" s="4">
        <v>26.766055351270683</v>
      </c>
      <c r="AJ26" s="4">
        <v>26.498394797757975</v>
      </c>
      <c r="AK26" s="4">
        <v>26.233410849780395</v>
      </c>
    </row>
    <row r="27" spans="1:37" x14ac:dyDescent="0.25">
      <c r="A27" s="1">
        <v>2004</v>
      </c>
      <c r="B27" s="2">
        <v>27.087</v>
      </c>
      <c r="D27" s="3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>
        <v>13.5435</v>
      </c>
      <c r="AC27" s="4">
        <v>26.816130000000001</v>
      </c>
      <c r="AD27" s="4">
        <v>26.547968700000002</v>
      </c>
      <c r="AE27" s="4">
        <v>26.282489013000003</v>
      </c>
      <c r="AF27" s="4">
        <v>26.019664122870001</v>
      </c>
      <c r="AG27" s="4">
        <v>25.759467481641302</v>
      </c>
      <c r="AH27" s="4">
        <v>25.501872806824888</v>
      </c>
      <c r="AI27" s="4">
        <v>25.246854078756638</v>
      </c>
      <c r="AJ27" s="4">
        <v>24.99438553796907</v>
      </c>
      <c r="AK27" s="4">
        <v>24.744441682589379</v>
      </c>
    </row>
    <row r="28" spans="1:37" x14ac:dyDescent="0.25">
      <c r="A28" s="1">
        <v>2005</v>
      </c>
      <c r="B28" s="20">
        <v>32.6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14">
        <v>16.3</v>
      </c>
      <c r="AD28" s="4">
        <v>32.274000000000001</v>
      </c>
      <c r="AE28" s="4">
        <v>31.951260000000001</v>
      </c>
      <c r="AF28" s="4">
        <v>31.631747400000002</v>
      </c>
      <c r="AG28" s="4">
        <v>31.315429926</v>
      </c>
      <c r="AH28" s="4">
        <v>31.002275626740001</v>
      </c>
      <c r="AI28" s="4">
        <v>30.692252870472601</v>
      </c>
      <c r="AJ28" s="4">
        <v>30.385330341767876</v>
      </c>
      <c r="AK28" s="4">
        <v>30.081477038350197</v>
      </c>
    </row>
    <row r="29" spans="1:37" x14ac:dyDescent="0.25">
      <c r="A29" s="1">
        <v>2006</v>
      </c>
      <c r="B29" s="20">
        <v>35.25</v>
      </c>
      <c r="D29" s="11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10"/>
      <c r="AD29" s="14">
        <v>17.625</v>
      </c>
      <c r="AE29" s="4">
        <v>34.897500000000001</v>
      </c>
      <c r="AF29" s="4">
        <v>34.548524999999998</v>
      </c>
      <c r="AG29" s="4">
        <v>34.203039749999995</v>
      </c>
      <c r="AH29" s="4">
        <v>33.861009352499998</v>
      </c>
      <c r="AI29" s="4">
        <v>33.522399258975</v>
      </c>
      <c r="AJ29" s="4">
        <v>33.187175266385246</v>
      </c>
      <c r="AK29" s="4">
        <v>32.855303513721395</v>
      </c>
    </row>
    <row r="30" spans="1:37" ht="17.25" x14ac:dyDescent="0.25">
      <c r="A30" s="1">
        <v>2007</v>
      </c>
      <c r="B30" s="20">
        <v>48.62</v>
      </c>
      <c r="D30" s="11"/>
      <c r="E30" s="15" t="s">
        <v>9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10"/>
      <c r="AD30" s="10"/>
      <c r="AE30" s="14">
        <v>24.31</v>
      </c>
      <c r="AF30" s="4">
        <v>48.133799999999994</v>
      </c>
      <c r="AG30" s="4">
        <v>47.652461999999993</v>
      </c>
      <c r="AH30" s="4">
        <v>47.175937379999993</v>
      </c>
      <c r="AI30" s="4">
        <v>46.704178006199996</v>
      </c>
      <c r="AJ30" s="4">
        <v>46.237136226137999</v>
      </c>
      <c r="AK30" s="4">
        <v>45.774764863876619</v>
      </c>
    </row>
    <row r="31" spans="1:37" ht="17.25" x14ac:dyDescent="0.25">
      <c r="A31" s="1">
        <v>2008</v>
      </c>
      <c r="B31" s="20">
        <v>79.685000000000002</v>
      </c>
      <c r="D31" s="11"/>
      <c r="E31" s="15" t="s">
        <v>10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10"/>
      <c r="AD31" s="10"/>
      <c r="AE31" s="10"/>
      <c r="AF31" s="14">
        <v>39.842500000000001</v>
      </c>
      <c r="AG31" s="4">
        <v>78.888149999999996</v>
      </c>
      <c r="AH31" s="4">
        <v>78.099268499999994</v>
      </c>
      <c r="AI31" s="4">
        <v>77.318275814999993</v>
      </c>
      <c r="AJ31" s="4">
        <v>76.545093056849993</v>
      </c>
      <c r="AK31" s="4">
        <v>75.779642126281487</v>
      </c>
    </row>
    <row r="32" spans="1:37" x14ac:dyDescent="0.25">
      <c r="A32" s="1">
        <v>2009</v>
      </c>
      <c r="B32" s="20">
        <v>87.408000000000001</v>
      </c>
      <c r="D32" s="11"/>
      <c r="E32" s="5" t="s">
        <v>11</v>
      </c>
      <c r="F32" s="5"/>
      <c r="G32" s="5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10"/>
      <c r="AD32" s="10"/>
      <c r="AE32" s="10"/>
      <c r="AF32" s="10"/>
      <c r="AG32" s="14">
        <v>43.704000000000001</v>
      </c>
      <c r="AH32" s="4">
        <v>43.266959999999997</v>
      </c>
      <c r="AI32" s="4">
        <v>42.8342904</v>
      </c>
      <c r="AJ32" s="4">
        <v>42.405947496000003</v>
      </c>
      <c r="AK32" s="4">
        <v>41.98188802104</v>
      </c>
    </row>
    <row r="33" spans="1:39" ht="17.25" x14ac:dyDescent="0.25">
      <c r="A33" s="1">
        <v>2010</v>
      </c>
      <c r="B33" s="21">
        <v>117.18</v>
      </c>
      <c r="D33" s="11"/>
      <c r="E33" s="19" t="s">
        <v>13</v>
      </c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10"/>
      <c r="AD33" s="10"/>
      <c r="AE33" s="10"/>
      <c r="AF33" s="10"/>
      <c r="AG33" s="10"/>
      <c r="AH33" s="14">
        <v>58.59</v>
      </c>
      <c r="AI33" s="4">
        <v>58.004100000000001</v>
      </c>
      <c r="AJ33" s="4">
        <v>57.424059</v>
      </c>
      <c r="AK33" s="4">
        <v>56.849818409999997</v>
      </c>
    </row>
    <row r="34" spans="1:39" x14ac:dyDescent="0.25">
      <c r="A34" s="1">
        <v>2011</v>
      </c>
      <c r="B34" s="21">
        <v>112.167</v>
      </c>
      <c r="D34" s="11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10"/>
      <c r="AD34" s="10"/>
      <c r="AE34" s="10"/>
      <c r="AF34" s="10"/>
      <c r="AG34" s="10"/>
      <c r="AH34" s="10"/>
      <c r="AI34" s="14">
        <v>56.083500000000001</v>
      </c>
      <c r="AJ34" s="4">
        <v>55.522665000000003</v>
      </c>
      <c r="AK34" s="4">
        <v>54.967438350000002</v>
      </c>
    </row>
    <row r="35" spans="1:39" x14ac:dyDescent="0.25">
      <c r="A35" s="1">
        <v>2012</v>
      </c>
      <c r="B35" s="21">
        <v>109.61121300000001</v>
      </c>
      <c r="D35" s="11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10"/>
      <c r="AD35" s="10"/>
      <c r="AE35" s="10"/>
      <c r="AF35" s="10"/>
      <c r="AG35" s="10"/>
      <c r="AH35" s="10"/>
      <c r="AI35" s="10"/>
      <c r="AJ35" s="14">
        <v>54.805606500000003</v>
      </c>
      <c r="AK35" s="4">
        <v>54.257550435000006</v>
      </c>
    </row>
    <row r="36" spans="1:39" ht="15.75" thickBot="1" x14ac:dyDescent="0.3">
      <c r="A36" s="1">
        <v>2013</v>
      </c>
      <c r="B36" s="21">
        <v>79.771820000000005</v>
      </c>
      <c r="D36" s="11"/>
      <c r="E36" s="9" t="s">
        <v>4</v>
      </c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10"/>
      <c r="AD36" s="10"/>
      <c r="AE36" s="10"/>
      <c r="AF36" s="10"/>
      <c r="AG36" s="10"/>
      <c r="AH36" s="10"/>
      <c r="AI36" s="10"/>
      <c r="AJ36" s="12"/>
      <c r="AK36" s="10">
        <v>39.885910000000003</v>
      </c>
    </row>
    <row r="37" spans="1:39" ht="15.75" thickBot="1" x14ac:dyDescent="0.3">
      <c r="A37" s="7"/>
      <c r="B37" s="8"/>
      <c r="D37" s="11"/>
      <c r="E37" s="4">
        <f>SUM(E4:E36)</f>
        <v>3.6002000000000001</v>
      </c>
      <c r="F37" s="4">
        <f t="shared" ref="F37:AJ37" si="0">SUM(F4:F36)</f>
        <v>23.112146000000003</v>
      </c>
      <c r="G37" s="4">
        <f>SUM(G4:G36)</f>
        <v>60.657980999999999</v>
      </c>
      <c r="H37" s="4">
        <f t="shared" si="0"/>
        <v>110.7137108</v>
      </c>
      <c r="I37" s="4">
        <f t="shared" si="0"/>
        <v>167.33821369999998</v>
      </c>
      <c r="J37" s="4">
        <f t="shared" si="0"/>
        <v>218.34042713999995</v>
      </c>
      <c r="K37" s="4">
        <f t="shared" si="0"/>
        <v>257.0652463696</v>
      </c>
      <c r="L37" s="4">
        <f t="shared" si="0"/>
        <v>286.96704864490397</v>
      </c>
      <c r="M37" s="4">
        <f t="shared" si="0"/>
        <v>312.497055518455</v>
      </c>
      <c r="N37" s="4">
        <f t="shared" si="0"/>
        <v>335.21833464927045</v>
      </c>
      <c r="O37" s="4">
        <f t="shared" si="0"/>
        <v>355.24266460277772</v>
      </c>
      <c r="P37" s="4">
        <f t="shared" si="0"/>
        <v>376.38417055675006</v>
      </c>
      <c r="Q37" s="4">
        <f t="shared" si="0"/>
        <v>411.65639015118251</v>
      </c>
      <c r="R37" s="4">
        <f t="shared" si="0"/>
        <v>459.12560954967068</v>
      </c>
      <c r="S37" s="4">
        <f t="shared" si="0"/>
        <v>507.21536649212851</v>
      </c>
      <c r="T37" s="4">
        <f t="shared" si="0"/>
        <v>556.20427414357084</v>
      </c>
      <c r="U37" s="4">
        <f t="shared" si="0"/>
        <v>588.16680050935838</v>
      </c>
      <c r="V37" s="4">
        <f t="shared" si="0"/>
        <v>595.85743519602795</v>
      </c>
      <c r="W37" s="4">
        <f t="shared" si="0"/>
        <v>602.66499189266187</v>
      </c>
      <c r="X37" s="4">
        <f t="shared" si="0"/>
        <v>609.75284563189041</v>
      </c>
      <c r="Y37" s="4">
        <f t="shared" si="0"/>
        <v>618.35236924266053</v>
      </c>
      <c r="Z37" s="4">
        <f t="shared" si="0"/>
        <v>628.27952937251644</v>
      </c>
      <c r="AA37" s="4">
        <f t="shared" si="0"/>
        <v>640.57054859368088</v>
      </c>
      <c r="AB37" s="4">
        <f t="shared" si="0"/>
        <v>653.07937585134732</v>
      </c>
      <c r="AC37" s="4">
        <f t="shared" si="0"/>
        <v>668.6270758794634</v>
      </c>
      <c r="AD37" s="4">
        <f t="shared" si="0"/>
        <v>682.29412254578222</v>
      </c>
      <c r="AE37" s="4">
        <f t="shared" si="0"/>
        <v>683.86731071540464</v>
      </c>
      <c r="AF37" s="4">
        <f t="shared" si="0"/>
        <v>700.9542925799409</v>
      </c>
      <c r="AG37" s="4">
        <f>SUM(AG4:AG36)</f>
        <v>729.21339574821616</v>
      </c>
      <c r="AH37" s="4">
        <f t="shared" si="0"/>
        <v>726.71398574381067</v>
      </c>
      <c r="AI37" s="4">
        <f t="shared" si="0"/>
        <v>742.01848770963693</v>
      </c>
      <c r="AJ37" s="4">
        <f t="shared" si="0"/>
        <v>761.30284947660505</v>
      </c>
      <c r="AK37" s="4">
        <f>SUM(AK4:AK36)</f>
        <v>768.68808453584131</v>
      </c>
      <c r="AL37" s="26">
        <f>SUM(E37:AK37)</f>
        <v>15841.742340543156</v>
      </c>
      <c r="AM37" s="13" t="s">
        <v>7</v>
      </c>
    </row>
    <row r="38" spans="1:39" s="18" customFormat="1" ht="30.75" thickBot="1" x14ac:dyDescent="0.3">
      <c r="A38" s="22" t="s">
        <v>5</v>
      </c>
      <c r="B38" s="23">
        <f>SUM(B3:B36)</f>
        <v>1569.1114429999998</v>
      </c>
      <c r="C38" s="37"/>
      <c r="D38" s="16" t="s">
        <v>12</v>
      </c>
      <c r="E38" s="17">
        <v>63.437999999999995</v>
      </c>
      <c r="F38" s="17">
        <v>63.438000000000002</v>
      </c>
      <c r="G38" s="17">
        <v>62.510999999999996</v>
      </c>
      <c r="H38" s="17">
        <v>61.954799999999999</v>
      </c>
      <c r="I38" s="17">
        <v>61.954799999999999</v>
      </c>
      <c r="J38" s="17">
        <v>63.437999999999995</v>
      </c>
      <c r="K38" s="17">
        <v>62.511000000000003</v>
      </c>
      <c r="L38" s="17">
        <v>62.510999999999996</v>
      </c>
      <c r="M38" s="17">
        <v>63.0672</v>
      </c>
      <c r="N38" s="17">
        <v>63.067199999999993</v>
      </c>
      <c r="O38" s="17">
        <v>64.053100000000001</v>
      </c>
      <c r="P38" s="17">
        <v>62.510999999999989</v>
      </c>
      <c r="Q38" s="17">
        <v>68.081500000000005</v>
      </c>
      <c r="R38" s="17">
        <v>62.631999999999998</v>
      </c>
      <c r="S38" s="17">
        <v>64.309999999999988</v>
      </c>
      <c r="T38" s="17">
        <v>64.320999999999998</v>
      </c>
      <c r="U38" s="17">
        <v>76.020899999999997</v>
      </c>
      <c r="V38" s="17">
        <v>76.708799999999997</v>
      </c>
      <c r="W38" s="17">
        <v>79.120100000000008</v>
      </c>
      <c r="X38" s="17">
        <v>78.525699999999986</v>
      </c>
      <c r="Y38" s="17">
        <v>87.231999999999999</v>
      </c>
      <c r="Z38" s="17">
        <v>81.797799999999995</v>
      </c>
      <c r="AA38" s="17">
        <v>82.472499999999997</v>
      </c>
      <c r="AB38" s="17">
        <v>90.007499999999993</v>
      </c>
      <c r="AC38" s="17">
        <v>96.136999999999986</v>
      </c>
      <c r="AD38" s="17">
        <v>115.37980999999999</v>
      </c>
      <c r="AE38" s="17">
        <v>108.80799999999998</v>
      </c>
      <c r="AF38" s="17">
        <v>102.60313800000002</v>
      </c>
      <c r="AG38" s="17">
        <v>123.19988000000001</v>
      </c>
      <c r="AH38" s="17">
        <v>119.88669</v>
      </c>
      <c r="AI38" s="17">
        <v>114.4524</v>
      </c>
      <c r="AJ38" s="17">
        <v>106.21305976674982</v>
      </c>
      <c r="AK38" s="17">
        <v>100.43508243276199</v>
      </c>
    </row>
    <row r="39" spans="1:39" ht="15.75" thickBot="1" x14ac:dyDescent="0.3">
      <c r="A39" s="7"/>
      <c r="B39" s="27"/>
      <c r="D39" s="28" t="s">
        <v>6</v>
      </c>
      <c r="E39" s="25">
        <f>E37*E38*1000</f>
        <v>228389.48759999999</v>
      </c>
      <c r="F39" s="25">
        <f t="shared" ref="F39:AK39" si="1">F37*F38*1000</f>
        <v>1466188.3179480003</v>
      </c>
      <c r="G39" s="25">
        <f t="shared" si="1"/>
        <v>3791791.0502909999</v>
      </c>
      <c r="H39" s="25">
        <f t="shared" si="1"/>
        <v>6859245.8098718394</v>
      </c>
      <c r="I39" s="25">
        <f t="shared" si="1"/>
        <v>10367405.562140759</v>
      </c>
      <c r="J39" s="25">
        <f t="shared" si="1"/>
        <v>13851080.016907316</v>
      </c>
      <c r="K39" s="25">
        <f t="shared" si="1"/>
        <v>16069405.615810066</v>
      </c>
      <c r="L39" s="25">
        <f t="shared" si="1"/>
        <v>17938597.177841593</v>
      </c>
      <c r="M39" s="25">
        <f t="shared" si="1"/>
        <v>19708314.299793508</v>
      </c>
      <c r="N39" s="25">
        <f t="shared" si="1"/>
        <v>21141281.754992466</v>
      </c>
      <c r="O39" s="25">
        <f t="shared" si="1"/>
        <v>22754393.920068182</v>
      </c>
      <c r="P39" s="25">
        <f t="shared" si="1"/>
        <v>23528150.885673001</v>
      </c>
      <c r="Q39" s="25">
        <f t="shared" si="1"/>
        <v>28026184.526077732</v>
      </c>
      <c r="R39" s="25">
        <f t="shared" si="1"/>
        <v>28755955.177314971</v>
      </c>
      <c r="S39" s="25">
        <f t="shared" si="1"/>
        <v>32619020.219108779</v>
      </c>
      <c r="T39" s="25">
        <f t="shared" si="1"/>
        <v>35775615.117188618</v>
      </c>
      <c r="U39" s="25">
        <f t="shared" si="1"/>
        <v>44712969.524841882</v>
      </c>
      <c r="V39" s="25">
        <f t="shared" si="1"/>
        <v>45707508.824965067</v>
      </c>
      <c r="W39" s="25">
        <f t="shared" si="1"/>
        <v>47682914.4250466</v>
      </c>
      <c r="X39" s="25">
        <f t="shared" si="1"/>
        <v>47881269.030236132</v>
      </c>
      <c r="Y39" s="25">
        <f t="shared" si="1"/>
        <v>53940113.873775765</v>
      </c>
      <c r="Z39" s="25">
        <f t="shared" si="1"/>
        <v>51391883.287707217</v>
      </c>
      <c r="AA39" s="25">
        <f t="shared" si="1"/>
        <v>52829454.568892345</v>
      </c>
      <c r="AB39" s="25">
        <f t="shared" si="1"/>
        <v>58782041.92194014</v>
      </c>
      <c r="AC39" s="25">
        <f t="shared" si="1"/>
        <v>64279801.193823963</v>
      </c>
      <c r="AD39" s="25">
        <f t="shared" si="1"/>
        <v>78722966.223449066</v>
      </c>
      <c r="AE39" s="25">
        <f t="shared" si="1"/>
        <v>74410234.344321743</v>
      </c>
      <c r="AF39" s="25">
        <f t="shared" si="1"/>
        <v>71920110.013272062</v>
      </c>
      <c r="AG39" s="25">
        <f t="shared" si="1"/>
        <v>89839002.85057275</v>
      </c>
      <c r="AH39" s="25">
        <f t="shared" si="1"/>
        <v>87123334.327532649</v>
      </c>
      <c r="AI39" s="25">
        <f t="shared" si="1"/>
        <v>84925796.762738451</v>
      </c>
      <c r="AJ39" s="25">
        <f t="shared" si="1"/>
        <v>80860305.052055597</v>
      </c>
      <c r="AK39" s="25">
        <f t="shared" si="1"/>
        <v>77203251.135439128</v>
      </c>
      <c r="AL39" s="29">
        <f>SUM(E39:AK39)</f>
        <v>1395093976.2992384</v>
      </c>
      <c r="AM39" s="24" t="s">
        <v>8</v>
      </c>
    </row>
  </sheetData>
  <mergeCells count="1">
    <mergeCell ref="C1:C1048576"/>
  </mergeCells>
  <pageMargins left="0.7" right="0.7" top="0.75" bottom="0.75" header="0.3" footer="0.3"/>
  <pageSetup paperSize="17" scale="70" orientation="landscape" r:id="rId1"/>
  <ignoredErrors>
    <ignoredError sqref="E37:AA37" formulaRange="1"/>
  </ignoredErrors>
  <legacyDrawing r:id="rId2"/>
</worksheet>
</file>

<file path=customXml/_rels/item1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1.xml" />
</Relationships>
</file>

<file path=customXml/_rels/item2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2.xml" />
</Relationships>
</file>

<file path=customXml/_rels/item3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3.xml" />
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01F10ECCDC2C46B13F006FE7624565" ma:contentTypeVersion="5" ma:contentTypeDescription="Create a new document." ma:contentTypeScope="" ma:versionID="fa939306bfb5cf85eff89e826a4aa55d">
  <xsd:schema xmlns:xsd="http://www.w3.org/2001/XMLSchema" xmlns:p="http://schemas.microsoft.com/office/2006/metadata/properties" targetNamespace="http://schemas.microsoft.com/office/2006/metadata/properties" ma:root="true" ma:fieldsID="f4d196f5c675f743c82a55ad494504ec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6D4FA7B-582E-4444-8223-5C334D5586D0}">
  <ds:schemaRefs>
    <ds:schemaRef ds:uri="http://purl.org/dc/elements/1.1/"/>
    <ds:schemaRef ds:uri="http://schemas.microsoft.com/office/2006/metadata/properties"/>
    <ds:schemaRef ds:uri="http://purl.org/dc/dcmitype/"/>
    <ds:schemaRef ds:uri="http://www.w3.org/XML/1998/namespace"/>
    <ds:schemaRef ds:uri="http://purl.org/dc/terms/"/>
    <ds:schemaRef ds:uri="http://schemas.microsoft.com/office/2006/documentManagement/typ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3800B1E7-DB81-4396-BEFF-5943515015E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727016-4037-4E42-959E-89F38A5E07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1B$ update 2013</vt:lpstr>
      <vt:lpstr>'1B$ update 2013'!Print_Titles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