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32" windowWidth="20376" windowHeight="11760" activeTab="1"/>
  </bookViews>
  <sheets>
    <sheet name="Interrog 73 Potentials" sheetId="3" r:id="rId1"/>
    <sheet name="Interrog 73 Costs" sheetId="2" r:id="rId2"/>
  </sheets>
  <calcPr calcId="145621"/>
</workbook>
</file>

<file path=xl/calcChain.xml><?xml version="1.0" encoding="utf-8"?>
<calcChain xmlns="http://schemas.openxmlformats.org/spreadsheetml/2006/main">
  <c r="D47" i="2" l="1"/>
  <c r="D46" i="2"/>
  <c r="C42" i="2" l="1"/>
  <c r="C28" i="2" l="1"/>
  <c r="C14" i="2"/>
</calcChain>
</file>

<file path=xl/sharedStrings.xml><?xml version="1.0" encoding="utf-8"?>
<sst xmlns="http://schemas.openxmlformats.org/spreadsheetml/2006/main" count="42" uniqueCount="19">
  <si>
    <t>RIM Portfolio</t>
  </si>
  <si>
    <t>Year</t>
  </si>
  <si>
    <t>Total Cost of Energy Efficiency Measures ($)</t>
  </si>
  <si>
    <t>Annual Bill Impact of Energy Efficiency Measures ($1,200 kWh)</t>
  </si>
  <si>
    <t>Total Bill (1,200 kWh)</t>
  </si>
  <si>
    <t>TRC Portfolio</t>
  </si>
  <si>
    <t>UCT Portfolio</t>
  </si>
  <si>
    <t>Economic Potential</t>
  </si>
  <si>
    <t>UCT</t>
  </si>
  <si>
    <t>RIM</t>
  </si>
  <si>
    <t>TRC</t>
  </si>
  <si>
    <t>Total</t>
  </si>
  <si>
    <t>SMW</t>
  </si>
  <si>
    <t>WMW</t>
  </si>
  <si>
    <t>GWH</t>
  </si>
  <si>
    <t>Achievable Potential</t>
  </si>
  <si>
    <t>Total:</t>
  </si>
  <si>
    <t>Portfolio Cost Increases</t>
  </si>
  <si>
    <t>Base: 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</si>
</sst>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164" formatCode="&quot;$&quot;#,##0.00"/>
    <numFmt numFmtId="165" formatCode="#,##0.0_);\(#,##0.0\)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5" fontId="1" fillId="0" borderId="1" xfId="0" applyNumberFormat="1" applyFont="1" applyBorder="1"/>
    <xf numFmtId="164" fontId="1" fillId="0" borderId="1" xfId="0" applyNumberFormat="1" applyFont="1" applyBorder="1"/>
    <xf numFmtId="7" fontId="1" fillId="0" borderId="1" xfId="0" applyNumberFormat="1" applyFont="1" applyBorder="1"/>
    <xf numFmtId="164" fontId="1" fillId="0" borderId="0" xfId="0" applyNumberFormat="1" applyFont="1"/>
    <xf numFmtId="7" fontId="1" fillId="0" borderId="0" xfId="0" applyNumberFormat="1" applyFont="1"/>
    <xf numFmtId="5" fontId="1" fillId="0" borderId="0" xfId="0" applyNumberFormat="1" applyFont="1"/>
    <xf numFmtId="4" fontId="1" fillId="0" borderId="0" xfId="0" applyNumberFormat="1" applyFont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7" fontId="1" fillId="0" borderId="1" xfId="0" applyNumberFormat="1" applyFont="1" applyBorder="1"/>
    <xf numFmtId="165" fontId="1" fillId="0" borderId="1" xfId="0" applyNumberFormat="1" applyFont="1" applyBorder="1"/>
    <xf numFmtId="165" fontId="0" fillId="0" borderId="0" xfId="0" applyNumberFormat="1"/>
    <xf numFmtId="37" fontId="0" fillId="0" borderId="0" xfId="0" applyNumberFormat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7"/>
  <sheetViews>
    <sheetView workbookViewId="0"/>
  </sheetViews>
  <sheetFormatPr defaultRowHeight="14.4" x14ac:dyDescent="0.3"/>
  <sheetData>
    <row r="3" spans="2:10" ht="18" x14ac:dyDescent="0.25">
      <c r="B3" s="21" t="s">
        <v>7</v>
      </c>
      <c r="C3" s="21"/>
      <c r="D3" s="21"/>
      <c r="E3" s="21"/>
    </row>
    <row r="4" spans="2:10" ht="15.75" x14ac:dyDescent="0.25">
      <c r="B4" s="12"/>
      <c r="C4" s="12" t="s">
        <v>9</v>
      </c>
      <c r="D4" s="12" t="s">
        <v>10</v>
      </c>
      <c r="E4" s="12" t="s">
        <v>8</v>
      </c>
    </row>
    <row r="5" spans="2:10" ht="15.75" x14ac:dyDescent="0.25">
      <c r="B5" s="13"/>
      <c r="C5" s="13" t="s">
        <v>11</v>
      </c>
      <c r="D5" s="13" t="s">
        <v>11</v>
      </c>
      <c r="E5" s="13" t="s">
        <v>11</v>
      </c>
    </row>
    <row r="6" spans="2:10" ht="15.75" x14ac:dyDescent="0.25">
      <c r="B6" s="14" t="s">
        <v>12</v>
      </c>
      <c r="C6" s="15">
        <v>1090</v>
      </c>
      <c r="D6" s="15">
        <v>1157</v>
      </c>
      <c r="E6" s="15">
        <v>4704.8999999999996</v>
      </c>
      <c r="G6" s="18"/>
      <c r="H6" s="18"/>
      <c r="I6" s="18"/>
      <c r="J6" s="18"/>
    </row>
    <row r="7" spans="2:10" ht="15.75" x14ac:dyDescent="0.25">
      <c r="B7" s="14" t="s">
        <v>13</v>
      </c>
      <c r="C7" s="15">
        <v>949</v>
      </c>
      <c r="D7" s="15">
        <v>876</v>
      </c>
      <c r="E7" s="15">
        <v>1800.7</v>
      </c>
      <c r="G7" s="18"/>
      <c r="H7" s="18"/>
      <c r="I7" s="18"/>
      <c r="J7" s="18"/>
    </row>
    <row r="8" spans="2:10" ht="15.75" x14ac:dyDescent="0.25">
      <c r="B8" s="14" t="s">
        <v>14</v>
      </c>
      <c r="C8" s="15">
        <v>3516</v>
      </c>
      <c r="D8" s="15">
        <v>4495</v>
      </c>
      <c r="E8" s="15">
        <v>14528.4</v>
      </c>
      <c r="G8" s="18"/>
      <c r="H8" s="18"/>
      <c r="I8" s="18"/>
      <c r="J8" s="18"/>
    </row>
    <row r="9" spans="2:10" ht="15.75" x14ac:dyDescent="0.25">
      <c r="B9" s="1"/>
      <c r="C9" s="1"/>
      <c r="D9" s="1"/>
      <c r="E9" s="1"/>
    </row>
    <row r="10" spans="2:10" ht="18" x14ac:dyDescent="0.25">
      <c r="B10" s="21" t="s">
        <v>15</v>
      </c>
      <c r="C10" s="21"/>
      <c r="D10" s="21"/>
      <c r="E10" s="21"/>
    </row>
    <row r="11" spans="2:10" ht="15.75" x14ac:dyDescent="0.25">
      <c r="B11" s="12"/>
      <c r="C11" s="12" t="s">
        <v>9</v>
      </c>
      <c r="D11" s="12" t="s">
        <v>10</v>
      </c>
      <c r="E11" s="12" t="s">
        <v>8</v>
      </c>
    </row>
    <row r="12" spans="2:10" ht="15.75" x14ac:dyDescent="0.25">
      <c r="B12" s="13"/>
      <c r="C12" s="13" t="s">
        <v>11</v>
      </c>
      <c r="D12" s="13" t="s">
        <v>11</v>
      </c>
      <c r="E12" s="13" t="s">
        <v>11</v>
      </c>
    </row>
    <row r="13" spans="2:10" ht="15.75" x14ac:dyDescent="0.25">
      <c r="B13" s="14" t="s">
        <v>12</v>
      </c>
      <c r="C13" s="16">
        <v>56.3</v>
      </c>
      <c r="D13" s="16">
        <v>86.2</v>
      </c>
      <c r="E13" s="16">
        <v>137.60674113209382</v>
      </c>
      <c r="G13" s="17"/>
      <c r="H13" s="17"/>
      <c r="I13" s="17"/>
      <c r="J13" s="18"/>
    </row>
    <row r="14" spans="2:10" ht="15.75" x14ac:dyDescent="0.25">
      <c r="B14" s="14" t="s">
        <v>13</v>
      </c>
      <c r="C14" s="16">
        <v>78.3</v>
      </c>
      <c r="D14" s="16">
        <v>97.5</v>
      </c>
      <c r="E14" s="16">
        <v>122.44038401221039</v>
      </c>
      <c r="G14" s="17"/>
      <c r="H14" s="17"/>
      <c r="I14" s="17"/>
      <c r="J14" s="18"/>
    </row>
    <row r="15" spans="2:10" ht="15.75" x14ac:dyDescent="0.25">
      <c r="B15" s="14" t="s">
        <v>14</v>
      </c>
      <c r="C15" s="16">
        <v>144.30000000000001</v>
      </c>
      <c r="D15" s="16">
        <v>269</v>
      </c>
      <c r="E15" s="16">
        <v>428.65875675048312</v>
      </c>
      <c r="G15" s="17"/>
      <c r="H15" s="17"/>
      <c r="I15" s="17"/>
      <c r="J15" s="18"/>
    </row>
    <row r="17" spans="2:2" ht="15.75" x14ac:dyDescent="0.25">
      <c r="B17" s="19"/>
    </row>
  </sheetData>
  <mergeCells count="2">
    <mergeCell ref="B10:E10"/>
    <mergeCell ref="B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7"/>
  <sheetViews>
    <sheetView tabSelected="1" workbookViewId="0"/>
  </sheetViews>
  <sheetFormatPr defaultColWidth="9.109375" defaultRowHeight="15" x14ac:dyDescent="0.25"/>
  <cols>
    <col min="1" max="1" width="9.109375" style="1"/>
    <col min="2" max="2" width="7.5546875" style="1" customWidth="1"/>
    <col min="3" max="3" width="20.6640625" style="1" bestFit="1" customWidth="1"/>
    <col min="4" max="4" width="26.88671875" style="1" bestFit="1" customWidth="1"/>
    <col min="5" max="5" width="15.5546875" style="1" customWidth="1"/>
    <col min="6" max="7" width="9.109375" style="1"/>
    <col min="8" max="8" width="17.33203125" style="1" bestFit="1" customWidth="1"/>
    <col min="9" max="9" width="22.6640625" style="1" bestFit="1" customWidth="1"/>
    <col min="10" max="16384" width="9.109375" style="1"/>
  </cols>
  <sheetData>
    <row r="1" spans="2:9" ht="14.25" customHeight="1" x14ac:dyDescent="0.2"/>
    <row r="2" spans="2:9" ht="21" customHeight="1" x14ac:dyDescent="0.25">
      <c r="B2" s="22" t="s">
        <v>0</v>
      </c>
      <c r="C2" s="23"/>
      <c r="D2" s="23"/>
      <c r="E2" s="24"/>
    </row>
    <row r="3" spans="2:9" ht="59.25" customHeight="1" x14ac:dyDescent="0.2">
      <c r="B3" s="2" t="s">
        <v>1</v>
      </c>
      <c r="C3" s="3" t="s">
        <v>2</v>
      </c>
      <c r="D3" s="3" t="s">
        <v>3</v>
      </c>
      <c r="E3" s="3" t="s">
        <v>4</v>
      </c>
    </row>
    <row r="4" spans="2:9" x14ac:dyDescent="0.2">
      <c r="B4" s="4">
        <v>2015</v>
      </c>
      <c r="C4" s="5">
        <v>47489233.632070534</v>
      </c>
      <c r="D4" s="7">
        <v>3.4250202403199999</v>
      </c>
      <c r="E4" s="6">
        <v>119.49302024031999</v>
      </c>
      <c r="H4" s="11"/>
      <c r="I4" s="11"/>
    </row>
    <row r="5" spans="2:9" x14ac:dyDescent="0.2">
      <c r="B5" s="4">
        <v>2016</v>
      </c>
      <c r="C5" s="5">
        <v>47288857.125747681</v>
      </c>
      <c r="D5" s="7">
        <v>3.3772138444800008</v>
      </c>
      <c r="E5" s="6">
        <v>118.64121384448001</v>
      </c>
      <c r="H5" s="11"/>
      <c r="I5" s="11"/>
    </row>
    <row r="6" spans="2:9" x14ac:dyDescent="0.2">
      <c r="B6" s="4">
        <v>2017</v>
      </c>
      <c r="C6" s="5">
        <v>47125211.281867139</v>
      </c>
      <c r="D6" s="7">
        <v>3.3223823942399999</v>
      </c>
      <c r="E6" s="6">
        <v>117.47038239423998</v>
      </c>
      <c r="H6" s="11"/>
      <c r="I6" s="11"/>
    </row>
    <row r="7" spans="2:9" x14ac:dyDescent="0.2">
      <c r="B7" s="4">
        <v>2018</v>
      </c>
      <c r="C7" s="5">
        <v>46995978.663691625</v>
      </c>
      <c r="D7" s="7">
        <v>3.2736993676799995</v>
      </c>
      <c r="E7" s="6">
        <v>118.50169936767999</v>
      </c>
      <c r="H7" s="11"/>
      <c r="I7" s="11"/>
    </row>
    <row r="8" spans="2:9" x14ac:dyDescent="0.2">
      <c r="B8" s="4">
        <v>2019</v>
      </c>
      <c r="C8" s="5">
        <v>46899045.859910578</v>
      </c>
      <c r="D8" s="7">
        <v>3.2274420864</v>
      </c>
      <c r="E8" s="6">
        <v>118.9714420864</v>
      </c>
      <c r="H8" s="11"/>
      <c r="I8" s="11"/>
    </row>
    <row r="9" spans="2:9" x14ac:dyDescent="0.2">
      <c r="B9" s="4">
        <v>2020</v>
      </c>
      <c r="C9" s="5">
        <v>46832487.721520633</v>
      </c>
      <c r="D9" s="7">
        <v>3.1881738336000005</v>
      </c>
      <c r="E9" s="6">
        <v>120.84017383359999</v>
      </c>
      <c r="H9" s="11"/>
      <c r="I9" s="11"/>
    </row>
    <row r="10" spans="2:9" x14ac:dyDescent="0.2">
      <c r="B10" s="4">
        <v>2021</v>
      </c>
      <c r="C10" s="5">
        <v>46794552.876523174</v>
      </c>
      <c r="D10" s="7">
        <v>3.1517996630400011</v>
      </c>
      <c r="E10" s="6">
        <v>122.27979966304</v>
      </c>
      <c r="H10" s="11"/>
      <c r="I10" s="11"/>
    </row>
    <row r="11" spans="2:9" x14ac:dyDescent="0.2">
      <c r="B11" s="4">
        <v>2022</v>
      </c>
      <c r="C11" s="5">
        <v>46783650.420716435</v>
      </c>
      <c r="D11" s="7">
        <v>3.1157136998400006</v>
      </c>
      <c r="E11" s="6">
        <v>123.76771369983999</v>
      </c>
      <c r="H11" s="11"/>
      <c r="I11" s="11"/>
    </row>
    <row r="12" spans="2:9" x14ac:dyDescent="0.2">
      <c r="B12" s="4">
        <v>2023</v>
      </c>
      <c r="C12" s="5">
        <v>46798337.691012911</v>
      </c>
      <c r="D12" s="7">
        <v>3.08186134368</v>
      </c>
      <c r="E12" s="6">
        <v>127.45386134367999</v>
      </c>
      <c r="H12" s="11"/>
      <c r="I12" s="11"/>
    </row>
    <row r="13" spans="2:9" x14ac:dyDescent="0.2">
      <c r="B13" s="4">
        <v>2024</v>
      </c>
      <c r="C13" s="5">
        <v>46837309.035213463</v>
      </c>
      <c r="D13" s="7">
        <v>3.0481891171200006</v>
      </c>
      <c r="E13" s="6">
        <v>128.96348631711999</v>
      </c>
      <c r="H13" s="10"/>
      <c r="I13" s="10"/>
    </row>
    <row r="14" spans="2:9" x14ac:dyDescent="0.2">
      <c r="B14" s="4" t="s">
        <v>16</v>
      </c>
      <c r="C14" s="5">
        <f>SUM(C4:C13)</f>
        <v>469844664.30827421</v>
      </c>
      <c r="H14" s="10"/>
      <c r="I14" s="10"/>
    </row>
    <row r="15" spans="2:9" x14ac:dyDescent="0.2">
      <c r="H15" s="10"/>
      <c r="I15" s="10"/>
    </row>
    <row r="16" spans="2:9" ht="18" x14ac:dyDescent="0.25">
      <c r="B16" s="22" t="s">
        <v>5</v>
      </c>
      <c r="C16" s="23"/>
      <c r="D16" s="23"/>
      <c r="E16" s="24"/>
      <c r="H16" s="10"/>
      <c r="I16" s="10"/>
    </row>
    <row r="17" spans="2:9" ht="47.25" x14ac:dyDescent="0.2">
      <c r="B17" s="2" t="s">
        <v>1</v>
      </c>
      <c r="C17" s="3" t="s">
        <v>2</v>
      </c>
      <c r="D17" s="3" t="s">
        <v>3</v>
      </c>
      <c r="E17" s="3" t="s">
        <v>4</v>
      </c>
      <c r="H17" s="10"/>
      <c r="I17" s="10"/>
    </row>
    <row r="18" spans="2:9" x14ac:dyDescent="0.2">
      <c r="B18" s="4">
        <v>2015</v>
      </c>
      <c r="C18" s="5">
        <v>52354255.966846213</v>
      </c>
      <c r="D18" s="7">
        <v>3.7759006924799996</v>
      </c>
      <c r="E18" s="6">
        <v>119.84390069247999</v>
      </c>
      <c r="H18" s="10"/>
      <c r="I18" s="10"/>
    </row>
    <row r="19" spans="2:9" x14ac:dyDescent="0.2">
      <c r="B19" s="4">
        <v>2016</v>
      </c>
      <c r="C19" s="5">
        <v>52252676.666569285</v>
      </c>
      <c r="D19" s="7">
        <v>3.7317209059200005</v>
      </c>
      <c r="E19" s="6">
        <v>118.99572090592</v>
      </c>
      <c r="H19" s="10"/>
      <c r="I19" s="10"/>
    </row>
    <row r="20" spans="2:9" x14ac:dyDescent="0.2">
      <c r="B20" s="4">
        <v>2017</v>
      </c>
      <c r="C20" s="5">
        <v>52190791.944916047</v>
      </c>
      <c r="D20" s="7">
        <v>3.6795073392000002</v>
      </c>
      <c r="E20" s="6">
        <v>117.8275073392</v>
      </c>
      <c r="H20" s="10"/>
      <c r="I20" s="10"/>
    </row>
    <row r="21" spans="2:9" x14ac:dyDescent="0.2">
      <c r="B21" s="4">
        <v>2018</v>
      </c>
      <c r="C21" s="5">
        <v>52166373.282634661</v>
      </c>
      <c r="D21" s="7">
        <v>3.633862498560001</v>
      </c>
      <c r="E21" s="6">
        <v>118.86186249855999</v>
      </c>
      <c r="H21" s="10"/>
      <c r="I21" s="10"/>
    </row>
    <row r="22" spans="2:9" x14ac:dyDescent="0.2">
      <c r="B22" s="4">
        <v>2019</v>
      </c>
      <c r="C22" s="5">
        <v>52177398.853424557</v>
      </c>
      <c r="D22" s="7">
        <v>3.5906914377599999</v>
      </c>
      <c r="E22" s="6">
        <v>119.33469143776</v>
      </c>
      <c r="H22" s="10"/>
      <c r="I22" s="10"/>
    </row>
    <row r="23" spans="2:9" x14ac:dyDescent="0.2">
      <c r="B23" s="4">
        <v>2020</v>
      </c>
      <c r="C23" s="5">
        <v>52222037.840842687</v>
      </c>
      <c r="D23" s="7">
        <v>3.5550738115200002</v>
      </c>
      <c r="E23" s="6">
        <v>121.20707381151999</v>
      </c>
      <c r="H23" s="10"/>
      <c r="I23" s="10"/>
    </row>
    <row r="24" spans="2:9" x14ac:dyDescent="0.25">
      <c r="B24" s="4">
        <v>2021</v>
      </c>
      <c r="C24" s="5">
        <v>52298636.035427548</v>
      </c>
      <c r="D24" s="7">
        <v>3.5225303971200002</v>
      </c>
      <c r="E24" s="6">
        <v>122.65053039711998</v>
      </c>
      <c r="H24" s="10"/>
      <c r="I24" s="10"/>
    </row>
    <row r="25" spans="2:9" x14ac:dyDescent="0.25">
      <c r="B25" s="4">
        <v>2022</v>
      </c>
      <c r="C25" s="5">
        <v>52405702.610390611</v>
      </c>
      <c r="D25" s="7">
        <v>3.4901310864000008</v>
      </c>
      <c r="E25" s="6">
        <v>124.14213108639998</v>
      </c>
      <c r="H25" s="10"/>
      <c r="I25" s="10"/>
    </row>
    <row r="26" spans="2:9" x14ac:dyDescent="0.25">
      <c r="B26" s="4">
        <v>2023</v>
      </c>
      <c r="C26" s="5">
        <v>52541897.982379958</v>
      </c>
      <c r="D26" s="7">
        <v>3.4600974777599998</v>
      </c>
      <c r="E26" s="6">
        <v>127.83209747775999</v>
      </c>
      <c r="H26" s="10"/>
      <c r="I26" s="10"/>
    </row>
    <row r="27" spans="2:9" x14ac:dyDescent="0.25">
      <c r="B27" s="4">
        <v>2024</v>
      </c>
      <c r="C27" s="5">
        <v>52706022.671324186</v>
      </c>
      <c r="D27" s="7">
        <v>3.43012391232</v>
      </c>
      <c r="E27" s="6">
        <v>129.34542111232</v>
      </c>
      <c r="G27" s="8"/>
      <c r="H27" s="10"/>
      <c r="I27" s="10"/>
    </row>
    <row r="28" spans="2:9" x14ac:dyDescent="0.25">
      <c r="B28" s="4" t="s">
        <v>16</v>
      </c>
      <c r="C28" s="5">
        <f>SUM(C18:C27)</f>
        <v>523315793.85475576</v>
      </c>
      <c r="D28" s="10"/>
      <c r="H28" s="10"/>
      <c r="I28" s="10"/>
    </row>
    <row r="29" spans="2:9" x14ac:dyDescent="0.25">
      <c r="H29" s="10"/>
      <c r="I29" s="10"/>
    </row>
    <row r="30" spans="2:9" ht="17.399999999999999" x14ac:dyDescent="0.3">
      <c r="B30" s="22" t="s">
        <v>6</v>
      </c>
      <c r="C30" s="23"/>
      <c r="D30" s="23"/>
      <c r="E30" s="24"/>
      <c r="H30" s="10"/>
      <c r="I30" s="10"/>
    </row>
    <row r="31" spans="2:9" ht="46.8" x14ac:dyDescent="0.25">
      <c r="B31" s="2" t="s">
        <v>1</v>
      </c>
      <c r="C31" s="3" t="s">
        <v>2</v>
      </c>
      <c r="D31" s="3" t="s">
        <v>3</v>
      </c>
      <c r="E31" s="3" t="s">
        <v>4</v>
      </c>
      <c r="H31" s="10"/>
      <c r="I31" s="10"/>
    </row>
    <row r="32" spans="2:9" x14ac:dyDescent="0.25">
      <c r="B32" s="4">
        <v>2015</v>
      </c>
      <c r="C32" s="5">
        <v>65597550.335280798</v>
      </c>
      <c r="D32" s="7">
        <v>4.7310318921600016</v>
      </c>
      <c r="E32" s="7">
        <v>120.79903189216</v>
      </c>
      <c r="H32" s="10"/>
      <c r="I32" s="10"/>
    </row>
    <row r="33" spans="2:9" x14ac:dyDescent="0.25">
      <c r="B33" s="4">
        <v>2016</v>
      </c>
      <c r="C33" s="5">
        <v>67725870.403554201</v>
      </c>
      <c r="D33" s="7">
        <v>4.8367679673599993</v>
      </c>
      <c r="E33" s="7">
        <v>120.10076796735999</v>
      </c>
      <c r="H33" s="10"/>
      <c r="I33" s="10"/>
    </row>
    <row r="34" spans="2:9" x14ac:dyDescent="0.25">
      <c r="B34" s="4">
        <v>2017</v>
      </c>
      <c r="C34" s="5">
        <v>69926386.505463541</v>
      </c>
      <c r="D34" s="7">
        <v>4.9298829619199998</v>
      </c>
      <c r="E34" s="7">
        <v>119.07788296191998</v>
      </c>
      <c r="H34" s="10"/>
      <c r="I34" s="10"/>
    </row>
    <row r="35" spans="2:9" x14ac:dyDescent="0.25">
      <c r="B35" s="4">
        <v>2018</v>
      </c>
      <c r="C35" s="5">
        <v>70857637.190426379</v>
      </c>
      <c r="D35" s="7">
        <v>4.9358752732799998</v>
      </c>
      <c r="E35" s="7">
        <v>120.16387527327998</v>
      </c>
      <c r="H35" s="10"/>
      <c r="I35" s="10"/>
    </row>
    <row r="36" spans="2:9" x14ac:dyDescent="0.25">
      <c r="B36" s="4">
        <v>2019</v>
      </c>
      <c r="C36" s="5">
        <v>72374414.012893826</v>
      </c>
      <c r="D36" s="7">
        <v>4.9805834400000002</v>
      </c>
      <c r="E36" s="7">
        <v>120.72458344</v>
      </c>
      <c r="H36" s="10"/>
      <c r="I36" s="10"/>
    </row>
    <row r="37" spans="2:9" x14ac:dyDescent="0.25">
      <c r="B37" s="4">
        <v>2020</v>
      </c>
      <c r="C37" s="5">
        <v>72983464.400960818</v>
      </c>
      <c r="D37" s="7">
        <v>4.9684306963200005</v>
      </c>
      <c r="E37" s="7">
        <v>122.62043069632</v>
      </c>
      <c r="H37" s="10"/>
      <c r="I37" s="10"/>
    </row>
    <row r="38" spans="2:9" x14ac:dyDescent="0.25">
      <c r="B38" s="4">
        <v>2021</v>
      </c>
      <c r="C38" s="5">
        <v>73018025.476810187</v>
      </c>
      <c r="D38" s="7">
        <v>4.9180664601600004</v>
      </c>
      <c r="E38" s="7">
        <v>124.04606646016001</v>
      </c>
      <c r="H38" s="10"/>
      <c r="I38" s="10"/>
    </row>
    <row r="39" spans="2:9" x14ac:dyDescent="0.25">
      <c r="B39" s="4">
        <v>2022</v>
      </c>
      <c r="C39" s="5">
        <v>72872376.811347842</v>
      </c>
      <c r="D39" s="7">
        <v>4.8531717696000003</v>
      </c>
      <c r="E39" s="7">
        <v>125.5051717696</v>
      </c>
      <c r="H39" s="10"/>
      <c r="I39" s="10"/>
    </row>
    <row r="40" spans="2:9" x14ac:dyDescent="0.25">
      <c r="B40" s="4">
        <v>2023</v>
      </c>
      <c r="C40" s="5">
        <v>72940951.308584094</v>
      </c>
      <c r="D40" s="7">
        <v>4.8034560000000006</v>
      </c>
      <c r="E40" s="7">
        <v>129.175456</v>
      </c>
      <c r="H40" s="10"/>
      <c r="I40" s="10"/>
    </row>
    <row r="41" spans="2:9" x14ac:dyDescent="0.25">
      <c r="B41" s="4">
        <v>2024</v>
      </c>
      <c r="C41" s="5">
        <v>72857361.162586689</v>
      </c>
      <c r="D41" s="7">
        <v>4.7415754780800006</v>
      </c>
      <c r="E41" s="7">
        <v>130.65687267807999</v>
      </c>
      <c r="H41" s="10"/>
      <c r="I41" s="10"/>
    </row>
    <row r="42" spans="2:9" x14ac:dyDescent="0.25">
      <c r="B42" s="4" t="s">
        <v>16</v>
      </c>
      <c r="C42" s="5">
        <f>SUM(C32:C41)</f>
        <v>711154037.60790837</v>
      </c>
      <c r="H42" s="10"/>
      <c r="I42" s="10"/>
    </row>
    <row r="43" spans="2:9" x14ac:dyDescent="0.25">
      <c r="C43" s="9"/>
      <c r="D43" s="10"/>
    </row>
    <row r="44" spans="2:9" ht="15.6" x14ac:dyDescent="0.3">
      <c r="C44" s="20" t="s">
        <v>17</v>
      </c>
    </row>
    <row r="45" spans="2:9" x14ac:dyDescent="0.25">
      <c r="C45" s="1" t="s">
        <v>18</v>
      </c>
      <c r="D45" s="1">
        <v>0</v>
      </c>
    </row>
    <row r="46" spans="2:9" x14ac:dyDescent="0.25">
      <c r="C46" s="1" t="s">
        <v>10</v>
      </c>
      <c r="D46" s="10">
        <f>C28-C14</f>
        <v>53471129.54648155</v>
      </c>
    </row>
    <row r="47" spans="2:9" x14ac:dyDescent="0.25">
      <c r="C47" s="1" t="s">
        <v>8</v>
      </c>
      <c r="D47" s="10">
        <f>C42-C14</f>
        <v>241309373.29963416</v>
      </c>
    </row>
  </sheetData>
  <mergeCells count="3">
    <mergeCell ref="B2:E2"/>
    <mergeCell ref="B16:E16"/>
    <mergeCell ref="B30:E30"/>
  </mergeCells>
  <pageMargins left="0.7" right="0.7" top="0.75" bottom="0.75" header="0.3" footer="0.3"/>
  <pageSetup scale="9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Interrog 73 Potentials</vt:lpstr>
      <vt:lpstr>Interrog 73 Costs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2014-07-15T16:20:43Z</dcterms:created>
  <dcterms:modified xsi:type="dcterms:W3CDTF">2014-07-15T16:20:52Z</dcterms:modified>
</cp:coreProperties>
</file>