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36" yWindow="-12" windowWidth="10272" windowHeight="8328"/>
  </bookViews>
  <sheets>
    <sheet name="Exhibit C" sheetId="1" r:id="rId1"/>
  </sheets>
  <definedNames>
    <definedName name="_xlnm.Print_Area" localSheetId="0">'Exhibit C'!$A$1:$K$24</definedName>
  </definedNames>
  <calcPr calcId="145621"/>
</workbook>
</file>

<file path=xl/calcChain.xml><?xml version="1.0" encoding="utf-8"?>
<calcChain xmlns="http://schemas.openxmlformats.org/spreadsheetml/2006/main">
  <c r="I23" i="1" l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K10" i="1"/>
  <c r="J10" i="1"/>
  <c r="I10" i="1"/>
  <c r="J23" i="1" l="1"/>
  <c r="J22" i="1"/>
  <c r="K23" i="1"/>
  <c r="K22" i="1"/>
  <c r="I11" i="1"/>
</calcChain>
</file>

<file path=xl/sharedStrings.xml><?xml version="1.0" encoding="utf-8"?>
<sst xmlns="http://schemas.openxmlformats.org/spreadsheetml/2006/main" count="29" uniqueCount="19">
  <si>
    <t>2009 Technical Potential</t>
  </si>
  <si>
    <t>2014 Technical Potential</t>
  </si>
  <si>
    <t>Change</t>
  </si>
  <si>
    <t>No.</t>
  </si>
  <si>
    <t>Measure</t>
  </si>
  <si>
    <t>Summer MW</t>
  </si>
  <si>
    <t>Winter MW</t>
  </si>
  <si>
    <t>Annual GWh</t>
  </si>
  <si>
    <t>14 SEER Split-System Air Conditioner</t>
  </si>
  <si>
    <t>15 SEER Split-System Air Conditioner</t>
  </si>
  <si>
    <t>17 SEER Split-System Air Conditioner</t>
  </si>
  <si>
    <t>19 SEER Split-System Air Conditioner</t>
  </si>
  <si>
    <t>14 SEER Split-System Heat Pump</t>
  </si>
  <si>
    <t>15 SEER Split-System Heat Pump</t>
  </si>
  <si>
    <t>17 SEER Split-System Heat Pump</t>
  </si>
  <si>
    <t>HVAC Proper Sizing</t>
  </si>
  <si>
    <t>HE Room Air Conditioner - EER 11</t>
  </si>
  <si>
    <t>HE Room Air Conditioner - EER 12</t>
  </si>
  <si>
    <t>Impact on Technical Potential of Standard Change from SEER 13 to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</si>
</sst>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);\(#,##0.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164" fontId="0" fillId="2" borderId="0" xfId="0" applyNumberFormat="1" applyFill="1" applyAlignment="1">
      <alignment horizontal="left"/>
    </xf>
    <xf numFmtId="164" fontId="0" fillId="2" borderId="0" xfId="0" applyNumberFormat="1" applyFill="1" applyAlignment="1">
      <alignment horizontal="right"/>
    </xf>
    <xf numFmtId="37" fontId="0" fillId="2" borderId="0" xfId="0" applyNumberFormat="1" applyFill="1" applyAlignment="1">
      <alignment horizontal="left"/>
    </xf>
    <xf numFmtId="164" fontId="0" fillId="2" borderId="0" xfId="0" applyNumberFormat="1" applyFill="1" applyAlignment="1">
      <alignment horizontal="center"/>
    </xf>
    <xf numFmtId="37" fontId="1" fillId="2" borderId="4" xfId="0" applyNumberFormat="1" applyFont="1" applyFill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0" fillId="2" borderId="5" xfId="0" applyNumberFormat="1" applyFill="1" applyBorder="1" applyAlignment="1">
      <alignment horizontal="right"/>
    </xf>
    <xf numFmtId="164" fontId="0" fillId="2" borderId="6" xfId="0" applyNumberFormat="1" applyFill="1" applyBorder="1" applyAlignment="1">
      <alignment horizontal="right"/>
    </xf>
    <xf numFmtId="164" fontId="1" fillId="2" borderId="7" xfId="0" applyNumberFormat="1" applyFont="1" applyFill="1" applyBorder="1" applyAlignment="1">
      <alignment horizontal="center" wrapText="1"/>
    </xf>
    <xf numFmtId="164" fontId="1" fillId="2" borderId="8" xfId="0" applyNumberFormat="1" applyFont="1" applyFill="1" applyBorder="1" applyAlignment="1">
      <alignment horizontal="center" wrapText="1"/>
    </xf>
    <xf numFmtId="164" fontId="0" fillId="2" borderId="9" xfId="0" applyNumberFormat="1" applyFill="1" applyBorder="1" applyAlignment="1">
      <alignment horizontal="right"/>
    </xf>
    <xf numFmtId="164" fontId="0" fillId="2" borderId="10" xfId="0" applyNumberFormat="1" applyFill="1" applyBorder="1" applyAlignment="1">
      <alignment horizontal="right"/>
    </xf>
    <xf numFmtId="164" fontId="0" fillId="2" borderId="11" xfId="0" applyNumberFormat="1" applyFill="1" applyBorder="1" applyAlignment="1">
      <alignment horizontal="right"/>
    </xf>
    <xf numFmtId="164" fontId="0" fillId="2" borderId="12" xfId="0" applyNumberFormat="1" applyFill="1" applyBorder="1" applyAlignment="1">
      <alignment horizontal="right"/>
    </xf>
    <xf numFmtId="164" fontId="1" fillId="2" borderId="13" xfId="0" quotePrefix="1" applyNumberFormat="1" applyFont="1" applyFill="1" applyBorder="1" applyAlignment="1">
      <alignment horizontal="center" wrapText="1"/>
    </xf>
    <xf numFmtId="164" fontId="0" fillId="2" borderId="14" xfId="0" applyNumberFormat="1" applyFill="1" applyBorder="1" applyAlignment="1">
      <alignment horizontal="right"/>
    </xf>
    <xf numFmtId="164" fontId="0" fillId="2" borderId="15" xfId="0" applyNumberFormat="1" applyFill="1" applyBorder="1" applyAlignment="1">
      <alignment horizontal="right"/>
    </xf>
    <xf numFmtId="164" fontId="0" fillId="2" borderId="16" xfId="0" applyNumberFormat="1" applyFill="1" applyBorder="1" applyAlignment="1">
      <alignment horizontal="right"/>
    </xf>
    <xf numFmtId="37" fontId="0" fillId="2" borderId="17" xfId="0" applyNumberFormat="1" applyFill="1" applyBorder="1" applyAlignment="1">
      <alignment horizontal="left"/>
    </xf>
    <xf numFmtId="164" fontId="0" fillId="2" borderId="17" xfId="0" applyNumberFormat="1" applyFill="1" applyBorder="1" applyAlignment="1">
      <alignment horizontal="left"/>
    </xf>
    <xf numFmtId="37" fontId="0" fillId="2" borderId="18" xfId="0" applyNumberFormat="1" applyFill="1" applyBorder="1" applyAlignment="1">
      <alignment horizontal="left"/>
    </xf>
    <xf numFmtId="164" fontId="0" fillId="2" borderId="18" xfId="0" applyNumberFormat="1" applyFill="1" applyBorder="1" applyAlignment="1">
      <alignment horizontal="left"/>
    </xf>
    <xf numFmtId="37" fontId="0" fillId="2" borderId="19" xfId="0" applyNumberFormat="1" applyFill="1" applyBorder="1" applyAlignment="1">
      <alignment horizontal="left"/>
    </xf>
    <xf numFmtId="164" fontId="0" fillId="2" borderId="19" xfId="0" applyNumberFormat="1" applyFill="1" applyBorder="1" applyAlignment="1">
      <alignment horizontal="left"/>
    </xf>
    <xf numFmtId="0" fontId="0" fillId="0" borderId="0" xfId="0" applyBorder="1"/>
    <xf numFmtId="0" fontId="3" fillId="0" borderId="0" xfId="0" applyFont="1" applyFill="1" applyBorder="1" applyAlignment="1">
      <alignment horizontal="left" wrapText="1"/>
    </xf>
    <xf numFmtId="164" fontId="1" fillId="2" borderId="1" xfId="0" quotePrefix="1" applyNumberFormat="1" applyFont="1" applyFill="1" applyBorder="1" applyAlignment="1">
      <alignment horizontal="center"/>
    </xf>
    <xf numFmtId="164" fontId="1" fillId="2" borderId="2" xfId="0" quotePrefix="1" applyNumberFormat="1" applyFont="1" applyFill="1" applyBorder="1" applyAlignment="1">
      <alignment horizontal="center"/>
    </xf>
    <xf numFmtId="164" fontId="1" fillId="2" borderId="3" xfId="0" quotePrefix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212325</xdr:colOff>
      <xdr:row>0</xdr:row>
      <xdr:rowOff>25799</xdr:rowOff>
    </xdr:from>
    <xdr:to>
      <xdr:col>10</xdr:col>
      <xdr:colOff>676673</xdr:colOff>
      <xdr:row>4</xdr:row>
      <xdr:rowOff>89299</xdr:rowOff>
    </xdr:to>
    <xdr:sp macro="" textlink="">
      <xdr:nvSpPr>
        <xdr:cNvPr id="2" name="TextBox 1"/>
        <xdr:cNvSpPr txBox="1"/>
      </xdr:nvSpPr>
      <xdr:spPr>
        <a:xfrm>
          <a:off x="3927075" y="25799"/>
          <a:ext cx="3544098" cy="825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Docket No.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130199-EI</a:t>
          </a:r>
        </a:p>
        <a:p>
          <a:pPr algn="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Impact on Technical Potential of</a:t>
          </a:r>
        </a:p>
        <a:p>
          <a:pPr algn="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Standard Change from SEER 13 to 14</a:t>
          </a:r>
        </a:p>
        <a:p>
          <a:pPr algn="r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Koch Late Filed Deposition Exhibit "C" Page 1 of 1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3"/>
  <sheetViews>
    <sheetView showGridLines="0" tabSelected="1" zoomScaleNormal="100" workbookViewId="0"/>
  </sheetViews>
  <sheetFormatPr defaultColWidth="9.109375" defaultRowHeight="14.4" x14ac:dyDescent="0.3"/>
  <cols>
    <col min="1" max="1" width="5.88671875" style="3" customWidth="1"/>
    <col min="2" max="2" width="34" style="1" bestFit="1" customWidth="1"/>
    <col min="3" max="3" width="8.44140625" style="2" bestFit="1" customWidth="1"/>
    <col min="4" max="5" width="7.33203125" style="2" bestFit="1" customWidth="1"/>
    <col min="6" max="6" width="8.44140625" style="2" bestFit="1" customWidth="1"/>
    <col min="7" max="8" width="7.33203125" style="2" bestFit="1" customWidth="1"/>
    <col min="9" max="9" width="8.44140625" style="2" bestFit="1" customWidth="1"/>
    <col min="10" max="10" width="7.33203125" style="2" bestFit="1" customWidth="1"/>
    <col min="11" max="11" width="10.44140625" style="2" bestFit="1" customWidth="1"/>
    <col min="12" max="12" width="10.6640625" style="2" customWidth="1"/>
    <col min="13" max="16384" width="9.109375" style="2"/>
  </cols>
  <sheetData>
    <row r="5" spans="1:11" s="25" customFormat="1" ht="15" x14ac:dyDescent="0.25">
      <c r="A5" s="30"/>
      <c r="B5" s="30"/>
      <c r="C5" s="30"/>
      <c r="D5" s="30"/>
      <c r="E5" s="30"/>
      <c r="F5" s="30"/>
      <c r="G5" s="30"/>
      <c r="H5" s="30"/>
      <c r="I5" s="30"/>
      <c r="J5" s="30"/>
    </row>
    <row r="6" spans="1:11" s="25" customFormat="1" ht="15" customHeight="1" x14ac:dyDescent="0.25">
      <c r="A6" s="31" t="s">
        <v>18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s="25" customFormat="1" ht="15.75" thickBot="1" x14ac:dyDescent="0.3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1" ht="15.75" thickBot="1" x14ac:dyDescent="0.3">
      <c r="C8" s="27" t="s">
        <v>0</v>
      </c>
      <c r="D8" s="28"/>
      <c r="E8" s="29"/>
      <c r="F8" s="27" t="s">
        <v>1</v>
      </c>
      <c r="G8" s="28"/>
      <c r="H8" s="29"/>
      <c r="I8" s="27" t="s">
        <v>2</v>
      </c>
      <c r="J8" s="28"/>
      <c r="K8" s="29"/>
    </row>
    <row r="9" spans="1:11" s="4" customFormat="1" ht="30.75" thickBot="1" x14ac:dyDescent="0.3">
      <c r="A9" s="5" t="s">
        <v>3</v>
      </c>
      <c r="B9" s="6" t="s">
        <v>4</v>
      </c>
      <c r="C9" s="15" t="s">
        <v>5</v>
      </c>
      <c r="D9" s="9" t="s">
        <v>6</v>
      </c>
      <c r="E9" s="10" t="s">
        <v>7</v>
      </c>
      <c r="F9" s="15" t="s">
        <v>5</v>
      </c>
      <c r="G9" s="9" t="s">
        <v>6</v>
      </c>
      <c r="H9" s="10" t="s">
        <v>7</v>
      </c>
      <c r="I9" s="15" t="s">
        <v>5</v>
      </c>
      <c r="J9" s="9" t="s">
        <v>6</v>
      </c>
      <c r="K9" s="10" t="s">
        <v>7</v>
      </c>
    </row>
    <row r="10" spans="1:11" ht="15" x14ac:dyDescent="0.25">
      <c r="A10" s="19">
        <v>101</v>
      </c>
      <c r="B10" s="20" t="s">
        <v>8</v>
      </c>
      <c r="C10" s="16">
        <v>88.874252012376161</v>
      </c>
      <c r="D10" s="8">
        <v>0</v>
      </c>
      <c r="E10" s="11">
        <v>171.80983809083952</v>
      </c>
      <c r="F10" s="16">
        <v>0</v>
      </c>
      <c r="G10" s="8">
        <v>0</v>
      </c>
      <c r="H10" s="11">
        <v>0</v>
      </c>
      <c r="I10" s="16">
        <f t="shared" ref="I10:I23" si="0">F10-C10</f>
        <v>-88.874252012376161</v>
      </c>
      <c r="J10" s="8">
        <f t="shared" ref="J10:J23" si="1">G10-D10</f>
        <v>0</v>
      </c>
      <c r="K10" s="11">
        <f t="shared" ref="K10:K23" si="2">H10-E10</f>
        <v>-171.80983809083952</v>
      </c>
    </row>
    <row r="11" spans="1:11" ht="15" x14ac:dyDescent="0.25">
      <c r="A11" s="21">
        <v>102</v>
      </c>
      <c r="B11" s="22" t="s">
        <v>9</v>
      </c>
      <c r="C11" s="17">
        <v>69.512803008351113</v>
      </c>
      <c r="D11" s="7">
        <v>0</v>
      </c>
      <c r="E11" s="12">
        <v>122.21117398701745</v>
      </c>
      <c r="F11" s="17">
        <v>30.007474601575872</v>
      </c>
      <c r="G11" s="7">
        <v>0</v>
      </c>
      <c r="H11" s="12">
        <v>53.705278449637746</v>
      </c>
      <c r="I11" s="17">
        <f t="shared" si="0"/>
        <v>-39.505328406775241</v>
      </c>
      <c r="J11" s="7">
        <f t="shared" si="1"/>
        <v>0</v>
      </c>
      <c r="K11" s="12">
        <f t="shared" si="2"/>
        <v>-68.5058955373797</v>
      </c>
    </row>
    <row r="12" spans="1:11" ht="15" x14ac:dyDescent="0.25">
      <c r="A12" s="21">
        <v>103</v>
      </c>
      <c r="B12" s="22" t="s">
        <v>10</v>
      </c>
      <c r="C12" s="17">
        <v>100.80186972667234</v>
      </c>
      <c r="D12" s="7">
        <v>0</v>
      </c>
      <c r="E12" s="12">
        <v>165.32580496510343</v>
      </c>
      <c r="F12" s="17">
        <v>64.682816097098993</v>
      </c>
      <c r="G12" s="7">
        <v>0</v>
      </c>
      <c r="H12" s="12">
        <v>107.37027321358892</v>
      </c>
      <c r="I12" s="17">
        <f t="shared" si="0"/>
        <v>-36.119053629573344</v>
      </c>
      <c r="J12" s="7">
        <f t="shared" si="1"/>
        <v>0</v>
      </c>
      <c r="K12" s="12">
        <f t="shared" si="2"/>
        <v>-57.955531751514513</v>
      </c>
    </row>
    <row r="13" spans="1:11" ht="15" x14ac:dyDescent="0.25">
      <c r="A13" s="21">
        <v>104</v>
      </c>
      <c r="B13" s="22" t="s">
        <v>11</v>
      </c>
      <c r="C13" s="17">
        <v>75.009436675552635</v>
      </c>
      <c r="D13" s="7">
        <v>0</v>
      </c>
      <c r="E13" s="12">
        <v>123.06329191451212</v>
      </c>
      <c r="F13" s="17">
        <v>54.133012908897669</v>
      </c>
      <c r="G13" s="7">
        <v>0</v>
      </c>
      <c r="H13" s="12">
        <v>89.768093385973174</v>
      </c>
      <c r="I13" s="17">
        <f t="shared" si="0"/>
        <v>-20.876423766654966</v>
      </c>
      <c r="J13" s="7">
        <f t="shared" si="1"/>
        <v>0</v>
      </c>
      <c r="K13" s="12">
        <f t="shared" si="2"/>
        <v>-33.295198528538947</v>
      </c>
    </row>
    <row r="14" spans="1:11" ht="15" x14ac:dyDescent="0.25">
      <c r="A14" s="21">
        <v>105</v>
      </c>
      <c r="B14" s="22" t="s">
        <v>12</v>
      </c>
      <c r="C14" s="17">
        <v>90.470893332666662</v>
      </c>
      <c r="D14" s="7">
        <v>356.54822586156916</v>
      </c>
      <c r="E14" s="12">
        <v>548.83125264744876</v>
      </c>
      <c r="F14" s="17">
        <v>61.672442987267289</v>
      </c>
      <c r="G14" s="7">
        <v>243.89934086985085</v>
      </c>
      <c r="H14" s="12">
        <v>378.38981218615663</v>
      </c>
      <c r="I14" s="17">
        <f t="shared" si="0"/>
        <v>-28.798450345399374</v>
      </c>
      <c r="J14" s="7">
        <f t="shared" si="1"/>
        <v>-112.64888499171832</v>
      </c>
      <c r="K14" s="12">
        <f t="shared" si="2"/>
        <v>-170.44144046129213</v>
      </c>
    </row>
    <row r="15" spans="1:11" ht="15" x14ac:dyDescent="0.25">
      <c r="A15" s="21">
        <v>106</v>
      </c>
      <c r="B15" s="22" t="s">
        <v>13</v>
      </c>
      <c r="C15" s="17">
        <v>50.444607990030434</v>
      </c>
      <c r="D15" s="7">
        <v>110.67105618361158</v>
      </c>
      <c r="E15" s="12">
        <v>200.70093488833717</v>
      </c>
      <c r="F15" s="17">
        <v>37.918339217379327</v>
      </c>
      <c r="G15" s="7">
        <v>83.452294275781782</v>
      </c>
      <c r="H15" s="12">
        <v>152.42163204011266</v>
      </c>
      <c r="I15" s="17">
        <f t="shared" si="0"/>
        <v>-12.526268772651107</v>
      </c>
      <c r="J15" s="7">
        <f t="shared" si="1"/>
        <v>-27.218761907829801</v>
      </c>
      <c r="K15" s="12">
        <f t="shared" si="2"/>
        <v>-48.279302848224518</v>
      </c>
    </row>
    <row r="16" spans="1:11" ht="15" x14ac:dyDescent="0.25">
      <c r="A16" s="21">
        <v>107</v>
      </c>
      <c r="B16" s="22" t="s">
        <v>14</v>
      </c>
      <c r="C16" s="17">
        <v>87.53726074097932</v>
      </c>
      <c r="D16" s="7">
        <v>125.01791840252177</v>
      </c>
      <c r="E16" s="12">
        <v>263.89519970583905</v>
      </c>
      <c r="F16" s="17">
        <v>70.177107685448931</v>
      </c>
      <c r="G16" s="7">
        <v>100.52154333279503</v>
      </c>
      <c r="H16" s="12">
        <v>213.60905824999247</v>
      </c>
      <c r="I16" s="17">
        <f t="shared" si="0"/>
        <v>-17.36015305553039</v>
      </c>
      <c r="J16" s="7">
        <f t="shared" si="1"/>
        <v>-24.496375069726739</v>
      </c>
      <c r="K16" s="12">
        <f t="shared" si="2"/>
        <v>-50.286141455846575</v>
      </c>
    </row>
    <row r="17" spans="1:11" ht="15" x14ac:dyDescent="0.25">
      <c r="A17" s="21">
        <v>109</v>
      </c>
      <c r="B17" s="22" t="s">
        <v>15</v>
      </c>
      <c r="C17" s="17">
        <v>77.027991626864079</v>
      </c>
      <c r="D17" s="7">
        <v>0</v>
      </c>
      <c r="E17" s="12">
        <v>53.407449802109944</v>
      </c>
      <c r="F17" s="17">
        <v>0</v>
      </c>
      <c r="G17" s="7">
        <v>0</v>
      </c>
      <c r="H17" s="12">
        <v>0</v>
      </c>
      <c r="I17" s="17">
        <f t="shared" si="0"/>
        <v>-77.027991626864079</v>
      </c>
      <c r="J17" s="7">
        <f t="shared" si="1"/>
        <v>0</v>
      </c>
      <c r="K17" s="12">
        <f t="shared" si="2"/>
        <v>-53.407449802109944</v>
      </c>
    </row>
    <row r="18" spans="1:11" ht="15" x14ac:dyDescent="0.25">
      <c r="A18" s="21">
        <v>131</v>
      </c>
      <c r="B18" s="22" t="s">
        <v>12</v>
      </c>
      <c r="C18" s="17">
        <v>38.72026636126067</v>
      </c>
      <c r="D18" s="7">
        <v>17.753181347931378</v>
      </c>
      <c r="E18" s="12">
        <v>94.418251174048081</v>
      </c>
      <c r="F18" s="17">
        <v>0</v>
      </c>
      <c r="G18" s="7">
        <v>0</v>
      </c>
      <c r="H18" s="12">
        <v>0</v>
      </c>
      <c r="I18" s="17">
        <f t="shared" si="0"/>
        <v>-38.72026636126067</v>
      </c>
      <c r="J18" s="7">
        <f t="shared" si="1"/>
        <v>-17.753181347931378</v>
      </c>
      <c r="K18" s="12">
        <f t="shared" si="2"/>
        <v>-94.418251174048081</v>
      </c>
    </row>
    <row r="19" spans="1:11" ht="15" x14ac:dyDescent="0.25">
      <c r="A19" s="21">
        <v>132</v>
      </c>
      <c r="B19" s="22" t="s">
        <v>13</v>
      </c>
      <c r="C19" s="17">
        <v>89.637317203041505</v>
      </c>
      <c r="D19" s="7">
        <v>39.891998993508452</v>
      </c>
      <c r="E19" s="12">
        <v>200.18962647849713</v>
      </c>
      <c r="F19" s="17">
        <v>38.694879258437069</v>
      </c>
      <c r="G19" s="7">
        <v>17.315404890256595</v>
      </c>
      <c r="H19" s="12">
        <v>87.972640160536955</v>
      </c>
      <c r="I19" s="17">
        <f t="shared" si="0"/>
        <v>-50.942437944604436</v>
      </c>
      <c r="J19" s="7">
        <f t="shared" si="1"/>
        <v>-22.576594103251857</v>
      </c>
      <c r="K19" s="12">
        <f t="shared" si="2"/>
        <v>-112.21698631796018</v>
      </c>
    </row>
    <row r="20" spans="1:11" ht="15" x14ac:dyDescent="0.25">
      <c r="A20" s="21">
        <v>133</v>
      </c>
      <c r="B20" s="22" t="s">
        <v>14</v>
      </c>
      <c r="C20" s="17">
        <v>120.92561755676043</v>
      </c>
      <c r="D20" s="7">
        <v>55.986883736858623</v>
      </c>
      <c r="E20" s="12">
        <v>253.85634510636541</v>
      </c>
      <c r="F20" s="17">
        <v>77.595876971936747</v>
      </c>
      <c r="G20" s="7">
        <v>36.058749267350542</v>
      </c>
      <c r="H20" s="12">
        <v>164.86612683861924</v>
      </c>
      <c r="I20" s="17">
        <f t="shared" si="0"/>
        <v>-43.329740584823682</v>
      </c>
      <c r="J20" s="7">
        <f t="shared" si="1"/>
        <v>-19.92813446950808</v>
      </c>
      <c r="K20" s="12">
        <f t="shared" si="2"/>
        <v>-88.990218267746172</v>
      </c>
    </row>
    <row r="21" spans="1:11" ht="15" x14ac:dyDescent="0.25">
      <c r="A21" s="21">
        <v>135</v>
      </c>
      <c r="B21" s="22" t="s">
        <v>15</v>
      </c>
      <c r="C21" s="17">
        <v>17.70341111821633</v>
      </c>
      <c r="D21" s="7">
        <v>0</v>
      </c>
      <c r="E21" s="12">
        <v>12.417571029134779</v>
      </c>
      <c r="F21" s="17">
        <v>0</v>
      </c>
      <c r="G21" s="7">
        <v>0</v>
      </c>
      <c r="H21" s="12">
        <v>0</v>
      </c>
      <c r="I21" s="17">
        <f t="shared" si="0"/>
        <v>-17.70341111821633</v>
      </c>
      <c r="J21" s="7">
        <f t="shared" si="1"/>
        <v>0</v>
      </c>
      <c r="K21" s="12">
        <f t="shared" si="2"/>
        <v>-12.417571029134779</v>
      </c>
    </row>
    <row r="22" spans="1:11" ht="15" x14ac:dyDescent="0.25">
      <c r="A22" s="21">
        <v>191</v>
      </c>
      <c r="B22" s="22" t="s">
        <v>16</v>
      </c>
      <c r="C22" s="17">
        <v>36.136405576184494</v>
      </c>
      <c r="D22" s="7">
        <v>0</v>
      </c>
      <c r="E22" s="12">
        <v>65.035583192454098</v>
      </c>
      <c r="F22" s="17">
        <v>18.12900957720705</v>
      </c>
      <c r="G22" s="7">
        <v>0</v>
      </c>
      <c r="H22" s="12">
        <v>33.132153308805272</v>
      </c>
      <c r="I22" s="17">
        <f t="shared" si="0"/>
        <v>-18.007395998977444</v>
      </c>
      <c r="J22" s="7">
        <f t="shared" si="1"/>
        <v>0</v>
      </c>
      <c r="K22" s="12">
        <f t="shared" si="2"/>
        <v>-31.903429883648826</v>
      </c>
    </row>
    <row r="23" spans="1:11" ht="15.75" thickBot="1" x14ac:dyDescent="0.3">
      <c r="A23" s="23">
        <v>192</v>
      </c>
      <c r="B23" s="24" t="s">
        <v>17</v>
      </c>
      <c r="C23" s="18">
        <v>12.306101448032523</v>
      </c>
      <c r="D23" s="13">
        <v>0</v>
      </c>
      <c r="E23" s="14">
        <v>22.140194457890118</v>
      </c>
      <c r="F23" s="18">
        <v>8.224775129174331</v>
      </c>
      <c r="G23" s="13">
        <v>0</v>
      </c>
      <c r="H23" s="14">
        <v>14.96927803269196</v>
      </c>
      <c r="I23" s="18">
        <f t="shared" si="0"/>
        <v>-4.0813263188581921</v>
      </c>
      <c r="J23" s="13">
        <f t="shared" si="1"/>
        <v>0</v>
      </c>
      <c r="K23" s="14">
        <f t="shared" si="2"/>
        <v>-7.1709164251981576</v>
      </c>
    </row>
  </sheetData>
  <mergeCells count="5">
    <mergeCell ref="C8:E8"/>
    <mergeCell ref="F8:H8"/>
    <mergeCell ref="I8:K8"/>
    <mergeCell ref="A5:J5"/>
    <mergeCell ref="A6:K6"/>
  </mergeCells>
  <printOptions horizontalCentered="1"/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C</vt:lpstr>
      <vt:lpstr>'Exhibit C'!Print_Area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