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" windowWidth="18192" windowHeight="10296"/>
  </bookViews>
  <sheets>
    <sheet name="Data" sheetId="9" r:id="rId1"/>
    <sheet name="DStat" sheetId="8" r:id="rId2"/>
    <sheet name="Corr" sheetId="7" r:id="rId3"/>
    <sheet name="Coef" sheetId="6" r:id="rId4"/>
    <sheet name="MStat" sheetId="5" r:id="rId5"/>
    <sheet name="Err" sheetId="4" r:id="rId6"/>
    <sheet name="Elas" sheetId="3" r:id="rId7"/>
    <sheet name="BX" sheetId="2" r:id="rId8"/>
    <sheet name="YHat" sheetId="1" r:id="rId9"/>
    <sheet name="Cust Hist-Fcst" sheetId="10" r:id="rId10"/>
    <sheet name="Graphs" sheetId="11" r:id="rId11"/>
  </sheets>
  <externalReferences>
    <externalReference r:id="rId12"/>
  </externalReferences>
  <definedNames>
    <definedName name="_xlnm.Print_Titles" localSheetId="7">BX!$1:$1</definedName>
    <definedName name="_xlnm.Print_Titles" localSheetId="9">'Cust Hist-Fcst'!$1:$1</definedName>
    <definedName name="_xlnm.Print_Titles" localSheetId="8">YHat!$1:$1</definedName>
  </definedNames>
  <calcPr calcId="145621"/>
</workbook>
</file>

<file path=xl/calcChain.xml><?xml version="1.0" encoding="utf-8"?>
<calcChain xmlns="http://schemas.openxmlformats.org/spreadsheetml/2006/main">
  <c r="D617" i="9" l="1"/>
  <c r="D625" i="9"/>
  <c r="D624" i="9"/>
  <c r="D623" i="9"/>
  <c r="D622" i="9"/>
  <c r="D621" i="9"/>
  <c r="D620" i="9"/>
  <c r="D619" i="9"/>
  <c r="D618" i="9"/>
  <c r="D626" i="9"/>
  <c r="D642" i="9"/>
  <c r="D641" i="9"/>
  <c r="D640" i="9"/>
  <c r="D639" i="9"/>
  <c r="D638" i="9"/>
  <c r="D637" i="9"/>
  <c r="D636" i="9"/>
  <c r="D635" i="9"/>
  <c r="D634" i="9"/>
  <c r="D633" i="9"/>
  <c r="D632" i="9"/>
  <c r="D631" i="9"/>
  <c r="D630" i="9"/>
  <c r="D629" i="9"/>
  <c r="D628" i="9"/>
  <c r="D627" i="9"/>
  <c r="D617" i="1" l="1"/>
  <c r="E618" i="1" l="1"/>
  <c r="E617" i="1"/>
  <c r="B52" i="10" l="1"/>
  <c r="B53" i="10"/>
  <c r="C53" i="10" s="1"/>
  <c r="B54" i="10"/>
  <c r="C55" i="10" s="1"/>
  <c r="B55" i="10"/>
  <c r="B56" i="10"/>
  <c r="B57" i="10"/>
  <c r="C57" i="10" s="1"/>
  <c r="B58" i="10"/>
  <c r="C59" i="10" s="1"/>
  <c r="B59" i="10"/>
  <c r="B60" i="10"/>
  <c r="B61" i="10"/>
  <c r="C61" i="10" s="1"/>
  <c r="B62" i="10"/>
  <c r="C63" i="10" s="1"/>
  <c r="B63" i="10"/>
  <c r="B64" i="10"/>
  <c r="B65" i="10"/>
  <c r="C65" i="10" s="1"/>
  <c r="B66" i="10"/>
  <c r="C67" i="10" s="1"/>
  <c r="B67" i="10"/>
  <c r="B68" i="10"/>
  <c r="B69" i="10"/>
  <c r="C69" i="10" s="1"/>
  <c r="B70" i="10"/>
  <c r="C71" i="10" s="1"/>
  <c r="B71" i="10"/>
  <c r="B72" i="10"/>
  <c r="B73" i="10"/>
  <c r="C73" i="10" s="1"/>
  <c r="B74" i="10"/>
  <c r="C75" i="10" s="1"/>
  <c r="B75" i="10"/>
  <c r="B76" i="10"/>
  <c r="B77" i="10"/>
  <c r="C77" i="10" s="1"/>
  <c r="B51" i="10"/>
  <c r="F77" i="10"/>
  <c r="H77" i="10" s="1"/>
  <c r="F76" i="10"/>
  <c r="C76" i="10"/>
  <c r="F75" i="10"/>
  <c r="F74" i="10"/>
  <c r="G74" i="10" s="1"/>
  <c r="C74" i="10"/>
  <c r="F73" i="10"/>
  <c r="F72" i="10"/>
  <c r="C72" i="10"/>
  <c r="F71" i="10"/>
  <c r="H71" i="10" s="1"/>
  <c r="F70" i="10"/>
  <c r="C70" i="10"/>
  <c r="F69" i="10"/>
  <c r="F68" i="10"/>
  <c r="C68" i="10"/>
  <c r="F67" i="10"/>
  <c r="F66" i="10"/>
  <c r="G66" i="10" s="1"/>
  <c r="C66" i="10"/>
  <c r="F65" i="10"/>
  <c r="F64" i="10"/>
  <c r="C64" i="10"/>
  <c r="F63" i="10"/>
  <c r="H63" i="10" s="1"/>
  <c r="F62" i="10"/>
  <c r="C62" i="10"/>
  <c r="F61" i="10"/>
  <c r="F60" i="10"/>
  <c r="C60" i="10"/>
  <c r="F59" i="10"/>
  <c r="F58" i="10"/>
  <c r="G58" i="10" s="1"/>
  <c r="C58" i="10"/>
  <c r="F57" i="10"/>
  <c r="F56" i="10"/>
  <c r="C56" i="10"/>
  <c r="F55" i="10"/>
  <c r="H55" i="10" s="1"/>
  <c r="F54" i="10"/>
  <c r="C54" i="10"/>
  <c r="F53" i="10"/>
  <c r="F52" i="10"/>
  <c r="C52" i="10"/>
  <c r="F51" i="10"/>
  <c r="H51" i="10" s="1"/>
  <c r="C51" i="10"/>
  <c r="H50" i="10"/>
  <c r="F50" i="10"/>
  <c r="G50" i="10" s="1"/>
  <c r="D50" i="10"/>
  <c r="C50" i="10"/>
  <c r="F49" i="10"/>
  <c r="G49" i="10" s="1"/>
  <c r="D49" i="10"/>
  <c r="C49" i="10"/>
  <c r="F48" i="10"/>
  <c r="H48" i="10" s="1"/>
  <c r="D48" i="10"/>
  <c r="C48" i="10"/>
  <c r="H47" i="10"/>
  <c r="G47" i="10"/>
  <c r="F47" i="10"/>
  <c r="D47" i="10"/>
  <c r="C47" i="10"/>
  <c r="H46" i="10"/>
  <c r="F46" i="10"/>
  <c r="D46" i="10"/>
  <c r="C46" i="10"/>
  <c r="F45" i="10"/>
  <c r="G45" i="10" s="1"/>
  <c r="D45" i="10"/>
  <c r="C45" i="10"/>
  <c r="F44" i="10"/>
  <c r="H44" i="10" s="1"/>
  <c r="D44" i="10"/>
  <c r="C44" i="10"/>
  <c r="H43" i="10"/>
  <c r="G43" i="10"/>
  <c r="F43" i="10"/>
  <c r="D43" i="10"/>
  <c r="C43" i="10"/>
  <c r="H42" i="10"/>
  <c r="F42" i="10"/>
  <c r="G42" i="10" s="1"/>
  <c r="D42" i="10"/>
  <c r="C42" i="10"/>
  <c r="F41" i="10"/>
  <c r="G41" i="10" s="1"/>
  <c r="D41" i="10"/>
  <c r="C41" i="10"/>
  <c r="F40" i="10"/>
  <c r="H40" i="10" s="1"/>
  <c r="D40" i="10"/>
  <c r="C40" i="10"/>
  <c r="H39" i="10"/>
  <c r="G39" i="10"/>
  <c r="F39" i="10"/>
  <c r="D39" i="10"/>
  <c r="C39" i="10"/>
  <c r="H38" i="10"/>
  <c r="F38" i="10"/>
  <c r="D38" i="10"/>
  <c r="C38" i="10"/>
  <c r="F37" i="10"/>
  <c r="G37" i="10" s="1"/>
  <c r="D37" i="10"/>
  <c r="C37" i="10"/>
  <c r="F36" i="10"/>
  <c r="H36" i="10" s="1"/>
  <c r="D36" i="10"/>
  <c r="C36" i="10"/>
  <c r="H35" i="10"/>
  <c r="G35" i="10"/>
  <c r="F35" i="10"/>
  <c r="D35" i="10"/>
  <c r="C35" i="10"/>
  <c r="H34" i="10"/>
  <c r="F34" i="10"/>
  <c r="D34" i="10"/>
  <c r="C34" i="10"/>
  <c r="F33" i="10"/>
  <c r="G33" i="10" s="1"/>
  <c r="D33" i="10"/>
  <c r="C33" i="10"/>
  <c r="F32" i="10"/>
  <c r="H32" i="10" s="1"/>
  <c r="D32" i="10"/>
  <c r="C32" i="10"/>
  <c r="H31" i="10"/>
  <c r="G31" i="10"/>
  <c r="F31" i="10"/>
  <c r="D31" i="10"/>
  <c r="C31" i="10"/>
  <c r="H30" i="10"/>
  <c r="F30" i="10"/>
  <c r="G30" i="10" s="1"/>
  <c r="D30" i="10"/>
  <c r="C30" i="10"/>
  <c r="F29" i="10"/>
  <c r="G29" i="10" s="1"/>
  <c r="D29" i="10"/>
  <c r="C29" i="10"/>
  <c r="F28" i="10"/>
  <c r="H28" i="10" s="1"/>
  <c r="D28" i="10"/>
  <c r="C28" i="10"/>
  <c r="H27" i="10"/>
  <c r="G27" i="10"/>
  <c r="F27" i="10"/>
  <c r="D27" i="10"/>
  <c r="C27" i="10"/>
  <c r="H26" i="10"/>
  <c r="F26" i="10"/>
  <c r="G26" i="10" s="1"/>
  <c r="D26" i="10"/>
  <c r="C26" i="10"/>
  <c r="F25" i="10"/>
  <c r="G25" i="10" s="1"/>
  <c r="D25" i="10"/>
  <c r="C25" i="10"/>
  <c r="F24" i="10"/>
  <c r="H24" i="10" s="1"/>
  <c r="D24" i="10"/>
  <c r="C24" i="10"/>
  <c r="H23" i="10"/>
  <c r="G23" i="10"/>
  <c r="F23" i="10"/>
  <c r="D23" i="10"/>
  <c r="C23" i="10"/>
  <c r="H22" i="10"/>
  <c r="F22" i="10"/>
  <c r="D22" i="10"/>
  <c r="C22" i="10"/>
  <c r="F21" i="10"/>
  <c r="G21" i="10" s="1"/>
  <c r="D21" i="10"/>
  <c r="C21" i="10"/>
  <c r="F20" i="10"/>
  <c r="H20" i="10" s="1"/>
  <c r="D20" i="10"/>
  <c r="C20" i="10"/>
  <c r="H19" i="10"/>
  <c r="G19" i="10"/>
  <c r="F19" i="10"/>
  <c r="D19" i="10"/>
  <c r="C19" i="10"/>
  <c r="H18" i="10"/>
  <c r="F18" i="10"/>
  <c r="D18" i="10"/>
  <c r="C18" i="10"/>
  <c r="F17" i="10"/>
  <c r="G17" i="10" s="1"/>
  <c r="D17" i="10"/>
  <c r="C17" i="10"/>
  <c r="F16" i="10"/>
  <c r="H16" i="10" s="1"/>
  <c r="D16" i="10"/>
  <c r="C16" i="10"/>
  <c r="H15" i="10"/>
  <c r="G15" i="10"/>
  <c r="F15" i="10"/>
  <c r="D15" i="10"/>
  <c r="C15" i="10"/>
  <c r="H14" i="10"/>
  <c r="F14" i="10"/>
  <c r="G14" i="10" s="1"/>
  <c r="D14" i="10"/>
  <c r="C14" i="10"/>
  <c r="F13" i="10"/>
  <c r="G13" i="10" s="1"/>
  <c r="D13" i="10"/>
  <c r="C13" i="10"/>
  <c r="F12" i="10"/>
  <c r="H12" i="10" s="1"/>
  <c r="D12" i="10"/>
  <c r="C12" i="10"/>
  <c r="H11" i="10"/>
  <c r="G11" i="10"/>
  <c r="F11" i="10"/>
  <c r="D11" i="10"/>
  <c r="C11" i="10"/>
  <c r="H10" i="10"/>
  <c r="F10" i="10"/>
  <c r="G10" i="10" s="1"/>
  <c r="D10" i="10"/>
  <c r="C10" i="10"/>
  <c r="F9" i="10"/>
  <c r="G9" i="10" s="1"/>
  <c r="D9" i="10"/>
  <c r="C9" i="10"/>
  <c r="F8" i="10"/>
  <c r="H8" i="10" s="1"/>
  <c r="D8" i="10"/>
  <c r="C8" i="10"/>
  <c r="H7" i="10"/>
  <c r="G7" i="10"/>
  <c r="F7" i="10"/>
  <c r="D7" i="10"/>
  <c r="C7" i="10"/>
  <c r="H6" i="10"/>
  <c r="F6" i="10"/>
  <c r="G6" i="10" s="1"/>
  <c r="D6" i="10"/>
  <c r="C6" i="10"/>
  <c r="F5" i="10"/>
  <c r="G5" i="10" s="1"/>
  <c r="D5" i="10"/>
  <c r="C5" i="10"/>
  <c r="F4" i="10"/>
  <c r="H4" i="10" s="1"/>
  <c r="D4" i="10"/>
  <c r="C4" i="10"/>
  <c r="F3" i="10"/>
  <c r="D3" i="10"/>
  <c r="C3" i="10"/>
  <c r="F2" i="10"/>
  <c r="H3" i="10" s="1"/>
  <c r="D643" i="1"/>
  <c r="D642" i="1"/>
  <c r="E643" i="1" s="1"/>
  <c r="D641" i="1"/>
  <c r="D640" i="1"/>
  <c r="E641" i="1" s="1"/>
  <c r="D639" i="1"/>
  <c r="D638" i="1"/>
  <c r="E639" i="1" s="1"/>
  <c r="D637" i="1"/>
  <c r="D636" i="1"/>
  <c r="E637" i="1" s="1"/>
  <c r="D635" i="1"/>
  <c r="D634" i="1"/>
  <c r="E635" i="1" s="1"/>
  <c r="D633" i="1"/>
  <c r="D632" i="1"/>
  <c r="E633" i="1" s="1"/>
  <c r="D631" i="1"/>
  <c r="D630" i="1"/>
  <c r="E631" i="1" s="1"/>
  <c r="D629" i="1"/>
  <c r="D628" i="1"/>
  <c r="E629" i="1" s="1"/>
  <c r="D627" i="1"/>
  <c r="D626" i="1"/>
  <c r="E627" i="1" s="1"/>
  <c r="D625" i="1"/>
  <c r="D624" i="1"/>
  <c r="E625" i="1" s="1"/>
  <c r="D623" i="1"/>
  <c r="D622" i="1"/>
  <c r="E623" i="1" s="1"/>
  <c r="D621" i="1"/>
  <c r="D620" i="1"/>
  <c r="E621" i="1" s="1"/>
  <c r="D619" i="1"/>
  <c r="D618" i="1"/>
  <c r="E619" i="1" s="1"/>
  <c r="D616" i="1"/>
  <c r="I613" i="1"/>
  <c r="J613" i="1" s="1"/>
  <c r="J612" i="1"/>
  <c r="I612" i="1"/>
  <c r="I611" i="1"/>
  <c r="J611" i="1" s="1"/>
  <c r="I610" i="1"/>
  <c r="J610" i="1" s="1"/>
  <c r="I609" i="1"/>
  <c r="J609" i="1" s="1"/>
  <c r="I608" i="1"/>
  <c r="J608" i="1" s="1"/>
  <c r="I607" i="1"/>
  <c r="J607" i="1" s="1"/>
  <c r="I606" i="1"/>
  <c r="J606" i="1" s="1"/>
  <c r="I605" i="1"/>
  <c r="J605" i="1" s="1"/>
  <c r="I604" i="1"/>
  <c r="J604" i="1" s="1"/>
  <c r="I603" i="1"/>
  <c r="J603" i="1" s="1"/>
  <c r="I602" i="1"/>
  <c r="J602" i="1" s="1"/>
  <c r="I601" i="1"/>
  <c r="J601" i="1" s="1"/>
  <c r="I600" i="1"/>
  <c r="J600" i="1" s="1"/>
  <c r="I599" i="1"/>
  <c r="J599" i="1" s="1"/>
  <c r="I598" i="1"/>
  <c r="J598" i="1" s="1"/>
  <c r="I597" i="1"/>
  <c r="J597" i="1" s="1"/>
  <c r="I596" i="1"/>
  <c r="J596" i="1" s="1"/>
  <c r="I595" i="1"/>
  <c r="J595" i="1" s="1"/>
  <c r="I594" i="1"/>
  <c r="J594" i="1" s="1"/>
  <c r="I593" i="1"/>
  <c r="J593" i="1" s="1"/>
  <c r="I592" i="1"/>
  <c r="J592" i="1" s="1"/>
  <c r="I591" i="1"/>
  <c r="J591" i="1" s="1"/>
  <c r="I590" i="1"/>
  <c r="J590" i="1" s="1"/>
  <c r="I589" i="1"/>
  <c r="J589" i="1" s="1"/>
  <c r="I588" i="1"/>
  <c r="J588" i="1" s="1"/>
  <c r="I587" i="1"/>
  <c r="J587" i="1" s="1"/>
  <c r="I586" i="1"/>
  <c r="J586" i="1" s="1"/>
  <c r="I585" i="1"/>
  <c r="J585" i="1" s="1"/>
  <c r="I584" i="1"/>
  <c r="J584" i="1" s="1"/>
  <c r="I583" i="1"/>
  <c r="J583" i="1" s="1"/>
  <c r="I582" i="1"/>
  <c r="J582" i="1" s="1"/>
  <c r="I581" i="1"/>
  <c r="J581" i="1" s="1"/>
  <c r="I580" i="1"/>
  <c r="J580" i="1" s="1"/>
  <c r="I579" i="1"/>
  <c r="J579" i="1" s="1"/>
  <c r="I578" i="1"/>
  <c r="J578" i="1" s="1"/>
  <c r="I577" i="1"/>
  <c r="J577" i="1" s="1"/>
  <c r="I576" i="1"/>
  <c r="J576" i="1" s="1"/>
  <c r="I575" i="1"/>
  <c r="J575" i="1" s="1"/>
  <c r="I574" i="1"/>
  <c r="J574" i="1" s="1"/>
  <c r="I573" i="1"/>
  <c r="J573" i="1" s="1"/>
  <c r="I572" i="1"/>
  <c r="J572" i="1" s="1"/>
  <c r="I571" i="1"/>
  <c r="J571" i="1" s="1"/>
  <c r="I570" i="1"/>
  <c r="J570" i="1" s="1"/>
  <c r="I569" i="1"/>
  <c r="J569" i="1" s="1"/>
  <c r="I568" i="1"/>
  <c r="J568" i="1" s="1"/>
  <c r="I567" i="1"/>
  <c r="J567" i="1" s="1"/>
  <c r="I566" i="1"/>
  <c r="J566" i="1" s="1"/>
  <c r="I565" i="1"/>
  <c r="J565" i="1" s="1"/>
  <c r="I564" i="1"/>
  <c r="J564" i="1" s="1"/>
  <c r="I563" i="1"/>
  <c r="J563" i="1" s="1"/>
  <c r="I562" i="1"/>
  <c r="J562" i="1" s="1"/>
  <c r="I561" i="1"/>
  <c r="J561" i="1" s="1"/>
  <c r="I560" i="1"/>
  <c r="J560" i="1" s="1"/>
  <c r="I559" i="1"/>
  <c r="J559" i="1" s="1"/>
  <c r="I558" i="1"/>
  <c r="J558" i="1" s="1"/>
  <c r="I557" i="1"/>
  <c r="J557" i="1" s="1"/>
  <c r="I556" i="1"/>
  <c r="J556" i="1" s="1"/>
  <c r="I555" i="1"/>
  <c r="J555" i="1" s="1"/>
  <c r="I554" i="1"/>
  <c r="I639" i="1" s="1"/>
  <c r="K639" i="1" s="1"/>
  <c r="I553" i="1"/>
  <c r="J553" i="1" s="1"/>
  <c r="I552" i="1"/>
  <c r="J552" i="1" s="1"/>
  <c r="I551" i="1"/>
  <c r="J551" i="1" s="1"/>
  <c r="J550" i="1"/>
  <c r="I550" i="1"/>
  <c r="I549" i="1"/>
  <c r="J549" i="1" s="1"/>
  <c r="I548" i="1"/>
  <c r="J548" i="1" s="1"/>
  <c r="I547" i="1"/>
  <c r="J547" i="1" s="1"/>
  <c r="I546" i="1"/>
  <c r="J546" i="1" s="1"/>
  <c r="I545" i="1"/>
  <c r="J545" i="1" s="1"/>
  <c r="I544" i="1"/>
  <c r="J544" i="1" s="1"/>
  <c r="I543" i="1"/>
  <c r="J543" i="1" s="1"/>
  <c r="I542" i="1"/>
  <c r="J542" i="1" s="1"/>
  <c r="I541" i="1"/>
  <c r="J541" i="1" s="1"/>
  <c r="I540" i="1"/>
  <c r="J540" i="1" s="1"/>
  <c r="I539" i="1"/>
  <c r="J539" i="1" s="1"/>
  <c r="J538" i="1"/>
  <c r="I538" i="1"/>
  <c r="I537" i="1"/>
  <c r="J537" i="1" s="1"/>
  <c r="I536" i="1"/>
  <c r="J536" i="1" s="1"/>
  <c r="I535" i="1"/>
  <c r="J535" i="1" s="1"/>
  <c r="I534" i="1"/>
  <c r="J534" i="1" s="1"/>
  <c r="I533" i="1"/>
  <c r="J533" i="1" s="1"/>
  <c r="I532" i="1"/>
  <c r="J532" i="1" s="1"/>
  <c r="I531" i="1"/>
  <c r="J531" i="1" s="1"/>
  <c r="I530" i="1"/>
  <c r="J530" i="1" s="1"/>
  <c r="I529" i="1"/>
  <c r="J529" i="1" s="1"/>
  <c r="I528" i="1"/>
  <c r="J528" i="1" s="1"/>
  <c r="I527" i="1"/>
  <c r="J527" i="1" s="1"/>
  <c r="I526" i="1"/>
  <c r="J526" i="1" s="1"/>
  <c r="I525" i="1"/>
  <c r="J525" i="1" s="1"/>
  <c r="I524" i="1"/>
  <c r="J524" i="1" s="1"/>
  <c r="I523" i="1"/>
  <c r="J523" i="1" s="1"/>
  <c r="I522" i="1"/>
  <c r="J522" i="1" s="1"/>
  <c r="I521" i="1"/>
  <c r="J521" i="1" s="1"/>
  <c r="I520" i="1"/>
  <c r="J520" i="1" s="1"/>
  <c r="I519" i="1"/>
  <c r="J519" i="1" s="1"/>
  <c r="I518" i="1"/>
  <c r="I517" i="1"/>
  <c r="J517" i="1" s="1"/>
  <c r="I516" i="1"/>
  <c r="J516" i="1" s="1"/>
  <c r="I515" i="1"/>
  <c r="J515" i="1" s="1"/>
  <c r="I514" i="1"/>
  <c r="J514" i="1" s="1"/>
  <c r="I513" i="1"/>
  <c r="J513" i="1" s="1"/>
  <c r="I512" i="1"/>
  <c r="J512" i="1" s="1"/>
  <c r="I511" i="1"/>
  <c r="J511" i="1" s="1"/>
  <c r="I510" i="1"/>
  <c r="J510" i="1" s="1"/>
  <c r="I509" i="1"/>
  <c r="J509" i="1" s="1"/>
  <c r="I508" i="1"/>
  <c r="J508" i="1" s="1"/>
  <c r="I507" i="1"/>
  <c r="J507" i="1" s="1"/>
  <c r="I506" i="1"/>
  <c r="I505" i="1"/>
  <c r="J505" i="1" s="1"/>
  <c r="I504" i="1"/>
  <c r="J504" i="1" s="1"/>
  <c r="I503" i="1"/>
  <c r="J503" i="1" s="1"/>
  <c r="I502" i="1"/>
  <c r="J502" i="1" s="1"/>
  <c r="I501" i="1"/>
  <c r="J501" i="1" s="1"/>
  <c r="I500" i="1"/>
  <c r="J500" i="1" s="1"/>
  <c r="I499" i="1"/>
  <c r="J499" i="1" s="1"/>
  <c r="I498" i="1"/>
  <c r="J498" i="1" s="1"/>
  <c r="I497" i="1"/>
  <c r="J497" i="1" s="1"/>
  <c r="I496" i="1"/>
  <c r="J496" i="1" s="1"/>
  <c r="I495" i="1"/>
  <c r="J495" i="1" s="1"/>
  <c r="I494" i="1"/>
  <c r="J494" i="1" s="1"/>
  <c r="I493" i="1"/>
  <c r="J493" i="1" s="1"/>
  <c r="I492" i="1"/>
  <c r="J492" i="1" s="1"/>
  <c r="I491" i="1"/>
  <c r="J491" i="1" s="1"/>
  <c r="I490" i="1"/>
  <c r="J490" i="1" s="1"/>
  <c r="I489" i="1"/>
  <c r="J489" i="1" s="1"/>
  <c r="I488" i="1"/>
  <c r="J488" i="1" s="1"/>
  <c r="I487" i="1"/>
  <c r="J487" i="1" s="1"/>
  <c r="I486" i="1"/>
  <c r="J486" i="1" s="1"/>
  <c r="I485" i="1"/>
  <c r="J485" i="1" s="1"/>
  <c r="I484" i="1"/>
  <c r="J484" i="1" s="1"/>
  <c r="I483" i="1"/>
  <c r="J483" i="1" s="1"/>
  <c r="I482" i="1"/>
  <c r="J482" i="1" s="1"/>
  <c r="I481" i="1"/>
  <c r="J481" i="1" s="1"/>
  <c r="I480" i="1"/>
  <c r="J480" i="1" s="1"/>
  <c r="I479" i="1"/>
  <c r="J479" i="1" s="1"/>
  <c r="I478" i="1"/>
  <c r="J478" i="1" s="1"/>
  <c r="I477" i="1"/>
  <c r="J477" i="1" s="1"/>
  <c r="I476" i="1"/>
  <c r="J476" i="1" s="1"/>
  <c r="I475" i="1"/>
  <c r="J475" i="1" s="1"/>
  <c r="I474" i="1"/>
  <c r="J474" i="1" s="1"/>
  <c r="I473" i="1"/>
  <c r="J473" i="1" s="1"/>
  <c r="I472" i="1"/>
  <c r="J472" i="1" s="1"/>
  <c r="I471" i="1"/>
  <c r="J471" i="1" s="1"/>
  <c r="I470" i="1"/>
  <c r="I469" i="1"/>
  <c r="J469" i="1" s="1"/>
  <c r="I468" i="1"/>
  <c r="J468" i="1" s="1"/>
  <c r="I467" i="1"/>
  <c r="J467" i="1" s="1"/>
  <c r="I466" i="1"/>
  <c r="J466" i="1" s="1"/>
  <c r="I465" i="1"/>
  <c r="J465" i="1" s="1"/>
  <c r="I464" i="1"/>
  <c r="J464" i="1" s="1"/>
  <c r="I463" i="1"/>
  <c r="J463" i="1" s="1"/>
  <c r="I462" i="1"/>
  <c r="J462" i="1" s="1"/>
  <c r="I461" i="1"/>
  <c r="J461" i="1" s="1"/>
  <c r="I460" i="1"/>
  <c r="J460" i="1" s="1"/>
  <c r="I459" i="1"/>
  <c r="J459" i="1" s="1"/>
  <c r="I458" i="1"/>
  <c r="I457" i="1"/>
  <c r="J457" i="1" s="1"/>
  <c r="I456" i="1"/>
  <c r="J456" i="1" s="1"/>
  <c r="I455" i="1"/>
  <c r="J455" i="1" s="1"/>
  <c r="I454" i="1"/>
  <c r="J454" i="1" s="1"/>
  <c r="I453" i="1"/>
  <c r="J453" i="1" s="1"/>
  <c r="I452" i="1"/>
  <c r="J452" i="1" s="1"/>
  <c r="I451" i="1"/>
  <c r="J451" i="1" s="1"/>
  <c r="I450" i="1"/>
  <c r="J450" i="1" s="1"/>
  <c r="I449" i="1"/>
  <c r="J449" i="1" s="1"/>
  <c r="I448" i="1"/>
  <c r="J448" i="1" s="1"/>
  <c r="I447" i="1"/>
  <c r="J447" i="1" s="1"/>
  <c r="I446" i="1"/>
  <c r="J446" i="1" s="1"/>
  <c r="I445" i="1"/>
  <c r="J445" i="1" s="1"/>
  <c r="I444" i="1"/>
  <c r="J444" i="1" s="1"/>
  <c r="I443" i="1"/>
  <c r="J443" i="1" s="1"/>
  <c r="I442" i="1"/>
  <c r="J442" i="1" s="1"/>
  <c r="I441" i="1"/>
  <c r="J441" i="1" s="1"/>
  <c r="I440" i="1"/>
  <c r="J440" i="1" s="1"/>
  <c r="I439" i="1"/>
  <c r="J439" i="1" s="1"/>
  <c r="I438" i="1"/>
  <c r="J438" i="1" s="1"/>
  <c r="I437" i="1"/>
  <c r="J437" i="1" s="1"/>
  <c r="I436" i="1"/>
  <c r="J436" i="1" s="1"/>
  <c r="I435" i="1"/>
  <c r="J435" i="1" s="1"/>
  <c r="I434" i="1"/>
  <c r="J434" i="1" s="1"/>
  <c r="I433" i="1"/>
  <c r="J433" i="1" s="1"/>
  <c r="I432" i="1"/>
  <c r="J432" i="1" s="1"/>
  <c r="I431" i="1"/>
  <c r="J431" i="1" s="1"/>
  <c r="I430" i="1"/>
  <c r="J430" i="1" s="1"/>
  <c r="I429" i="1"/>
  <c r="J429" i="1" s="1"/>
  <c r="I428" i="1"/>
  <c r="J428" i="1" s="1"/>
  <c r="I427" i="1"/>
  <c r="J427" i="1" s="1"/>
  <c r="I426" i="1"/>
  <c r="J426" i="1" s="1"/>
  <c r="I425" i="1"/>
  <c r="J425" i="1" s="1"/>
  <c r="I424" i="1"/>
  <c r="J424" i="1" s="1"/>
  <c r="I423" i="1"/>
  <c r="J423" i="1" s="1"/>
  <c r="I422" i="1"/>
  <c r="J422" i="1" s="1"/>
  <c r="I421" i="1"/>
  <c r="J421" i="1" s="1"/>
  <c r="J420" i="1"/>
  <c r="I420" i="1"/>
  <c r="I419" i="1"/>
  <c r="J419" i="1" s="1"/>
  <c r="I418" i="1"/>
  <c r="J418" i="1" s="1"/>
  <c r="I417" i="1"/>
  <c r="J417" i="1" s="1"/>
  <c r="I416" i="1"/>
  <c r="J416" i="1" s="1"/>
  <c r="I415" i="1"/>
  <c r="J415" i="1" s="1"/>
  <c r="I414" i="1"/>
  <c r="J414" i="1" s="1"/>
  <c r="I413" i="1"/>
  <c r="J413" i="1" s="1"/>
  <c r="I412" i="1"/>
  <c r="J412" i="1" s="1"/>
  <c r="I411" i="1"/>
  <c r="J411" i="1" s="1"/>
  <c r="I410" i="1"/>
  <c r="J410" i="1" s="1"/>
  <c r="I409" i="1"/>
  <c r="J409" i="1" s="1"/>
  <c r="I408" i="1"/>
  <c r="J408" i="1" s="1"/>
  <c r="I407" i="1"/>
  <c r="J407" i="1" s="1"/>
  <c r="I406" i="1"/>
  <c r="J406" i="1" s="1"/>
  <c r="I405" i="1"/>
  <c r="J405" i="1" s="1"/>
  <c r="I404" i="1"/>
  <c r="J404" i="1" s="1"/>
  <c r="I403" i="1"/>
  <c r="J403" i="1" s="1"/>
  <c r="I402" i="1"/>
  <c r="J402" i="1" s="1"/>
  <c r="I401" i="1"/>
  <c r="J401" i="1" s="1"/>
  <c r="I400" i="1"/>
  <c r="J400" i="1" s="1"/>
  <c r="I399" i="1"/>
  <c r="J399" i="1" s="1"/>
  <c r="I398" i="1"/>
  <c r="I397" i="1"/>
  <c r="J397" i="1" s="1"/>
  <c r="I396" i="1"/>
  <c r="J396" i="1" s="1"/>
  <c r="I395" i="1"/>
  <c r="J395" i="1" s="1"/>
  <c r="I394" i="1"/>
  <c r="J394" i="1" s="1"/>
  <c r="I393" i="1"/>
  <c r="J393" i="1" s="1"/>
  <c r="I392" i="1"/>
  <c r="J392" i="1" s="1"/>
  <c r="I391" i="1"/>
  <c r="J391" i="1" s="1"/>
  <c r="I390" i="1"/>
  <c r="J390" i="1" s="1"/>
  <c r="I389" i="1"/>
  <c r="J389" i="1" s="1"/>
  <c r="I388" i="1"/>
  <c r="J388" i="1" s="1"/>
  <c r="I387" i="1"/>
  <c r="J387" i="1" s="1"/>
  <c r="I386" i="1"/>
  <c r="J386" i="1" s="1"/>
  <c r="I385" i="1"/>
  <c r="J385" i="1" s="1"/>
  <c r="I384" i="1"/>
  <c r="J384" i="1" s="1"/>
  <c r="I383" i="1"/>
  <c r="J383" i="1" s="1"/>
  <c r="I382" i="1"/>
  <c r="J382" i="1" s="1"/>
  <c r="I381" i="1"/>
  <c r="J381" i="1" s="1"/>
  <c r="I380" i="1"/>
  <c r="J380" i="1" s="1"/>
  <c r="I379" i="1"/>
  <c r="J379" i="1" s="1"/>
  <c r="I378" i="1"/>
  <c r="J378" i="1" s="1"/>
  <c r="I377" i="1"/>
  <c r="J377" i="1" s="1"/>
  <c r="I376" i="1"/>
  <c r="J376" i="1" s="1"/>
  <c r="I375" i="1"/>
  <c r="J375" i="1" s="1"/>
  <c r="I374" i="1"/>
  <c r="J374" i="1" s="1"/>
  <c r="I373" i="1"/>
  <c r="J373" i="1" s="1"/>
  <c r="I372" i="1"/>
  <c r="J372" i="1" s="1"/>
  <c r="I371" i="1"/>
  <c r="J371" i="1" s="1"/>
  <c r="I370" i="1"/>
  <c r="J370" i="1" s="1"/>
  <c r="I369" i="1"/>
  <c r="J369" i="1" s="1"/>
  <c r="I368" i="1"/>
  <c r="J368" i="1" s="1"/>
  <c r="I367" i="1"/>
  <c r="J367" i="1" s="1"/>
  <c r="I366" i="1"/>
  <c r="J366" i="1" s="1"/>
  <c r="I365" i="1"/>
  <c r="J365" i="1" s="1"/>
  <c r="I364" i="1"/>
  <c r="J364" i="1" s="1"/>
  <c r="I363" i="1"/>
  <c r="J363" i="1" s="1"/>
  <c r="I362" i="1"/>
  <c r="J362" i="1" s="1"/>
  <c r="I361" i="1"/>
  <c r="J361" i="1" s="1"/>
  <c r="I360" i="1"/>
  <c r="J360" i="1" s="1"/>
  <c r="I359" i="1"/>
  <c r="J359" i="1" s="1"/>
  <c r="I358" i="1"/>
  <c r="J358" i="1" s="1"/>
  <c r="I357" i="1"/>
  <c r="J357" i="1" s="1"/>
  <c r="I356" i="1"/>
  <c r="J356" i="1" s="1"/>
  <c r="I355" i="1"/>
  <c r="J355" i="1" s="1"/>
  <c r="I354" i="1"/>
  <c r="J354" i="1" s="1"/>
  <c r="I353" i="1"/>
  <c r="J353" i="1" s="1"/>
  <c r="I352" i="1"/>
  <c r="J352" i="1" s="1"/>
  <c r="I351" i="1"/>
  <c r="J351" i="1" s="1"/>
  <c r="I350" i="1"/>
  <c r="I349" i="1"/>
  <c r="J349" i="1" s="1"/>
  <c r="I348" i="1"/>
  <c r="J348" i="1" s="1"/>
  <c r="I347" i="1"/>
  <c r="J347" i="1" s="1"/>
  <c r="I346" i="1"/>
  <c r="J346" i="1" s="1"/>
  <c r="I345" i="1"/>
  <c r="J345" i="1" s="1"/>
  <c r="I344" i="1"/>
  <c r="J344" i="1" s="1"/>
  <c r="I343" i="1"/>
  <c r="J343" i="1" s="1"/>
  <c r="I342" i="1"/>
  <c r="J342" i="1" s="1"/>
  <c r="I341" i="1"/>
  <c r="J341" i="1" s="1"/>
  <c r="I340" i="1"/>
  <c r="J340" i="1" s="1"/>
  <c r="I339" i="1"/>
  <c r="J339" i="1" s="1"/>
  <c r="I338" i="1"/>
  <c r="I337" i="1"/>
  <c r="J337" i="1" s="1"/>
  <c r="I336" i="1"/>
  <c r="J336" i="1" s="1"/>
  <c r="I335" i="1"/>
  <c r="J335" i="1" s="1"/>
  <c r="I334" i="1"/>
  <c r="J334" i="1" s="1"/>
  <c r="I333" i="1"/>
  <c r="J333" i="1" s="1"/>
  <c r="I332" i="1"/>
  <c r="J332" i="1" s="1"/>
  <c r="J331" i="1"/>
  <c r="I331" i="1"/>
  <c r="I330" i="1"/>
  <c r="J330" i="1" s="1"/>
  <c r="I329" i="1"/>
  <c r="J329" i="1" s="1"/>
  <c r="I328" i="1"/>
  <c r="J328" i="1" s="1"/>
  <c r="I327" i="1"/>
  <c r="J327" i="1" s="1"/>
  <c r="I326" i="1"/>
  <c r="I325" i="1"/>
  <c r="J325" i="1" s="1"/>
  <c r="I324" i="1"/>
  <c r="J324" i="1" s="1"/>
  <c r="I323" i="1"/>
  <c r="J323" i="1" s="1"/>
  <c r="I322" i="1"/>
  <c r="J322" i="1" s="1"/>
  <c r="I321" i="1"/>
  <c r="J321" i="1" s="1"/>
  <c r="I320" i="1"/>
  <c r="J320" i="1" s="1"/>
  <c r="I319" i="1"/>
  <c r="J319" i="1" s="1"/>
  <c r="I318" i="1"/>
  <c r="J318" i="1" s="1"/>
  <c r="I317" i="1"/>
  <c r="J317" i="1" s="1"/>
  <c r="I316" i="1"/>
  <c r="J316" i="1" s="1"/>
  <c r="I315" i="1"/>
  <c r="J315" i="1" s="1"/>
  <c r="I314" i="1"/>
  <c r="I313" i="1"/>
  <c r="J313" i="1" s="1"/>
  <c r="I312" i="1"/>
  <c r="J312" i="1" s="1"/>
  <c r="I311" i="1"/>
  <c r="J311" i="1" s="1"/>
  <c r="I310" i="1"/>
  <c r="J310" i="1" s="1"/>
  <c r="I309" i="1"/>
  <c r="J309" i="1" s="1"/>
  <c r="I308" i="1"/>
  <c r="J308" i="1" s="1"/>
  <c r="I307" i="1"/>
  <c r="J307" i="1" s="1"/>
  <c r="I306" i="1"/>
  <c r="J306" i="1" s="1"/>
  <c r="I305" i="1"/>
  <c r="J305" i="1" s="1"/>
  <c r="I304" i="1"/>
  <c r="J304" i="1" s="1"/>
  <c r="I303" i="1"/>
  <c r="J303" i="1" s="1"/>
  <c r="I302" i="1"/>
  <c r="I301" i="1"/>
  <c r="J301" i="1" s="1"/>
  <c r="I300" i="1"/>
  <c r="J300" i="1" s="1"/>
  <c r="I299" i="1"/>
  <c r="J299" i="1" s="1"/>
  <c r="I298" i="1"/>
  <c r="J298" i="1" s="1"/>
  <c r="I297" i="1"/>
  <c r="J297" i="1" s="1"/>
  <c r="I296" i="1"/>
  <c r="J296" i="1" s="1"/>
  <c r="I295" i="1"/>
  <c r="J295" i="1" s="1"/>
  <c r="I294" i="1"/>
  <c r="J294" i="1" s="1"/>
  <c r="I293" i="1"/>
  <c r="J293" i="1" s="1"/>
  <c r="I292" i="1"/>
  <c r="J292" i="1" s="1"/>
  <c r="I291" i="1"/>
  <c r="J291" i="1" s="1"/>
  <c r="I290" i="1"/>
  <c r="I289" i="1"/>
  <c r="J289" i="1" s="1"/>
  <c r="I288" i="1"/>
  <c r="J288" i="1" s="1"/>
  <c r="I287" i="1"/>
  <c r="J287" i="1" s="1"/>
  <c r="I286" i="1"/>
  <c r="J286" i="1" s="1"/>
  <c r="I285" i="1"/>
  <c r="J285" i="1" s="1"/>
  <c r="I284" i="1"/>
  <c r="J284" i="1" s="1"/>
  <c r="I283" i="1"/>
  <c r="J283" i="1" s="1"/>
  <c r="I282" i="1"/>
  <c r="J282" i="1" s="1"/>
  <c r="I281" i="1"/>
  <c r="J281" i="1" s="1"/>
  <c r="I280" i="1"/>
  <c r="J280" i="1" s="1"/>
  <c r="I279" i="1"/>
  <c r="J279" i="1" s="1"/>
  <c r="I278" i="1"/>
  <c r="J278" i="1" s="1"/>
  <c r="I636" i="1" l="1"/>
  <c r="I620" i="1"/>
  <c r="K620" i="1" s="1"/>
  <c r="J633" i="1"/>
  <c r="I619" i="1"/>
  <c r="K619" i="1" s="1"/>
  <c r="I617" i="1"/>
  <c r="K617" i="1" s="1"/>
  <c r="G52" i="10"/>
  <c r="G60" i="10"/>
  <c r="G68" i="10"/>
  <c r="G76" i="10"/>
  <c r="I621" i="1"/>
  <c r="K621" i="1" s="1"/>
  <c r="I622" i="1"/>
  <c r="K622" i="1" s="1"/>
  <c r="J638" i="1"/>
  <c r="J623" i="1"/>
  <c r="J629" i="1"/>
  <c r="G56" i="10"/>
  <c r="G72" i="10"/>
  <c r="G62" i="10"/>
  <c r="J554" i="1"/>
  <c r="J625" i="1"/>
  <c r="J643" i="1"/>
  <c r="J627" i="1"/>
  <c r="J624" i="1"/>
  <c r="J628" i="1"/>
  <c r="I631" i="1"/>
  <c r="K631" i="1" s="1"/>
  <c r="I632" i="1"/>
  <c r="K632" i="1" s="1"/>
  <c r="J637" i="1"/>
  <c r="J639" i="1"/>
  <c r="J641" i="1"/>
  <c r="H53" i="10"/>
  <c r="H61" i="10"/>
  <c r="H69" i="10"/>
  <c r="I618" i="1"/>
  <c r="K618" i="1" s="1"/>
  <c r="J458" i="1"/>
  <c r="J631" i="1" s="1"/>
  <c r="H59" i="10"/>
  <c r="G64" i="10"/>
  <c r="H67" i="10"/>
  <c r="H75" i="10"/>
  <c r="J630" i="1"/>
  <c r="J634" i="1"/>
  <c r="J640" i="1"/>
  <c r="J642" i="1"/>
  <c r="G54" i="10"/>
  <c r="H57" i="10"/>
  <c r="H65" i="10"/>
  <c r="G70" i="10"/>
  <c r="H73" i="10"/>
  <c r="J518" i="1"/>
  <c r="J636" i="1" s="1"/>
  <c r="J290" i="1"/>
  <c r="J617" i="1" s="1"/>
  <c r="G3" i="10"/>
  <c r="H54" i="10"/>
  <c r="H58" i="10"/>
  <c r="H60" i="10"/>
  <c r="H62" i="10"/>
  <c r="H68" i="10"/>
  <c r="H74" i="10"/>
  <c r="G16" i="10"/>
  <c r="G20" i="10"/>
  <c r="G24" i="10"/>
  <c r="G32" i="10"/>
  <c r="G36" i="10"/>
  <c r="G40" i="10"/>
  <c r="G44" i="10"/>
  <c r="G48" i="10"/>
  <c r="G51" i="10"/>
  <c r="D52" i="10"/>
  <c r="G61" i="10"/>
  <c r="G63" i="10"/>
  <c r="D64" i="10"/>
  <c r="D74" i="10"/>
  <c r="G75" i="10"/>
  <c r="D76" i="10"/>
  <c r="G77" i="10"/>
  <c r="H5" i="10"/>
  <c r="H9" i="10"/>
  <c r="H13" i="10"/>
  <c r="H17" i="10"/>
  <c r="G18" i="10"/>
  <c r="H21" i="10"/>
  <c r="G22" i="10"/>
  <c r="H25" i="10"/>
  <c r="H29" i="10"/>
  <c r="H33" i="10"/>
  <c r="G34" i="10"/>
  <c r="H37" i="10"/>
  <c r="G38" i="10"/>
  <c r="H41" i="10"/>
  <c r="H45" i="10"/>
  <c r="G46" i="10"/>
  <c r="H49" i="10"/>
  <c r="D51" i="10"/>
  <c r="D53" i="10"/>
  <c r="D55" i="10"/>
  <c r="D57" i="10"/>
  <c r="D59" i="10"/>
  <c r="D61" i="10"/>
  <c r="D63" i="10"/>
  <c r="D65" i="10"/>
  <c r="D67" i="10"/>
  <c r="D69" i="10"/>
  <c r="D71" i="10"/>
  <c r="D73" i="10"/>
  <c r="D75" i="10"/>
  <c r="D77" i="10"/>
  <c r="H52" i="10"/>
  <c r="H56" i="10"/>
  <c r="H64" i="10"/>
  <c r="H66" i="10"/>
  <c r="H70" i="10"/>
  <c r="H72" i="10"/>
  <c r="H76" i="10"/>
  <c r="G4" i="10"/>
  <c r="G8" i="10"/>
  <c r="G12" i="10"/>
  <c r="G28" i="10"/>
  <c r="G53" i="10"/>
  <c r="D54" i="10"/>
  <c r="G55" i="10"/>
  <c r="D56" i="10"/>
  <c r="G57" i="10"/>
  <c r="D58" i="10"/>
  <c r="G59" i="10"/>
  <c r="D60" i="10"/>
  <c r="D62" i="10"/>
  <c r="G65" i="10"/>
  <c r="D66" i="10"/>
  <c r="G67" i="10"/>
  <c r="D68" i="10"/>
  <c r="G69" i="10"/>
  <c r="D70" i="10"/>
  <c r="G71" i="10"/>
  <c r="D72" i="10"/>
  <c r="G73" i="10"/>
  <c r="E620" i="1"/>
  <c r="E622" i="1"/>
  <c r="E624" i="1"/>
  <c r="E626" i="1"/>
  <c r="E628" i="1"/>
  <c r="E630" i="1"/>
  <c r="E632" i="1"/>
  <c r="E634" i="1"/>
  <c r="E636" i="1"/>
  <c r="E638" i="1"/>
  <c r="E640" i="1"/>
  <c r="E642" i="1"/>
  <c r="K636" i="1"/>
  <c r="J302" i="1"/>
  <c r="J618" i="1" s="1"/>
  <c r="J314" i="1"/>
  <c r="J619" i="1" s="1"/>
  <c r="J350" i="1"/>
  <c r="J622" i="1" s="1"/>
  <c r="I626" i="1"/>
  <c r="K626" i="1" s="1"/>
  <c r="I624" i="1"/>
  <c r="K624" i="1" s="1"/>
  <c r="I640" i="1"/>
  <c r="K640" i="1" s="1"/>
  <c r="J398" i="1"/>
  <c r="J626" i="1" s="1"/>
  <c r="J470" i="1"/>
  <c r="J632" i="1" s="1"/>
  <c r="I635" i="1"/>
  <c r="K635" i="1" s="1"/>
  <c r="J506" i="1"/>
  <c r="J635" i="1" s="1"/>
  <c r="I637" i="1"/>
  <c r="K637" i="1" s="1"/>
  <c r="I641" i="1"/>
  <c r="K641" i="1" s="1"/>
  <c r="I623" i="1"/>
  <c r="K623" i="1" s="1"/>
  <c r="J326" i="1"/>
  <c r="J620" i="1" s="1"/>
  <c r="J338" i="1"/>
  <c r="J621" i="1" s="1"/>
  <c r="I628" i="1"/>
  <c r="K628" i="1" s="1"/>
  <c r="I630" i="1"/>
  <c r="K630" i="1" s="1"/>
  <c r="I625" i="1"/>
  <c r="K625" i="1" s="1"/>
  <c r="I627" i="1"/>
  <c r="K627" i="1" s="1"/>
  <c r="I629" i="1"/>
  <c r="K629" i="1" s="1"/>
  <c r="I633" i="1"/>
  <c r="K633" i="1" s="1"/>
  <c r="I634" i="1"/>
  <c r="K634" i="1" s="1"/>
  <c r="I638" i="1"/>
  <c r="K638" i="1" s="1"/>
  <c r="I642" i="1"/>
  <c r="K642" i="1" s="1"/>
  <c r="I643" i="1"/>
  <c r="K643" i="1" s="1"/>
</calcChain>
</file>

<file path=xl/sharedStrings.xml><?xml version="1.0" encoding="utf-8"?>
<sst xmlns="http://schemas.openxmlformats.org/spreadsheetml/2006/main" count="136" uniqueCount="98">
  <si>
    <t>Year</t>
  </si>
  <si>
    <t>Month</t>
  </si>
  <si>
    <t>Actual</t>
  </si>
  <si>
    <t>Pred</t>
  </si>
  <si>
    <t>Upper</t>
  </si>
  <si>
    <t>Lower</t>
  </si>
  <si>
    <t>Sigma</t>
  </si>
  <si>
    <t>CONST</t>
  </si>
  <si>
    <t>BEBR_FL_Population_Jul_2014</t>
  </si>
  <si>
    <t>UKU_Dummy_Alt</t>
  </si>
  <si>
    <t>ARMA</t>
  </si>
  <si>
    <t>X-Missing</t>
  </si>
  <si>
    <t>Variable</t>
  </si>
  <si>
    <t>Coefficient</t>
  </si>
  <si>
    <t>Mean</t>
  </si>
  <si>
    <t>Elast</t>
  </si>
  <si>
    <t>Units</t>
  </si>
  <si>
    <t>Definition</t>
  </si>
  <si>
    <t>Resid</t>
  </si>
  <si>
    <t>%Resid</t>
  </si>
  <si>
    <t>StdResid</t>
  </si>
  <si>
    <t>Model Statistics</t>
  </si>
  <si>
    <t>Forecast Statistics</t>
  </si>
  <si>
    <t>Iterations</t>
  </si>
  <si>
    <t>Forecast Observations</t>
  </si>
  <si>
    <t>Adjusted Observations</t>
  </si>
  <si>
    <t>Mean Abs. Dev. (MAD)</t>
  </si>
  <si>
    <t>Deg. of Freedom for Error</t>
  </si>
  <si>
    <t>Mean Abs. % Err. (MAPE)</t>
  </si>
  <si>
    <t>R-Squared</t>
  </si>
  <si>
    <t>Avg. Forecast Error</t>
  </si>
  <si>
    <t>Adjusted R-Squared</t>
  </si>
  <si>
    <t>Mean % Error</t>
  </si>
  <si>
    <t>AIC</t>
  </si>
  <si>
    <t>Root Mean-Square Error</t>
  </si>
  <si>
    <t>BIC</t>
  </si>
  <si>
    <t>Theil's Inequality Coefficient</t>
  </si>
  <si>
    <t>F-Statistic</t>
  </si>
  <si>
    <t>-- Bias Proportion</t>
  </si>
  <si>
    <t>Prob (F-Statistic)</t>
  </si>
  <si>
    <t>-- Variance Proportion</t>
  </si>
  <si>
    <t>Log-Likelihood</t>
  </si>
  <si>
    <t>-- Covariance Proportion</t>
  </si>
  <si>
    <t>Model Sum of Squares</t>
  </si>
  <si>
    <t>Sum of Squared Errors</t>
  </si>
  <si>
    <t>Mean Squared Error</t>
  </si>
  <si>
    <t>Std. Error of Regression</t>
  </si>
  <si>
    <t>Durbin-Watson Statistic</t>
  </si>
  <si>
    <t>Durbin-H Statistic</t>
  </si>
  <si>
    <t>#NA</t>
  </si>
  <si>
    <t>Ljung-Box Statistic</t>
  </si>
  <si>
    <t>Prob (Ljung-Box)</t>
  </si>
  <si>
    <t>Skewness</t>
  </si>
  <si>
    <t>Kurtosis</t>
  </si>
  <si>
    <t>Jarque-Bera</t>
  </si>
  <si>
    <t>Prob (Jarque-Bera)</t>
  </si>
  <si>
    <t>StdErr</t>
  </si>
  <si>
    <t>T-Stat</t>
  </si>
  <si>
    <t>P-Value</t>
  </si>
  <si>
    <t>Constant term</t>
  </si>
  <si>
    <t>Population_Monthly.BEBR_FL_Population_Jul_2014</t>
  </si>
  <si>
    <t>Customer_Data.UKU_Dummy_Alt</t>
  </si>
  <si>
    <t>AR(1)</t>
  </si>
  <si>
    <t>AR(2)</t>
  </si>
  <si>
    <t>SAR(1)</t>
  </si>
  <si>
    <t>CUST_TOT</t>
  </si>
  <si>
    <t>Count</t>
  </si>
  <si>
    <t>StdDev</t>
  </si>
  <si>
    <t>Min</t>
  </si>
  <si>
    <t>Max</t>
  </si>
  <si>
    <t>Probability</t>
  </si>
  <si>
    <t>CorrYX</t>
  </si>
  <si>
    <t>XMissing</t>
  </si>
  <si>
    <t>YMissing</t>
  </si>
  <si>
    <t>2014 TYSP</t>
  </si>
  <si>
    <t>Difference</t>
  </si>
  <si>
    <t>% Difference</t>
  </si>
  <si>
    <t>vs. Actual</t>
  </si>
  <si>
    <t>Act thru Jul</t>
  </si>
  <si>
    <t>Total Customers</t>
  </si>
  <si>
    <t>Annual Change</t>
  </si>
  <si>
    <t>% Change</t>
  </si>
  <si>
    <t>2014 TYSP No Vero</t>
  </si>
  <si>
    <t>Notes:</t>
  </si>
  <si>
    <t>No Vero</t>
  </si>
  <si>
    <t>2014 is a forecast</t>
  </si>
  <si>
    <t>2014 Actuals thru July</t>
  </si>
  <si>
    <t>FPL 000431  OCEC NEED</t>
  </si>
  <si>
    <t>FPL 000432              OCEC NEED</t>
  </si>
  <si>
    <t>FPL 000433              OCEC NEED</t>
  </si>
  <si>
    <t>FPL 000434              OCEC NEED</t>
  </si>
  <si>
    <t>FPL 000435              OCEC NEED</t>
  </si>
  <si>
    <t>FPL 000436              OCEC NEED</t>
  </si>
  <si>
    <t>FPL 000437              OCEC NEED</t>
  </si>
  <si>
    <t>FPL 000438              OCEC NEED</t>
  </si>
  <si>
    <t>FPL 000439              OCEC NEED</t>
  </si>
  <si>
    <t>FPL 000440              OCEC NEED</t>
  </si>
  <si>
    <t>FPL 000441              OCEC NEED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</si>
</sst>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.000;\-#,##0.000"/>
    <numFmt numFmtId="165" formatCode="0.000;\-0.000"/>
    <numFmt numFmtId="166" formatCode="0;\-0"/>
    <numFmt numFmtId="167" formatCode="#,##0.00;\-#,##0.00"/>
    <numFmt numFmtId="168" formatCode="0.00%;\-0.00%"/>
    <numFmt numFmtId="169" formatCode="0.0000;\-0.0000"/>
    <numFmt numFmtId="170" formatCode="0.00;\-0.00"/>
    <numFmt numFmtId="171" formatCode="0.0;\-0.0"/>
    <numFmt numFmtId="172" formatCode="0.000"/>
    <numFmt numFmtId="173" formatCode="#,##0.0"/>
    <numFmt numFmtId="17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A6CA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NumberFormat="1"/>
    <xf numFmtId="164" fontId="0" fillId="0" borderId="0" xfId="0" applyNumberFormat="1"/>
    <xf numFmtId="0" fontId="0" fillId="2" borderId="0" xfId="0" applyFill="1"/>
    <xf numFmtId="0" fontId="0" fillId="2" borderId="1" xfId="0" applyFill="1" applyBorder="1" applyAlignment="1">
      <alignment horizontal="center"/>
    </xf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0" fontId="0" fillId="2" borderId="1" xfId="0" applyNumberFormat="1" applyFill="1" applyBorder="1" applyAlignment="1">
      <alignment horizontal="center"/>
    </xf>
    <xf numFmtId="171" fontId="0" fillId="0" borderId="0" xfId="0" applyNumberFormat="1"/>
    <xf numFmtId="11" fontId="0" fillId="0" borderId="0" xfId="0" applyNumberFormat="1"/>
    <xf numFmtId="3" fontId="0" fillId="0" borderId="0" xfId="0" applyNumberFormat="1"/>
    <xf numFmtId="172" fontId="0" fillId="0" borderId="0" xfId="0" applyNumberFormat="1"/>
    <xf numFmtId="173" fontId="0" fillId="0" borderId="0" xfId="0" applyNumberFormat="1"/>
    <xf numFmtId="0" fontId="0" fillId="2" borderId="2" xfId="0" applyFill="1" applyBorder="1" applyAlignment="1">
      <alignment horizontal="center"/>
    </xf>
    <xf numFmtId="3" fontId="0" fillId="0" borderId="0" xfId="0" applyNumberFormat="1" applyBorder="1"/>
    <xf numFmtId="0" fontId="0" fillId="0" borderId="0" xfId="0" applyBorder="1"/>
    <xf numFmtId="3" fontId="0" fillId="0" borderId="3" xfId="0" applyNumberFormat="1" applyBorder="1"/>
    <xf numFmtId="3" fontId="3" fillId="0" borderId="0" xfId="0" applyNumberFormat="1" applyFont="1"/>
    <xf numFmtId="174" fontId="0" fillId="0" borderId="0" xfId="1" applyNumberFormat="1" applyFont="1"/>
    <xf numFmtId="0" fontId="3" fillId="0" borderId="0" xfId="0" applyFont="1"/>
    <xf numFmtId="172" fontId="3" fillId="0" borderId="0" xfId="0" applyNumberFormat="1" applyFont="1"/>
    <xf numFmtId="172" fontId="3" fillId="0" borderId="0" xfId="0" quotePrefix="1" applyNumberFormat="1" applyFont="1" applyAlignment="1">
      <alignment horizontal="left"/>
    </xf>
    <xf numFmtId="0" fontId="0" fillId="0" borderId="0" xfId="0" quotePrefix="1" applyAlignment="1">
      <alignment horizontal="left"/>
    </xf>
    <xf numFmtId="3" fontId="2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Annual Total Customer Growth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Revised Fcst</c:v>
          </c:tx>
          <c:marker>
            <c:symbol val="none"/>
          </c:marker>
          <c:cat>
            <c:numRef>
              <c:f>'Cust Hist-Fcst'!$A$3:$A$67</c:f>
              <c:numCache>
                <c:formatCode>General</c:formatCode>
                <c:ptCount val="65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  <c:pt idx="48">
                  <c:v>2014</c:v>
                </c:pt>
                <c:pt idx="49">
                  <c:v>2015</c:v>
                </c:pt>
                <c:pt idx="50">
                  <c:v>2016</c:v>
                </c:pt>
                <c:pt idx="51">
                  <c:v>2017</c:v>
                </c:pt>
                <c:pt idx="52">
                  <c:v>2018</c:v>
                </c:pt>
                <c:pt idx="53">
                  <c:v>2019</c:v>
                </c:pt>
                <c:pt idx="54">
                  <c:v>2020</c:v>
                </c:pt>
                <c:pt idx="55">
                  <c:v>2021</c:v>
                </c:pt>
                <c:pt idx="56">
                  <c:v>2022</c:v>
                </c:pt>
                <c:pt idx="57">
                  <c:v>2023</c:v>
                </c:pt>
                <c:pt idx="58">
                  <c:v>2024</c:v>
                </c:pt>
                <c:pt idx="59">
                  <c:v>2025</c:v>
                </c:pt>
                <c:pt idx="60">
                  <c:v>2026</c:v>
                </c:pt>
                <c:pt idx="61">
                  <c:v>2027</c:v>
                </c:pt>
                <c:pt idx="62">
                  <c:v>2028</c:v>
                </c:pt>
                <c:pt idx="63">
                  <c:v>2029</c:v>
                </c:pt>
                <c:pt idx="64">
                  <c:v>2030</c:v>
                </c:pt>
              </c:numCache>
            </c:numRef>
          </c:cat>
          <c:val>
            <c:numRef>
              <c:f>'Cust Hist-Fcst'!$C$3:$C$67</c:f>
              <c:numCache>
                <c:formatCode>#,##0</c:formatCode>
                <c:ptCount val="65"/>
                <c:pt idx="0">
                  <c:v>50428.499999999884</c:v>
                </c:pt>
                <c:pt idx="1">
                  <c:v>51314.833333333256</c:v>
                </c:pt>
                <c:pt idx="2">
                  <c:v>57884.750000000233</c:v>
                </c:pt>
                <c:pt idx="3">
                  <c:v>68127.916666666744</c:v>
                </c:pt>
                <c:pt idx="4">
                  <c:v>75776.999999999534</c:v>
                </c:pt>
                <c:pt idx="5">
                  <c:v>87291.750000000233</c:v>
                </c:pt>
                <c:pt idx="6">
                  <c:v>105697.66666666674</c:v>
                </c:pt>
                <c:pt idx="7">
                  <c:v>121524.16666666674</c:v>
                </c:pt>
                <c:pt idx="8">
                  <c:v>108383.75</c:v>
                </c:pt>
                <c:pt idx="9">
                  <c:v>62049.75</c:v>
                </c:pt>
                <c:pt idx="10">
                  <c:v>57721.333333333489</c:v>
                </c:pt>
                <c:pt idx="11">
                  <c:v>80028.416666666279</c:v>
                </c:pt>
                <c:pt idx="12">
                  <c:v>91531.166666666744</c:v>
                </c:pt>
                <c:pt idx="13">
                  <c:v>106974.75</c:v>
                </c:pt>
                <c:pt idx="14">
                  <c:v>110646.4999999993</c:v>
                </c:pt>
                <c:pt idx="15">
                  <c:v>100213.83333333395</c:v>
                </c:pt>
                <c:pt idx="16">
                  <c:v>72979.500000000466</c:v>
                </c:pt>
                <c:pt idx="17">
                  <c:v>71520.75</c:v>
                </c:pt>
                <c:pt idx="18">
                  <c:v>90835.416666666511</c:v>
                </c:pt>
                <c:pt idx="19">
                  <c:v>97033</c:v>
                </c:pt>
                <c:pt idx="20">
                  <c:v>105999.25</c:v>
                </c:pt>
                <c:pt idx="21">
                  <c:v>116651.25</c:v>
                </c:pt>
                <c:pt idx="22">
                  <c:v>113456.66666666651</c:v>
                </c:pt>
                <c:pt idx="23">
                  <c:v>110772.58333333349</c:v>
                </c:pt>
                <c:pt idx="24">
                  <c:v>94381.416666666511</c:v>
                </c:pt>
                <c:pt idx="25">
                  <c:v>67638.083333333489</c:v>
                </c:pt>
                <c:pt idx="26">
                  <c:v>54782.75</c:v>
                </c:pt>
                <c:pt idx="27">
                  <c:v>74555.999999999534</c:v>
                </c:pt>
                <c:pt idx="28">
                  <c:v>66392.583333333954</c:v>
                </c:pt>
                <c:pt idx="29">
                  <c:v>66609.333333333023</c:v>
                </c:pt>
                <c:pt idx="30">
                  <c:v>61951.333333333954</c:v>
                </c:pt>
                <c:pt idx="31">
                  <c:v>64737.749999999534</c:v>
                </c:pt>
                <c:pt idx="32">
                  <c:v>64984.833333333023</c:v>
                </c:pt>
                <c:pt idx="33">
                  <c:v>75539.416666666511</c:v>
                </c:pt>
                <c:pt idx="34">
                  <c:v>92341</c:v>
                </c:pt>
                <c:pt idx="35">
                  <c:v>86930.916666666977</c:v>
                </c:pt>
                <c:pt idx="36">
                  <c:v>84523.249999999534</c:v>
                </c:pt>
                <c:pt idx="37">
                  <c:v>97416.166666666977</c:v>
                </c:pt>
                <c:pt idx="38">
                  <c:v>107288.50000000047</c:v>
                </c:pt>
                <c:pt idx="39">
                  <c:v>97385.999999999069</c:v>
                </c:pt>
                <c:pt idx="40">
                  <c:v>87667.333333333954</c:v>
                </c:pt>
                <c:pt idx="41">
                  <c:v>87026.833333333023</c:v>
                </c:pt>
                <c:pt idx="42">
                  <c:v>13140.833333333954</c:v>
                </c:pt>
                <c:pt idx="43">
                  <c:v>-10663.416666667908</c:v>
                </c:pt>
                <c:pt idx="44">
                  <c:v>21260.916666666977</c:v>
                </c:pt>
                <c:pt idx="45">
                  <c:v>26723.166666666977</c:v>
                </c:pt>
                <c:pt idx="46">
                  <c:v>29397.833333333023</c:v>
                </c:pt>
                <c:pt idx="47">
                  <c:v>50485.666666667908</c:v>
                </c:pt>
                <c:pt idx="48">
                  <c:v>81879.898042207584</c:v>
                </c:pt>
                <c:pt idx="49">
                  <c:v>68395.594900998287</c:v>
                </c:pt>
                <c:pt idx="50">
                  <c:v>71083.898208709434</c:v>
                </c:pt>
                <c:pt idx="51">
                  <c:v>70868.077138308436</c:v>
                </c:pt>
                <c:pt idx="52">
                  <c:v>69609.34858413972</c:v>
                </c:pt>
                <c:pt idx="53">
                  <c:v>68628.918950979598</c:v>
                </c:pt>
                <c:pt idx="54">
                  <c:v>67036.331477981992</c:v>
                </c:pt>
                <c:pt idx="55">
                  <c:v>65748.295559521765</c:v>
                </c:pt>
                <c:pt idx="56">
                  <c:v>64635.088997498155</c:v>
                </c:pt>
                <c:pt idx="57">
                  <c:v>63788.396155122668</c:v>
                </c:pt>
                <c:pt idx="58">
                  <c:v>63207.274311790243</c:v>
                </c:pt>
                <c:pt idx="59">
                  <c:v>62613.079352103174</c:v>
                </c:pt>
                <c:pt idx="60">
                  <c:v>61430.554459441453</c:v>
                </c:pt>
                <c:pt idx="61">
                  <c:v>60267.34430786781</c:v>
                </c:pt>
                <c:pt idx="62">
                  <c:v>59325.712956591509</c:v>
                </c:pt>
                <c:pt idx="63">
                  <c:v>58624.505799521692</c:v>
                </c:pt>
                <c:pt idx="64">
                  <c:v>57771.098335286602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'Cust Hist-Fcst'!$F$1</c:f>
              <c:strCache>
                <c:ptCount val="1"/>
                <c:pt idx="0">
                  <c:v>2014 TYSP No Vero</c:v>
                </c:pt>
              </c:strCache>
            </c:strRef>
          </c:tx>
          <c:marker>
            <c:symbol val="none"/>
          </c:marker>
          <c:val>
            <c:numRef>
              <c:f>'Cust Hist-Fcst'!$G$3:$G$67</c:f>
              <c:numCache>
                <c:formatCode>#,##0</c:formatCode>
                <c:ptCount val="65"/>
                <c:pt idx="0">
                  <c:v>50428.499999999884</c:v>
                </c:pt>
                <c:pt idx="1">
                  <c:v>51314.833333333256</c:v>
                </c:pt>
                <c:pt idx="2">
                  <c:v>57884.750000000233</c:v>
                </c:pt>
                <c:pt idx="3">
                  <c:v>68127.916666666744</c:v>
                </c:pt>
                <c:pt idx="4">
                  <c:v>75776.999999999534</c:v>
                </c:pt>
                <c:pt idx="5">
                  <c:v>87291.750000000233</c:v>
                </c:pt>
                <c:pt idx="6">
                  <c:v>105697.66666666674</c:v>
                </c:pt>
                <c:pt idx="7">
                  <c:v>121524.16666666674</c:v>
                </c:pt>
                <c:pt idx="8">
                  <c:v>108383.75</c:v>
                </c:pt>
                <c:pt idx="9">
                  <c:v>62049.75</c:v>
                </c:pt>
                <c:pt idx="10">
                  <c:v>57721.333333333489</c:v>
                </c:pt>
                <c:pt idx="11">
                  <c:v>80028.416666666279</c:v>
                </c:pt>
                <c:pt idx="12">
                  <c:v>91531.166666666744</c:v>
                </c:pt>
                <c:pt idx="13">
                  <c:v>106974.75</c:v>
                </c:pt>
                <c:pt idx="14">
                  <c:v>110646.4999999993</c:v>
                </c:pt>
                <c:pt idx="15">
                  <c:v>100213.83333333395</c:v>
                </c:pt>
                <c:pt idx="16">
                  <c:v>72979.500000000466</c:v>
                </c:pt>
                <c:pt idx="17">
                  <c:v>71520.75</c:v>
                </c:pt>
                <c:pt idx="18">
                  <c:v>90835.416666666511</c:v>
                </c:pt>
                <c:pt idx="19">
                  <c:v>97033</c:v>
                </c:pt>
                <c:pt idx="20">
                  <c:v>105999.25</c:v>
                </c:pt>
                <c:pt idx="21">
                  <c:v>116651.25</c:v>
                </c:pt>
                <c:pt idx="22">
                  <c:v>113456.66666666651</c:v>
                </c:pt>
                <c:pt idx="23">
                  <c:v>110772.58333333349</c:v>
                </c:pt>
                <c:pt idx="24">
                  <c:v>94381.416666666511</c:v>
                </c:pt>
                <c:pt idx="25">
                  <c:v>67638.083333333489</c:v>
                </c:pt>
                <c:pt idx="26">
                  <c:v>54782.75</c:v>
                </c:pt>
                <c:pt idx="27">
                  <c:v>74555.999999999534</c:v>
                </c:pt>
                <c:pt idx="28">
                  <c:v>66392.583333333954</c:v>
                </c:pt>
                <c:pt idx="29">
                  <c:v>66609.333333333023</c:v>
                </c:pt>
                <c:pt idx="30">
                  <c:v>61951.333333333954</c:v>
                </c:pt>
                <c:pt idx="31">
                  <c:v>64737.749999999534</c:v>
                </c:pt>
                <c:pt idx="32">
                  <c:v>64984.833333333023</c:v>
                </c:pt>
                <c:pt idx="33">
                  <c:v>75539.416666666511</c:v>
                </c:pt>
                <c:pt idx="34">
                  <c:v>92341</c:v>
                </c:pt>
                <c:pt idx="35">
                  <c:v>86930.916666666977</c:v>
                </c:pt>
                <c:pt idx="36">
                  <c:v>84523.249999999534</c:v>
                </c:pt>
                <c:pt idx="37">
                  <c:v>97416.166666666977</c:v>
                </c:pt>
                <c:pt idx="38">
                  <c:v>107288.50000000047</c:v>
                </c:pt>
                <c:pt idx="39">
                  <c:v>97385.999999999069</c:v>
                </c:pt>
                <c:pt idx="40">
                  <c:v>87667.333333333954</c:v>
                </c:pt>
                <c:pt idx="41">
                  <c:v>87026.833333333023</c:v>
                </c:pt>
                <c:pt idx="42">
                  <c:v>13140.833333333954</c:v>
                </c:pt>
                <c:pt idx="43">
                  <c:v>-10663.416666667908</c:v>
                </c:pt>
                <c:pt idx="44">
                  <c:v>21260.916666666977</c:v>
                </c:pt>
                <c:pt idx="45">
                  <c:v>26723.166666666977</c:v>
                </c:pt>
                <c:pt idx="46">
                  <c:v>29397.833333333023</c:v>
                </c:pt>
                <c:pt idx="47">
                  <c:v>50485.666666667908</c:v>
                </c:pt>
                <c:pt idx="48">
                  <c:v>53120.011477678083</c:v>
                </c:pt>
                <c:pt idx="49">
                  <c:v>67438.659692000598</c:v>
                </c:pt>
                <c:pt idx="50">
                  <c:v>70010.336542803794</c:v>
                </c:pt>
                <c:pt idx="51">
                  <c:v>69731.967239619233</c:v>
                </c:pt>
                <c:pt idx="52">
                  <c:v>68382.976801330224</c:v>
                </c:pt>
                <c:pt idx="53">
                  <c:v>66937.346290488727</c:v>
                </c:pt>
                <c:pt idx="54">
                  <c:v>64621.25287880376</c:v>
                </c:pt>
                <c:pt idx="55">
                  <c:v>61085.693403987214</c:v>
                </c:pt>
                <c:pt idx="56">
                  <c:v>61384.957603598014</c:v>
                </c:pt>
                <c:pt idx="57">
                  <c:v>61982.861426192336</c:v>
                </c:pt>
                <c:pt idx="58">
                  <c:v>62631.173123254441</c:v>
                </c:pt>
                <c:pt idx="59">
                  <c:v>60966.838918400928</c:v>
                </c:pt>
                <c:pt idx="60">
                  <c:v>54970.53227148205</c:v>
                </c:pt>
                <c:pt idx="61">
                  <c:v>55114.77029280737</c:v>
                </c:pt>
                <c:pt idx="62">
                  <c:v>55656.821301842108</c:v>
                </c:pt>
                <c:pt idx="63">
                  <c:v>56210.730597821064</c:v>
                </c:pt>
                <c:pt idx="64">
                  <c:v>54693.350978896022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05056"/>
        <c:axId val="88606592"/>
      </c:lineChart>
      <c:catAx>
        <c:axId val="8860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88606592"/>
        <c:crosses val="autoZero"/>
        <c:auto val="1"/>
        <c:lblAlgn val="ctr"/>
        <c:lblOffset val="100"/>
        <c:noMultiLvlLbl val="0"/>
      </c:catAx>
      <c:valAx>
        <c:axId val="8860659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8860505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Percent Annual Total Customer Growth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Revised Fcst</c:v>
          </c:tx>
          <c:marker>
            <c:symbol val="none"/>
          </c:marker>
          <c:cat>
            <c:numRef>
              <c:f>'Cust Hist-Fcst'!$A$3:$A$67</c:f>
              <c:numCache>
                <c:formatCode>General</c:formatCode>
                <c:ptCount val="65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  <c:pt idx="48">
                  <c:v>2014</c:v>
                </c:pt>
                <c:pt idx="49">
                  <c:v>2015</c:v>
                </c:pt>
                <c:pt idx="50">
                  <c:v>2016</c:v>
                </c:pt>
                <c:pt idx="51">
                  <c:v>2017</c:v>
                </c:pt>
                <c:pt idx="52">
                  <c:v>2018</c:v>
                </c:pt>
                <c:pt idx="53">
                  <c:v>2019</c:v>
                </c:pt>
                <c:pt idx="54">
                  <c:v>2020</c:v>
                </c:pt>
                <c:pt idx="55">
                  <c:v>2021</c:v>
                </c:pt>
                <c:pt idx="56">
                  <c:v>2022</c:v>
                </c:pt>
                <c:pt idx="57">
                  <c:v>2023</c:v>
                </c:pt>
                <c:pt idx="58">
                  <c:v>2024</c:v>
                </c:pt>
                <c:pt idx="59">
                  <c:v>2025</c:v>
                </c:pt>
                <c:pt idx="60">
                  <c:v>2026</c:v>
                </c:pt>
                <c:pt idx="61">
                  <c:v>2027</c:v>
                </c:pt>
                <c:pt idx="62">
                  <c:v>2028</c:v>
                </c:pt>
                <c:pt idx="63">
                  <c:v>2029</c:v>
                </c:pt>
                <c:pt idx="64">
                  <c:v>2030</c:v>
                </c:pt>
              </c:numCache>
            </c:numRef>
          </c:cat>
          <c:val>
            <c:numRef>
              <c:f>'Cust Hist-Fcst'!$D$3:$D$67</c:f>
              <c:numCache>
                <c:formatCode>0.0%</c:formatCode>
                <c:ptCount val="65"/>
                <c:pt idx="0">
                  <c:v>5.3105476250485228E-2</c:v>
                </c:pt>
                <c:pt idx="1">
                  <c:v>5.1313815609323576E-2</c:v>
                </c:pt>
                <c:pt idx="2">
                  <c:v>5.5058348055361028E-2</c:v>
                </c:pt>
                <c:pt idx="3">
                  <c:v>6.1419693563784739E-2</c:v>
                </c:pt>
                <c:pt idx="4">
                  <c:v>6.4362484930813091E-2</c:v>
                </c:pt>
                <c:pt idx="5">
                  <c:v>6.9659288929297736E-2</c:v>
                </c:pt>
                <c:pt idx="6">
                  <c:v>7.8854370654684258E-2</c:v>
                </c:pt>
                <c:pt idx="7">
                  <c:v>8.4034998399445948E-2</c:v>
                </c:pt>
                <c:pt idx="8">
                  <c:v>6.913825498075532E-2</c:v>
                </c:pt>
                <c:pt idx="9">
                  <c:v>3.7022045259955894E-2</c:v>
                </c:pt>
                <c:pt idx="10">
                  <c:v>3.3209989405402762E-2</c:v>
                </c:pt>
                <c:pt idx="11">
                  <c:v>4.4564394564275966E-2</c:v>
                </c:pt>
                <c:pt idx="12">
                  <c:v>4.8795252070493289E-2</c:v>
                </c:pt>
                <c:pt idx="13">
                  <c:v>5.4374983162649881E-2</c:v>
                </c:pt>
                <c:pt idx="14">
                  <c:v>5.3340912765886594E-2</c:v>
                </c:pt>
                <c:pt idx="15">
                  <c:v>4.5865009123108313E-2</c:v>
                </c:pt>
                <c:pt idx="16">
                  <c:v>3.1935892639586294E-2</c:v>
                </c:pt>
                <c:pt idx="17">
                  <c:v>3.0328959962298452E-2</c:v>
                </c:pt>
                <c:pt idx="18">
                  <c:v>3.7385635163257547E-2</c:v>
                </c:pt>
                <c:pt idx="19">
                  <c:v>3.8497167767127083E-2</c:v>
                </c:pt>
                <c:pt idx="20">
                  <c:v>4.0495502913930004E-2</c:v>
                </c:pt>
                <c:pt idx="21">
                  <c:v>4.2830504881731901E-2</c:v>
                </c:pt>
                <c:pt idx="22">
                  <c:v>3.9946624774565231E-2</c:v>
                </c:pt>
                <c:pt idx="23">
                  <c:v>3.7503457218196257E-2</c:v>
                </c:pt>
                <c:pt idx="24">
                  <c:v>3.0798953477842339E-2</c:v>
                </c:pt>
                <c:pt idx="25">
                  <c:v>2.1412471181526449E-2</c:v>
                </c:pt>
                <c:pt idx="26">
                  <c:v>1.6979237069866038E-2</c:v>
                </c:pt>
                <c:pt idx="27">
                  <c:v>2.2721911091638791E-2</c:v>
                </c:pt>
                <c:pt idx="28">
                  <c:v>1.9784462837894257E-2</c:v>
                </c:pt>
                <c:pt idx="29">
                  <c:v>1.9463968456814973E-2</c:v>
                </c:pt>
                <c:pt idx="30">
                  <c:v>1.7757224364317592E-2</c:v>
                </c:pt>
                <c:pt idx="31">
                  <c:v>1.823214774880233E-2</c:v>
                </c:pt>
                <c:pt idx="32">
                  <c:v>1.7974028888378069E-2</c:v>
                </c:pt>
                <c:pt idx="33">
                  <c:v>2.0524394541195257E-2</c:v>
                </c:pt>
                <c:pt idx="34">
                  <c:v>2.4584869686159916E-2</c:v>
                </c:pt>
                <c:pt idx="35">
                  <c:v>2.2589137977822693E-2</c:v>
                </c:pt>
                <c:pt idx="36">
                  <c:v>2.1478325087946226E-2</c:v>
                </c:pt>
                <c:pt idx="37">
                  <c:v>2.4234055827010215E-2</c:v>
                </c:pt>
                <c:pt idx="38">
                  <c:v>2.6058476988764845E-2</c:v>
                </c:pt>
                <c:pt idx="39">
                  <c:v>2.3052618933441904E-2</c:v>
                </c:pt>
                <c:pt idx="40">
                  <c:v>2.0284465483911607E-2</c:v>
                </c:pt>
                <c:pt idx="41">
                  <c:v>1.9735933742481837E-2</c:v>
                </c:pt>
                <c:pt idx="42">
                  <c:v>2.922400148023474E-3</c:v>
                </c:pt>
                <c:pt idx="43">
                  <c:v>-2.3645354095652715E-3</c:v>
                </c:pt>
                <c:pt idx="44">
                  <c:v>4.7256281909280329E-3</c:v>
                </c:pt>
                <c:pt idx="45">
                  <c:v>5.9117764545535412E-3</c:v>
                </c:pt>
                <c:pt idx="46">
                  <c:v>6.4652528442885604E-3</c:v>
                </c:pt>
                <c:pt idx="47">
                  <c:v>1.103162525003043E-2</c:v>
                </c:pt>
                <c:pt idx="48">
                  <c:v>1.7696360515066845E-2</c:v>
                </c:pt>
                <c:pt idx="49">
                  <c:v>1.4525014481409748E-2</c:v>
                </c:pt>
                <c:pt idx="50">
                  <c:v>1.4879794020710602E-2</c:v>
                </c:pt>
                <c:pt idx="51">
                  <c:v>1.461711710666469E-2</c:v>
                </c:pt>
                <c:pt idx="52">
                  <c:v>1.4150652365442662E-2</c:v>
                </c:pt>
                <c:pt idx="53">
                  <c:v>1.375667812465653E-2</c:v>
                </c:pt>
                <c:pt idx="54">
                  <c:v>1.3255097591900356E-2</c:v>
                </c:pt>
                <c:pt idx="55">
                  <c:v>1.2830346679949756E-2</c:v>
                </c:pt>
                <c:pt idx="56">
                  <c:v>1.2453331197417317E-2</c:v>
                </c:pt>
                <c:pt idx="57">
                  <c:v>1.2139026410545428E-2</c:v>
                </c:pt>
                <c:pt idx="58">
                  <c:v>1.1884175738578362E-2</c:v>
                </c:pt>
                <c:pt idx="59">
                  <c:v>1.1634192935071175E-2</c:v>
                </c:pt>
                <c:pt idx="60">
                  <c:v>1.1283196035063447E-2</c:v>
                </c:pt>
                <c:pt idx="61">
                  <c:v>1.0946038270958747E-2</c:v>
                </c:pt>
                <c:pt idx="62">
                  <c:v>1.0658348074264357E-2</c:v>
                </c:pt>
                <c:pt idx="63">
                  <c:v>1.0421296683419623E-2</c:v>
                </c:pt>
                <c:pt idx="64">
                  <c:v>1.0163673339892432E-2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'Cust Hist-Fcst'!$F$1</c:f>
              <c:strCache>
                <c:ptCount val="1"/>
                <c:pt idx="0">
                  <c:v>2014 TYSP No Vero</c:v>
                </c:pt>
              </c:strCache>
            </c:strRef>
          </c:tx>
          <c:marker>
            <c:symbol val="none"/>
          </c:marker>
          <c:val>
            <c:numRef>
              <c:f>'Cust Hist-Fcst'!$H$3:$H$67</c:f>
              <c:numCache>
                <c:formatCode>0.0%</c:formatCode>
                <c:ptCount val="65"/>
                <c:pt idx="0">
                  <c:v>5.3105476250485228E-2</c:v>
                </c:pt>
                <c:pt idx="1">
                  <c:v>5.1313815609323576E-2</c:v>
                </c:pt>
                <c:pt idx="2">
                  <c:v>5.5058348055361028E-2</c:v>
                </c:pt>
                <c:pt idx="3">
                  <c:v>6.1419693563784739E-2</c:v>
                </c:pt>
                <c:pt idx="4">
                  <c:v>6.4362484930813091E-2</c:v>
                </c:pt>
                <c:pt idx="5">
                  <c:v>6.9659288929297736E-2</c:v>
                </c:pt>
                <c:pt idx="6">
                  <c:v>7.8854370654684258E-2</c:v>
                </c:pt>
                <c:pt idx="7">
                  <c:v>8.4034998399445948E-2</c:v>
                </c:pt>
                <c:pt idx="8">
                  <c:v>6.913825498075532E-2</c:v>
                </c:pt>
                <c:pt idx="9">
                  <c:v>3.7022045259955894E-2</c:v>
                </c:pt>
                <c:pt idx="10">
                  <c:v>3.3209989405402762E-2</c:v>
                </c:pt>
                <c:pt idx="11">
                  <c:v>4.4564394564275966E-2</c:v>
                </c:pt>
                <c:pt idx="12">
                  <c:v>4.8795252070493289E-2</c:v>
                </c:pt>
                <c:pt idx="13">
                  <c:v>5.4374983162649881E-2</c:v>
                </c:pt>
                <c:pt idx="14">
                  <c:v>5.3340912765886594E-2</c:v>
                </c:pt>
                <c:pt idx="15">
                  <c:v>4.5865009123108313E-2</c:v>
                </c:pt>
                <c:pt idx="16">
                  <c:v>3.1935892639586294E-2</c:v>
                </c:pt>
                <c:pt idx="17">
                  <c:v>3.0328959962298452E-2</c:v>
                </c:pt>
                <c:pt idx="18">
                  <c:v>3.7385635163257547E-2</c:v>
                </c:pt>
                <c:pt idx="19">
                  <c:v>3.8497167767127083E-2</c:v>
                </c:pt>
                <c:pt idx="20">
                  <c:v>4.0495502913930004E-2</c:v>
                </c:pt>
                <c:pt idx="21">
                  <c:v>4.2830504881731901E-2</c:v>
                </c:pt>
                <c:pt idx="22">
                  <c:v>3.9946624774565231E-2</c:v>
                </c:pt>
                <c:pt idx="23">
                  <c:v>3.7503457218196257E-2</c:v>
                </c:pt>
                <c:pt idx="24">
                  <c:v>3.0798953477842339E-2</c:v>
                </c:pt>
                <c:pt idx="25">
                  <c:v>2.1412471181526449E-2</c:v>
                </c:pt>
                <c:pt idx="26">
                  <c:v>1.6979237069866038E-2</c:v>
                </c:pt>
                <c:pt idx="27">
                  <c:v>2.2721911091638791E-2</c:v>
                </c:pt>
                <c:pt idx="28">
                  <c:v>1.9784462837894257E-2</c:v>
                </c:pt>
                <c:pt idx="29">
                  <c:v>1.9463968456814973E-2</c:v>
                </c:pt>
                <c:pt idx="30">
                  <c:v>1.7757224364317592E-2</c:v>
                </c:pt>
                <c:pt idx="31">
                  <c:v>1.823214774880233E-2</c:v>
                </c:pt>
                <c:pt idx="32">
                  <c:v>1.7974028888378069E-2</c:v>
                </c:pt>
                <c:pt idx="33">
                  <c:v>2.0524394541195257E-2</c:v>
                </c:pt>
                <c:pt idx="34">
                  <c:v>2.4584869686159916E-2</c:v>
                </c:pt>
                <c:pt idx="35">
                  <c:v>2.2589137977822693E-2</c:v>
                </c:pt>
                <c:pt idx="36">
                  <c:v>2.1478325087946226E-2</c:v>
                </c:pt>
                <c:pt idx="37">
                  <c:v>2.4234055827010215E-2</c:v>
                </c:pt>
                <c:pt idx="38">
                  <c:v>2.6058476988764845E-2</c:v>
                </c:pt>
                <c:pt idx="39">
                  <c:v>2.3052618933441904E-2</c:v>
                </c:pt>
                <c:pt idx="40">
                  <c:v>2.0284465483911607E-2</c:v>
                </c:pt>
                <c:pt idx="41">
                  <c:v>1.9735933742481837E-2</c:v>
                </c:pt>
                <c:pt idx="42">
                  <c:v>2.922400148023474E-3</c:v>
                </c:pt>
                <c:pt idx="43">
                  <c:v>-2.3645354095652715E-3</c:v>
                </c:pt>
                <c:pt idx="44">
                  <c:v>4.7256281909280329E-3</c:v>
                </c:pt>
                <c:pt idx="45">
                  <c:v>5.9117764545535412E-3</c:v>
                </c:pt>
                <c:pt idx="46">
                  <c:v>6.4652528442885604E-3</c:v>
                </c:pt>
                <c:pt idx="47">
                  <c:v>1.103162525003043E-2</c:v>
                </c:pt>
                <c:pt idx="48">
                  <c:v>1.1480606304479224E-2</c:v>
                </c:pt>
                <c:pt idx="49">
                  <c:v>1.4409802691024876E-2</c:v>
                </c:pt>
                <c:pt idx="50">
                  <c:v>1.4746801412113486E-2</c:v>
                </c:pt>
                <c:pt idx="51">
                  <c:v>1.4474710716958494E-2</c:v>
                </c:pt>
                <c:pt idx="52">
                  <c:v>1.3992159674693694E-2</c:v>
                </c:pt>
                <c:pt idx="53">
                  <c:v>1.350736526498153E-2</c:v>
                </c:pt>
                <c:pt idx="54">
                  <c:v>1.2866209480109525E-2</c:v>
                </c:pt>
                <c:pt idx="55">
                  <c:v>1.2007778536861302E-2</c:v>
                </c:pt>
                <c:pt idx="56">
                  <c:v>1.1923431774821802E-2</c:v>
                </c:pt>
                <c:pt idx="57">
                  <c:v>1.1897707283772263E-2</c:v>
                </c:pt>
                <c:pt idx="58">
                  <c:v>1.1880797478249105E-2</c:v>
                </c:pt>
                <c:pt idx="59">
                  <c:v>1.1429293093427662E-2</c:v>
                </c:pt>
                <c:pt idx="60">
                  <c:v>1.0188731246765892E-2</c:v>
                </c:pt>
                <c:pt idx="61">
                  <c:v>1.0112432755099654E-2</c:v>
                </c:pt>
                <c:pt idx="62">
                  <c:v>1.0109654820877001E-2</c:v>
                </c:pt>
                <c:pt idx="63">
                  <c:v>1.0108079204578013E-2</c:v>
                </c:pt>
                <c:pt idx="64">
                  <c:v>9.7367965205705787E-3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897792"/>
        <c:axId val="99840000"/>
      </c:lineChart>
      <c:catAx>
        <c:axId val="8889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99840000"/>
        <c:crosses val="autoZero"/>
        <c:auto val="1"/>
        <c:lblAlgn val="ctr"/>
        <c:lblOffset val="100"/>
        <c:noMultiLvlLbl val="0"/>
      </c:catAx>
      <c:valAx>
        <c:axId val="9984000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8889779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Annual Total Customers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Revised Fcst</c:v>
          </c:tx>
          <c:marker>
            <c:symbol val="none"/>
          </c:marker>
          <c:cat>
            <c:numRef>
              <c:f>'Cust Hist-Fcst'!$A$43:$A$67</c:f>
              <c:numCache>
                <c:formatCode>General</c:formatCode>
                <c:ptCount val="2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  <c:pt idx="23">
                  <c:v>2029</c:v>
                </c:pt>
                <c:pt idx="24">
                  <c:v>2030</c:v>
                </c:pt>
              </c:numCache>
            </c:numRef>
          </c:cat>
          <c:val>
            <c:numRef>
              <c:f>'Cust Hist-Fcst'!$B$43:$B$67</c:f>
              <c:numCache>
                <c:formatCode>#,##0</c:formatCode>
                <c:ptCount val="25"/>
                <c:pt idx="0">
                  <c:v>4409562.5</c:v>
                </c:pt>
                <c:pt idx="1">
                  <c:v>4496589.333333333</c:v>
                </c:pt>
                <c:pt idx="2">
                  <c:v>4509730.166666667</c:v>
                </c:pt>
                <c:pt idx="3">
                  <c:v>4499066.7499999991</c:v>
                </c:pt>
                <c:pt idx="4">
                  <c:v>4520327.666666666</c:v>
                </c:pt>
                <c:pt idx="5">
                  <c:v>4547050.833333333</c:v>
                </c:pt>
                <c:pt idx="6">
                  <c:v>4576448.666666666</c:v>
                </c:pt>
                <c:pt idx="7">
                  <c:v>4626934.333333334</c:v>
                </c:pt>
                <c:pt idx="8">
                  <c:v>4708814.2313755415</c:v>
                </c:pt>
                <c:pt idx="9">
                  <c:v>4777209.8262765398</c:v>
                </c:pt>
                <c:pt idx="10">
                  <c:v>4848293.7244852493</c:v>
                </c:pt>
                <c:pt idx="11">
                  <c:v>4919161.8016235577</c:v>
                </c:pt>
                <c:pt idx="12">
                  <c:v>4988771.1502076974</c:v>
                </c:pt>
                <c:pt idx="13">
                  <c:v>5057400.069158677</c:v>
                </c:pt>
                <c:pt idx="14">
                  <c:v>5124436.400636659</c:v>
                </c:pt>
                <c:pt idx="15">
                  <c:v>5190184.6961961808</c:v>
                </c:pt>
                <c:pt idx="16">
                  <c:v>5254819.7851936789</c:v>
                </c:pt>
                <c:pt idx="17">
                  <c:v>5318608.1813488016</c:v>
                </c:pt>
                <c:pt idx="18">
                  <c:v>5381815.4556605918</c:v>
                </c:pt>
                <c:pt idx="19">
                  <c:v>5444428.535012695</c:v>
                </c:pt>
                <c:pt idx="20">
                  <c:v>5505859.0894721365</c:v>
                </c:pt>
                <c:pt idx="21">
                  <c:v>5566126.4337800043</c:v>
                </c:pt>
                <c:pt idx="22">
                  <c:v>5625452.1467365958</c:v>
                </c:pt>
                <c:pt idx="23">
                  <c:v>5684076.6525361175</c:v>
                </c:pt>
                <c:pt idx="24">
                  <c:v>5741847.7508714041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'Cust Hist-Fcst'!$F$1</c:f>
              <c:strCache>
                <c:ptCount val="1"/>
                <c:pt idx="0">
                  <c:v>2014 TYSP No Vero</c:v>
                </c:pt>
              </c:strCache>
            </c:strRef>
          </c:tx>
          <c:marker>
            <c:symbol val="none"/>
          </c:marker>
          <c:cat>
            <c:numRef>
              <c:f>'Cust Hist-Fcst'!$A$43:$A$67</c:f>
              <c:numCache>
                <c:formatCode>General</c:formatCode>
                <c:ptCount val="2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  <c:pt idx="23">
                  <c:v>2029</c:v>
                </c:pt>
                <c:pt idx="24">
                  <c:v>2030</c:v>
                </c:pt>
              </c:numCache>
            </c:numRef>
          </c:cat>
          <c:val>
            <c:numRef>
              <c:f>'Cust Hist-Fcst'!$F$43:$F$67</c:f>
              <c:numCache>
                <c:formatCode>#,##0</c:formatCode>
                <c:ptCount val="25"/>
                <c:pt idx="0">
                  <c:v>4409562.5</c:v>
                </c:pt>
                <c:pt idx="1">
                  <c:v>4496589.333333333</c:v>
                </c:pt>
                <c:pt idx="2">
                  <c:v>4509730.166666667</c:v>
                </c:pt>
                <c:pt idx="3">
                  <c:v>4499066.7499999991</c:v>
                </c:pt>
                <c:pt idx="4">
                  <c:v>4520327.666666666</c:v>
                </c:pt>
                <c:pt idx="5">
                  <c:v>4547050.833333333</c:v>
                </c:pt>
                <c:pt idx="6">
                  <c:v>4576448.666666666</c:v>
                </c:pt>
                <c:pt idx="7">
                  <c:v>4626934.333333334</c:v>
                </c:pt>
                <c:pt idx="8">
                  <c:v>4680054.344811012</c:v>
                </c:pt>
                <c:pt idx="9">
                  <c:v>4747493.0045030126</c:v>
                </c:pt>
                <c:pt idx="10">
                  <c:v>4817503.3410458164</c:v>
                </c:pt>
                <c:pt idx="11">
                  <c:v>4887235.3082854357</c:v>
                </c:pt>
                <c:pt idx="12">
                  <c:v>4955618.2850867659</c:v>
                </c:pt>
                <c:pt idx="13">
                  <c:v>5022555.6313772546</c:v>
                </c:pt>
                <c:pt idx="14">
                  <c:v>5087176.8842560584</c:v>
                </c:pt>
                <c:pt idx="15">
                  <c:v>5148262.5776600456</c:v>
                </c:pt>
                <c:pt idx="16">
                  <c:v>5209647.5352636436</c:v>
                </c:pt>
                <c:pt idx="17">
                  <c:v>5271630.3966898359</c:v>
                </c:pt>
                <c:pt idx="18">
                  <c:v>5334261.5698130904</c:v>
                </c:pt>
                <c:pt idx="19">
                  <c:v>5395228.4087314913</c:v>
                </c:pt>
                <c:pt idx="20">
                  <c:v>5450198.9410029734</c:v>
                </c:pt>
                <c:pt idx="21">
                  <c:v>5505313.7112957807</c:v>
                </c:pt>
                <c:pt idx="22">
                  <c:v>5560970.5325976228</c:v>
                </c:pt>
                <c:pt idx="23">
                  <c:v>5617181.2631954439</c:v>
                </c:pt>
                <c:pt idx="24">
                  <c:v>5671874.6141743399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8337408"/>
        <c:axId val="278338944"/>
      </c:lineChart>
      <c:catAx>
        <c:axId val="27833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278338944"/>
        <c:crosses val="autoZero"/>
        <c:auto val="1"/>
        <c:lblAlgn val="ctr"/>
        <c:lblOffset val="100"/>
        <c:noMultiLvlLbl val="0"/>
      </c:catAx>
      <c:valAx>
        <c:axId val="278338944"/>
        <c:scaling>
          <c:orientation val="minMax"/>
          <c:max val="5800000"/>
          <c:min val="440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7833740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190499</xdr:rowOff>
    </xdr:from>
    <xdr:to>
      <xdr:col>15</xdr:col>
      <xdr:colOff>419100</xdr:colOff>
      <xdr:row>24</xdr:row>
      <xdr:rowOff>28574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26</xdr:row>
      <xdr:rowOff>0</xdr:rowOff>
    </xdr:from>
    <xdr:to>
      <xdr:col>15</xdr:col>
      <xdr:colOff>419100</xdr:colOff>
      <xdr:row>49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15</xdr:col>
      <xdr:colOff>419100</xdr:colOff>
      <xdr:row>74</xdr:row>
      <xdr:rowOff>28575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2013%20Update/Peak%20and%20Energy%202014%20TYSP%20no-link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urly_Inputs"/>
      <sheetName val="Winter Peak"/>
      <sheetName val="Vero Winter Pk"/>
      <sheetName val="Summer Peak"/>
      <sheetName val="Vero Summer Pk"/>
      <sheetName val="Vero NEL &amp; Sales"/>
      <sheetName val="calculation_WN_retail"/>
      <sheetName val="Monthly_NEL_Model"/>
      <sheetName val="Vero Annual Forecasts"/>
      <sheetName val="NEL_Calendar"/>
      <sheetName val="Total_customers_month"/>
      <sheetName val="Customers_revenue_class"/>
      <sheetName val="Sales by Class (ST) Delta"/>
      <sheetName val="Sales by Class (ST) "/>
      <sheetName val="NEL,SALES,Unbilled ST"/>
      <sheetName val="Monthly_NEL_WN"/>
      <sheetName val=" NEL,SALES,Unbilled ST Calc"/>
      <sheetName val="Sales(ST)"/>
      <sheetName val="Lg IND Sales Model"/>
      <sheetName val="Med IND Sales Mod"/>
      <sheetName val="Small IND Sales Mod"/>
      <sheetName val="Vero Monthly Forecasts"/>
      <sheetName val="Monthly Peaks"/>
      <sheetName val="Vero Monthly Peaks"/>
      <sheetName val="RES_Sales Model"/>
      <sheetName val="Commercial Sales Model"/>
      <sheetName val="SHY"/>
      <sheetName val="Other"/>
      <sheetName val="METRO"/>
      <sheetName val="Wholesale Sales"/>
      <sheetName val="Wholesale NEL"/>
      <sheetName val="Table NEL"/>
      <sheetName val="Table NEL PER CUSTOMER"/>
      <sheetName val="Table NEL_no_inc_DSM"/>
      <sheetName val="Table SumPK PER CUSTOMER"/>
      <sheetName val="Table Winter Peak"/>
      <sheetName val="Table FL Pop- April values"/>
      <sheetName val="Table Fla Population Avg Annual"/>
      <sheetName val="Table Real Per Capita Inc"/>
      <sheetName val="Table Income"/>
      <sheetName val="Table CPI"/>
      <sheetName val="Table CPI-Energy"/>
      <sheetName val="Table NEL_no_inc_DSM-UPC "/>
      <sheetName val="Table SumPKPerCust no EV-EDRAdj"/>
      <sheetName val="Table SumPK PER CUST no adj"/>
      <sheetName val="Table Customers"/>
      <sheetName val="Table Summer Peak"/>
      <sheetName val="Checkoff Sheet"/>
      <sheetName val="Model Variables"/>
      <sheetName val="Annual Input Check"/>
      <sheetName val="Econ Input Check"/>
      <sheetName val="Annual Weather Input Check"/>
      <sheetName val="Monthly Weather Input Check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1">
          <cell r="G81">
            <v>4594969</v>
          </cell>
        </row>
        <row r="82">
          <cell r="G82">
            <v>4599265</v>
          </cell>
        </row>
        <row r="83">
          <cell r="G83">
            <v>4605771</v>
          </cell>
        </row>
        <row r="84">
          <cell r="G84">
            <v>4609509</v>
          </cell>
        </row>
        <row r="85">
          <cell r="G85">
            <v>4611553</v>
          </cell>
        </row>
        <row r="86">
          <cell r="G86">
            <v>4613739</v>
          </cell>
        </row>
        <row r="87">
          <cell r="G87">
            <v>4620943</v>
          </cell>
        </row>
        <row r="88">
          <cell r="G88">
            <v>4630751</v>
          </cell>
        </row>
        <row r="89">
          <cell r="E89">
            <v>4631352.8342661448</v>
          </cell>
        </row>
        <row r="90">
          <cell r="E90">
            <v>4635009.4301225636</v>
          </cell>
        </row>
        <row r="91">
          <cell r="E91">
            <v>4639371.4132779678</v>
          </cell>
        </row>
        <row r="92">
          <cell r="E92">
            <v>4644309.971468119</v>
          </cell>
        </row>
        <row r="93">
          <cell r="E93">
            <v>4651101.0365039408</v>
          </cell>
        </row>
        <row r="94">
          <cell r="E94">
            <v>4656139.3584671197</v>
          </cell>
        </row>
        <row r="95">
          <cell r="E95">
            <v>4662663.1811753847</v>
          </cell>
        </row>
        <row r="96">
          <cell r="E96">
            <v>4667289.0262116725</v>
          </cell>
        </row>
        <row r="97">
          <cell r="E97">
            <v>4670997.7937821951</v>
          </cell>
        </row>
        <row r="98">
          <cell r="E98">
            <v>4674789.90680076</v>
          </cell>
        </row>
        <row r="99">
          <cell r="E99">
            <v>4681982.5104044955</v>
          </cell>
        </row>
        <row r="100">
          <cell r="E100">
            <v>4690934.843087174</v>
          </cell>
        </row>
        <row r="101">
          <cell r="E101">
            <v>4693615.8603212107</v>
          </cell>
        </row>
        <row r="102">
          <cell r="E102">
            <v>4698364.8716175416</v>
          </cell>
        </row>
        <row r="103">
          <cell r="E103">
            <v>4703584.8532984974</v>
          </cell>
        </row>
        <row r="104">
          <cell r="E104">
            <v>4709188.8960621478</v>
          </cell>
        </row>
        <row r="105">
          <cell r="E105">
            <v>4716045.3829720728</v>
          </cell>
        </row>
        <row r="106">
          <cell r="E106">
            <v>4721703.0208457243</v>
          </cell>
        </row>
        <row r="107">
          <cell r="E107">
            <v>4728364.6372142592</v>
          </cell>
        </row>
        <row r="108">
          <cell r="E108">
            <v>4733729.6730638882</v>
          </cell>
        </row>
        <row r="109">
          <cell r="E109">
            <v>4738326.5890797824</v>
          </cell>
        </row>
        <row r="110">
          <cell r="E110">
            <v>4742975.2776973899</v>
          </cell>
        </row>
        <row r="111">
          <cell r="E111">
            <v>4749932.0736991577</v>
          </cell>
        </row>
        <row r="112">
          <cell r="E112">
            <v>4758081.4758557631</v>
          </cell>
        </row>
        <row r="113">
          <cell r="E113">
            <v>4761962.0096049365</v>
          </cell>
        </row>
        <row r="114">
          <cell r="E114">
            <v>4767245.4302154593</v>
          </cell>
        </row>
        <row r="115">
          <cell r="E115">
            <v>4772845.9032744179</v>
          </cell>
        </row>
        <row r="116">
          <cell r="E116">
            <v>4778704.5805132985</v>
          </cell>
        </row>
        <row r="117">
          <cell r="E117">
            <v>4785412.2746345261</v>
          </cell>
        </row>
        <row r="118">
          <cell r="E118">
            <v>4791302.1126943575</v>
          </cell>
        </row>
        <row r="119">
          <cell r="E119">
            <v>4797872.4088798296</v>
          </cell>
        </row>
        <row r="120">
          <cell r="E120">
            <v>4803558.7692583101</v>
          </cell>
        </row>
        <row r="121">
          <cell r="E121">
            <v>4808556.8140102727</v>
          </cell>
        </row>
        <row r="122">
          <cell r="E122">
            <v>4813588.2469493439</v>
          </cell>
        </row>
        <row r="123">
          <cell r="E123">
            <v>4820187.7152468059</v>
          </cell>
        </row>
        <row r="124">
          <cell r="E124">
            <v>4827596.7146280678</v>
          </cell>
        </row>
        <row r="125">
          <cell r="E125">
            <v>4832101.0926861996</v>
          </cell>
        </row>
        <row r="126">
          <cell r="E126">
            <v>4837558.2460824307</v>
          </cell>
        </row>
        <row r="127">
          <cell r="E127">
            <v>4843229.8173450585</v>
          </cell>
        </row>
        <row r="128">
          <cell r="E128">
            <v>4849075.8801345918</v>
          </cell>
        </row>
        <row r="129">
          <cell r="E129">
            <v>4855498.3261578931</v>
          </cell>
        </row>
        <row r="130">
          <cell r="E130">
            <v>4861363.6187227238</v>
          </cell>
        </row>
        <row r="131">
          <cell r="E131">
            <v>4867690.8155991761</v>
          </cell>
        </row>
        <row r="132">
          <cell r="E132">
            <v>4873416.062342966</v>
          </cell>
        </row>
        <row r="133">
          <cell r="E133">
            <v>4878571.5745807542</v>
          </cell>
        </row>
        <row r="134">
          <cell r="E134">
            <v>4883749.1177517185</v>
          </cell>
        </row>
        <row r="135">
          <cell r="E135">
            <v>4889992.4382052701</v>
          </cell>
        </row>
        <row r="136">
          <cell r="E136">
            <v>4896785.7368091177</v>
          </cell>
        </row>
        <row r="137">
          <cell r="E137">
            <v>4901603.114265142</v>
          </cell>
        </row>
        <row r="138">
          <cell r="E138">
            <v>4907067.9756164169</v>
          </cell>
        </row>
        <row r="139">
          <cell r="E139">
            <v>4912678.2124648858</v>
          </cell>
        </row>
        <row r="140">
          <cell r="E140">
            <v>4918406.7069091666</v>
          </cell>
        </row>
        <row r="141">
          <cell r="E141">
            <v>4924526.812703588</v>
          </cell>
        </row>
        <row r="142">
          <cell r="E142">
            <v>4930267.6569607537</v>
          </cell>
        </row>
        <row r="143">
          <cell r="E143">
            <v>4936322.3147406811</v>
          </cell>
        </row>
        <row r="144">
          <cell r="E144">
            <v>4941967.2985303774</v>
          </cell>
        </row>
        <row r="145">
          <cell r="E145">
            <v>4947183.5020091562</v>
          </cell>
        </row>
        <row r="146">
          <cell r="E146">
            <v>4952414.4376288857</v>
          </cell>
        </row>
        <row r="147">
          <cell r="E147">
            <v>4958369.9630292468</v>
          </cell>
        </row>
        <row r="148">
          <cell r="E148">
            <v>4964699.3085189993</v>
          </cell>
        </row>
        <row r="149">
          <cell r="E149">
            <v>4969684.6610643705</v>
          </cell>
        </row>
        <row r="150">
          <cell r="E150">
            <v>4975110.1784159122</v>
          </cell>
        </row>
        <row r="151">
          <cell r="E151">
            <v>4980634.3977455385</v>
          </cell>
        </row>
        <row r="152">
          <cell r="E152">
            <v>4986238.8896936756</v>
          </cell>
        </row>
        <row r="153">
          <cell r="E153">
            <v>4992109.5705597093</v>
          </cell>
        </row>
        <row r="154">
          <cell r="E154">
            <v>4997722.1912902184</v>
          </cell>
        </row>
        <row r="155">
          <cell r="E155">
            <v>5003548.1131132087</v>
          </cell>
        </row>
        <row r="156">
          <cell r="E156">
            <v>5009095.3114276221</v>
          </cell>
        </row>
        <row r="157">
          <cell r="E157">
            <v>5014319.829653752</v>
          </cell>
        </row>
        <row r="158">
          <cell r="E158">
            <v>5019554.2739514466</v>
          </cell>
        </row>
        <row r="159">
          <cell r="E159">
            <v>5025281.4162638187</v>
          </cell>
        </row>
        <row r="160">
          <cell r="E160">
            <v>5031262.7096701302</v>
          </cell>
        </row>
        <row r="161">
          <cell r="E161">
            <v>5036329.8990539117</v>
          </cell>
        </row>
        <row r="162">
          <cell r="E162">
            <v>5041696.3716894183</v>
          </cell>
        </row>
        <row r="163">
          <cell r="E163">
            <v>5047129.9086359423</v>
          </cell>
        </row>
        <row r="164">
          <cell r="E164">
            <v>5052617.9812178677</v>
          </cell>
        </row>
        <row r="165">
          <cell r="E165">
            <v>5058287.0330866659</v>
          </cell>
        </row>
        <row r="166">
          <cell r="E166">
            <v>5063780.5337020392</v>
          </cell>
        </row>
        <row r="167">
          <cell r="E167">
            <v>5069419.0532596726</v>
          </cell>
        </row>
        <row r="168">
          <cell r="E168">
            <v>5074867.9760024128</v>
          </cell>
        </row>
        <row r="169">
          <cell r="E169">
            <v>5079752.1434538551</v>
          </cell>
        </row>
        <row r="170">
          <cell r="E170">
            <v>5084643.0269632442</v>
          </cell>
        </row>
        <row r="171">
          <cell r="E171">
            <v>5089868.955926707</v>
          </cell>
        </row>
        <row r="172">
          <cell r="E172">
            <v>5095267.700336162</v>
          </cell>
        </row>
        <row r="173">
          <cell r="E173">
            <v>5100044.7480351105</v>
          </cell>
        </row>
        <row r="174">
          <cell r="E174">
            <v>5105025.3094071513</v>
          </cell>
        </row>
        <row r="175">
          <cell r="E175">
            <v>5110051.4574642675</v>
          </cell>
        </row>
        <row r="176">
          <cell r="E176">
            <v>5115114.6734354151</v>
          </cell>
        </row>
        <row r="177">
          <cell r="E177">
            <v>5120300.951602797</v>
          </cell>
        </row>
        <row r="178">
          <cell r="E178">
            <v>5125367.8219117261</v>
          </cell>
        </row>
        <row r="179">
          <cell r="E179">
            <v>5130533.3012231244</v>
          </cell>
        </row>
        <row r="180">
          <cell r="E180">
            <v>5135569.8231955497</v>
          </cell>
        </row>
        <row r="181">
          <cell r="E181">
            <v>5140553.8491102615</v>
          </cell>
        </row>
        <row r="182">
          <cell r="E182">
            <v>5145542.42971317</v>
          </cell>
        </row>
        <row r="183">
          <cell r="E183">
            <v>5150758.8583944291</v>
          </cell>
        </row>
        <row r="184">
          <cell r="E184">
            <v>5156092.8056587726</v>
          </cell>
        </row>
        <row r="185">
          <cell r="E185">
            <v>5161003.9354135981</v>
          </cell>
        </row>
        <row r="186">
          <cell r="E186">
            <v>5166053.4628540054</v>
          </cell>
        </row>
        <row r="187">
          <cell r="E187">
            <v>5171133.9847050384</v>
          </cell>
        </row>
        <row r="188">
          <cell r="E188">
            <v>5176239.7081380738</v>
          </cell>
        </row>
        <row r="189">
          <cell r="E189">
            <v>5181429.117318267</v>
          </cell>
        </row>
        <row r="190">
          <cell r="E190">
            <v>5186537.3122161133</v>
          </cell>
        </row>
        <row r="191">
          <cell r="E191">
            <v>5191712.563669702</v>
          </cell>
        </row>
        <row r="192">
          <cell r="E192">
            <v>5196800.1073762085</v>
          </cell>
        </row>
        <row r="193">
          <cell r="E193">
            <v>5201871.8177896151</v>
          </cell>
        </row>
        <row r="194">
          <cell r="E194">
            <v>5206946.6210309705</v>
          </cell>
        </row>
        <row r="195">
          <cell r="E195">
            <v>5212176.3762867721</v>
          </cell>
        </row>
        <row r="196">
          <cell r="E196">
            <v>5217486.0503090741</v>
          </cell>
        </row>
        <row r="197">
          <cell r="E197">
            <v>5222508.1681611631</v>
          </cell>
        </row>
        <row r="198">
          <cell r="E198">
            <v>5227624.4049882591</v>
          </cell>
        </row>
        <row r="199">
          <cell r="E199">
            <v>5232761.7175490158</v>
          </cell>
        </row>
        <row r="200">
          <cell r="E200">
            <v>5237916.1664685626</v>
          </cell>
        </row>
        <row r="201">
          <cell r="E201">
            <v>5243127.5262649208</v>
          </cell>
        </row>
        <row r="202">
          <cell r="E202">
            <v>5248283.6508734589</v>
          </cell>
        </row>
        <row r="203">
          <cell r="E203">
            <v>5253485.3774770778</v>
          </cell>
        </row>
        <row r="204">
          <cell r="E204">
            <v>5258627.4531493457</v>
          </cell>
        </row>
        <row r="205">
          <cell r="E205">
            <v>5263778.8702401174</v>
          </cell>
        </row>
        <row r="206">
          <cell r="E206">
            <v>5268932.3889573971</v>
          </cell>
        </row>
        <row r="207">
          <cell r="E207">
            <v>5274191.2868164517</v>
          </cell>
        </row>
        <row r="208">
          <cell r="E208">
            <v>5279504.5348506644</v>
          </cell>
        </row>
        <row r="209">
          <cell r="E209">
            <v>5284622.2184525812</v>
          </cell>
        </row>
        <row r="210">
          <cell r="E210">
            <v>5289803.9098268133</v>
          </cell>
        </row>
        <row r="211">
          <cell r="E211">
            <v>5294999.9333549999</v>
          </cell>
        </row>
        <row r="212">
          <cell r="E212">
            <v>5300207.6100141993</v>
          </cell>
        </row>
        <row r="213">
          <cell r="E213">
            <v>5305453.990000465</v>
          </cell>
        </row>
        <row r="214">
          <cell r="E214">
            <v>5310662.8043730082</v>
          </cell>
        </row>
        <row r="215">
          <cell r="E215">
            <v>5315902.6312060319</v>
          </cell>
        </row>
        <row r="216">
          <cell r="E216">
            <v>5321101.8894766988</v>
          </cell>
        </row>
        <row r="217">
          <cell r="E217">
            <v>5326327.8518067608</v>
          </cell>
        </row>
        <row r="218">
          <cell r="E218">
            <v>5331555.2427700572</v>
          </cell>
        </row>
        <row r="219">
          <cell r="E219">
            <v>5336854.3000574494</v>
          </cell>
        </row>
        <row r="220">
          <cell r="E220">
            <v>5342190.3196078436</v>
          </cell>
        </row>
        <row r="221">
          <cell r="E221">
            <v>5347393.3379264809</v>
          </cell>
        </row>
        <row r="222">
          <cell r="E222">
            <v>5352639.8865936119</v>
          </cell>
        </row>
        <row r="223">
          <cell r="E223">
            <v>5357896.1819314742</v>
          </cell>
        </row>
        <row r="224">
          <cell r="E224">
            <v>5363160.402007198</v>
          </cell>
        </row>
        <row r="225">
          <cell r="E225">
            <v>5368450.9433242632</v>
          </cell>
        </row>
        <row r="226">
          <cell r="E226">
            <v>5373715.9364384152</v>
          </cell>
        </row>
        <row r="227">
          <cell r="E227">
            <v>5379002.020395644</v>
          </cell>
        </row>
        <row r="228">
          <cell r="E228">
            <v>5384260.5139367469</v>
          </cell>
        </row>
        <row r="229">
          <cell r="E229">
            <v>5388774.4368864642</v>
          </cell>
        </row>
        <row r="230">
          <cell r="E230">
            <v>5393289.3311874494</v>
          </cell>
        </row>
        <row r="231">
          <cell r="E231">
            <v>5397852.9645609474</v>
          </cell>
        </row>
        <row r="232">
          <cell r="E232">
            <v>5402441.735262908</v>
          </cell>
        </row>
        <row r="233">
          <cell r="E233">
            <v>5406940.0534394756</v>
          </cell>
        </row>
        <row r="234">
          <cell r="E234">
            <v>5411467.9758418184</v>
          </cell>
        </row>
        <row r="235">
          <cell r="E235">
            <v>5416002.5266622119</v>
          </cell>
        </row>
        <row r="236">
          <cell r="E236">
            <v>5420542.4668415403</v>
          </cell>
        </row>
        <row r="237">
          <cell r="E237">
            <v>5425100.3076043166</v>
          </cell>
        </row>
        <row r="238">
          <cell r="E238">
            <v>5429640.7732550176</v>
          </cell>
        </row>
        <row r="239">
          <cell r="E239">
            <v>5434195.5823869109</v>
          </cell>
        </row>
        <row r="240">
          <cell r="E240">
            <v>5438731.627544295</v>
          </cell>
        </row>
        <row r="241">
          <cell r="E241">
            <v>5443297.5203445796</v>
          </cell>
        </row>
        <row r="242">
          <cell r="E242">
            <v>5447864.0736575946</v>
          </cell>
        </row>
        <row r="243">
          <cell r="E243">
            <v>5452463.7736705635</v>
          </cell>
        </row>
        <row r="244">
          <cell r="E244">
            <v>5457080.5691636819</v>
          </cell>
        </row>
        <row r="245">
          <cell r="E245">
            <v>5461635.8490493819</v>
          </cell>
        </row>
        <row r="246">
          <cell r="E246">
            <v>5466211.2623032108</v>
          </cell>
        </row>
        <row r="247">
          <cell r="E247">
            <v>5470791.1833947459</v>
          </cell>
        </row>
        <row r="248">
          <cell r="E248">
            <v>5475374.7696613874</v>
          </cell>
        </row>
        <row r="249">
          <cell r="E249">
            <v>5479970.5298217889</v>
          </cell>
        </row>
        <row r="250">
          <cell r="E250">
            <v>5484554.4733573319</v>
          </cell>
        </row>
        <row r="251">
          <cell r="E251">
            <v>5489148.1716572754</v>
          </cell>
        </row>
        <row r="252">
          <cell r="E252">
            <v>5493729.1087929215</v>
          </cell>
        </row>
        <row r="253">
          <cell r="E253">
            <v>5498345.5957409162</v>
          </cell>
        </row>
        <row r="254">
          <cell r="E254">
            <v>5502962.5318612363</v>
          </cell>
        </row>
        <row r="255">
          <cell r="E255">
            <v>5507602.0105723515</v>
          </cell>
        </row>
        <row r="256">
          <cell r="E256">
            <v>5512253.1156595713</v>
          </cell>
        </row>
        <row r="257">
          <cell r="E257">
            <v>5516862.3847894855</v>
          </cell>
        </row>
        <row r="258">
          <cell r="E258">
            <v>5521485.3463262785</v>
          </cell>
        </row>
        <row r="259">
          <cell r="E259">
            <v>5526111.3735603057</v>
          </cell>
        </row>
        <row r="260">
          <cell r="E260">
            <v>5530739.8934099022</v>
          </cell>
        </row>
        <row r="261">
          <cell r="E261">
            <v>5535376.692540966</v>
          </cell>
        </row>
        <row r="262">
          <cell r="E262">
            <v>5540005.4553282876</v>
          </cell>
        </row>
        <row r="263">
          <cell r="E263">
            <v>5544640.8521828279</v>
          </cell>
        </row>
        <row r="264">
          <cell r="E264">
            <v>5549267.5703277793</v>
          </cell>
        </row>
        <row r="265">
          <cell r="E265">
            <v>5553933.8717465699</v>
          </cell>
        </row>
        <row r="266">
          <cell r="E266">
            <v>5558600.4786289679</v>
          </cell>
        </row>
        <row r="267">
          <cell r="E267">
            <v>5563282.4164105449</v>
          </cell>
        </row>
        <row r="268">
          <cell r="E268">
            <v>5567972.2611224828</v>
          </cell>
        </row>
        <row r="269">
          <cell r="E269">
            <v>5572633.6537569556</v>
          </cell>
        </row>
        <row r="270">
          <cell r="E270">
            <v>5577304.358402933</v>
          </cell>
        </row>
        <row r="271">
          <cell r="E271">
            <v>5581977.1479798583</v>
          </cell>
        </row>
        <row r="272">
          <cell r="E272">
            <v>5586651.6327433055</v>
          </cell>
        </row>
        <row r="273">
          <cell r="E273">
            <v>5591331.7481269576</v>
          </cell>
        </row>
        <row r="274">
          <cell r="E274">
            <v>5596006.3980956981</v>
          </cell>
        </row>
        <row r="275">
          <cell r="E275">
            <v>5600685.5597977797</v>
          </cell>
        </row>
        <row r="276">
          <cell r="E276">
            <v>5605358.8192216204</v>
          </cell>
        </row>
        <row r="277">
          <cell r="E277">
            <v>5610074.5620856462</v>
          </cell>
        </row>
        <row r="278">
          <cell r="E278">
            <v>5614790.5126867294</v>
          </cell>
        </row>
        <row r="279">
          <cell r="E279">
            <v>5619516.8896204084</v>
          </cell>
        </row>
        <row r="280">
          <cell r="E280">
            <v>5624248.6439464027</v>
          </cell>
        </row>
        <row r="281">
          <cell r="E281">
            <v>5628961.0483963806</v>
          </cell>
        </row>
        <row r="282">
          <cell r="E282">
            <v>5633679.7858159197</v>
          </cell>
        </row>
        <row r="283">
          <cell r="E283">
            <v>5638399.9411657052</v>
          </cell>
        </row>
        <row r="284">
          <cell r="E284">
            <v>5643121.249386075</v>
          </cell>
        </row>
        <row r="285">
          <cell r="E285">
            <v>5647846.3869123813</v>
          </cell>
        </row>
        <row r="286">
          <cell r="E286">
            <v>5652567.8074816735</v>
          </cell>
        </row>
        <row r="287">
          <cell r="E287">
            <v>5657292.2964175008</v>
          </cell>
        </row>
        <row r="288">
          <cell r="E288">
            <v>5662012.771291838</v>
          </cell>
        </row>
        <row r="289">
          <cell r="E289">
            <v>5666084.1128395936</v>
          </cell>
        </row>
        <row r="290">
          <cell r="E290">
            <v>5670155.595664802</v>
          </cell>
        </row>
        <row r="291">
          <cell r="E291">
            <v>5674234.1692959815</v>
          </cell>
        </row>
        <row r="292">
          <cell r="E292">
            <v>5678316.4000173761</v>
          </cell>
        </row>
        <row r="293">
          <cell r="E293">
            <v>5682385.4711489053</v>
          </cell>
        </row>
        <row r="294">
          <cell r="E294">
            <v>5686458.8492460093</v>
          </cell>
        </row>
        <row r="295">
          <cell r="E295">
            <v>5690533.1916571334</v>
          </cell>
        </row>
        <row r="296">
          <cell r="E296">
            <v>5694608.3181188824</v>
          </cell>
        </row>
        <row r="297">
          <cell r="E297">
            <v>5698686.0488387626</v>
          </cell>
        </row>
        <row r="298">
          <cell r="E298">
            <v>5702761.2517056521</v>
          </cell>
        </row>
        <row r="299">
          <cell r="E299">
            <v>5706838.5413262406</v>
          </cell>
        </row>
        <row r="300">
          <cell r="E300">
            <v>5710913.1010372452</v>
          </cell>
        </row>
        <row r="301">
          <cell r="E301">
            <v>5715020.7694301391</v>
          </cell>
        </row>
        <row r="302">
          <cell r="E302">
            <v>5719128.5339032793</v>
          </cell>
        </row>
        <row r="303">
          <cell r="E303">
            <v>5723241.1207369128</v>
          </cell>
        </row>
        <row r="304">
          <cell r="E304">
            <v>5727356.1947075212</v>
          </cell>
        </row>
        <row r="305">
          <cell r="E305">
            <v>5731462.3190188492</v>
          </cell>
        </row>
        <row r="306">
          <cell r="E306">
            <v>5735571.372438658</v>
          </cell>
        </row>
        <row r="307">
          <cell r="E307">
            <v>5739681.0816749502</v>
          </cell>
        </row>
        <row r="308">
          <cell r="E308">
            <v>5743791.3241330637</v>
          </cell>
        </row>
        <row r="309">
          <cell r="E309">
            <v>5747903.3377114953</v>
          </cell>
        </row>
        <row r="310">
          <cell r="E310">
            <v>5752013.6321310271</v>
          </cell>
        </row>
        <row r="311">
          <cell r="E311">
            <v>5756125.3457231782</v>
          </cell>
        </row>
        <row r="312">
          <cell r="E312">
            <v>5760235.2027405258</v>
          </cell>
        </row>
        <row r="313">
          <cell r="E313">
            <v>5764379.2386432718</v>
          </cell>
        </row>
        <row r="314">
          <cell r="E314">
            <v>5768523.3398886574</v>
          </cell>
        </row>
        <row r="315">
          <cell r="E315">
            <v>5772670.7207558649</v>
          </cell>
        </row>
        <row r="316">
          <cell r="E316">
            <v>5776819.7930910364</v>
          </cell>
        </row>
        <row r="317">
          <cell r="E317">
            <v>5780962.7788839927</v>
          </cell>
        </row>
        <row r="318">
          <cell r="E318">
            <v>5785107.7567237774</v>
          </cell>
        </row>
        <row r="319">
          <cell r="E319">
            <v>5789253.1805753103</v>
          </cell>
        </row>
        <row r="320">
          <cell r="E320">
            <v>5793398.9670636375</v>
          </cell>
        </row>
        <row r="321">
          <cell r="E321">
            <v>5797545.9580667671</v>
          </cell>
        </row>
        <row r="322">
          <cell r="E322">
            <v>5801691.7798930965</v>
          </cell>
        </row>
        <row r="323">
          <cell r="E323">
            <v>5805838.566879387</v>
          </cell>
        </row>
        <row r="324">
          <cell r="E324">
            <v>5809984.0912341988</v>
          </cell>
        </row>
        <row r="325">
          <cell r="E325">
            <v>5814164.6238924339</v>
          </cell>
        </row>
        <row r="326">
          <cell r="E326">
            <v>5818345.2009892249</v>
          </cell>
        </row>
        <row r="327">
          <cell r="E327">
            <v>5822528.0085123051</v>
          </cell>
        </row>
        <row r="328">
          <cell r="E328">
            <v>5826711.966379758</v>
          </cell>
        </row>
        <row r="329">
          <cell r="E329">
            <v>5830891.7848722404</v>
          </cell>
        </row>
        <row r="330">
          <cell r="E330">
            <v>5835072.9581287215</v>
          </cell>
        </row>
        <row r="331">
          <cell r="E331">
            <v>5839254.434711691</v>
          </cell>
        </row>
        <row r="332">
          <cell r="E332">
            <v>5843436.1579189794</v>
          </cell>
        </row>
        <row r="333">
          <cell r="E333">
            <v>5847618.7003004169</v>
          </cell>
        </row>
        <row r="334">
          <cell r="E334">
            <v>5851800.4475405086</v>
          </cell>
        </row>
        <row r="335">
          <cell r="E335">
            <v>5855982.8511727704</v>
          </cell>
        </row>
        <row r="336">
          <cell r="E336">
            <v>5860164.3961064322</v>
          </cell>
        </row>
        <row r="337">
          <cell r="E337">
            <v>5864381.6158913933</v>
          </cell>
        </row>
        <row r="338">
          <cell r="E338">
            <v>5868598.8658983838</v>
          </cell>
        </row>
        <row r="339">
          <cell r="E339">
            <v>5872817.6327880472</v>
          </cell>
        </row>
        <row r="340">
          <cell r="E340">
            <v>5877037.1820113044</v>
          </cell>
        </row>
        <row r="341">
          <cell r="E341">
            <v>5881253.9161017006</v>
          </cell>
        </row>
        <row r="342">
          <cell r="E342">
            <v>5885471.5715487134</v>
          </cell>
        </row>
        <row r="343">
          <cell r="E343">
            <v>5889689.4332839418</v>
          </cell>
        </row>
        <row r="344">
          <cell r="E344">
            <v>5893907.4627450062</v>
          </cell>
        </row>
        <row r="345">
          <cell r="E345">
            <v>5898126.0493132556</v>
          </cell>
        </row>
        <row r="346">
          <cell r="E346">
            <v>5902344.0951188328</v>
          </cell>
        </row>
        <row r="347">
          <cell r="E347">
            <v>5906562.5873278016</v>
          </cell>
        </row>
        <row r="348">
          <cell r="E348">
            <v>5910780.4955474623</v>
          </cell>
        </row>
        <row r="349">
          <cell r="E349">
            <v>5914486.3764547063</v>
          </cell>
        </row>
        <row r="350">
          <cell r="E350">
            <v>5918192.2779155234</v>
          </cell>
        </row>
        <row r="351">
          <cell r="E351">
            <v>5921899.2109876741</v>
          </cell>
        </row>
        <row r="352">
          <cell r="E352">
            <v>5925606.6761142844</v>
          </cell>
        </row>
        <row r="353">
          <cell r="E353">
            <v>5929312.2267071605</v>
          </cell>
        </row>
        <row r="354">
          <cell r="E354">
            <v>5933018.4039021693</v>
          </cell>
        </row>
        <row r="355">
          <cell r="E355">
            <v>5936724.7213909887</v>
          </cell>
        </row>
        <row r="356">
          <cell r="E356">
            <v>5940431.1529478598</v>
          </cell>
        </row>
        <row r="357">
          <cell r="E357">
            <v>5944137.9633843815</v>
          </cell>
        </row>
        <row r="358">
          <cell r="E358">
            <v>5947844.4060570225</v>
          </cell>
        </row>
        <row r="359">
          <cell r="E359">
            <v>5951551.1523225419</v>
          </cell>
        </row>
        <row r="360">
          <cell r="E360">
            <v>5955257.5014248332</v>
          </cell>
        </row>
        <row r="361">
          <cell r="E361">
            <v>5958991.6287392722</v>
          </cell>
        </row>
        <row r="362">
          <cell r="E362">
            <v>5962725.7700319057</v>
          </cell>
        </row>
        <row r="363">
          <cell r="E363">
            <v>5966460.6129094157</v>
          </cell>
        </row>
        <row r="364">
          <cell r="E364">
            <v>5970195.8176299417</v>
          </cell>
        </row>
        <row r="365">
          <cell r="E365">
            <v>5973929.7203020025</v>
          </cell>
        </row>
        <row r="366">
          <cell r="E366">
            <v>5977664.0491176741</v>
          </cell>
        </row>
        <row r="367">
          <cell r="E367">
            <v>5981398.4733452545</v>
          </cell>
        </row>
        <row r="368">
          <cell r="E368">
            <v>5985132.9751489628</v>
          </cell>
        </row>
        <row r="369">
          <cell r="E369">
            <v>5988867.7346226377</v>
          </cell>
        </row>
        <row r="370">
          <cell r="E370">
            <v>5992602.2439860888</v>
          </cell>
        </row>
        <row r="371">
          <cell r="E371">
            <v>5996336.9598189313</v>
          </cell>
        </row>
        <row r="372">
          <cell r="E372">
            <v>6000071.4055464268</v>
          </cell>
        </row>
        <row r="373">
          <cell r="E373">
            <v>6003833.9536283482</v>
          </cell>
        </row>
        <row r="374">
          <cell r="E374">
            <v>6007596.5112166423</v>
          </cell>
        </row>
        <row r="375">
          <cell r="E375">
            <v>6011359.5459432965</v>
          </cell>
        </row>
        <row r="376">
          <cell r="E376">
            <v>6015122.826754475</v>
          </cell>
        </row>
        <row r="377">
          <cell r="E377">
            <v>6018885.2220601244</v>
          </cell>
        </row>
        <row r="378">
          <cell r="E378">
            <v>6022647.9071802627</v>
          </cell>
        </row>
        <row r="379">
          <cell r="E379">
            <v>6026410.6571887415</v>
          </cell>
        </row>
        <row r="380">
          <cell r="E380">
            <v>6030173.4599556876</v>
          </cell>
        </row>
        <row r="381">
          <cell r="E381">
            <v>6033936.4379598396</v>
          </cell>
        </row>
        <row r="382">
          <cell r="E382">
            <v>6037699.2458681045</v>
          </cell>
        </row>
        <row r="383">
          <cell r="E383">
            <v>6041462.1941933949</v>
          </cell>
        </row>
        <row r="384">
          <cell r="E384">
            <v>6045224.9588236976</v>
          </cell>
        </row>
        <row r="385">
          <cell r="E385">
            <v>6049016.1161474995</v>
          </cell>
        </row>
        <row r="386">
          <cell r="E386">
            <v>6052807.2799364487</v>
          </cell>
        </row>
        <row r="387">
          <cell r="E387">
            <v>6056598.7682207273</v>
          </cell>
        </row>
        <row r="388">
          <cell r="E388">
            <v>6060390.42386375</v>
          </cell>
        </row>
        <row r="389">
          <cell r="E389">
            <v>6064181.4772864552</v>
          </cell>
        </row>
        <row r="390">
          <cell r="E390">
            <v>6067972.7278080611</v>
          </cell>
        </row>
        <row r="391">
          <cell r="E391">
            <v>6071764.0224593459</v>
          </cell>
        </row>
        <row r="392">
          <cell r="E392">
            <v>6075555.352990943</v>
          </cell>
        </row>
        <row r="393">
          <cell r="E393">
            <v>6079346.8026985507</v>
          </cell>
        </row>
        <row r="394">
          <cell r="E394">
            <v>6083138.1367267175</v>
          </cell>
        </row>
        <row r="395">
          <cell r="E395">
            <v>6086929.5662505943</v>
          </cell>
        </row>
        <row r="396">
          <cell r="E396">
            <v>6090720.870845993</v>
          </cell>
        </row>
        <row r="397">
          <cell r="E397">
            <v>6094540.8360152543</v>
          </cell>
        </row>
        <row r="398">
          <cell r="E398">
            <v>6098360.8055813704</v>
          </cell>
        </row>
        <row r="399">
          <cell r="E399">
            <v>6102180.9958323594</v>
          </cell>
        </row>
        <row r="400">
          <cell r="E400">
            <v>6106001.2999017583</v>
          </cell>
        </row>
        <row r="401">
          <cell r="E401">
            <v>6109821.1944092754</v>
          </cell>
        </row>
        <row r="402">
          <cell r="E402">
            <v>6113641.2229610803</v>
          </cell>
        </row>
        <row r="403">
          <cell r="E403">
            <v>6117461.281524878</v>
          </cell>
        </row>
        <row r="404">
          <cell r="E404">
            <v>6121281.3644903889</v>
          </cell>
        </row>
        <row r="405">
          <cell r="E405">
            <v>6125101.5285055898</v>
          </cell>
        </row>
        <row r="406">
          <cell r="E406">
            <v>6128921.6138490885</v>
          </cell>
        </row>
        <row r="407">
          <cell r="E407">
            <v>6132741.7641379209</v>
          </cell>
        </row>
        <row r="408">
          <cell r="E408">
            <v>6136561.8294645883</v>
          </cell>
        </row>
        <row r="409">
          <cell r="E409">
            <v>6140381.820750175</v>
          </cell>
        </row>
        <row r="410">
          <cell r="E410">
            <v>6144201.8150259992</v>
          </cell>
        </row>
        <row r="411">
          <cell r="E411">
            <v>6148021.9593866132</v>
          </cell>
        </row>
        <row r="412">
          <cell r="E412">
            <v>6151842.1811535833</v>
          </cell>
        </row>
        <row r="413">
          <cell r="E413">
            <v>6155662.124383064</v>
          </cell>
        </row>
        <row r="414">
          <cell r="E414">
            <v>6159482.1587742455</v>
          </cell>
        </row>
        <row r="415">
          <cell r="E415">
            <v>6163302.2135761753</v>
          </cell>
        </row>
        <row r="416">
          <cell r="E416">
            <v>6167122.2849733774</v>
          </cell>
        </row>
        <row r="702">
          <cell r="E702">
            <v>4680054.344811012</v>
          </cell>
        </row>
        <row r="703">
          <cell r="E703">
            <v>4747493.0045030126</v>
          </cell>
        </row>
        <row r="704">
          <cell r="E704">
            <v>4817503.3410458164</v>
          </cell>
        </row>
        <row r="705">
          <cell r="E705">
            <v>4887235.3082854357</v>
          </cell>
        </row>
        <row r="706">
          <cell r="E706">
            <v>4955618.2850867659</v>
          </cell>
        </row>
        <row r="707">
          <cell r="E707">
            <v>5022555.6313772546</v>
          </cell>
        </row>
        <row r="708">
          <cell r="E708">
            <v>5087176.8842560584</v>
          </cell>
        </row>
        <row r="709">
          <cell r="E709">
            <v>5148262.5776600456</v>
          </cell>
        </row>
        <row r="710">
          <cell r="E710">
            <v>5209647.5352636436</v>
          </cell>
        </row>
        <row r="711">
          <cell r="E711">
            <v>5271630.3966898359</v>
          </cell>
        </row>
        <row r="712">
          <cell r="E712">
            <v>5334261.5698130904</v>
          </cell>
        </row>
        <row r="713">
          <cell r="E713">
            <v>5395228.4087314913</v>
          </cell>
        </row>
        <row r="714">
          <cell r="E714">
            <v>5450198.9410029734</v>
          </cell>
        </row>
        <row r="715">
          <cell r="E715">
            <v>5505313.7112957807</v>
          </cell>
        </row>
        <row r="716">
          <cell r="E716">
            <v>5560970.5325976228</v>
          </cell>
        </row>
        <row r="717">
          <cell r="E717">
            <v>5617181.2631954439</v>
          </cell>
        </row>
        <row r="718">
          <cell r="E718">
            <v>5671874.6141743399</v>
          </cell>
        </row>
        <row r="719">
          <cell r="E719">
            <v>5721204.3049126053</v>
          </cell>
        </row>
        <row r="720">
          <cell r="E720">
            <v>5770616.1078276485</v>
          </cell>
        </row>
        <row r="721">
          <cell r="E721">
            <v>5820455.460956566</v>
          </cell>
        </row>
        <row r="722">
          <cell r="E722">
            <v>5870727.0062823854</v>
          </cell>
        </row>
        <row r="723">
          <cell r="E723">
            <v>5919790.3561439766</v>
          </cell>
        </row>
        <row r="724">
          <cell r="E724">
            <v>5964607.5058677681</v>
          </cell>
        </row>
        <row r="725">
          <cell r="E725">
            <v>6009492.3689918043</v>
          </cell>
        </row>
        <row r="726">
          <cell r="E726">
            <v>6054717.4171298556</v>
          </cell>
        </row>
        <row r="727">
          <cell r="E727">
            <v>6100285.3647698527</v>
          </cell>
        </row>
        <row r="728">
          <cell r="E728">
            <v>6146111.9411650347</v>
          </cell>
        </row>
      </sheetData>
      <sheetData sheetId="11"/>
      <sheetData sheetId="12"/>
      <sheetData sheetId="13"/>
      <sheetData sheetId="14">
        <row r="128">
          <cell r="C128">
            <v>8703173.5608691033</v>
          </cell>
        </row>
      </sheetData>
      <sheetData sheetId="15"/>
      <sheetData sheetId="16">
        <row r="246">
          <cell r="O246">
            <v>5.3973902836380899E-2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56">
          <cell r="E56">
            <v>19484936</v>
          </cell>
        </row>
      </sheetData>
      <sheetData sheetId="37">
        <row r="55">
          <cell r="E55">
            <v>19540741.708333328</v>
          </cell>
        </row>
      </sheetData>
      <sheetData sheetId="38">
        <row r="51">
          <cell r="E51">
            <v>35.957356902352167</v>
          </cell>
        </row>
      </sheetData>
      <sheetData sheetId="39">
        <row r="51">
          <cell r="E51">
            <v>14.16096594315451</v>
          </cell>
        </row>
      </sheetData>
      <sheetData sheetId="40">
        <row r="51">
          <cell r="E51">
            <v>236.56939999999997</v>
          </cell>
        </row>
      </sheetData>
      <sheetData sheetId="41">
        <row r="51">
          <cell r="E51">
            <v>233.49917499999995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1" sqref="I1"/>
    </sheetView>
  </sheetViews>
  <sheetFormatPr defaultRowHeight="14.4" x14ac:dyDescent="0.3"/>
  <cols>
    <col min="1" max="1" width="5" bestFit="1" customWidth="1"/>
    <col min="2" max="2" width="6.88671875" bestFit="1" customWidth="1"/>
    <col min="3" max="3" width="11.6640625" bestFit="1" customWidth="1"/>
    <col min="4" max="4" width="28" bestFit="1" customWidth="1"/>
    <col min="5" max="5" width="16.33203125" bestFit="1" customWidth="1"/>
    <col min="6" max="6" width="8.88671875" bestFit="1" customWidth="1"/>
    <col min="7" max="7" width="8.6640625" bestFit="1" customWidth="1"/>
    <col min="8" max="8" width="5.5546875" customWidth="1"/>
    <col min="9" max="9" width="12.5546875" customWidth="1"/>
  </cols>
  <sheetData>
    <row r="1" spans="1:9" ht="27" x14ac:dyDescent="0.3">
      <c r="A1" s="4" t="s">
        <v>0</v>
      </c>
      <c r="B1" s="4" t="s">
        <v>1</v>
      </c>
      <c r="C1" s="4" t="s">
        <v>65</v>
      </c>
      <c r="D1" s="4" t="s">
        <v>8</v>
      </c>
      <c r="E1" s="4" t="s">
        <v>9</v>
      </c>
      <c r="F1" s="4" t="s">
        <v>72</v>
      </c>
      <c r="G1" s="4" t="s">
        <v>73</v>
      </c>
      <c r="I1" s="28" t="s">
        <v>87</v>
      </c>
    </row>
    <row r="2" spans="1:9" x14ac:dyDescent="0.3">
      <c r="A2" s="1">
        <v>1990</v>
      </c>
      <c r="B2" s="1">
        <v>1</v>
      </c>
      <c r="C2" s="7">
        <v>3143305</v>
      </c>
      <c r="D2" s="7">
        <v>12840485.75</v>
      </c>
      <c r="E2" s="7">
        <v>0</v>
      </c>
      <c r="F2" s="1">
        <v>0</v>
      </c>
      <c r="G2" s="1">
        <v>0</v>
      </c>
    </row>
    <row r="3" spans="1:9" x14ac:dyDescent="0.3">
      <c r="A3" s="1">
        <v>1990</v>
      </c>
      <c r="B3" s="1">
        <v>2</v>
      </c>
      <c r="C3" s="7">
        <v>3156536</v>
      </c>
      <c r="D3" s="7">
        <v>12873014.1666667</v>
      </c>
      <c r="E3" s="7">
        <v>0</v>
      </c>
      <c r="F3" s="1">
        <v>0</v>
      </c>
      <c r="G3" s="1">
        <v>0</v>
      </c>
    </row>
    <row r="4" spans="1:9" x14ac:dyDescent="0.3">
      <c r="A4" s="1">
        <v>1990</v>
      </c>
      <c r="B4" s="1">
        <v>3</v>
      </c>
      <c r="C4" s="7">
        <v>3166277</v>
      </c>
      <c r="D4" s="7">
        <v>12905542.5833333</v>
      </c>
      <c r="E4" s="7">
        <v>0</v>
      </c>
      <c r="F4" s="1">
        <v>0</v>
      </c>
      <c r="G4" s="1">
        <v>0</v>
      </c>
    </row>
    <row r="5" spans="1:9" x14ac:dyDescent="0.3">
      <c r="A5" s="1">
        <v>1990</v>
      </c>
      <c r="B5" s="1">
        <v>4</v>
      </c>
      <c r="C5" s="7">
        <v>3162286</v>
      </c>
      <c r="D5" s="7">
        <v>12938071</v>
      </c>
      <c r="E5" s="7">
        <v>0</v>
      </c>
      <c r="F5" s="1">
        <v>0</v>
      </c>
      <c r="G5" s="1">
        <v>0</v>
      </c>
    </row>
    <row r="6" spans="1:9" x14ac:dyDescent="0.3">
      <c r="A6" s="1">
        <v>1990</v>
      </c>
      <c r="B6" s="1">
        <v>5</v>
      </c>
      <c r="C6" s="7">
        <v>3142492</v>
      </c>
      <c r="D6" s="7">
        <v>12964792.75</v>
      </c>
      <c r="E6" s="7">
        <v>0</v>
      </c>
      <c r="F6" s="1">
        <v>0</v>
      </c>
      <c r="G6" s="1">
        <v>0</v>
      </c>
    </row>
    <row r="7" spans="1:9" x14ac:dyDescent="0.3">
      <c r="A7" s="1">
        <v>1990</v>
      </c>
      <c r="B7" s="1">
        <v>6</v>
      </c>
      <c r="C7" s="7">
        <v>3138589</v>
      </c>
      <c r="D7" s="7">
        <v>12991514.5</v>
      </c>
      <c r="E7" s="7">
        <v>0</v>
      </c>
      <c r="F7" s="1">
        <v>0</v>
      </c>
      <c r="G7" s="1">
        <v>0</v>
      </c>
    </row>
    <row r="8" spans="1:9" x14ac:dyDescent="0.3">
      <c r="A8" s="1">
        <v>1990</v>
      </c>
      <c r="B8" s="1">
        <v>7</v>
      </c>
      <c r="C8" s="7">
        <v>3141228</v>
      </c>
      <c r="D8" s="7">
        <v>13018236.25</v>
      </c>
      <c r="E8" s="7">
        <v>0</v>
      </c>
      <c r="F8" s="1">
        <v>0</v>
      </c>
      <c r="G8" s="1">
        <v>0</v>
      </c>
    </row>
    <row r="9" spans="1:9" x14ac:dyDescent="0.3">
      <c r="A9" s="1">
        <v>1990</v>
      </c>
      <c r="B9" s="1">
        <v>8</v>
      </c>
      <c r="C9" s="7">
        <v>3145324</v>
      </c>
      <c r="D9" s="7">
        <v>13044958</v>
      </c>
      <c r="E9" s="7">
        <v>0</v>
      </c>
      <c r="F9" s="1">
        <v>0</v>
      </c>
      <c r="G9" s="1">
        <v>0</v>
      </c>
    </row>
    <row r="10" spans="1:9" x14ac:dyDescent="0.3">
      <c r="A10" s="1">
        <v>1990</v>
      </c>
      <c r="B10" s="1">
        <v>9</v>
      </c>
      <c r="C10" s="7">
        <v>3153378</v>
      </c>
      <c r="D10" s="7">
        <v>13071679.75</v>
      </c>
      <c r="E10" s="7">
        <v>0</v>
      </c>
      <c r="F10" s="1">
        <v>0</v>
      </c>
      <c r="G10" s="1">
        <v>0</v>
      </c>
    </row>
    <row r="11" spans="1:9" x14ac:dyDescent="0.3">
      <c r="A11" s="1">
        <v>1990</v>
      </c>
      <c r="B11" s="1">
        <v>10</v>
      </c>
      <c r="C11" s="7">
        <v>3162736</v>
      </c>
      <c r="D11" s="7">
        <v>13098401.5</v>
      </c>
      <c r="E11" s="7">
        <v>0</v>
      </c>
      <c r="F11" s="1">
        <v>0</v>
      </c>
      <c r="G11" s="1">
        <v>0</v>
      </c>
    </row>
    <row r="12" spans="1:9" x14ac:dyDescent="0.3">
      <c r="A12" s="1">
        <v>1990</v>
      </c>
      <c r="B12" s="1">
        <v>11</v>
      </c>
      <c r="C12" s="7">
        <v>3185460</v>
      </c>
      <c r="D12" s="7">
        <v>13125123.25</v>
      </c>
      <c r="E12" s="7">
        <v>0</v>
      </c>
      <c r="F12" s="1">
        <v>0</v>
      </c>
      <c r="G12" s="1">
        <v>0</v>
      </c>
    </row>
    <row r="13" spans="1:9" x14ac:dyDescent="0.3">
      <c r="A13" s="1">
        <v>1990</v>
      </c>
      <c r="B13" s="1">
        <v>12</v>
      </c>
      <c r="C13" s="7">
        <v>3208196</v>
      </c>
      <c r="D13" s="7">
        <v>13151845</v>
      </c>
      <c r="E13" s="7">
        <v>0</v>
      </c>
      <c r="F13" s="1">
        <v>0</v>
      </c>
      <c r="G13" s="1">
        <v>0</v>
      </c>
    </row>
    <row r="14" spans="1:9" x14ac:dyDescent="0.3">
      <c r="A14" s="1">
        <v>1991</v>
      </c>
      <c r="B14" s="1">
        <v>1</v>
      </c>
      <c r="C14" s="7">
        <v>3224326</v>
      </c>
      <c r="D14" s="7">
        <v>13178566.75</v>
      </c>
      <c r="E14" s="7">
        <v>0</v>
      </c>
      <c r="F14" s="1">
        <v>0</v>
      </c>
      <c r="G14" s="1">
        <v>0</v>
      </c>
    </row>
    <row r="15" spans="1:9" x14ac:dyDescent="0.3">
      <c r="A15" s="1">
        <v>1991</v>
      </c>
      <c r="B15" s="1">
        <v>2</v>
      </c>
      <c r="C15" s="7">
        <v>3234722</v>
      </c>
      <c r="D15" s="7">
        <v>13205288.5</v>
      </c>
      <c r="E15" s="7">
        <v>0</v>
      </c>
      <c r="F15" s="1">
        <v>0</v>
      </c>
      <c r="G15" s="1">
        <v>0</v>
      </c>
    </row>
    <row r="16" spans="1:9" x14ac:dyDescent="0.3">
      <c r="A16" s="1">
        <v>1991</v>
      </c>
      <c r="B16" s="1">
        <v>3</v>
      </c>
      <c r="C16" s="7">
        <v>3242845</v>
      </c>
      <c r="D16" s="7">
        <v>13232010.25</v>
      </c>
      <c r="E16" s="7">
        <v>0</v>
      </c>
      <c r="F16" s="1">
        <v>0</v>
      </c>
      <c r="G16" s="1">
        <v>0</v>
      </c>
    </row>
    <row r="17" spans="1:7" x14ac:dyDescent="0.3">
      <c r="A17" s="1">
        <v>1991</v>
      </c>
      <c r="B17" s="1">
        <v>4</v>
      </c>
      <c r="C17" s="7">
        <v>3233172</v>
      </c>
      <c r="D17" s="7">
        <v>13258732</v>
      </c>
      <c r="E17" s="7">
        <v>0</v>
      </c>
      <c r="F17" s="1">
        <v>0</v>
      </c>
      <c r="G17" s="1">
        <v>0</v>
      </c>
    </row>
    <row r="18" spans="1:7" x14ac:dyDescent="0.3">
      <c r="A18" s="1">
        <v>1991</v>
      </c>
      <c r="B18" s="1">
        <v>5</v>
      </c>
      <c r="C18" s="7">
        <v>3212970</v>
      </c>
      <c r="D18" s="7">
        <v>13278632.75</v>
      </c>
      <c r="E18" s="7">
        <v>0</v>
      </c>
      <c r="F18" s="1">
        <v>0</v>
      </c>
      <c r="G18" s="1">
        <v>0</v>
      </c>
    </row>
    <row r="19" spans="1:7" x14ac:dyDescent="0.3">
      <c r="A19" s="1">
        <v>1991</v>
      </c>
      <c r="B19" s="1">
        <v>6</v>
      </c>
      <c r="C19" s="7">
        <v>3207144</v>
      </c>
      <c r="D19" s="7">
        <v>13298533.5</v>
      </c>
      <c r="E19" s="7">
        <v>0</v>
      </c>
      <c r="F19" s="1">
        <v>0</v>
      </c>
      <c r="G19" s="1">
        <v>0</v>
      </c>
    </row>
    <row r="20" spans="1:7" x14ac:dyDescent="0.3">
      <c r="A20" s="1">
        <v>1991</v>
      </c>
      <c r="B20" s="1">
        <v>7</v>
      </c>
      <c r="C20" s="7">
        <v>3207227</v>
      </c>
      <c r="D20" s="7">
        <v>13318434.25</v>
      </c>
      <c r="E20" s="7">
        <v>0</v>
      </c>
      <c r="F20" s="1">
        <v>0</v>
      </c>
      <c r="G20" s="1">
        <v>0</v>
      </c>
    </row>
    <row r="21" spans="1:7" x14ac:dyDescent="0.3">
      <c r="A21" s="1">
        <v>1991</v>
      </c>
      <c r="B21" s="1">
        <v>8</v>
      </c>
      <c r="C21" s="7">
        <v>3210321</v>
      </c>
      <c r="D21" s="7">
        <v>13338335</v>
      </c>
      <c r="E21" s="7">
        <v>0</v>
      </c>
      <c r="F21" s="1">
        <v>0</v>
      </c>
      <c r="G21" s="1">
        <v>0</v>
      </c>
    </row>
    <row r="22" spans="1:7" x14ac:dyDescent="0.3">
      <c r="A22" s="1">
        <v>1991</v>
      </c>
      <c r="B22" s="1">
        <v>9</v>
      </c>
      <c r="C22" s="7">
        <v>3214505</v>
      </c>
      <c r="D22" s="7">
        <v>13358235.75</v>
      </c>
      <c r="E22" s="7">
        <v>0</v>
      </c>
      <c r="F22" s="1">
        <v>0</v>
      </c>
      <c r="G22" s="1">
        <v>0</v>
      </c>
    </row>
    <row r="23" spans="1:7" x14ac:dyDescent="0.3">
      <c r="A23" s="1">
        <v>1991</v>
      </c>
      <c r="B23" s="1">
        <v>10</v>
      </c>
      <c r="C23" s="7">
        <v>3222678</v>
      </c>
      <c r="D23" s="7">
        <v>13378136.5</v>
      </c>
      <c r="E23" s="7">
        <v>0</v>
      </c>
      <c r="F23" s="1">
        <v>0</v>
      </c>
      <c r="G23" s="1">
        <v>0</v>
      </c>
    </row>
    <row r="24" spans="1:7" x14ac:dyDescent="0.3">
      <c r="A24" s="1">
        <v>1991</v>
      </c>
      <c r="B24" s="1">
        <v>11</v>
      </c>
      <c r="C24" s="7">
        <v>3244184</v>
      </c>
      <c r="D24" s="7">
        <v>13398037.25</v>
      </c>
      <c r="E24" s="7">
        <v>0</v>
      </c>
      <c r="F24" s="1">
        <v>0</v>
      </c>
      <c r="G24" s="1">
        <v>0</v>
      </c>
    </row>
    <row r="25" spans="1:7" x14ac:dyDescent="0.3">
      <c r="A25" s="1">
        <v>1991</v>
      </c>
      <c r="B25" s="1">
        <v>12</v>
      </c>
      <c r="C25" s="7">
        <v>3263370</v>
      </c>
      <c r="D25" s="7">
        <v>13417938</v>
      </c>
      <c r="E25" s="7">
        <v>0</v>
      </c>
      <c r="F25" s="1">
        <v>0</v>
      </c>
      <c r="G25" s="1">
        <v>0</v>
      </c>
    </row>
    <row r="26" spans="1:7" x14ac:dyDescent="0.3">
      <c r="A26" s="1">
        <v>1992</v>
      </c>
      <c r="B26" s="1">
        <v>1</v>
      </c>
      <c r="C26" s="7">
        <v>3279470</v>
      </c>
      <c r="D26" s="7">
        <v>13437838.75</v>
      </c>
      <c r="E26" s="7">
        <v>0</v>
      </c>
      <c r="F26" s="1">
        <v>0</v>
      </c>
      <c r="G26" s="1">
        <v>0</v>
      </c>
    </row>
    <row r="27" spans="1:7" x14ac:dyDescent="0.3">
      <c r="A27" s="1">
        <v>1992</v>
      </c>
      <c r="B27" s="1">
        <v>2</v>
      </c>
      <c r="C27" s="7">
        <v>3290137</v>
      </c>
      <c r="D27" s="7">
        <v>13457739.5</v>
      </c>
      <c r="E27" s="7">
        <v>0</v>
      </c>
      <c r="F27" s="1">
        <v>0</v>
      </c>
      <c r="G27" s="1">
        <v>0</v>
      </c>
    </row>
    <row r="28" spans="1:7" x14ac:dyDescent="0.3">
      <c r="A28" s="1">
        <v>1992</v>
      </c>
      <c r="B28" s="1">
        <v>3</v>
      </c>
      <c r="C28" s="7">
        <v>3296648</v>
      </c>
      <c r="D28" s="7">
        <v>13477640.25</v>
      </c>
      <c r="E28" s="7">
        <v>0</v>
      </c>
      <c r="F28" s="1">
        <v>0</v>
      </c>
      <c r="G28" s="1">
        <v>0</v>
      </c>
    </row>
    <row r="29" spans="1:7" x14ac:dyDescent="0.3">
      <c r="A29" s="1">
        <v>1992</v>
      </c>
      <c r="B29" s="1">
        <v>4</v>
      </c>
      <c r="C29" s="7">
        <v>3288200</v>
      </c>
      <c r="D29" s="7">
        <v>13497541</v>
      </c>
      <c r="E29" s="7">
        <v>0</v>
      </c>
      <c r="F29" s="1">
        <v>0</v>
      </c>
      <c r="G29" s="1">
        <v>0</v>
      </c>
    </row>
    <row r="30" spans="1:7" x14ac:dyDescent="0.3">
      <c r="A30" s="1">
        <v>1992</v>
      </c>
      <c r="B30" s="1">
        <v>5</v>
      </c>
      <c r="C30" s="7">
        <v>3267113</v>
      </c>
      <c r="D30" s="7">
        <v>13516922.1666667</v>
      </c>
      <c r="E30" s="7">
        <v>0</v>
      </c>
      <c r="F30" s="1">
        <v>0</v>
      </c>
      <c r="G30" s="1">
        <v>0</v>
      </c>
    </row>
    <row r="31" spans="1:7" x14ac:dyDescent="0.3">
      <c r="A31" s="1">
        <v>1992</v>
      </c>
      <c r="B31" s="1">
        <v>6</v>
      </c>
      <c r="C31" s="7">
        <v>3262067</v>
      </c>
      <c r="D31" s="7">
        <v>13536303.3333333</v>
      </c>
      <c r="E31" s="7">
        <v>0</v>
      </c>
      <c r="F31" s="1">
        <v>0</v>
      </c>
      <c r="G31" s="1">
        <v>0</v>
      </c>
    </row>
    <row r="32" spans="1:7" x14ac:dyDescent="0.3">
      <c r="A32" s="1">
        <v>1992</v>
      </c>
      <c r="B32" s="1">
        <v>7</v>
      </c>
      <c r="C32" s="7">
        <v>3264307</v>
      </c>
      <c r="D32" s="7">
        <v>13555684.5</v>
      </c>
      <c r="E32" s="7">
        <v>0</v>
      </c>
      <c r="F32" s="1">
        <v>0</v>
      </c>
      <c r="G32" s="1">
        <v>0</v>
      </c>
    </row>
    <row r="33" spans="1:7" x14ac:dyDescent="0.3">
      <c r="A33" s="1">
        <v>1992</v>
      </c>
      <c r="B33" s="1">
        <v>8</v>
      </c>
      <c r="C33" s="7">
        <v>3268605</v>
      </c>
      <c r="D33" s="7">
        <v>13575065.6666667</v>
      </c>
      <c r="E33" s="7">
        <v>0</v>
      </c>
      <c r="F33" s="1">
        <v>0</v>
      </c>
      <c r="G33" s="1">
        <v>0</v>
      </c>
    </row>
    <row r="34" spans="1:7" x14ac:dyDescent="0.3">
      <c r="A34" s="1">
        <v>1992</v>
      </c>
      <c r="B34" s="1">
        <v>9</v>
      </c>
      <c r="C34" s="7">
        <v>3270387</v>
      </c>
      <c r="D34" s="7">
        <v>13594446.8333333</v>
      </c>
      <c r="E34" s="7">
        <v>0</v>
      </c>
      <c r="F34" s="1">
        <v>0</v>
      </c>
      <c r="G34" s="1">
        <v>0</v>
      </c>
    </row>
    <row r="35" spans="1:7" x14ac:dyDescent="0.3">
      <c r="A35" s="1">
        <v>1992</v>
      </c>
      <c r="B35" s="1">
        <v>10</v>
      </c>
      <c r="C35" s="7">
        <v>3274980</v>
      </c>
      <c r="D35" s="7">
        <v>13613828</v>
      </c>
      <c r="E35" s="7">
        <v>0</v>
      </c>
      <c r="F35" s="1">
        <v>0</v>
      </c>
      <c r="G35" s="1">
        <v>0</v>
      </c>
    </row>
    <row r="36" spans="1:7" x14ac:dyDescent="0.3">
      <c r="A36" s="1">
        <v>1992</v>
      </c>
      <c r="B36" s="1">
        <v>11</v>
      </c>
      <c r="C36" s="7">
        <v>3296948</v>
      </c>
      <c r="D36" s="7">
        <v>13633209.1666667</v>
      </c>
      <c r="E36" s="7">
        <v>0</v>
      </c>
      <c r="F36" s="1">
        <v>0</v>
      </c>
      <c r="G36" s="1">
        <v>0</v>
      </c>
    </row>
    <row r="37" spans="1:7" x14ac:dyDescent="0.3">
      <c r="A37" s="1">
        <v>1992</v>
      </c>
      <c r="B37" s="1">
        <v>12</v>
      </c>
      <c r="C37" s="7">
        <v>3315995</v>
      </c>
      <c r="D37" s="7">
        <v>13652590.3333333</v>
      </c>
      <c r="E37" s="7">
        <v>0</v>
      </c>
      <c r="F37" s="1">
        <v>0</v>
      </c>
      <c r="G37" s="1">
        <v>0</v>
      </c>
    </row>
    <row r="38" spans="1:7" x14ac:dyDescent="0.3">
      <c r="A38" s="1">
        <v>1993</v>
      </c>
      <c r="B38" s="1">
        <v>1</v>
      </c>
      <c r="C38" s="7">
        <v>3331185</v>
      </c>
      <c r="D38" s="7">
        <v>13671971.5</v>
      </c>
      <c r="E38" s="7">
        <v>0</v>
      </c>
      <c r="F38" s="1">
        <v>0</v>
      </c>
      <c r="G38" s="1">
        <v>0</v>
      </c>
    </row>
    <row r="39" spans="1:7" x14ac:dyDescent="0.3">
      <c r="A39" s="1">
        <v>1993</v>
      </c>
      <c r="B39" s="1">
        <v>2</v>
      </c>
      <c r="C39" s="7">
        <v>3343984</v>
      </c>
      <c r="D39" s="7">
        <v>13691352.6666667</v>
      </c>
      <c r="E39" s="7">
        <v>0</v>
      </c>
      <c r="F39" s="1">
        <v>0</v>
      </c>
      <c r="G39" s="1">
        <v>0</v>
      </c>
    </row>
    <row r="40" spans="1:7" x14ac:dyDescent="0.3">
      <c r="A40" s="1">
        <v>1993</v>
      </c>
      <c r="B40" s="1">
        <v>3</v>
      </c>
      <c r="C40" s="7">
        <v>3351722</v>
      </c>
      <c r="D40" s="7">
        <v>13710733.8333333</v>
      </c>
      <c r="E40" s="7">
        <v>0</v>
      </c>
      <c r="F40" s="1">
        <v>0</v>
      </c>
      <c r="G40" s="1">
        <v>0</v>
      </c>
    </row>
    <row r="41" spans="1:7" x14ac:dyDescent="0.3">
      <c r="A41" s="1">
        <v>1993</v>
      </c>
      <c r="B41" s="1">
        <v>4</v>
      </c>
      <c r="C41" s="7">
        <v>3407955</v>
      </c>
      <c r="D41" s="7">
        <v>13730115</v>
      </c>
      <c r="E41" s="7">
        <v>0</v>
      </c>
      <c r="F41" s="1">
        <v>0</v>
      </c>
      <c r="G41" s="1">
        <v>0</v>
      </c>
    </row>
    <row r="42" spans="1:7" x14ac:dyDescent="0.3">
      <c r="A42" s="1">
        <v>1993</v>
      </c>
      <c r="B42" s="1">
        <v>5</v>
      </c>
      <c r="C42" s="7">
        <v>3344344</v>
      </c>
      <c r="D42" s="7">
        <v>13756251.8333333</v>
      </c>
      <c r="E42" s="7">
        <v>0</v>
      </c>
      <c r="F42" s="1">
        <v>0</v>
      </c>
      <c r="G42" s="1">
        <v>0</v>
      </c>
    </row>
    <row r="43" spans="1:7" x14ac:dyDescent="0.3">
      <c r="A43" s="1">
        <v>1993</v>
      </c>
      <c r="B43" s="1">
        <v>6</v>
      </c>
      <c r="C43" s="7">
        <v>3333683</v>
      </c>
      <c r="D43" s="7">
        <v>13782388.6666667</v>
      </c>
      <c r="E43" s="7">
        <v>0</v>
      </c>
      <c r="F43" s="1">
        <v>0</v>
      </c>
      <c r="G43" s="1">
        <v>0</v>
      </c>
    </row>
    <row r="44" spans="1:7" x14ac:dyDescent="0.3">
      <c r="A44" s="1">
        <v>1993</v>
      </c>
      <c r="B44" s="1">
        <v>7</v>
      </c>
      <c r="C44" s="7">
        <v>3338089</v>
      </c>
      <c r="D44" s="7">
        <v>13808525.5</v>
      </c>
      <c r="E44" s="7">
        <v>0</v>
      </c>
      <c r="F44" s="1">
        <v>0</v>
      </c>
      <c r="G44" s="1">
        <v>0</v>
      </c>
    </row>
    <row r="45" spans="1:7" x14ac:dyDescent="0.3">
      <c r="A45" s="1">
        <v>1993</v>
      </c>
      <c r="B45" s="1">
        <v>8</v>
      </c>
      <c r="C45" s="7">
        <v>3346275</v>
      </c>
      <c r="D45" s="7">
        <v>13834662.3333333</v>
      </c>
      <c r="E45" s="7">
        <v>0</v>
      </c>
      <c r="F45" s="1">
        <v>0</v>
      </c>
      <c r="G45" s="1">
        <v>0</v>
      </c>
    </row>
    <row r="46" spans="1:7" x14ac:dyDescent="0.3">
      <c r="A46" s="1">
        <v>1993</v>
      </c>
      <c r="B46" s="1">
        <v>9</v>
      </c>
      <c r="C46" s="7">
        <v>3349064</v>
      </c>
      <c r="D46" s="7">
        <v>13860799.1666667</v>
      </c>
      <c r="E46" s="7">
        <v>0</v>
      </c>
      <c r="F46" s="1">
        <v>0</v>
      </c>
      <c r="G46" s="1">
        <v>0</v>
      </c>
    </row>
    <row r="47" spans="1:7" x14ac:dyDescent="0.3">
      <c r="A47" s="1">
        <v>1993</v>
      </c>
      <c r="B47" s="1">
        <v>10</v>
      </c>
      <c r="C47" s="7">
        <v>3354219</v>
      </c>
      <c r="D47" s="7">
        <v>13886936</v>
      </c>
      <c r="E47" s="7">
        <v>0</v>
      </c>
      <c r="F47" s="1">
        <v>0</v>
      </c>
      <c r="G47" s="1">
        <v>0</v>
      </c>
    </row>
    <row r="48" spans="1:7" x14ac:dyDescent="0.3">
      <c r="A48" s="1">
        <v>1993</v>
      </c>
      <c r="B48" s="1">
        <v>11</v>
      </c>
      <c r="C48" s="7">
        <v>3375891</v>
      </c>
      <c r="D48" s="7">
        <v>13913072.8333333</v>
      </c>
      <c r="E48" s="7">
        <v>0</v>
      </c>
      <c r="F48" s="1">
        <v>0</v>
      </c>
      <c r="G48" s="1">
        <v>0</v>
      </c>
    </row>
    <row r="49" spans="1:7" x14ac:dyDescent="0.3">
      <c r="A49" s="1">
        <v>1993</v>
      </c>
      <c r="B49" s="1">
        <v>12</v>
      </c>
      <c r="C49" s="7">
        <v>3393118</v>
      </c>
      <c r="D49" s="7">
        <v>13939209.6666667</v>
      </c>
      <c r="E49" s="7">
        <v>0</v>
      </c>
      <c r="F49" s="1">
        <v>0</v>
      </c>
      <c r="G49" s="1">
        <v>0</v>
      </c>
    </row>
    <row r="50" spans="1:7" x14ac:dyDescent="0.3">
      <c r="A50" s="1">
        <v>1994</v>
      </c>
      <c r="B50" s="1">
        <v>1</v>
      </c>
      <c r="C50" s="7">
        <v>3408346</v>
      </c>
      <c r="D50" s="7">
        <v>13965346.5</v>
      </c>
      <c r="E50" s="7">
        <v>0</v>
      </c>
      <c r="F50" s="1">
        <v>0</v>
      </c>
      <c r="G50" s="1">
        <v>0</v>
      </c>
    </row>
    <row r="51" spans="1:7" x14ac:dyDescent="0.3">
      <c r="A51" s="1">
        <v>1994</v>
      </c>
      <c r="B51" s="1">
        <v>2</v>
      </c>
      <c r="C51" s="7">
        <v>3419751</v>
      </c>
      <c r="D51" s="7">
        <v>13991483.3333333</v>
      </c>
      <c r="E51" s="7">
        <v>0</v>
      </c>
      <c r="F51" s="1">
        <v>0</v>
      </c>
      <c r="G51" s="1">
        <v>0</v>
      </c>
    </row>
    <row r="52" spans="1:7" x14ac:dyDescent="0.3">
      <c r="A52" s="1">
        <v>1994</v>
      </c>
      <c r="B52" s="1">
        <v>3</v>
      </c>
      <c r="C52" s="7">
        <v>3428668</v>
      </c>
      <c r="D52" s="7">
        <v>14017620.1666667</v>
      </c>
      <c r="E52" s="7">
        <v>0</v>
      </c>
      <c r="F52" s="1">
        <v>0</v>
      </c>
      <c r="G52" s="1">
        <v>0</v>
      </c>
    </row>
    <row r="53" spans="1:7" x14ac:dyDescent="0.3">
      <c r="A53" s="1">
        <v>1994</v>
      </c>
      <c r="B53" s="1">
        <v>4</v>
      </c>
      <c r="C53" s="7">
        <v>3426781</v>
      </c>
      <c r="D53" s="7">
        <v>14043757</v>
      </c>
      <c r="E53" s="7">
        <v>0</v>
      </c>
      <c r="F53" s="1">
        <v>0</v>
      </c>
      <c r="G53" s="1">
        <v>0</v>
      </c>
    </row>
    <row r="54" spans="1:7" x14ac:dyDescent="0.3">
      <c r="A54" s="1">
        <v>1994</v>
      </c>
      <c r="B54" s="1">
        <v>5</v>
      </c>
      <c r="C54" s="7">
        <v>3412376</v>
      </c>
      <c r="D54" s="7">
        <v>14068109.9166667</v>
      </c>
      <c r="E54" s="7">
        <v>0</v>
      </c>
      <c r="F54" s="1">
        <v>0</v>
      </c>
      <c r="G54" s="1">
        <v>0</v>
      </c>
    </row>
    <row r="55" spans="1:7" x14ac:dyDescent="0.3">
      <c r="A55" s="1">
        <v>1994</v>
      </c>
      <c r="B55" s="1">
        <v>6</v>
      </c>
      <c r="C55" s="7">
        <v>3405058</v>
      </c>
      <c r="D55" s="7">
        <v>14092462.8333333</v>
      </c>
      <c r="E55" s="7">
        <v>0</v>
      </c>
      <c r="F55" s="1">
        <v>0</v>
      </c>
      <c r="G55" s="1">
        <v>0</v>
      </c>
    </row>
    <row r="56" spans="1:7" x14ac:dyDescent="0.3">
      <c r="A56" s="1">
        <v>1994</v>
      </c>
      <c r="B56" s="1">
        <v>7</v>
      </c>
      <c r="C56" s="7">
        <v>3403118</v>
      </c>
      <c r="D56" s="7">
        <v>14116815.75</v>
      </c>
      <c r="E56" s="7">
        <v>0</v>
      </c>
      <c r="F56" s="1">
        <v>0</v>
      </c>
      <c r="G56" s="1">
        <v>0</v>
      </c>
    </row>
    <row r="57" spans="1:7" x14ac:dyDescent="0.3">
      <c r="A57" s="1">
        <v>1994</v>
      </c>
      <c r="B57" s="1">
        <v>8</v>
      </c>
      <c r="C57" s="7">
        <v>3412225</v>
      </c>
      <c r="D57" s="7">
        <v>14141168.6666667</v>
      </c>
      <c r="E57" s="7">
        <v>0</v>
      </c>
      <c r="F57" s="1">
        <v>0</v>
      </c>
      <c r="G57" s="1">
        <v>0</v>
      </c>
    </row>
    <row r="58" spans="1:7" x14ac:dyDescent="0.3">
      <c r="A58" s="1">
        <v>1994</v>
      </c>
      <c r="B58" s="1">
        <v>9</v>
      </c>
      <c r="C58" s="7">
        <v>3416499</v>
      </c>
      <c r="D58" s="7">
        <v>14165521.5833333</v>
      </c>
      <c r="E58" s="7">
        <v>0</v>
      </c>
      <c r="F58" s="1">
        <v>0</v>
      </c>
      <c r="G58" s="1">
        <v>0</v>
      </c>
    </row>
    <row r="59" spans="1:7" x14ac:dyDescent="0.3">
      <c r="A59" s="1">
        <v>1994</v>
      </c>
      <c r="B59" s="1">
        <v>10</v>
      </c>
      <c r="C59" s="7">
        <v>3423149</v>
      </c>
      <c r="D59" s="7">
        <v>14189874.5</v>
      </c>
      <c r="E59" s="7">
        <v>0</v>
      </c>
      <c r="F59" s="1">
        <v>0</v>
      </c>
      <c r="G59" s="1">
        <v>0</v>
      </c>
    </row>
    <row r="60" spans="1:7" x14ac:dyDescent="0.3">
      <c r="A60" s="1">
        <v>1994</v>
      </c>
      <c r="B60" s="1">
        <v>11</v>
      </c>
      <c r="C60" s="7">
        <v>3445517</v>
      </c>
      <c r="D60" s="7">
        <v>14214227.4166667</v>
      </c>
      <c r="E60" s="7">
        <v>0</v>
      </c>
      <c r="F60" s="1">
        <v>0</v>
      </c>
      <c r="G60" s="1">
        <v>0</v>
      </c>
    </row>
    <row r="61" spans="1:7" x14ac:dyDescent="0.3">
      <c r="A61" s="1">
        <v>1994</v>
      </c>
      <c r="B61" s="1">
        <v>12</v>
      </c>
      <c r="C61" s="7">
        <v>3464752</v>
      </c>
      <c r="D61" s="7">
        <v>14238580.3333333</v>
      </c>
      <c r="E61" s="7">
        <v>0</v>
      </c>
      <c r="F61" s="1">
        <v>0</v>
      </c>
      <c r="G61" s="1">
        <v>0</v>
      </c>
    </row>
    <row r="62" spans="1:7" x14ac:dyDescent="0.3">
      <c r="A62" s="1">
        <v>1995</v>
      </c>
      <c r="B62" s="1">
        <v>1</v>
      </c>
      <c r="C62" s="7">
        <v>3479882</v>
      </c>
      <c r="D62" s="7">
        <v>14262933.25</v>
      </c>
      <c r="E62" s="7">
        <v>0</v>
      </c>
      <c r="F62" s="1">
        <v>0</v>
      </c>
      <c r="G62" s="1">
        <v>0</v>
      </c>
    </row>
    <row r="63" spans="1:7" x14ac:dyDescent="0.3">
      <c r="A63" s="1">
        <v>1995</v>
      </c>
      <c r="B63" s="1">
        <v>2</v>
      </c>
      <c r="C63" s="7">
        <v>3489886</v>
      </c>
      <c r="D63" s="7">
        <v>14287286.1666667</v>
      </c>
      <c r="E63" s="7">
        <v>0</v>
      </c>
      <c r="F63" s="1">
        <v>0</v>
      </c>
      <c r="G63" s="1">
        <v>0</v>
      </c>
    </row>
    <row r="64" spans="1:7" x14ac:dyDescent="0.3">
      <c r="A64" s="1">
        <v>1995</v>
      </c>
      <c r="B64" s="1">
        <v>3</v>
      </c>
      <c r="C64" s="7">
        <v>3495203</v>
      </c>
      <c r="D64" s="7">
        <v>14311639.0833333</v>
      </c>
      <c r="E64" s="7">
        <v>0</v>
      </c>
      <c r="F64" s="1">
        <v>0</v>
      </c>
      <c r="G64" s="1">
        <v>0</v>
      </c>
    </row>
    <row r="65" spans="1:7" x14ac:dyDescent="0.3">
      <c r="A65" s="1">
        <v>1995</v>
      </c>
      <c r="B65" s="1">
        <v>4</v>
      </c>
      <c r="C65" s="7">
        <v>3489830</v>
      </c>
      <c r="D65" s="7">
        <v>14335992</v>
      </c>
      <c r="E65" s="7">
        <v>0</v>
      </c>
      <c r="F65" s="1">
        <v>0</v>
      </c>
      <c r="G65" s="1">
        <v>0</v>
      </c>
    </row>
    <row r="66" spans="1:7" x14ac:dyDescent="0.3">
      <c r="A66" s="1">
        <v>1995</v>
      </c>
      <c r="B66" s="1">
        <v>5</v>
      </c>
      <c r="C66" s="7">
        <v>3476134</v>
      </c>
      <c r="D66" s="7">
        <v>14359944.4166667</v>
      </c>
      <c r="E66" s="7">
        <v>0</v>
      </c>
      <c r="F66" s="1">
        <v>0</v>
      </c>
      <c r="G66" s="1">
        <v>0</v>
      </c>
    </row>
    <row r="67" spans="1:7" x14ac:dyDescent="0.3">
      <c r="A67" s="1">
        <v>1995</v>
      </c>
      <c r="B67" s="1">
        <v>6</v>
      </c>
      <c r="C67" s="7">
        <v>3474401</v>
      </c>
      <c r="D67" s="7">
        <v>14383896.8333333</v>
      </c>
      <c r="E67" s="7">
        <v>0</v>
      </c>
      <c r="F67" s="1">
        <v>0</v>
      </c>
      <c r="G67" s="1">
        <v>0</v>
      </c>
    </row>
    <row r="68" spans="1:7" x14ac:dyDescent="0.3">
      <c r="A68" s="1">
        <v>1995</v>
      </c>
      <c r="B68" s="1">
        <v>7</v>
      </c>
      <c r="C68" s="7">
        <v>3474534</v>
      </c>
      <c r="D68" s="7">
        <v>14407849.25</v>
      </c>
      <c r="E68" s="7">
        <v>0</v>
      </c>
      <c r="F68" s="1">
        <v>0</v>
      </c>
      <c r="G68" s="1">
        <v>0</v>
      </c>
    </row>
    <row r="69" spans="1:7" x14ac:dyDescent="0.3">
      <c r="A69" s="1">
        <v>1995</v>
      </c>
      <c r="B69" s="1">
        <v>8</v>
      </c>
      <c r="C69" s="7">
        <v>3477674</v>
      </c>
      <c r="D69" s="7">
        <v>14431801.6666667</v>
      </c>
      <c r="E69" s="7">
        <v>0</v>
      </c>
      <c r="F69" s="1">
        <v>0</v>
      </c>
      <c r="G69" s="1">
        <v>0</v>
      </c>
    </row>
    <row r="70" spans="1:7" x14ac:dyDescent="0.3">
      <c r="A70" s="1">
        <v>1995</v>
      </c>
      <c r="B70" s="1">
        <v>9</v>
      </c>
      <c r="C70" s="7">
        <v>3484335</v>
      </c>
      <c r="D70" s="7">
        <v>14455754.0833333</v>
      </c>
      <c r="E70" s="7">
        <v>0</v>
      </c>
      <c r="F70" s="1">
        <v>0</v>
      </c>
      <c r="G70" s="1">
        <v>0</v>
      </c>
    </row>
    <row r="71" spans="1:7" x14ac:dyDescent="0.3">
      <c r="A71" s="1">
        <v>1995</v>
      </c>
      <c r="B71" s="1">
        <v>10</v>
      </c>
      <c r="C71" s="7">
        <v>3491443</v>
      </c>
      <c r="D71" s="7">
        <v>14479706.5</v>
      </c>
      <c r="E71" s="7">
        <v>0</v>
      </c>
      <c r="F71" s="1">
        <v>0</v>
      </c>
      <c r="G71" s="1">
        <v>0</v>
      </c>
    </row>
    <row r="72" spans="1:7" x14ac:dyDescent="0.3">
      <c r="A72" s="1">
        <v>1995</v>
      </c>
      <c r="B72" s="1">
        <v>11</v>
      </c>
      <c r="C72" s="7">
        <v>3508010</v>
      </c>
      <c r="D72" s="7">
        <v>14503658.9166667</v>
      </c>
      <c r="E72" s="7">
        <v>0</v>
      </c>
      <c r="F72" s="1">
        <v>0</v>
      </c>
      <c r="G72" s="1">
        <v>0</v>
      </c>
    </row>
    <row r="73" spans="1:7" x14ac:dyDescent="0.3">
      <c r="A73" s="1">
        <v>1995</v>
      </c>
      <c r="B73" s="1">
        <v>12</v>
      </c>
      <c r="C73" s="7">
        <v>3524220</v>
      </c>
      <c r="D73" s="7">
        <v>14527611.3333333</v>
      </c>
      <c r="E73" s="7">
        <v>0</v>
      </c>
      <c r="F73" s="1">
        <v>0</v>
      </c>
      <c r="G73" s="1">
        <v>0</v>
      </c>
    </row>
    <row r="74" spans="1:7" x14ac:dyDescent="0.3">
      <c r="A74" s="1">
        <v>1996</v>
      </c>
      <c r="B74" s="1">
        <v>1</v>
      </c>
      <c r="C74" s="7">
        <v>3542723</v>
      </c>
      <c r="D74" s="7">
        <v>14551563.75</v>
      </c>
      <c r="E74" s="7">
        <v>0</v>
      </c>
      <c r="F74" s="1">
        <v>0</v>
      </c>
      <c r="G74" s="1">
        <v>0</v>
      </c>
    </row>
    <row r="75" spans="1:7" x14ac:dyDescent="0.3">
      <c r="A75" s="1">
        <v>1996</v>
      </c>
      <c r="B75" s="1">
        <v>2</v>
      </c>
      <c r="C75" s="7">
        <v>3549253</v>
      </c>
      <c r="D75" s="7">
        <v>14575516.1666667</v>
      </c>
      <c r="E75" s="7">
        <v>0</v>
      </c>
      <c r="F75" s="1">
        <v>0</v>
      </c>
      <c r="G75" s="1">
        <v>0</v>
      </c>
    </row>
    <row r="76" spans="1:7" x14ac:dyDescent="0.3">
      <c r="A76" s="1">
        <v>1996</v>
      </c>
      <c r="B76" s="1">
        <v>3</v>
      </c>
      <c r="C76" s="7">
        <v>3554347</v>
      </c>
      <c r="D76" s="7">
        <v>14599468.5833333</v>
      </c>
      <c r="E76" s="7">
        <v>0</v>
      </c>
      <c r="F76" s="1">
        <v>0</v>
      </c>
      <c r="G76" s="1">
        <v>0</v>
      </c>
    </row>
    <row r="77" spans="1:7" x14ac:dyDescent="0.3">
      <c r="A77" s="1">
        <v>1996</v>
      </c>
      <c r="B77" s="1">
        <v>4</v>
      </c>
      <c r="C77" s="7">
        <v>3554535</v>
      </c>
      <c r="D77" s="7">
        <v>14623421</v>
      </c>
      <c r="E77" s="7">
        <v>0</v>
      </c>
      <c r="F77" s="1">
        <v>0</v>
      </c>
      <c r="G77" s="1">
        <v>0</v>
      </c>
    </row>
    <row r="78" spans="1:7" x14ac:dyDescent="0.3">
      <c r="A78" s="1">
        <v>1996</v>
      </c>
      <c r="B78" s="1">
        <v>5</v>
      </c>
      <c r="C78" s="7">
        <v>3541413</v>
      </c>
      <c r="D78" s="7">
        <v>14649662.0833333</v>
      </c>
      <c r="E78" s="7">
        <v>0</v>
      </c>
      <c r="F78" s="1">
        <v>0</v>
      </c>
      <c r="G78" s="1">
        <v>0</v>
      </c>
    </row>
    <row r="79" spans="1:7" x14ac:dyDescent="0.3">
      <c r="A79" s="1">
        <v>1996</v>
      </c>
      <c r="B79" s="1">
        <v>6</v>
      </c>
      <c r="C79" s="7">
        <v>3537834</v>
      </c>
      <c r="D79" s="7">
        <v>14675903.1666667</v>
      </c>
      <c r="E79" s="7">
        <v>0</v>
      </c>
      <c r="F79" s="1">
        <v>0</v>
      </c>
      <c r="G79" s="1">
        <v>0</v>
      </c>
    </row>
    <row r="80" spans="1:7" x14ac:dyDescent="0.3">
      <c r="A80" s="1">
        <v>1996</v>
      </c>
      <c r="B80" s="1">
        <v>7</v>
      </c>
      <c r="C80" s="7">
        <v>3538830</v>
      </c>
      <c r="D80" s="7">
        <v>14702144.25</v>
      </c>
      <c r="E80" s="7">
        <v>0</v>
      </c>
      <c r="F80" s="1">
        <v>0</v>
      </c>
      <c r="G80" s="1">
        <v>0</v>
      </c>
    </row>
    <row r="81" spans="1:7" x14ac:dyDescent="0.3">
      <c r="A81" s="1">
        <v>1996</v>
      </c>
      <c r="B81" s="1">
        <v>8</v>
      </c>
      <c r="C81" s="7">
        <v>3542393</v>
      </c>
      <c r="D81" s="7">
        <v>14728385.3333333</v>
      </c>
      <c r="E81" s="7">
        <v>0</v>
      </c>
      <c r="F81" s="1">
        <v>0</v>
      </c>
      <c r="G81" s="1">
        <v>0</v>
      </c>
    </row>
    <row r="82" spans="1:7" x14ac:dyDescent="0.3">
      <c r="A82" s="1">
        <v>1996</v>
      </c>
      <c r="B82" s="1">
        <v>9</v>
      </c>
      <c r="C82" s="7">
        <v>3546020</v>
      </c>
      <c r="D82" s="7">
        <v>14754626.4166667</v>
      </c>
      <c r="E82" s="7">
        <v>0</v>
      </c>
      <c r="F82" s="1">
        <v>0</v>
      </c>
      <c r="G82" s="1">
        <v>0</v>
      </c>
    </row>
    <row r="83" spans="1:7" x14ac:dyDescent="0.3">
      <c r="A83" s="1">
        <v>1996</v>
      </c>
      <c r="B83" s="1">
        <v>10</v>
      </c>
      <c r="C83" s="7">
        <v>3551534</v>
      </c>
      <c r="D83" s="7">
        <v>14780867.5</v>
      </c>
      <c r="E83" s="7">
        <v>0</v>
      </c>
      <c r="F83" s="1">
        <v>0</v>
      </c>
      <c r="G83" s="1">
        <v>0</v>
      </c>
    </row>
    <row r="84" spans="1:7" x14ac:dyDescent="0.3">
      <c r="A84" s="1">
        <v>1996</v>
      </c>
      <c r="B84" s="1">
        <v>11</v>
      </c>
      <c r="C84" s="7">
        <v>3565756</v>
      </c>
      <c r="D84" s="7">
        <v>14807108.5833333</v>
      </c>
      <c r="E84" s="7">
        <v>0</v>
      </c>
      <c r="F84" s="1">
        <v>0</v>
      </c>
      <c r="G84" s="1">
        <v>0</v>
      </c>
    </row>
    <row r="85" spans="1:7" x14ac:dyDescent="0.3">
      <c r="A85" s="1">
        <v>1996</v>
      </c>
      <c r="B85" s="1">
        <v>12</v>
      </c>
      <c r="C85" s="7">
        <v>3584330</v>
      </c>
      <c r="D85" s="7">
        <v>14833349.6666667</v>
      </c>
      <c r="E85" s="7">
        <v>0</v>
      </c>
      <c r="F85" s="1">
        <v>0</v>
      </c>
      <c r="G85" s="1">
        <v>0</v>
      </c>
    </row>
    <row r="86" spans="1:7" x14ac:dyDescent="0.3">
      <c r="A86" s="1">
        <v>1997</v>
      </c>
      <c r="B86" s="1">
        <v>1</v>
      </c>
      <c r="C86" s="7">
        <v>3598844</v>
      </c>
      <c r="D86" s="7">
        <v>14859590.75</v>
      </c>
      <c r="E86" s="7">
        <v>0</v>
      </c>
      <c r="F86" s="1">
        <v>0</v>
      </c>
      <c r="G86" s="1">
        <v>0</v>
      </c>
    </row>
    <row r="87" spans="1:7" x14ac:dyDescent="0.3">
      <c r="A87" s="1">
        <v>1997</v>
      </c>
      <c r="B87" s="1">
        <v>2</v>
      </c>
      <c r="C87" s="7">
        <v>3608998</v>
      </c>
      <c r="D87" s="7">
        <v>14885831.8333333</v>
      </c>
      <c r="E87" s="7">
        <v>0</v>
      </c>
      <c r="F87" s="1">
        <v>0</v>
      </c>
      <c r="G87" s="1">
        <v>0</v>
      </c>
    </row>
    <row r="88" spans="1:7" x14ac:dyDescent="0.3">
      <c r="A88" s="1">
        <v>1997</v>
      </c>
      <c r="B88" s="1">
        <v>3</v>
      </c>
      <c r="C88" s="7">
        <v>3618505</v>
      </c>
      <c r="D88" s="7">
        <v>14912072.9166667</v>
      </c>
      <c r="E88" s="7">
        <v>0</v>
      </c>
      <c r="F88" s="1">
        <v>0</v>
      </c>
      <c r="G88" s="1">
        <v>0</v>
      </c>
    </row>
    <row r="89" spans="1:7" x14ac:dyDescent="0.3">
      <c r="A89" s="1">
        <v>1997</v>
      </c>
      <c r="B89" s="1">
        <v>4</v>
      </c>
      <c r="C89" s="7">
        <v>3616878</v>
      </c>
      <c r="D89" s="7">
        <v>14938314</v>
      </c>
      <c r="E89" s="7">
        <v>0</v>
      </c>
      <c r="F89" s="1">
        <v>0</v>
      </c>
      <c r="G89" s="1">
        <v>0</v>
      </c>
    </row>
    <row r="90" spans="1:7" x14ac:dyDescent="0.3">
      <c r="A90" s="1">
        <v>1997</v>
      </c>
      <c r="B90" s="1">
        <v>5</v>
      </c>
      <c r="C90" s="7">
        <v>3604275</v>
      </c>
      <c r="D90" s="7">
        <v>14962656.25</v>
      </c>
      <c r="E90" s="7">
        <v>0</v>
      </c>
      <c r="F90" s="1">
        <v>0</v>
      </c>
      <c r="G90" s="1">
        <v>0</v>
      </c>
    </row>
    <row r="91" spans="1:7" x14ac:dyDescent="0.3">
      <c r="A91" s="1">
        <v>1997</v>
      </c>
      <c r="B91" s="1">
        <v>6</v>
      </c>
      <c r="C91" s="7">
        <v>3600262</v>
      </c>
      <c r="D91" s="7">
        <v>14986998.5</v>
      </c>
      <c r="E91" s="7">
        <v>0</v>
      </c>
      <c r="F91" s="1">
        <v>0</v>
      </c>
      <c r="G91" s="1">
        <v>0</v>
      </c>
    </row>
    <row r="92" spans="1:7" x14ac:dyDescent="0.3">
      <c r="A92" s="1">
        <v>1997</v>
      </c>
      <c r="B92" s="1">
        <v>7</v>
      </c>
      <c r="C92" s="7">
        <v>3605171</v>
      </c>
      <c r="D92" s="7">
        <v>15011340.75</v>
      </c>
      <c r="E92" s="7">
        <v>0</v>
      </c>
      <c r="F92" s="1">
        <v>0</v>
      </c>
      <c r="G92" s="1">
        <v>0</v>
      </c>
    </row>
    <row r="93" spans="1:7" x14ac:dyDescent="0.3">
      <c r="A93" s="1">
        <v>1997</v>
      </c>
      <c r="B93" s="1">
        <v>8</v>
      </c>
      <c r="C93" s="7">
        <v>3609958</v>
      </c>
      <c r="D93" s="7">
        <v>15035683</v>
      </c>
      <c r="E93" s="7">
        <v>0</v>
      </c>
      <c r="F93" s="1">
        <v>0</v>
      </c>
      <c r="G93" s="1">
        <v>0</v>
      </c>
    </row>
    <row r="94" spans="1:7" x14ac:dyDescent="0.3">
      <c r="A94" s="1">
        <v>1997</v>
      </c>
      <c r="B94" s="1">
        <v>9</v>
      </c>
      <c r="C94" s="7">
        <v>3617682</v>
      </c>
      <c r="D94" s="7">
        <v>15060025.25</v>
      </c>
      <c r="E94" s="7">
        <v>0</v>
      </c>
      <c r="F94" s="1">
        <v>0</v>
      </c>
      <c r="G94" s="1">
        <v>0</v>
      </c>
    </row>
    <row r="95" spans="1:7" x14ac:dyDescent="0.3">
      <c r="A95" s="1">
        <v>1997</v>
      </c>
      <c r="B95" s="1">
        <v>10</v>
      </c>
      <c r="C95" s="7">
        <v>3622133</v>
      </c>
      <c r="D95" s="7">
        <v>15084367.5</v>
      </c>
      <c r="E95" s="7">
        <v>0</v>
      </c>
      <c r="F95" s="1">
        <v>0</v>
      </c>
      <c r="G95" s="1">
        <v>0</v>
      </c>
    </row>
    <row r="96" spans="1:7" x14ac:dyDescent="0.3">
      <c r="A96" s="1">
        <v>1997</v>
      </c>
      <c r="B96" s="1">
        <v>11</v>
      </c>
      <c r="C96" s="7">
        <v>3633718</v>
      </c>
      <c r="D96" s="7">
        <v>15108709.75</v>
      </c>
      <c r="E96" s="7">
        <v>0</v>
      </c>
      <c r="F96" s="1">
        <v>0</v>
      </c>
      <c r="G96" s="1">
        <v>0</v>
      </c>
    </row>
    <row r="97" spans="1:7" x14ac:dyDescent="0.3">
      <c r="A97" s="1">
        <v>1997</v>
      </c>
      <c r="B97" s="1">
        <v>12</v>
      </c>
      <c r="C97" s="7">
        <v>3649397</v>
      </c>
      <c r="D97" s="7">
        <v>15133052</v>
      </c>
      <c r="E97" s="7">
        <v>0</v>
      </c>
      <c r="F97" s="1">
        <v>0</v>
      </c>
      <c r="G97" s="1">
        <v>0</v>
      </c>
    </row>
    <row r="98" spans="1:7" x14ac:dyDescent="0.3">
      <c r="A98" s="1">
        <v>1998</v>
      </c>
      <c r="B98" s="1">
        <v>1</v>
      </c>
      <c r="C98" s="7">
        <v>3659292</v>
      </c>
      <c r="D98" s="7">
        <v>15157394.25</v>
      </c>
      <c r="E98" s="7">
        <v>0</v>
      </c>
      <c r="F98" s="1">
        <v>0</v>
      </c>
      <c r="G98" s="1">
        <v>0</v>
      </c>
    </row>
    <row r="99" spans="1:7" x14ac:dyDescent="0.3">
      <c r="A99" s="1">
        <v>1998</v>
      </c>
      <c r="B99" s="1">
        <v>2</v>
      </c>
      <c r="C99" s="7">
        <v>3670765</v>
      </c>
      <c r="D99" s="7">
        <v>15181736.5</v>
      </c>
      <c r="E99" s="7">
        <v>0</v>
      </c>
      <c r="F99" s="1">
        <v>0</v>
      </c>
      <c r="G99" s="1">
        <v>0</v>
      </c>
    </row>
    <row r="100" spans="1:7" x14ac:dyDescent="0.3">
      <c r="A100" s="1">
        <v>1998</v>
      </c>
      <c r="B100" s="1">
        <v>3</v>
      </c>
      <c r="C100" s="7">
        <v>3679143</v>
      </c>
      <c r="D100" s="7">
        <v>15206078.75</v>
      </c>
      <c r="E100" s="7">
        <v>0</v>
      </c>
      <c r="F100" s="1">
        <v>0</v>
      </c>
      <c r="G100" s="1">
        <v>0</v>
      </c>
    </row>
    <row r="101" spans="1:7" x14ac:dyDescent="0.3">
      <c r="A101" s="1">
        <v>1998</v>
      </c>
      <c r="B101" s="1">
        <v>4</v>
      </c>
      <c r="C101" s="7">
        <v>3681090</v>
      </c>
      <c r="D101" s="7">
        <v>15230421</v>
      </c>
      <c r="E101" s="7">
        <v>0</v>
      </c>
      <c r="F101" s="1">
        <v>0</v>
      </c>
      <c r="G101" s="1">
        <v>0</v>
      </c>
    </row>
    <row r="102" spans="1:7" x14ac:dyDescent="0.3">
      <c r="A102" s="1">
        <v>1998</v>
      </c>
      <c r="B102" s="1">
        <v>5</v>
      </c>
      <c r="C102" s="7">
        <v>3669276</v>
      </c>
      <c r="D102" s="7">
        <v>15259572.9166667</v>
      </c>
      <c r="E102" s="7">
        <v>0</v>
      </c>
      <c r="F102" s="1">
        <v>0</v>
      </c>
      <c r="G102" s="1">
        <v>0</v>
      </c>
    </row>
    <row r="103" spans="1:7" x14ac:dyDescent="0.3">
      <c r="A103" s="1">
        <v>1998</v>
      </c>
      <c r="B103" s="1">
        <v>6</v>
      </c>
      <c r="C103" s="7">
        <v>3670638</v>
      </c>
      <c r="D103" s="7">
        <v>15288724.8333333</v>
      </c>
      <c r="E103" s="7">
        <v>0</v>
      </c>
      <c r="F103" s="1">
        <v>0</v>
      </c>
      <c r="G103" s="1">
        <v>0</v>
      </c>
    </row>
    <row r="104" spans="1:7" x14ac:dyDescent="0.3">
      <c r="A104" s="1">
        <v>1998</v>
      </c>
      <c r="B104" s="1">
        <v>7</v>
      </c>
      <c r="C104" s="7">
        <v>3675986</v>
      </c>
      <c r="D104" s="7">
        <v>15317876.75</v>
      </c>
      <c r="E104" s="7">
        <v>0</v>
      </c>
      <c r="F104" s="1">
        <v>0</v>
      </c>
      <c r="G104" s="1">
        <v>0</v>
      </c>
    </row>
    <row r="105" spans="1:7" x14ac:dyDescent="0.3">
      <c r="A105" s="1">
        <v>1998</v>
      </c>
      <c r="B105" s="1">
        <v>8</v>
      </c>
      <c r="C105" s="7">
        <v>3678422</v>
      </c>
      <c r="D105" s="7">
        <v>15347028.6666667</v>
      </c>
      <c r="E105" s="7">
        <v>0</v>
      </c>
      <c r="F105" s="1">
        <v>0</v>
      </c>
      <c r="G105" s="1">
        <v>0</v>
      </c>
    </row>
    <row r="106" spans="1:7" x14ac:dyDescent="0.3">
      <c r="A106" s="1">
        <v>1998</v>
      </c>
      <c r="B106" s="1">
        <v>9</v>
      </c>
      <c r="C106" s="7">
        <v>3682906</v>
      </c>
      <c r="D106" s="7">
        <v>15376180.5833333</v>
      </c>
      <c r="E106" s="7">
        <v>0</v>
      </c>
      <c r="F106" s="1">
        <v>0</v>
      </c>
      <c r="G106" s="1">
        <v>0</v>
      </c>
    </row>
    <row r="107" spans="1:7" x14ac:dyDescent="0.3">
      <c r="A107" s="1">
        <v>1998</v>
      </c>
      <c r="B107" s="1">
        <v>10</v>
      </c>
      <c r="C107" s="7">
        <v>3686366</v>
      </c>
      <c r="D107" s="7">
        <v>15405332.5</v>
      </c>
      <c r="E107" s="7">
        <v>0</v>
      </c>
      <c r="F107" s="1">
        <v>0</v>
      </c>
      <c r="G107" s="1">
        <v>0</v>
      </c>
    </row>
    <row r="108" spans="1:7" x14ac:dyDescent="0.3">
      <c r="A108" s="1">
        <v>1998</v>
      </c>
      <c r="B108" s="1">
        <v>11</v>
      </c>
      <c r="C108" s="7">
        <v>3699079</v>
      </c>
      <c r="D108" s="7">
        <v>15434484.4166667</v>
      </c>
      <c r="E108" s="7">
        <v>0</v>
      </c>
      <c r="F108" s="1">
        <v>0</v>
      </c>
      <c r="G108" s="1">
        <v>0</v>
      </c>
    </row>
    <row r="109" spans="1:7" x14ac:dyDescent="0.3">
      <c r="A109" s="1">
        <v>1998</v>
      </c>
      <c r="B109" s="1">
        <v>12</v>
      </c>
      <c r="C109" s="7">
        <v>3712676</v>
      </c>
      <c r="D109" s="7">
        <v>15463636.3333333</v>
      </c>
      <c r="E109" s="7">
        <v>0</v>
      </c>
      <c r="F109" s="1">
        <v>0</v>
      </c>
      <c r="G109" s="1">
        <v>0</v>
      </c>
    </row>
    <row r="110" spans="1:7" x14ac:dyDescent="0.3">
      <c r="A110" s="1">
        <v>1999</v>
      </c>
      <c r="B110" s="1">
        <v>1</v>
      </c>
      <c r="C110" s="7">
        <v>3728425</v>
      </c>
      <c r="D110" s="7">
        <v>15492788.25</v>
      </c>
      <c r="E110" s="7">
        <v>0</v>
      </c>
      <c r="F110" s="1">
        <v>0</v>
      </c>
      <c r="G110" s="1">
        <v>0</v>
      </c>
    </row>
    <row r="111" spans="1:7" x14ac:dyDescent="0.3">
      <c r="A111" s="1">
        <v>1999</v>
      </c>
      <c r="B111" s="1">
        <v>2</v>
      </c>
      <c r="C111" s="7">
        <v>3739166</v>
      </c>
      <c r="D111" s="7">
        <v>15521940.1666667</v>
      </c>
      <c r="E111" s="7">
        <v>0</v>
      </c>
      <c r="F111" s="1">
        <v>0</v>
      </c>
      <c r="G111" s="1">
        <v>0</v>
      </c>
    </row>
    <row r="112" spans="1:7" x14ac:dyDescent="0.3">
      <c r="A112" s="1">
        <v>1999</v>
      </c>
      <c r="B112" s="1">
        <v>3</v>
      </c>
      <c r="C112" s="7">
        <v>3749621</v>
      </c>
      <c r="D112" s="7">
        <v>15551092.0833333</v>
      </c>
      <c r="E112" s="7">
        <v>0</v>
      </c>
      <c r="F112" s="1">
        <v>0</v>
      </c>
      <c r="G112" s="1">
        <v>0</v>
      </c>
    </row>
    <row r="113" spans="1:7" x14ac:dyDescent="0.3">
      <c r="A113" s="1">
        <v>1999</v>
      </c>
      <c r="B113" s="1">
        <v>4</v>
      </c>
      <c r="C113" s="7">
        <v>3750775</v>
      </c>
      <c r="D113" s="7">
        <v>15580244</v>
      </c>
      <c r="E113" s="7">
        <v>0</v>
      </c>
      <c r="F113" s="1">
        <v>0</v>
      </c>
      <c r="G113" s="1">
        <v>0</v>
      </c>
    </row>
    <row r="114" spans="1:7" x14ac:dyDescent="0.3">
      <c r="A114" s="1">
        <v>1999</v>
      </c>
      <c r="B114" s="1">
        <v>5</v>
      </c>
      <c r="C114" s="7">
        <v>3744058</v>
      </c>
      <c r="D114" s="7">
        <v>15613792.3333333</v>
      </c>
      <c r="E114" s="7">
        <v>0</v>
      </c>
      <c r="F114" s="1">
        <v>0</v>
      </c>
      <c r="G114" s="1">
        <v>0</v>
      </c>
    </row>
    <row r="115" spans="1:7" x14ac:dyDescent="0.3">
      <c r="A115" s="1">
        <v>1999</v>
      </c>
      <c r="B115" s="1">
        <v>6</v>
      </c>
      <c r="C115" s="7">
        <v>3744561</v>
      </c>
      <c r="D115" s="7">
        <v>15647340.6666667</v>
      </c>
      <c r="E115" s="7">
        <v>0</v>
      </c>
      <c r="F115" s="1">
        <v>0</v>
      </c>
      <c r="G115" s="1">
        <v>0</v>
      </c>
    </row>
    <row r="116" spans="1:7" x14ac:dyDescent="0.3">
      <c r="A116" s="1">
        <v>1999</v>
      </c>
      <c r="B116" s="1">
        <v>7</v>
      </c>
      <c r="C116" s="7">
        <v>3747139</v>
      </c>
      <c r="D116" s="7">
        <v>15680889</v>
      </c>
      <c r="E116" s="7">
        <v>0</v>
      </c>
      <c r="F116" s="1">
        <v>0</v>
      </c>
      <c r="G116" s="1">
        <v>0</v>
      </c>
    </row>
    <row r="117" spans="1:7" x14ac:dyDescent="0.3">
      <c r="A117" s="1">
        <v>1999</v>
      </c>
      <c r="B117" s="1">
        <v>8</v>
      </c>
      <c r="C117" s="7">
        <v>3754576</v>
      </c>
      <c r="D117" s="7">
        <v>15714437.3333333</v>
      </c>
      <c r="E117" s="7">
        <v>0</v>
      </c>
      <c r="F117" s="1">
        <v>0</v>
      </c>
      <c r="G117" s="1">
        <v>0</v>
      </c>
    </row>
    <row r="118" spans="1:7" x14ac:dyDescent="0.3">
      <c r="A118" s="1">
        <v>1999</v>
      </c>
      <c r="B118" s="1">
        <v>9</v>
      </c>
      <c r="C118" s="7">
        <v>3762519</v>
      </c>
      <c r="D118" s="7">
        <v>15747985.6666667</v>
      </c>
      <c r="E118" s="7">
        <v>0</v>
      </c>
      <c r="F118" s="1">
        <v>0</v>
      </c>
      <c r="G118" s="1">
        <v>0</v>
      </c>
    </row>
    <row r="119" spans="1:7" x14ac:dyDescent="0.3">
      <c r="A119" s="1">
        <v>1999</v>
      </c>
      <c r="B119" s="1">
        <v>10</v>
      </c>
      <c r="C119" s="7">
        <v>3769162</v>
      </c>
      <c r="D119" s="7">
        <v>15781534</v>
      </c>
      <c r="E119" s="7">
        <v>0</v>
      </c>
      <c r="F119" s="1">
        <v>0</v>
      </c>
      <c r="G119" s="1">
        <v>0</v>
      </c>
    </row>
    <row r="120" spans="1:7" x14ac:dyDescent="0.3">
      <c r="A120" s="1">
        <v>1999</v>
      </c>
      <c r="B120" s="1">
        <v>11</v>
      </c>
      <c r="C120" s="7">
        <v>3782373</v>
      </c>
      <c r="D120" s="7">
        <v>15815082.3333333</v>
      </c>
      <c r="E120" s="7">
        <v>0</v>
      </c>
      <c r="F120" s="1">
        <v>0</v>
      </c>
      <c r="G120" s="1">
        <v>0</v>
      </c>
    </row>
    <row r="121" spans="1:7" x14ac:dyDescent="0.3">
      <c r="A121" s="1">
        <v>1999</v>
      </c>
      <c r="B121" s="1">
        <v>12</v>
      </c>
      <c r="C121" s="7">
        <v>3799737</v>
      </c>
      <c r="D121" s="7">
        <v>15848630.6666667</v>
      </c>
      <c r="E121" s="7">
        <v>0</v>
      </c>
      <c r="F121" s="1">
        <v>0</v>
      </c>
      <c r="G121" s="1">
        <v>0</v>
      </c>
    </row>
    <row r="122" spans="1:7" x14ac:dyDescent="0.3">
      <c r="A122" s="1">
        <v>2000</v>
      </c>
      <c r="B122" s="1">
        <v>1</v>
      </c>
      <c r="C122" s="7">
        <v>3813825</v>
      </c>
      <c r="D122" s="7">
        <v>15882179</v>
      </c>
      <c r="E122" s="7">
        <v>0</v>
      </c>
      <c r="F122" s="1">
        <v>0</v>
      </c>
      <c r="G122" s="1">
        <v>0</v>
      </c>
    </row>
    <row r="123" spans="1:7" x14ac:dyDescent="0.3">
      <c r="A123" s="1">
        <v>2000</v>
      </c>
      <c r="B123" s="1">
        <v>2</v>
      </c>
      <c r="C123" s="7">
        <v>3827374</v>
      </c>
      <c r="D123" s="7">
        <v>15915727.3333333</v>
      </c>
      <c r="E123" s="7">
        <v>0</v>
      </c>
      <c r="F123" s="1">
        <v>0</v>
      </c>
      <c r="G123" s="1">
        <v>0</v>
      </c>
    </row>
    <row r="124" spans="1:7" x14ac:dyDescent="0.3">
      <c r="A124" s="1">
        <v>2000</v>
      </c>
      <c r="B124" s="1">
        <v>3</v>
      </c>
      <c r="C124" s="7">
        <v>3839287</v>
      </c>
      <c r="D124" s="7">
        <v>15949275.6666667</v>
      </c>
      <c r="E124" s="7">
        <v>0</v>
      </c>
      <c r="F124" s="1">
        <v>0</v>
      </c>
      <c r="G124" s="1">
        <v>0</v>
      </c>
    </row>
    <row r="125" spans="1:7" x14ac:dyDescent="0.3">
      <c r="A125" s="1">
        <v>2000</v>
      </c>
      <c r="B125" s="1">
        <v>4</v>
      </c>
      <c r="C125" s="7">
        <v>3844046</v>
      </c>
      <c r="D125" s="7">
        <v>15982824</v>
      </c>
      <c r="E125" s="7">
        <v>0</v>
      </c>
      <c r="F125" s="1">
        <v>0</v>
      </c>
      <c r="G125" s="1">
        <v>0</v>
      </c>
    </row>
    <row r="126" spans="1:7" x14ac:dyDescent="0.3">
      <c r="A126" s="1">
        <v>2000</v>
      </c>
      <c r="B126" s="1">
        <v>5</v>
      </c>
      <c r="C126" s="7">
        <v>3837532</v>
      </c>
      <c r="D126" s="7">
        <v>16009680.3333333</v>
      </c>
      <c r="E126" s="7">
        <v>0</v>
      </c>
      <c r="F126" s="1">
        <v>0</v>
      </c>
      <c r="G126" s="1">
        <v>0</v>
      </c>
    </row>
    <row r="127" spans="1:7" x14ac:dyDescent="0.3">
      <c r="A127" s="1">
        <v>2000</v>
      </c>
      <c r="B127" s="1">
        <v>6</v>
      </c>
      <c r="C127" s="7">
        <v>3838927</v>
      </c>
      <c r="D127" s="7">
        <v>16036536.6666667</v>
      </c>
      <c r="E127" s="7">
        <v>0</v>
      </c>
      <c r="F127" s="1">
        <v>0</v>
      </c>
      <c r="G127" s="1">
        <v>0</v>
      </c>
    </row>
    <row r="128" spans="1:7" x14ac:dyDescent="0.3">
      <c r="A128" s="1">
        <v>2000</v>
      </c>
      <c r="B128" s="1">
        <v>7</v>
      </c>
      <c r="C128" s="7">
        <v>3842150</v>
      </c>
      <c r="D128" s="7">
        <v>16063393</v>
      </c>
      <c r="E128" s="7">
        <v>0</v>
      </c>
      <c r="F128" s="1">
        <v>0</v>
      </c>
      <c r="G128" s="1">
        <v>0</v>
      </c>
    </row>
    <row r="129" spans="1:7" x14ac:dyDescent="0.3">
      <c r="A129" s="1">
        <v>2000</v>
      </c>
      <c r="B129" s="1">
        <v>8</v>
      </c>
      <c r="C129" s="7">
        <v>3850200</v>
      </c>
      <c r="D129" s="7">
        <v>16090249.3333333</v>
      </c>
      <c r="E129" s="7">
        <v>0</v>
      </c>
      <c r="F129" s="1">
        <v>0</v>
      </c>
      <c r="G129" s="1">
        <v>0</v>
      </c>
    </row>
    <row r="130" spans="1:7" x14ac:dyDescent="0.3">
      <c r="A130" s="1">
        <v>2000</v>
      </c>
      <c r="B130" s="1">
        <v>9</v>
      </c>
      <c r="C130" s="7">
        <v>3857165</v>
      </c>
      <c r="D130" s="7">
        <v>16117105.6666667</v>
      </c>
      <c r="E130" s="7">
        <v>0</v>
      </c>
      <c r="F130" s="1">
        <v>0</v>
      </c>
      <c r="G130" s="1">
        <v>0</v>
      </c>
    </row>
    <row r="131" spans="1:7" x14ac:dyDescent="0.3">
      <c r="A131" s="1">
        <v>2000</v>
      </c>
      <c r="B131" s="1">
        <v>10</v>
      </c>
      <c r="C131" s="7">
        <v>3864218</v>
      </c>
      <c r="D131" s="7">
        <v>16143962</v>
      </c>
      <c r="E131" s="7">
        <v>0</v>
      </c>
      <c r="F131" s="1">
        <v>0</v>
      </c>
      <c r="G131" s="1">
        <v>0</v>
      </c>
    </row>
    <row r="132" spans="1:7" x14ac:dyDescent="0.3">
      <c r="A132" s="1">
        <v>2000</v>
      </c>
      <c r="B132" s="1">
        <v>11</v>
      </c>
      <c r="C132" s="7">
        <v>3875425</v>
      </c>
      <c r="D132" s="7">
        <v>16170818.3333333</v>
      </c>
      <c r="E132" s="7">
        <v>0</v>
      </c>
      <c r="F132" s="1">
        <v>0</v>
      </c>
      <c r="G132" s="1">
        <v>0</v>
      </c>
    </row>
    <row r="133" spans="1:7" x14ac:dyDescent="0.3">
      <c r="A133" s="1">
        <v>2000</v>
      </c>
      <c r="B133" s="1">
        <v>12</v>
      </c>
      <c r="C133" s="7">
        <v>3890055</v>
      </c>
      <c r="D133" s="7">
        <v>16197674.6666667</v>
      </c>
      <c r="E133" s="7">
        <v>0</v>
      </c>
      <c r="F133" s="1">
        <v>0</v>
      </c>
      <c r="G133" s="1">
        <v>0</v>
      </c>
    </row>
    <row r="134" spans="1:7" x14ac:dyDescent="0.3">
      <c r="A134" s="1">
        <v>2001</v>
      </c>
      <c r="B134" s="1">
        <v>1</v>
      </c>
      <c r="C134" s="7">
        <v>3906441</v>
      </c>
      <c r="D134" s="7">
        <v>16224531</v>
      </c>
      <c r="E134" s="7">
        <v>0</v>
      </c>
      <c r="F134" s="1">
        <v>0</v>
      </c>
      <c r="G134" s="1">
        <v>0</v>
      </c>
    </row>
    <row r="135" spans="1:7" x14ac:dyDescent="0.3">
      <c r="A135" s="1">
        <v>2001</v>
      </c>
      <c r="B135" s="1">
        <v>2</v>
      </c>
      <c r="C135" s="7">
        <v>3917697</v>
      </c>
      <c r="D135" s="7">
        <v>16251387.3333333</v>
      </c>
      <c r="E135" s="7">
        <v>0</v>
      </c>
      <c r="F135" s="1">
        <v>0</v>
      </c>
      <c r="G135" s="1">
        <v>0</v>
      </c>
    </row>
    <row r="136" spans="1:7" x14ac:dyDescent="0.3">
      <c r="A136" s="1">
        <v>2001</v>
      </c>
      <c r="B136" s="1">
        <v>3</v>
      </c>
      <c r="C136" s="7">
        <v>3927206</v>
      </c>
      <c r="D136" s="7">
        <v>16278243.6666667</v>
      </c>
      <c r="E136" s="7">
        <v>0</v>
      </c>
      <c r="F136" s="1">
        <v>0</v>
      </c>
      <c r="G136" s="1">
        <v>0</v>
      </c>
    </row>
    <row r="137" spans="1:7" x14ac:dyDescent="0.3">
      <c r="A137" s="1">
        <v>2001</v>
      </c>
      <c r="B137" s="1">
        <v>4</v>
      </c>
      <c r="C137" s="7">
        <v>3933081</v>
      </c>
      <c r="D137" s="7">
        <v>16305100</v>
      </c>
      <c r="E137" s="7">
        <v>0</v>
      </c>
      <c r="F137" s="1">
        <v>0</v>
      </c>
      <c r="G137" s="1">
        <v>0</v>
      </c>
    </row>
    <row r="138" spans="1:7" x14ac:dyDescent="0.3">
      <c r="A138" s="1">
        <v>2001</v>
      </c>
      <c r="B138" s="1">
        <v>5</v>
      </c>
      <c r="C138" s="7">
        <v>3927427</v>
      </c>
      <c r="D138" s="7">
        <v>16332529.6666667</v>
      </c>
      <c r="E138" s="7">
        <v>0</v>
      </c>
      <c r="F138" s="1">
        <v>0</v>
      </c>
      <c r="G138" s="1">
        <v>0</v>
      </c>
    </row>
    <row r="139" spans="1:7" x14ac:dyDescent="0.3">
      <c r="A139" s="1">
        <v>2001</v>
      </c>
      <c r="B139" s="1">
        <v>6</v>
      </c>
      <c r="C139" s="7">
        <v>3925818</v>
      </c>
      <c r="D139" s="7">
        <v>16359959.3333333</v>
      </c>
      <c r="E139" s="7">
        <v>0</v>
      </c>
      <c r="F139" s="1">
        <v>0</v>
      </c>
      <c r="G139" s="1">
        <v>0</v>
      </c>
    </row>
    <row r="140" spans="1:7" x14ac:dyDescent="0.3">
      <c r="A140" s="1">
        <v>2001</v>
      </c>
      <c r="B140" s="1">
        <v>7</v>
      </c>
      <c r="C140" s="7">
        <v>3931997</v>
      </c>
      <c r="D140" s="7">
        <v>16387389</v>
      </c>
      <c r="E140" s="7">
        <v>0</v>
      </c>
      <c r="F140" s="1">
        <v>0</v>
      </c>
      <c r="G140" s="1">
        <v>0</v>
      </c>
    </row>
    <row r="141" spans="1:7" x14ac:dyDescent="0.3">
      <c r="A141" s="1">
        <v>2001</v>
      </c>
      <c r="B141" s="1">
        <v>8</v>
      </c>
      <c r="C141" s="7">
        <v>3938314</v>
      </c>
      <c r="D141" s="7">
        <v>16414818.6666667</v>
      </c>
      <c r="E141" s="7">
        <v>0</v>
      </c>
      <c r="F141" s="1">
        <v>0</v>
      </c>
      <c r="G141" s="1">
        <v>0</v>
      </c>
    </row>
    <row r="142" spans="1:7" x14ac:dyDescent="0.3">
      <c r="A142" s="1">
        <v>2001</v>
      </c>
      <c r="B142" s="1">
        <v>9</v>
      </c>
      <c r="C142" s="7">
        <v>3942236</v>
      </c>
      <c r="D142" s="7">
        <v>16442248.3333333</v>
      </c>
      <c r="E142" s="7">
        <v>0</v>
      </c>
      <c r="F142" s="1">
        <v>0</v>
      </c>
      <c r="G142" s="1">
        <v>0</v>
      </c>
    </row>
    <row r="143" spans="1:7" x14ac:dyDescent="0.3">
      <c r="A143" s="1">
        <v>2001</v>
      </c>
      <c r="B143" s="1">
        <v>10</v>
      </c>
      <c r="C143" s="7">
        <v>3947996</v>
      </c>
      <c r="D143" s="7">
        <v>16469678</v>
      </c>
      <c r="E143" s="7">
        <v>0</v>
      </c>
      <c r="F143" s="1">
        <v>0</v>
      </c>
      <c r="G143" s="1">
        <v>0</v>
      </c>
    </row>
    <row r="144" spans="1:7" x14ac:dyDescent="0.3">
      <c r="A144" s="1">
        <v>2001</v>
      </c>
      <c r="B144" s="1">
        <v>11</v>
      </c>
      <c r="C144" s="7">
        <v>3955551</v>
      </c>
      <c r="D144" s="7">
        <v>16497107.6666667</v>
      </c>
      <c r="E144" s="7">
        <v>0</v>
      </c>
      <c r="F144" s="1">
        <v>0</v>
      </c>
      <c r="G144" s="1">
        <v>0</v>
      </c>
    </row>
    <row r="145" spans="1:7" x14ac:dyDescent="0.3">
      <c r="A145" s="1">
        <v>2001</v>
      </c>
      <c r="B145" s="1">
        <v>12</v>
      </c>
      <c r="C145" s="7">
        <v>3969611</v>
      </c>
      <c r="D145" s="7">
        <v>16524537.3333333</v>
      </c>
      <c r="E145" s="7">
        <v>0</v>
      </c>
      <c r="F145" s="1">
        <v>0</v>
      </c>
      <c r="G145" s="1">
        <v>0</v>
      </c>
    </row>
    <row r="146" spans="1:7" x14ac:dyDescent="0.3">
      <c r="A146" s="1">
        <v>2002</v>
      </c>
      <c r="B146" s="1">
        <v>1</v>
      </c>
      <c r="C146" s="7">
        <v>3979705</v>
      </c>
      <c r="D146" s="7">
        <v>16551967</v>
      </c>
      <c r="E146" s="7">
        <v>0</v>
      </c>
      <c r="F146" s="1">
        <v>0</v>
      </c>
      <c r="G146" s="1">
        <v>0</v>
      </c>
    </row>
    <row r="147" spans="1:7" x14ac:dyDescent="0.3">
      <c r="A147" s="1">
        <v>2002</v>
      </c>
      <c r="B147" s="1">
        <v>2</v>
      </c>
      <c r="C147" s="7">
        <v>3993899</v>
      </c>
      <c r="D147" s="7">
        <v>16579396.6666667</v>
      </c>
      <c r="E147" s="7">
        <v>0</v>
      </c>
      <c r="F147" s="1">
        <v>0</v>
      </c>
      <c r="G147" s="1">
        <v>0</v>
      </c>
    </row>
    <row r="148" spans="1:7" x14ac:dyDescent="0.3">
      <c r="A148" s="1">
        <v>2002</v>
      </c>
      <c r="B148" s="1">
        <v>3</v>
      </c>
      <c r="C148" s="7">
        <v>4004901</v>
      </c>
      <c r="D148" s="7">
        <v>16606826.3333333</v>
      </c>
      <c r="E148" s="7">
        <v>0</v>
      </c>
      <c r="F148" s="1">
        <v>0</v>
      </c>
      <c r="G148" s="1">
        <v>0</v>
      </c>
    </row>
    <row r="149" spans="1:7" x14ac:dyDescent="0.3">
      <c r="A149" s="1">
        <v>2002</v>
      </c>
      <c r="B149" s="1">
        <v>4</v>
      </c>
      <c r="C149" s="7">
        <v>4012387</v>
      </c>
      <c r="D149" s="7">
        <v>16634256</v>
      </c>
      <c r="E149" s="7">
        <v>0</v>
      </c>
      <c r="F149" s="1">
        <v>0</v>
      </c>
      <c r="G149" s="1">
        <v>0</v>
      </c>
    </row>
    <row r="150" spans="1:7" x14ac:dyDescent="0.3">
      <c r="A150" s="1">
        <v>2002</v>
      </c>
      <c r="B150" s="1">
        <v>5</v>
      </c>
      <c r="C150" s="7">
        <v>4009728</v>
      </c>
      <c r="D150" s="7">
        <v>16663043.5</v>
      </c>
      <c r="E150" s="7">
        <v>0</v>
      </c>
      <c r="F150" s="1">
        <v>0</v>
      </c>
      <c r="G150" s="1">
        <v>0</v>
      </c>
    </row>
    <row r="151" spans="1:7" x14ac:dyDescent="0.3">
      <c r="A151" s="1">
        <v>2002</v>
      </c>
      <c r="B151" s="1">
        <v>6</v>
      </c>
      <c r="C151" s="7">
        <v>4011076</v>
      </c>
      <c r="D151" s="7">
        <v>16691831</v>
      </c>
      <c r="E151" s="7">
        <v>0</v>
      </c>
      <c r="F151" s="1">
        <v>0</v>
      </c>
      <c r="G151" s="1">
        <v>0</v>
      </c>
    </row>
    <row r="152" spans="1:7" x14ac:dyDescent="0.3">
      <c r="A152" s="1">
        <v>2002</v>
      </c>
      <c r="B152" s="1">
        <v>7</v>
      </c>
      <c r="C152" s="7">
        <v>4016662</v>
      </c>
      <c r="D152" s="7">
        <v>16720618.5</v>
      </c>
      <c r="E152" s="7">
        <v>0</v>
      </c>
      <c r="F152" s="1">
        <v>0</v>
      </c>
      <c r="G152" s="1">
        <v>0</v>
      </c>
    </row>
    <row r="153" spans="1:7" x14ac:dyDescent="0.3">
      <c r="A153" s="1">
        <v>2002</v>
      </c>
      <c r="B153" s="1">
        <v>8</v>
      </c>
      <c r="C153" s="7">
        <v>4025172</v>
      </c>
      <c r="D153" s="7">
        <v>16749406</v>
      </c>
      <c r="E153" s="7">
        <v>0</v>
      </c>
      <c r="F153" s="1">
        <v>0</v>
      </c>
      <c r="G153" s="1">
        <v>0</v>
      </c>
    </row>
    <row r="154" spans="1:7" x14ac:dyDescent="0.3">
      <c r="A154" s="1">
        <v>2002</v>
      </c>
      <c r="B154" s="1">
        <v>9</v>
      </c>
      <c r="C154" s="7">
        <v>4030691</v>
      </c>
      <c r="D154" s="7">
        <v>16778193.5</v>
      </c>
      <c r="E154" s="7">
        <v>0</v>
      </c>
      <c r="F154" s="1">
        <v>0</v>
      </c>
      <c r="G154" s="1">
        <v>0</v>
      </c>
    </row>
    <row r="155" spans="1:7" x14ac:dyDescent="0.3">
      <c r="A155" s="1">
        <v>2002</v>
      </c>
      <c r="B155" s="1">
        <v>10</v>
      </c>
      <c r="C155" s="7">
        <v>4038763</v>
      </c>
      <c r="D155" s="7">
        <v>16806981</v>
      </c>
      <c r="E155" s="7">
        <v>0</v>
      </c>
      <c r="F155" s="1">
        <v>0</v>
      </c>
      <c r="G155" s="1">
        <v>0</v>
      </c>
    </row>
    <row r="156" spans="1:7" x14ac:dyDescent="0.3">
      <c r="A156" s="1">
        <v>2002</v>
      </c>
      <c r="B156" s="1">
        <v>11</v>
      </c>
      <c r="C156" s="7">
        <v>4051067</v>
      </c>
      <c r="D156" s="7">
        <v>16835768.5</v>
      </c>
      <c r="E156" s="7">
        <v>0</v>
      </c>
      <c r="F156" s="1">
        <v>0</v>
      </c>
      <c r="G156" s="1">
        <v>0</v>
      </c>
    </row>
    <row r="157" spans="1:7" x14ac:dyDescent="0.3">
      <c r="A157" s="1">
        <v>2002</v>
      </c>
      <c r="B157" s="1">
        <v>12</v>
      </c>
      <c r="C157" s="7">
        <v>4063603</v>
      </c>
      <c r="D157" s="7">
        <v>16864556</v>
      </c>
      <c r="E157" s="7">
        <v>0</v>
      </c>
      <c r="F157" s="1">
        <v>0</v>
      </c>
      <c r="G157" s="1">
        <v>0</v>
      </c>
    </row>
    <row r="158" spans="1:7" x14ac:dyDescent="0.3">
      <c r="A158" s="1">
        <v>2003</v>
      </c>
      <c r="B158" s="1">
        <v>1</v>
      </c>
      <c r="C158" s="7">
        <v>4072297</v>
      </c>
      <c r="D158" s="7">
        <v>16893343.5</v>
      </c>
      <c r="E158" s="7">
        <v>0</v>
      </c>
      <c r="F158" s="1">
        <v>0</v>
      </c>
      <c r="G158" s="1">
        <v>0</v>
      </c>
    </row>
    <row r="159" spans="1:7" x14ac:dyDescent="0.3">
      <c r="A159" s="1">
        <v>2003</v>
      </c>
      <c r="B159" s="1">
        <v>2</v>
      </c>
      <c r="C159" s="7">
        <v>4086234</v>
      </c>
      <c r="D159" s="7">
        <v>16922131</v>
      </c>
      <c r="E159" s="7">
        <v>0</v>
      </c>
      <c r="F159" s="1">
        <v>0</v>
      </c>
      <c r="G159" s="1">
        <v>0</v>
      </c>
    </row>
    <row r="160" spans="1:7" x14ac:dyDescent="0.3">
      <c r="A160" s="1">
        <v>2003</v>
      </c>
      <c r="B160" s="1">
        <v>3</v>
      </c>
      <c r="C160" s="7">
        <v>4098572</v>
      </c>
      <c r="D160" s="7">
        <v>16950918.5</v>
      </c>
      <c r="E160" s="7">
        <v>0</v>
      </c>
      <c r="F160" s="1">
        <v>0</v>
      </c>
      <c r="G160" s="1">
        <v>0</v>
      </c>
    </row>
    <row r="161" spans="1:7" x14ac:dyDescent="0.3">
      <c r="A161" s="1">
        <v>2003</v>
      </c>
      <c r="B161" s="1">
        <v>4</v>
      </c>
      <c r="C161" s="7">
        <v>4106996</v>
      </c>
      <c r="D161" s="7">
        <v>16979706</v>
      </c>
      <c r="E161" s="7">
        <v>0</v>
      </c>
      <c r="F161" s="1">
        <v>0</v>
      </c>
      <c r="G161" s="1">
        <v>0</v>
      </c>
    </row>
    <row r="162" spans="1:7" x14ac:dyDescent="0.3">
      <c r="A162" s="1">
        <v>2003</v>
      </c>
      <c r="B162" s="1">
        <v>5</v>
      </c>
      <c r="C162" s="7">
        <v>4105168</v>
      </c>
      <c r="D162" s="7">
        <v>17012632.5</v>
      </c>
      <c r="E162" s="7">
        <v>0</v>
      </c>
      <c r="F162" s="1">
        <v>0</v>
      </c>
      <c r="G162" s="1">
        <v>0</v>
      </c>
    </row>
    <row r="163" spans="1:7" x14ac:dyDescent="0.3">
      <c r="A163" s="1">
        <v>2003</v>
      </c>
      <c r="B163" s="1">
        <v>6</v>
      </c>
      <c r="C163" s="7">
        <v>4109068</v>
      </c>
      <c r="D163" s="7">
        <v>17045559</v>
      </c>
      <c r="E163" s="7">
        <v>0</v>
      </c>
      <c r="F163" s="1">
        <v>0</v>
      </c>
      <c r="G163" s="1">
        <v>0</v>
      </c>
    </row>
    <row r="164" spans="1:7" x14ac:dyDescent="0.3">
      <c r="A164" s="1">
        <v>2003</v>
      </c>
      <c r="B164" s="1">
        <v>7</v>
      </c>
      <c r="C164" s="7">
        <v>4114415</v>
      </c>
      <c r="D164" s="7">
        <v>17078485.5</v>
      </c>
      <c r="E164" s="7">
        <v>0</v>
      </c>
      <c r="F164" s="1">
        <v>0</v>
      </c>
      <c r="G164" s="1">
        <v>0</v>
      </c>
    </row>
    <row r="165" spans="1:7" x14ac:dyDescent="0.3">
      <c r="A165" s="1">
        <v>2003</v>
      </c>
      <c r="B165" s="1">
        <v>8</v>
      </c>
      <c r="C165" s="7">
        <v>4121357</v>
      </c>
      <c r="D165" s="7">
        <v>17111412</v>
      </c>
      <c r="E165" s="7">
        <v>0</v>
      </c>
      <c r="F165" s="1">
        <v>0</v>
      </c>
      <c r="G165" s="1">
        <v>0</v>
      </c>
    </row>
    <row r="166" spans="1:7" x14ac:dyDescent="0.3">
      <c r="A166" s="1">
        <v>2003</v>
      </c>
      <c r="B166" s="1">
        <v>9</v>
      </c>
      <c r="C166" s="7">
        <v>4130447</v>
      </c>
      <c r="D166" s="7">
        <v>17144338.5</v>
      </c>
      <c r="E166" s="7">
        <v>0</v>
      </c>
      <c r="F166" s="1">
        <v>0</v>
      </c>
      <c r="G166" s="1">
        <v>0</v>
      </c>
    </row>
    <row r="167" spans="1:7" x14ac:dyDescent="0.3">
      <c r="A167" s="1">
        <v>2003</v>
      </c>
      <c r="B167" s="1">
        <v>10</v>
      </c>
      <c r="C167" s="7">
        <v>4140703</v>
      </c>
      <c r="D167" s="7">
        <v>17177265</v>
      </c>
      <c r="E167" s="7">
        <v>0</v>
      </c>
      <c r="F167" s="1">
        <v>0</v>
      </c>
      <c r="G167" s="1">
        <v>0</v>
      </c>
    </row>
    <row r="168" spans="1:7" x14ac:dyDescent="0.3">
      <c r="A168" s="1">
        <v>2003</v>
      </c>
      <c r="B168" s="1">
        <v>11</v>
      </c>
      <c r="C168" s="7">
        <v>4154314</v>
      </c>
      <c r="D168" s="7">
        <v>17210191.5</v>
      </c>
      <c r="E168" s="7">
        <v>0</v>
      </c>
      <c r="F168" s="1">
        <v>0</v>
      </c>
      <c r="G168" s="1">
        <v>0</v>
      </c>
    </row>
    <row r="169" spans="1:7" x14ac:dyDescent="0.3">
      <c r="A169" s="1">
        <v>2003</v>
      </c>
      <c r="B169" s="1">
        <v>12</v>
      </c>
      <c r="C169" s="7">
        <v>4167077</v>
      </c>
      <c r="D169" s="7">
        <v>17243118</v>
      </c>
      <c r="E169" s="7">
        <v>0</v>
      </c>
      <c r="F169" s="1">
        <v>0</v>
      </c>
      <c r="G169" s="1">
        <v>0</v>
      </c>
    </row>
    <row r="170" spans="1:7" x14ac:dyDescent="0.3">
      <c r="A170" s="1">
        <v>2004</v>
      </c>
      <c r="B170" s="1">
        <v>1</v>
      </c>
      <c r="C170" s="7">
        <v>4177767</v>
      </c>
      <c r="D170" s="7">
        <v>17276044.5</v>
      </c>
      <c r="E170" s="7">
        <v>0</v>
      </c>
      <c r="F170" s="1">
        <v>0</v>
      </c>
      <c r="G170" s="1">
        <v>0</v>
      </c>
    </row>
    <row r="171" spans="1:7" x14ac:dyDescent="0.3">
      <c r="A171" s="1">
        <v>2004</v>
      </c>
      <c r="B171" s="1">
        <v>2</v>
      </c>
      <c r="C171" s="7">
        <v>4191930</v>
      </c>
      <c r="D171" s="7">
        <v>17308971</v>
      </c>
      <c r="E171" s="7">
        <v>0</v>
      </c>
      <c r="F171" s="1">
        <v>0</v>
      </c>
      <c r="G171" s="1">
        <v>0</v>
      </c>
    </row>
    <row r="172" spans="1:7" x14ac:dyDescent="0.3">
      <c r="A172" s="1">
        <v>2004</v>
      </c>
      <c r="B172" s="1">
        <v>3</v>
      </c>
      <c r="C172" s="7">
        <v>4206064</v>
      </c>
      <c r="D172" s="7">
        <v>17341897.5</v>
      </c>
      <c r="E172" s="7">
        <v>0</v>
      </c>
      <c r="F172" s="1">
        <v>0</v>
      </c>
      <c r="G172" s="1">
        <v>0</v>
      </c>
    </row>
    <row r="173" spans="1:7" x14ac:dyDescent="0.3">
      <c r="A173" s="1">
        <v>2004</v>
      </c>
      <c r="B173" s="1">
        <v>4</v>
      </c>
      <c r="C173" s="7">
        <v>4216720</v>
      </c>
      <c r="D173" s="7">
        <v>17374824</v>
      </c>
      <c r="E173" s="7">
        <v>0</v>
      </c>
      <c r="F173" s="1">
        <v>0</v>
      </c>
      <c r="G173" s="1">
        <v>0</v>
      </c>
    </row>
    <row r="174" spans="1:7" x14ac:dyDescent="0.3">
      <c r="A174" s="1">
        <v>2004</v>
      </c>
      <c r="B174" s="1">
        <v>5</v>
      </c>
      <c r="C174" s="7">
        <v>4218160</v>
      </c>
      <c r="D174" s="7">
        <v>17408435</v>
      </c>
      <c r="E174" s="7">
        <v>0</v>
      </c>
      <c r="F174" s="1">
        <v>0</v>
      </c>
      <c r="G174" s="1">
        <v>0</v>
      </c>
    </row>
    <row r="175" spans="1:7" x14ac:dyDescent="0.3">
      <c r="A175" s="1">
        <v>2004</v>
      </c>
      <c r="B175" s="1">
        <v>6</v>
      </c>
      <c r="C175" s="7">
        <v>4224545</v>
      </c>
      <c r="D175" s="7">
        <v>17442046</v>
      </c>
      <c r="E175" s="7">
        <v>0</v>
      </c>
      <c r="F175" s="1">
        <v>0</v>
      </c>
      <c r="G175" s="1">
        <v>0</v>
      </c>
    </row>
    <row r="176" spans="1:7" x14ac:dyDescent="0.3">
      <c r="A176" s="1">
        <v>2004</v>
      </c>
      <c r="B176" s="1">
        <v>7</v>
      </c>
      <c r="C176" s="7">
        <v>4233818</v>
      </c>
      <c r="D176" s="7">
        <v>17475657</v>
      </c>
      <c r="E176" s="7">
        <v>0</v>
      </c>
      <c r="F176" s="1">
        <v>0</v>
      </c>
      <c r="G176" s="1">
        <v>0</v>
      </c>
    </row>
    <row r="177" spans="1:7" x14ac:dyDescent="0.3">
      <c r="A177" s="1">
        <v>2004</v>
      </c>
      <c r="B177" s="1">
        <v>8</v>
      </c>
      <c r="C177" s="7">
        <v>4242328</v>
      </c>
      <c r="D177" s="7">
        <v>17509268</v>
      </c>
      <c r="E177" s="7">
        <v>0</v>
      </c>
      <c r="F177" s="1">
        <v>0</v>
      </c>
      <c r="G177" s="1">
        <v>0</v>
      </c>
    </row>
    <row r="178" spans="1:7" x14ac:dyDescent="0.3">
      <c r="A178" s="1">
        <v>2004</v>
      </c>
      <c r="B178" s="1">
        <v>9</v>
      </c>
      <c r="C178" s="7">
        <v>4239357</v>
      </c>
      <c r="D178" s="7">
        <v>17542879</v>
      </c>
      <c r="E178" s="7">
        <v>0</v>
      </c>
      <c r="F178" s="1">
        <v>0</v>
      </c>
      <c r="G178" s="1">
        <v>0</v>
      </c>
    </row>
    <row r="179" spans="1:7" x14ac:dyDescent="0.3">
      <c r="A179" s="1">
        <v>2004</v>
      </c>
      <c r="B179" s="1">
        <v>10</v>
      </c>
      <c r="C179" s="7">
        <v>4234493</v>
      </c>
      <c r="D179" s="7">
        <v>17576490</v>
      </c>
      <c r="E179" s="7">
        <v>0</v>
      </c>
      <c r="F179" s="1">
        <v>0</v>
      </c>
      <c r="G179" s="1">
        <v>0</v>
      </c>
    </row>
    <row r="180" spans="1:7" x14ac:dyDescent="0.3">
      <c r="A180" s="1">
        <v>2004</v>
      </c>
      <c r="B180" s="1">
        <v>11</v>
      </c>
      <c r="C180" s="7">
        <v>4251917</v>
      </c>
      <c r="D180" s="7">
        <v>17610101</v>
      </c>
      <c r="E180" s="7">
        <v>0</v>
      </c>
      <c r="F180" s="1">
        <v>0</v>
      </c>
      <c r="G180" s="1">
        <v>0</v>
      </c>
    </row>
    <row r="181" spans="1:7" x14ac:dyDescent="0.3">
      <c r="A181" s="1">
        <v>2004</v>
      </c>
      <c r="B181" s="1">
        <v>12</v>
      </c>
      <c r="C181" s="7">
        <v>4257011</v>
      </c>
      <c r="D181" s="7">
        <v>17643712</v>
      </c>
      <c r="E181" s="7">
        <v>0</v>
      </c>
      <c r="F181" s="1">
        <v>0</v>
      </c>
      <c r="G181" s="1">
        <v>0</v>
      </c>
    </row>
    <row r="182" spans="1:7" x14ac:dyDescent="0.3">
      <c r="A182" s="1">
        <v>2005</v>
      </c>
      <c r="B182" s="1">
        <v>1</v>
      </c>
      <c r="C182" s="7">
        <v>4272459</v>
      </c>
      <c r="D182" s="7">
        <v>17677323</v>
      </c>
      <c r="E182" s="7">
        <v>0</v>
      </c>
      <c r="F182" s="1">
        <v>0</v>
      </c>
      <c r="G182" s="1">
        <v>0</v>
      </c>
    </row>
    <row r="183" spans="1:7" x14ac:dyDescent="0.3">
      <c r="A183" s="1">
        <v>2005</v>
      </c>
      <c r="B183" s="1">
        <v>2</v>
      </c>
      <c r="C183" s="7">
        <v>4287988</v>
      </c>
      <c r="D183" s="7">
        <v>17710934</v>
      </c>
      <c r="E183" s="7">
        <v>0</v>
      </c>
      <c r="F183" s="1">
        <v>0</v>
      </c>
      <c r="G183" s="1">
        <v>0</v>
      </c>
    </row>
    <row r="184" spans="1:7" x14ac:dyDescent="0.3">
      <c r="A184" s="1">
        <v>2005</v>
      </c>
      <c r="B184" s="1">
        <v>3</v>
      </c>
      <c r="C184" s="7">
        <v>4299864</v>
      </c>
      <c r="D184" s="7">
        <v>17744545</v>
      </c>
      <c r="E184" s="7">
        <v>0</v>
      </c>
      <c r="F184" s="1">
        <v>0</v>
      </c>
      <c r="G184" s="1">
        <v>0</v>
      </c>
    </row>
    <row r="185" spans="1:7" x14ac:dyDescent="0.3">
      <c r="A185" s="1">
        <v>2005</v>
      </c>
      <c r="B185" s="1">
        <v>4</v>
      </c>
      <c r="C185" s="7">
        <v>4310180</v>
      </c>
      <c r="D185" s="7">
        <v>17778156</v>
      </c>
      <c r="E185" s="7">
        <v>0</v>
      </c>
      <c r="F185" s="1">
        <v>0</v>
      </c>
      <c r="G185" s="1">
        <v>0</v>
      </c>
    </row>
    <row r="186" spans="1:7" x14ac:dyDescent="0.3">
      <c r="A186" s="1">
        <v>2005</v>
      </c>
      <c r="B186" s="1">
        <v>5</v>
      </c>
      <c r="C186" s="7">
        <v>4313996</v>
      </c>
      <c r="D186" s="7">
        <v>17809515.916666701</v>
      </c>
      <c r="E186" s="7">
        <v>0</v>
      </c>
      <c r="F186" s="1">
        <v>0</v>
      </c>
      <c r="G186" s="1">
        <v>0</v>
      </c>
    </row>
    <row r="187" spans="1:7" x14ac:dyDescent="0.3">
      <c r="A187" s="1">
        <v>2005</v>
      </c>
      <c r="B187" s="1">
        <v>6</v>
      </c>
      <c r="C187" s="7">
        <v>4320906</v>
      </c>
      <c r="D187" s="7">
        <v>17840875.833333299</v>
      </c>
      <c r="E187" s="7">
        <v>0</v>
      </c>
      <c r="F187" s="1">
        <v>0</v>
      </c>
      <c r="G187" s="1">
        <v>0</v>
      </c>
    </row>
    <row r="188" spans="1:7" x14ac:dyDescent="0.3">
      <c r="A188" s="1">
        <v>2005</v>
      </c>
      <c r="B188" s="1">
        <v>7</v>
      </c>
      <c r="C188" s="7">
        <v>4327794</v>
      </c>
      <c r="D188" s="7">
        <v>17872235.75</v>
      </c>
      <c r="E188" s="7">
        <v>0</v>
      </c>
      <c r="F188" s="1">
        <v>0</v>
      </c>
      <c r="G188" s="1">
        <v>0</v>
      </c>
    </row>
    <row r="189" spans="1:7" x14ac:dyDescent="0.3">
      <c r="A189" s="1">
        <v>2005</v>
      </c>
      <c r="B189" s="1">
        <v>8</v>
      </c>
      <c r="C189" s="7">
        <v>4340306</v>
      </c>
      <c r="D189" s="7">
        <v>17903595.666666701</v>
      </c>
      <c r="E189" s="7">
        <v>0</v>
      </c>
      <c r="F189" s="1">
        <v>0</v>
      </c>
      <c r="G189" s="1">
        <v>0</v>
      </c>
    </row>
    <row r="190" spans="1:7" x14ac:dyDescent="0.3">
      <c r="A190" s="1">
        <v>2005</v>
      </c>
      <c r="B190" s="1">
        <v>9</v>
      </c>
      <c r="C190" s="7">
        <v>4343095</v>
      </c>
      <c r="D190" s="7">
        <v>17934955.583333299</v>
      </c>
      <c r="E190" s="7">
        <v>0</v>
      </c>
      <c r="F190" s="1">
        <v>0</v>
      </c>
      <c r="G190" s="1">
        <v>0</v>
      </c>
    </row>
    <row r="191" spans="1:7" x14ac:dyDescent="0.3">
      <c r="A191" s="1">
        <v>2005</v>
      </c>
      <c r="B191" s="1">
        <v>10</v>
      </c>
      <c r="C191" s="7">
        <v>4344668</v>
      </c>
      <c r="D191" s="7">
        <v>17966315.5</v>
      </c>
      <c r="E191" s="7">
        <v>0</v>
      </c>
      <c r="F191" s="1">
        <v>0</v>
      </c>
      <c r="G191" s="1">
        <v>0</v>
      </c>
    </row>
    <row r="192" spans="1:7" x14ac:dyDescent="0.3">
      <c r="A192" s="1">
        <v>2005</v>
      </c>
      <c r="B192" s="1">
        <v>11</v>
      </c>
      <c r="C192" s="7">
        <v>4345746</v>
      </c>
      <c r="D192" s="7">
        <v>17997675.416666701</v>
      </c>
      <c r="E192" s="7">
        <v>0</v>
      </c>
      <c r="F192" s="1">
        <v>0</v>
      </c>
      <c r="G192" s="1">
        <v>0</v>
      </c>
    </row>
    <row r="193" spans="1:7" x14ac:dyDescent="0.3">
      <c r="A193" s="1">
        <v>2005</v>
      </c>
      <c r="B193" s="1">
        <v>12</v>
      </c>
      <c r="C193" s="7">
        <v>4355740</v>
      </c>
      <c r="D193" s="7">
        <v>18029035.333333299</v>
      </c>
      <c r="E193" s="7">
        <v>0</v>
      </c>
      <c r="F193" s="1">
        <v>0</v>
      </c>
      <c r="G193" s="1">
        <v>0</v>
      </c>
    </row>
    <row r="194" spans="1:7" x14ac:dyDescent="0.3">
      <c r="A194" s="1">
        <v>2006</v>
      </c>
      <c r="B194" s="1">
        <v>1</v>
      </c>
      <c r="C194" s="7">
        <v>4369236</v>
      </c>
      <c r="D194" s="7">
        <v>18060395.25</v>
      </c>
      <c r="E194" s="7">
        <v>0</v>
      </c>
      <c r="F194" s="1">
        <v>0</v>
      </c>
      <c r="G194" s="1">
        <v>0</v>
      </c>
    </row>
    <row r="195" spans="1:7" x14ac:dyDescent="0.3">
      <c r="A195" s="1">
        <v>2006</v>
      </c>
      <c r="B195" s="1">
        <v>2</v>
      </c>
      <c r="C195" s="7">
        <v>4377958</v>
      </c>
      <c r="D195" s="7">
        <v>18091755.166666701</v>
      </c>
      <c r="E195" s="7">
        <v>0</v>
      </c>
      <c r="F195" s="1">
        <v>0</v>
      </c>
      <c r="G195" s="1">
        <v>0</v>
      </c>
    </row>
    <row r="196" spans="1:7" x14ac:dyDescent="0.3">
      <c r="A196" s="1">
        <v>2006</v>
      </c>
      <c r="B196" s="1">
        <v>3</v>
      </c>
      <c r="C196" s="7">
        <v>4390093</v>
      </c>
      <c r="D196" s="7">
        <v>18123115.083333299</v>
      </c>
      <c r="E196" s="7">
        <v>0</v>
      </c>
      <c r="F196" s="1">
        <v>0</v>
      </c>
      <c r="G196" s="1">
        <v>0</v>
      </c>
    </row>
    <row r="197" spans="1:7" x14ac:dyDescent="0.3">
      <c r="A197" s="1">
        <v>2006</v>
      </c>
      <c r="B197" s="1">
        <v>4</v>
      </c>
      <c r="C197" s="7">
        <v>4398215</v>
      </c>
      <c r="D197" s="7">
        <v>18154475</v>
      </c>
      <c r="E197" s="7">
        <v>0</v>
      </c>
      <c r="F197" s="1">
        <v>0</v>
      </c>
      <c r="G197" s="1">
        <v>0</v>
      </c>
    </row>
    <row r="198" spans="1:7" x14ac:dyDescent="0.3">
      <c r="A198" s="1">
        <v>2006</v>
      </c>
      <c r="B198" s="1">
        <v>5</v>
      </c>
      <c r="C198" s="7">
        <v>4397210</v>
      </c>
      <c r="D198" s="7">
        <v>18178832.75</v>
      </c>
      <c r="E198" s="7">
        <v>0</v>
      </c>
      <c r="F198" s="1">
        <v>0</v>
      </c>
      <c r="G198" s="1">
        <v>0</v>
      </c>
    </row>
    <row r="199" spans="1:7" x14ac:dyDescent="0.3">
      <c r="A199" s="1">
        <v>2006</v>
      </c>
      <c r="B199" s="1">
        <v>6</v>
      </c>
      <c r="C199" s="7">
        <v>4403628</v>
      </c>
      <c r="D199" s="7">
        <v>18203190.5</v>
      </c>
      <c r="E199" s="7">
        <v>0</v>
      </c>
      <c r="F199" s="1">
        <v>0</v>
      </c>
      <c r="G199" s="1">
        <v>0</v>
      </c>
    </row>
    <row r="200" spans="1:7" x14ac:dyDescent="0.3">
      <c r="A200" s="1">
        <v>2006</v>
      </c>
      <c r="B200" s="1">
        <v>7</v>
      </c>
      <c r="C200" s="7">
        <v>4406505</v>
      </c>
      <c r="D200" s="7">
        <v>18227548.25</v>
      </c>
      <c r="E200" s="7">
        <v>0</v>
      </c>
      <c r="F200" s="1">
        <v>0</v>
      </c>
      <c r="G200" s="1">
        <v>0</v>
      </c>
    </row>
    <row r="201" spans="1:7" x14ac:dyDescent="0.3">
      <c r="A201" s="1">
        <v>2006</v>
      </c>
      <c r="B201" s="1">
        <v>8</v>
      </c>
      <c r="C201" s="7">
        <v>4416127</v>
      </c>
      <c r="D201" s="7">
        <v>18251906</v>
      </c>
      <c r="E201" s="7">
        <v>0</v>
      </c>
      <c r="F201" s="1">
        <v>0</v>
      </c>
      <c r="G201" s="1">
        <v>0</v>
      </c>
    </row>
    <row r="202" spans="1:7" x14ac:dyDescent="0.3">
      <c r="A202" s="1">
        <v>2006</v>
      </c>
      <c r="B202" s="1">
        <v>9</v>
      </c>
      <c r="C202" s="7">
        <v>4425222</v>
      </c>
      <c r="D202" s="7">
        <v>18276263.75</v>
      </c>
      <c r="E202" s="7">
        <v>0</v>
      </c>
      <c r="F202" s="1">
        <v>0</v>
      </c>
      <c r="G202" s="1">
        <v>0</v>
      </c>
    </row>
    <row r="203" spans="1:7" x14ac:dyDescent="0.3">
      <c r="A203" s="1">
        <v>2006</v>
      </c>
      <c r="B203" s="1">
        <v>10</v>
      </c>
      <c r="C203" s="7">
        <v>4429977</v>
      </c>
      <c r="D203" s="7">
        <v>18300621.5</v>
      </c>
      <c r="E203" s="7">
        <v>0</v>
      </c>
      <c r="F203" s="1">
        <v>0</v>
      </c>
      <c r="G203" s="1">
        <v>0</v>
      </c>
    </row>
    <row r="204" spans="1:7" x14ac:dyDescent="0.3">
      <c r="A204" s="1">
        <v>2006</v>
      </c>
      <c r="B204" s="1">
        <v>11</v>
      </c>
      <c r="C204" s="7">
        <v>4443418</v>
      </c>
      <c r="D204" s="7">
        <v>18324979.25</v>
      </c>
      <c r="E204" s="7">
        <v>0</v>
      </c>
      <c r="F204" s="1">
        <v>0</v>
      </c>
      <c r="G204" s="1">
        <v>0</v>
      </c>
    </row>
    <row r="205" spans="1:7" x14ac:dyDescent="0.3">
      <c r="A205" s="1">
        <v>2006</v>
      </c>
      <c r="B205" s="1">
        <v>12</v>
      </c>
      <c r="C205" s="7">
        <v>4457161</v>
      </c>
      <c r="D205" s="7">
        <v>18349337</v>
      </c>
      <c r="E205" s="7">
        <v>0</v>
      </c>
      <c r="F205" s="1">
        <v>0</v>
      </c>
      <c r="G205" s="1">
        <v>0</v>
      </c>
    </row>
    <row r="206" spans="1:7" x14ac:dyDescent="0.3">
      <c r="A206" s="1">
        <v>2007</v>
      </c>
      <c r="B206" s="1">
        <v>1</v>
      </c>
      <c r="C206" s="7">
        <v>4465732</v>
      </c>
      <c r="D206" s="7">
        <v>18373694.75</v>
      </c>
      <c r="E206" s="7">
        <v>0</v>
      </c>
      <c r="F206" s="1">
        <v>0</v>
      </c>
      <c r="G206" s="1">
        <v>0</v>
      </c>
    </row>
    <row r="207" spans="1:7" x14ac:dyDescent="0.3">
      <c r="A207" s="1">
        <v>2007</v>
      </c>
      <c r="B207" s="1">
        <v>2</v>
      </c>
      <c r="C207" s="7">
        <v>4476835</v>
      </c>
      <c r="D207" s="7">
        <v>18398052.5</v>
      </c>
      <c r="E207" s="7">
        <v>0</v>
      </c>
      <c r="F207" s="1">
        <v>0</v>
      </c>
      <c r="G207" s="1">
        <v>0</v>
      </c>
    </row>
    <row r="208" spans="1:7" x14ac:dyDescent="0.3">
      <c r="A208" s="1">
        <v>2007</v>
      </c>
      <c r="B208" s="1">
        <v>3</v>
      </c>
      <c r="C208" s="7">
        <v>4488392</v>
      </c>
      <c r="D208" s="7">
        <v>18422410.25</v>
      </c>
      <c r="E208" s="7">
        <v>0</v>
      </c>
      <c r="F208" s="1">
        <v>0</v>
      </c>
      <c r="G208" s="1">
        <v>0</v>
      </c>
    </row>
    <row r="209" spans="1:7" x14ac:dyDescent="0.3">
      <c r="A209" s="1">
        <v>2007</v>
      </c>
      <c r="B209" s="1">
        <v>4</v>
      </c>
      <c r="C209" s="7">
        <v>4493310</v>
      </c>
      <c r="D209" s="7">
        <v>18446768</v>
      </c>
      <c r="E209" s="7">
        <v>0</v>
      </c>
      <c r="F209" s="1">
        <v>0</v>
      </c>
      <c r="G209" s="1">
        <v>0</v>
      </c>
    </row>
    <row r="210" spans="1:7" x14ac:dyDescent="0.3">
      <c r="A210" s="1">
        <v>2007</v>
      </c>
      <c r="B210" s="1">
        <v>5</v>
      </c>
      <c r="C210" s="7">
        <v>4494060</v>
      </c>
      <c r="D210" s="7">
        <v>18460696.083333299</v>
      </c>
      <c r="E210" s="7">
        <v>0</v>
      </c>
      <c r="F210" s="1">
        <v>0</v>
      </c>
      <c r="G210" s="1">
        <v>0</v>
      </c>
    </row>
    <row r="211" spans="1:7" x14ac:dyDescent="0.3">
      <c r="A211" s="1">
        <v>2007</v>
      </c>
      <c r="B211" s="1">
        <v>6</v>
      </c>
      <c r="C211" s="7">
        <v>4497400</v>
      </c>
      <c r="D211" s="7">
        <v>18474624.166666701</v>
      </c>
      <c r="E211" s="7">
        <v>0</v>
      </c>
      <c r="F211" s="1">
        <v>0</v>
      </c>
      <c r="G211" s="1">
        <v>0</v>
      </c>
    </row>
    <row r="212" spans="1:7" x14ac:dyDescent="0.3">
      <c r="A212" s="1">
        <v>2007</v>
      </c>
      <c r="B212" s="1">
        <v>7</v>
      </c>
      <c r="C212" s="7">
        <v>4502735</v>
      </c>
      <c r="D212" s="7">
        <v>18488552.25</v>
      </c>
      <c r="E212" s="7">
        <v>0</v>
      </c>
      <c r="F212" s="1">
        <v>0</v>
      </c>
      <c r="G212" s="1">
        <v>0</v>
      </c>
    </row>
    <row r="213" spans="1:7" x14ac:dyDescent="0.3">
      <c r="A213" s="1">
        <v>2007</v>
      </c>
      <c r="B213" s="1">
        <v>8</v>
      </c>
      <c r="C213" s="7">
        <v>4508215</v>
      </c>
      <c r="D213" s="7">
        <v>18502480.333333299</v>
      </c>
      <c r="E213" s="7">
        <v>0</v>
      </c>
      <c r="F213" s="1">
        <v>0</v>
      </c>
      <c r="G213" s="1">
        <v>0</v>
      </c>
    </row>
    <row r="214" spans="1:7" x14ac:dyDescent="0.3">
      <c r="A214" s="1">
        <v>2007</v>
      </c>
      <c r="B214" s="1">
        <v>9</v>
      </c>
      <c r="C214" s="7">
        <v>4507674</v>
      </c>
      <c r="D214" s="7">
        <v>18516408.416666701</v>
      </c>
      <c r="E214" s="7">
        <v>0</v>
      </c>
      <c r="F214" s="1">
        <v>0</v>
      </c>
      <c r="G214" s="1">
        <v>0</v>
      </c>
    </row>
    <row r="215" spans="1:7" x14ac:dyDescent="0.3">
      <c r="A215" s="1">
        <v>2007</v>
      </c>
      <c r="B215" s="1">
        <v>10</v>
      </c>
      <c r="C215" s="7">
        <v>4507737</v>
      </c>
      <c r="D215" s="7">
        <v>18530336.5</v>
      </c>
      <c r="E215" s="7">
        <v>0</v>
      </c>
      <c r="F215" s="1">
        <v>0</v>
      </c>
      <c r="G215" s="1">
        <v>0</v>
      </c>
    </row>
    <row r="216" spans="1:7" x14ac:dyDescent="0.3">
      <c r="A216" s="1">
        <v>2007</v>
      </c>
      <c r="B216" s="1">
        <v>11</v>
      </c>
      <c r="C216" s="7">
        <v>4507950</v>
      </c>
      <c r="D216" s="7">
        <v>18544264.583333299</v>
      </c>
      <c r="E216" s="7">
        <v>0</v>
      </c>
      <c r="F216" s="1">
        <v>0</v>
      </c>
      <c r="G216" s="1">
        <v>0</v>
      </c>
    </row>
    <row r="217" spans="1:7" x14ac:dyDescent="0.3">
      <c r="A217" s="1">
        <v>2007</v>
      </c>
      <c r="B217" s="1">
        <v>12</v>
      </c>
      <c r="C217" s="7">
        <v>4509032</v>
      </c>
      <c r="D217" s="7">
        <v>18558192.666666701</v>
      </c>
      <c r="E217" s="7">
        <v>0</v>
      </c>
      <c r="F217" s="1">
        <v>0</v>
      </c>
      <c r="G217" s="1">
        <v>0</v>
      </c>
    </row>
    <row r="218" spans="1:7" x14ac:dyDescent="0.3">
      <c r="A218" s="1">
        <v>2008</v>
      </c>
      <c r="B218" s="1">
        <v>1</v>
      </c>
      <c r="C218" s="7">
        <v>4512537</v>
      </c>
      <c r="D218" s="7">
        <v>18572120.75</v>
      </c>
      <c r="E218" s="7">
        <v>0</v>
      </c>
      <c r="F218" s="1">
        <v>0</v>
      </c>
      <c r="G218" s="1">
        <v>0</v>
      </c>
    </row>
    <row r="219" spans="1:7" x14ac:dyDescent="0.3">
      <c r="A219" s="1">
        <v>2008</v>
      </c>
      <c r="B219" s="1">
        <v>2</v>
      </c>
      <c r="C219" s="7">
        <v>4519123</v>
      </c>
      <c r="D219" s="7">
        <v>18586048.833333299</v>
      </c>
      <c r="E219" s="7">
        <v>0</v>
      </c>
      <c r="F219" s="1">
        <v>0</v>
      </c>
      <c r="G219" s="1">
        <v>0</v>
      </c>
    </row>
    <row r="220" spans="1:7" x14ac:dyDescent="0.3">
      <c r="A220" s="1">
        <v>2008</v>
      </c>
      <c r="B220" s="1">
        <v>3</v>
      </c>
      <c r="C220" s="7">
        <v>4519652</v>
      </c>
      <c r="D220" s="7">
        <v>18599976.916666701</v>
      </c>
      <c r="E220" s="7">
        <v>0</v>
      </c>
      <c r="F220" s="1">
        <v>0</v>
      </c>
      <c r="G220" s="1">
        <v>0</v>
      </c>
    </row>
    <row r="221" spans="1:7" x14ac:dyDescent="0.3">
      <c r="A221" s="1">
        <v>2008</v>
      </c>
      <c r="B221" s="1">
        <v>4</v>
      </c>
      <c r="C221" s="7">
        <v>4518324</v>
      </c>
      <c r="D221" s="7">
        <v>18613905</v>
      </c>
      <c r="E221" s="7">
        <v>0</v>
      </c>
      <c r="F221" s="1">
        <v>0</v>
      </c>
      <c r="G221" s="1">
        <v>0</v>
      </c>
    </row>
    <row r="222" spans="1:7" x14ac:dyDescent="0.3">
      <c r="A222" s="1">
        <v>2008</v>
      </c>
      <c r="B222" s="1">
        <v>5</v>
      </c>
      <c r="C222" s="7">
        <v>4514164</v>
      </c>
      <c r="D222" s="7">
        <v>18620031.666666701</v>
      </c>
      <c r="E222" s="7">
        <v>0</v>
      </c>
      <c r="F222" s="1">
        <v>0</v>
      </c>
      <c r="G222" s="1">
        <v>0</v>
      </c>
    </row>
    <row r="223" spans="1:7" x14ac:dyDescent="0.3">
      <c r="A223" s="1">
        <v>2008</v>
      </c>
      <c r="B223" s="1">
        <v>6</v>
      </c>
      <c r="C223" s="7">
        <v>4514262</v>
      </c>
      <c r="D223" s="7">
        <v>18626158.333333299</v>
      </c>
      <c r="E223" s="7">
        <v>0</v>
      </c>
      <c r="F223" s="1">
        <v>0</v>
      </c>
      <c r="G223" s="1">
        <v>0</v>
      </c>
    </row>
    <row r="224" spans="1:7" x14ac:dyDescent="0.3">
      <c r="A224" s="1">
        <v>2008</v>
      </c>
      <c r="B224" s="1">
        <v>7</v>
      </c>
      <c r="C224" s="7">
        <v>4509574</v>
      </c>
      <c r="D224" s="7">
        <v>18632285</v>
      </c>
      <c r="E224" s="7">
        <v>0</v>
      </c>
      <c r="F224" s="1">
        <v>0</v>
      </c>
      <c r="G224" s="1">
        <v>0</v>
      </c>
    </row>
    <row r="225" spans="1:7" x14ac:dyDescent="0.3">
      <c r="A225" s="1">
        <v>2008</v>
      </c>
      <c r="B225" s="1">
        <v>8</v>
      </c>
      <c r="C225" s="7">
        <v>4507318</v>
      </c>
      <c r="D225" s="7">
        <v>18638411.666666701</v>
      </c>
      <c r="E225" s="7">
        <v>0</v>
      </c>
      <c r="F225" s="1">
        <v>0</v>
      </c>
      <c r="G225" s="1">
        <v>0</v>
      </c>
    </row>
    <row r="226" spans="1:7" x14ac:dyDescent="0.3">
      <c r="A226" s="1">
        <v>2008</v>
      </c>
      <c r="B226" s="1">
        <v>9</v>
      </c>
      <c r="C226" s="7">
        <v>4503137</v>
      </c>
      <c r="D226" s="7">
        <v>18644538.333333299</v>
      </c>
      <c r="E226" s="7">
        <v>0</v>
      </c>
      <c r="F226" s="1">
        <v>0</v>
      </c>
      <c r="G226" s="1">
        <v>0</v>
      </c>
    </row>
    <row r="227" spans="1:7" x14ac:dyDescent="0.3">
      <c r="A227" s="1">
        <v>2008</v>
      </c>
      <c r="B227" s="1">
        <v>10</v>
      </c>
      <c r="C227" s="7">
        <v>4501918</v>
      </c>
      <c r="D227" s="7">
        <v>18650665</v>
      </c>
      <c r="E227" s="7">
        <v>0</v>
      </c>
      <c r="F227" s="1">
        <v>0</v>
      </c>
      <c r="G227" s="1">
        <v>0</v>
      </c>
    </row>
    <row r="228" spans="1:7" x14ac:dyDescent="0.3">
      <c r="A228" s="1">
        <v>2008</v>
      </c>
      <c r="B228" s="1">
        <v>11</v>
      </c>
      <c r="C228" s="7">
        <v>4498960</v>
      </c>
      <c r="D228" s="7">
        <v>18656791.666666701</v>
      </c>
      <c r="E228" s="7">
        <v>0</v>
      </c>
      <c r="F228" s="1">
        <v>0</v>
      </c>
      <c r="G228" s="1">
        <v>0</v>
      </c>
    </row>
    <row r="229" spans="1:7" x14ac:dyDescent="0.3">
      <c r="A229" s="1">
        <v>2008</v>
      </c>
      <c r="B229" s="1">
        <v>12</v>
      </c>
      <c r="C229" s="7">
        <v>4497793</v>
      </c>
      <c r="D229" s="7">
        <v>18662918.333333299</v>
      </c>
      <c r="E229" s="7">
        <v>0</v>
      </c>
      <c r="F229" s="1">
        <v>0</v>
      </c>
      <c r="G229" s="1">
        <v>0</v>
      </c>
    </row>
    <row r="230" spans="1:7" x14ac:dyDescent="0.3">
      <c r="A230" s="1">
        <v>2009</v>
      </c>
      <c r="B230" s="1">
        <v>1</v>
      </c>
      <c r="C230" s="7">
        <v>4497781</v>
      </c>
      <c r="D230" s="7">
        <v>18669045</v>
      </c>
      <c r="E230" s="7">
        <v>0</v>
      </c>
      <c r="F230" s="1">
        <v>0</v>
      </c>
      <c r="G230" s="1">
        <v>0</v>
      </c>
    </row>
    <row r="231" spans="1:7" x14ac:dyDescent="0.3">
      <c r="A231" s="1">
        <v>2009</v>
      </c>
      <c r="B231" s="1">
        <v>2</v>
      </c>
      <c r="C231" s="7">
        <v>4502684</v>
      </c>
      <c r="D231" s="7">
        <v>18675171.666666701</v>
      </c>
      <c r="E231" s="7">
        <v>0</v>
      </c>
      <c r="F231" s="1">
        <v>0</v>
      </c>
      <c r="G231" s="1">
        <v>0</v>
      </c>
    </row>
    <row r="232" spans="1:7" x14ac:dyDescent="0.3">
      <c r="A232" s="1">
        <v>2009</v>
      </c>
      <c r="B232" s="1">
        <v>3</v>
      </c>
      <c r="C232" s="7">
        <v>4502987</v>
      </c>
      <c r="D232" s="7">
        <v>18681298.333333299</v>
      </c>
      <c r="E232" s="7">
        <v>0</v>
      </c>
      <c r="F232" s="1">
        <v>0</v>
      </c>
      <c r="G232" s="1">
        <v>0</v>
      </c>
    </row>
    <row r="233" spans="1:7" x14ac:dyDescent="0.3">
      <c r="A233" s="1">
        <v>2009</v>
      </c>
      <c r="B233" s="1">
        <v>4</v>
      </c>
      <c r="C233" s="7">
        <v>4502465</v>
      </c>
      <c r="D233" s="7">
        <v>18687425</v>
      </c>
      <c r="E233" s="7">
        <v>0</v>
      </c>
      <c r="F233" s="1">
        <v>0</v>
      </c>
      <c r="G233" s="1">
        <v>0</v>
      </c>
    </row>
    <row r="234" spans="1:7" x14ac:dyDescent="0.3">
      <c r="A234" s="1">
        <v>2009</v>
      </c>
      <c r="B234" s="1">
        <v>5</v>
      </c>
      <c r="C234" s="7">
        <v>4499097</v>
      </c>
      <c r="D234" s="7">
        <v>18696915.416666701</v>
      </c>
      <c r="E234" s="7">
        <v>0</v>
      </c>
      <c r="F234" s="1">
        <v>0</v>
      </c>
      <c r="G234" s="1">
        <v>0</v>
      </c>
    </row>
    <row r="235" spans="1:7" x14ac:dyDescent="0.3">
      <c r="A235" s="1">
        <v>2009</v>
      </c>
      <c r="B235" s="1">
        <v>6</v>
      </c>
      <c r="C235" s="7">
        <v>4497918</v>
      </c>
      <c r="D235" s="7">
        <v>18706405.833333299</v>
      </c>
      <c r="E235" s="7">
        <v>0</v>
      </c>
      <c r="F235" s="1">
        <v>0</v>
      </c>
      <c r="G235" s="1">
        <v>0</v>
      </c>
    </row>
    <row r="236" spans="1:7" x14ac:dyDescent="0.3">
      <c r="A236" s="1">
        <v>2009</v>
      </c>
      <c r="B236" s="1">
        <v>7</v>
      </c>
      <c r="C236" s="7">
        <v>4498393</v>
      </c>
      <c r="D236" s="7">
        <v>18715896.25</v>
      </c>
      <c r="E236" s="7">
        <v>0</v>
      </c>
      <c r="F236" s="1">
        <v>0</v>
      </c>
      <c r="G236" s="1">
        <v>0</v>
      </c>
    </row>
    <row r="237" spans="1:7" x14ac:dyDescent="0.3">
      <c r="A237" s="1">
        <v>2009</v>
      </c>
      <c r="B237" s="1">
        <v>8</v>
      </c>
      <c r="C237" s="7">
        <v>4498960</v>
      </c>
      <c r="D237" s="7">
        <v>18725386.666666701</v>
      </c>
      <c r="E237" s="7">
        <v>0</v>
      </c>
      <c r="F237" s="1">
        <v>0</v>
      </c>
      <c r="G237" s="1">
        <v>0</v>
      </c>
    </row>
    <row r="238" spans="1:7" x14ac:dyDescent="0.3">
      <c r="A238" s="1">
        <v>2009</v>
      </c>
      <c r="B238" s="1">
        <v>9</v>
      </c>
      <c r="C238" s="7">
        <v>4495923</v>
      </c>
      <c r="D238" s="7">
        <v>18734877.083333299</v>
      </c>
      <c r="E238" s="7">
        <v>0</v>
      </c>
      <c r="F238" s="1">
        <v>0</v>
      </c>
      <c r="G238" s="1">
        <v>0</v>
      </c>
    </row>
    <row r="239" spans="1:7" x14ac:dyDescent="0.3">
      <c r="A239" s="1">
        <v>2009</v>
      </c>
      <c r="B239" s="1">
        <v>10</v>
      </c>
      <c r="C239" s="7">
        <v>4495215</v>
      </c>
      <c r="D239" s="7">
        <v>18744367.5</v>
      </c>
      <c r="E239" s="7">
        <v>0</v>
      </c>
      <c r="F239" s="1">
        <v>0</v>
      </c>
      <c r="G239" s="1">
        <v>0</v>
      </c>
    </row>
    <row r="240" spans="1:7" x14ac:dyDescent="0.3">
      <c r="A240" s="1">
        <v>2009</v>
      </c>
      <c r="B240" s="1">
        <v>11</v>
      </c>
      <c r="C240" s="7">
        <v>4498782</v>
      </c>
      <c r="D240" s="7">
        <v>18753857.916666701</v>
      </c>
      <c r="E240" s="7">
        <v>0</v>
      </c>
      <c r="F240" s="1">
        <v>0</v>
      </c>
      <c r="G240" s="1">
        <v>0</v>
      </c>
    </row>
    <row r="241" spans="1:7" x14ac:dyDescent="0.3">
      <c r="A241" s="1">
        <v>2009</v>
      </c>
      <c r="B241" s="1">
        <v>12</v>
      </c>
      <c r="C241" s="7">
        <v>4498596</v>
      </c>
      <c r="D241" s="7">
        <v>18763348.333333299</v>
      </c>
      <c r="E241" s="7">
        <v>0</v>
      </c>
      <c r="F241" s="1">
        <v>0</v>
      </c>
      <c r="G241" s="1">
        <v>0</v>
      </c>
    </row>
    <row r="242" spans="1:7" x14ac:dyDescent="0.3">
      <c r="A242" s="1">
        <v>2010</v>
      </c>
      <c r="B242" s="1">
        <v>1</v>
      </c>
      <c r="C242" s="7">
        <v>4502130</v>
      </c>
      <c r="D242" s="7">
        <v>18772838.75</v>
      </c>
      <c r="E242" s="7">
        <v>0</v>
      </c>
      <c r="F242" s="1">
        <v>0</v>
      </c>
      <c r="G242" s="1">
        <v>0</v>
      </c>
    </row>
    <row r="243" spans="1:7" x14ac:dyDescent="0.3">
      <c r="A243" s="1">
        <v>2010</v>
      </c>
      <c r="B243" s="1">
        <v>2</v>
      </c>
      <c r="C243" s="7">
        <v>4510659</v>
      </c>
      <c r="D243" s="7">
        <v>18782329.166666701</v>
      </c>
      <c r="E243" s="7">
        <v>0</v>
      </c>
      <c r="F243" s="1">
        <v>0</v>
      </c>
      <c r="G243" s="1">
        <v>0</v>
      </c>
    </row>
    <row r="244" spans="1:7" x14ac:dyDescent="0.3">
      <c r="A244" s="1">
        <v>2010</v>
      </c>
      <c r="B244" s="1">
        <v>3</v>
      </c>
      <c r="C244" s="7">
        <v>4516712</v>
      </c>
      <c r="D244" s="7">
        <v>18791819.583333299</v>
      </c>
      <c r="E244" s="7">
        <v>0</v>
      </c>
      <c r="F244" s="1">
        <v>0</v>
      </c>
      <c r="G244" s="1">
        <v>0</v>
      </c>
    </row>
    <row r="245" spans="1:7" x14ac:dyDescent="0.3">
      <c r="A245" s="1">
        <v>2010</v>
      </c>
      <c r="B245" s="1">
        <v>4</v>
      </c>
      <c r="C245" s="7">
        <v>4520229</v>
      </c>
      <c r="D245" s="7">
        <v>18801332</v>
      </c>
      <c r="E245" s="7">
        <v>0</v>
      </c>
      <c r="F245" s="1">
        <v>0</v>
      </c>
      <c r="G245" s="1">
        <v>0</v>
      </c>
    </row>
    <row r="246" spans="1:7" x14ac:dyDescent="0.3">
      <c r="A246" s="1">
        <v>2010</v>
      </c>
      <c r="B246" s="1">
        <v>5</v>
      </c>
      <c r="C246" s="7">
        <v>4521728</v>
      </c>
      <c r="D246" s="7">
        <v>18809976.833333299</v>
      </c>
      <c r="E246" s="7">
        <v>0</v>
      </c>
      <c r="F246" s="1">
        <v>0</v>
      </c>
      <c r="G246" s="1">
        <v>0</v>
      </c>
    </row>
    <row r="247" spans="1:7" x14ac:dyDescent="0.3">
      <c r="A247" s="1">
        <v>2010</v>
      </c>
      <c r="B247" s="1">
        <v>6</v>
      </c>
      <c r="C247" s="7">
        <v>4521918</v>
      </c>
      <c r="D247" s="7">
        <v>18818621.666666701</v>
      </c>
      <c r="E247" s="7">
        <v>0</v>
      </c>
      <c r="F247" s="1">
        <v>0</v>
      </c>
      <c r="G247" s="1">
        <v>0</v>
      </c>
    </row>
    <row r="248" spans="1:7" x14ac:dyDescent="0.3">
      <c r="A248" s="1">
        <v>2010</v>
      </c>
      <c r="B248" s="1">
        <v>7</v>
      </c>
      <c r="C248" s="7">
        <v>4522790</v>
      </c>
      <c r="D248" s="7">
        <v>18827266.5</v>
      </c>
      <c r="E248" s="7">
        <v>0</v>
      </c>
      <c r="F248" s="1">
        <v>0</v>
      </c>
      <c r="G248" s="1">
        <v>0</v>
      </c>
    </row>
    <row r="249" spans="1:7" x14ac:dyDescent="0.3">
      <c r="A249" s="1">
        <v>2010</v>
      </c>
      <c r="B249" s="1">
        <v>8</v>
      </c>
      <c r="C249" s="7">
        <v>4526766</v>
      </c>
      <c r="D249" s="7">
        <v>18835911.333333299</v>
      </c>
      <c r="E249" s="7">
        <v>0</v>
      </c>
      <c r="F249" s="1">
        <v>0</v>
      </c>
      <c r="G249" s="1">
        <v>0</v>
      </c>
    </row>
    <row r="250" spans="1:7" x14ac:dyDescent="0.3">
      <c r="A250" s="1">
        <v>2010</v>
      </c>
      <c r="B250" s="1">
        <v>9</v>
      </c>
      <c r="C250" s="7">
        <v>4524923</v>
      </c>
      <c r="D250" s="7">
        <v>18844556.166666701</v>
      </c>
      <c r="E250" s="7">
        <v>0</v>
      </c>
      <c r="F250" s="1">
        <v>0</v>
      </c>
      <c r="G250" s="1">
        <v>0</v>
      </c>
    </row>
    <row r="251" spans="1:7" x14ac:dyDescent="0.3">
      <c r="A251" s="1">
        <v>2010</v>
      </c>
      <c r="B251" s="1">
        <v>10</v>
      </c>
      <c r="C251" s="7">
        <v>4524001</v>
      </c>
      <c r="D251" s="7">
        <v>18853201</v>
      </c>
      <c r="E251" s="7">
        <v>0</v>
      </c>
      <c r="F251" s="1">
        <v>0</v>
      </c>
      <c r="G251" s="1">
        <v>0</v>
      </c>
    </row>
    <row r="252" spans="1:7" x14ac:dyDescent="0.3">
      <c r="A252" s="1">
        <v>2010</v>
      </c>
      <c r="B252" s="1">
        <v>11</v>
      </c>
      <c r="C252" s="7">
        <v>4525048</v>
      </c>
      <c r="D252" s="7">
        <v>18861845.833333299</v>
      </c>
      <c r="E252" s="7">
        <v>0</v>
      </c>
      <c r="F252" s="1">
        <v>0</v>
      </c>
      <c r="G252" s="1">
        <v>0</v>
      </c>
    </row>
    <row r="253" spans="1:7" x14ac:dyDescent="0.3">
      <c r="A253" s="1">
        <v>2010</v>
      </c>
      <c r="B253" s="1">
        <v>12</v>
      </c>
      <c r="C253" s="7">
        <v>4527028</v>
      </c>
      <c r="D253" s="7">
        <v>18870490.666666701</v>
      </c>
      <c r="E253" s="7">
        <v>0</v>
      </c>
      <c r="F253" s="1">
        <v>0</v>
      </c>
      <c r="G253" s="1">
        <v>0</v>
      </c>
    </row>
    <row r="254" spans="1:7" x14ac:dyDescent="0.3">
      <c r="A254" s="1">
        <v>2011</v>
      </c>
      <c r="B254" s="1">
        <v>1</v>
      </c>
      <c r="C254" s="7">
        <v>4533029</v>
      </c>
      <c r="D254" s="7">
        <v>18879135.5</v>
      </c>
      <c r="E254" s="7">
        <v>0</v>
      </c>
      <c r="F254" s="1">
        <v>0</v>
      </c>
      <c r="G254" s="1">
        <v>0</v>
      </c>
    </row>
    <row r="255" spans="1:7" x14ac:dyDescent="0.3">
      <c r="A255" s="1">
        <v>2011</v>
      </c>
      <c r="B255" s="1">
        <v>2</v>
      </c>
      <c r="C255" s="7">
        <v>4539389</v>
      </c>
      <c r="D255" s="7">
        <v>18887780.333333299</v>
      </c>
      <c r="E255" s="7">
        <v>0</v>
      </c>
      <c r="F255" s="1">
        <v>0</v>
      </c>
      <c r="G255" s="1">
        <v>0</v>
      </c>
    </row>
    <row r="256" spans="1:7" x14ac:dyDescent="0.3">
      <c r="A256" s="1">
        <v>2011</v>
      </c>
      <c r="B256" s="1">
        <v>3</v>
      </c>
      <c r="C256" s="7">
        <v>4546574</v>
      </c>
      <c r="D256" s="7">
        <v>18896425.166666701</v>
      </c>
      <c r="E256" s="7">
        <v>0</v>
      </c>
      <c r="F256" s="1">
        <v>0</v>
      </c>
      <c r="G256" s="1">
        <v>0</v>
      </c>
    </row>
    <row r="257" spans="1:7" x14ac:dyDescent="0.3">
      <c r="A257" s="1">
        <v>2011</v>
      </c>
      <c r="B257" s="1">
        <v>4</v>
      </c>
      <c r="C257" s="7">
        <v>4550254</v>
      </c>
      <c r="D257" s="7">
        <v>18905070</v>
      </c>
      <c r="E257" s="7">
        <v>0</v>
      </c>
      <c r="F257" s="1">
        <v>0</v>
      </c>
      <c r="G257" s="1">
        <v>0</v>
      </c>
    </row>
    <row r="258" spans="1:7" x14ac:dyDescent="0.3">
      <c r="A258" s="1">
        <v>2011</v>
      </c>
      <c r="B258" s="1">
        <v>5</v>
      </c>
      <c r="C258" s="7">
        <v>4549811</v>
      </c>
      <c r="D258" s="7">
        <v>18919183.666666701</v>
      </c>
      <c r="E258" s="7">
        <v>0</v>
      </c>
      <c r="F258" s="1">
        <v>0</v>
      </c>
      <c r="G258" s="1">
        <v>0</v>
      </c>
    </row>
    <row r="259" spans="1:7" x14ac:dyDescent="0.3">
      <c r="A259" s="1">
        <v>2011</v>
      </c>
      <c r="B259" s="1">
        <v>6</v>
      </c>
      <c r="C259" s="7">
        <v>4549338</v>
      </c>
      <c r="D259" s="7">
        <v>18933297.333333299</v>
      </c>
      <c r="E259" s="7">
        <v>0</v>
      </c>
      <c r="F259" s="1">
        <v>0</v>
      </c>
      <c r="G259" s="1">
        <v>0</v>
      </c>
    </row>
    <row r="260" spans="1:7" x14ac:dyDescent="0.3">
      <c r="A260" s="1">
        <v>2011</v>
      </c>
      <c r="B260" s="1">
        <v>7</v>
      </c>
      <c r="C260" s="7">
        <v>4549687</v>
      </c>
      <c r="D260" s="7">
        <v>18947411</v>
      </c>
      <c r="E260" s="7">
        <v>0</v>
      </c>
      <c r="F260" s="1">
        <v>0</v>
      </c>
      <c r="G260" s="1">
        <v>0</v>
      </c>
    </row>
    <row r="261" spans="1:7" x14ac:dyDescent="0.3">
      <c r="A261" s="1">
        <v>2011</v>
      </c>
      <c r="B261" s="1">
        <v>8</v>
      </c>
      <c r="C261" s="7">
        <v>4550328</v>
      </c>
      <c r="D261" s="7">
        <v>18961524.666666701</v>
      </c>
      <c r="E261" s="7">
        <v>0</v>
      </c>
      <c r="F261" s="1">
        <v>0</v>
      </c>
      <c r="G261" s="1">
        <v>0</v>
      </c>
    </row>
    <row r="262" spans="1:7" x14ac:dyDescent="0.3">
      <c r="A262" s="1">
        <v>2011</v>
      </c>
      <c r="B262" s="1">
        <v>9</v>
      </c>
      <c r="C262" s="7">
        <v>4545995</v>
      </c>
      <c r="D262" s="7">
        <v>18975638.333333299</v>
      </c>
      <c r="E262" s="7">
        <v>0</v>
      </c>
      <c r="F262" s="1">
        <v>0</v>
      </c>
      <c r="G262" s="1">
        <v>0</v>
      </c>
    </row>
    <row r="263" spans="1:7" x14ac:dyDescent="0.3">
      <c r="A263" s="1">
        <v>2011</v>
      </c>
      <c r="B263" s="1">
        <v>10</v>
      </c>
      <c r="C263" s="7">
        <v>4546841</v>
      </c>
      <c r="D263" s="7">
        <v>18989752</v>
      </c>
      <c r="E263" s="7">
        <v>0</v>
      </c>
      <c r="F263" s="1">
        <v>0</v>
      </c>
      <c r="G263" s="1">
        <v>0</v>
      </c>
    </row>
    <row r="264" spans="1:7" x14ac:dyDescent="0.3">
      <c r="A264" s="1">
        <v>2011</v>
      </c>
      <c r="B264" s="1">
        <v>11</v>
      </c>
      <c r="C264" s="7">
        <v>4549257</v>
      </c>
      <c r="D264" s="7">
        <v>19003865.666666701</v>
      </c>
      <c r="E264" s="7">
        <v>0</v>
      </c>
      <c r="F264" s="1">
        <v>0</v>
      </c>
      <c r="G264" s="1">
        <v>0</v>
      </c>
    </row>
    <row r="265" spans="1:7" x14ac:dyDescent="0.3">
      <c r="A265" s="1">
        <v>2011</v>
      </c>
      <c r="B265" s="1">
        <v>12</v>
      </c>
      <c r="C265" s="7">
        <v>4554107</v>
      </c>
      <c r="D265" s="7">
        <v>19017979.333333299</v>
      </c>
      <c r="E265" s="7">
        <v>0</v>
      </c>
      <c r="F265" s="1">
        <v>0</v>
      </c>
      <c r="G265" s="1">
        <v>0</v>
      </c>
    </row>
    <row r="266" spans="1:7" x14ac:dyDescent="0.3">
      <c r="A266" s="1">
        <v>2012</v>
      </c>
      <c r="B266" s="1">
        <v>1</v>
      </c>
      <c r="C266" s="7">
        <v>4560015</v>
      </c>
      <c r="D266" s="7">
        <v>19032093</v>
      </c>
      <c r="E266" s="7">
        <v>0</v>
      </c>
      <c r="F266" s="1">
        <v>0</v>
      </c>
      <c r="G266" s="1">
        <v>0</v>
      </c>
    </row>
    <row r="267" spans="1:7" x14ac:dyDescent="0.3">
      <c r="A267" s="1">
        <v>2012</v>
      </c>
      <c r="B267" s="1">
        <v>2</v>
      </c>
      <c r="C267" s="7">
        <v>4565707</v>
      </c>
      <c r="D267" s="7">
        <v>19046206.666666701</v>
      </c>
      <c r="E267" s="7">
        <v>0</v>
      </c>
      <c r="F267" s="1">
        <v>0</v>
      </c>
      <c r="G267" s="1">
        <v>0</v>
      </c>
    </row>
    <row r="268" spans="1:7" x14ac:dyDescent="0.3">
      <c r="A268" s="1">
        <v>2012</v>
      </c>
      <c r="B268" s="1">
        <v>3</v>
      </c>
      <c r="C268" s="7">
        <v>4573930</v>
      </c>
      <c r="D268" s="7">
        <v>19060320.333333299</v>
      </c>
      <c r="E268" s="7">
        <v>0</v>
      </c>
      <c r="F268" s="1">
        <v>0</v>
      </c>
      <c r="G268" s="1">
        <v>0</v>
      </c>
    </row>
    <row r="269" spans="1:7" x14ac:dyDescent="0.3">
      <c r="A269" s="1">
        <v>2012</v>
      </c>
      <c r="B269" s="1">
        <v>4</v>
      </c>
      <c r="C269" s="7">
        <v>4577038</v>
      </c>
      <c r="D269" s="7">
        <v>19074434</v>
      </c>
      <c r="E269" s="7">
        <v>0</v>
      </c>
      <c r="F269" s="1">
        <v>0</v>
      </c>
      <c r="G269" s="1">
        <v>0</v>
      </c>
    </row>
    <row r="270" spans="1:7" x14ac:dyDescent="0.3">
      <c r="A270" s="1">
        <v>2012</v>
      </c>
      <c r="B270" s="1">
        <v>5</v>
      </c>
      <c r="C270" s="7">
        <v>4576751</v>
      </c>
      <c r="D270" s="7">
        <v>19089859.75</v>
      </c>
      <c r="E270" s="7">
        <v>0</v>
      </c>
      <c r="F270" s="1">
        <v>0</v>
      </c>
      <c r="G270" s="1">
        <v>0</v>
      </c>
    </row>
    <row r="271" spans="1:7" x14ac:dyDescent="0.3">
      <c r="A271" s="1">
        <v>2012</v>
      </c>
      <c r="B271" s="1">
        <v>6</v>
      </c>
      <c r="C271" s="7">
        <v>4575347</v>
      </c>
      <c r="D271" s="7">
        <v>19105285.5</v>
      </c>
      <c r="E271" s="7">
        <v>0</v>
      </c>
      <c r="F271" s="1">
        <v>0</v>
      </c>
      <c r="G271" s="1">
        <v>0</v>
      </c>
    </row>
    <row r="272" spans="1:7" x14ac:dyDescent="0.3">
      <c r="A272" s="1">
        <v>2012</v>
      </c>
      <c r="B272" s="1">
        <v>7</v>
      </c>
      <c r="C272" s="7">
        <v>4577123</v>
      </c>
      <c r="D272" s="7">
        <v>19120711.25</v>
      </c>
      <c r="E272" s="7">
        <v>0</v>
      </c>
      <c r="F272" s="1">
        <v>0</v>
      </c>
      <c r="G272" s="1">
        <v>0</v>
      </c>
    </row>
    <row r="273" spans="1:7" x14ac:dyDescent="0.3">
      <c r="A273" s="1">
        <v>2012</v>
      </c>
      <c r="B273" s="1">
        <v>8</v>
      </c>
      <c r="C273" s="7">
        <v>4579585</v>
      </c>
      <c r="D273" s="7">
        <v>19136137</v>
      </c>
      <c r="E273" s="7">
        <v>0</v>
      </c>
      <c r="F273" s="1">
        <v>0</v>
      </c>
      <c r="G273" s="1">
        <v>0</v>
      </c>
    </row>
    <row r="274" spans="1:7" x14ac:dyDescent="0.3">
      <c r="A274" s="1">
        <v>2012</v>
      </c>
      <c r="B274" s="1">
        <v>9</v>
      </c>
      <c r="C274" s="7">
        <v>4578976</v>
      </c>
      <c r="D274" s="7">
        <v>19151562.75</v>
      </c>
      <c r="E274" s="7">
        <v>0</v>
      </c>
      <c r="F274" s="1">
        <v>0</v>
      </c>
      <c r="G274" s="1">
        <v>0</v>
      </c>
    </row>
    <row r="275" spans="1:7" x14ac:dyDescent="0.3">
      <c r="A275" s="1">
        <v>2012</v>
      </c>
      <c r="B275" s="1">
        <v>10</v>
      </c>
      <c r="C275" s="7">
        <v>4580752</v>
      </c>
      <c r="D275" s="7">
        <v>19166988.5</v>
      </c>
      <c r="E275" s="7">
        <v>0</v>
      </c>
      <c r="F275" s="1">
        <v>0</v>
      </c>
      <c r="G275" s="1">
        <v>0</v>
      </c>
    </row>
    <row r="276" spans="1:7" x14ac:dyDescent="0.3">
      <c r="A276" s="1">
        <v>2012</v>
      </c>
      <c r="B276" s="1">
        <v>11</v>
      </c>
      <c r="C276" s="7">
        <v>4584041</v>
      </c>
      <c r="D276" s="7">
        <v>19182414.25</v>
      </c>
      <c r="E276" s="7">
        <v>0</v>
      </c>
      <c r="F276" s="1">
        <v>0</v>
      </c>
      <c r="G276" s="1">
        <v>0</v>
      </c>
    </row>
    <row r="277" spans="1:7" x14ac:dyDescent="0.3">
      <c r="A277" s="1">
        <v>2012</v>
      </c>
      <c r="B277" s="1">
        <v>12</v>
      </c>
      <c r="C277" s="7">
        <v>4588119</v>
      </c>
      <c r="D277" s="7">
        <v>19197840</v>
      </c>
      <c r="E277" s="7">
        <v>0</v>
      </c>
      <c r="F277" s="1">
        <v>0</v>
      </c>
      <c r="G277" s="1">
        <v>0</v>
      </c>
    </row>
    <row r="278" spans="1:7" x14ac:dyDescent="0.3">
      <c r="A278" s="1">
        <v>2013</v>
      </c>
      <c r="B278" s="1">
        <v>1</v>
      </c>
      <c r="C278" s="7">
        <v>4594969</v>
      </c>
      <c r="D278" s="7">
        <v>19213265.75</v>
      </c>
      <c r="E278" s="7">
        <v>0</v>
      </c>
      <c r="F278" s="1">
        <v>0</v>
      </c>
      <c r="G278" s="1">
        <v>0</v>
      </c>
    </row>
    <row r="279" spans="1:7" x14ac:dyDescent="0.3">
      <c r="A279" s="1">
        <v>2013</v>
      </c>
      <c r="B279" s="1">
        <v>2</v>
      </c>
      <c r="C279" s="7">
        <v>4599265</v>
      </c>
      <c r="D279" s="7">
        <v>19228691.5</v>
      </c>
      <c r="E279" s="7">
        <v>0</v>
      </c>
      <c r="F279" s="1">
        <v>0</v>
      </c>
      <c r="G279" s="1">
        <v>0</v>
      </c>
    </row>
    <row r="280" spans="1:7" x14ac:dyDescent="0.3">
      <c r="A280" s="1">
        <v>2013</v>
      </c>
      <c r="B280" s="1">
        <v>3</v>
      </c>
      <c r="C280" s="7">
        <v>4605771</v>
      </c>
      <c r="D280" s="7">
        <v>19244117.25</v>
      </c>
      <c r="E280" s="7">
        <v>0</v>
      </c>
      <c r="F280" s="1">
        <v>0</v>
      </c>
      <c r="G280" s="1">
        <v>0</v>
      </c>
    </row>
    <row r="281" spans="1:7" x14ac:dyDescent="0.3">
      <c r="A281" s="1">
        <v>2013</v>
      </c>
      <c r="B281" s="1">
        <v>4</v>
      </c>
      <c r="C281" s="7">
        <v>4609509</v>
      </c>
      <c r="D281" s="7">
        <v>19259543</v>
      </c>
      <c r="E281" s="7">
        <v>0</v>
      </c>
      <c r="F281" s="1">
        <v>0</v>
      </c>
      <c r="G281" s="1">
        <v>0</v>
      </c>
    </row>
    <row r="282" spans="1:7" x14ac:dyDescent="0.3">
      <c r="A282" s="1">
        <v>2013</v>
      </c>
      <c r="B282" s="1">
        <v>5</v>
      </c>
      <c r="C282" s="7">
        <v>4611553</v>
      </c>
      <c r="D282" s="7">
        <v>19279901.166666701</v>
      </c>
      <c r="E282" s="7">
        <v>0</v>
      </c>
      <c r="F282" s="1">
        <v>0</v>
      </c>
      <c r="G282" s="1">
        <v>0</v>
      </c>
    </row>
    <row r="283" spans="1:7" x14ac:dyDescent="0.3">
      <c r="A283" s="1">
        <v>2013</v>
      </c>
      <c r="B283" s="1">
        <v>6</v>
      </c>
      <c r="C283" s="7">
        <v>4613739</v>
      </c>
      <c r="D283" s="7">
        <v>19300259.333333299</v>
      </c>
      <c r="E283" s="7">
        <v>0</v>
      </c>
      <c r="F283" s="1">
        <v>0</v>
      </c>
      <c r="G283" s="1">
        <v>0</v>
      </c>
    </row>
    <row r="284" spans="1:7" x14ac:dyDescent="0.3">
      <c r="A284" s="1">
        <v>2013</v>
      </c>
      <c r="B284" s="1">
        <v>7</v>
      </c>
      <c r="C284" s="7">
        <v>4620943</v>
      </c>
      <c r="D284" s="7">
        <v>19320617.5</v>
      </c>
      <c r="E284" s="7">
        <v>0.114287692094697</v>
      </c>
      <c r="F284" s="1">
        <v>0</v>
      </c>
      <c r="G284" s="1">
        <v>0</v>
      </c>
    </row>
    <row r="285" spans="1:7" x14ac:dyDescent="0.3">
      <c r="A285" s="1">
        <v>2013</v>
      </c>
      <c r="B285" s="1">
        <v>8</v>
      </c>
      <c r="C285" s="7">
        <v>4630751</v>
      </c>
      <c r="D285" s="7">
        <v>19340975.666666701</v>
      </c>
      <c r="E285" s="7">
        <v>0.29454520282431101</v>
      </c>
      <c r="F285" s="1">
        <v>0</v>
      </c>
      <c r="G285" s="1">
        <v>0</v>
      </c>
    </row>
    <row r="286" spans="1:7" x14ac:dyDescent="0.3">
      <c r="A286" s="1">
        <v>2013</v>
      </c>
      <c r="B286" s="1">
        <v>9</v>
      </c>
      <c r="C286" s="7">
        <v>4644296</v>
      </c>
      <c r="D286" s="7">
        <v>19361333.833333299</v>
      </c>
      <c r="E286" s="7">
        <v>0.65326041810881896</v>
      </c>
      <c r="F286" s="1">
        <v>0</v>
      </c>
      <c r="G286" s="1">
        <v>0</v>
      </c>
    </row>
    <row r="287" spans="1:7" x14ac:dyDescent="0.3">
      <c r="A287" s="1">
        <v>2013</v>
      </c>
      <c r="B287" s="1">
        <v>10</v>
      </c>
      <c r="C287" s="7">
        <v>4655414</v>
      </c>
      <c r="D287" s="7">
        <v>19381692</v>
      </c>
      <c r="E287" s="7">
        <v>1</v>
      </c>
      <c r="F287" s="1">
        <v>0</v>
      </c>
      <c r="G287" s="1">
        <v>0</v>
      </c>
    </row>
    <row r="288" spans="1:7" x14ac:dyDescent="0.3">
      <c r="A288" s="1">
        <v>2013</v>
      </c>
      <c r="B288" s="1">
        <v>11</v>
      </c>
      <c r="C288" s="7">
        <v>4665143</v>
      </c>
      <c r="D288" s="7">
        <v>19402050.166666701</v>
      </c>
      <c r="E288" s="7">
        <v>1</v>
      </c>
      <c r="F288" s="1">
        <v>0</v>
      </c>
      <c r="G288" s="1">
        <v>0</v>
      </c>
    </row>
    <row r="289" spans="1:7" x14ac:dyDescent="0.3">
      <c r="A289" s="1">
        <v>2013</v>
      </c>
      <c r="B289" s="1">
        <v>12</v>
      </c>
      <c r="C289" s="7">
        <v>4671859</v>
      </c>
      <c r="D289" s="7">
        <v>19422408.333333299</v>
      </c>
      <c r="E289" s="7">
        <v>1</v>
      </c>
      <c r="F289" s="1">
        <v>0</v>
      </c>
      <c r="G289" s="1">
        <v>0</v>
      </c>
    </row>
    <row r="290" spans="1:7" x14ac:dyDescent="0.3">
      <c r="A290" s="1">
        <v>2014</v>
      </c>
      <c r="B290" s="1">
        <v>1</v>
      </c>
      <c r="C290" s="7">
        <v>4679556</v>
      </c>
      <c r="D290" s="7">
        <v>19442766.5</v>
      </c>
      <c r="E290" s="7">
        <v>1</v>
      </c>
      <c r="F290" s="1">
        <v>0</v>
      </c>
      <c r="G290" s="1">
        <v>0</v>
      </c>
    </row>
    <row r="291" spans="1:7" x14ac:dyDescent="0.3">
      <c r="A291" s="1">
        <v>2014</v>
      </c>
      <c r="B291" s="1">
        <v>2</v>
      </c>
      <c r="C291" s="7">
        <v>4687089</v>
      </c>
      <c r="D291" s="7">
        <v>19463124.666666701</v>
      </c>
      <c r="E291" s="7">
        <v>1</v>
      </c>
      <c r="F291" s="1">
        <v>0</v>
      </c>
      <c r="G291" s="1">
        <v>0</v>
      </c>
    </row>
    <row r="292" spans="1:7" x14ac:dyDescent="0.3">
      <c r="A292" s="1">
        <v>2014</v>
      </c>
      <c r="B292" s="1">
        <v>3</v>
      </c>
      <c r="C292" s="7">
        <v>4694845</v>
      </c>
      <c r="D292" s="7">
        <v>19483482.833333299</v>
      </c>
      <c r="E292" s="7">
        <v>1</v>
      </c>
      <c r="F292" s="1">
        <v>0</v>
      </c>
      <c r="G292" s="1">
        <v>0</v>
      </c>
    </row>
    <row r="293" spans="1:7" x14ac:dyDescent="0.3">
      <c r="A293" s="1">
        <v>2014</v>
      </c>
      <c r="B293" s="1">
        <v>4</v>
      </c>
      <c r="C293" s="7">
        <v>4699582</v>
      </c>
      <c r="D293" s="7">
        <v>19503841</v>
      </c>
      <c r="E293" s="7">
        <v>1</v>
      </c>
      <c r="F293" s="1">
        <v>0</v>
      </c>
      <c r="G293" s="1">
        <v>0</v>
      </c>
    </row>
    <row r="294" spans="1:7" x14ac:dyDescent="0.3">
      <c r="A294" s="1">
        <v>2014</v>
      </c>
      <c r="B294" s="1">
        <v>5</v>
      </c>
      <c r="C294" s="7">
        <v>4702414</v>
      </c>
      <c r="D294" s="7">
        <v>19525938.416666701</v>
      </c>
      <c r="E294" s="7">
        <v>1</v>
      </c>
      <c r="F294" s="1">
        <v>0</v>
      </c>
      <c r="G294" s="1">
        <v>0</v>
      </c>
    </row>
    <row r="295" spans="1:7" x14ac:dyDescent="0.3">
      <c r="A295" s="1">
        <v>2014</v>
      </c>
      <c r="B295" s="1">
        <v>6</v>
      </c>
      <c r="C295" s="7">
        <v>4705494</v>
      </c>
      <c r="D295" s="7">
        <v>19548035.833333299</v>
      </c>
      <c r="E295" s="7">
        <v>1</v>
      </c>
      <c r="F295" s="1">
        <v>0</v>
      </c>
      <c r="G295" s="1">
        <v>0</v>
      </c>
    </row>
    <row r="296" spans="1:7" x14ac:dyDescent="0.3">
      <c r="A296" s="1">
        <v>2014</v>
      </c>
      <c r="B296" s="1">
        <v>7</v>
      </c>
      <c r="C296" s="7">
        <v>4709239</v>
      </c>
      <c r="D296" s="7">
        <v>19570133.25</v>
      </c>
      <c r="E296" s="7">
        <v>1</v>
      </c>
      <c r="F296" s="1">
        <v>0</v>
      </c>
      <c r="G296" s="1">
        <v>0</v>
      </c>
    </row>
    <row r="297" spans="1:7" x14ac:dyDescent="0.3">
      <c r="A297" s="1">
        <v>2014</v>
      </c>
      <c r="B297" s="1">
        <v>8</v>
      </c>
      <c r="C297" s="7"/>
      <c r="D297" s="7">
        <v>19592230.666666701</v>
      </c>
      <c r="E297" s="7">
        <v>1</v>
      </c>
      <c r="F297" s="1">
        <v>0</v>
      </c>
      <c r="G297" s="1">
        <v>1</v>
      </c>
    </row>
    <row r="298" spans="1:7" x14ac:dyDescent="0.3">
      <c r="A298" s="1">
        <v>2014</v>
      </c>
      <c r="B298" s="1">
        <v>9</v>
      </c>
      <c r="C298" s="7"/>
      <c r="D298" s="7">
        <v>19614328.083333299</v>
      </c>
      <c r="E298" s="7">
        <v>1</v>
      </c>
      <c r="F298" s="1">
        <v>0</v>
      </c>
      <c r="G298" s="1">
        <v>1</v>
      </c>
    </row>
    <row r="299" spans="1:7" x14ac:dyDescent="0.3">
      <c r="A299" s="1">
        <v>2014</v>
      </c>
      <c r="B299" s="1">
        <v>10</v>
      </c>
      <c r="C299" s="7"/>
      <c r="D299" s="7">
        <v>19636425.5</v>
      </c>
      <c r="E299" s="7">
        <v>1</v>
      </c>
      <c r="F299" s="1">
        <v>0</v>
      </c>
      <c r="G299" s="1">
        <v>1</v>
      </c>
    </row>
    <row r="300" spans="1:7" x14ac:dyDescent="0.3">
      <c r="A300" s="1">
        <v>2014</v>
      </c>
      <c r="B300" s="1">
        <v>11</v>
      </c>
      <c r="C300" s="7"/>
      <c r="D300" s="7">
        <v>19658522.916666701</v>
      </c>
      <c r="E300" s="7">
        <v>1</v>
      </c>
      <c r="F300" s="1">
        <v>0</v>
      </c>
      <c r="G300" s="1">
        <v>1</v>
      </c>
    </row>
    <row r="301" spans="1:7" x14ac:dyDescent="0.3">
      <c r="A301" s="1">
        <v>2014</v>
      </c>
      <c r="B301" s="1">
        <v>12</v>
      </c>
      <c r="C301" s="7"/>
      <c r="D301" s="7">
        <v>19680620.333333299</v>
      </c>
      <c r="E301" s="7">
        <v>1</v>
      </c>
      <c r="F301" s="1">
        <v>0</v>
      </c>
      <c r="G301" s="1">
        <v>1</v>
      </c>
    </row>
    <row r="302" spans="1:7" x14ac:dyDescent="0.3">
      <c r="A302" s="1">
        <v>2015</v>
      </c>
      <c r="B302" s="1">
        <v>1</v>
      </c>
      <c r="C302" s="7"/>
      <c r="D302" s="7">
        <v>19702717.75</v>
      </c>
      <c r="E302" s="7">
        <v>1</v>
      </c>
      <c r="F302" s="1">
        <v>0</v>
      </c>
      <c r="G302" s="1">
        <v>1</v>
      </c>
    </row>
    <row r="303" spans="1:7" x14ac:dyDescent="0.3">
      <c r="A303" s="1">
        <v>2015</v>
      </c>
      <c r="B303" s="1">
        <v>2</v>
      </c>
      <c r="C303" s="7"/>
      <c r="D303" s="7">
        <v>19724815.166666701</v>
      </c>
      <c r="E303" s="7">
        <v>1</v>
      </c>
      <c r="F303" s="1">
        <v>0</v>
      </c>
      <c r="G303" s="1">
        <v>1</v>
      </c>
    </row>
    <row r="304" spans="1:7" x14ac:dyDescent="0.3">
      <c r="A304" s="1">
        <v>2015</v>
      </c>
      <c r="B304" s="1">
        <v>3</v>
      </c>
      <c r="C304" s="7"/>
      <c r="D304" s="7">
        <v>19746912.583333299</v>
      </c>
      <c r="E304" s="7">
        <v>1</v>
      </c>
      <c r="F304" s="1">
        <v>0</v>
      </c>
      <c r="G304" s="1">
        <v>1</v>
      </c>
    </row>
    <row r="305" spans="1:7" x14ac:dyDescent="0.3">
      <c r="A305" s="1">
        <v>2015</v>
      </c>
      <c r="B305" s="1">
        <v>4</v>
      </c>
      <c r="C305" s="7"/>
      <c r="D305" s="7">
        <v>19769010</v>
      </c>
      <c r="E305" s="7">
        <v>1</v>
      </c>
      <c r="F305" s="1">
        <v>0</v>
      </c>
      <c r="G305" s="1">
        <v>1</v>
      </c>
    </row>
    <row r="306" spans="1:7" x14ac:dyDescent="0.3">
      <c r="A306" s="1">
        <v>2015</v>
      </c>
      <c r="B306" s="1">
        <v>5</v>
      </c>
      <c r="C306" s="7"/>
      <c r="D306" s="7">
        <v>19792554.75</v>
      </c>
      <c r="E306" s="7">
        <v>1</v>
      </c>
      <c r="F306" s="1">
        <v>0</v>
      </c>
      <c r="G306" s="1">
        <v>1</v>
      </c>
    </row>
    <row r="307" spans="1:7" x14ac:dyDescent="0.3">
      <c r="A307" s="1">
        <v>2015</v>
      </c>
      <c r="B307" s="1">
        <v>6</v>
      </c>
      <c r="C307" s="7"/>
      <c r="D307" s="7">
        <v>19816099.5</v>
      </c>
      <c r="E307" s="7">
        <v>1</v>
      </c>
      <c r="F307" s="1">
        <v>0</v>
      </c>
      <c r="G307" s="1">
        <v>1</v>
      </c>
    </row>
    <row r="308" spans="1:7" x14ac:dyDescent="0.3">
      <c r="A308" s="1">
        <v>2015</v>
      </c>
      <c r="B308" s="1">
        <v>7</v>
      </c>
      <c r="C308" s="7"/>
      <c r="D308" s="7">
        <v>19839644.25</v>
      </c>
      <c r="E308" s="7">
        <v>1</v>
      </c>
      <c r="F308" s="1">
        <v>0</v>
      </c>
      <c r="G308" s="1">
        <v>1</v>
      </c>
    </row>
    <row r="309" spans="1:7" x14ac:dyDescent="0.3">
      <c r="A309" s="1">
        <v>2015</v>
      </c>
      <c r="B309" s="1">
        <v>8</v>
      </c>
      <c r="C309" s="7"/>
      <c r="D309" s="7">
        <v>19863189</v>
      </c>
      <c r="E309" s="7">
        <v>1</v>
      </c>
      <c r="F309" s="1">
        <v>0</v>
      </c>
      <c r="G309" s="1">
        <v>1</v>
      </c>
    </row>
    <row r="310" spans="1:7" x14ac:dyDescent="0.3">
      <c r="A310" s="1">
        <v>2015</v>
      </c>
      <c r="B310" s="1">
        <v>9</v>
      </c>
      <c r="C310" s="7"/>
      <c r="D310" s="7">
        <v>19886733.75</v>
      </c>
      <c r="E310" s="7">
        <v>1</v>
      </c>
      <c r="F310" s="1">
        <v>0</v>
      </c>
      <c r="G310" s="1">
        <v>1</v>
      </c>
    </row>
    <row r="311" spans="1:7" x14ac:dyDescent="0.3">
      <c r="A311" s="1">
        <v>2015</v>
      </c>
      <c r="B311" s="1">
        <v>10</v>
      </c>
      <c r="C311" s="7"/>
      <c r="D311" s="7">
        <v>19910278.5</v>
      </c>
      <c r="E311" s="7">
        <v>1</v>
      </c>
      <c r="F311" s="1">
        <v>0</v>
      </c>
      <c r="G311" s="1">
        <v>1</v>
      </c>
    </row>
    <row r="312" spans="1:7" x14ac:dyDescent="0.3">
      <c r="A312" s="1">
        <v>2015</v>
      </c>
      <c r="B312" s="1">
        <v>11</v>
      </c>
      <c r="C312" s="7"/>
      <c r="D312" s="7">
        <v>19933823.25</v>
      </c>
      <c r="E312" s="7">
        <v>1</v>
      </c>
      <c r="F312" s="1">
        <v>0</v>
      </c>
      <c r="G312" s="1">
        <v>1</v>
      </c>
    </row>
    <row r="313" spans="1:7" x14ac:dyDescent="0.3">
      <c r="A313" s="1">
        <v>2015</v>
      </c>
      <c r="B313" s="1">
        <v>12</v>
      </c>
      <c r="C313" s="7"/>
      <c r="D313" s="7">
        <v>19957368</v>
      </c>
      <c r="E313" s="7">
        <v>1</v>
      </c>
      <c r="F313" s="1">
        <v>0</v>
      </c>
      <c r="G313" s="1">
        <v>1</v>
      </c>
    </row>
    <row r="314" spans="1:7" x14ac:dyDescent="0.3">
      <c r="A314" s="1">
        <v>2016</v>
      </c>
      <c r="B314" s="1">
        <v>1</v>
      </c>
      <c r="C314" s="7"/>
      <c r="D314" s="7">
        <v>19980912.75</v>
      </c>
      <c r="E314" s="7">
        <v>1</v>
      </c>
      <c r="F314" s="1">
        <v>0</v>
      </c>
      <c r="G314" s="1">
        <v>1</v>
      </c>
    </row>
    <row r="315" spans="1:7" x14ac:dyDescent="0.3">
      <c r="A315" s="1">
        <v>2016</v>
      </c>
      <c r="B315" s="1">
        <v>2</v>
      </c>
      <c r="C315" s="7"/>
      <c r="D315" s="7">
        <v>20004457.5</v>
      </c>
      <c r="E315" s="7">
        <v>1</v>
      </c>
      <c r="F315" s="1">
        <v>0</v>
      </c>
      <c r="G315" s="1">
        <v>1</v>
      </c>
    </row>
    <row r="316" spans="1:7" x14ac:dyDescent="0.3">
      <c r="A316" s="1">
        <v>2016</v>
      </c>
      <c r="B316" s="1">
        <v>3</v>
      </c>
      <c r="C316" s="7"/>
      <c r="D316" s="7">
        <v>20028002.25</v>
      </c>
      <c r="E316" s="7">
        <v>1</v>
      </c>
      <c r="F316" s="1">
        <v>0</v>
      </c>
      <c r="G316" s="1">
        <v>1</v>
      </c>
    </row>
    <row r="317" spans="1:7" x14ac:dyDescent="0.3">
      <c r="A317" s="1">
        <v>2016</v>
      </c>
      <c r="B317" s="1">
        <v>4</v>
      </c>
      <c r="C317" s="7"/>
      <c r="D317" s="7">
        <v>20051547</v>
      </c>
      <c r="E317" s="7">
        <v>1</v>
      </c>
      <c r="F317" s="1">
        <v>0</v>
      </c>
      <c r="G317" s="1">
        <v>1</v>
      </c>
    </row>
    <row r="318" spans="1:7" x14ac:dyDescent="0.3">
      <c r="A318" s="1">
        <v>2016</v>
      </c>
      <c r="B318" s="1">
        <v>5</v>
      </c>
      <c r="C318" s="7"/>
      <c r="D318" s="7">
        <v>20075455.083333299</v>
      </c>
      <c r="E318" s="7">
        <v>1</v>
      </c>
      <c r="F318" s="1">
        <v>0</v>
      </c>
      <c r="G318" s="1">
        <v>1</v>
      </c>
    </row>
    <row r="319" spans="1:7" x14ac:dyDescent="0.3">
      <c r="A319" s="1">
        <v>2016</v>
      </c>
      <c r="B319" s="1">
        <v>6</v>
      </c>
      <c r="C319" s="7"/>
      <c r="D319" s="7">
        <v>20099363.166666701</v>
      </c>
      <c r="E319" s="7">
        <v>1</v>
      </c>
      <c r="F319" s="1">
        <v>0</v>
      </c>
      <c r="G319" s="1">
        <v>1</v>
      </c>
    </row>
    <row r="320" spans="1:7" x14ac:dyDescent="0.3">
      <c r="A320" s="1">
        <v>2016</v>
      </c>
      <c r="B320" s="1">
        <v>7</v>
      </c>
      <c r="C320" s="7"/>
      <c r="D320" s="7">
        <v>20123271.25</v>
      </c>
      <c r="E320" s="7">
        <v>1</v>
      </c>
      <c r="F320" s="1">
        <v>0</v>
      </c>
      <c r="G320" s="1">
        <v>1</v>
      </c>
    </row>
    <row r="321" spans="1:7" x14ac:dyDescent="0.3">
      <c r="A321" s="1">
        <v>2016</v>
      </c>
      <c r="B321" s="1">
        <v>8</v>
      </c>
      <c r="C321" s="7"/>
      <c r="D321" s="7">
        <v>20147179.333333299</v>
      </c>
      <c r="E321" s="7">
        <v>1</v>
      </c>
      <c r="F321" s="1">
        <v>0</v>
      </c>
      <c r="G321" s="1">
        <v>1</v>
      </c>
    </row>
    <row r="322" spans="1:7" x14ac:dyDescent="0.3">
      <c r="A322" s="1">
        <v>2016</v>
      </c>
      <c r="B322" s="1">
        <v>9</v>
      </c>
      <c r="C322" s="7"/>
      <c r="D322" s="7">
        <v>20171087.416666701</v>
      </c>
      <c r="E322" s="7">
        <v>1</v>
      </c>
      <c r="F322" s="1">
        <v>0</v>
      </c>
      <c r="G322" s="1">
        <v>1</v>
      </c>
    </row>
    <row r="323" spans="1:7" x14ac:dyDescent="0.3">
      <c r="A323" s="1">
        <v>2016</v>
      </c>
      <c r="B323" s="1">
        <v>10</v>
      </c>
      <c r="C323" s="7"/>
      <c r="D323" s="7">
        <v>20194995.5</v>
      </c>
      <c r="E323" s="7">
        <v>1</v>
      </c>
      <c r="F323" s="1">
        <v>0</v>
      </c>
      <c r="G323" s="1">
        <v>1</v>
      </c>
    </row>
    <row r="324" spans="1:7" x14ac:dyDescent="0.3">
      <c r="A324" s="1">
        <v>2016</v>
      </c>
      <c r="B324" s="1">
        <v>11</v>
      </c>
      <c r="C324" s="7"/>
      <c r="D324" s="7">
        <v>20218903.583333299</v>
      </c>
      <c r="E324" s="7">
        <v>1</v>
      </c>
      <c r="F324" s="1">
        <v>0</v>
      </c>
      <c r="G324" s="1">
        <v>1</v>
      </c>
    </row>
    <row r="325" spans="1:7" x14ac:dyDescent="0.3">
      <c r="A325" s="1">
        <v>2016</v>
      </c>
      <c r="B325" s="1">
        <v>12</v>
      </c>
      <c r="C325" s="7"/>
      <c r="D325" s="7">
        <v>20242811.666666701</v>
      </c>
      <c r="E325" s="7">
        <v>1</v>
      </c>
      <c r="F325" s="1">
        <v>0</v>
      </c>
      <c r="G325" s="1">
        <v>1</v>
      </c>
    </row>
    <row r="326" spans="1:7" x14ac:dyDescent="0.3">
      <c r="A326" s="1">
        <v>2017</v>
      </c>
      <c r="B326" s="1">
        <v>1</v>
      </c>
      <c r="C326" s="7"/>
      <c r="D326" s="7">
        <v>20266719.75</v>
      </c>
      <c r="E326" s="7">
        <v>1</v>
      </c>
      <c r="F326" s="1">
        <v>0</v>
      </c>
      <c r="G326" s="1">
        <v>1</v>
      </c>
    </row>
    <row r="327" spans="1:7" x14ac:dyDescent="0.3">
      <c r="A327" s="1">
        <v>2017</v>
      </c>
      <c r="B327" s="1">
        <v>2</v>
      </c>
      <c r="C327" s="7"/>
      <c r="D327" s="7">
        <v>20290627.833333299</v>
      </c>
      <c r="E327" s="7">
        <v>1</v>
      </c>
      <c r="F327" s="1">
        <v>0</v>
      </c>
      <c r="G327" s="1">
        <v>1</v>
      </c>
    </row>
    <row r="328" spans="1:7" x14ac:dyDescent="0.3">
      <c r="A328" s="1">
        <v>2017</v>
      </c>
      <c r="B328" s="1">
        <v>3</v>
      </c>
      <c r="C328" s="7"/>
      <c r="D328" s="7">
        <v>20314535.916666701</v>
      </c>
      <c r="E328" s="7">
        <v>1</v>
      </c>
      <c r="F328" s="1">
        <v>0</v>
      </c>
      <c r="G328" s="1">
        <v>1</v>
      </c>
    </row>
    <row r="329" spans="1:7" x14ac:dyDescent="0.3">
      <c r="A329" s="1">
        <v>2017</v>
      </c>
      <c r="B329" s="1">
        <v>4</v>
      </c>
      <c r="C329" s="7"/>
      <c r="D329" s="7">
        <v>20338444</v>
      </c>
      <c r="E329" s="7">
        <v>1</v>
      </c>
      <c r="F329" s="1">
        <v>0</v>
      </c>
      <c r="G329" s="1">
        <v>1</v>
      </c>
    </row>
    <row r="330" spans="1:7" x14ac:dyDescent="0.3">
      <c r="A330" s="1">
        <v>2017</v>
      </c>
      <c r="B330" s="1">
        <v>5</v>
      </c>
      <c r="C330" s="7"/>
      <c r="D330" s="7">
        <v>20362120.083333299</v>
      </c>
      <c r="E330" s="7">
        <v>1</v>
      </c>
      <c r="F330" s="1">
        <v>0</v>
      </c>
      <c r="G330" s="1">
        <v>1</v>
      </c>
    </row>
    <row r="331" spans="1:7" x14ac:dyDescent="0.3">
      <c r="A331" s="1">
        <v>2017</v>
      </c>
      <c r="B331" s="1">
        <v>6</v>
      </c>
      <c r="C331" s="7"/>
      <c r="D331" s="7">
        <v>20385796.166666701</v>
      </c>
      <c r="E331" s="7">
        <v>1</v>
      </c>
      <c r="F331" s="1">
        <v>0</v>
      </c>
      <c r="G331" s="1">
        <v>1</v>
      </c>
    </row>
    <row r="332" spans="1:7" x14ac:dyDescent="0.3">
      <c r="A332" s="1">
        <v>2017</v>
      </c>
      <c r="B332" s="1">
        <v>7</v>
      </c>
      <c r="C332" s="7"/>
      <c r="D332" s="7">
        <v>20409472.25</v>
      </c>
      <c r="E332" s="7">
        <v>1</v>
      </c>
      <c r="F332" s="1">
        <v>0</v>
      </c>
      <c r="G332" s="1">
        <v>1</v>
      </c>
    </row>
    <row r="333" spans="1:7" x14ac:dyDescent="0.3">
      <c r="A333" s="1">
        <v>2017</v>
      </c>
      <c r="B333" s="1">
        <v>8</v>
      </c>
      <c r="C333" s="7"/>
      <c r="D333" s="7">
        <v>20433148.333333299</v>
      </c>
      <c r="E333" s="7">
        <v>1</v>
      </c>
      <c r="F333" s="1">
        <v>0</v>
      </c>
      <c r="G333" s="1">
        <v>1</v>
      </c>
    </row>
    <row r="334" spans="1:7" x14ac:dyDescent="0.3">
      <c r="A334" s="1">
        <v>2017</v>
      </c>
      <c r="B334" s="1">
        <v>9</v>
      </c>
      <c r="C334" s="7"/>
      <c r="D334" s="7">
        <v>20456824.416666701</v>
      </c>
      <c r="E334" s="7">
        <v>1</v>
      </c>
      <c r="F334" s="1">
        <v>0</v>
      </c>
      <c r="G334" s="1">
        <v>1</v>
      </c>
    </row>
    <row r="335" spans="1:7" x14ac:dyDescent="0.3">
      <c r="A335" s="1">
        <v>2017</v>
      </c>
      <c r="B335" s="1">
        <v>10</v>
      </c>
      <c r="C335" s="7"/>
      <c r="D335" s="7">
        <v>20480500.5</v>
      </c>
      <c r="E335" s="7">
        <v>1</v>
      </c>
      <c r="F335" s="1">
        <v>0</v>
      </c>
      <c r="G335" s="1">
        <v>1</v>
      </c>
    </row>
    <row r="336" spans="1:7" x14ac:dyDescent="0.3">
      <c r="A336" s="1">
        <v>2017</v>
      </c>
      <c r="B336" s="1">
        <v>11</v>
      </c>
      <c r="C336" s="7"/>
      <c r="D336" s="7">
        <v>20504176.583333299</v>
      </c>
      <c r="E336" s="7">
        <v>1</v>
      </c>
      <c r="F336" s="1">
        <v>0</v>
      </c>
      <c r="G336" s="1">
        <v>1</v>
      </c>
    </row>
    <row r="337" spans="1:7" x14ac:dyDescent="0.3">
      <c r="A337" s="1">
        <v>2017</v>
      </c>
      <c r="B337" s="1">
        <v>12</v>
      </c>
      <c r="C337" s="7"/>
      <c r="D337" s="7">
        <v>20527852.666666701</v>
      </c>
      <c r="E337" s="7">
        <v>1</v>
      </c>
      <c r="F337" s="1">
        <v>0</v>
      </c>
      <c r="G337" s="1">
        <v>1</v>
      </c>
    </row>
    <row r="338" spans="1:7" x14ac:dyDescent="0.3">
      <c r="A338" s="1">
        <v>2018</v>
      </c>
      <c r="B338" s="1">
        <v>1</v>
      </c>
      <c r="C338" s="7"/>
      <c r="D338" s="7">
        <v>20551528.75</v>
      </c>
      <c r="E338" s="7">
        <v>1</v>
      </c>
      <c r="F338" s="1">
        <v>0</v>
      </c>
      <c r="G338" s="1">
        <v>1</v>
      </c>
    </row>
    <row r="339" spans="1:7" x14ac:dyDescent="0.3">
      <c r="A339" s="1">
        <v>2018</v>
      </c>
      <c r="B339" s="1">
        <v>2</v>
      </c>
      <c r="C339" s="7"/>
      <c r="D339" s="7">
        <v>20575204.833333299</v>
      </c>
      <c r="E339" s="7">
        <v>1</v>
      </c>
      <c r="F339" s="1">
        <v>0</v>
      </c>
      <c r="G339" s="1">
        <v>1</v>
      </c>
    </row>
    <row r="340" spans="1:7" x14ac:dyDescent="0.3">
      <c r="A340" s="1">
        <v>2018</v>
      </c>
      <c r="B340" s="1">
        <v>3</v>
      </c>
      <c r="C340" s="7"/>
      <c r="D340" s="7">
        <v>20598880.916666701</v>
      </c>
      <c r="E340" s="7">
        <v>1</v>
      </c>
      <c r="F340" s="1">
        <v>0</v>
      </c>
      <c r="G340" s="1">
        <v>1</v>
      </c>
    </row>
    <row r="341" spans="1:7" x14ac:dyDescent="0.3">
      <c r="A341" s="1">
        <v>2018</v>
      </c>
      <c r="B341" s="1">
        <v>4</v>
      </c>
      <c r="C341" s="7"/>
      <c r="D341" s="7">
        <v>20622557</v>
      </c>
      <c r="E341" s="7">
        <v>1</v>
      </c>
      <c r="F341" s="1">
        <v>0</v>
      </c>
      <c r="G341" s="1">
        <v>1</v>
      </c>
    </row>
    <row r="342" spans="1:7" x14ac:dyDescent="0.3">
      <c r="A342" s="1">
        <v>2018</v>
      </c>
      <c r="B342" s="1">
        <v>5</v>
      </c>
      <c r="C342" s="7"/>
      <c r="D342" s="7">
        <v>20646233.083333299</v>
      </c>
      <c r="E342" s="7">
        <v>1</v>
      </c>
      <c r="F342" s="1">
        <v>0</v>
      </c>
      <c r="G342" s="1">
        <v>1</v>
      </c>
    </row>
    <row r="343" spans="1:7" x14ac:dyDescent="0.3">
      <c r="A343" s="1">
        <v>2018</v>
      </c>
      <c r="B343" s="1">
        <v>6</v>
      </c>
      <c r="C343" s="7"/>
      <c r="D343" s="7">
        <v>20669909.166666701</v>
      </c>
      <c r="E343" s="7">
        <v>1</v>
      </c>
      <c r="F343" s="1">
        <v>0</v>
      </c>
      <c r="G343" s="1">
        <v>1</v>
      </c>
    </row>
    <row r="344" spans="1:7" x14ac:dyDescent="0.3">
      <c r="A344" s="1">
        <v>2018</v>
      </c>
      <c r="B344" s="1">
        <v>7</v>
      </c>
      <c r="C344" s="7"/>
      <c r="D344" s="7">
        <v>20693585.25</v>
      </c>
      <c r="E344" s="7">
        <v>1</v>
      </c>
      <c r="F344" s="1">
        <v>0</v>
      </c>
      <c r="G344" s="1">
        <v>1</v>
      </c>
    </row>
    <row r="345" spans="1:7" x14ac:dyDescent="0.3">
      <c r="A345" s="1">
        <v>2018</v>
      </c>
      <c r="B345" s="1">
        <v>8</v>
      </c>
      <c r="C345" s="7"/>
      <c r="D345" s="7">
        <v>20717261.333333299</v>
      </c>
      <c r="E345" s="7">
        <v>1</v>
      </c>
      <c r="F345" s="1">
        <v>0</v>
      </c>
      <c r="G345" s="1">
        <v>1</v>
      </c>
    </row>
    <row r="346" spans="1:7" x14ac:dyDescent="0.3">
      <c r="A346" s="1">
        <v>2018</v>
      </c>
      <c r="B346" s="1">
        <v>9</v>
      </c>
      <c r="C346" s="7"/>
      <c r="D346" s="7">
        <v>20740937.416666701</v>
      </c>
      <c r="E346" s="7">
        <v>1</v>
      </c>
      <c r="F346" s="1">
        <v>0</v>
      </c>
      <c r="G346" s="1">
        <v>1</v>
      </c>
    </row>
    <row r="347" spans="1:7" x14ac:dyDescent="0.3">
      <c r="A347" s="1">
        <v>2018</v>
      </c>
      <c r="B347" s="1">
        <v>10</v>
      </c>
      <c r="C347" s="7"/>
      <c r="D347" s="7">
        <v>20764613.5</v>
      </c>
      <c r="E347" s="7">
        <v>1</v>
      </c>
      <c r="F347" s="1">
        <v>0</v>
      </c>
      <c r="G347" s="1">
        <v>1</v>
      </c>
    </row>
    <row r="348" spans="1:7" x14ac:dyDescent="0.3">
      <c r="A348" s="1">
        <v>2018</v>
      </c>
      <c r="B348" s="1">
        <v>11</v>
      </c>
      <c r="C348" s="7"/>
      <c r="D348" s="7">
        <v>20788289.583333299</v>
      </c>
      <c r="E348" s="7">
        <v>1</v>
      </c>
      <c r="F348" s="1">
        <v>0</v>
      </c>
      <c r="G348" s="1">
        <v>1</v>
      </c>
    </row>
    <row r="349" spans="1:7" x14ac:dyDescent="0.3">
      <c r="A349" s="1">
        <v>2018</v>
      </c>
      <c r="B349" s="1">
        <v>12</v>
      </c>
      <c r="C349" s="7"/>
      <c r="D349" s="7">
        <v>20811965.666666701</v>
      </c>
      <c r="E349" s="7">
        <v>1</v>
      </c>
      <c r="F349" s="1">
        <v>0</v>
      </c>
      <c r="G349" s="1">
        <v>1</v>
      </c>
    </row>
    <row r="350" spans="1:7" x14ac:dyDescent="0.3">
      <c r="A350" s="1">
        <v>2019</v>
      </c>
      <c r="B350" s="1">
        <v>1</v>
      </c>
      <c r="C350" s="7"/>
      <c r="D350" s="7">
        <v>20835641.75</v>
      </c>
      <c r="E350" s="7">
        <v>1</v>
      </c>
      <c r="F350" s="1">
        <v>0</v>
      </c>
      <c r="G350" s="1">
        <v>1</v>
      </c>
    </row>
    <row r="351" spans="1:7" x14ac:dyDescent="0.3">
      <c r="A351" s="1">
        <v>2019</v>
      </c>
      <c r="B351" s="1">
        <v>2</v>
      </c>
      <c r="C351" s="7"/>
      <c r="D351" s="7">
        <v>20859317.833333299</v>
      </c>
      <c r="E351" s="7">
        <v>1</v>
      </c>
      <c r="F351" s="1">
        <v>0</v>
      </c>
      <c r="G351" s="1">
        <v>1</v>
      </c>
    </row>
    <row r="352" spans="1:7" x14ac:dyDescent="0.3">
      <c r="A352" s="1">
        <v>2019</v>
      </c>
      <c r="B352" s="1">
        <v>3</v>
      </c>
      <c r="C352" s="7"/>
      <c r="D352" s="7">
        <v>20882993.916666701</v>
      </c>
      <c r="E352" s="7">
        <v>1</v>
      </c>
      <c r="F352" s="1">
        <v>0</v>
      </c>
      <c r="G352" s="1">
        <v>1</v>
      </c>
    </row>
    <row r="353" spans="1:7" x14ac:dyDescent="0.3">
      <c r="A353" s="1">
        <v>2019</v>
      </c>
      <c r="B353" s="1">
        <v>4</v>
      </c>
      <c r="C353" s="7"/>
      <c r="D353" s="7">
        <v>20906670</v>
      </c>
      <c r="E353" s="7">
        <v>1</v>
      </c>
      <c r="F353" s="1">
        <v>0</v>
      </c>
      <c r="G353" s="1">
        <v>1</v>
      </c>
    </row>
    <row r="354" spans="1:7" x14ac:dyDescent="0.3">
      <c r="A354" s="1">
        <v>2019</v>
      </c>
      <c r="B354" s="1">
        <v>5</v>
      </c>
      <c r="C354" s="7"/>
      <c r="D354" s="7">
        <v>20929903.833333299</v>
      </c>
      <c r="E354" s="7">
        <v>1</v>
      </c>
      <c r="F354" s="1">
        <v>0</v>
      </c>
      <c r="G354" s="1">
        <v>1</v>
      </c>
    </row>
    <row r="355" spans="1:7" x14ac:dyDescent="0.3">
      <c r="A355" s="1">
        <v>2019</v>
      </c>
      <c r="B355" s="1">
        <v>6</v>
      </c>
      <c r="C355" s="7"/>
      <c r="D355" s="7">
        <v>20953137.666666701</v>
      </c>
      <c r="E355" s="7">
        <v>1</v>
      </c>
      <c r="F355" s="1">
        <v>0</v>
      </c>
      <c r="G355" s="1">
        <v>1</v>
      </c>
    </row>
    <row r="356" spans="1:7" x14ac:dyDescent="0.3">
      <c r="A356" s="1">
        <v>2019</v>
      </c>
      <c r="B356" s="1">
        <v>7</v>
      </c>
      <c r="C356" s="7"/>
      <c r="D356" s="7">
        <v>20976371.5</v>
      </c>
      <c r="E356" s="7">
        <v>1</v>
      </c>
      <c r="F356" s="1">
        <v>0</v>
      </c>
      <c r="G356" s="1">
        <v>1</v>
      </c>
    </row>
    <row r="357" spans="1:7" x14ac:dyDescent="0.3">
      <c r="A357" s="1">
        <v>2019</v>
      </c>
      <c r="B357" s="1">
        <v>8</v>
      </c>
      <c r="C357" s="7"/>
      <c r="D357" s="7">
        <v>20999605.333333299</v>
      </c>
      <c r="E357" s="7">
        <v>1</v>
      </c>
      <c r="F357" s="1">
        <v>0</v>
      </c>
      <c r="G357" s="1">
        <v>1</v>
      </c>
    </row>
    <row r="358" spans="1:7" x14ac:dyDescent="0.3">
      <c r="A358" s="1">
        <v>2019</v>
      </c>
      <c r="B358" s="1">
        <v>9</v>
      </c>
      <c r="C358" s="7"/>
      <c r="D358" s="7">
        <v>21022839.166666701</v>
      </c>
      <c r="E358" s="7">
        <v>1</v>
      </c>
      <c r="F358" s="1">
        <v>0</v>
      </c>
      <c r="G358" s="1">
        <v>1</v>
      </c>
    </row>
    <row r="359" spans="1:7" x14ac:dyDescent="0.3">
      <c r="A359" s="1">
        <v>2019</v>
      </c>
      <c r="B359" s="1">
        <v>10</v>
      </c>
      <c r="C359" s="7"/>
      <c r="D359" s="7">
        <v>21046073</v>
      </c>
      <c r="E359" s="7">
        <v>1</v>
      </c>
      <c r="F359" s="1">
        <v>0</v>
      </c>
      <c r="G359" s="1">
        <v>1</v>
      </c>
    </row>
    <row r="360" spans="1:7" x14ac:dyDescent="0.3">
      <c r="A360" s="1">
        <v>2019</v>
      </c>
      <c r="B360" s="1">
        <v>11</v>
      </c>
      <c r="C360" s="7"/>
      <c r="D360" s="7">
        <v>21069306.833333299</v>
      </c>
      <c r="E360" s="7">
        <v>1</v>
      </c>
      <c r="F360" s="1">
        <v>0</v>
      </c>
      <c r="G360" s="1">
        <v>1</v>
      </c>
    </row>
    <row r="361" spans="1:7" x14ac:dyDescent="0.3">
      <c r="A361" s="1">
        <v>2019</v>
      </c>
      <c r="B361" s="1">
        <v>12</v>
      </c>
      <c r="C361" s="7"/>
      <c r="D361" s="7">
        <v>21092540.666666701</v>
      </c>
      <c r="E361" s="7">
        <v>1</v>
      </c>
      <c r="F361" s="1">
        <v>0</v>
      </c>
      <c r="G361" s="1">
        <v>1</v>
      </c>
    </row>
    <row r="362" spans="1:7" x14ac:dyDescent="0.3">
      <c r="A362" s="1">
        <v>2020</v>
      </c>
      <c r="B362" s="1">
        <v>1</v>
      </c>
      <c r="C362" s="7"/>
      <c r="D362" s="7">
        <v>21115774.5</v>
      </c>
      <c r="E362" s="7">
        <v>1</v>
      </c>
      <c r="F362" s="1">
        <v>0</v>
      </c>
      <c r="G362" s="1">
        <v>1</v>
      </c>
    </row>
    <row r="363" spans="1:7" x14ac:dyDescent="0.3">
      <c r="A363" s="1">
        <v>2020</v>
      </c>
      <c r="B363" s="1">
        <v>2</v>
      </c>
      <c r="C363" s="7"/>
      <c r="D363" s="7">
        <v>21139008.333333299</v>
      </c>
      <c r="E363" s="7">
        <v>1</v>
      </c>
      <c r="F363" s="1">
        <v>0</v>
      </c>
      <c r="G363" s="1">
        <v>1</v>
      </c>
    </row>
    <row r="364" spans="1:7" x14ac:dyDescent="0.3">
      <c r="A364" s="1">
        <v>2020</v>
      </c>
      <c r="B364" s="1">
        <v>3</v>
      </c>
      <c r="C364" s="7"/>
      <c r="D364" s="7">
        <v>21162242.166666701</v>
      </c>
      <c r="E364" s="7">
        <v>1</v>
      </c>
      <c r="F364" s="1">
        <v>0</v>
      </c>
      <c r="G364" s="1">
        <v>1</v>
      </c>
    </row>
    <row r="365" spans="1:7" x14ac:dyDescent="0.3">
      <c r="A365" s="1">
        <v>2020</v>
      </c>
      <c r="B365" s="1">
        <v>4</v>
      </c>
      <c r="C365" s="7"/>
      <c r="D365" s="7">
        <v>21185476</v>
      </c>
      <c r="E365" s="7">
        <v>1</v>
      </c>
      <c r="F365" s="1">
        <v>0</v>
      </c>
      <c r="G365" s="1">
        <v>1</v>
      </c>
    </row>
    <row r="366" spans="1:7" x14ac:dyDescent="0.3">
      <c r="A366" s="1">
        <v>2020</v>
      </c>
      <c r="B366" s="1">
        <v>5</v>
      </c>
      <c r="C366" s="7"/>
      <c r="D366" s="7">
        <v>21208374.674111601</v>
      </c>
      <c r="E366" s="7">
        <v>1</v>
      </c>
      <c r="F366" s="1">
        <v>0</v>
      </c>
      <c r="G366" s="1">
        <v>1</v>
      </c>
    </row>
    <row r="367" spans="1:7" x14ac:dyDescent="0.3">
      <c r="A367" s="1">
        <v>2020</v>
      </c>
      <c r="B367" s="1">
        <v>6</v>
      </c>
      <c r="C367" s="7"/>
      <c r="D367" s="7">
        <v>21231273.348223299</v>
      </c>
      <c r="E367" s="7">
        <v>1</v>
      </c>
      <c r="F367" s="1">
        <v>0</v>
      </c>
      <c r="G367" s="1">
        <v>1</v>
      </c>
    </row>
    <row r="368" spans="1:7" x14ac:dyDescent="0.3">
      <c r="A368" s="1">
        <v>2020</v>
      </c>
      <c r="B368" s="1">
        <v>7</v>
      </c>
      <c r="C368" s="7"/>
      <c r="D368" s="7">
        <v>21254172.0223349</v>
      </c>
      <c r="E368" s="7">
        <v>1</v>
      </c>
      <c r="F368" s="1">
        <v>0</v>
      </c>
      <c r="G368" s="1">
        <v>1</v>
      </c>
    </row>
    <row r="369" spans="1:7" x14ac:dyDescent="0.3">
      <c r="A369" s="1">
        <v>2020</v>
      </c>
      <c r="B369" s="1">
        <v>8</v>
      </c>
      <c r="C369" s="7"/>
      <c r="D369" s="7">
        <v>21277070.696446501</v>
      </c>
      <c r="E369" s="7">
        <v>1</v>
      </c>
      <c r="F369" s="1">
        <v>0</v>
      </c>
      <c r="G369" s="1">
        <v>1</v>
      </c>
    </row>
    <row r="370" spans="1:7" x14ac:dyDescent="0.3">
      <c r="A370" s="1">
        <v>2020</v>
      </c>
      <c r="B370" s="1">
        <v>9</v>
      </c>
      <c r="C370" s="7"/>
      <c r="D370" s="7">
        <v>21299969.370558199</v>
      </c>
      <c r="E370" s="7">
        <v>1</v>
      </c>
      <c r="F370" s="1">
        <v>0</v>
      </c>
      <c r="G370" s="1">
        <v>1</v>
      </c>
    </row>
    <row r="371" spans="1:7" x14ac:dyDescent="0.3">
      <c r="A371" s="1">
        <v>2020</v>
      </c>
      <c r="B371" s="1">
        <v>10</v>
      </c>
      <c r="C371" s="7"/>
      <c r="D371" s="7">
        <v>21322868.0446698</v>
      </c>
      <c r="E371" s="7">
        <v>1</v>
      </c>
      <c r="F371" s="1">
        <v>0</v>
      </c>
      <c r="G371" s="1">
        <v>1</v>
      </c>
    </row>
    <row r="372" spans="1:7" x14ac:dyDescent="0.3">
      <c r="A372" s="1">
        <v>2020</v>
      </c>
      <c r="B372" s="1">
        <v>11</v>
      </c>
      <c r="C372" s="7"/>
      <c r="D372" s="7">
        <v>21345766.7187814</v>
      </c>
      <c r="E372" s="7">
        <v>1</v>
      </c>
      <c r="F372" s="1">
        <v>0</v>
      </c>
      <c r="G372" s="1">
        <v>1</v>
      </c>
    </row>
    <row r="373" spans="1:7" x14ac:dyDescent="0.3">
      <c r="A373" s="1">
        <v>2020</v>
      </c>
      <c r="B373" s="1">
        <v>12</v>
      </c>
      <c r="C373" s="7"/>
      <c r="D373" s="7">
        <v>21368665.392893098</v>
      </c>
      <c r="E373" s="7">
        <v>1</v>
      </c>
      <c r="F373" s="1">
        <v>0</v>
      </c>
      <c r="G373" s="1">
        <v>1</v>
      </c>
    </row>
    <row r="374" spans="1:7" x14ac:dyDescent="0.3">
      <c r="A374" s="1">
        <v>2021</v>
      </c>
      <c r="B374" s="1">
        <v>1</v>
      </c>
      <c r="C374" s="7"/>
      <c r="D374" s="7">
        <v>21391564.067004699</v>
      </c>
      <c r="E374" s="7">
        <v>1</v>
      </c>
      <c r="F374" s="1">
        <v>0</v>
      </c>
      <c r="G374" s="1">
        <v>1</v>
      </c>
    </row>
    <row r="375" spans="1:7" x14ac:dyDescent="0.3">
      <c r="A375" s="1">
        <v>2021</v>
      </c>
      <c r="B375" s="1">
        <v>2</v>
      </c>
      <c r="C375" s="7"/>
      <c r="D375" s="7">
        <v>21414462.7411163</v>
      </c>
      <c r="E375" s="7">
        <v>1</v>
      </c>
      <c r="F375" s="1">
        <v>0</v>
      </c>
      <c r="G375" s="1">
        <v>1</v>
      </c>
    </row>
    <row r="376" spans="1:7" x14ac:dyDescent="0.3">
      <c r="A376" s="1">
        <v>2021</v>
      </c>
      <c r="B376" s="1">
        <v>3</v>
      </c>
      <c r="C376" s="7"/>
      <c r="D376" s="7">
        <v>21437361.415228002</v>
      </c>
      <c r="E376" s="7">
        <v>1</v>
      </c>
      <c r="F376" s="1">
        <v>0</v>
      </c>
      <c r="G376" s="1">
        <v>1</v>
      </c>
    </row>
    <row r="377" spans="1:7" x14ac:dyDescent="0.3">
      <c r="A377" s="1">
        <v>2021</v>
      </c>
      <c r="B377" s="1">
        <v>4</v>
      </c>
      <c r="C377" s="7"/>
      <c r="D377" s="7">
        <v>21460260.089339599</v>
      </c>
      <c r="E377" s="7">
        <v>1</v>
      </c>
      <c r="F377" s="1">
        <v>0</v>
      </c>
      <c r="G377" s="1">
        <v>1</v>
      </c>
    </row>
    <row r="378" spans="1:7" x14ac:dyDescent="0.3">
      <c r="A378" s="1">
        <v>2021</v>
      </c>
      <c r="B378" s="1">
        <v>5</v>
      </c>
      <c r="C378" s="7"/>
      <c r="D378" s="7">
        <v>21482829.8441521</v>
      </c>
      <c r="E378" s="7">
        <v>1</v>
      </c>
      <c r="F378" s="1">
        <v>0</v>
      </c>
      <c r="G378" s="1">
        <v>1</v>
      </c>
    </row>
    <row r="379" spans="1:7" x14ac:dyDescent="0.3">
      <c r="A379" s="1">
        <v>2021</v>
      </c>
      <c r="B379" s="1">
        <v>6</v>
      </c>
      <c r="C379" s="7"/>
      <c r="D379" s="7">
        <v>21505399.598964602</v>
      </c>
      <c r="E379" s="7">
        <v>1</v>
      </c>
      <c r="F379" s="1">
        <v>0</v>
      </c>
      <c r="G379" s="1">
        <v>1</v>
      </c>
    </row>
    <row r="380" spans="1:7" x14ac:dyDescent="0.3">
      <c r="A380" s="1">
        <v>2021</v>
      </c>
      <c r="B380" s="1">
        <v>7</v>
      </c>
      <c r="C380" s="7"/>
      <c r="D380" s="7">
        <v>21527969.353776999</v>
      </c>
      <c r="E380" s="7">
        <v>1</v>
      </c>
      <c r="F380" s="1">
        <v>0</v>
      </c>
      <c r="G380" s="1">
        <v>1</v>
      </c>
    </row>
    <row r="381" spans="1:7" x14ac:dyDescent="0.3">
      <c r="A381" s="1">
        <v>2021</v>
      </c>
      <c r="B381" s="1">
        <v>8</v>
      </c>
      <c r="C381" s="7"/>
      <c r="D381" s="7">
        <v>21550539.1085895</v>
      </c>
      <c r="E381" s="7">
        <v>1</v>
      </c>
      <c r="F381" s="1">
        <v>0</v>
      </c>
      <c r="G381" s="1">
        <v>1</v>
      </c>
    </row>
    <row r="382" spans="1:7" x14ac:dyDescent="0.3">
      <c r="A382" s="1">
        <v>2021</v>
      </c>
      <c r="B382" s="1">
        <v>9</v>
      </c>
      <c r="C382" s="7"/>
      <c r="D382" s="7">
        <v>21573108.863401901</v>
      </c>
      <c r="E382" s="7">
        <v>1</v>
      </c>
      <c r="F382" s="1">
        <v>0</v>
      </c>
      <c r="G382" s="1">
        <v>1</v>
      </c>
    </row>
    <row r="383" spans="1:7" x14ac:dyDescent="0.3">
      <c r="A383" s="1">
        <v>2021</v>
      </c>
      <c r="B383" s="1">
        <v>10</v>
      </c>
      <c r="C383" s="7"/>
      <c r="D383" s="7">
        <v>21595678.618214399</v>
      </c>
      <c r="E383" s="7">
        <v>1</v>
      </c>
      <c r="F383" s="1">
        <v>0</v>
      </c>
      <c r="G383" s="1">
        <v>1</v>
      </c>
    </row>
    <row r="384" spans="1:7" x14ac:dyDescent="0.3">
      <c r="A384" s="1">
        <v>2021</v>
      </c>
      <c r="B384" s="1">
        <v>11</v>
      </c>
      <c r="C384" s="7"/>
      <c r="D384" s="7">
        <v>21618248.3730269</v>
      </c>
      <c r="E384" s="7">
        <v>1</v>
      </c>
      <c r="F384" s="1">
        <v>0</v>
      </c>
      <c r="G384" s="1">
        <v>1</v>
      </c>
    </row>
    <row r="385" spans="1:7" x14ac:dyDescent="0.3">
      <c r="A385" s="1">
        <v>2021</v>
      </c>
      <c r="B385" s="1">
        <v>12</v>
      </c>
      <c r="C385" s="7"/>
      <c r="D385" s="7">
        <v>21640818.127839301</v>
      </c>
      <c r="E385" s="7">
        <v>1</v>
      </c>
      <c r="F385" s="1">
        <v>0</v>
      </c>
      <c r="G385" s="1">
        <v>1</v>
      </c>
    </row>
    <row r="386" spans="1:7" x14ac:dyDescent="0.3">
      <c r="A386" s="1">
        <v>2022</v>
      </c>
      <c r="B386" s="1">
        <v>1</v>
      </c>
      <c r="C386" s="7"/>
      <c r="D386" s="7">
        <v>21663387.882651798</v>
      </c>
      <c r="E386" s="7">
        <v>1</v>
      </c>
      <c r="F386" s="1">
        <v>0</v>
      </c>
      <c r="G386" s="1">
        <v>1</v>
      </c>
    </row>
    <row r="387" spans="1:7" x14ac:dyDescent="0.3">
      <c r="A387" s="1">
        <v>2022</v>
      </c>
      <c r="B387" s="1">
        <v>2</v>
      </c>
      <c r="C387" s="7"/>
      <c r="D387" s="7">
        <v>21685957.6374643</v>
      </c>
      <c r="E387" s="7">
        <v>1</v>
      </c>
      <c r="F387" s="1">
        <v>0</v>
      </c>
      <c r="G387" s="1">
        <v>1</v>
      </c>
    </row>
    <row r="388" spans="1:7" x14ac:dyDescent="0.3">
      <c r="A388" s="1">
        <v>2022</v>
      </c>
      <c r="B388" s="1">
        <v>3</v>
      </c>
      <c r="C388" s="7"/>
      <c r="D388" s="7">
        <v>21708527.392276701</v>
      </c>
      <c r="E388" s="7">
        <v>1</v>
      </c>
      <c r="F388" s="1">
        <v>0</v>
      </c>
      <c r="G388" s="1">
        <v>1</v>
      </c>
    </row>
    <row r="389" spans="1:7" x14ac:dyDescent="0.3">
      <c r="A389" s="1">
        <v>2022</v>
      </c>
      <c r="B389" s="1">
        <v>4</v>
      </c>
      <c r="C389" s="7"/>
      <c r="D389" s="7">
        <v>21731097.147089198</v>
      </c>
      <c r="E389" s="7">
        <v>1</v>
      </c>
      <c r="F389" s="1">
        <v>0</v>
      </c>
      <c r="G389" s="1">
        <v>1</v>
      </c>
    </row>
    <row r="390" spans="1:7" x14ac:dyDescent="0.3">
      <c r="A390" s="1">
        <v>2022</v>
      </c>
      <c r="B390" s="1">
        <v>5</v>
      </c>
      <c r="C390" s="7"/>
      <c r="D390" s="7">
        <v>21753408.463797498</v>
      </c>
      <c r="E390" s="7">
        <v>1</v>
      </c>
      <c r="F390" s="1">
        <v>0</v>
      </c>
      <c r="G390" s="1">
        <v>1</v>
      </c>
    </row>
    <row r="391" spans="1:7" x14ac:dyDescent="0.3">
      <c r="A391" s="1">
        <v>2022</v>
      </c>
      <c r="B391" s="1">
        <v>6</v>
      </c>
      <c r="C391" s="7"/>
      <c r="D391" s="7">
        <v>21775719.780505799</v>
      </c>
      <c r="E391" s="7">
        <v>1</v>
      </c>
      <c r="F391" s="1">
        <v>0</v>
      </c>
      <c r="G391" s="1">
        <v>1</v>
      </c>
    </row>
    <row r="392" spans="1:7" x14ac:dyDescent="0.3">
      <c r="A392" s="1">
        <v>2022</v>
      </c>
      <c r="B392" s="1">
        <v>7</v>
      </c>
      <c r="C392" s="7"/>
      <c r="D392" s="7">
        <v>21798031.097214099</v>
      </c>
      <c r="E392" s="7">
        <v>1</v>
      </c>
      <c r="F392" s="1">
        <v>0</v>
      </c>
      <c r="G392" s="1">
        <v>1</v>
      </c>
    </row>
    <row r="393" spans="1:7" x14ac:dyDescent="0.3">
      <c r="A393" s="1">
        <v>2022</v>
      </c>
      <c r="B393" s="1">
        <v>8</v>
      </c>
      <c r="C393" s="7"/>
      <c r="D393" s="7">
        <v>21820342.413922299</v>
      </c>
      <c r="E393" s="7">
        <v>1</v>
      </c>
      <c r="F393" s="1">
        <v>0</v>
      </c>
      <c r="G393" s="1">
        <v>1</v>
      </c>
    </row>
    <row r="394" spans="1:7" x14ac:dyDescent="0.3">
      <c r="A394" s="1">
        <v>2022</v>
      </c>
      <c r="B394" s="1">
        <v>9</v>
      </c>
      <c r="C394" s="7"/>
      <c r="D394" s="7">
        <v>21842653.730630599</v>
      </c>
      <c r="E394" s="7">
        <v>1</v>
      </c>
      <c r="F394" s="1">
        <v>0</v>
      </c>
      <c r="G394" s="1">
        <v>1</v>
      </c>
    </row>
    <row r="395" spans="1:7" x14ac:dyDescent="0.3">
      <c r="A395" s="1">
        <v>2022</v>
      </c>
      <c r="B395" s="1">
        <v>10</v>
      </c>
      <c r="C395" s="7"/>
      <c r="D395" s="7">
        <v>21864965.047338899</v>
      </c>
      <c r="E395" s="7">
        <v>1</v>
      </c>
      <c r="F395" s="1">
        <v>0</v>
      </c>
      <c r="G395" s="1">
        <v>1</v>
      </c>
    </row>
    <row r="396" spans="1:7" x14ac:dyDescent="0.3">
      <c r="A396" s="1">
        <v>2022</v>
      </c>
      <c r="B396" s="1">
        <v>11</v>
      </c>
      <c r="C396" s="7"/>
      <c r="D396" s="7">
        <v>21887276.364047199</v>
      </c>
      <c r="E396" s="7">
        <v>1</v>
      </c>
      <c r="F396" s="1">
        <v>0</v>
      </c>
      <c r="G396" s="1">
        <v>1</v>
      </c>
    </row>
    <row r="397" spans="1:7" x14ac:dyDescent="0.3">
      <c r="A397" s="1">
        <v>2022</v>
      </c>
      <c r="B397" s="1">
        <v>12</v>
      </c>
      <c r="C397" s="7"/>
      <c r="D397" s="7">
        <v>21909587.6807555</v>
      </c>
      <c r="E397" s="7">
        <v>1</v>
      </c>
      <c r="F397" s="1">
        <v>0</v>
      </c>
      <c r="G397" s="1">
        <v>1</v>
      </c>
    </row>
    <row r="398" spans="1:7" x14ac:dyDescent="0.3">
      <c r="A398" s="1">
        <v>2023</v>
      </c>
      <c r="B398" s="1">
        <v>1</v>
      </c>
      <c r="C398" s="7"/>
      <c r="D398" s="7">
        <v>21931898.9974638</v>
      </c>
      <c r="E398" s="7">
        <v>1</v>
      </c>
      <c r="F398" s="1">
        <v>0</v>
      </c>
      <c r="G398" s="1">
        <v>1</v>
      </c>
    </row>
    <row r="399" spans="1:7" x14ac:dyDescent="0.3">
      <c r="A399" s="1">
        <v>2023</v>
      </c>
      <c r="B399" s="1">
        <v>2</v>
      </c>
      <c r="C399" s="7"/>
      <c r="D399" s="7">
        <v>21954210.3141721</v>
      </c>
      <c r="E399" s="7">
        <v>1</v>
      </c>
      <c r="F399" s="1">
        <v>0</v>
      </c>
      <c r="G399" s="1">
        <v>1</v>
      </c>
    </row>
    <row r="400" spans="1:7" x14ac:dyDescent="0.3">
      <c r="A400" s="1">
        <v>2023</v>
      </c>
      <c r="B400" s="1">
        <v>3</v>
      </c>
      <c r="C400" s="7"/>
      <c r="D400" s="7">
        <v>21976521.630880401</v>
      </c>
      <c r="E400" s="7">
        <v>1</v>
      </c>
      <c r="F400" s="1">
        <v>0</v>
      </c>
      <c r="G400" s="1">
        <v>1</v>
      </c>
    </row>
    <row r="401" spans="1:7" x14ac:dyDescent="0.3">
      <c r="A401" s="1">
        <v>2023</v>
      </c>
      <c r="B401" s="1">
        <v>4</v>
      </c>
      <c r="C401" s="7"/>
      <c r="D401" s="7">
        <v>21998832.947588701</v>
      </c>
      <c r="E401" s="7">
        <v>1</v>
      </c>
      <c r="F401" s="1">
        <v>0</v>
      </c>
      <c r="G401" s="1">
        <v>1</v>
      </c>
    </row>
    <row r="402" spans="1:7" x14ac:dyDescent="0.3">
      <c r="A402" s="1">
        <v>2023</v>
      </c>
      <c r="B402" s="1">
        <v>5</v>
      </c>
      <c r="C402" s="7"/>
      <c r="D402" s="7">
        <v>22020960.8396146</v>
      </c>
      <c r="E402" s="7">
        <v>1</v>
      </c>
      <c r="F402" s="1">
        <v>0</v>
      </c>
      <c r="G402" s="1">
        <v>1</v>
      </c>
    </row>
    <row r="403" spans="1:7" x14ac:dyDescent="0.3">
      <c r="A403" s="1">
        <v>2023</v>
      </c>
      <c r="B403" s="1">
        <v>6</v>
      </c>
      <c r="C403" s="7"/>
      <c r="D403" s="7">
        <v>22043088.731640499</v>
      </c>
      <c r="E403" s="7">
        <v>1</v>
      </c>
      <c r="F403" s="1">
        <v>0</v>
      </c>
      <c r="G403" s="1">
        <v>1</v>
      </c>
    </row>
    <row r="404" spans="1:7" x14ac:dyDescent="0.3">
      <c r="A404" s="1">
        <v>2023</v>
      </c>
      <c r="B404" s="1">
        <v>7</v>
      </c>
      <c r="C404" s="7"/>
      <c r="D404" s="7">
        <v>22065216.623666398</v>
      </c>
      <c r="E404" s="7">
        <v>1</v>
      </c>
      <c r="F404" s="1">
        <v>0</v>
      </c>
      <c r="G404" s="1">
        <v>1</v>
      </c>
    </row>
    <row r="405" spans="1:7" x14ac:dyDescent="0.3">
      <c r="A405" s="1">
        <v>2023</v>
      </c>
      <c r="B405" s="1">
        <v>8</v>
      </c>
      <c r="C405" s="7"/>
      <c r="D405" s="7">
        <v>22087344.515692201</v>
      </c>
      <c r="E405" s="7">
        <v>1</v>
      </c>
      <c r="F405" s="1">
        <v>0</v>
      </c>
      <c r="G405" s="1">
        <v>1</v>
      </c>
    </row>
    <row r="406" spans="1:7" x14ac:dyDescent="0.3">
      <c r="A406" s="1">
        <v>2023</v>
      </c>
      <c r="B406" s="1">
        <v>9</v>
      </c>
      <c r="C406" s="7"/>
      <c r="D406" s="7">
        <v>22109472.4077181</v>
      </c>
      <c r="E406" s="7">
        <v>1</v>
      </c>
      <c r="F406" s="1">
        <v>0</v>
      </c>
      <c r="G406" s="1">
        <v>1</v>
      </c>
    </row>
    <row r="407" spans="1:7" x14ac:dyDescent="0.3">
      <c r="A407" s="1">
        <v>2023</v>
      </c>
      <c r="B407" s="1">
        <v>10</v>
      </c>
      <c r="C407" s="7"/>
      <c r="D407" s="7">
        <v>22131600.299743999</v>
      </c>
      <c r="E407" s="7">
        <v>1</v>
      </c>
      <c r="F407" s="1">
        <v>0</v>
      </c>
      <c r="G407" s="1">
        <v>1</v>
      </c>
    </row>
    <row r="408" spans="1:7" x14ac:dyDescent="0.3">
      <c r="A408" s="1">
        <v>2023</v>
      </c>
      <c r="B408" s="1">
        <v>11</v>
      </c>
      <c r="C408" s="7"/>
      <c r="D408" s="7">
        <v>22153728.191769902</v>
      </c>
      <c r="E408" s="7">
        <v>1</v>
      </c>
      <c r="F408" s="1">
        <v>0</v>
      </c>
      <c r="G408" s="1">
        <v>1</v>
      </c>
    </row>
    <row r="409" spans="1:7" x14ac:dyDescent="0.3">
      <c r="A409" s="1">
        <v>2023</v>
      </c>
      <c r="B409" s="1">
        <v>12</v>
      </c>
      <c r="C409" s="7"/>
      <c r="D409" s="7">
        <v>22175856.083795801</v>
      </c>
      <c r="E409" s="7">
        <v>1</v>
      </c>
      <c r="F409" s="1">
        <v>0</v>
      </c>
      <c r="G409" s="1">
        <v>1</v>
      </c>
    </row>
    <row r="410" spans="1:7" x14ac:dyDescent="0.3">
      <c r="A410" s="1">
        <v>2024</v>
      </c>
      <c r="B410" s="1">
        <v>1</v>
      </c>
      <c r="C410" s="7"/>
      <c r="D410" s="7">
        <v>22197983.9758217</v>
      </c>
      <c r="E410" s="7">
        <v>1</v>
      </c>
      <c r="F410" s="1">
        <v>0</v>
      </c>
      <c r="G410" s="1">
        <v>1</v>
      </c>
    </row>
    <row r="411" spans="1:7" x14ac:dyDescent="0.3">
      <c r="A411" s="1">
        <v>2024</v>
      </c>
      <c r="B411" s="1">
        <v>2</v>
      </c>
      <c r="C411" s="7"/>
      <c r="D411" s="7">
        <v>22220111.867847599</v>
      </c>
      <c r="E411" s="7">
        <v>1</v>
      </c>
      <c r="F411" s="1">
        <v>0</v>
      </c>
      <c r="G411" s="1">
        <v>1</v>
      </c>
    </row>
    <row r="412" spans="1:7" x14ac:dyDescent="0.3">
      <c r="A412" s="1">
        <v>2024</v>
      </c>
      <c r="B412" s="1">
        <v>3</v>
      </c>
      <c r="C412" s="7"/>
      <c r="D412" s="7">
        <v>22242239.759873498</v>
      </c>
      <c r="E412" s="7">
        <v>1</v>
      </c>
      <c r="F412" s="1">
        <v>0</v>
      </c>
      <c r="G412" s="1">
        <v>1</v>
      </c>
    </row>
    <row r="413" spans="1:7" x14ac:dyDescent="0.3">
      <c r="A413" s="1">
        <v>2024</v>
      </c>
      <c r="B413" s="1">
        <v>4</v>
      </c>
      <c r="C413" s="7"/>
      <c r="D413" s="7">
        <v>22264367.651899401</v>
      </c>
      <c r="E413" s="7">
        <v>1</v>
      </c>
      <c r="F413" s="1">
        <v>0</v>
      </c>
      <c r="G413" s="1">
        <v>1</v>
      </c>
    </row>
    <row r="414" spans="1:7" x14ac:dyDescent="0.3">
      <c r="A414" s="1">
        <v>2024</v>
      </c>
      <c r="B414" s="1">
        <v>5</v>
      </c>
      <c r="C414" s="7"/>
      <c r="D414" s="7">
        <v>22286392.264241099</v>
      </c>
      <c r="E414" s="7">
        <v>1</v>
      </c>
      <c r="F414" s="1">
        <v>0</v>
      </c>
      <c r="G414" s="1">
        <v>1</v>
      </c>
    </row>
    <row r="415" spans="1:7" x14ac:dyDescent="0.3">
      <c r="A415" s="1">
        <v>2024</v>
      </c>
      <c r="B415" s="1">
        <v>6</v>
      </c>
      <c r="C415" s="7"/>
      <c r="D415" s="7">
        <v>22308416.876582898</v>
      </c>
      <c r="E415" s="7">
        <v>1</v>
      </c>
      <c r="F415" s="1">
        <v>0</v>
      </c>
      <c r="G415" s="1">
        <v>1</v>
      </c>
    </row>
    <row r="416" spans="1:7" x14ac:dyDescent="0.3">
      <c r="A416" s="1">
        <v>2024</v>
      </c>
      <c r="B416" s="1">
        <v>7</v>
      </c>
      <c r="C416" s="7"/>
      <c r="D416" s="7">
        <v>22330441.4889246</v>
      </c>
      <c r="E416" s="7">
        <v>1</v>
      </c>
      <c r="F416" s="1">
        <v>0</v>
      </c>
      <c r="G416" s="1">
        <v>1</v>
      </c>
    </row>
    <row r="417" spans="1:7" x14ac:dyDescent="0.3">
      <c r="A417" s="1">
        <v>2024</v>
      </c>
      <c r="B417" s="1">
        <v>8</v>
      </c>
      <c r="C417" s="7"/>
      <c r="D417" s="7">
        <v>22352466.101266298</v>
      </c>
      <c r="E417" s="7">
        <v>1</v>
      </c>
      <c r="F417" s="1">
        <v>0</v>
      </c>
      <c r="G417" s="1">
        <v>1</v>
      </c>
    </row>
    <row r="418" spans="1:7" x14ac:dyDescent="0.3">
      <c r="A418" s="1">
        <v>2024</v>
      </c>
      <c r="B418" s="1">
        <v>9</v>
      </c>
      <c r="C418" s="7"/>
      <c r="D418" s="7">
        <v>22374490.713608</v>
      </c>
      <c r="E418" s="7">
        <v>1</v>
      </c>
      <c r="F418" s="1">
        <v>0</v>
      </c>
      <c r="G418" s="1">
        <v>1</v>
      </c>
    </row>
    <row r="419" spans="1:7" x14ac:dyDescent="0.3">
      <c r="A419" s="1">
        <v>2024</v>
      </c>
      <c r="B419" s="1">
        <v>10</v>
      </c>
      <c r="C419" s="7"/>
      <c r="D419" s="7">
        <v>22396515.325949699</v>
      </c>
      <c r="E419" s="7">
        <v>1</v>
      </c>
      <c r="F419" s="1">
        <v>0</v>
      </c>
      <c r="G419" s="1">
        <v>1</v>
      </c>
    </row>
    <row r="420" spans="1:7" x14ac:dyDescent="0.3">
      <c r="A420" s="1">
        <v>2024</v>
      </c>
      <c r="B420" s="1">
        <v>11</v>
      </c>
      <c r="C420" s="7"/>
      <c r="D420" s="7">
        <v>22418539.938291401</v>
      </c>
      <c r="E420" s="7">
        <v>1</v>
      </c>
      <c r="F420" s="1">
        <v>0</v>
      </c>
      <c r="G420" s="1">
        <v>1</v>
      </c>
    </row>
    <row r="421" spans="1:7" x14ac:dyDescent="0.3">
      <c r="A421" s="1">
        <v>2024</v>
      </c>
      <c r="B421" s="1">
        <v>12</v>
      </c>
      <c r="C421" s="7"/>
      <c r="D421" s="7">
        <v>22440564.5506332</v>
      </c>
      <c r="E421" s="7">
        <v>1</v>
      </c>
      <c r="F421" s="1">
        <v>0</v>
      </c>
      <c r="G421" s="1">
        <v>1</v>
      </c>
    </row>
    <row r="422" spans="1:7" x14ac:dyDescent="0.3">
      <c r="A422" s="1">
        <v>2025</v>
      </c>
      <c r="B422" s="1">
        <v>1</v>
      </c>
      <c r="C422" s="7"/>
      <c r="D422" s="7">
        <v>22462589.162974901</v>
      </c>
      <c r="E422" s="7">
        <v>1</v>
      </c>
      <c r="F422" s="1">
        <v>0</v>
      </c>
      <c r="G422" s="1">
        <v>1</v>
      </c>
    </row>
    <row r="423" spans="1:7" x14ac:dyDescent="0.3">
      <c r="A423" s="1">
        <v>2025</v>
      </c>
      <c r="B423" s="1">
        <v>2</v>
      </c>
      <c r="C423" s="7"/>
      <c r="D423" s="7">
        <v>22484613.7753166</v>
      </c>
      <c r="E423" s="7">
        <v>1</v>
      </c>
      <c r="F423" s="1">
        <v>0</v>
      </c>
      <c r="G423" s="1">
        <v>1</v>
      </c>
    </row>
    <row r="424" spans="1:7" x14ac:dyDescent="0.3">
      <c r="A424" s="1">
        <v>2025</v>
      </c>
      <c r="B424" s="1">
        <v>3</v>
      </c>
      <c r="C424" s="7"/>
      <c r="D424" s="7">
        <v>22506638.387658302</v>
      </c>
      <c r="E424" s="7">
        <v>1</v>
      </c>
      <c r="F424" s="1">
        <v>0</v>
      </c>
      <c r="G424" s="1">
        <v>1</v>
      </c>
    </row>
    <row r="425" spans="1:7" x14ac:dyDescent="0.3">
      <c r="A425" s="1">
        <v>2025</v>
      </c>
      <c r="B425" s="1">
        <v>4</v>
      </c>
      <c r="C425" s="7"/>
      <c r="D425" s="7">
        <v>22528663</v>
      </c>
      <c r="E425" s="7">
        <v>1</v>
      </c>
      <c r="F425" s="1">
        <v>0</v>
      </c>
      <c r="G425" s="1">
        <v>1</v>
      </c>
    </row>
    <row r="426" spans="1:7" x14ac:dyDescent="0.3">
      <c r="A426" s="1">
        <v>2025</v>
      </c>
      <c r="B426" s="1">
        <v>5</v>
      </c>
      <c r="C426" s="7"/>
      <c r="D426" s="7">
        <v>22550279.128851101</v>
      </c>
      <c r="E426" s="7">
        <v>1</v>
      </c>
      <c r="F426" s="1">
        <v>0</v>
      </c>
      <c r="G426" s="1">
        <v>1</v>
      </c>
    </row>
    <row r="427" spans="1:7" x14ac:dyDescent="0.3">
      <c r="A427" s="1">
        <v>2025</v>
      </c>
      <c r="B427" s="1">
        <v>6</v>
      </c>
      <c r="C427" s="7"/>
      <c r="D427" s="7">
        <v>22571895.257702202</v>
      </c>
      <c r="E427" s="7">
        <v>1</v>
      </c>
      <c r="F427" s="1">
        <v>0</v>
      </c>
      <c r="G427" s="1">
        <v>1</v>
      </c>
    </row>
    <row r="428" spans="1:7" x14ac:dyDescent="0.3">
      <c r="A428" s="1">
        <v>2025</v>
      </c>
      <c r="B428" s="1">
        <v>7</v>
      </c>
      <c r="C428" s="7"/>
      <c r="D428" s="7">
        <v>22593511.386553202</v>
      </c>
      <c r="E428" s="7">
        <v>1</v>
      </c>
      <c r="F428" s="1">
        <v>0</v>
      </c>
      <c r="G428" s="1">
        <v>1</v>
      </c>
    </row>
    <row r="429" spans="1:7" x14ac:dyDescent="0.3">
      <c r="A429" s="1">
        <v>2025</v>
      </c>
      <c r="B429" s="1">
        <v>8</v>
      </c>
      <c r="C429" s="7"/>
      <c r="D429" s="7">
        <v>22615127.515404299</v>
      </c>
      <c r="E429" s="7">
        <v>1</v>
      </c>
      <c r="F429" s="1">
        <v>0</v>
      </c>
      <c r="G429" s="1">
        <v>1</v>
      </c>
    </row>
    <row r="430" spans="1:7" x14ac:dyDescent="0.3">
      <c r="A430" s="1">
        <v>2025</v>
      </c>
      <c r="B430" s="1">
        <v>9</v>
      </c>
      <c r="C430" s="7"/>
      <c r="D430" s="7">
        <v>22636743.6442554</v>
      </c>
      <c r="E430" s="7">
        <v>1</v>
      </c>
      <c r="F430" s="1">
        <v>0</v>
      </c>
      <c r="G430" s="1">
        <v>1</v>
      </c>
    </row>
    <row r="431" spans="1:7" x14ac:dyDescent="0.3">
      <c r="A431" s="1">
        <v>2025</v>
      </c>
      <c r="B431" s="1">
        <v>10</v>
      </c>
      <c r="C431" s="7"/>
      <c r="D431" s="7">
        <v>22658359.773106501</v>
      </c>
      <c r="E431" s="7">
        <v>1</v>
      </c>
      <c r="F431" s="1">
        <v>0</v>
      </c>
      <c r="G431" s="1">
        <v>1</v>
      </c>
    </row>
    <row r="432" spans="1:7" x14ac:dyDescent="0.3">
      <c r="A432" s="1">
        <v>2025</v>
      </c>
      <c r="B432" s="1">
        <v>11</v>
      </c>
      <c r="C432" s="7"/>
      <c r="D432" s="7">
        <v>22679975.901957601</v>
      </c>
      <c r="E432" s="7">
        <v>1</v>
      </c>
      <c r="F432" s="1">
        <v>0</v>
      </c>
      <c r="G432" s="1">
        <v>1</v>
      </c>
    </row>
    <row r="433" spans="1:7" x14ac:dyDescent="0.3">
      <c r="A433" s="1">
        <v>2025</v>
      </c>
      <c r="B433" s="1">
        <v>12</v>
      </c>
      <c r="C433" s="7"/>
      <c r="D433" s="7">
        <v>22701592.030808698</v>
      </c>
      <c r="E433" s="7">
        <v>1</v>
      </c>
      <c r="F433" s="1">
        <v>0</v>
      </c>
      <c r="G433" s="1">
        <v>1</v>
      </c>
    </row>
    <row r="434" spans="1:7" x14ac:dyDescent="0.3">
      <c r="A434" s="1">
        <v>2026</v>
      </c>
      <c r="B434" s="1">
        <v>1</v>
      </c>
      <c r="C434" s="7"/>
      <c r="D434" s="7">
        <v>22723208.159659699</v>
      </c>
      <c r="E434" s="7">
        <v>1</v>
      </c>
      <c r="F434" s="1">
        <v>0</v>
      </c>
      <c r="G434" s="1">
        <v>1</v>
      </c>
    </row>
    <row r="435" spans="1:7" x14ac:dyDescent="0.3">
      <c r="A435" s="1">
        <v>2026</v>
      </c>
      <c r="B435" s="1">
        <v>2</v>
      </c>
      <c r="C435" s="7"/>
      <c r="D435" s="7">
        <v>22744824.288510799</v>
      </c>
      <c r="E435" s="7">
        <v>1</v>
      </c>
      <c r="F435" s="1">
        <v>0</v>
      </c>
      <c r="G435" s="1">
        <v>1</v>
      </c>
    </row>
    <row r="436" spans="1:7" x14ac:dyDescent="0.3">
      <c r="A436" s="1">
        <v>2026</v>
      </c>
      <c r="B436" s="1">
        <v>3</v>
      </c>
      <c r="C436" s="7"/>
      <c r="D436" s="7">
        <v>22766440.4173619</v>
      </c>
      <c r="E436" s="7">
        <v>1</v>
      </c>
      <c r="F436" s="1">
        <v>0</v>
      </c>
      <c r="G436" s="1">
        <v>1</v>
      </c>
    </row>
    <row r="437" spans="1:7" x14ac:dyDescent="0.3">
      <c r="A437" s="1">
        <v>2026</v>
      </c>
      <c r="B437" s="1">
        <v>4</v>
      </c>
      <c r="C437" s="7"/>
      <c r="D437" s="7">
        <v>22788056.546213001</v>
      </c>
      <c r="E437" s="7">
        <v>1</v>
      </c>
      <c r="F437" s="1">
        <v>0</v>
      </c>
      <c r="G437" s="1">
        <v>1</v>
      </c>
    </row>
    <row r="438" spans="1:7" x14ac:dyDescent="0.3">
      <c r="A438" s="1">
        <v>2026</v>
      </c>
      <c r="B438" s="1">
        <v>5</v>
      </c>
      <c r="C438" s="7"/>
      <c r="D438" s="7">
        <v>22809256.910102699</v>
      </c>
      <c r="E438" s="7">
        <v>1</v>
      </c>
      <c r="F438" s="1">
        <v>0</v>
      </c>
      <c r="G438" s="1">
        <v>1</v>
      </c>
    </row>
    <row r="439" spans="1:7" x14ac:dyDescent="0.3">
      <c r="A439" s="1">
        <v>2026</v>
      </c>
      <c r="B439" s="1">
        <v>6</v>
      </c>
      <c r="C439" s="7"/>
      <c r="D439" s="7">
        <v>22830457.273992501</v>
      </c>
      <c r="E439" s="7">
        <v>1</v>
      </c>
      <c r="F439" s="1">
        <v>0</v>
      </c>
      <c r="G439" s="1">
        <v>1</v>
      </c>
    </row>
    <row r="440" spans="1:7" x14ac:dyDescent="0.3">
      <c r="A440" s="1">
        <v>2026</v>
      </c>
      <c r="B440" s="1">
        <v>7</v>
      </c>
      <c r="C440" s="7"/>
      <c r="D440" s="7">
        <v>22851657.6378823</v>
      </c>
      <c r="E440" s="7">
        <v>1</v>
      </c>
      <c r="F440" s="1">
        <v>0</v>
      </c>
      <c r="G440" s="1">
        <v>1</v>
      </c>
    </row>
    <row r="441" spans="1:7" x14ac:dyDescent="0.3">
      <c r="A441" s="1">
        <v>2026</v>
      </c>
      <c r="B441" s="1">
        <v>8</v>
      </c>
      <c r="C441" s="7"/>
      <c r="D441" s="7">
        <v>22872858.001772001</v>
      </c>
      <c r="E441" s="7">
        <v>1</v>
      </c>
      <c r="F441" s="1">
        <v>0</v>
      </c>
      <c r="G441" s="1">
        <v>1</v>
      </c>
    </row>
    <row r="442" spans="1:7" x14ac:dyDescent="0.3">
      <c r="A442" s="1">
        <v>2026</v>
      </c>
      <c r="B442" s="1">
        <v>9</v>
      </c>
      <c r="C442" s="7"/>
      <c r="D442" s="7">
        <v>22894058.3656618</v>
      </c>
      <c r="E442" s="7">
        <v>1</v>
      </c>
      <c r="F442" s="1">
        <v>0</v>
      </c>
      <c r="G442" s="1">
        <v>1</v>
      </c>
    </row>
    <row r="443" spans="1:7" x14ac:dyDescent="0.3">
      <c r="A443" s="1">
        <v>2026</v>
      </c>
      <c r="B443" s="1">
        <v>10</v>
      </c>
      <c r="C443" s="7"/>
      <c r="D443" s="7">
        <v>22915258.729551598</v>
      </c>
      <c r="E443" s="7">
        <v>1</v>
      </c>
      <c r="F443" s="1">
        <v>0</v>
      </c>
      <c r="G443" s="1">
        <v>1</v>
      </c>
    </row>
    <row r="444" spans="1:7" x14ac:dyDescent="0.3">
      <c r="A444" s="1">
        <v>2026</v>
      </c>
      <c r="B444" s="1">
        <v>11</v>
      </c>
      <c r="C444" s="7"/>
      <c r="D444" s="7">
        <v>22936459.093441401</v>
      </c>
      <c r="E444" s="7">
        <v>1</v>
      </c>
      <c r="F444" s="1">
        <v>0</v>
      </c>
      <c r="G444" s="1">
        <v>1</v>
      </c>
    </row>
    <row r="445" spans="1:7" x14ac:dyDescent="0.3">
      <c r="A445" s="1">
        <v>2026</v>
      </c>
      <c r="B445" s="1">
        <v>12</v>
      </c>
      <c r="C445" s="7"/>
      <c r="D445" s="7">
        <v>22957659.457331099</v>
      </c>
      <c r="E445" s="7">
        <v>1</v>
      </c>
      <c r="F445" s="1">
        <v>0</v>
      </c>
      <c r="G445" s="1">
        <v>1</v>
      </c>
    </row>
    <row r="446" spans="1:7" x14ac:dyDescent="0.3">
      <c r="A446" s="1">
        <v>2027</v>
      </c>
      <c r="B446" s="1">
        <v>1</v>
      </c>
      <c r="C446" s="7"/>
      <c r="D446" s="7">
        <v>22978859.821220901</v>
      </c>
      <c r="E446" s="7">
        <v>1</v>
      </c>
      <c r="F446" s="1">
        <v>0</v>
      </c>
      <c r="G446" s="1">
        <v>1</v>
      </c>
    </row>
    <row r="447" spans="1:7" x14ac:dyDescent="0.3">
      <c r="A447" s="1">
        <v>2027</v>
      </c>
      <c r="B447" s="1">
        <v>2</v>
      </c>
      <c r="C447" s="7"/>
      <c r="D447" s="7">
        <v>23000060.185110699</v>
      </c>
      <c r="E447" s="7">
        <v>1</v>
      </c>
      <c r="F447" s="1">
        <v>0</v>
      </c>
      <c r="G447" s="1">
        <v>1</v>
      </c>
    </row>
    <row r="448" spans="1:7" x14ac:dyDescent="0.3">
      <c r="A448" s="1">
        <v>2027</v>
      </c>
      <c r="B448" s="1">
        <v>3</v>
      </c>
      <c r="C448" s="7"/>
      <c r="D448" s="7">
        <v>23021260.549000401</v>
      </c>
      <c r="E448" s="7">
        <v>1</v>
      </c>
      <c r="F448" s="1">
        <v>0</v>
      </c>
      <c r="G448" s="1">
        <v>1</v>
      </c>
    </row>
    <row r="449" spans="1:7" x14ac:dyDescent="0.3">
      <c r="A449" s="1">
        <v>2027</v>
      </c>
      <c r="B449" s="1">
        <v>4</v>
      </c>
      <c r="C449" s="7"/>
      <c r="D449" s="7">
        <v>23042460.9128902</v>
      </c>
      <c r="E449" s="7">
        <v>1</v>
      </c>
      <c r="F449" s="1">
        <v>0</v>
      </c>
      <c r="G449" s="1">
        <v>1</v>
      </c>
    </row>
    <row r="450" spans="1:7" x14ac:dyDescent="0.3">
      <c r="A450" s="1">
        <v>2027</v>
      </c>
      <c r="B450" s="1">
        <v>5</v>
      </c>
      <c r="C450" s="7"/>
      <c r="D450" s="7">
        <v>23063321.894727301</v>
      </c>
      <c r="E450" s="7">
        <v>1</v>
      </c>
      <c r="F450" s="1">
        <v>0</v>
      </c>
      <c r="G450" s="1">
        <v>1</v>
      </c>
    </row>
    <row r="451" spans="1:7" x14ac:dyDescent="0.3">
      <c r="A451" s="1">
        <v>2027</v>
      </c>
      <c r="B451" s="1">
        <v>6</v>
      </c>
      <c r="C451" s="7"/>
      <c r="D451" s="7">
        <v>23084182.876564398</v>
      </c>
      <c r="E451" s="7">
        <v>1</v>
      </c>
      <c r="F451" s="1">
        <v>0</v>
      </c>
      <c r="G451" s="1">
        <v>1</v>
      </c>
    </row>
    <row r="452" spans="1:7" x14ac:dyDescent="0.3">
      <c r="A452" s="1">
        <v>2027</v>
      </c>
      <c r="B452" s="1">
        <v>7</v>
      </c>
      <c r="C452" s="7"/>
      <c r="D452" s="7">
        <v>23105043.858401399</v>
      </c>
      <c r="E452" s="7">
        <v>1</v>
      </c>
      <c r="F452" s="1">
        <v>0</v>
      </c>
      <c r="G452" s="1">
        <v>1</v>
      </c>
    </row>
    <row r="453" spans="1:7" x14ac:dyDescent="0.3">
      <c r="A453" s="1">
        <v>2027</v>
      </c>
      <c r="B453" s="1">
        <v>8</v>
      </c>
      <c r="C453" s="7"/>
      <c r="D453" s="7">
        <v>23125904.8402385</v>
      </c>
      <c r="E453" s="7">
        <v>1</v>
      </c>
      <c r="F453" s="1">
        <v>0</v>
      </c>
      <c r="G453" s="1">
        <v>1</v>
      </c>
    </row>
    <row r="454" spans="1:7" x14ac:dyDescent="0.3">
      <c r="A454" s="1">
        <v>2027</v>
      </c>
      <c r="B454" s="1">
        <v>9</v>
      </c>
      <c r="C454" s="7"/>
      <c r="D454" s="7">
        <v>23146765.822075602</v>
      </c>
      <c r="E454" s="7">
        <v>1</v>
      </c>
      <c r="F454" s="1">
        <v>0</v>
      </c>
      <c r="G454" s="1">
        <v>1</v>
      </c>
    </row>
    <row r="455" spans="1:7" x14ac:dyDescent="0.3">
      <c r="A455" s="1">
        <v>2027</v>
      </c>
      <c r="B455" s="1">
        <v>10</v>
      </c>
      <c r="C455" s="7"/>
      <c r="D455" s="7">
        <v>23167626.803912699</v>
      </c>
      <c r="E455" s="7">
        <v>1</v>
      </c>
      <c r="F455" s="1">
        <v>0</v>
      </c>
      <c r="G455" s="1">
        <v>1</v>
      </c>
    </row>
    <row r="456" spans="1:7" x14ac:dyDescent="0.3">
      <c r="A456" s="1">
        <v>2027</v>
      </c>
      <c r="B456" s="1">
        <v>11</v>
      </c>
      <c r="C456" s="7"/>
      <c r="D456" s="7">
        <v>23188487.785749801</v>
      </c>
      <c r="E456" s="7">
        <v>1</v>
      </c>
      <c r="F456" s="1">
        <v>0</v>
      </c>
      <c r="G456" s="1">
        <v>1</v>
      </c>
    </row>
    <row r="457" spans="1:7" x14ac:dyDescent="0.3">
      <c r="A457" s="1">
        <v>2027</v>
      </c>
      <c r="B457" s="1">
        <v>12</v>
      </c>
      <c r="C457" s="7"/>
      <c r="D457" s="7">
        <v>23209348.767586801</v>
      </c>
      <c r="E457" s="7">
        <v>1</v>
      </c>
      <c r="F457" s="1">
        <v>0</v>
      </c>
      <c r="G457" s="1">
        <v>1</v>
      </c>
    </row>
    <row r="458" spans="1:7" x14ac:dyDescent="0.3">
      <c r="A458" s="1">
        <v>2028</v>
      </c>
      <c r="B458" s="1">
        <v>1</v>
      </c>
      <c r="C458" s="7"/>
      <c r="D458" s="7">
        <v>23230209.749423899</v>
      </c>
      <c r="E458" s="7">
        <v>1</v>
      </c>
      <c r="F458" s="1">
        <v>0</v>
      </c>
      <c r="G458" s="1">
        <v>1</v>
      </c>
    </row>
    <row r="459" spans="1:7" x14ac:dyDescent="0.3">
      <c r="A459" s="1">
        <v>2028</v>
      </c>
      <c r="B459" s="1">
        <v>2</v>
      </c>
      <c r="C459" s="7"/>
      <c r="D459" s="7">
        <v>23251070.731261</v>
      </c>
      <c r="E459" s="7">
        <v>1</v>
      </c>
      <c r="F459" s="1">
        <v>0</v>
      </c>
      <c r="G459" s="1">
        <v>1</v>
      </c>
    </row>
    <row r="460" spans="1:7" x14ac:dyDescent="0.3">
      <c r="A460" s="1">
        <v>2028</v>
      </c>
      <c r="B460" s="1">
        <v>3</v>
      </c>
      <c r="C460" s="7"/>
      <c r="D460" s="7">
        <v>23271931.713098101</v>
      </c>
      <c r="E460" s="7">
        <v>1</v>
      </c>
      <c r="F460" s="1">
        <v>0</v>
      </c>
      <c r="G460" s="1">
        <v>1</v>
      </c>
    </row>
    <row r="461" spans="1:7" x14ac:dyDescent="0.3">
      <c r="A461" s="1">
        <v>2028</v>
      </c>
      <c r="B461" s="1">
        <v>4</v>
      </c>
      <c r="C461" s="7"/>
      <c r="D461" s="7">
        <v>23292792.694935199</v>
      </c>
      <c r="E461" s="7">
        <v>1</v>
      </c>
      <c r="F461" s="1">
        <v>0</v>
      </c>
      <c r="G461" s="1">
        <v>1</v>
      </c>
    </row>
    <row r="462" spans="1:7" x14ac:dyDescent="0.3">
      <c r="A462" s="1">
        <v>2028</v>
      </c>
      <c r="B462" s="1">
        <v>5</v>
      </c>
      <c r="C462" s="7"/>
      <c r="D462" s="7">
        <v>23313395.042594399</v>
      </c>
      <c r="E462" s="7">
        <v>1</v>
      </c>
      <c r="F462" s="1">
        <v>0</v>
      </c>
      <c r="G462" s="1">
        <v>1</v>
      </c>
    </row>
    <row r="463" spans="1:7" x14ac:dyDescent="0.3">
      <c r="A463" s="1">
        <v>2028</v>
      </c>
      <c r="B463" s="1">
        <v>6</v>
      </c>
      <c r="C463" s="7"/>
      <c r="D463" s="7">
        <v>23333997.3902536</v>
      </c>
      <c r="E463" s="7">
        <v>1</v>
      </c>
      <c r="F463" s="1">
        <v>0</v>
      </c>
      <c r="G463" s="1">
        <v>1</v>
      </c>
    </row>
    <row r="464" spans="1:7" x14ac:dyDescent="0.3">
      <c r="A464" s="1">
        <v>2028</v>
      </c>
      <c r="B464" s="1">
        <v>7</v>
      </c>
      <c r="C464" s="7"/>
      <c r="D464" s="7">
        <v>23354599.737912901</v>
      </c>
      <c r="E464" s="7">
        <v>1</v>
      </c>
      <c r="F464" s="1">
        <v>0</v>
      </c>
      <c r="G464" s="1">
        <v>1</v>
      </c>
    </row>
    <row r="465" spans="1:7" x14ac:dyDescent="0.3">
      <c r="A465" s="1">
        <v>2028</v>
      </c>
      <c r="B465" s="1">
        <v>8</v>
      </c>
      <c r="C465" s="7"/>
      <c r="D465" s="7">
        <v>23375202.085572101</v>
      </c>
      <c r="E465" s="7">
        <v>1</v>
      </c>
      <c r="F465" s="1">
        <v>0</v>
      </c>
      <c r="G465" s="1">
        <v>1</v>
      </c>
    </row>
    <row r="466" spans="1:7" x14ac:dyDescent="0.3">
      <c r="A466" s="1">
        <v>2028</v>
      </c>
      <c r="B466" s="1">
        <v>9</v>
      </c>
      <c r="C466" s="7"/>
      <c r="D466" s="7">
        <v>23395804.433231302</v>
      </c>
      <c r="E466" s="7">
        <v>1</v>
      </c>
      <c r="F466" s="1">
        <v>0</v>
      </c>
      <c r="G466" s="1">
        <v>1</v>
      </c>
    </row>
    <row r="467" spans="1:7" x14ac:dyDescent="0.3">
      <c r="A467" s="1">
        <v>2028</v>
      </c>
      <c r="B467" s="1">
        <v>10</v>
      </c>
      <c r="C467" s="7"/>
      <c r="D467" s="7">
        <v>23416406.780890599</v>
      </c>
      <c r="E467" s="7">
        <v>1</v>
      </c>
      <c r="F467" s="1">
        <v>0</v>
      </c>
      <c r="G467" s="1">
        <v>1</v>
      </c>
    </row>
    <row r="468" spans="1:7" x14ac:dyDescent="0.3">
      <c r="A468" s="1">
        <v>2028</v>
      </c>
      <c r="B468" s="1">
        <v>11</v>
      </c>
      <c r="C468" s="7"/>
      <c r="D468" s="7">
        <v>23437009.128549799</v>
      </c>
      <c r="E468" s="7">
        <v>1</v>
      </c>
      <c r="F468" s="1">
        <v>0</v>
      </c>
      <c r="G468" s="1">
        <v>1</v>
      </c>
    </row>
    <row r="469" spans="1:7" x14ac:dyDescent="0.3">
      <c r="A469" s="1">
        <v>2028</v>
      </c>
      <c r="B469" s="1">
        <v>12</v>
      </c>
      <c r="C469" s="7"/>
      <c r="D469" s="7">
        <v>23457611.4762091</v>
      </c>
      <c r="E469" s="7">
        <v>1</v>
      </c>
      <c r="F469" s="1">
        <v>0</v>
      </c>
      <c r="G469" s="1">
        <v>1</v>
      </c>
    </row>
    <row r="470" spans="1:7" x14ac:dyDescent="0.3">
      <c r="A470" s="1">
        <v>2029</v>
      </c>
      <c r="B470" s="1">
        <v>1</v>
      </c>
      <c r="C470" s="7"/>
      <c r="D470" s="7">
        <v>23478213.823868301</v>
      </c>
      <c r="E470" s="7">
        <v>1</v>
      </c>
      <c r="F470" s="1">
        <v>0</v>
      </c>
      <c r="G470" s="1">
        <v>1</v>
      </c>
    </row>
    <row r="471" spans="1:7" x14ac:dyDescent="0.3">
      <c r="A471" s="1">
        <v>2029</v>
      </c>
      <c r="B471" s="1">
        <v>2</v>
      </c>
      <c r="C471" s="7"/>
      <c r="D471" s="7">
        <v>23498816.171527501</v>
      </c>
      <c r="E471" s="7">
        <v>1</v>
      </c>
      <c r="F471" s="1">
        <v>0</v>
      </c>
      <c r="G471" s="1">
        <v>1</v>
      </c>
    </row>
    <row r="472" spans="1:7" x14ac:dyDescent="0.3">
      <c r="A472" s="1">
        <v>2029</v>
      </c>
      <c r="B472" s="1">
        <v>3</v>
      </c>
      <c r="C472" s="7"/>
      <c r="D472" s="7">
        <v>23519418.519186798</v>
      </c>
      <c r="E472" s="7">
        <v>1</v>
      </c>
      <c r="F472" s="1">
        <v>0</v>
      </c>
      <c r="G472" s="1">
        <v>1</v>
      </c>
    </row>
    <row r="473" spans="1:7" x14ac:dyDescent="0.3">
      <c r="A473" s="1">
        <v>2029</v>
      </c>
      <c r="B473" s="1">
        <v>4</v>
      </c>
      <c r="C473" s="7"/>
      <c r="D473" s="7">
        <v>23540020.866845999</v>
      </c>
      <c r="E473" s="7">
        <v>1</v>
      </c>
      <c r="F473" s="1">
        <v>0</v>
      </c>
      <c r="G473" s="1">
        <v>1</v>
      </c>
    </row>
    <row r="474" spans="1:7" x14ac:dyDescent="0.3">
      <c r="A474" s="1">
        <v>2029</v>
      </c>
      <c r="B474" s="1">
        <v>5</v>
      </c>
      <c r="C474" s="7"/>
      <c r="D474" s="7">
        <v>23560450.294608802</v>
      </c>
      <c r="E474" s="7">
        <v>1</v>
      </c>
      <c r="F474" s="1">
        <v>0</v>
      </c>
      <c r="G474" s="1">
        <v>1</v>
      </c>
    </row>
    <row r="475" spans="1:7" x14ac:dyDescent="0.3">
      <c r="A475" s="1">
        <v>2029</v>
      </c>
      <c r="B475" s="1">
        <v>6</v>
      </c>
      <c r="C475" s="7"/>
      <c r="D475" s="7">
        <v>23580879.722371701</v>
      </c>
      <c r="E475" s="7">
        <v>1</v>
      </c>
      <c r="F475" s="1">
        <v>0</v>
      </c>
      <c r="G475" s="1">
        <v>1</v>
      </c>
    </row>
    <row r="476" spans="1:7" x14ac:dyDescent="0.3">
      <c r="A476" s="1">
        <v>2029</v>
      </c>
      <c r="B476" s="1">
        <v>7</v>
      </c>
      <c r="C476" s="7"/>
      <c r="D476" s="7">
        <v>23601309.1501345</v>
      </c>
      <c r="E476" s="7">
        <v>1</v>
      </c>
      <c r="F476" s="1">
        <v>0</v>
      </c>
      <c r="G476" s="1">
        <v>1</v>
      </c>
    </row>
    <row r="477" spans="1:7" x14ac:dyDescent="0.3">
      <c r="A477" s="1">
        <v>2029</v>
      </c>
      <c r="B477" s="1">
        <v>8</v>
      </c>
      <c r="C477" s="7"/>
      <c r="D477" s="7">
        <v>23621738.577897299</v>
      </c>
      <c r="E477" s="7">
        <v>1</v>
      </c>
      <c r="F477" s="1">
        <v>0</v>
      </c>
      <c r="G477" s="1">
        <v>1</v>
      </c>
    </row>
    <row r="478" spans="1:7" x14ac:dyDescent="0.3">
      <c r="A478" s="1">
        <v>2029</v>
      </c>
      <c r="B478" s="1">
        <v>9</v>
      </c>
      <c r="C478" s="7"/>
      <c r="D478" s="7">
        <v>23642168.005660199</v>
      </c>
      <c r="E478" s="7">
        <v>1</v>
      </c>
      <c r="F478" s="1">
        <v>0</v>
      </c>
      <c r="G478" s="1">
        <v>1</v>
      </c>
    </row>
    <row r="479" spans="1:7" x14ac:dyDescent="0.3">
      <c r="A479" s="1">
        <v>2029</v>
      </c>
      <c r="B479" s="1">
        <v>10</v>
      </c>
      <c r="C479" s="7"/>
      <c r="D479" s="7">
        <v>23662597.433423001</v>
      </c>
      <c r="E479" s="7">
        <v>1</v>
      </c>
      <c r="F479" s="1">
        <v>0</v>
      </c>
      <c r="G479" s="1">
        <v>1</v>
      </c>
    </row>
    <row r="480" spans="1:7" x14ac:dyDescent="0.3">
      <c r="A480" s="1">
        <v>2029</v>
      </c>
      <c r="B480" s="1">
        <v>11</v>
      </c>
      <c r="C480" s="7"/>
      <c r="D480" s="7">
        <v>23683026.8611858</v>
      </c>
      <c r="E480" s="7">
        <v>1</v>
      </c>
      <c r="F480" s="1">
        <v>0</v>
      </c>
      <c r="G480" s="1">
        <v>1</v>
      </c>
    </row>
    <row r="481" spans="1:7" x14ac:dyDescent="0.3">
      <c r="A481" s="1">
        <v>2029</v>
      </c>
      <c r="B481" s="1">
        <v>12</v>
      </c>
      <c r="C481" s="7"/>
      <c r="D481" s="7">
        <v>23703456.2889487</v>
      </c>
      <c r="E481" s="7">
        <v>1</v>
      </c>
      <c r="F481" s="1">
        <v>0</v>
      </c>
      <c r="G481" s="1">
        <v>1</v>
      </c>
    </row>
    <row r="482" spans="1:7" x14ac:dyDescent="0.3">
      <c r="A482" s="1">
        <v>2030</v>
      </c>
      <c r="B482" s="1">
        <v>1</v>
      </c>
      <c r="C482" s="7"/>
      <c r="D482" s="7">
        <v>23723885.716711499</v>
      </c>
      <c r="E482" s="7">
        <v>1</v>
      </c>
      <c r="F482" s="1">
        <v>0</v>
      </c>
      <c r="G482" s="1">
        <v>1</v>
      </c>
    </row>
    <row r="483" spans="1:7" x14ac:dyDescent="0.3">
      <c r="A483" s="1">
        <v>2030</v>
      </c>
      <c r="B483" s="1">
        <v>2</v>
      </c>
      <c r="C483" s="7"/>
      <c r="D483" s="7">
        <v>23744315.144474398</v>
      </c>
      <c r="E483" s="7">
        <v>1</v>
      </c>
      <c r="F483" s="1">
        <v>0</v>
      </c>
      <c r="G483" s="1">
        <v>1</v>
      </c>
    </row>
    <row r="484" spans="1:7" x14ac:dyDescent="0.3">
      <c r="A484" s="1">
        <v>2030</v>
      </c>
      <c r="B484" s="1">
        <v>3</v>
      </c>
      <c r="C484" s="7"/>
      <c r="D484" s="7">
        <v>23764744.572237201</v>
      </c>
      <c r="E484" s="7">
        <v>1</v>
      </c>
      <c r="F484" s="1">
        <v>0</v>
      </c>
      <c r="G484" s="1">
        <v>1</v>
      </c>
    </row>
    <row r="485" spans="1:7" x14ac:dyDescent="0.3">
      <c r="A485" s="1">
        <v>2030</v>
      </c>
      <c r="B485" s="1">
        <v>4</v>
      </c>
      <c r="C485" s="7"/>
      <c r="D485" s="7">
        <v>23785174</v>
      </c>
      <c r="E485" s="7">
        <v>1</v>
      </c>
      <c r="F485" s="1">
        <v>0</v>
      </c>
      <c r="G485" s="1">
        <v>1</v>
      </c>
    </row>
    <row r="486" spans="1:7" x14ac:dyDescent="0.3">
      <c r="A486" s="1">
        <v>2030</v>
      </c>
      <c r="B486" s="1">
        <v>5</v>
      </c>
      <c r="C486" s="7"/>
      <c r="D486" s="7">
        <v>23804953.343485601</v>
      </c>
      <c r="E486" s="7">
        <v>1</v>
      </c>
      <c r="F486" s="1">
        <v>0</v>
      </c>
      <c r="G486" s="1">
        <v>1</v>
      </c>
    </row>
    <row r="487" spans="1:7" x14ac:dyDescent="0.3">
      <c r="A487" s="1">
        <v>2030</v>
      </c>
      <c r="B487" s="1">
        <v>6</v>
      </c>
      <c r="C487" s="7"/>
      <c r="D487" s="7">
        <v>23824732.686971199</v>
      </c>
      <c r="E487" s="7">
        <v>1</v>
      </c>
      <c r="F487" s="1">
        <v>0</v>
      </c>
      <c r="G487" s="1">
        <v>1</v>
      </c>
    </row>
    <row r="488" spans="1:7" x14ac:dyDescent="0.3">
      <c r="A488" s="1">
        <v>2030</v>
      </c>
      <c r="B488" s="1">
        <v>7</v>
      </c>
      <c r="C488" s="7"/>
      <c r="D488" s="7">
        <v>23844512.0304568</v>
      </c>
      <c r="E488" s="7">
        <v>1</v>
      </c>
      <c r="F488" s="1">
        <v>0</v>
      </c>
      <c r="G488" s="1">
        <v>1</v>
      </c>
    </row>
    <row r="489" spans="1:7" x14ac:dyDescent="0.3">
      <c r="A489" s="1">
        <v>2030</v>
      </c>
      <c r="B489" s="1">
        <v>8</v>
      </c>
      <c r="C489" s="7"/>
      <c r="D489" s="7">
        <v>23864291.373942502</v>
      </c>
      <c r="E489" s="7">
        <v>1</v>
      </c>
      <c r="F489" s="1">
        <v>0</v>
      </c>
      <c r="G489" s="1">
        <v>1</v>
      </c>
    </row>
    <row r="490" spans="1:7" x14ac:dyDescent="0.3">
      <c r="A490" s="1">
        <v>2030</v>
      </c>
      <c r="B490" s="1">
        <v>9</v>
      </c>
      <c r="C490" s="7"/>
      <c r="D490" s="7">
        <v>23884070.717428099</v>
      </c>
      <c r="E490" s="7">
        <v>1</v>
      </c>
      <c r="F490" s="1">
        <v>0</v>
      </c>
      <c r="G490" s="1">
        <v>1</v>
      </c>
    </row>
    <row r="491" spans="1:7" x14ac:dyDescent="0.3">
      <c r="A491" s="1">
        <v>2030</v>
      </c>
      <c r="B491" s="1">
        <v>10</v>
      </c>
      <c r="C491" s="7"/>
      <c r="D491" s="7">
        <v>23903850.060913701</v>
      </c>
      <c r="E491" s="7">
        <v>1</v>
      </c>
      <c r="F491" s="1">
        <v>0</v>
      </c>
      <c r="G491" s="1">
        <v>1</v>
      </c>
    </row>
    <row r="492" spans="1:7" x14ac:dyDescent="0.3">
      <c r="A492" s="1">
        <v>2030</v>
      </c>
      <c r="B492" s="1">
        <v>11</v>
      </c>
      <c r="C492" s="7"/>
      <c r="D492" s="7">
        <v>23923629.404399302</v>
      </c>
      <c r="E492" s="7">
        <v>1</v>
      </c>
      <c r="F492" s="1">
        <v>0</v>
      </c>
      <c r="G492" s="1">
        <v>1</v>
      </c>
    </row>
    <row r="493" spans="1:7" x14ac:dyDescent="0.3">
      <c r="A493" s="1">
        <v>2030</v>
      </c>
      <c r="B493" s="1">
        <v>12</v>
      </c>
      <c r="C493" s="7"/>
      <c r="D493" s="7">
        <v>23943408.747884899</v>
      </c>
      <c r="E493" s="7">
        <v>1</v>
      </c>
      <c r="F493" s="1">
        <v>0</v>
      </c>
      <c r="G493" s="1">
        <v>1</v>
      </c>
    </row>
    <row r="494" spans="1:7" x14ac:dyDescent="0.3">
      <c r="A494" s="1">
        <v>2031</v>
      </c>
      <c r="B494" s="1">
        <v>1</v>
      </c>
      <c r="C494" s="7"/>
      <c r="D494" s="7">
        <v>23963188.091370501</v>
      </c>
      <c r="E494" s="7">
        <v>1</v>
      </c>
      <c r="F494" s="1">
        <v>0</v>
      </c>
      <c r="G494" s="1">
        <v>1</v>
      </c>
    </row>
    <row r="495" spans="1:7" x14ac:dyDescent="0.3">
      <c r="A495" s="1">
        <v>2031</v>
      </c>
      <c r="B495" s="1">
        <v>2</v>
      </c>
      <c r="C495" s="7"/>
      <c r="D495" s="7">
        <v>23982967.434856199</v>
      </c>
      <c r="E495" s="7">
        <v>1</v>
      </c>
      <c r="F495" s="1">
        <v>0</v>
      </c>
      <c r="G495" s="1">
        <v>1</v>
      </c>
    </row>
    <row r="496" spans="1:7" x14ac:dyDescent="0.3">
      <c r="A496" s="1">
        <v>2031</v>
      </c>
      <c r="B496" s="1">
        <v>3</v>
      </c>
      <c r="C496" s="7"/>
      <c r="D496" s="7">
        <v>24002746.7783418</v>
      </c>
      <c r="E496" s="7">
        <v>1</v>
      </c>
      <c r="F496" s="1">
        <v>0</v>
      </c>
      <c r="G496" s="1">
        <v>1</v>
      </c>
    </row>
    <row r="497" spans="1:7" x14ac:dyDescent="0.3">
      <c r="A497" s="1">
        <v>2031</v>
      </c>
      <c r="B497" s="1">
        <v>4</v>
      </c>
      <c r="C497" s="7"/>
      <c r="D497" s="7">
        <v>24022526.121827401</v>
      </c>
      <c r="E497" s="7">
        <v>1</v>
      </c>
      <c r="F497" s="1">
        <v>0</v>
      </c>
      <c r="G497" s="1">
        <v>1</v>
      </c>
    </row>
    <row r="498" spans="1:7" x14ac:dyDescent="0.3">
      <c r="A498" s="1">
        <v>2031</v>
      </c>
      <c r="B498" s="1">
        <v>5</v>
      </c>
      <c r="C498" s="7"/>
      <c r="D498" s="7">
        <v>24041802.186262101</v>
      </c>
      <c r="E498" s="7">
        <v>1</v>
      </c>
      <c r="F498" s="1">
        <v>0</v>
      </c>
      <c r="G498" s="1">
        <v>1</v>
      </c>
    </row>
    <row r="499" spans="1:7" x14ac:dyDescent="0.3">
      <c r="A499" s="1">
        <v>2031</v>
      </c>
      <c r="B499" s="1">
        <v>6</v>
      </c>
      <c r="C499" s="7"/>
      <c r="D499" s="7">
        <v>24061078.2506967</v>
      </c>
      <c r="E499" s="7">
        <v>1</v>
      </c>
      <c r="F499" s="1">
        <v>0</v>
      </c>
      <c r="G499" s="1">
        <v>1</v>
      </c>
    </row>
    <row r="500" spans="1:7" x14ac:dyDescent="0.3">
      <c r="A500" s="1">
        <v>2031</v>
      </c>
      <c r="B500" s="1">
        <v>7</v>
      </c>
      <c r="C500" s="7"/>
      <c r="D500" s="7">
        <v>24080354.3151314</v>
      </c>
      <c r="E500" s="7">
        <v>1</v>
      </c>
      <c r="F500" s="1">
        <v>0</v>
      </c>
      <c r="G500" s="1">
        <v>1</v>
      </c>
    </row>
    <row r="501" spans="1:7" x14ac:dyDescent="0.3">
      <c r="A501" s="1">
        <v>2031</v>
      </c>
      <c r="B501" s="1">
        <v>8</v>
      </c>
      <c r="C501" s="7"/>
      <c r="D501" s="7">
        <v>24099630.379566099</v>
      </c>
      <c r="E501" s="7">
        <v>1</v>
      </c>
      <c r="F501" s="1">
        <v>0</v>
      </c>
      <c r="G501" s="1">
        <v>1</v>
      </c>
    </row>
    <row r="502" spans="1:7" x14ac:dyDescent="0.3">
      <c r="A502" s="1">
        <v>2031</v>
      </c>
      <c r="B502" s="1">
        <v>9</v>
      </c>
      <c r="C502" s="7"/>
      <c r="D502" s="7">
        <v>24118906.444000699</v>
      </c>
      <c r="E502" s="7">
        <v>1</v>
      </c>
      <c r="F502" s="1">
        <v>0</v>
      </c>
      <c r="G502" s="1">
        <v>1</v>
      </c>
    </row>
    <row r="503" spans="1:7" x14ac:dyDescent="0.3">
      <c r="A503" s="1">
        <v>2031</v>
      </c>
      <c r="B503" s="1">
        <v>10</v>
      </c>
      <c r="C503" s="7"/>
      <c r="D503" s="7">
        <v>24138182.508435398</v>
      </c>
      <c r="E503" s="7">
        <v>1</v>
      </c>
      <c r="F503" s="1">
        <v>0</v>
      </c>
      <c r="G503" s="1">
        <v>1</v>
      </c>
    </row>
    <row r="504" spans="1:7" x14ac:dyDescent="0.3">
      <c r="A504" s="1">
        <v>2031</v>
      </c>
      <c r="B504" s="1">
        <v>11</v>
      </c>
      <c r="C504" s="7"/>
      <c r="D504" s="7">
        <v>24157458.572870102</v>
      </c>
      <c r="E504" s="7">
        <v>1</v>
      </c>
      <c r="F504" s="1">
        <v>0</v>
      </c>
      <c r="G504" s="1">
        <v>1</v>
      </c>
    </row>
    <row r="505" spans="1:7" x14ac:dyDescent="0.3">
      <c r="A505" s="1">
        <v>2031</v>
      </c>
      <c r="B505" s="1">
        <v>12</v>
      </c>
      <c r="C505" s="7"/>
      <c r="D505" s="7">
        <v>24176734.637304701</v>
      </c>
      <c r="E505" s="7">
        <v>1</v>
      </c>
      <c r="F505" s="1">
        <v>0</v>
      </c>
      <c r="G505" s="1">
        <v>1</v>
      </c>
    </row>
    <row r="506" spans="1:7" x14ac:dyDescent="0.3">
      <c r="A506" s="1">
        <v>2032</v>
      </c>
      <c r="B506" s="1">
        <v>1</v>
      </c>
      <c r="C506" s="7"/>
      <c r="D506" s="7">
        <v>24196010.701739401</v>
      </c>
      <c r="E506" s="7">
        <v>1</v>
      </c>
      <c r="F506" s="1">
        <v>0</v>
      </c>
      <c r="G506" s="1">
        <v>1</v>
      </c>
    </row>
    <row r="507" spans="1:7" x14ac:dyDescent="0.3">
      <c r="A507" s="1">
        <v>2032</v>
      </c>
      <c r="B507" s="1">
        <v>2</v>
      </c>
      <c r="C507" s="7"/>
      <c r="D507" s="7">
        <v>24215286.7661741</v>
      </c>
      <c r="E507" s="7">
        <v>1</v>
      </c>
      <c r="F507" s="1">
        <v>0</v>
      </c>
      <c r="G507" s="1">
        <v>1</v>
      </c>
    </row>
    <row r="508" spans="1:7" x14ac:dyDescent="0.3">
      <c r="A508" s="1">
        <v>2032</v>
      </c>
      <c r="B508" s="1">
        <v>3</v>
      </c>
      <c r="C508" s="7"/>
      <c r="D508" s="7">
        <v>24234562.830608699</v>
      </c>
      <c r="E508" s="7">
        <v>1</v>
      </c>
      <c r="F508" s="1">
        <v>0</v>
      </c>
      <c r="G508" s="1">
        <v>1</v>
      </c>
    </row>
    <row r="509" spans="1:7" x14ac:dyDescent="0.3">
      <c r="A509" s="1">
        <v>2032</v>
      </c>
      <c r="B509" s="1">
        <v>4</v>
      </c>
      <c r="C509" s="7"/>
      <c r="D509" s="7">
        <v>24253838.895043399</v>
      </c>
      <c r="E509" s="7">
        <v>1</v>
      </c>
      <c r="F509" s="1">
        <v>0</v>
      </c>
      <c r="G509" s="1">
        <v>1</v>
      </c>
    </row>
    <row r="510" spans="1:7" x14ac:dyDescent="0.3">
      <c r="A510" s="1">
        <v>2032</v>
      </c>
      <c r="B510" s="1">
        <v>5</v>
      </c>
      <c r="C510" s="7"/>
      <c r="D510" s="7">
        <v>24272694.2226252</v>
      </c>
      <c r="E510" s="7">
        <v>1</v>
      </c>
      <c r="F510" s="1">
        <v>0</v>
      </c>
      <c r="G510" s="1">
        <v>1</v>
      </c>
    </row>
    <row r="511" spans="1:7" x14ac:dyDescent="0.3">
      <c r="A511" s="1">
        <v>2032</v>
      </c>
      <c r="B511" s="1">
        <v>6</v>
      </c>
      <c r="C511" s="7"/>
      <c r="D511" s="7">
        <v>24291549.5502069</v>
      </c>
      <c r="E511" s="7">
        <v>1</v>
      </c>
      <c r="F511" s="1">
        <v>0</v>
      </c>
      <c r="G511" s="1">
        <v>1</v>
      </c>
    </row>
    <row r="512" spans="1:7" x14ac:dyDescent="0.3">
      <c r="A512" s="1">
        <v>2032</v>
      </c>
      <c r="B512" s="1">
        <v>7</v>
      </c>
      <c r="C512" s="7"/>
      <c r="D512" s="7">
        <v>24310404.8777887</v>
      </c>
      <c r="E512" s="7">
        <v>1</v>
      </c>
      <c r="F512" s="1">
        <v>0</v>
      </c>
      <c r="G512" s="1">
        <v>1</v>
      </c>
    </row>
    <row r="513" spans="1:7" x14ac:dyDescent="0.3">
      <c r="A513" s="1">
        <v>2032</v>
      </c>
      <c r="B513" s="1">
        <v>8</v>
      </c>
      <c r="C513" s="7"/>
      <c r="D513" s="7">
        <v>24329260.205370501</v>
      </c>
      <c r="E513" s="7">
        <v>1</v>
      </c>
      <c r="F513" s="1">
        <v>0</v>
      </c>
      <c r="G513" s="1">
        <v>1</v>
      </c>
    </row>
    <row r="514" spans="1:7" x14ac:dyDescent="0.3">
      <c r="A514" s="1">
        <v>2032</v>
      </c>
      <c r="B514" s="1">
        <v>9</v>
      </c>
      <c r="C514" s="7"/>
      <c r="D514" s="7">
        <v>24348115.532952201</v>
      </c>
      <c r="E514" s="7">
        <v>1</v>
      </c>
      <c r="F514" s="1">
        <v>0</v>
      </c>
      <c r="G514" s="1">
        <v>1</v>
      </c>
    </row>
    <row r="515" spans="1:7" x14ac:dyDescent="0.3">
      <c r="A515" s="1">
        <v>2032</v>
      </c>
      <c r="B515" s="1">
        <v>10</v>
      </c>
      <c r="C515" s="7"/>
      <c r="D515" s="7">
        <v>24366970.860534001</v>
      </c>
      <c r="E515" s="7">
        <v>1</v>
      </c>
      <c r="F515" s="1">
        <v>0</v>
      </c>
      <c r="G515" s="1">
        <v>1</v>
      </c>
    </row>
    <row r="516" spans="1:7" x14ac:dyDescent="0.3">
      <c r="A516" s="1">
        <v>2032</v>
      </c>
      <c r="B516" s="1">
        <v>11</v>
      </c>
      <c r="C516" s="7"/>
      <c r="D516" s="7">
        <v>24385826.188115802</v>
      </c>
      <c r="E516" s="7">
        <v>1</v>
      </c>
      <c r="F516" s="1">
        <v>0</v>
      </c>
      <c r="G516" s="1">
        <v>1</v>
      </c>
    </row>
    <row r="517" spans="1:7" x14ac:dyDescent="0.3">
      <c r="A517" s="1">
        <v>2032</v>
      </c>
      <c r="B517" s="1">
        <v>12</v>
      </c>
      <c r="C517" s="7"/>
      <c r="D517" s="7">
        <v>24404681.515697502</v>
      </c>
      <c r="E517" s="7">
        <v>1</v>
      </c>
      <c r="F517" s="1">
        <v>0</v>
      </c>
      <c r="G517" s="1">
        <v>1</v>
      </c>
    </row>
    <row r="518" spans="1:7" x14ac:dyDescent="0.3">
      <c r="A518" s="1">
        <v>2033</v>
      </c>
      <c r="B518" s="1">
        <v>1</v>
      </c>
      <c r="C518" s="7"/>
      <c r="D518" s="7">
        <v>24423536.843279298</v>
      </c>
      <c r="E518" s="7">
        <v>1</v>
      </c>
      <c r="F518" s="1">
        <v>0</v>
      </c>
      <c r="G518" s="1">
        <v>1</v>
      </c>
    </row>
    <row r="519" spans="1:7" x14ac:dyDescent="0.3">
      <c r="A519" s="1">
        <v>2033</v>
      </c>
      <c r="B519" s="1">
        <v>2</v>
      </c>
      <c r="C519" s="7"/>
      <c r="D519" s="7">
        <v>24442392.170861099</v>
      </c>
      <c r="E519" s="7">
        <v>1</v>
      </c>
      <c r="F519" s="1">
        <v>0</v>
      </c>
      <c r="G519" s="1">
        <v>1</v>
      </c>
    </row>
    <row r="520" spans="1:7" x14ac:dyDescent="0.3">
      <c r="A520" s="1">
        <v>2033</v>
      </c>
      <c r="B520" s="1">
        <v>3</v>
      </c>
      <c r="C520" s="7"/>
      <c r="D520" s="7">
        <v>24461247.498442799</v>
      </c>
      <c r="E520" s="7">
        <v>1</v>
      </c>
      <c r="F520" s="1">
        <v>0</v>
      </c>
      <c r="G520" s="1">
        <v>1</v>
      </c>
    </row>
    <row r="521" spans="1:7" x14ac:dyDescent="0.3">
      <c r="A521" s="1">
        <v>2033</v>
      </c>
      <c r="B521" s="1">
        <v>4</v>
      </c>
      <c r="C521" s="7"/>
      <c r="D521" s="7">
        <v>24480102.826024599</v>
      </c>
      <c r="E521" s="7">
        <v>1</v>
      </c>
      <c r="F521" s="1">
        <v>0</v>
      </c>
      <c r="G521" s="1">
        <v>1</v>
      </c>
    </row>
    <row r="522" spans="1:7" x14ac:dyDescent="0.3">
      <c r="A522" s="1">
        <v>2033</v>
      </c>
      <c r="B522" s="1">
        <v>5</v>
      </c>
      <c r="C522" s="7"/>
      <c r="D522" s="7">
        <v>24498624.0527125</v>
      </c>
      <c r="E522" s="7">
        <v>1</v>
      </c>
      <c r="F522" s="1">
        <v>0</v>
      </c>
      <c r="G522" s="1">
        <v>1</v>
      </c>
    </row>
    <row r="523" spans="1:7" x14ac:dyDescent="0.3">
      <c r="A523" s="1">
        <v>2033</v>
      </c>
      <c r="B523" s="1">
        <v>6</v>
      </c>
      <c r="C523" s="7"/>
      <c r="D523" s="7">
        <v>24517145.279400401</v>
      </c>
      <c r="E523" s="7">
        <v>1</v>
      </c>
      <c r="F523" s="1">
        <v>0</v>
      </c>
      <c r="G523" s="1">
        <v>1</v>
      </c>
    </row>
    <row r="524" spans="1:7" x14ac:dyDescent="0.3">
      <c r="A524" s="1">
        <v>2033</v>
      </c>
      <c r="B524" s="1">
        <v>7</v>
      </c>
      <c r="C524" s="7"/>
      <c r="D524" s="7">
        <v>24535666.506088302</v>
      </c>
      <c r="E524" s="7">
        <v>1</v>
      </c>
      <c r="F524" s="1">
        <v>0</v>
      </c>
      <c r="G524" s="1">
        <v>1</v>
      </c>
    </row>
    <row r="525" spans="1:7" x14ac:dyDescent="0.3">
      <c r="A525" s="1">
        <v>2033</v>
      </c>
      <c r="B525" s="1">
        <v>8</v>
      </c>
      <c r="C525" s="7"/>
      <c r="D525" s="7">
        <v>24554187.732776199</v>
      </c>
      <c r="E525" s="7">
        <v>1</v>
      </c>
      <c r="F525" s="1">
        <v>0</v>
      </c>
      <c r="G525" s="1">
        <v>1</v>
      </c>
    </row>
    <row r="526" spans="1:7" x14ac:dyDescent="0.3">
      <c r="A526" s="1">
        <v>2033</v>
      </c>
      <c r="B526" s="1">
        <v>9</v>
      </c>
      <c r="C526" s="7"/>
      <c r="D526" s="7">
        <v>24572708.959464099</v>
      </c>
      <c r="E526" s="7">
        <v>1</v>
      </c>
      <c r="F526" s="1">
        <v>0</v>
      </c>
      <c r="G526" s="1">
        <v>1</v>
      </c>
    </row>
    <row r="527" spans="1:7" x14ac:dyDescent="0.3">
      <c r="A527" s="1">
        <v>2033</v>
      </c>
      <c r="B527" s="1">
        <v>10</v>
      </c>
      <c r="C527" s="7"/>
      <c r="D527" s="7">
        <v>24591230.186152</v>
      </c>
      <c r="E527" s="7">
        <v>1</v>
      </c>
      <c r="F527" s="1">
        <v>0</v>
      </c>
      <c r="G527" s="1">
        <v>1</v>
      </c>
    </row>
    <row r="528" spans="1:7" x14ac:dyDescent="0.3">
      <c r="A528" s="1">
        <v>2033</v>
      </c>
      <c r="B528" s="1">
        <v>11</v>
      </c>
      <c r="C528" s="7"/>
      <c r="D528" s="7">
        <v>24609751.412839901</v>
      </c>
      <c r="E528" s="7">
        <v>1</v>
      </c>
      <c r="F528" s="1">
        <v>0</v>
      </c>
      <c r="G528" s="1">
        <v>1</v>
      </c>
    </row>
    <row r="529" spans="1:7" x14ac:dyDescent="0.3">
      <c r="A529" s="1">
        <v>2033</v>
      </c>
      <c r="B529" s="1">
        <v>12</v>
      </c>
      <c r="C529" s="7"/>
      <c r="D529" s="7">
        <v>24628272.639527801</v>
      </c>
      <c r="E529" s="7">
        <v>1</v>
      </c>
      <c r="F529" s="1">
        <v>0</v>
      </c>
      <c r="G529" s="1">
        <v>1</v>
      </c>
    </row>
    <row r="530" spans="1:7" x14ac:dyDescent="0.3">
      <c r="A530" s="1">
        <v>2034</v>
      </c>
      <c r="B530" s="1">
        <v>1</v>
      </c>
      <c r="C530" s="7"/>
      <c r="D530" s="7">
        <v>24646793.866215698</v>
      </c>
      <c r="E530" s="7">
        <v>1</v>
      </c>
      <c r="F530" s="1">
        <v>0</v>
      </c>
      <c r="G530" s="1">
        <v>1</v>
      </c>
    </row>
    <row r="531" spans="1:7" x14ac:dyDescent="0.3">
      <c r="A531" s="1">
        <v>2034</v>
      </c>
      <c r="B531" s="1">
        <v>2</v>
      </c>
      <c r="C531" s="7"/>
      <c r="D531" s="7">
        <v>24665315.092903599</v>
      </c>
      <c r="E531" s="7">
        <v>1</v>
      </c>
      <c r="F531" s="1">
        <v>0</v>
      </c>
      <c r="G531" s="1">
        <v>1</v>
      </c>
    </row>
    <row r="532" spans="1:7" x14ac:dyDescent="0.3">
      <c r="A532" s="1">
        <v>2034</v>
      </c>
      <c r="B532" s="1">
        <v>3</v>
      </c>
      <c r="C532" s="7"/>
      <c r="D532" s="7">
        <v>24683836.3195915</v>
      </c>
      <c r="E532" s="7">
        <v>1</v>
      </c>
      <c r="F532" s="1">
        <v>0</v>
      </c>
      <c r="G532" s="1">
        <v>1</v>
      </c>
    </row>
    <row r="533" spans="1:7" x14ac:dyDescent="0.3">
      <c r="A533" s="1">
        <v>2034</v>
      </c>
      <c r="B533" s="1">
        <v>4</v>
      </c>
      <c r="C533" s="7"/>
      <c r="D533" s="7">
        <v>24702357.546279401</v>
      </c>
      <c r="E533" s="7">
        <v>1</v>
      </c>
      <c r="F533" s="1">
        <v>0</v>
      </c>
      <c r="G533" s="1">
        <v>1</v>
      </c>
    </row>
    <row r="534" spans="1:7" x14ac:dyDescent="0.3">
      <c r="A534" s="1">
        <v>2034</v>
      </c>
      <c r="B534" s="1">
        <v>5</v>
      </c>
      <c r="C534" s="7"/>
      <c r="D534" s="7">
        <v>24720636.0007561</v>
      </c>
      <c r="E534" s="7">
        <v>1</v>
      </c>
      <c r="F534" s="1">
        <v>0</v>
      </c>
      <c r="G534" s="1">
        <v>1</v>
      </c>
    </row>
    <row r="535" spans="1:7" x14ac:dyDescent="0.3">
      <c r="A535" s="1">
        <v>2034</v>
      </c>
      <c r="B535" s="1">
        <v>6</v>
      </c>
      <c r="C535" s="7"/>
      <c r="D535" s="7">
        <v>24738914.455232799</v>
      </c>
      <c r="E535" s="7">
        <v>1</v>
      </c>
      <c r="F535" s="1">
        <v>0</v>
      </c>
      <c r="G535" s="1">
        <v>1</v>
      </c>
    </row>
    <row r="536" spans="1:7" x14ac:dyDescent="0.3">
      <c r="A536" s="1">
        <v>2034</v>
      </c>
      <c r="B536" s="1">
        <v>7</v>
      </c>
      <c r="C536" s="7"/>
      <c r="D536" s="7">
        <v>24757192.909709498</v>
      </c>
      <c r="E536" s="7">
        <v>1</v>
      </c>
      <c r="F536" s="1">
        <v>0</v>
      </c>
      <c r="G536" s="1">
        <v>1</v>
      </c>
    </row>
    <row r="537" spans="1:7" x14ac:dyDescent="0.3">
      <c r="A537" s="1">
        <v>2034</v>
      </c>
      <c r="B537" s="1">
        <v>8</v>
      </c>
      <c r="C537" s="7"/>
      <c r="D537" s="7">
        <v>24775471.364186201</v>
      </c>
      <c r="E537" s="7">
        <v>1</v>
      </c>
      <c r="F537" s="1">
        <v>0</v>
      </c>
      <c r="G537" s="1">
        <v>1</v>
      </c>
    </row>
    <row r="538" spans="1:7" x14ac:dyDescent="0.3">
      <c r="A538" s="1">
        <v>2034</v>
      </c>
      <c r="B538" s="1">
        <v>9</v>
      </c>
      <c r="C538" s="7"/>
      <c r="D538" s="7">
        <v>24793749.818663001</v>
      </c>
      <c r="E538" s="7">
        <v>1</v>
      </c>
      <c r="F538" s="1">
        <v>0</v>
      </c>
      <c r="G538" s="1">
        <v>1</v>
      </c>
    </row>
    <row r="539" spans="1:7" x14ac:dyDescent="0.3">
      <c r="A539" s="1">
        <v>2034</v>
      </c>
      <c r="B539" s="1">
        <v>10</v>
      </c>
      <c r="C539" s="7"/>
      <c r="D539" s="7">
        <v>24812028.2731397</v>
      </c>
      <c r="E539" s="7">
        <v>1</v>
      </c>
      <c r="F539" s="1">
        <v>0</v>
      </c>
      <c r="G539" s="1">
        <v>1</v>
      </c>
    </row>
    <row r="540" spans="1:7" x14ac:dyDescent="0.3">
      <c r="A540" s="1">
        <v>2034</v>
      </c>
      <c r="B540" s="1">
        <v>11</v>
      </c>
      <c r="C540" s="7"/>
      <c r="D540" s="7">
        <v>24830306.7276164</v>
      </c>
      <c r="E540" s="7">
        <v>1</v>
      </c>
      <c r="F540" s="1">
        <v>0</v>
      </c>
      <c r="G540" s="1">
        <v>1</v>
      </c>
    </row>
    <row r="541" spans="1:7" x14ac:dyDescent="0.3">
      <c r="A541" s="1">
        <v>2034</v>
      </c>
      <c r="B541" s="1">
        <v>12</v>
      </c>
      <c r="C541" s="7"/>
      <c r="D541" s="7">
        <v>24848585.182093099</v>
      </c>
      <c r="E541" s="7">
        <v>1</v>
      </c>
      <c r="F541" s="1">
        <v>0</v>
      </c>
      <c r="G541" s="1">
        <v>1</v>
      </c>
    </row>
    <row r="542" spans="1:7" x14ac:dyDescent="0.3">
      <c r="A542" s="1">
        <v>2035</v>
      </c>
      <c r="B542" s="1">
        <v>1</v>
      </c>
      <c r="C542" s="7"/>
      <c r="D542" s="7">
        <v>24866863.636569802</v>
      </c>
      <c r="E542" s="7">
        <v>1</v>
      </c>
      <c r="F542" s="1">
        <v>0</v>
      </c>
      <c r="G542" s="1">
        <v>1</v>
      </c>
    </row>
    <row r="543" spans="1:7" x14ac:dyDescent="0.3">
      <c r="A543" s="1">
        <v>2035</v>
      </c>
      <c r="B543" s="1">
        <v>2</v>
      </c>
      <c r="C543" s="7"/>
      <c r="D543" s="7">
        <v>24885142.091046501</v>
      </c>
      <c r="E543" s="7">
        <v>1</v>
      </c>
      <c r="F543" s="1">
        <v>0</v>
      </c>
      <c r="G543" s="1">
        <v>1</v>
      </c>
    </row>
    <row r="544" spans="1:7" x14ac:dyDescent="0.3">
      <c r="A544" s="1">
        <v>2035</v>
      </c>
      <c r="B544" s="1">
        <v>3</v>
      </c>
      <c r="C544" s="7"/>
      <c r="D544" s="7">
        <v>24903420.545523301</v>
      </c>
      <c r="E544" s="7">
        <v>1</v>
      </c>
      <c r="F544" s="1">
        <v>0</v>
      </c>
      <c r="G544" s="1">
        <v>1</v>
      </c>
    </row>
    <row r="545" spans="1:7" x14ac:dyDescent="0.3">
      <c r="A545" s="1">
        <v>2035</v>
      </c>
      <c r="B545" s="1">
        <v>4</v>
      </c>
      <c r="C545" s="7"/>
      <c r="D545" s="7">
        <v>24921699</v>
      </c>
      <c r="E545" s="7">
        <v>1</v>
      </c>
      <c r="F545" s="1">
        <v>0</v>
      </c>
      <c r="G545" s="1">
        <v>1</v>
      </c>
    </row>
    <row r="546" spans="1:7" x14ac:dyDescent="0.3">
      <c r="A546" s="1">
        <v>2035</v>
      </c>
      <c r="B546" s="1">
        <v>5</v>
      </c>
      <c r="C546" s="7"/>
      <c r="D546" s="7">
        <v>24939722.513721101</v>
      </c>
      <c r="E546" s="7">
        <v>1</v>
      </c>
      <c r="F546" s="1">
        <v>0</v>
      </c>
      <c r="G546" s="1">
        <v>1</v>
      </c>
    </row>
    <row r="547" spans="1:7" x14ac:dyDescent="0.3">
      <c r="A547" s="1">
        <v>2035</v>
      </c>
      <c r="B547" s="1">
        <v>6</v>
      </c>
      <c r="C547" s="7"/>
      <c r="D547" s="7">
        <v>24957746.027442198</v>
      </c>
      <c r="E547" s="7">
        <v>1</v>
      </c>
      <c r="F547" s="1">
        <v>0</v>
      </c>
      <c r="G547" s="1">
        <v>1</v>
      </c>
    </row>
    <row r="548" spans="1:7" x14ac:dyDescent="0.3">
      <c r="A548" s="1">
        <v>2035</v>
      </c>
      <c r="B548" s="1">
        <v>7</v>
      </c>
      <c r="C548" s="7"/>
      <c r="D548" s="7">
        <v>24975769.541163299</v>
      </c>
      <c r="E548" s="7">
        <v>1</v>
      </c>
      <c r="F548" s="1">
        <v>0</v>
      </c>
      <c r="G548" s="1">
        <v>1</v>
      </c>
    </row>
    <row r="549" spans="1:7" x14ac:dyDescent="0.3">
      <c r="A549" s="1">
        <v>2035</v>
      </c>
      <c r="B549" s="1">
        <v>8</v>
      </c>
      <c r="C549" s="7"/>
      <c r="D549" s="7">
        <v>24993793.0548844</v>
      </c>
      <c r="E549" s="7">
        <v>1</v>
      </c>
      <c r="F549" s="1">
        <v>0</v>
      </c>
      <c r="G549" s="1">
        <v>1</v>
      </c>
    </row>
    <row r="550" spans="1:7" x14ac:dyDescent="0.3">
      <c r="A550" s="1">
        <v>2035</v>
      </c>
      <c r="B550" s="1">
        <v>9</v>
      </c>
      <c r="C550" s="7"/>
      <c r="D550" s="7">
        <v>25011816.568605501</v>
      </c>
      <c r="E550" s="7">
        <v>1</v>
      </c>
      <c r="F550" s="1">
        <v>0</v>
      </c>
      <c r="G550" s="1">
        <v>1</v>
      </c>
    </row>
    <row r="551" spans="1:7" x14ac:dyDescent="0.3">
      <c r="A551" s="1">
        <v>2035</v>
      </c>
      <c r="B551" s="1">
        <v>10</v>
      </c>
      <c r="C551" s="7"/>
      <c r="D551" s="7">
        <v>25029840.082326598</v>
      </c>
      <c r="E551" s="7">
        <v>1</v>
      </c>
      <c r="F551" s="1">
        <v>0</v>
      </c>
      <c r="G551" s="1">
        <v>1</v>
      </c>
    </row>
    <row r="552" spans="1:7" x14ac:dyDescent="0.3">
      <c r="A552" s="1">
        <v>2035</v>
      </c>
      <c r="B552" s="1">
        <v>11</v>
      </c>
      <c r="C552" s="7"/>
      <c r="D552" s="7">
        <v>25047863.596047699</v>
      </c>
      <c r="E552" s="7">
        <v>1</v>
      </c>
      <c r="F552" s="1">
        <v>0</v>
      </c>
      <c r="G552" s="1">
        <v>1</v>
      </c>
    </row>
    <row r="553" spans="1:7" x14ac:dyDescent="0.3">
      <c r="A553" s="1">
        <v>2035</v>
      </c>
      <c r="B553" s="1">
        <v>12</v>
      </c>
      <c r="C553" s="7"/>
      <c r="D553" s="7">
        <v>25065887.1097688</v>
      </c>
      <c r="E553" s="7">
        <v>1</v>
      </c>
      <c r="F553" s="1">
        <v>0</v>
      </c>
      <c r="G553" s="1">
        <v>1</v>
      </c>
    </row>
    <row r="554" spans="1:7" x14ac:dyDescent="0.3">
      <c r="A554" s="1">
        <v>2036</v>
      </c>
      <c r="B554" s="1">
        <v>1</v>
      </c>
      <c r="C554" s="7"/>
      <c r="D554" s="7">
        <v>25083910.623489901</v>
      </c>
      <c r="E554" s="7">
        <v>1</v>
      </c>
      <c r="F554" s="1">
        <v>0</v>
      </c>
      <c r="G554" s="1">
        <v>1</v>
      </c>
    </row>
    <row r="555" spans="1:7" x14ac:dyDescent="0.3">
      <c r="A555" s="1">
        <v>2036</v>
      </c>
      <c r="B555" s="1">
        <v>2</v>
      </c>
      <c r="C555" s="7"/>
      <c r="D555" s="7">
        <v>25101934.137210999</v>
      </c>
      <c r="E555" s="7">
        <v>1</v>
      </c>
      <c r="F555" s="1">
        <v>0</v>
      </c>
      <c r="G555" s="1">
        <v>1</v>
      </c>
    </row>
    <row r="556" spans="1:7" x14ac:dyDescent="0.3">
      <c r="A556" s="1">
        <v>2036</v>
      </c>
      <c r="B556" s="1">
        <v>3</v>
      </c>
      <c r="C556" s="7"/>
      <c r="D556" s="7">
        <v>25119957.6509321</v>
      </c>
      <c r="E556" s="7">
        <v>1</v>
      </c>
      <c r="F556" s="1">
        <v>0</v>
      </c>
      <c r="G556" s="1">
        <v>1</v>
      </c>
    </row>
    <row r="557" spans="1:7" x14ac:dyDescent="0.3">
      <c r="A557" s="1">
        <v>2036</v>
      </c>
      <c r="B557" s="1">
        <v>4</v>
      </c>
      <c r="C557" s="7"/>
      <c r="D557" s="7">
        <v>25137981.164653201</v>
      </c>
      <c r="E557" s="7">
        <v>1</v>
      </c>
      <c r="F557" s="1">
        <v>0</v>
      </c>
      <c r="G557" s="1">
        <v>1</v>
      </c>
    </row>
    <row r="558" spans="1:7" x14ac:dyDescent="0.3">
      <c r="A558" s="1">
        <v>2036</v>
      </c>
      <c r="B558" s="1">
        <v>5</v>
      </c>
      <c r="C558" s="7"/>
      <c r="D558" s="7">
        <v>25155844.753303401</v>
      </c>
      <c r="E558" s="7">
        <v>1</v>
      </c>
      <c r="F558" s="1">
        <v>0</v>
      </c>
      <c r="G558" s="1">
        <v>1</v>
      </c>
    </row>
    <row r="559" spans="1:7" x14ac:dyDescent="0.3">
      <c r="A559" s="1">
        <v>2036</v>
      </c>
      <c r="B559" s="1">
        <v>6</v>
      </c>
      <c r="C559" s="7"/>
      <c r="D559" s="7">
        <v>25173708.341953501</v>
      </c>
      <c r="E559" s="7">
        <v>1</v>
      </c>
      <c r="F559" s="1">
        <v>0</v>
      </c>
      <c r="G559" s="1">
        <v>1</v>
      </c>
    </row>
    <row r="560" spans="1:7" x14ac:dyDescent="0.3">
      <c r="A560" s="1">
        <v>2036</v>
      </c>
      <c r="B560" s="1">
        <v>7</v>
      </c>
      <c r="C560" s="7"/>
      <c r="D560" s="7">
        <v>25191571.930603702</v>
      </c>
      <c r="E560" s="7">
        <v>1</v>
      </c>
      <c r="F560" s="1">
        <v>0</v>
      </c>
      <c r="G560" s="1">
        <v>1</v>
      </c>
    </row>
    <row r="561" spans="1:7" x14ac:dyDescent="0.3">
      <c r="A561" s="1">
        <v>2036</v>
      </c>
      <c r="B561" s="1">
        <v>8</v>
      </c>
      <c r="C561" s="7"/>
      <c r="D561" s="7">
        <v>25209435.519253898</v>
      </c>
      <c r="E561" s="7">
        <v>1</v>
      </c>
      <c r="F561" s="1">
        <v>0</v>
      </c>
      <c r="G561" s="1">
        <v>1</v>
      </c>
    </row>
    <row r="562" spans="1:7" x14ac:dyDescent="0.3">
      <c r="A562" s="1">
        <v>2036</v>
      </c>
      <c r="B562" s="1">
        <v>9</v>
      </c>
      <c r="C562" s="7"/>
      <c r="D562" s="7">
        <v>25227299.107903998</v>
      </c>
      <c r="E562" s="7">
        <v>1</v>
      </c>
      <c r="F562" s="1">
        <v>0</v>
      </c>
      <c r="G562" s="1">
        <v>1</v>
      </c>
    </row>
    <row r="563" spans="1:7" x14ac:dyDescent="0.3">
      <c r="A563" s="1">
        <v>2036</v>
      </c>
      <c r="B563" s="1">
        <v>10</v>
      </c>
      <c r="C563" s="7"/>
      <c r="D563" s="7">
        <v>25245162.696554199</v>
      </c>
      <c r="E563" s="7">
        <v>1</v>
      </c>
      <c r="F563" s="1">
        <v>0</v>
      </c>
      <c r="G563" s="1">
        <v>1</v>
      </c>
    </row>
    <row r="564" spans="1:7" x14ac:dyDescent="0.3">
      <c r="A564" s="1">
        <v>2036</v>
      </c>
      <c r="B564" s="1">
        <v>11</v>
      </c>
      <c r="C564" s="7"/>
      <c r="D564" s="7">
        <v>25263026.285204299</v>
      </c>
      <c r="E564" s="7">
        <v>1</v>
      </c>
      <c r="F564" s="1">
        <v>0</v>
      </c>
      <c r="G564" s="1">
        <v>1</v>
      </c>
    </row>
    <row r="565" spans="1:7" x14ac:dyDescent="0.3">
      <c r="A565" s="1">
        <v>2036</v>
      </c>
      <c r="B565" s="1">
        <v>12</v>
      </c>
      <c r="C565" s="7"/>
      <c r="D565" s="7">
        <v>25280889.873854499</v>
      </c>
      <c r="E565" s="7">
        <v>1</v>
      </c>
      <c r="F565" s="1">
        <v>0</v>
      </c>
      <c r="G565" s="1">
        <v>1</v>
      </c>
    </row>
    <row r="566" spans="1:7" x14ac:dyDescent="0.3">
      <c r="A566" s="1">
        <v>2037</v>
      </c>
      <c r="B566" s="1">
        <v>1</v>
      </c>
      <c r="C566" s="7"/>
      <c r="D566" s="7">
        <v>25298753.462504599</v>
      </c>
      <c r="E566" s="7">
        <v>1</v>
      </c>
      <c r="F566" s="1">
        <v>0</v>
      </c>
      <c r="G566" s="1">
        <v>1</v>
      </c>
    </row>
    <row r="567" spans="1:7" x14ac:dyDescent="0.3">
      <c r="A567" s="1">
        <v>2037</v>
      </c>
      <c r="B567" s="1">
        <v>2</v>
      </c>
      <c r="C567" s="7"/>
      <c r="D567" s="7">
        <v>25316617.0511548</v>
      </c>
      <c r="E567" s="7">
        <v>1</v>
      </c>
      <c r="F567" s="1">
        <v>0</v>
      </c>
      <c r="G567" s="1">
        <v>1</v>
      </c>
    </row>
    <row r="568" spans="1:7" x14ac:dyDescent="0.3">
      <c r="A568" s="1">
        <v>2037</v>
      </c>
      <c r="B568" s="1">
        <v>3</v>
      </c>
      <c r="C568" s="7"/>
      <c r="D568" s="7">
        <v>25334480.6398049</v>
      </c>
      <c r="E568" s="7">
        <v>1</v>
      </c>
      <c r="F568" s="1">
        <v>0</v>
      </c>
      <c r="G568" s="1">
        <v>1</v>
      </c>
    </row>
    <row r="569" spans="1:7" x14ac:dyDescent="0.3">
      <c r="A569" s="1">
        <v>2037</v>
      </c>
      <c r="B569" s="1">
        <v>4</v>
      </c>
      <c r="C569" s="7"/>
      <c r="D569" s="7">
        <v>25352344.2284551</v>
      </c>
      <c r="E569" s="7">
        <v>1</v>
      </c>
      <c r="F569" s="1">
        <v>0</v>
      </c>
      <c r="G569" s="1">
        <v>1</v>
      </c>
    </row>
    <row r="570" spans="1:7" x14ac:dyDescent="0.3">
      <c r="A570" s="1">
        <v>2037</v>
      </c>
      <c r="B570" s="1">
        <v>5</v>
      </c>
      <c r="C570" s="7"/>
      <c r="D570" s="7">
        <v>25369918.616915099</v>
      </c>
      <c r="E570" s="7">
        <v>1</v>
      </c>
      <c r="F570" s="1">
        <v>0</v>
      </c>
      <c r="G570" s="1">
        <v>1</v>
      </c>
    </row>
    <row r="571" spans="1:7" x14ac:dyDescent="0.3">
      <c r="A571" s="1">
        <v>2037</v>
      </c>
      <c r="B571" s="1">
        <v>6</v>
      </c>
      <c r="C571" s="7"/>
      <c r="D571" s="7">
        <v>25387493.005375098</v>
      </c>
      <c r="E571" s="7">
        <v>1</v>
      </c>
      <c r="F571" s="1">
        <v>0</v>
      </c>
      <c r="G571" s="1">
        <v>1</v>
      </c>
    </row>
    <row r="572" spans="1:7" x14ac:dyDescent="0.3">
      <c r="A572" s="1">
        <v>2037</v>
      </c>
      <c r="B572" s="1">
        <v>7</v>
      </c>
      <c r="C572" s="7"/>
      <c r="D572" s="7">
        <v>25405067.393835101</v>
      </c>
      <c r="E572" s="7">
        <v>1</v>
      </c>
      <c r="F572" s="1">
        <v>0</v>
      </c>
      <c r="G572" s="1">
        <v>1</v>
      </c>
    </row>
    <row r="573" spans="1:7" x14ac:dyDescent="0.3">
      <c r="A573" s="1">
        <v>2037</v>
      </c>
      <c r="B573" s="1">
        <v>8</v>
      </c>
      <c r="C573" s="7"/>
      <c r="D573" s="7">
        <v>25422641.7822951</v>
      </c>
      <c r="E573" s="7">
        <v>1</v>
      </c>
      <c r="F573" s="1">
        <v>0</v>
      </c>
      <c r="G573" s="1">
        <v>1</v>
      </c>
    </row>
    <row r="574" spans="1:7" x14ac:dyDescent="0.3">
      <c r="A574" s="1">
        <v>2037</v>
      </c>
      <c r="B574" s="1">
        <v>9</v>
      </c>
      <c r="C574" s="7"/>
      <c r="D574" s="7">
        <v>25440216.1707551</v>
      </c>
      <c r="E574" s="7">
        <v>1</v>
      </c>
      <c r="F574" s="1">
        <v>0</v>
      </c>
      <c r="G574" s="1">
        <v>1</v>
      </c>
    </row>
    <row r="575" spans="1:7" x14ac:dyDescent="0.3">
      <c r="A575" s="1">
        <v>2037</v>
      </c>
      <c r="B575" s="1">
        <v>10</v>
      </c>
      <c r="C575" s="7"/>
      <c r="D575" s="7">
        <v>25457790.559215099</v>
      </c>
      <c r="E575" s="7">
        <v>1</v>
      </c>
      <c r="F575" s="1">
        <v>0</v>
      </c>
      <c r="G575" s="1">
        <v>1</v>
      </c>
    </row>
    <row r="576" spans="1:7" x14ac:dyDescent="0.3">
      <c r="A576" s="1">
        <v>2037</v>
      </c>
      <c r="B576" s="1">
        <v>11</v>
      </c>
      <c r="C576" s="7"/>
      <c r="D576" s="7">
        <v>25475364.947675198</v>
      </c>
      <c r="E576" s="7">
        <v>1</v>
      </c>
      <c r="F576" s="1">
        <v>0</v>
      </c>
      <c r="G576" s="1">
        <v>1</v>
      </c>
    </row>
    <row r="577" spans="1:7" x14ac:dyDescent="0.3">
      <c r="A577" s="1">
        <v>2037</v>
      </c>
      <c r="B577" s="1">
        <v>12</v>
      </c>
      <c r="C577" s="7"/>
      <c r="D577" s="7">
        <v>25492939.336135201</v>
      </c>
      <c r="E577" s="7">
        <v>1</v>
      </c>
      <c r="F577" s="1">
        <v>0</v>
      </c>
      <c r="G577" s="1">
        <v>1</v>
      </c>
    </row>
    <row r="578" spans="1:7" x14ac:dyDescent="0.3">
      <c r="A578" s="1">
        <v>2038</v>
      </c>
      <c r="B578" s="1">
        <v>1</v>
      </c>
      <c r="C578" s="7"/>
      <c r="D578" s="7">
        <v>25510513.7245952</v>
      </c>
      <c r="E578" s="7">
        <v>1</v>
      </c>
      <c r="F578" s="1">
        <v>0</v>
      </c>
      <c r="G578" s="1">
        <v>1</v>
      </c>
    </row>
    <row r="579" spans="1:7" x14ac:dyDescent="0.3">
      <c r="A579" s="1">
        <v>2038</v>
      </c>
      <c r="B579" s="1">
        <v>2</v>
      </c>
      <c r="C579" s="7"/>
      <c r="D579" s="7">
        <v>25528088.113055199</v>
      </c>
      <c r="E579" s="7">
        <v>1</v>
      </c>
      <c r="F579" s="1">
        <v>0</v>
      </c>
      <c r="G579" s="1">
        <v>1</v>
      </c>
    </row>
    <row r="580" spans="1:7" x14ac:dyDescent="0.3">
      <c r="A580" s="1">
        <v>2038</v>
      </c>
      <c r="B580" s="1">
        <v>3</v>
      </c>
      <c r="C580" s="7"/>
      <c r="D580" s="7">
        <v>25545662.501515198</v>
      </c>
      <c r="E580" s="7">
        <v>1</v>
      </c>
      <c r="F580" s="1">
        <v>0</v>
      </c>
      <c r="G580" s="1">
        <v>1</v>
      </c>
    </row>
    <row r="581" spans="1:7" x14ac:dyDescent="0.3">
      <c r="A581" s="1">
        <v>2038</v>
      </c>
      <c r="B581" s="1">
        <v>4</v>
      </c>
      <c r="C581" s="7"/>
      <c r="D581" s="7">
        <v>25563526.090165399</v>
      </c>
      <c r="E581" s="7">
        <v>1</v>
      </c>
      <c r="F581" s="1">
        <v>0</v>
      </c>
      <c r="G581" s="1">
        <v>1</v>
      </c>
    </row>
    <row r="582" spans="1:7" x14ac:dyDescent="0.3">
      <c r="A582" s="1">
        <v>2038</v>
      </c>
      <c r="B582" s="1">
        <v>5</v>
      </c>
      <c r="C582" s="7"/>
      <c r="D582" s="7">
        <v>25580735.405873701</v>
      </c>
      <c r="E582" s="7">
        <v>1</v>
      </c>
      <c r="F582" s="1">
        <v>0</v>
      </c>
      <c r="G582" s="1">
        <v>1</v>
      </c>
    </row>
    <row r="583" spans="1:7" x14ac:dyDescent="0.3">
      <c r="A583" s="1">
        <v>2038</v>
      </c>
      <c r="B583" s="1">
        <v>6</v>
      </c>
      <c r="C583" s="7"/>
      <c r="D583" s="7">
        <v>25597944.7215821</v>
      </c>
      <c r="E583" s="7">
        <v>1</v>
      </c>
      <c r="F583" s="1">
        <v>0</v>
      </c>
      <c r="G583" s="1">
        <v>1</v>
      </c>
    </row>
    <row r="584" spans="1:7" x14ac:dyDescent="0.3">
      <c r="A584" s="1">
        <v>2038</v>
      </c>
      <c r="B584" s="1">
        <v>7</v>
      </c>
      <c r="C584" s="7"/>
      <c r="D584" s="7">
        <v>25615154.037290499</v>
      </c>
      <c r="E584" s="7">
        <v>1</v>
      </c>
      <c r="F584" s="1">
        <v>0</v>
      </c>
      <c r="G584" s="1">
        <v>1</v>
      </c>
    </row>
    <row r="585" spans="1:7" x14ac:dyDescent="0.3">
      <c r="A585" s="1">
        <v>2038</v>
      </c>
      <c r="B585" s="1">
        <v>8</v>
      </c>
      <c r="C585" s="7"/>
      <c r="D585" s="7">
        <v>25632363.352998901</v>
      </c>
      <c r="E585" s="7">
        <v>1</v>
      </c>
      <c r="F585" s="1">
        <v>0</v>
      </c>
      <c r="G585" s="1">
        <v>1</v>
      </c>
    </row>
    <row r="586" spans="1:7" x14ac:dyDescent="0.3">
      <c r="A586" s="1">
        <v>2038</v>
      </c>
      <c r="B586" s="1">
        <v>9</v>
      </c>
      <c r="C586" s="7"/>
      <c r="D586" s="7">
        <v>25649572.6687073</v>
      </c>
      <c r="E586" s="7">
        <v>1</v>
      </c>
      <c r="F586" s="1">
        <v>0</v>
      </c>
      <c r="G586" s="1">
        <v>1</v>
      </c>
    </row>
    <row r="587" spans="1:7" x14ac:dyDescent="0.3">
      <c r="A587" s="1">
        <v>2038</v>
      </c>
      <c r="B587" s="1">
        <v>10</v>
      </c>
      <c r="C587" s="7"/>
      <c r="D587" s="7">
        <v>25666781.984415699</v>
      </c>
      <c r="E587" s="7">
        <v>1</v>
      </c>
      <c r="F587" s="1">
        <v>0</v>
      </c>
      <c r="G587" s="1">
        <v>1</v>
      </c>
    </row>
    <row r="588" spans="1:7" x14ac:dyDescent="0.3">
      <c r="A588" s="1">
        <v>2038</v>
      </c>
      <c r="B588" s="1">
        <v>11</v>
      </c>
      <c r="C588" s="7"/>
      <c r="D588" s="7">
        <v>25683991.300124101</v>
      </c>
      <c r="E588" s="7">
        <v>1</v>
      </c>
      <c r="F588" s="1">
        <v>0</v>
      </c>
      <c r="G588" s="1">
        <v>1</v>
      </c>
    </row>
    <row r="589" spans="1:7" x14ac:dyDescent="0.3">
      <c r="A589" s="1">
        <v>2038</v>
      </c>
      <c r="B589" s="1">
        <v>12</v>
      </c>
      <c r="C589" s="7"/>
      <c r="D589" s="7">
        <v>25701200.6158325</v>
      </c>
      <c r="E589" s="7">
        <v>1</v>
      </c>
      <c r="F589" s="1">
        <v>0</v>
      </c>
      <c r="G589" s="1">
        <v>1</v>
      </c>
    </row>
    <row r="590" spans="1:7" x14ac:dyDescent="0.3">
      <c r="A590" s="1">
        <v>2039</v>
      </c>
      <c r="B590" s="1">
        <v>1</v>
      </c>
      <c r="C590" s="7"/>
      <c r="D590" s="7">
        <v>25718409.931540798</v>
      </c>
      <c r="E590" s="7">
        <v>1</v>
      </c>
      <c r="F590" s="1">
        <v>0</v>
      </c>
      <c r="G590" s="1">
        <v>1</v>
      </c>
    </row>
    <row r="591" spans="1:7" x14ac:dyDescent="0.3">
      <c r="A591" s="1">
        <v>2039</v>
      </c>
      <c r="B591" s="1">
        <v>2</v>
      </c>
      <c r="C591" s="7"/>
      <c r="D591" s="7">
        <v>25735619.247249201</v>
      </c>
      <c r="E591" s="7">
        <v>1</v>
      </c>
      <c r="F591" s="1">
        <v>0</v>
      </c>
      <c r="G591" s="1">
        <v>1</v>
      </c>
    </row>
    <row r="592" spans="1:7" x14ac:dyDescent="0.3">
      <c r="A592" s="1">
        <v>2039</v>
      </c>
      <c r="B592" s="1">
        <v>3</v>
      </c>
      <c r="C592" s="7"/>
      <c r="D592" s="7">
        <v>25752828.5629576</v>
      </c>
      <c r="E592" s="7">
        <v>1</v>
      </c>
      <c r="F592" s="1">
        <v>0</v>
      </c>
      <c r="G592" s="1">
        <v>1</v>
      </c>
    </row>
    <row r="593" spans="1:7" x14ac:dyDescent="0.3">
      <c r="A593" s="1">
        <v>2039</v>
      </c>
      <c r="B593" s="1">
        <v>4</v>
      </c>
      <c r="C593" s="7"/>
      <c r="D593" s="7">
        <v>25769748.678475901</v>
      </c>
      <c r="E593" s="7">
        <v>1</v>
      </c>
      <c r="F593" s="1">
        <v>0</v>
      </c>
      <c r="G593" s="1">
        <v>1</v>
      </c>
    </row>
    <row r="594" spans="1:7" x14ac:dyDescent="0.3">
      <c r="A594" s="1">
        <v>2039</v>
      </c>
      <c r="B594" s="1">
        <v>5</v>
      </c>
      <c r="C594" s="7"/>
      <c r="D594" s="7">
        <v>25786476.955269501</v>
      </c>
      <c r="E594" s="7">
        <v>1</v>
      </c>
      <c r="F594" s="1">
        <v>0</v>
      </c>
      <c r="G594" s="1">
        <v>1</v>
      </c>
    </row>
    <row r="595" spans="1:7" x14ac:dyDescent="0.3">
      <c r="A595" s="1">
        <v>2039</v>
      </c>
      <c r="B595" s="1">
        <v>6</v>
      </c>
      <c r="C595" s="7"/>
      <c r="D595" s="7">
        <v>25803205.2320632</v>
      </c>
      <c r="E595" s="7">
        <v>1</v>
      </c>
      <c r="F595" s="1">
        <v>0</v>
      </c>
      <c r="G595" s="1">
        <v>1</v>
      </c>
    </row>
    <row r="596" spans="1:7" x14ac:dyDescent="0.3">
      <c r="A596" s="1">
        <v>2039</v>
      </c>
      <c r="B596" s="1">
        <v>7</v>
      </c>
      <c r="C596" s="7"/>
      <c r="D596" s="7">
        <v>25819933.5088569</v>
      </c>
      <c r="E596" s="7">
        <v>1</v>
      </c>
      <c r="F596" s="1">
        <v>0</v>
      </c>
      <c r="G596" s="1">
        <v>1</v>
      </c>
    </row>
    <row r="597" spans="1:7" x14ac:dyDescent="0.3">
      <c r="A597" s="1">
        <v>2039</v>
      </c>
      <c r="B597" s="1">
        <v>8</v>
      </c>
      <c r="C597" s="7"/>
      <c r="D597" s="7">
        <v>25836661.7856506</v>
      </c>
      <c r="E597" s="7">
        <v>1</v>
      </c>
      <c r="F597" s="1">
        <v>0</v>
      </c>
      <c r="G597" s="1">
        <v>1</v>
      </c>
    </row>
    <row r="598" spans="1:7" x14ac:dyDescent="0.3">
      <c r="A598" s="1">
        <v>2039</v>
      </c>
      <c r="B598" s="1">
        <v>9</v>
      </c>
      <c r="C598" s="7"/>
      <c r="D598" s="7">
        <v>25853390.062444299</v>
      </c>
      <c r="E598" s="7">
        <v>1</v>
      </c>
      <c r="F598" s="1">
        <v>0</v>
      </c>
      <c r="G598" s="1">
        <v>1</v>
      </c>
    </row>
    <row r="599" spans="1:7" x14ac:dyDescent="0.3">
      <c r="A599" s="1">
        <v>2039</v>
      </c>
      <c r="B599" s="1">
        <v>10</v>
      </c>
      <c r="C599" s="7"/>
      <c r="D599" s="7">
        <v>25870118.339237899</v>
      </c>
      <c r="E599" s="7">
        <v>1</v>
      </c>
      <c r="F599" s="1">
        <v>0</v>
      </c>
      <c r="G599" s="1">
        <v>1</v>
      </c>
    </row>
    <row r="600" spans="1:7" x14ac:dyDescent="0.3">
      <c r="A600" s="1">
        <v>2039</v>
      </c>
      <c r="B600" s="1">
        <v>11</v>
      </c>
      <c r="C600" s="7"/>
      <c r="D600" s="7">
        <v>25886846.616031598</v>
      </c>
      <c r="E600" s="7">
        <v>1</v>
      </c>
      <c r="F600" s="1">
        <v>0</v>
      </c>
      <c r="G600" s="1">
        <v>1</v>
      </c>
    </row>
    <row r="601" spans="1:7" x14ac:dyDescent="0.3">
      <c r="A601" s="1">
        <v>2039</v>
      </c>
      <c r="B601" s="1">
        <v>12</v>
      </c>
      <c r="C601" s="7"/>
      <c r="D601" s="7">
        <v>25903574.892825302</v>
      </c>
      <c r="E601" s="7">
        <v>1</v>
      </c>
      <c r="F601" s="1">
        <v>0</v>
      </c>
      <c r="G601" s="1">
        <v>1</v>
      </c>
    </row>
    <row r="602" spans="1:7" x14ac:dyDescent="0.3">
      <c r="A602" s="1">
        <v>2040</v>
      </c>
      <c r="B602" s="1">
        <v>1</v>
      </c>
      <c r="C602" s="7"/>
      <c r="D602" s="7">
        <v>25920303.169619001</v>
      </c>
      <c r="E602" s="7">
        <v>1</v>
      </c>
      <c r="F602" s="1">
        <v>0</v>
      </c>
      <c r="G602" s="1">
        <v>1</v>
      </c>
    </row>
    <row r="603" spans="1:7" x14ac:dyDescent="0.3">
      <c r="A603" s="1">
        <v>2040</v>
      </c>
      <c r="B603" s="1">
        <v>2</v>
      </c>
      <c r="C603" s="7"/>
      <c r="D603" s="7">
        <v>25937031.446412601</v>
      </c>
      <c r="E603" s="7">
        <v>1</v>
      </c>
      <c r="F603" s="1">
        <v>0</v>
      </c>
      <c r="G603" s="1">
        <v>1</v>
      </c>
    </row>
    <row r="604" spans="1:7" x14ac:dyDescent="0.3">
      <c r="A604" s="1">
        <v>2040</v>
      </c>
      <c r="B604" s="1">
        <v>3</v>
      </c>
      <c r="C604" s="7"/>
      <c r="D604" s="7">
        <v>25953759.7232063</v>
      </c>
      <c r="E604" s="7">
        <v>1</v>
      </c>
      <c r="F604" s="1">
        <v>0</v>
      </c>
      <c r="G604" s="1">
        <v>1</v>
      </c>
    </row>
    <row r="605" spans="1:7" x14ac:dyDescent="0.3">
      <c r="A605" s="1">
        <v>2040</v>
      </c>
      <c r="B605" s="1">
        <v>4</v>
      </c>
      <c r="C605" s="7"/>
      <c r="D605" s="7">
        <v>25970488</v>
      </c>
      <c r="E605" s="7">
        <v>1</v>
      </c>
      <c r="F605" s="1">
        <v>0</v>
      </c>
      <c r="G605" s="1">
        <v>1</v>
      </c>
    </row>
    <row r="606" spans="1:7" x14ac:dyDescent="0.3">
      <c r="A606" s="1">
        <v>2040</v>
      </c>
      <c r="B606" s="1">
        <v>5</v>
      </c>
      <c r="C606" s="7"/>
      <c r="D606" s="7">
        <v>25987216.2767937</v>
      </c>
      <c r="E606" s="7">
        <v>1</v>
      </c>
      <c r="F606" s="1">
        <v>0</v>
      </c>
      <c r="G606" s="1">
        <v>1</v>
      </c>
    </row>
    <row r="607" spans="1:7" x14ac:dyDescent="0.3">
      <c r="A607" s="1">
        <v>2040</v>
      </c>
      <c r="B607" s="1">
        <v>6</v>
      </c>
      <c r="C607" s="7"/>
      <c r="D607" s="7">
        <v>26003944.553587399</v>
      </c>
      <c r="E607" s="7">
        <v>1</v>
      </c>
      <c r="F607" s="1">
        <v>0</v>
      </c>
      <c r="G607" s="1">
        <v>1</v>
      </c>
    </row>
    <row r="608" spans="1:7" x14ac:dyDescent="0.3">
      <c r="A608" s="1">
        <v>2040</v>
      </c>
      <c r="B608" s="1">
        <v>7</v>
      </c>
      <c r="C608" s="7"/>
      <c r="D608" s="7">
        <v>26020672.830380999</v>
      </c>
      <c r="E608" s="7">
        <v>1</v>
      </c>
      <c r="F608" s="1">
        <v>0</v>
      </c>
      <c r="G608" s="1">
        <v>1</v>
      </c>
    </row>
    <row r="609" spans="1:7" x14ac:dyDescent="0.3">
      <c r="A609" s="1">
        <v>2040</v>
      </c>
      <c r="B609" s="1">
        <v>8</v>
      </c>
      <c r="C609" s="7"/>
      <c r="D609" s="7">
        <v>26037401.107174698</v>
      </c>
      <c r="E609" s="7">
        <v>1</v>
      </c>
      <c r="F609" s="1">
        <v>0</v>
      </c>
      <c r="G609" s="1">
        <v>1</v>
      </c>
    </row>
    <row r="610" spans="1:7" x14ac:dyDescent="0.3">
      <c r="A610" s="1">
        <v>2040</v>
      </c>
      <c r="B610" s="1">
        <v>9</v>
      </c>
      <c r="C610" s="7"/>
      <c r="D610" s="7">
        <v>26054129.383968402</v>
      </c>
      <c r="E610" s="7">
        <v>1</v>
      </c>
      <c r="F610" s="1">
        <v>0</v>
      </c>
      <c r="G610" s="1">
        <v>1</v>
      </c>
    </row>
    <row r="611" spans="1:7" x14ac:dyDescent="0.3">
      <c r="A611" s="1">
        <v>2040</v>
      </c>
      <c r="B611" s="1">
        <v>10</v>
      </c>
      <c r="C611" s="7"/>
      <c r="D611" s="7">
        <v>26070857.660762101</v>
      </c>
      <c r="E611" s="7">
        <v>1</v>
      </c>
      <c r="F611" s="1">
        <v>0</v>
      </c>
      <c r="G611" s="1">
        <v>1</v>
      </c>
    </row>
    <row r="612" spans="1:7" x14ac:dyDescent="0.3">
      <c r="A612" s="1">
        <v>2040</v>
      </c>
      <c r="B612" s="1">
        <v>11</v>
      </c>
      <c r="C612" s="7"/>
      <c r="D612" s="7">
        <v>26087585.937555701</v>
      </c>
      <c r="E612" s="7">
        <v>1</v>
      </c>
      <c r="F612" s="1">
        <v>0</v>
      </c>
      <c r="G612" s="1">
        <v>1</v>
      </c>
    </row>
    <row r="613" spans="1:7" x14ac:dyDescent="0.3">
      <c r="A613" s="1">
        <v>2040</v>
      </c>
      <c r="B613" s="1">
        <v>12</v>
      </c>
      <c r="C613" s="7"/>
      <c r="D613" s="7">
        <v>26104314.2143494</v>
      </c>
      <c r="E613" s="7">
        <v>1</v>
      </c>
      <c r="F613" s="1">
        <v>0</v>
      </c>
      <c r="G613" s="1">
        <v>1</v>
      </c>
    </row>
    <row r="617" spans="1:7" x14ac:dyDescent="0.3">
      <c r="A617">
        <v>2004</v>
      </c>
      <c r="D617" s="14">
        <f>AVERAGE(D170:D181)</f>
        <v>17459193.75</v>
      </c>
    </row>
    <row r="618" spans="1:7" x14ac:dyDescent="0.3">
      <c r="A618">
        <v>2005</v>
      </c>
      <c r="D618" s="14">
        <f>AVERAGE(D182:D193)</f>
        <v>17855430.25</v>
      </c>
    </row>
    <row r="619" spans="1:7" x14ac:dyDescent="0.3">
      <c r="A619">
        <v>2006</v>
      </c>
      <c r="D619" s="14">
        <f>AVERAGE(D194:D205)</f>
        <v>18211868.291666668</v>
      </c>
    </row>
    <row r="620" spans="1:7" x14ac:dyDescent="0.3">
      <c r="A620">
        <v>2007</v>
      </c>
      <c r="D620" s="14">
        <f>AVERAGE(D206:D217)</f>
        <v>18476373.375</v>
      </c>
    </row>
    <row r="621" spans="1:7" x14ac:dyDescent="0.3">
      <c r="A621">
        <v>2008</v>
      </c>
      <c r="D621" s="14">
        <f>AVERAGE(D218:D229)</f>
        <v>18625320.958333332</v>
      </c>
    </row>
    <row r="622" spans="1:7" x14ac:dyDescent="0.3">
      <c r="A622">
        <v>2009</v>
      </c>
      <c r="D622" s="14">
        <f>AVERAGE(D230:D241)</f>
        <v>18712832.916666668</v>
      </c>
    </row>
    <row r="623" spans="1:7" x14ac:dyDescent="0.3">
      <c r="A623">
        <v>2010</v>
      </c>
      <c r="D623" s="14">
        <f>AVERAGE(D242:D253)</f>
        <v>18822515.791666668</v>
      </c>
    </row>
    <row r="624" spans="1:7" x14ac:dyDescent="0.3">
      <c r="A624">
        <v>2011</v>
      </c>
      <c r="D624" s="14">
        <f>AVERAGE(D254:D265)</f>
        <v>18943088.583333332</v>
      </c>
    </row>
    <row r="625" spans="1:4" x14ac:dyDescent="0.3">
      <c r="A625">
        <v>2012</v>
      </c>
      <c r="D625" s="14">
        <f>AVERAGE(D266:D277)</f>
        <v>19113654.416666668</v>
      </c>
    </row>
    <row r="626" spans="1:4" x14ac:dyDescent="0.3">
      <c r="A626">
        <v>2013</v>
      </c>
      <c r="D626" s="14">
        <f>AVERAGE(D278:D289)</f>
        <v>19312904.625</v>
      </c>
    </row>
    <row r="627" spans="1:4" x14ac:dyDescent="0.3">
      <c r="A627">
        <v>2014</v>
      </c>
      <c r="D627" s="21">
        <f>AVERAGE(D290:D301)</f>
        <v>19559954.166666668</v>
      </c>
    </row>
    <row r="628" spans="1:4" x14ac:dyDescent="0.3">
      <c r="A628">
        <v>2015</v>
      </c>
      <c r="D628" s="21">
        <f>AVERAGE(D302:D313)</f>
        <v>19828595.541666668</v>
      </c>
    </row>
    <row r="629" spans="1:4" x14ac:dyDescent="0.3">
      <c r="A629">
        <v>2016</v>
      </c>
      <c r="D629" s="21">
        <f>AVERAGE(D314:D325)</f>
        <v>20111498.875</v>
      </c>
    </row>
    <row r="630" spans="1:4" x14ac:dyDescent="0.3">
      <c r="A630">
        <v>2017</v>
      </c>
      <c r="D630" s="21">
        <f>AVERAGE(D326:D337)</f>
        <v>20397518.208333332</v>
      </c>
    </row>
    <row r="631" spans="1:4" x14ac:dyDescent="0.3">
      <c r="A631">
        <v>2018</v>
      </c>
      <c r="D631" s="21">
        <f>AVERAGE(D338:D349)</f>
        <v>20681747.208333332</v>
      </c>
    </row>
    <row r="632" spans="1:4" x14ac:dyDescent="0.3">
      <c r="A632">
        <v>2019</v>
      </c>
      <c r="D632" s="21">
        <f>AVERAGE(D350:D361)</f>
        <v>20964533.458333332</v>
      </c>
    </row>
    <row r="633" spans="1:4" x14ac:dyDescent="0.3">
      <c r="A633">
        <v>2020</v>
      </c>
      <c r="D633" s="21">
        <f>AVERAGE(D362:D373)</f>
        <v>21242555.105668236</v>
      </c>
    </row>
    <row r="634" spans="1:4" x14ac:dyDescent="0.3">
      <c r="A634">
        <v>2021</v>
      </c>
      <c r="D634" s="21">
        <f>AVERAGE(D374:D385)</f>
        <v>21516520.016721189</v>
      </c>
    </row>
    <row r="635" spans="1:4" x14ac:dyDescent="0.3">
      <c r="A635">
        <v>2022</v>
      </c>
      <c r="D635" s="21">
        <f>AVERAGE(D386:D397)</f>
        <v>21786746.219807826</v>
      </c>
    </row>
    <row r="636" spans="1:4" x14ac:dyDescent="0.3">
      <c r="A636">
        <v>2023</v>
      </c>
      <c r="D636" s="21">
        <f>AVERAGE(D398:D409)</f>
        <v>22054060.965312209</v>
      </c>
    </row>
    <row r="637" spans="1:4" x14ac:dyDescent="0.3">
      <c r="A637">
        <v>2024</v>
      </c>
      <c r="D637" s="21">
        <f>AVERAGE(D410:D421)</f>
        <v>22319377.542911615</v>
      </c>
    </row>
    <row r="638" spans="1:4" x14ac:dyDescent="0.3">
      <c r="A638">
        <v>2025</v>
      </c>
      <c r="D638" s="21">
        <f>AVERAGE(D422:D433)</f>
        <v>22582499.080382403</v>
      </c>
    </row>
    <row r="639" spans="1:4" x14ac:dyDescent="0.3">
      <c r="A639">
        <v>2026</v>
      </c>
      <c r="D639" s="21">
        <f>AVERAGE(D434:D445)</f>
        <v>22840849.573456734</v>
      </c>
    </row>
    <row r="640" spans="1:4" x14ac:dyDescent="0.3">
      <c r="A640">
        <v>2027</v>
      </c>
      <c r="D640" s="21">
        <f>AVERAGE(D446:D457)</f>
        <v>23094443.676456559</v>
      </c>
    </row>
    <row r="641" spans="1:4" x14ac:dyDescent="0.3">
      <c r="A641">
        <v>2028</v>
      </c>
      <c r="D641" s="21">
        <f>AVERAGE(D458:D469)</f>
        <v>23344169.246994331</v>
      </c>
    </row>
    <row r="642" spans="1:4" x14ac:dyDescent="0.3">
      <c r="A642">
        <v>2029</v>
      </c>
      <c r="D642" s="21">
        <f>AVERAGE(D470:D481)</f>
        <v>23591007.976304885</v>
      </c>
    </row>
  </sheetData>
  <pageMargins left="0.7" right="0.7" top="0.75" bottom="0.75" header="0.3" footer="0.3"/>
  <pageSetup scale="85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"/>
  <sheetViews>
    <sheetView workbookViewId="0">
      <pane xSplit="1" ySplit="1" topLeftCell="B2" activePane="bottomRight" state="frozen"/>
      <selection activeCell="F56" sqref="F56"/>
      <selection pane="topRight" activeCell="F56" sqref="F56"/>
      <selection pane="bottomLeft" activeCell="F56" sqref="F56"/>
      <selection pane="bottomRight" activeCell="J1" sqref="J1:K1"/>
    </sheetView>
  </sheetViews>
  <sheetFormatPr defaultRowHeight="14.4" x14ac:dyDescent="0.3"/>
  <cols>
    <col min="2" max="2" width="15.44140625" bestFit="1" customWidth="1"/>
    <col min="3" max="3" width="14.44140625" bestFit="1" customWidth="1"/>
    <col min="4" max="4" width="9.5546875" bestFit="1" customWidth="1"/>
    <col min="6" max="6" width="17.5546875" bestFit="1" customWidth="1"/>
    <col min="7" max="7" width="14.44140625" bestFit="1" customWidth="1"/>
    <col min="8" max="8" width="9.5546875" bestFit="1" customWidth="1"/>
  </cols>
  <sheetData>
    <row r="1" spans="1:11" ht="24.6" customHeight="1" x14ac:dyDescent="0.3">
      <c r="B1" t="s">
        <v>79</v>
      </c>
      <c r="C1" t="s">
        <v>80</v>
      </c>
      <c r="D1" t="s">
        <v>81</v>
      </c>
      <c r="F1" s="26" t="s">
        <v>82</v>
      </c>
      <c r="G1" t="s">
        <v>80</v>
      </c>
      <c r="H1" t="s">
        <v>81</v>
      </c>
      <c r="J1" s="29" t="s">
        <v>96</v>
      </c>
      <c r="K1" s="29"/>
    </row>
    <row r="2" spans="1:11" x14ac:dyDescent="0.3">
      <c r="A2">
        <v>1965</v>
      </c>
      <c r="B2" s="14">
        <v>949591.33333333337</v>
      </c>
      <c r="F2" s="14">
        <f>+B2</f>
        <v>949591.33333333337</v>
      </c>
    </row>
    <row r="3" spans="1:11" x14ac:dyDescent="0.3">
      <c r="A3">
        <v>1966</v>
      </c>
      <c r="B3" s="14">
        <v>1000019.8333333333</v>
      </c>
      <c r="C3" s="14">
        <f>+B3-B2</f>
        <v>50428.499999999884</v>
      </c>
      <c r="D3" s="22">
        <f>+B3/B2-1</f>
        <v>5.3105476250485228E-2</v>
      </c>
      <c r="F3" s="14">
        <f t="shared" ref="F3:F49" si="0">+B3</f>
        <v>1000019.8333333333</v>
      </c>
      <c r="G3" s="14">
        <f>+F3-F2</f>
        <v>50428.499999999884</v>
      </c>
      <c r="H3" s="22">
        <f>+F3/F2-1</f>
        <v>5.3105476250485228E-2</v>
      </c>
    </row>
    <row r="4" spans="1:11" x14ac:dyDescent="0.3">
      <c r="A4">
        <v>1967</v>
      </c>
      <c r="B4" s="14">
        <v>1051334.6666666665</v>
      </c>
      <c r="C4" s="14">
        <f t="shared" ref="C4:C67" si="1">+B4-B3</f>
        <v>51314.833333333256</v>
      </c>
      <c r="D4" s="22">
        <f t="shared" ref="D4:D67" si="2">+B4/B3-1</f>
        <v>5.1313815609323576E-2</v>
      </c>
      <c r="F4" s="14">
        <f t="shared" si="0"/>
        <v>1051334.6666666665</v>
      </c>
      <c r="G4" s="14">
        <f t="shared" ref="G4:G67" si="3">+F4-F3</f>
        <v>51314.833333333256</v>
      </c>
      <c r="H4" s="22">
        <f t="shared" ref="H4:H67" si="4">+F4/F3-1</f>
        <v>5.1313815609323576E-2</v>
      </c>
    </row>
    <row r="5" spans="1:11" x14ac:dyDescent="0.3">
      <c r="A5">
        <v>1968</v>
      </c>
      <c r="B5" s="14">
        <v>1109219.4166666667</v>
      </c>
      <c r="C5" s="14">
        <f t="shared" si="1"/>
        <v>57884.750000000233</v>
      </c>
      <c r="D5" s="22">
        <f t="shared" si="2"/>
        <v>5.5058348055361028E-2</v>
      </c>
      <c r="F5" s="14">
        <f t="shared" si="0"/>
        <v>1109219.4166666667</v>
      </c>
      <c r="G5" s="14">
        <f t="shared" si="3"/>
        <v>57884.750000000233</v>
      </c>
      <c r="H5" s="22">
        <f t="shared" si="4"/>
        <v>5.5058348055361028E-2</v>
      </c>
    </row>
    <row r="6" spans="1:11" x14ac:dyDescent="0.3">
      <c r="A6">
        <v>1969</v>
      </c>
      <c r="B6" s="14">
        <v>1177347.3333333335</v>
      </c>
      <c r="C6" s="14">
        <f t="shared" si="1"/>
        <v>68127.916666666744</v>
      </c>
      <c r="D6" s="22">
        <f t="shared" si="2"/>
        <v>6.1419693563784739E-2</v>
      </c>
      <c r="F6" s="14">
        <f t="shared" si="0"/>
        <v>1177347.3333333335</v>
      </c>
      <c r="G6" s="14">
        <f t="shared" si="3"/>
        <v>68127.916666666744</v>
      </c>
      <c r="H6" s="22">
        <f t="shared" si="4"/>
        <v>6.1419693563784739E-2</v>
      </c>
    </row>
    <row r="7" spans="1:11" x14ac:dyDescent="0.3">
      <c r="A7">
        <v>1970</v>
      </c>
      <c r="B7" s="14">
        <v>1253124.333333333</v>
      </c>
      <c r="C7" s="14">
        <f t="shared" si="1"/>
        <v>75776.999999999534</v>
      </c>
      <c r="D7" s="22">
        <f t="shared" si="2"/>
        <v>6.4362484930813091E-2</v>
      </c>
      <c r="F7" s="14">
        <f t="shared" si="0"/>
        <v>1253124.333333333</v>
      </c>
      <c r="G7" s="14">
        <f t="shared" si="3"/>
        <v>75776.999999999534</v>
      </c>
      <c r="H7" s="22">
        <f t="shared" si="4"/>
        <v>6.4362484930813091E-2</v>
      </c>
    </row>
    <row r="8" spans="1:11" x14ac:dyDescent="0.3">
      <c r="A8">
        <v>1971</v>
      </c>
      <c r="B8" s="14">
        <v>1340416.0833333333</v>
      </c>
      <c r="C8" s="14">
        <f t="shared" si="1"/>
        <v>87291.750000000233</v>
      </c>
      <c r="D8" s="22">
        <f t="shared" si="2"/>
        <v>6.9659288929297736E-2</v>
      </c>
      <c r="F8" s="14">
        <f t="shared" si="0"/>
        <v>1340416.0833333333</v>
      </c>
      <c r="G8" s="14">
        <f t="shared" si="3"/>
        <v>87291.750000000233</v>
      </c>
      <c r="H8" s="22">
        <f t="shared" si="4"/>
        <v>6.9659288929297736E-2</v>
      </c>
    </row>
    <row r="9" spans="1:11" x14ac:dyDescent="0.3">
      <c r="A9">
        <v>1972</v>
      </c>
      <c r="B9" s="14">
        <v>1446113.75</v>
      </c>
      <c r="C9" s="14">
        <f t="shared" si="1"/>
        <v>105697.66666666674</v>
      </c>
      <c r="D9" s="22">
        <f t="shared" si="2"/>
        <v>7.8854370654684258E-2</v>
      </c>
      <c r="F9" s="14">
        <f t="shared" si="0"/>
        <v>1446113.75</v>
      </c>
      <c r="G9" s="14">
        <f t="shared" si="3"/>
        <v>105697.66666666674</v>
      </c>
      <c r="H9" s="22">
        <f t="shared" si="4"/>
        <v>7.8854370654684258E-2</v>
      </c>
    </row>
    <row r="10" spans="1:11" x14ac:dyDescent="0.3">
      <c r="A10">
        <v>1973</v>
      </c>
      <c r="B10" s="14">
        <v>1567637.9166666667</v>
      </c>
      <c r="C10" s="14">
        <f t="shared" si="1"/>
        <v>121524.16666666674</v>
      </c>
      <c r="D10" s="22">
        <f t="shared" si="2"/>
        <v>8.4034998399445948E-2</v>
      </c>
      <c r="F10" s="14">
        <f t="shared" si="0"/>
        <v>1567637.9166666667</v>
      </c>
      <c r="G10" s="14">
        <f t="shared" si="3"/>
        <v>121524.16666666674</v>
      </c>
      <c r="H10" s="22">
        <f t="shared" si="4"/>
        <v>8.4034998399445948E-2</v>
      </c>
    </row>
    <row r="11" spans="1:11" x14ac:dyDescent="0.3">
      <c r="A11">
        <v>1974</v>
      </c>
      <c r="B11" s="14">
        <v>1676021.6666666667</v>
      </c>
      <c r="C11" s="14">
        <f t="shared" si="1"/>
        <v>108383.75</v>
      </c>
      <c r="D11" s="22">
        <f t="shared" si="2"/>
        <v>6.913825498075532E-2</v>
      </c>
      <c r="F11" s="14">
        <f t="shared" si="0"/>
        <v>1676021.6666666667</v>
      </c>
      <c r="G11" s="14">
        <f t="shared" si="3"/>
        <v>108383.75</v>
      </c>
      <c r="H11" s="22">
        <f t="shared" si="4"/>
        <v>6.913825498075532E-2</v>
      </c>
    </row>
    <row r="12" spans="1:11" x14ac:dyDescent="0.3">
      <c r="A12">
        <v>1975</v>
      </c>
      <c r="B12" s="14">
        <v>1738071.4166666667</v>
      </c>
      <c r="C12" s="14">
        <f t="shared" si="1"/>
        <v>62049.75</v>
      </c>
      <c r="D12" s="22">
        <f t="shared" si="2"/>
        <v>3.7022045259955894E-2</v>
      </c>
      <c r="F12" s="14">
        <f t="shared" si="0"/>
        <v>1738071.4166666667</v>
      </c>
      <c r="G12" s="14">
        <f t="shared" si="3"/>
        <v>62049.75</v>
      </c>
      <c r="H12" s="22">
        <f t="shared" si="4"/>
        <v>3.7022045259955894E-2</v>
      </c>
    </row>
    <row r="13" spans="1:11" x14ac:dyDescent="0.3">
      <c r="A13">
        <v>1976</v>
      </c>
      <c r="B13" s="14">
        <v>1795792.7500000002</v>
      </c>
      <c r="C13" s="14">
        <f t="shared" si="1"/>
        <v>57721.333333333489</v>
      </c>
      <c r="D13" s="22">
        <f t="shared" si="2"/>
        <v>3.3209989405402762E-2</v>
      </c>
      <c r="F13" s="14">
        <f t="shared" si="0"/>
        <v>1795792.7500000002</v>
      </c>
      <c r="G13" s="14">
        <f t="shared" si="3"/>
        <v>57721.333333333489</v>
      </c>
      <c r="H13" s="22">
        <f t="shared" si="4"/>
        <v>3.3209989405402762E-2</v>
      </c>
    </row>
    <row r="14" spans="1:11" x14ac:dyDescent="0.3">
      <c r="A14">
        <v>1977</v>
      </c>
      <c r="B14" s="14">
        <v>1875821.1666666665</v>
      </c>
      <c r="C14" s="14">
        <f t="shared" si="1"/>
        <v>80028.416666666279</v>
      </c>
      <c r="D14" s="22">
        <f t="shared" si="2"/>
        <v>4.4564394564275966E-2</v>
      </c>
      <c r="F14" s="14">
        <f t="shared" si="0"/>
        <v>1875821.1666666665</v>
      </c>
      <c r="G14" s="14">
        <f t="shared" si="3"/>
        <v>80028.416666666279</v>
      </c>
      <c r="H14" s="22">
        <f t="shared" si="4"/>
        <v>4.4564394564275966E-2</v>
      </c>
    </row>
    <row r="15" spans="1:11" x14ac:dyDescent="0.3">
      <c r="A15">
        <v>1978</v>
      </c>
      <c r="B15" s="14">
        <v>1967352.3333333333</v>
      </c>
      <c r="C15" s="14">
        <f t="shared" si="1"/>
        <v>91531.166666666744</v>
      </c>
      <c r="D15" s="22">
        <f t="shared" si="2"/>
        <v>4.8795252070493289E-2</v>
      </c>
      <c r="F15" s="14">
        <f t="shared" si="0"/>
        <v>1967352.3333333333</v>
      </c>
      <c r="G15" s="14">
        <f t="shared" si="3"/>
        <v>91531.166666666744</v>
      </c>
      <c r="H15" s="22">
        <f t="shared" si="4"/>
        <v>4.8795252070493289E-2</v>
      </c>
    </row>
    <row r="16" spans="1:11" x14ac:dyDescent="0.3">
      <c r="A16">
        <v>1979</v>
      </c>
      <c r="B16" s="14">
        <v>2074327.0833333333</v>
      </c>
      <c r="C16" s="14">
        <f t="shared" si="1"/>
        <v>106974.75</v>
      </c>
      <c r="D16" s="22">
        <f t="shared" si="2"/>
        <v>5.4374983162649881E-2</v>
      </c>
      <c r="F16" s="14">
        <f t="shared" si="0"/>
        <v>2074327.0833333333</v>
      </c>
      <c r="G16" s="14">
        <f t="shared" si="3"/>
        <v>106974.75</v>
      </c>
      <c r="H16" s="22">
        <f t="shared" si="4"/>
        <v>5.4374983162649881E-2</v>
      </c>
    </row>
    <row r="17" spans="1:8" x14ac:dyDescent="0.3">
      <c r="A17">
        <v>1980</v>
      </c>
      <c r="B17" s="14">
        <v>2184973.5833333326</v>
      </c>
      <c r="C17" s="14">
        <f t="shared" si="1"/>
        <v>110646.4999999993</v>
      </c>
      <c r="D17" s="22">
        <f t="shared" si="2"/>
        <v>5.3340912765886594E-2</v>
      </c>
      <c r="F17" s="14">
        <f t="shared" si="0"/>
        <v>2184973.5833333326</v>
      </c>
      <c r="G17" s="14">
        <f t="shared" si="3"/>
        <v>110646.4999999993</v>
      </c>
      <c r="H17" s="22">
        <f t="shared" si="4"/>
        <v>5.3340912765886594E-2</v>
      </c>
    </row>
    <row r="18" spans="1:8" x14ac:dyDescent="0.3">
      <c r="A18">
        <v>1981</v>
      </c>
      <c r="B18" s="14">
        <v>2285187.4166666665</v>
      </c>
      <c r="C18" s="14">
        <f t="shared" si="1"/>
        <v>100213.83333333395</v>
      </c>
      <c r="D18" s="22">
        <f t="shared" si="2"/>
        <v>4.5865009123108313E-2</v>
      </c>
      <c r="F18" s="14">
        <f t="shared" si="0"/>
        <v>2285187.4166666665</v>
      </c>
      <c r="G18" s="14">
        <f t="shared" si="3"/>
        <v>100213.83333333395</v>
      </c>
      <c r="H18" s="22">
        <f t="shared" si="4"/>
        <v>4.5865009123108313E-2</v>
      </c>
    </row>
    <row r="19" spans="1:8" x14ac:dyDescent="0.3">
      <c r="A19">
        <v>1982</v>
      </c>
      <c r="B19" s="14">
        <v>2358166.916666667</v>
      </c>
      <c r="C19" s="14">
        <f t="shared" si="1"/>
        <v>72979.500000000466</v>
      </c>
      <c r="D19" s="22">
        <f t="shared" si="2"/>
        <v>3.1935892639586294E-2</v>
      </c>
      <c r="F19" s="14">
        <f t="shared" si="0"/>
        <v>2358166.916666667</v>
      </c>
      <c r="G19" s="14">
        <f t="shared" si="3"/>
        <v>72979.500000000466</v>
      </c>
      <c r="H19" s="22">
        <f t="shared" si="4"/>
        <v>3.1935892639586294E-2</v>
      </c>
    </row>
    <row r="20" spans="1:8" x14ac:dyDescent="0.3">
      <c r="A20">
        <v>1983</v>
      </c>
      <c r="B20" s="14">
        <v>2429687.666666667</v>
      </c>
      <c r="C20" s="14">
        <f t="shared" si="1"/>
        <v>71520.75</v>
      </c>
      <c r="D20" s="22">
        <f t="shared" si="2"/>
        <v>3.0328959962298452E-2</v>
      </c>
      <c r="F20" s="14">
        <f t="shared" si="0"/>
        <v>2429687.666666667</v>
      </c>
      <c r="G20" s="14">
        <f t="shared" si="3"/>
        <v>71520.75</v>
      </c>
      <c r="H20" s="22">
        <f t="shared" si="4"/>
        <v>3.0328959962298452E-2</v>
      </c>
    </row>
    <row r="21" spans="1:8" x14ac:dyDescent="0.3">
      <c r="A21">
        <v>1984</v>
      </c>
      <c r="B21" s="14">
        <v>2520523.0833333335</v>
      </c>
      <c r="C21" s="14">
        <f t="shared" si="1"/>
        <v>90835.416666666511</v>
      </c>
      <c r="D21" s="22">
        <f t="shared" si="2"/>
        <v>3.7385635163257547E-2</v>
      </c>
      <c r="F21" s="14">
        <f t="shared" si="0"/>
        <v>2520523.0833333335</v>
      </c>
      <c r="G21" s="14">
        <f t="shared" si="3"/>
        <v>90835.416666666511</v>
      </c>
      <c r="H21" s="22">
        <f t="shared" si="4"/>
        <v>3.7385635163257547E-2</v>
      </c>
    </row>
    <row r="22" spans="1:8" x14ac:dyDescent="0.3">
      <c r="A22">
        <v>1985</v>
      </c>
      <c r="B22" s="14">
        <v>2617556.0833333335</v>
      </c>
      <c r="C22" s="14">
        <f t="shared" si="1"/>
        <v>97033</v>
      </c>
      <c r="D22" s="22">
        <f t="shared" si="2"/>
        <v>3.8497167767127083E-2</v>
      </c>
      <c r="F22" s="14">
        <f t="shared" si="0"/>
        <v>2617556.0833333335</v>
      </c>
      <c r="G22" s="14">
        <f t="shared" si="3"/>
        <v>97033</v>
      </c>
      <c r="H22" s="22">
        <f t="shared" si="4"/>
        <v>3.8497167767127083E-2</v>
      </c>
    </row>
    <row r="23" spans="1:8" x14ac:dyDescent="0.3">
      <c r="A23">
        <v>1986</v>
      </c>
      <c r="B23" s="14">
        <v>2723555.3333333335</v>
      </c>
      <c r="C23" s="14">
        <f t="shared" si="1"/>
        <v>105999.25</v>
      </c>
      <c r="D23" s="22">
        <f t="shared" si="2"/>
        <v>4.0495502913930004E-2</v>
      </c>
      <c r="F23" s="14">
        <f t="shared" si="0"/>
        <v>2723555.3333333335</v>
      </c>
      <c r="G23" s="14">
        <f t="shared" si="3"/>
        <v>105999.25</v>
      </c>
      <c r="H23" s="22">
        <f t="shared" si="4"/>
        <v>4.0495502913930004E-2</v>
      </c>
    </row>
    <row r="24" spans="1:8" x14ac:dyDescent="0.3">
      <c r="A24">
        <v>1987</v>
      </c>
      <c r="B24" s="14">
        <v>2840206.5833333335</v>
      </c>
      <c r="C24" s="14">
        <f t="shared" si="1"/>
        <v>116651.25</v>
      </c>
      <c r="D24" s="22">
        <f t="shared" si="2"/>
        <v>4.2830504881731901E-2</v>
      </c>
      <c r="F24" s="14">
        <f t="shared" si="0"/>
        <v>2840206.5833333335</v>
      </c>
      <c r="G24" s="14">
        <f t="shared" si="3"/>
        <v>116651.25</v>
      </c>
      <c r="H24" s="22">
        <f t="shared" si="4"/>
        <v>4.2830504881731901E-2</v>
      </c>
    </row>
    <row r="25" spans="1:8" x14ac:dyDescent="0.3">
      <c r="A25">
        <v>1988</v>
      </c>
      <c r="B25" s="14">
        <v>2953663.25</v>
      </c>
      <c r="C25" s="14">
        <f t="shared" si="1"/>
        <v>113456.66666666651</v>
      </c>
      <c r="D25" s="22">
        <f t="shared" si="2"/>
        <v>3.9946624774565231E-2</v>
      </c>
      <c r="F25" s="14">
        <f t="shared" si="0"/>
        <v>2953663.25</v>
      </c>
      <c r="G25" s="14">
        <f t="shared" si="3"/>
        <v>113456.66666666651</v>
      </c>
      <c r="H25" s="22">
        <f t="shared" si="4"/>
        <v>3.9946624774565231E-2</v>
      </c>
    </row>
    <row r="26" spans="1:8" x14ac:dyDescent="0.3">
      <c r="A26">
        <v>1989</v>
      </c>
      <c r="B26" s="14">
        <v>3064435.8333333335</v>
      </c>
      <c r="C26" s="14">
        <f t="shared" si="1"/>
        <v>110772.58333333349</v>
      </c>
      <c r="D26" s="22">
        <f t="shared" si="2"/>
        <v>3.7503457218196257E-2</v>
      </c>
      <c r="F26" s="14">
        <f t="shared" si="0"/>
        <v>3064435.8333333335</v>
      </c>
      <c r="G26" s="14">
        <f t="shared" si="3"/>
        <v>110772.58333333349</v>
      </c>
      <c r="H26" s="22">
        <f t="shared" si="4"/>
        <v>3.7503457218196257E-2</v>
      </c>
    </row>
    <row r="27" spans="1:8" x14ac:dyDescent="0.3">
      <c r="A27">
        <v>1990</v>
      </c>
      <c r="B27" s="14">
        <v>3158817.25</v>
      </c>
      <c r="C27" s="14">
        <f t="shared" si="1"/>
        <v>94381.416666666511</v>
      </c>
      <c r="D27" s="22">
        <f t="shared" si="2"/>
        <v>3.0798953477842339E-2</v>
      </c>
      <c r="F27" s="14">
        <f t="shared" si="0"/>
        <v>3158817.25</v>
      </c>
      <c r="G27" s="14">
        <f t="shared" si="3"/>
        <v>94381.416666666511</v>
      </c>
      <c r="H27" s="22">
        <f t="shared" si="4"/>
        <v>3.0798953477842339E-2</v>
      </c>
    </row>
    <row r="28" spans="1:8" x14ac:dyDescent="0.3">
      <c r="A28">
        <v>1991</v>
      </c>
      <c r="B28" s="14">
        <v>3226455.3333333335</v>
      </c>
      <c r="C28" s="14">
        <f t="shared" si="1"/>
        <v>67638.083333333489</v>
      </c>
      <c r="D28" s="22">
        <f t="shared" si="2"/>
        <v>2.1412471181526449E-2</v>
      </c>
      <c r="F28" s="14">
        <f t="shared" si="0"/>
        <v>3226455.3333333335</v>
      </c>
      <c r="G28" s="14">
        <f t="shared" si="3"/>
        <v>67638.083333333489</v>
      </c>
      <c r="H28" s="22">
        <f t="shared" si="4"/>
        <v>2.1412471181526449E-2</v>
      </c>
    </row>
    <row r="29" spans="1:8" x14ac:dyDescent="0.3">
      <c r="A29">
        <v>1992</v>
      </c>
      <c r="B29" s="14">
        <v>3281238.0833333335</v>
      </c>
      <c r="C29" s="14">
        <f t="shared" si="1"/>
        <v>54782.75</v>
      </c>
      <c r="D29" s="22">
        <f t="shared" si="2"/>
        <v>1.6979237069866038E-2</v>
      </c>
      <c r="F29" s="14">
        <f t="shared" si="0"/>
        <v>3281238.0833333335</v>
      </c>
      <c r="G29" s="14">
        <f t="shared" si="3"/>
        <v>54782.75</v>
      </c>
      <c r="H29" s="22">
        <f t="shared" si="4"/>
        <v>1.6979237069866038E-2</v>
      </c>
    </row>
    <row r="30" spans="1:8" x14ac:dyDescent="0.3">
      <c r="A30">
        <v>1993</v>
      </c>
      <c r="B30" s="14">
        <v>3355794.083333333</v>
      </c>
      <c r="C30" s="14">
        <f t="shared" si="1"/>
        <v>74555.999999999534</v>
      </c>
      <c r="D30" s="22">
        <f t="shared" si="2"/>
        <v>2.2721911091638791E-2</v>
      </c>
      <c r="F30" s="14">
        <f t="shared" si="0"/>
        <v>3355794.083333333</v>
      </c>
      <c r="G30" s="14">
        <f t="shared" si="3"/>
        <v>74555.999999999534</v>
      </c>
      <c r="H30" s="22">
        <f t="shared" si="4"/>
        <v>2.2721911091638791E-2</v>
      </c>
    </row>
    <row r="31" spans="1:8" x14ac:dyDescent="0.3">
      <c r="A31">
        <v>1994</v>
      </c>
      <c r="B31" s="14">
        <v>3422186.666666667</v>
      </c>
      <c r="C31" s="14">
        <f t="shared" si="1"/>
        <v>66392.583333333954</v>
      </c>
      <c r="D31" s="22">
        <f t="shared" si="2"/>
        <v>1.9784462837894257E-2</v>
      </c>
      <c r="F31" s="14">
        <f t="shared" si="0"/>
        <v>3422186.666666667</v>
      </c>
      <c r="G31" s="14">
        <f t="shared" si="3"/>
        <v>66392.583333333954</v>
      </c>
      <c r="H31" s="22">
        <f t="shared" si="4"/>
        <v>1.9784462837894257E-2</v>
      </c>
    </row>
    <row r="32" spans="1:8" x14ac:dyDescent="0.3">
      <c r="A32">
        <v>1995</v>
      </c>
      <c r="B32" s="14">
        <v>3488796</v>
      </c>
      <c r="C32" s="14">
        <f t="shared" si="1"/>
        <v>66609.333333333023</v>
      </c>
      <c r="D32" s="22">
        <f t="shared" si="2"/>
        <v>1.9463968456814973E-2</v>
      </c>
      <c r="F32" s="14">
        <f t="shared" si="0"/>
        <v>3488796</v>
      </c>
      <c r="G32" s="14">
        <f t="shared" si="3"/>
        <v>66609.333333333023</v>
      </c>
      <c r="H32" s="22">
        <f t="shared" si="4"/>
        <v>1.9463968456814973E-2</v>
      </c>
    </row>
    <row r="33" spans="1:8" x14ac:dyDescent="0.3">
      <c r="A33">
        <v>1996</v>
      </c>
      <c r="B33" s="14">
        <v>3550747.333333334</v>
      </c>
      <c r="C33" s="14">
        <f t="shared" si="1"/>
        <v>61951.333333333954</v>
      </c>
      <c r="D33" s="22">
        <f t="shared" si="2"/>
        <v>1.7757224364317592E-2</v>
      </c>
      <c r="F33" s="14">
        <f t="shared" si="0"/>
        <v>3550747.333333334</v>
      </c>
      <c r="G33" s="14">
        <f t="shared" si="3"/>
        <v>61951.333333333954</v>
      </c>
      <c r="H33" s="22">
        <f t="shared" si="4"/>
        <v>1.7757224364317592E-2</v>
      </c>
    </row>
    <row r="34" spans="1:8" x14ac:dyDescent="0.3">
      <c r="A34">
        <v>1997</v>
      </c>
      <c r="B34" s="14">
        <v>3615485.0833333335</v>
      </c>
      <c r="C34" s="14">
        <f t="shared" si="1"/>
        <v>64737.749999999534</v>
      </c>
      <c r="D34" s="22">
        <f t="shared" si="2"/>
        <v>1.823214774880233E-2</v>
      </c>
      <c r="F34" s="14">
        <f t="shared" si="0"/>
        <v>3615485.0833333335</v>
      </c>
      <c r="G34" s="14">
        <f t="shared" si="3"/>
        <v>64737.749999999534</v>
      </c>
      <c r="H34" s="22">
        <f t="shared" si="4"/>
        <v>1.823214774880233E-2</v>
      </c>
    </row>
    <row r="35" spans="1:8" x14ac:dyDescent="0.3">
      <c r="A35">
        <v>1998</v>
      </c>
      <c r="B35" s="14">
        <v>3680469.9166666665</v>
      </c>
      <c r="C35" s="14">
        <f t="shared" si="1"/>
        <v>64984.833333333023</v>
      </c>
      <c r="D35" s="22">
        <f t="shared" si="2"/>
        <v>1.7974028888378069E-2</v>
      </c>
      <c r="F35" s="14">
        <f t="shared" si="0"/>
        <v>3680469.9166666665</v>
      </c>
      <c r="G35" s="14">
        <f t="shared" si="3"/>
        <v>64984.833333333023</v>
      </c>
      <c r="H35" s="22">
        <f t="shared" si="4"/>
        <v>1.7974028888378069E-2</v>
      </c>
    </row>
    <row r="36" spans="1:8" x14ac:dyDescent="0.3">
      <c r="A36">
        <v>1999</v>
      </c>
      <c r="B36" s="14">
        <v>3756009.333333333</v>
      </c>
      <c r="C36" s="14">
        <f t="shared" si="1"/>
        <v>75539.416666666511</v>
      </c>
      <c r="D36" s="22">
        <f t="shared" si="2"/>
        <v>2.0524394541195257E-2</v>
      </c>
      <c r="F36" s="14">
        <f t="shared" si="0"/>
        <v>3756009.333333333</v>
      </c>
      <c r="G36" s="14">
        <f t="shared" si="3"/>
        <v>75539.416666666511</v>
      </c>
      <c r="H36" s="22">
        <f t="shared" si="4"/>
        <v>2.0524394541195257E-2</v>
      </c>
    </row>
    <row r="37" spans="1:8" x14ac:dyDescent="0.3">
      <c r="A37">
        <v>2000</v>
      </c>
      <c r="B37" s="14">
        <v>3848350.333333333</v>
      </c>
      <c r="C37" s="14">
        <f t="shared" si="1"/>
        <v>92341</v>
      </c>
      <c r="D37" s="22">
        <f t="shared" si="2"/>
        <v>2.4584869686159916E-2</v>
      </c>
      <c r="F37" s="14">
        <f t="shared" si="0"/>
        <v>3848350.333333333</v>
      </c>
      <c r="G37" s="14">
        <f t="shared" si="3"/>
        <v>92341</v>
      </c>
      <c r="H37" s="22">
        <f t="shared" si="4"/>
        <v>2.4584869686159916E-2</v>
      </c>
    </row>
    <row r="38" spans="1:8" x14ac:dyDescent="0.3">
      <c r="A38">
        <v>2001</v>
      </c>
      <c r="B38" s="14">
        <v>3935281.25</v>
      </c>
      <c r="C38" s="14">
        <f t="shared" si="1"/>
        <v>86930.916666666977</v>
      </c>
      <c r="D38" s="22">
        <f t="shared" si="2"/>
        <v>2.2589137977822693E-2</v>
      </c>
      <c r="F38" s="14">
        <f t="shared" si="0"/>
        <v>3935281.25</v>
      </c>
      <c r="G38" s="14">
        <f t="shared" si="3"/>
        <v>86930.916666666977</v>
      </c>
      <c r="H38" s="22">
        <f t="shared" si="4"/>
        <v>2.2589137977822693E-2</v>
      </c>
    </row>
    <row r="39" spans="1:8" x14ac:dyDescent="0.3">
      <c r="A39">
        <v>2002</v>
      </c>
      <c r="B39" s="14">
        <v>4019804.4999999995</v>
      </c>
      <c r="C39" s="14">
        <f t="shared" si="1"/>
        <v>84523.249999999534</v>
      </c>
      <c r="D39" s="22">
        <f t="shared" si="2"/>
        <v>2.1478325087946226E-2</v>
      </c>
      <c r="F39" s="14">
        <f t="shared" si="0"/>
        <v>4019804.4999999995</v>
      </c>
      <c r="G39" s="14">
        <f t="shared" si="3"/>
        <v>84523.249999999534</v>
      </c>
      <c r="H39" s="22">
        <f t="shared" si="4"/>
        <v>2.1478325087946226E-2</v>
      </c>
    </row>
    <row r="40" spans="1:8" x14ac:dyDescent="0.3">
      <c r="A40">
        <v>2003</v>
      </c>
      <c r="B40" s="14">
        <v>4117220.6666666665</v>
      </c>
      <c r="C40" s="14">
        <f t="shared" si="1"/>
        <v>97416.166666666977</v>
      </c>
      <c r="D40" s="22">
        <f t="shared" si="2"/>
        <v>2.4234055827010215E-2</v>
      </c>
      <c r="F40" s="14">
        <f t="shared" si="0"/>
        <v>4117220.6666666665</v>
      </c>
      <c r="G40" s="14">
        <f t="shared" si="3"/>
        <v>97416.166666666977</v>
      </c>
      <c r="H40" s="22">
        <f t="shared" si="4"/>
        <v>2.4234055827010215E-2</v>
      </c>
    </row>
    <row r="41" spans="1:8" x14ac:dyDescent="0.3">
      <c r="A41">
        <v>2004</v>
      </c>
      <c r="B41" s="14">
        <v>4224509.166666667</v>
      </c>
      <c r="C41" s="14">
        <f t="shared" si="1"/>
        <v>107288.50000000047</v>
      </c>
      <c r="D41" s="22">
        <f t="shared" si="2"/>
        <v>2.6058476988764845E-2</v>
      </c>
      <c r="F41" s="14">
        <f t="shared" si="0"/>
        <v>4224509.166666667</v>
      </c>
      <c r="G41" s="14">
        <f t="shared" si="3"/>
        <v>107288.50000000047</v>
      </c>
      <c r="H41" s="22">
        <f t="shared" si="4"/>
        <v>2.6058476988764845E-2</v>
      </c>
    </row>
    <row r="42" spans="1:8" x14ac:dyDescent="0.3">
      <c r="A42">
        <v>2005</v>
      </c>
      <c r="B42" s="14">
        <v>4321895.166666666</v>
      </c>
      <c r="C42" s="14">
        <f t="shared" si="1"/>
        <v>97385.999999999069</v>
      </c>
      <c r="D42" s="22">
        <f t="shared" si="2"/>
        <v>2.3052618933441904E-2</v>
      </c>
      <c r="F42" s="14">
        <f t="shared" si="0"/>
        <v>4321895.166666666</v>
      </c>
      <c r="G42" s="14">
        <f t="shared" si="3"/>
        <v>97385.999999999069</v>
      </c>
      <c r="H42" s="22">
        <f t="shared" si="4"/>
        <v>2.3052618933441904E-2</v>
      </c>
    </row>
    <row r="43" spans="1:8" x14ac:dyDescent="0.3">
      <c r="A43">
        <v>2006</v>
      </c>
      <c r="B43" s="14">
        <v>4409562.5</v>
      </c>
      <c r="C43" s="14">
        <f t="shared" si="1"/>
        <v>87667.333333333954</v>
      </c>
      <c r="D43" s="22">
        <f t="shared" si="2"/>
        <v>2.0284465483911607E-2</v>
      </c>
      <c r="F43" s="14">
        <f t="shared" si="0"/>
        <v>4409562.5</v>
      </c>
      <c r="G43" s="14">
        <f t="shared" si="3"/>
        <v>87667.333333333954</v>
      </c>
      <c r="H43" s="22">
        <f t="shared" si="4"/>
        <v>2.0284465483911607E-2</v>
      </c>
    </row>
    <row r="44" spans="1:8" x14ac:dyDescent="0.3">
      <c r="A44">
        <v>2007</v>
      </c>
      <c r="B44" s="14">
        <v>4496589.333333333</v>
      </c>
      <c r="C44" s="14">
        <f t="shared" si="1"/>
        <v>87026.833333333023</v>
      </c>
      <c r="D44" s="22">
        <f t="shared" si="2"/>
        <v>1.9735933742481837E-2</v>
      </c>
      <c r="F44" s="14">
        <f t="shared" si="0"/>
        <v>4496589.333333333</v>
      </c>
      <c r="G44" s="14">
        <f t="shared" si="3"/>
        <v>87026.833333333023</v>
      </c>
      <c r="H44" s="22">
        <f t="shared" si="4"/>
        <v>1.9735933742481837E-2</v>
      </c>
    </row>
    <row r="45" spans="1:8" x14ac:dyDescent="0.3">
      <c r="A45">
        <v>2008</v>
      </c>
      <c r="B45" s="14">
        <v>4509730.166666667</v>
      </c>
      <c r="C45" s="14">
        <f t="shared" si="1"/>
        <v>13140.833333333954</v>
      </c>
      <c r="D45" s="22">
        <f t="shared" si="2"/>
        <v>2.922400148023474E-3</v>
      </c>
      <c r="F45" s="14">
        <f t="shared" si="0"/>
        <v>4509730.166666667</v>
      </c>
      <c r="G45" s="14">
        <f t="shared" si="3"/>
        <v>13140.833333333954</v>
      </c>
      <c r="H45" s="22">
        <f t="shared" si="4"/>
        <v>2.922400148023474E-3</v>
      </c>
    </row>
    <row r="46" spans="1:8" x14ac:dyDescent="0.3">
      <c r="A46">
        <v>2009</v>
      </c>
      <c r="B46" s="14">
        <v>4499066.7499999991</v>
      </c>
      <c r="C46" s="14">
        <f t="shared" si="1"/>
        <v>-10663.416666667908</v>
      </c>
      <c r="D46" s="22">
        <f t="shared" si="2"/>
        <v>-2.3645354095652715E-3</v>
      </c>
      <c r="F46" s="14">
        <f t="shared" si="0"/>
        <v>4499066.7499999991</v>
      </c>
      <c r="G46" s="14">
        <f>+F46-F45</f>
        <v>-10663.416666667908</v>
      </c>
      <c r="H46" s="22">
        <f t="shared" si="4"/>
        <v>-2.3645354095652715E-3</v>
      </c>
    </row>
    <row r="47" spans="1:8" x14ac:dyDescent="0.3">
      <c r="A47">
        <v>2010</v>
      </c>
      <c r="B47" s="14">
        <v>4520327.666666666</v>
      </c>
      <c r="C47" s="14">
        <f t="shared" si="1"/>
        <v>21260.916666666977</v>
      </c>
      <c r="D47" s="22">
        <f t="shared" si="2"/>
        <v>4.7256281909280329E-3</v>
      </c>
      <c r="F47" s="14">
        <f t="shared" si="0"/>
        <v>4520327.666666666</v>
      </c>
      <c r="G47" s="14">
        <f t="shared" si="3"/>
        <v>21260.916666666977</v>
      </c>
      <c r="H47" s="22">
        <f t="shared" si="4"/>
        <v>4.7256281909280329E-3</v>
      </c>
    </row>
    <row r="48" spans="1:8" x14ac:dyDescent="0.3">
      <c r="A48">
        <v>2011</v>
      </c>
      <c r="B48" s="14">
        <v>4547050.833333333</v>
      </c>
      <c r="C48" s="14">
        <f t="shared" si="1"/>
        <v>26723.166666666977</v>
      </c>
      <c r="D48" s="22">
        <f t="shared" si="2"/>
        <v>5.9117764545535412E-3</v>
      </c>
      <c r="F48" s="14">
        <f t="shared" si="0"/>
        <v>4547050.833333333</v>
      </c>
      <c r="G48" s="14">
        <f t="shared" si="3"/>
        <v>26723.166666666977</v>
      </c>
      <c r="H48" s="22">
        <f t="shared" si="4"/>
        <v>5.9117764545535412E-3</v>
      </c>
    </row>
    <row r="49" spans="1:8" x14ac:dyDescent="0.3">
      <c r="A49">
        <v>2012</v>
      </c>
      <c r="B49" s="14">
        <v>4576448.666666666</v>
      </c>
      <c r="C49" s="14">
        <f t="shared" si="1"/>
        <v>29397.833333333023</v>
      </c>
      <c r="D49" s="22">
        <f t="shared" si="2"/>
        <v>6.4652528442885604E-3</v>
      </c>
      <c r="F49" s="14">
        <f t="shared" si="0"/>
        <v>4576448.666666666</v>
      </c>
      <c r="G49" s="14">
        <f t="shared" si="3"/>
        <v>29397.833333333023</v>
      </c>
      <c r="H49" s="22">
        <f t="shared" si="4"/>
        <v>6.4652528442885604E-3</v>
      </c>
    </row>
    <row r="50" spans="1:8" x14ac:dyDescent="0.3">
      <c r="A50">
        <v>2013</v>
      </c>
      <c r="B50" s="14">
        <v>4626934.333333334</v>
      </c>
      <c r="C50" s="14">
        <f t="shared" si="1"/>
        <v>50485.666666667908</v>
      </c>
      <c r="D50" s="22">
        <f t="shared" si="2"/>
        <v>1.103162525003043E-2</v>
      </c>
      <c r="F50" s="14">
        <f>+B50</f>
        <v>4626934.333333334</v>
      </c>
      <c r="G50" s="14">
        <f t="shared" si="3"/>
        <v>50485.666666667908</v>
      </c>
      <c r="H50" s="22">
        <f t="shared" si="4"/>
        <v>1.103162525003043E-2</v>
      </c>
    </row>
    <row r="51" spans="1:8" x14ac:dyDescent="0.3">
      <c r="A51">
        <v>2014</v>
      </c>
      <c r="B51" s="27">
        <f>+YHat!D617</f>
        <v>4708814.2313755415</v>
      </c>
      <c r="C51" s="14">
        <f t="shared" si="1"/>
        <v>81879.898042207584</v>
      </c>
      <c r="D51" s="22">
        <f t="shared" si="2"/>
        <v>1.7696360515066845E-2</v>
      </c>
      <c r="F51" s="27">
        <f>[1]Total_customers_month!E702</f>
        <v>4680054.344811012</v>
      </c>
      <c r="G51" s="14">
        <f t="shared" si="3"/>
        <v>53120.011477678083</v>
      </c>
      <c r="H51" s="22">
        <f t="shared" si="4"/>
        <v>1.1480606304479224E-2</v>
      </c>
    </row>
    <row r="52" spans="1:8" x14ac:dyDescent="0.3">
      <c r="A52">
        <v>2015</v>
      </c>
      <c r="B52" s="27">
        <f>+YHat!D618</f>
        <v>4777209.8262765398</v>
      </c>
      <c r="C52" s="14">
        <f t="shared" si="1"/>
        <v>68395.594900998287</v>
      </c>
      <c r="D52" s="22">
        <f t="shared" si="2"/>
        <v>1.4525014481409748E-2</v>
      </c>
      <c r="F52" s="27">
        <f>[1]Total_customers_month!E703</f>
        <v>4747493.0045030126</v>
      </c>
      <c r="G52" s="14">
        <f>+F52-F51</f>
        <v>67438.659692000598</v>
      </c>
      <c r="H52" s="22">
        <f t="shared" si="4"/>
        <v>1.4409802691024876E-2</v>
      </c>
    </row>
    <row r="53" spans="1:8" x14ac:dyDescent="0.3">
      <c r="A53">
        <v>2016</v>
      </c>
      <c r="B53" s="27">
        <f>+YHat!D619</f>
        <v>4848293.7244852493</v>
      </c>
      <c r="C53" s="14">
        <f t="shared" si="1"/>
        <v>71083.898208709434</v>
      </c>
      <c r="D53" s="22">
        <f t="shared" si="2"/>
        <v>1.4879794020710602E-2</v>
      </c>
      <c r="F53" s="27">
        <f>[1]Total_customers_month!E704</f>
        <v>4817503.3410458164</v>
      </c>
      <c r="G53" s="14">
        <f t="shared" si="3"/>
        <v>70010.336542803794</v>
      </c>
      <c r="H53" s="22">
        <f t="shared" si="4"/>
        <v>1.4746801412113486E-2</v>
      </c>
    </row>
    <row r="54" spans="1:8" x14ac:dyDescent="0.3">
      <c r="A54">
        <v>2017</v>
      </c>
      <c r="B54" s="27">
        <f>+YHat!D620</f>
        <v>4919161.8016235577</v>
      </c>
      <c r="C54" s="14">
        <f t="shared" si="1"/>
        <v>70868.077138308436</v>
      </c>
      <c r="D54" s="22">
        <f t="shared" si="2"/>
        <v>1.461711710666469E-2</v>
      </c>
      <c r="F54" s="27">
        <f>[1]Total_customers_month!E705</f>
        <v>4887235.3082854357</v>
      </c>
      <c r="G54" s="14">
        <f t="shared" si="3"/>
        <v>69731.967239619233</v>
      </c>
      <c r="H54" s="22">
        <f t="shared" si="4"/>
        <v>1.4474710716958494E-2</v>
      </c>
    </row>
    <row r="55" spans="1:8" x14ac:dyDescent="0.3">
      <c r="A55">
        <v>2018</v>
      </c>
      <c r="B55" s="27">
        <f>+YHat!D621</f>
        <v>4988771.1502076974</v>
      </c>
      <c r="C55" s="14">
        <f t="shared" si="1"/>
        <v>69609.34858413972</v>
      </c>
      <c r="D55" s="22">
        <f t="shared" si="2"/>
        <v>1.4150652365442662E-2</v>
      </c>
      <c r="F55" s="27">
        <f>[1]Total_customers_month!E706</f>
        <v>4955618.2850867659</v>
      </c>
      <c r="G55" s="14">
        <f t="shared" si="3"/>
        <v>68382.976801330224</v>
      </c>
      <c r="H55" s="22">
        <f t="shared" si="4"/>
        <v>1.3992159674693694E-2</v>
      </c>
    </row>
    <row r="56" spans="1:8" x14ac:dyDescent="0.3">
      <c r="A56">
        <v>2019</v>
      </c>
      <c r="B56" s="27">
        <f>+YHat!D622</f>
        <v>5057400.069158677</v>
      </c>
      <c r="C56" s="14">
        <f t="shared" si="1"/>
        <v>68628.918950979598</v>
      </c>
      <c r="D56" s="22">
        <f t="shared" si="2"/>
        <v>1.375667812465653E-2</v>
      </c>
      <c r="F56" s="27">
        <f>[1]Total_customers_month!E707</f>
        <v>5022555.6313772546</v>
      </c>
      <c r="G56" s="14">
        <f t="shared" si="3"/>
        <v>66937.346290488727</v>
      </c>
      <c r="H56" s="22">
        <f t="shared" si="4"/>
        <v>1.350736526498153E-2</v>
      </c>
    </row>
    <row r="57" spans="1:8" x14ac:dyDescent="0.3">
      <c r="A57">
        <v>2020</v>
      </c>
      <c r="B57" s="27">
        <f>+YHat!D623</f>
        <v>5124436.400636659</v>
      </c>
      <c r="C57" s="14">
        <f t="shared" si="1"/>
        <v>67036.331477981992</v>
      </c>
      <c r="D57" s="22">
        <f t="shared" si="2"/>
        <v>1.3255097591900356E-2</v>
      </c>
      <c r="F57" s="27">
        <f>[1]Total_customers_month!E708</f>
        <v>5087176.8842560584</v>
      </c>
      <c r="G57" s="14">
        <f t="shared" si="3"/>
        <v>64621.25287880376</v>
      </c>
      <c r="H57" s="22">
        <f t="shared" si="4"/>
        <v>1.2866209480109525E-2</v>
      </c>
    </row>
    <row r="58" spans="1:8" x14ac:dyDescent="0.3">
      <c r="A58">
        <v>2021</v>
      </c>
      <c r="B58" s="27">
        <f>+YHat!D624</f>
        <v>5190184.6961961808</v>
      </c>
      <c r="C58" s="14">
        <f t="shared" si="1"/>
        <v>65748.295559521765</v>
      </c>
      <c r="D58" s="22">
        <f t="shared" si="2"/>
        <v>1.2830346679949756E-2</v>
      </c>
      <c r="F58" s="27">
        <f>[1]Total_customers_month!E709</f>
        <v>5148262.5776600456</v>
      </c>
      <c r="G58" s="14">
        <f t="shared" si="3"/>
        <v>61085.693403987214</v>
      </c>
      <c r="H58" s="22">
        <f t="shared" si="4"/>
        <v>1.2007778536861302E-2</v>
      </c>
    </row>
    <row r="59" spans="1:8" x14ac:dyDescent="0.3">
      <c r="A59">
        <v>2022</v>
      </c>
      <c r="B59" s="27">
        <f>+YHat!D625</f>
        <v>5254819.7851936789</v>
      </c>
      <c r="C59" s="14">
        <f t="shared" si="1"/>
        <v>64635.088997498155</v>
      </c>
      <c r="D59" s="22">
        <f t="shared" si="2"/>
        <v>1.2453331197417317E-2</v>
      </c>
      <c r="F59" s="27">
        <f>[1]Total_customers_month!E710</f>
        <v>5209647.5352636436</v>
      </c>
      <c r="G59" s="14">
        <f t="shared" si="3"/>
        <v>61384.957603598014</v>
      </c>
      <c r="H59" s="22">
        <f t="shared" si="4"/>
        <v>1.1923431774821802E-2</v>
      </c>
    </row>
    <row r="60" spans="1:8" x14ac:dyDescent="0.3">
      <c r="A60">
        <v>2023</v>
      </c>
      <c r="B60" s="27">
        <f>+YHat!D626</f>
        <v>5318608.1813488016</v>
      </c>
      <c r="C60" s="14">
        <f t="shared" si="1"/>
        <v>63788.396155122668</v>
      </c>
      <c r="D60" s="22">
        <f t="shared" si="2"/>
        <v>1.2139026410545428E-2</v>
      </c>
      <c r="F60" s="27">
        <f>[1]Total_customers_month!E711</f>
        <v>5271630.3966898359</v>
      </c>
      <c r="G60" s="14">
        <f t="shared" si="3"/>
        <v>61982.861426192336</v>
      </c>
      <c r="H60" s="22">
        <f t="shared" si="4"/>
        <v>1.1897707283772263E-2</v>
      </c>
    </row>
    <row r="61" spans="1:8" x14ac:dyDescent="0.3">
      <c r="A61">
        <v>2024</v>
      </c>
      <c r="B61" s="27">
        <f>+YHat!D627</f>
        <v>5381815.4556605918</v>
      </c>
      <c r="C61" s="14">
        <f t="shared" si="1"/>
        <v>63207.274311790243</v>
      </c>
      <c r="D61" s="22">
        <f t="shared" si="2"/>
        <v>1.1884175738578362E-2</v>
      </c>
      <c r="F61" s="27">
        <f>[1]Total_customers_month!E712</f>
        <v>5334261.5698130904</v>
      </c>
      <c r="G61" s="14">
        <f t="shared" si="3"/>
        <v>62631.173123254441</v>
      </c>
      <c r="H61" s="22">
        <f t="shared" si="4"/>
        <v>1.1880797478249105E-2</v>
      </c>
    </row>
    <row r="62" spans="1:8" x14ac:dyDescent="0.3">
      <c r="A62">
        <v>2025</v>
      </c>
      <c r="B62" s="27">
        <f>+YHat!D628</f>
        <v>5444428.535012695</v>
      </c>
      <c r="C62" s="14">
        <f t="shared" si="1"/>
        <v>62613.079352103174</v>
      </c>
      <c r="D62" s="22">
        <f t="shared" si="2"/>
        <v>1.1634192935071175E-2</v>
      </c>
      <c r="F62" s="27">
        <f>[1]Total_customers_month!E713</f>
        <v>5395228.4087314913</v>
      </c>
      <c r="G62" s="14">
        <f t="shared" si="3"/>
        <v>60966.838918400928</v>
      </c>
      <c r="H62" s="22">
        <f t="shared" si="4"/>
        <v>1.1429293093427662E-2</v>
      </c>
    </row>
    <row r="63" spans="1:8" x14ac:dyDescent="0.3">
      <c r="A63">
        <v>2026</v>
      </c>
      <c r="B63" s="27">
        <f>+YHat!D629</f>
        <v>5505859.0894721365</v>
      </c>
      <c r="C63" s="14">
        <f t="shared" si="1"/>
        <v>61430.554459441453</v>
      </c>
      <c r="D63" s="22">
        <f t="shared" si="2"/>
        <v>1.1283196035063447E-2</v>
      </c>
      <c r="F63" s="27">
        <f>[1]Total_customers_month!E714</f>
        <v>5450198.9410029734</v>
      </c>
      <c r="G63" s="14">
        <f t="shared" si="3"/>
        <v>54970.53227148205</v>
      </c>
      <c r="H63" s="22">
        <f t="shared" si="4"/>
        <v>1.0188731246765892E-2</v>
      </c>
    </row>
    <row r="64" spans="1:8" x14ac:dyDescent="0.3">
      <c r="A64">
        <v>2027</v>
      </c>
      <c r="B64" s="27">
        <f>+YHat!D630</f>
        <v>5566126.4337800043</v>
      </c>
      <c r="C64" s="14">
        <f t="shared" si="1"/>
        <v>60267.34430786781</v>
      </c>
      <c r="D64" s="22">
        <f t="shared" si="2"/>
        <v>1.0946038270958747E-2</v>
      </c>
      <c r="F64" s="27">
        <f>[1]Total_customers_month!E715</f>
        <v>5505313.7112957807</v>
      </c>
      <c r="G64" s="14">
        <f t="shared" si="3"/>
        <v>55114.77029280737</v>
      </c>
      <c r="H64" s="22">
        <f t="shared" si="4"/>
        <v>1.0112432755099654E-2</v>
      </c>
    </row>
    <row r="65" spans="1:8" x14ac:dyDescent="0.3">
      <c r="A65">
        <v>2028</v>
      </c>
      <c r="B65" s="27">
        <f>+YHat!D631</f>
        <v>5625452.1467365958</v>
      </c>
      <c r="C65" s="14">
        <f t="shared" si="1"/>
        <v>59325.712956591509</v>
      </c>
      <c r="D65" s="22">
        <f t="shared" si="2"/>
        <v>1.0658348074264357E-2</v>
      </c>
      <c r="F65" s="27">
        <f>[1]Total_customers_month!E716</f>
        <v>5560970.5325976228</v>
      </c>
      <c r="G65" s="14">
        <f t="shared" si="3"/>
        <v>55656.821301842108</v>
      </c>
      <c r="H65" s="22">
        <f t="shared" si="4"/>
        <v>1.0109654820877001E-2</v>
      </c>
    </row>
    <row r="66" spans="1:8" x14ac:dyDescent="0.3">
      <c r="A66">
        <v>2029</v>
      </c>
      <c r="B66" s="27">
        <f>+YHat!D632</f>
        <v>5684076.6525361175</v>
      </c>
      <c r="C66" s="14">
        <f t="shared" si="1"/>
        <v>58624.505799521692</v>
      </c>
      <c r="D66" s="22">
        <f t="shared" si="2"/>
        <v>1.0421296683419623E-2</v>
      </c>
      <c r="F66" s="27">
        <f>[1]Total_customers_month!E717</f>
        <v>5617181.2631954439</v>
      </c>
      <c r="G66" s="14">
        <f t="shared" si="3"/>
        <v>56210.730597821064</v>
      </c>
      <c r="H66" s="22">
        <f t="shared" si="4"/>
        <v>1.0108079204578013E-2</v>
      </c>
    </row>
    <row r="67" spans="1:8" x14ac:dyDescent="0.3">
      <c r="A67">
        <v>2030</v>
      </c>
      <c r="B67" s="27">
        <f>+YHat!D633</f>
        <v>5741847.7508714041</v>
      </c>
      <c r="C67" s="14">
        <f t="shared" si="1"/>
        <v>57771.098335286602</v>
      </c>
      <c r="D67" s="22">
        <f t="shared" si="2"/>
        <v>1.0163673339892432E-2</v>
      </c>
      <c r="F67" s="27">
        <f>[1]Total_customers_month!E718</f>
        <v>5671874.6141743399</v>
      </c>
      <c r="G67" s="14">
        <f t="shared" si="3"/>
        <v>54693.350978896022</v>
      </c>
      <c r="H67" s="22">
        <f t="shared" si="4"/>
        <v>9.7367965205705787E-3</v>
      </c>
    </row>
    <row r="68" spans="1:8" x14ac:dyDescent="0.3">
      <c r="A68">
        <v>2031</v>
      </c>
      <c r="B68" s="27">
        <f>+YHat!D634</f>
        <v>5797920.897271581</v>
      </c>
      <c r="C68" s="14">
        <f t="shared" ref="C68:C77" si="5">+B68-B67</f>
        <v>56073.14640017692</v>
      </c>
      <c r="D68" s="22">
        <f t="shared" ref="D68:D77" si="6">+B68/B67-1</f>
        <v>9.7656971820032634E-3</v>
      </c>
      <c r="F68" s="27">
        <f>[1]Total_customers_month!E719</f>
        <v>5721204.3049126053</v>
      </c>
      <c r="G68" s="14">
        <f t="shared" ref="G68:G77" si="7">+F68-F67</f>
        <v>49329.690738265403</v>
      </c>
      <c r="H68" s="22">
        <f t="shared" ref="H68:H77" si="8">+F68/F67-1</f>
        <v>8.6972463416217227E-3</v>
      </c>
    </row>
    <row r="69" spans="1:8" x14ac:dyDescent="0.3">
      <c r="A69">
        <v>2032</v>
      </c>
      <c r="B69" s="27">
        <f>+YHat!D635</f>
        <v>5852596.7925243685</v>
      </c>
      <c r="C69" s="14">
        <f t="shared" si="5"/>
        <v>54675.895252787508</v>
      </c>
      <c r="D69" s="22">
        <f t="shared" si="6"/>
        <v>9.4302589189372288E-3</v>
      </c>
      <c r="F69" s="27">
        <f>[1]Total_customers_month!E720</f>
        <v>5770616.1078276485</v>
      </c>
      <c r="G69" s="14">
        <f t="shared" si="7"/>
        <v>49411.802915043198</v>
      </c>
      <c r="H69" s="22">
        <f t="shared" si="8"/>
        <v>8.636608707123905E-3</v>
      </c>
    </row>
    <row r="70" spans="1:8" x14ac:dyDescent="0.3">
      <c r="A70">
        <v>2033</v>
      </c>
      <c r="B70" s="27">
        <f>+YHat!D636</f>
        <v>5906122.7014441118</v>
      </c>
      <c r="C70" s="14">
        <f t="shared" si="5"/>
        <v>53525.908919743262</v>
      </c>
      <c r="D70" s="22">
        <f t="shared" si="6"/>
        <v>9.1456682934509814E-3</v>
      </c>
      <c r="F70" s="27">
        <f>[1]Total_customers_month!E721</f>
        <v>5820455.460956566</v>
      </c>
      <c r="G70" s="14">
        <f t="shared" si="7"/>
        <v>49839.353128917515</v>
      </c>
      <c r="H70" s="22">
        <f t="shared" si="8"/>
        <v>8.6367473069837164E-3</v>
      </c>
    </row>
    <row r="71" spans="1:8" x14ac:dyDescent="0.3">
      <c r="A71">
        <v>2034</v>
      </c>
      <c r="B71" s="27">
        <f>+YHat!D637</f>
        <v>5958749.3514910033</v>
      </c>
      <c r="C71" s="14">
        <f t="shared" si="5"/>
        <v>52626.650046891533</v>
      </c>
      <c r="D71" s="22">
        <f t="shared" si="6"/>
        <v>8.9105243333369444E-3</v>
      </c>
      <c r="F71" s="27">
        <f>[1]Total_customers_month!E722</f>
        <v>5870727.0062823854</v>
      </c>
      <c r="G71" s="14">
        <f t="shared" si="7"/>
        <v>50271.545325819403</v>
      </c>
      <c r="H71" s="22">
        <f t="shared" si="8"/>
        <v>8.6370466474727792E-3</v>
      </c>
    </row>
    <row r="72" spans="1:8" x14ac:dyDescent="0.3">
      <c r="A72">
        <v>2035</v>
      </c>
      <c r="B72" s="27">
        <f>+YHat!D638</f>
        <v>6010663.375537429</v>
      </c>
      <c r="C72" s="14">
        <f t="shared" si="5"/>
        <v>51914.024046425708</v>
      </c>
      <c r="D72" s="22">
        <f t="shared" si="6"/>
        <v>8.7122348976527153E-3</v>
      </c>
      <c r="F72" s="27">
        <f>[1]Total_customers_month!E723</f>
        <v>5919790.3561439766</v>
      </c>
      <c r="G72" s="14">
        <f t="shared" si="7"/>
        <v>49063.349861591123</v>
      </c>
      <c r="H72" s="22">
        <f t="shared" si="8"/>
        <v>8.3572868929329136E-3</v>
      </c>
    </row>
    <row r="73" spans="1:8" x14ac:dyDescent="0.3">
      <c r="A73">
        <v>2036</v>
      </c>
      <c r="B73" s="27">
        <f>+YHat!D639</f>
        <v>6061919.2355697611</v>
      </c>
      <c r="C73" s="14">
        <f t="shared" si="5"/>
        <v>51255.86003233213</v>
      </c>
      <c r="D73" s="22">
        <f t="shared" si="6"/>
        <v>8.5274880374994755E-3</v>
      </c>
      <c r="F73" s="27">
        <f>[1]Total_customers_month!E724</f>
        <v>5964607.5058677681</v>
      </c>
      <c r="G73" s="14">
        <f t="shared" si="7"/>
        <v>44817.149723791517</v>
      </c>
      <c r="H73" s="22">
        <f t="shared" si="8"/>
        <v>7.5707325813112458E-3</v>
      </c>
    </row>
    <row r="74" spans="1:8" x14ac:dyDescent="0.3">
      <c r="A74">
        <v>2037</v>
      </c>
      <c r="B74" s="27">
        <f>+YHat!D640</f>
        <v>6112615.4853348359</v>
      </c>
      <c r="C74" s="14">
        <f t="shared" si="5"/>
        <v>50696.249765074812</v>
      </c>
      <c r="D74" s="22">
        <f t="shared" si="6"/>
        <v>8.3630691526872525E-3</v>
      </c>
      <c r="F74" s="27">
        <f>[1]Total_customers_month!E725</f>
        <v>6009492.3689918043</v>
      </c>
      <c r="G74" s="14">
        <f t="shared" si="7"/>
        <v>44884.86312403623</v>
      </c>
      <c r="H74" s="22">
        <f t="shared" si="8"/>
        <v>7.525199785548331E-3</v>
      </c>
    </row>
    <row r="75" spans="1:8" x14ac:dyDescent="0.3">
      <c r="A75">
        <v>2038</v>
      </c>
      <c r="B75" s="27">
        <f>+YHat!D641</f>
        <v>6162500.2754968517</v>
      </c>
      <c r="C75" s="14">
        <f t="shared" si="5"/>
        <v>49884.790162015706</v>
      </c>
      <c r="D75" s="22">
        <f t="shared" si="6"/>
        <v>8.1609566774971665E-3</v>
      </c>
      <c r="F75" s="27">
        <f>[1]Total_customers_month!E726</f>
        <v>6054717.4171298556</v>
      </c>
      <c r="G75" s="14">
        <f t="shared" si="7"/>
        <v>45225.048138051294</v>
      </c>
      <c r="H75" s="22">
        <f t="shared" si="8"/>
        <v>7.5256020577390004E-3</v>
      </c>
    </row>
    <row r="76" spans="1:8" x14ac:dyDescent="0.3">
      <c r="A76">
        <v>2039</v>
      </c>
      <c r="B76" s="27">
        <f>+YHat!D642</f>
        <v>6211185.4813049361</v>
      </c>
      <c r="C76" s="14">
        <f t="shared" si="5"/>
        <v>48685.205808084458</v>
      </c>
      <c r="D76" s="22">
        <f t="shared" si="6"/>
        <v>7.9002358834230346E-3</v>
      </c>
      <c r="F76" s="27">
        <f>[1]Total_customers_month!E727</f>
        <v>6100285.3647698527</v>
      </c>
      <c r="G76" s="14">
        <f t="shared" si="7"/>
        <v>45567.947639997117</v>
      </c>
      <c r="H76" s="22">
        <f t="shared" si="8"/>
        <v>7.5260238423477954E-3</v>
      </c>
    </row>
    <row r="77" spans="1:8" x14ac:dyDescent="0.3">
      <c r="A77">
        <v>2040</v>
      </c>
      <c r="B77" s="27">
        <f>+YHat!D643</f>
        <v>6258873.7480229149</v>
      </c>
      <c r="C77" s="14">
        <f t="shared" si="5"/>
        <v>47688.266717978753</v>
      </c>
      <c r="D77" s="22">
        <f t="shared" si="6"/>
        <v>7.6778043195644408E-3</v>
      </c>
      <c r="F77" s="27">
        <f>[1]Total_customers_month!E728</f>
        <v>6146111.9411650347</v>
      </c>
      <c r="G77" s="14">
        <f t="shared" si="7"/>
        <v>45826.576395181939</v>
      </c>
      <c r="H77" s="22">
        <f t="shared" si="8"/>
        <v>7.5122020782565357E-3</v>
      </c>
    </row>
    <row r="79" spans="1:8" x14ac:dyDescent="0.3">
      <c r="A79" t="s">
        <v>83</v>
      </c>
      <c r="B79" s="26" t="s">
        <v>86</v>
      </c>
      <c r="F79" t="s">
        <v>84</v>
      </c>
    </row>
    <row r="80" spans="1:8" x14ac:dyDescent="0.3">
      <c r="F80" t="s">
        <v>85</v>
      </c>
    </row>
  </sheetData>
  <mergeCells count="1">
    <mergeCell ref="J1:K1"/>
  </mergeCells>
  <pageMargins left="0.7" right="0.7" top="0.75" bottom="0.75" header="0.3" footer="0.3"/>
  <pageSetup scale="70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1:R1"/>
  <sheetViews>
    <sheetView workbookViewId="0">
      <selection activeCell="Q2" sqref="Q2"/>
    </sheetView>
  </sheetViews>
  <sheetFormatPr defaultRowHeight="14.4" x14ac:dyDescent="0.3"/>
  <sheetData>
    <row r="1" spans="17:18" ht="28.8" customHeight="1" x14ac:dyDescent="0.3">
      <c r="Q1" s="29" t="s">
        <v>97</v>
      </c>
      <c r="R1" s="29"/>
    </row>
  </sheetData>
  <mergeCells count="1">
    <mergeCell ref="Q1:R1"/>
  </mergeCells>
  <pageMargins left="0.7" right="0.7" top="0.75" bottom="0.75" header="0.3" footer="0.3"/>
  <pageSetup scale="7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B1" workbookViewId="0">
      <selection activeCell="M4" sqref="M4"/>
    </sheetView>
  </sheetViews>
  <sheetFormatPr defaultRowHeight="14.4" x14ac:dyDescent="0.3"/>
  <cols>
    <col min="1" max="1" width="28" bestFit="1" customWidth="1"/>
    <col min="2" max="2" width="6.33203125" bestFit="1" customWidth="1"/>
    <col min="3" max="3" width="13.88671875" bestFit="1" customWidth="1"/>
    <col min="4" max="4" width="12.6640625" bestFit="1" customWidth="1"/>
    <col min="5" max="6" width="13.88671875" bestFit="1" customWidth="1"/>
    <col min="7" max="7" width="9.6640625" bestFit="1" customWidth="1"/>
    <col min="8" max="8" width="8.109375" bestFit="1" customWidth="1"/>
    <col min="9" max="9" width="11.5546875" bestFit="1" customWidth="1"/>
    <col min="10" max="10" width="10.6640625" bestFit="1" customWidth="1"/>
    <col min="11" max="11" width="6.88671875" bestFit="1" customWidth="1"/>
    <col min="12" max="12" width="5.5546875" bestFit="1" customWidth="1"/>
    <col min="13" max="13" width="10" bestFit="1" customWidth="1"/>
  </cols>
  <sheetData>
    <row r="1" spans="1:16" ht="26.4" customHeight="1" x14ac:dyDescent="0.3">
      <c r="A1" s="4" t="s">
        <v>12</v>
      </c>
      <c r="B1" s="4" t="s">
        <v>66</v>
      </c>
      <c r="C1" s="4" t="s">
        <v>14</v>
      </c>
      <c r="D1" s="4" t="s">
        <v>67</v>
      </c>
      <c r="E1" s="4" t="s">
        <v>68</v>
      </c>
      <c r="F1" s="4" t="s">
        <v>69</v>
      </c>
      <c r="G1" s="4" t="s">
        <v>52</v>
      </c>
      <c r="H1" s="4" t="s">
        <v>53</v>
      </c>
      <c r="I1" s="4" t="s">
        <v>54</v>
      </c>
      <c r="J1" s="4" t="s">
        <v>70</v>
      </c>
      <c r="K1" s="4" t="s">
        <v>71</v>
      </c>
      <c r="L1" s="4" t="s">
        <v>16</v>
      </c>
      <c r="M1" s="4" t="s">
        <v>17</v>
      </c>
      <c r="O1" s="29" t="s">
        <v>88</v>
      </c>
      <c r="P1" s="29"/>
    </row>
    <row r="2" spans="1:16" x14ac:dyDescent="0.3">
      <c r="A2" s="1" t="s">
        <v>65</v>
      </c>
      <c r="B2" s="6">
        <v>295</v>
      </c>
      <c r="C2" s="2">
        <v>3983537.1661017002</v>
      </c>
      <c r="D2" s="2">
        <v>496607.46024259599</v>
      </c>
      <c r="E2" s="2">
        <v>3138589</v>
      </c>
      <c r="F2" s="2">
        <v>4709239</v>
      </c>
      <c r="G2" s="5">
        <v>-0.16365216502775101</v>
      </c>
      <c r="H2" s="5">
        <v>1.5619676553767601</v>
      </c>
      <c r="I2" s="12">
        <v>26.735175785559498</v>
      </c>
      <c r="J2" s="13">
        <v>1.5650576575282501E-6</v>
      </c>
      <c r="K2" s="5">
        <v>1</v>
      </c>
    </row>
    <row r="3" spans="1:16" x14ac:dyDescent="0.3">
      <c r="A3" s="1" t="s">
        <v>8</v>
      </c>
      <c r="B3" s="6">
        <v>295</v>
      </c>
      <c r="C3" s="2">
        <v>16511768.532203401</v>
      </c>
      <c r="D3" s="2">
        <v>2093912.5789983999</v>
      </c>
      <c r="E3" s="2">
        <v>12840485.75</v>
      </c>
      <c r="F3" s="2">
        <v>19570133.25</v>
      </c>
      <c r="G3" s="5">
        <v>-0.177740609238528</v>
      </c>
      <c r="H3" s="5">
        <v>1.60549299396274</v>
      </c>
      <c r="I3" s="12">
        <v>25.456246772508301</v>
      </c>
      <c r="J3" s="13">
        <v>2.9665129487816198E-6</v>
      </c>
      <c r="K3" s="5">
        <v>0.99898710603211305</v>
      </c>
    </row>
    <row r="4" spans="1:16" x14ac:dyDescent="0.3">
      <c r="A4" s="1" t="s">
        <v>9</v>
      </c>
      <c r="B4" s="6">
        <v>295</v>
      </c>
      <c r="C4" s="2">
        <v>3.7498621400094301E-2</v>
      </c>
      <c r="D4" s="2">
        <v>0.18545544670877001</v>
      </c>
      <c r="E4" s="2">
        <v>0</v>
      </c>
      <c r="F4" s="2">
        <v>1</v>
      </c>
      <c r="G4" s="5">
        <v>4.8890258605043799</v>
      </c>
      <c r="H4" s="5">
        <v>25.190442638959901</v>
      </c>
      <c r="I4" s="12">
        <v>7227.8200746520197</v>
      </c>
      <c r="J4" s="13">
        <v>0</v>
      </c>
      <c r="K4" s="5">
        <v>0.28549688326179601</v>
      </c>
    </row>
  </sheetData>
  <mergeCells count="1">
    <mergeCell ref="O1:P1"/>
  </mergeCells>
  <pageMargins left="0.7" right="0.7" top="0.75" bottom="0.75" header="0.3" footer="0.3"/>
  <pageSetup scale="65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F1" sqref="F1:G1"/>
    </sheetView>
  </sheetViews>
  <sheetFormatPr defaultRowHeight="14.4" x14ac:dyDescent="0.3"/>
  <cols>
    <col min="1" max="1" width="28" bestFit="1" customWidth="1"/>
    <col min="2" max="2" width="9.88671875" bestFit="1" customWidth="1"/>
    <col min="3" max="3" width="28" bestFit="1" customWidth="1"/>
    <col min="4" max="4" width="16.33203125" bestFit="1" customWidth="1"/>
  </cols>
  <sheetData>
    <row r="1" spans="1:7" ht="28.8" customHeight="1" x14ac:dyDescent="0.3">
      <c r="A1" s="4"/>
      <c r="B1" s="4" t="s">
        <v>65</v>
      </c>
      <c r="C1" s="4" t="s">
        <v>8</v>
      </c>
      <c r="D1" s="4" t="s">
        <v>9</v>
      </c>
      <c r="F1" s="29" t="s">
        <v>89</v>
      </c>
      <c r="G1" s="29"/>
    </row>
    <row r="2" spans="1:7" x14ac:dyDescent="0.3">
      <c r="A2" s="11" t="s">
        <v>65</v>
      </c>
      <c r="B2" s="5">
        <v>1</v>
      </c>
      <c r="C2" s="5">
        <v>0.99898710603211305</v>
      </c>
      <c r="D2" s="5">
        <v>0.28549688326179601</v>
      </c>
    </row>
    <row r="3" spans="1:7" x14ac:dyDescent="0.3">
      <c r="A3" s="11" t="s">
        <v>8</v>
      </c>
      <c r="B3" s="5">
        <v>0.99898710603211305</v>
      </c>
      <c r="C3" s="5">
        <v>1</v>
      </c>
      <c r="D3" s="5">
        <v>0.285908146612178</v>
      </c>
    </row>
    <row r="4" spans="1:7" x14ac:dyDescent="0.3">
      <c r="A4" s="11" t="s">
        <v>9</v>
      </c>
      <c r="B4" s="5">
        <v>0.28549688326179601</v>
      </c>
      <c r="C4" s="5">
        <v>0.285908146612178</v>
      </c>
      <c r="D4" s="5">
        <v>1</v>
      </c>
    </row>
  </sheetData>
  <mergeCells count="1">
    <mergeCell ref="F1:G1"/>
  </mergeCells>
  <pageMargins left="0.7" right="0.7" top="0.75" bottom="0.75" header="0.3" footer="0.3"/>
  <pageSetup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I1" sqref="I1:J1"/>
    </sheetView>
  </sheetViews>
  <sheetFormatPr defaultRowHeight="14.4" x14ac:dyDescent="0.3"/>
  <cols>
    <col min="1" max="1" width="47.44140625" bestFit="1" customWidth="1"/>
    <col min="2" max="2" width="10.88671875" bestFit="1" customWidth="1"/>
    <col min="3" max="3" width="10.5546875" bestFit="1" customWidth="1"/>
    <col min="4" max="4" width="6.5546875" bestFit="1" customWidth="1"/>
    <col min="5" max="5" width="8" bestFit="1" customWidth="1"/>
    <col min="6" max="6" width="5.5546875" bestFit="1" customWidth="1"/>
    <col min="7" max="7" width="13.6640625" bestFit="1" customWidth="1"/>
  </cols>
  <sheetData>
    <row r="1" spans="1:10" ht="25.2" customHeight="1" x14ac:dyDescent="0.3">
      <c r="A1" s="4" t="s">
        <v>12</v>
      </c>
      <c r="B1" s="4" t="s">
        <v>13</v>
      </c>
      <c r="C1" s="4" t="s">
        <v>56</v>
      </c>
      <c r="D1" s="4" t="s">
        <v>57</v>
      </c>
      <c r="E1" s="4" t="s">
        <v>58</v>
      </c>
      <c r="F1" s="4" t="s">
        <v>16</v>
      </c>
      <c r="G1" s="4" t="s">
        <v>17</v>
      </c>
      <c r="I1" s="29" t="s">
        <v>90</v>
      </c>
      <c r="J1" s="29"/>
    </row>
    <row r="2" spans="1:10" x14ac:dyDescent="0.3">
      <c r="A2" s="1" t="s">
        <v>7</v>
      </c>
      <c r="B2" s="5">
        <v>57113.887367930831</v>
      </c>
      <c r="C2" s="5">
        <v>118120.43283853636</v>
      </c>
      <c r="D2" s="5">
        <v>0.48352250322348661</v>
      </c>
      <c r="E2" s="8">
        <v>0.62912039555804733</v>
      </c>
      <c r="F2" s="1"/>
      <c r="G2" s="1" t="s">
        <v>59</v>
      </c>
    </row>
    <row r="3" spans="1:10" x14ac:dyDescent="0.3">
      <c r="A3" s="1" t="s">
        <v>60</v>
      </c>
      <c r="B3" s="5">
        <v>0.2373616528116442</v>
      </c>
      <c r="C3" s="5">
        <v>6.7285090182307881E-3</v>
      </c>
      <c r="D3" s="5">
        <v>35.277005970938966</v>
      </c>
      <c r="E3" s="8">
        <v>3.480081611146945E-36</v>
      </c>
      <c r="F3" s="1"/>
      <c r="G3" s="1"/>
    </row>
    <row r="4" spans="1:10" x14ac:dyDescent="0.3">
      <c r="A4" s="1" t="s">
        <v>61</v>
      </c>
      <c r="B4" s="5">
        <v>27436.398552505416</v>
      </c>
      <c r="C4" s="5">
        <v>8763.6061438467768</v>
      </c>
      <c r="D4" s="5">
        <v>3.1307201741111377</v>
      </c>
      <c r="E4" s="8">
        <v>1.9421491686669762E-3</v>
      </c>
      <c r="F4" s="1"/>
      <c r="G4" s="1"/>
    </row>
    <row r="5" spans="1:10" x14ac:dyDescent="0.3">
      <c r="A5" s="1" t="s">
        <v>62</v>
      </c>
      <c r="B5" s="5">
        <v>0.71182489213712574</v>
      </c>
      <c r="C5" s="5">
        <v>5.8554034358429402E-2</v>
      </c>
      <c r="D5" s="5">
        <v>12.156718148228704</v>
      </c>
      <c r="E5" s="8">
        <v>2.9704537125455671E-18</v>
      </c>
      <c r="F5" s="1"/>
      <c r="G5" s="1"/>
    </row>
    <row r="6" spans="1:10" x14ac:dyDescent="0.3">
      <c r="A6" s="1" t="s">
        <v>63</v>
      </c>
      <c r="B6" s="5">
        <v>0.1938851294919966</v>
      </c>
      <c r="C6" s="5">
        <v>5.8227941892340006E-2</v>
      </c>
      <c r="D6" s="5">
        <v>3.3297609908740831</v>
      </c>
      <c r="E6" s="8">
        <v>1.0005125557669789E-3</v>
      </c>
      <c r="F6" s="1"/>
      <c r="G6" s="1"/>
    </row>
    <row r="7" spans="1:10" x14ac:dyDescent="0.3">
      <c r="A7" s="1" t="s">
        <v>64</v>
      </c>
      <c r="B7" s="5">
        <v>0.68309674058612579</v>
      </c>
      <c r="C7" s="5">
        <v>4.0396482436501839E-2</v>
      </c>
      <c r="D7" s="5">
        <v>16.909807472961724</v>
      </c>
      <c r="E7" s="8">
        <v>1.1779990068886898E-23</v>
      </c>
      <c r="F7" s="1"/>
      <c r="G7" s="1"/>
    </row>
  </sheetData>
  <mergeCells count="1">
    <mergeCell ref="I1:J1"/>
  </mergeCells>
  <pageMargins left="0.7" right="0.7" top="0.75" bottom="0.75" header="0.3" footer="0.3"/>
  <pageSetup scale="95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G1" sqref="G1:H1"/>
    </sheetView>
  </sheetViews>
  <sheetFormatPr defaultRowHeight="14.4" x14ac:dyDescent="0.3"/>
  <cols>
    <col min="1" max="1" width="23.88671875" bestFit="1" customWidth="1"/>
    <col min="2" max="2" width="20.109375" bestFit="1" customWidth="1"/>
    <col min="4" max="4" width="27" bestFit="1" customWidth="1"/>
    <col min="5" max="5" width="6.5546875" bestFit="1" customWidth="1"/>
  </cols>
  <sheetData>
    <row r="1" spans="1:8" ht="28.2" customHeight="1" x14ac:dyDescent="0.3">
      <c r="A1" s="3" t="s">
        <v>21</v>
      </c>
      <c r="D1" s="3" t="s">
        <v>22</v>
      </c>
      <c r="G1" s="29" t="s">
        <v>91</v>
      </c>
      <c r="H1" s="29"/>
    </row>
    <row r="2" spans="1:8" x14ac:dyDescent="0.3">
      <c r="A2" t="s">
        <v>23</v>
      </c>
      <c r="B2" s="6">
        <v>18</v>
      </c>
      <c r="D2" t="s">
        <v>24</v>
      </c>
      <c r="E2" s="6">
        <v>0</v>
      </c>
    </row>
    <row r="3" spans="1:8" x14ac:dyDescent="0.3">
      <c r="A3" t="s">
        <v>25</v>
      </c>
      <c r="B3" s="6">
        <v>281</v>
      </c>
      <c r="D3" t="s">
        <v>26</v>
      </c>
      <c r="E3" s="7">
        <v>0</v>
      </c>
    </row>
    <row r="4" spans="1:8" x14ac:dyDescent="0.3">
      <c r="A4" t="s">
        <v>27</v>
      </c>
      <c r="B4" s="6">
        <v>275</v>
      </c>
      <c r="D4" t="s">
        <v>28</v>
      </c>
      <c r="E4" s="8">
        <v>0</v>
      </c>
    </row>
    <row r="5" spans="1:8" x14ac:dyDescent="0.3">
      <c r="A5" t="s">
        <v>29</v>
      </c>
      <c r="B5" s="5">
        <v>0.99982426787743617</v>
      </c>
      <c r="D5" t="s">
        <v>30</v>
      </c>
      <c r="E5" s="7">
        <v>0</v>
      </c>
    </row>
    <row r="6" spans="1:8" x14ac:dyDescent="0.3">
      <c r="A6" t="s">
        <v>31</v>
      </c>
      <c r="B6" s="5">
        <v>0.99982107274793497</v>
      </c>
      <c r="D6" t="s">
        <v>32</v>
      </c>
      <c r="E6" s="8">
        <v>0</v>
      </c>
    </row>
    <row r="7" spans="1:8" x14ac:dyDescent="0.3">
      <c r="A7" t="s">
        <v>33</v>
      </c>
      <c r="B7" s="2">
        <v>17.52781020369752</v>
      </c>
      <c r="D7" t="s">
        <v>34</v>
      </c>
      <c r="E7" s="7">
        <v>0</v>
      </c>
    </row>
    <row r="8" spans="1:8" x14ac:dyDescent="0.3">
      <c r="A8" t="s">
        <v>35</v>
      </c>
      <c r="B8" s="2">
        <v>17.605497492010695</v>
      </c>
      <c r="D8" t="s">
        <v>36</v>
      </c>
      <c r="E8" s="9">
        <v>0</v>
      </c>
    </row>
    <row r="9" spans="1:8" x14ac:dyDescent="0.3">
      <c r="A9" t="s">
        <v>37</v>
      </c>
      <c r="B9" s="5">
        <v>312921.35968640383</v>
      </c>
      <c r="D9" t="s">
        <v>38</v>
      </c>
      <c r="E9" s="8">
        <v>0</v>
      </c>
    </row>
    <row r="10" spans="1:8" x14ac:dyDescent="0.3">
      <c r="A10" t="s">
        <v>39</v>
      </c>
      <c r="B10" s="9">
        <v>0</v>
      </c>
      <c r="D10" t="s">
        <v>40</v>
      </c>
      <c r="E10" s="8">
        <v>0</v>
      </c>
    </row>
    <row r="11" spans="1:8" x14ac:dyDescent="0.3">
      <c r="A11" t="s">
        <v>41</v>
      </c>
      <c r="B11" s="7">
        <v>-2855.3790615330017</v>
      </c>
      <c r="D11" t="s">
        <v>42</v>
      </c>
      <c r="E11" s="8">
        <v>0</v>
      </c>
    </row>
    <row r="12" spans="1:8" x14ac:dyDescent="0.3">
      <c r="A12" t="s">
        <v>43</v>
      </c>
      <c r="B12" s="7">
        <v>62728327287536.391</v>
      </c>
    </row>
    <row r="13" spans="1:8" x14ac:dyDescent="0.3">
      <c r="A13" t="s">
        <v>44</v>
      </c>
      <c r="B13" s="7">
        <v>11025319601.93449</v>
      </c>
    </row>
    <row r="14" spans="1:8" x14ac:dyDescent="0.3">
      <c r="A14" t="s">
        <v>45</v>
      </c>
      <c r="B14" s="7">
        <v>40092071.279761784</v>
      </c>
    </row>
    <row r="15" spans="1:8" x14ac:dyDescent="0.3">
      <c r="A15" t="s">
        <v>46</v>
      </c>
      <c r="B15" s="7">
        <v>6331.830010333646</v>
      </c>
    </row>
    <row r="16" spans="1:8" x14ac:dyDescent="0.3">
      <c r="A16" t="s">
        <v>26</v>
      </c>
      <c r="B16" s="7">
        <v>3363.5862470415582</v>
      </c>
    </row>
    <row r="17" spans="1:2" x14ac:dyDescent="0.3">
      <c r="A17" t="s">
        <v>28</v>
      </c>
      <c r="B17" s="8">
        <v>8.7511099792658719E-4</v>
      </c>
    </row>
    <row r="18" spans="1:2" x14ac:dyDescent="0.3">
      <c r="A18" t="s">
        <v>47</v>
      </c>
      <c r="B18" s="5">
        <v>2.0138827707457101</v>
      </c>
    </row>
    <row r="19" spans="1:2" x14ac:dyDescent="0.3">
      <c r="A19" t="s">
        <v>48</v>
      </c>
      <c r="B19" s="1" t="s">
        <v>49</v>
      </c>
    </row>
    <row r="20" spans="1:2" x14ac:dyDescent="0.3">
      <c r="A20" t="s">
        <v>50</v>
      </c>
      <c r="B20" s="10">
        <v>44.618241917265891</v>
      </c>
    </row>
    <row r="21" spans="1:2" x14ac:dyDescent="0.3">
      <c r="A21" t="s">
        <v>51</v>
      </c>
      <c r="B21" s="9">
        <v>6.4608054434818884E-3</v>
      </c>
    </row>
    <row r="22" spans="1:2" x14ac:dyDescent="0.3">
      <c r="A22" t="s">
        <v>52</v>
      </c>
      <c r="B22" s="5">
        <v>1.8236448226922433</v>
      </c>
    </row>
    <row r="23" spans="1:2" x14ac:dyDescent="0.3">
      <c r="A23" t="s">
        <v>53</v>
      </c>
      <c r="B23" s="5">
        <v>45.410855037703676</v>
      </c>
    </row>
    <row r="24" spans="1:2" x14ac:dyDescent="0.3">
      <c r="A24" t="s">
        <v>54</v>
      </c>
      <c r="B24" s="5">
        <v>21215.305018624618</v>
      </c>
    </row>
    <row r="25" spans="1:2" x14ac:dyDescent="0.3">
      <c r="A25" t="s">
        <v>55</v>
      </c>
      <c r="B25" s="9">
        <v>0</v>
      </c>
    </row>
  </sheetData>
  <mergeCells count="1">
    <mergeCell ref="G1:H1"/>
  </mergeCells>
  <pageMargins left="0.7" right="0.7" top="0.75" bottom="0.75" header="0.3" footer="0.3"/>
  <pageSetup scale="80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3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1" sqref="I1:J1"/>
    </sheetView>
  </sheetViews>
  <sheetFormatPr defaultRowHeight="14.4" x14ac:dyDescent="0.3"/>
  <cols>
    <col min="1" max="1" width="5" bestFit="1" customWidth="1"/>
    <col min="2" max="2" width="6.88671875" bestFit="1" customWidth="1"/>
    <col min="3" max="3" width="12.6640625" bestFit="1" customWidth="1"/>
    <col min="4" max="4" width="12" bestFit="1" customWidth="1"/>
    <col min="5" max="7" width="12.6640625" bestFit="1" customWidth="1"/>
  </cols>
  <sheetData>
    <row r="1" spans="1:10" ht="29.4" customHeigh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18</v>
      </c>
      <c r="F1" s="4" t="s">
        <v>19</v>
      </c>
      <c r="G1" s="4" t="s">
        <v>20</v>
      </c>
      <c r="I1" s="29" t="s">
        <v>92</v>
      </c>
      <c r="J1" s="29"/>
    </row>
    <row r="2" spans="1:10" x14ac:dyDescent="0.3">
      <c r="A2" s="1">
        <v>1990</v>
      </c>
      <c r="B2" s="1">
        <v>1</v>
      </c>
      <c r="C2" s="14">
        <v>3143305</v>
      </c>
      <c r="D2" s="14"/>
      <c r="E2" s="14"/>
    </row>
    <row r="3" spans="1:10" x14ac:dyDescent="0.3">
      <c r="A3" s="1">
        <v>1990</v>
      </c>
      <c r="B3" s="1">
        <v>2</v>
      </c>
      <c r="C3" s="14">
        <v>3156536</v>
      </c>
      <c r="D3" s="14"/>
      <c r="E3" s="14"/>
    </row>
    <row r="4" spans="1:10" x14ac:dyDescent="0.3">
      <c r="A4" s="1">
        <v>1990</v>
      </c>
      <c r="B4" s="1">
        <v>3</v>
      </c>
      <c r="C4" s="14">
        <v>3166277</v>
      </c>
      <c r="D4" s="14"/>
      <c r="E4" s="14"/>
    </row>
    <row r="5" spans="1:10" x14ac:dyDescent="0.3">
      <c r="A5" s="1">
        <v>1990</v>
      </c>
      <c r="B5" s="1">
        <v>4</v>
      </c>
      <c r="C5" s="14">
        <v>3162286</v>
      </c>
      <c r="D5" s="14"/>
      <c r="E5" s="14"/>
    </row>
    <row r="6" spans="1:10" x14ac:dyDescent="0.3">
      <c r="A6" s="1">
        <v>1990</v>
      </c>
      <c r="B6" s="1">
        <v>5</v>
      </c>
      <c r="C6" s="14">
        <v>3142492</v>
      </c>
      <c r="D6" s="14"/>
      <c r="E6" s="14"/>
    </row>
    <row r="7" spans="1:10" x14ac:dyDescent="0.3">
      <c r="A7" s="1">
        <v>1990</v>
      </c>
      <c r="B7" s="1">
        <v>6</v>
      </c>
      <c r="C7" s="14">
        <v>3138589</v>
      </c>
      <c r="D7" s="14"/>
      <c r="E7" s="14"/>
    </row>
    <row r="8" spans="1:10" x14ac:dyDescent="0.3">
      <c r="A8" s="1">
        <v>1990</v>
      </c>
      <c r="B8" s="1">
        <v>7</v>
      </c>
      <c r="C8" s="14">
        <v>3141228</v>
      </c>
      <c r="D8" s="14"/>
      <c r="E8" s="14"/>
    </row>
    <row r="9" spans="1:10" x14ac:dyDescent="0.3">
      <c r="A9" s="1">
        <v>1990</v>
      </c>
      <c r="B9" s="1">
        <v>8</v>
      </c>
      <c r="C9" s="14">
        <v>3145324</v>
      </c>
      <c r="D9" s="14"/>
      <c r="E9" s="14"/>
    </row>
    <row r="10" spans="1:10" x14ac:dyDescent="0.3">
      <c r="A10" s="1">
        <v>1990</v>
      </c>
      <c r="B10" s="1">
        <v>9</v>
      </c>
      <c r="C10" s="14">
        <v>3153378</v>
      </c>
      <c r="D10" s="14"/>
      <c r="E10" s="14"/>
    </row>
    <row r="11" spans="1:10" x14ac:dyDescent="0.3">
      <c r="A11" s="1">
        <v>1990</v>
      </c>
      <c r="B11" s="1">
        <v>10</v>
      </c>
      <c r="C11" s="14">
        <v>3162736</v>
      </c>
      <c r="D11" s="14"/>
      <c r="E11" s="14"/>
    </row>
    <row r="12" spans="1:10" x14ac:dyDescent="0.3">
      <c r="A12" s="1">
        <v>1990</v>
      </c>
      <c r="B12" s="1">
        <v>11</v>
      </c>
      <c r="C12" s="14">
        <v>3185460</v>
      </c>
      <c r="D12" s="14"/>
      <c r="E12" s="14"/>
    </row>
    <row r="13" spans="1:10" x14ac:dyDescent="0.3">
      <c r="A13" s="1">
        <v>1990</v>
      </c>
      <c r="B13" s="1">
        <v>12</v>
      </c>
      <c r="C13" s="14">
        <v>3208196</v>
      </c>
      <c r="D13" s="14"/>
      <c r="E13" s="14"/>
    </row>
    <row r="14" spans="1:10" x14ac:dyDescent="0.3">
      <c r="A14" s="1">
        <v>1991</v>
      </c>
      <c r="B14" s="1">
        <v>1</v>
      </c>
      <c r="C14" s="14">
        <v>3224326</v>
      </c>
      <c r="D14" s="14"/>
      <c r="E14" s="14"/>
    </row>
    <row r="15" spans="1:10" x14ac:dyDescent="0.3">
      <c r="A15" s="1">
        <v>1991</v>
      </c>
      <c r="B15" s="1">
        <v>2</v>
      </c>
      <c r="C15" s="14">
        <v>3234722</v>
      </c>
      <c r="D15" s="14"/>
      <c r="E15" s="14"/>
    </row>
    <row r="16" spans="1:10" x14ac:dyDescent="0.3">
      <c r="A16" s="1">
        <v>1991</v>
      </c>
      <c r="B16" s="1">
        <v>3</v>
      </c>
      <c r="C16" s="14">
        <v>3242845</v>
      </c>
      <c r="D16" s="14">
        <v>3241142.24130073</v>
      </c>
      <c r="E16" s="14">
        <v>1702.75869926671</v>
      </c>
      <c r="F16" s="14">
        <v>5.25081741269381E-4</v>
      </c>
      <c r="G16" s="15">
        <v>0.26892046951478099</v>
      </c>
    </row>
    <row r="17" spans="1:7" x14ac:dyDescent="0.3">
      <c r="A17" s="1">
        <v>1991</v>
      </c>
      <c r="B17" s="1">
        <v>4</v>
      </c>
      <c r="C17" s="14">
        <v>3233172</v>
      </c>
      <c r="D17" s="14">
        <v>3239825.6780686602</v>
      </c>
      <c r="E17" s="14">
        <v>-6653.6780686601996</v>
      </c>
      <c r="F17" s="14">
        <v>-2.0579412628403898E-3</v>
      </c>
      <c r="G17" s="15">
        <v>-1.0508301798692199</v>
      </c>
    </row>
    <row r="18" spans="1:7" x14ac:dyDescent="0.3">
      <c r="A18" s="1">
        <v>1991</v>
      </c>
      <c r="B18" s="1">
        <v>5</v>
      </c>
      <c r="C18" s="14">
        <v>3212970</v>
      </c>
      <c r="D18" s="14">
        <v>3221067.5986932199</v>
      </c>
      <c r="E18" s="14">
        <v>-8097.5986932231999</v>
      </c>
      <c r="F18" s="14">
        <v>-2.5202845632617799E-3</v>
      </c>
      <c r="G18" s="15">
        <v>-1.2788717764071</v>
      </c>
    </row>
    <row r="19" spans="1:7" x14ac:dyDescent="0.3">
      <c r="A19" s="1">
        <v>1991</v>
      </c>
      <c r="B19" s="1">
        <v>6</v>
      </c>
      <c r="C19" s="14">
        <v>3207144</v>
      </c>
      <c r="D19" s="14">
        <v>3212204.5507160402</v>
      </c>
      <c r="E19" s="14">
        <v>-5060.5507160350699</v>
      </c>
      <c r="F19" s="14">
        <v>-1.57789943826503E-3</v>
      </c>
      <c r="G19" s="15">
        <v>-0.79922403282718701</v>
      </c>
    </row>
    <row r="20" spans="1:7" x14ac:dyDescent="0.3">
      <c r="A20" s="1">
        <v>1991</v>
      </c>
      <c r="B20" s="1">
        <v>7</v>
      </c>
      <c r="C20" s="14">
        <v>3207227</v>
      </c>
      <c r="D20" s="14">
        <v>3210499.5278689</v>
      </c>
      <c r="E20" s="14">
        <v>-3272.52786889859</v>
      </c>
      <c r="F20" s="14">
        <v>-1.02036053852708E-3</v>
      </c>
      <c r="G20" s="15">
        <v>-0.51683760675156598</v>
      </c>
    </row>
    <row r="21" spans="1:7" x14ac:dyDescent="0.3">
      <c r="A21" s="1">
        <v>1991</v>
      </c>
      <c r="B21" s="1">
        <v>8</v>
      </c>
      <c r="C21" s="14">
        <v>3210321</v>
      </c>
      <c r="D21" s="14">
        <v>3211497.5857776101</v>
      </c>
      <c r="E21" s="14">
        <v>-1176.5857776058799</v>
      </c>
      <c r="F21" s="14">
        <v>-3.6650097532486099E-4</v>
      </c>
      <c r="G21" s="15">
        <v>-0.18582080941618401</v>
      </c>
    </row>
    <row r="22" spans="1:7" x14ac:dyDescent="0.3">
      <c r="A22" s="1">
        <v>1991</v>
      </c>
      <c r="B22" s="1">
        <v>9</v>
      </c>
      <c r="C22" s="14">
        <v>3214505</v>
      </c>
      <c r="D22" s="14">
        <v>3216913.4156901301</v>
      </c>
      <c r="E22" s="14">
        <v>-2408.4156901277602</v>
      </c>
      <c r="F22" s="14">
        <v>-7.4923376698053396E-4</v>
      </c>
      <c r="G22" s="15">
        <v>-0.38036644796167701</v>
      </c>
    </row>
    <row r="23" spans="1:7" x14ac:dyDescent="0.3">
      <c r="A23" s="1">
        <v>1991</v>
      </c>
      <c r="B23" s="1">
        <v>10</v>
      </c>
      <c r="C23" s="14">
        <v>3222678</v>
      </c>
      <c r="D23" s="14">
        <v>3222462.1538249198</v>
      </c>
      <c r="E23" s="14">
        <v>215.846175075509</v>
      </c>
      <c r="F23" s="14">
        <v>6.6977270169563498E-5</v>
      </c>
      <c r="G23" s="15">
        <v>3.4089066624221502E-2</v>
      </c>
    </row>
    <row r="24" spans="1:7" x14ac:dyDescent="0.3">
      <c r="A24" s="1">
        <v>1991</v>
      </c>
      <c r="B24" s="1">
        <v>11</v>
      </c>
      <c r="C24" s="14">
        <v>3244184</v>
      </c>
      <c r="D24" s="14">
        <v>3239033.6968330098</v>
      </c>
      <c r="E24" s="14">
        <v>5150.3031669873699</v>
      </c>
      <c r="F24" s="14">
        <v>1.5875496479199E-3</v>
      </c>
      <c r="G24" s="15">
        <v>0.81339883707901195</v>
      </c>
    </row>
    <row r="25" spans="1:7" x14ac:dyDescent="0.3">
      <c r="A25" s="1">
        <v>1991</v>
      </c>
      <c r="B25" s="1">
        <v>12</v>
      </c>
      <c r="C25" s="14">
        <v>3263370</v>
      </c>
      <c r="D25" s="14">
        <v>3259205.7471167501</v>
      </c>
      <c r="E25" s="14">
        <v>4164.2528832489597</v>
      </c>
      <c r="F25" s="14">
        <v>1.27605906876908E-3</v>
      </c>
      <c r="G25" s="15">
        <v>0.65766972209500796</v>
      </c>
    </row>
    <row r="26" spans="1:7" x14ac:dyDescent="0.3">
      <c r="A26" s="1">
        <v>1992</v>
      </c>
      <c r="B26" s="1">
        <v>1</v>
      </c>
      <c r="C26" s="14">
        <v>3279470</v>
      </c>
      <c r="D26" s="14">
        <v>3274022.83828892</v>
      </c>
      <c r="E26" s="14">
        <v>5447.1617110823299</v>
      </c>
      <c r="F26" s="14">
        <v>1.6609884252889401E-3</v>
      </c>
      <c r="G26" s="15">
        <v>0.86028236737127695</v>
      </c>
    </row>
    <row r="27" spans="1:7" x14ac:dyDescent="0.3">
      <c r="A27" s="1">
        <v>1992</v>
      </c>
      <c r="B27" s="1">
        <v>2</v>
      </c>
      <c r="C27" s="14">
        <v>3290137</v>
      </c>
      <c r="D27" s="14">
        <v>3285487.0945373201</v>
      </c>
      <c r="E27" s="14">
        <v>4649.9054626780598</v>
      </c>
      <c r="F27" s="14">
        <v>1.41328627430349E-3</v>
      </c>
      <c r="G27" s="15">
        <v>0.73436991439904997</v>
      </c>
    </row>
    <row r="28" spans="1:7" x14ac:dyDescent="0.3">
      <c r="A28" s="1">
        <v>1992</v>
      </c>
      <c r="B28" s="1">
        <v>3</v>
      </c>
      <c r="C28" s="14">
        <v>3296648</v>
      </c>
      <c r="D28" s="14">
        <v>3294596.04192159</v>
      </c>
      <c r="E28" s="14">
        <v>2051.95807841141</v>
      </c>
      <c r="F28" s="14">
        <v>6.2243772414022E-4</v>
      </c>
      <c r="G28" s="15">
        <v>0.32407030432948802</v>
      </c>
    </row>
    <row r="29" spans="1:7" x14ac:dyDescent="0.3">
      <c r="A29" s="1">
        <v>1992</v>
      </c>
      <c r="B29" s="1">
        <v>4</v>
      </c>
      <c r="C29" s="14">
        <v>3288200</v>
      </c>
      <c r="D29" s="14">
        <v>3289401.5371827199</v>
      </c>
      <c r="E29" s="14">
        <v>-1201.53718271712</v>
      </c>
      <c r="F29" s="14">
        <v>-3.6540878982942599E-4</v>
      </c>
      <c r="G29" s="15">
        <v>-0.189761440334973</v>
      </c>
    </row>
    <row r="30" spans="1:7" x14ac:dyDescent="0.3">
      <c r="A30" s="1">
        <v>1992</v>
      </c>
      <c r="B30" s="1">
        <v>5</v>
      </c>
      <c r="C30" s="14">
        <v>3267113</v>
      </c>
      <c r="D30" s="14">
        <v>3275497.6281700302</v>
      </c>
      <c r="E30" s="14">
        <v>-8384.6281700278596</v>
      </c>
      <c r="F30" s="14">
        <v>-2.56637225894172E-3</v>
      </c>
      <c r="G30" s="15">
        <v>-1.32420298023542</v>
      </c>
    </row>
    <row r="31" spans="1:7" x14ac:dyDescent="0.3">
      <c r="A31" s="1">
        <v>1992</v>
      </c>
      <c r="B31" s="1">
        <v>6</v>
      </c>
      <c r="C31" s="14">
        <v>3262067</v>
      </c>
      <c r="D31" s="14">
        <v>3266293.9913576902</v>
      </c>
      <c r="E31" s="14">
        <v>-4226.9913576873996</v>
      </c>
      <c r="F31" s="14">
        <v>-1.29580151409747E-3</v>
      </c>
      <c r="G31" s="15">
        <v>-0.66757814893780798</v>
      </c>
    </row>
    <row r="32" spans="1:7" x14ac:dyDescent="0.3">
      <c r="A32" s="1">
        <v>1992</v>
      </c>
      <c r="B32" s="1">
        <v>7</v>
      </c>
      <c r="C32" s="14">
        <v>3264307</v>
      </c>
      <c r="D32" s="14">
        <v>3264308.34699533</v>
      </c>
      <c r="E32" s="14">
        <v>-1.34699533181265</v>
      </c>
      <c r="F32" s="14">
        <v>-4.12643581566516E-7</v>
      </c>
      <c r="G32" s="15">
        <v>-2.12733969423426E-4</v>
      </c>
    </row>
    <row r="33" spans="1:7" x14ac:dyDescent="0.3">
      <c r="A33" s="1">
        <v>1992</v>
      </c>
      <c r="B33" s="1">
        <v>8</v>
      </c>
      <c r="C33" s="14">
        <v>3268605</v>
      </c>
      <c r="D33" s="14">
        <v>3267898.76067719</v>
      </c>
      <c r="E33" s="14">
        <v>706.23932281183102</v>
      </c>
      <c r="F33" s="14">
        <v>2.1606750366343801E-4</v>
      </c>
      <c r="G33" s="15">
        <v>0.1115379474274</v>
      </c>
    </row>
    <row r="34" spans="1:7" x14ac:dyDescent="0.3">
      <c r="A34" s="1">
        <v>1992</v>
      </c>
      <c r="B34" s="1">
        <v>9</v>
      </c>
      <c r="C34" s="14">
        <v>3270387</v>
      </c>
      <c r="D34" s="14">
        <v>3272864.6464480902</v>
      </c>
      <c r="E34" s="14">
        <v>-2477.6464480934701</v>
      </c>
      <c r="F34" s="14">
        <v>-7.5760038432560605E-4</v>
      </c>
      <c r="G34" s="15">
        <v>-0.39130021558536898</v>
      </c>
    </row>
    <row r="35" spans="1:7" x14ac:dyDescent="0.3">
      <c r="A35" s="1">
        <v>1992</v>
      </c>
      <c r="B35" s="1">
        <v>10</v>
      </c>
      <c r="C35" s="14">
        <v>3274980</v>
      </c>
      <c r="D35" s="14">
        <v>3278234.6781823402</v>
      </c>
      <c r="E35" s="14">
        <v>-3254.6781823444198</v>
      </c>
      <c r="F35" s="14">
        <v>-9.9380093385132698E-4</v>
      </c>
      <c r="G35" s="15">
        <v>-0.51401856604373997</v>
      </c>
    </row>
    <row r="36" spans="1:7" x14ac:dyDescent="0.3">
      <c r="A36" s="1">
        <v>1992</v>
      </c>
      <c r="B36" s="1">
        <v>11</v>
      </c>
      <c r="C36" s="14">
        <v>3296948</v>
      </c>
      <c r="D36" s="14">
        <v>3292141.5690809698</v>
      </c>
      <c r="E36" s="14">
        <v>4806.4309190255599</v>
      </c>
      <c r="F36" s="14">
        <v>1.4578425013150201E-3</v>
      </c>
      <c r="G36" s="15">
        <v>0.75909032794332598</v>
      </c>
    </row>
    <row r="37" spans="1:7" x14ac:dyDescent="0.3">
      <c r="A37" s="1">
        <v>1992</v>
      </c>
      <c r="B37" s="1">
        <v>12</v>
      </c>
      <c r="C37" s="14">
        <v>3315995</v>
      </c>
      <c r="D37" s="14">
        <v>3310365.2237058701</v>
      </c>
      <c r="E37" s="14">
        <v>5629.7762941261799</v>
      </c>
      <c r="F37" s="14">
        <v>1.6977638066782901E-3</v>
      </c>
      <c r="G37" s="15">
        <v>0.88912309473537499</v>
      </c>
    </row>
    <row r="38" spans="1:7" x14ac:dyDescent="0.3">
      <c r="A38" s="1">
        <v>1993</v>
      </c>
      <c r="B38" s="1">
        <v>1</v>
      </c>
      <c r="C38" s="14">
        <v>3331185</v>
      </c>
      <c r="D38" s="14">
        <v>3327132.5912301098</v>
      </c>
      <c r="E38" s="14">
        <v>4052.4087698860098</v>
      </c>
      <c r="F38" s="14">
        <v>1.2165066695142999E-3</v>
      </c>
      <c r="G38" s="15">
        <v>0.64000593245118897</v>
      </c>
    </row>
    <row r="39" spans="1:7" x14ac:dyDescent="0.3">
      <c r="A39" s="1">
        <v>1993</v>
      </c>
      <c r="B39" s="1">
        <v>2</v>
      </c>
      <c r="C39" s="14">
        <v>3343984</v>
      </c>
      <c r="D39" s="14">
        <v>3338684.66611028</v>
      </c>
      <c r="E39" s="14">
        <v>5299.3338897209596</v>
      </c>
      <c r="F39" s="14">
        <v>1.5847366164793101E-3</v>
      </c>
      <c r="G39" s="15">
        <v>0.83693559067005396</v>
      </c>
    </row>
    <row r="40" spans="1:7" x14ac:dyDescent="0.3">
      <c r="A40" s="1">
        <v>1993</v>
      </c>
      <c r="B40" s="1">
        <v>3</v>
      </c>
      <c r="C40" s="14">
        <v>3351722</v>
      </c>
      <c r="D40" s="14">
        <v>3347998.4901304399</v>
      </c>
      <c r="E40" s="14">
        <v>3723.5098695578099</v>
      </c>
      <c r="F40" s="14">
        <v>1.1109244351285099E-3</v>
      </c>
      <c r="G40" s="15">
        <v>0.588062197418594</v>
      </c>
    </row>
    <row r="41" spans="1:7" x14ac:dyDescent="0.3">
      <c r="A41" s="1">
        <v>1993</v>
      </c>
      <c r="B41" s="1">
        <v>4</v>
      </c>
      <c r="C41" s="14">
        <v>3407955</v>
      </c>
      <c r="D41" s="14">
        <v>3345768.1392162601</v>
      </c>
      <c r="E41" s="14">
        <v>62186.860783739001</v>
      </c>
      <c r="F41" s="14">
        <v>1.8247559249972199E-2</v>
      </c>
      <c r="G41" s="15">
        <v>9.8213092711347407</v>
      </c>
    </row>
    <row r="42" spans="1:7" x14ac:dyDescent="0.3">
      <c r="A42" s="1">
        <v>1993</v>
      </c>
      <c r="B42" s="1">
        <v>5</v>
      </c>
      <c r="C42" s="14">
        <v>3344344</v>
      </c>
      <c r="D42" s="14">
        <v>3377954.7791521698</v>
      </c>
      <c r="E42" s="14">
        <v>-33610.779152174</v>
      </c>
      <c r="F42" s="14">
        <v>-1.0050036465200401E-2</v>
      </c>
      <c r="G42" s="15">
        <v>-5.30822512564625</v>
      </c>
    </row>
    <row r="43" spans="1:7" x14ac:dyDescent="0.3">
      <c r="A43" s="1">
        <v>1993</v>
      </c>
      <c r="B43" s="1">
        <v>6</v>
      </c>
      <c r="C43" s="14">
        <v>3333683</v>
      </c>
      <c r="D43" s="14">
        <v>3352118.9439326702</v>
      </c>
      <c r="E43" s="14">
        <v>-18435.9439326711</v>
      </c>
      <c r="F43" s="14">
        <v>-5.53020306150018E-3</v>
      </c>
      <c r="G43" s="15">
        <v>-2.9116296398645201</v>
      </c>
    </row>
    <row r="44" spans="1:7" x14ac:dyDescent="0.3">
      <c r="A44" s="1">
        <v>1993</v>
      </c>
      <c r="B44" s="1">
        <v>7</v>
      </c>
      <c r="C44" s="14">
        <v>3338089</v>
      </c>
      <c r="D44" s="14">
        <v>3339262.1522774901</v>
      </c>
      <c r="E44" s="14">
        <v>-1173.1522774882601</v>
      </c>
      <c r="F44" s="14">
        <v>-3.5144427769548999E-4</v>
      </c>
      <c r="G44" s="15">
        <v>-0.18527854910407601</v>
      </c>
    </row>
    <row r="45" spans="1:7" x14ac:dyDescent="0.3">
      <c r="A45" s="1">
        <v>1993</v>
      </c>
      <c r="B45" s="1">
        <v>8</v>
      </c>
      <c r="C45" s="14">
        <v>3346275</v>
      </c>
      <c r="D45" s="14">
        <v>3343135.1670452799</v>
      </c>
      <c r="E45" s="14">
        <v>3139.83295472385</v>
      </c>
      <c r="F45" s="14">
        <v>9.3830690983970301E-4</v>
      </c>
      <c r="G45" s="15">
        <v>0.49588080374861598</v>
      </c>
    </row>
    <row r="46" spans="1:7" x14ac:dyDescent="0.3">
      <c r="A46" s="1">
        <v>1993</v>
      </c>
      <c r="B46" s="1">
        <v>9</v>
      </c>
      <c r="C46" s="14">
        <v>3349064</v>
      </c>
      <c r="D46" s="14">
        <v>3348935.80840158</v>
      </c>
      <c r="E46" s="14">
        <v>128.19159841537501</v>
      </c>
      <c r="F46" s="14">
        <v>3.8276843445026703E-5</v>
      </c>
      <c r="G46" s="15">
        <v>2.0245584326515999E-2</v>
      </c>
    </row>
    <row r="47" spans="1:7" x14ac:dyDescent="0.3">
      <c r="A47" s="1">
        <v>1993</v>
      </c>
      <c r="B47" s="1">
        <v>10</v>
      </c>
      <c r="C47" s="14">
        <v>3354219</v>
      </c>
      <c r="D47" s="14">
        <v>3354498.6283723302</v>
      </c>
      <c r="E47" s="14">
        <v>-279.628372325562</v>
      </c>
      <c r="F47" s="14">
        <v>-8.3366164321877002E-5</v>
      </c>
      <c r="G47" s="15">
        <v>-4.41623309326378E-2</v>
      </c>
    </row>
    <row r="48" spans="1:7" x14ac:dyDescent="0.3">
      <c r="A48" s="1">
        <v>1993</v>
      </c>
      <c r="B48" s="1">
        <v>11</v>
      </c>
      <c r="C48" s="14">
        <v>3375891</v>
      </c>
      <c r="D48" s="14">
        <v>3371534.4232522598</v>
      </c>
      <c r="E48" s="14">
        <v>4356.57674773689</v>
      </c>
      <c r="F48" s="14">
        <v>1.2904968637129899E-3</v>
      </c>
      <c r="G48" s="15">
        <v>0.68804385787787903</v>
      </c>
    </row>
    <row r="49" spans="1:7" x14ac:dyDescent="0.3">
      <c r="A49" s="1">
        <v>1993</v>
      </c>
      <c r="B49" s="1">
        <v>12</v>
      </c>
      <c r="C49" s="14">
        <v>3393118</v>
      </c>
      <c r="D49" s="14">
        <v>3389970.0297508799</v>
      </c>
      <c r="E49" s="14">
        <v>3147.9702491154899</v>
      </c>
      <c r="F49" s="14">
        <v>9.2775148082544997E-4</v>
      </c>
      <c r="G49" s="15">
        <v>0.49716594475498399</v>
      </c>
    </row>
    <row r="50" spans="1:7" x14ac:dyDescent="0.3">
      <c r="A50" s="1">
        <v>1994</v>
      </c>
      <c r="B50" s="1">
        <v>1</v>
      </c>
      <c r="C50" s="14">
        <v>3408346</v>
      </c>
      <c r="D50" s="14">
        <v>3404928.40861199</v>
      </c>
      <c r="E50" s="14">
        <v>3417.5913880052999</v>
      </c>
      <c r="F50" s="14">
        <v>1.0027125731968799E-3</v>
      </c>
      <c r="G50" s="15">
        <v>0.539747811047949</v>
      </c>
    </row>
    <row r="51" spans="1:7" x14ac:dyDescent="0.3">
      <c r="A51" s="1">
        <v>1994</v>
      </c>
      <c r="B51" s="1">
        <v>2</v>
      </c>
      <c r="C51" s="14">
        <v>3419751</v>
      </c>
      <c r="D51" s="14">
        <v>3418231.0577467401</v>
      </c>
      <c r="E51" s="14">
        <v>1519.9422532608701</v>
      </c>
      <c r="F51" s="14">
        <v>4.4445991923414098E-4</v>
      </c>
      <c r="G51" s="15">
        <v>0.240047861484011</v>
      </c>
    </row>
    <row r="52" spans="1:7" x14ac:dyDescent="0.3">
      <c r="A52" s="1">
        <v>1994</v>
      </c>
      <c r="B52" s="1">
        <v>3</v>
      </c>
      <c r="C52" s="14">
        <v>3428668</v>
      </c>
      <c r="D52" s="14">
        <v>3426641.1137174801</v>
      </c>
      <c r="E52" s="14">
        <v>2026.8862825250301</v>
      </c>
      <c r="F52" s="14">
        <v>5.9115851477163303E-4</v>
      </c>
      <c r="G52" s="15">
        <v>0.320110659827746</v>
      </c>
    </row>
    <row r="53" spans="1:7" x14ac:dyDescent="0.3">
      <c r="A53" s="1">
        <v>1994</v>
      </c>
      <c r="B53" s="1">
        <v>4</v>
      </c>
      <c r="C53" s="14">
        <v>3426781</v>
      </c>
      <c r="D53" s="14">
        <v>3468443.2597600799</v>
      </c>
      <c r="E53" s="14">
        <v>-41662.259760076602</v>
      </c>
      <c r="F53" s="14">
        <v>-1.21578413560939E-2</v>
      </c>
      <c r="G53" s="15">
        <v>-6.5798133702394397</v>
      </c>
    </row>
    <row r="54" spans="1:7" x14ac:dyDescent="0.3">
      <c r="A54" s="1">
        <v>1994</v>
      </c>
      <c r="B54" s="1">
        <v>5</v>
      </c>
      <c r="C54" s="14">
        <v>3412376</v>
      </c>
      <c r="D54" s="14">
        <v>3395778.4403407699</v>
      </c>
      <c r="E54" s="14">
        <v>16597.559659226299</v>
      </c>
      <c r="F54" s="14">
        <v>4.8639304869177204E-3</v>
      </c>
      <c r="G54" s="15">
        <v>2.6212895216926002</v>
      </c>
    </row>
    <row r="55" spans="1:7" x14ac:dyDescent="0.3">
      <c r="A55" s="1">
        <v>1994</v>
      </c>
      <c r="B55" s="1">
        <v>6</v>
      </c>
      <c r="C55" s="14">
        <v>3405058</v>
      </c>
      <c r="D55" s="14">
        <v>3401210.1447648602</v>
      </c>
      <c r="E55" s="14">
        <v>3847.8552351407702</v>
      </c>
      <c r="F55" s="14">
        <v>1.13004102577424E-3</v>
      </c>
      <c r="G55" s="15">
        <v>0.60770033763714604</v>
      </c>
    </row>
    <row r="56" spans="1:7" x14ac:dyDescent="0.3">
      <c r="A56" s="1">
        <v>1994</v>
      </c>
      <c r="B56" s="1">
        <v>7</v>
      </c>
      <c r="C56" s="14">
        <v>3403118</v>
      </c>
      <c r="D56" s="14">
        <v>3409971.91849289</v>
      </c>
      <c r="E56" s="14">
        <v>-6853.9184928946197</v>
      </c>
      <c r="F56" s="14">
        <v>-2.0140114133258401E-3</v>
      </c>
      <c r="G56" s="15">
        <v>-1.0824545955448801</v>
      </c>
    </row>
    <row r="57" spans="1:7" x14ac:dyDescent="0.3">
      <c r="A57" s="1">
        <v>1994</v>
      </c>
      <c r="B57" s="1">
        <v>8</v>
      </c>
      <c r="C57" s="14">
        <v>3412225</v>
      </c>
      <c r="D57" s="14">
        <v>3412178.9789097798</v>
      </c>
      <c r="E57" s="14">
        <v>46.021090220194303</v>
      </c>
      <c r="F57" s="14">
        <v>1.34871206383501E-5</v>
      </c>
      <c r="G57" s="15">
        <v>7.2682131619274601E-3</v>
      </c>
    </row>
    <row r="58" spans="1:7" x14ac:dyDescent="0.3">
      <c r="A58" s="1">
        <v>1994</v>
      </c>
      <c r="B58" s="1">
        <v>9</v>
      </c>
      <c r="C58" s="14">
        <v>3416499</v>
      </c>
      <c r="D58" s="14">
        <v>3415772.0947966701</v>
      </c>
      <c r="E58" s="14">
        <v>726.90520332893402</v>
      </c>
      <c r="F58" s="14">
        <v>2.1276318340176099E-4</v>
      </c>
      <c r="G58" s="15">
        <v>0.114801755913</v>
      </c>
    </row>
    <row r="59" spans="1:7" x14ac:dyDescent="0.3">
      <c r="A59" s="1">
        <v>1994</v>
      </c>
      <c r="B59" s="1">
        <v>10</v>
      </c>
      <c r="C59" s="14">
        <v>3423149</v>
      </c>
      <c r="D59" s="14">
        <v>3421806.6506876899</v>
      </c>
      <c r="E59" s="14">
        <v>1342.34931230918</v>
      </c>
      <c r="F59" s="14">
        <v>3.9213873316913E-4</v>
      </c>
      <c r="G59" s="15">
        <v>0.21200021322720899</v>
      </c>
    </row>
    <row r="60" spans="1:7" x14ac:dyDescent="0.3">
      <c r="A60" s="1">
        <v>1994</v>
      </c>
      <c r="B60" s="1">
        <v>11</v>
      </c>
      <c r="C60" s="14">
        <v>3445517</v>
      </c>
      <c r="D60" s="14">
        <v>3439442.4993550899</v>
      </c>
      <c r="E60" s="14">
        <v>6074.5006449064203</v>
      </c>
      <c r="F60" s="14">
        <v>1.76301572301237E-3</v>
      </c>
      <c r="G60" s="15">
        <v>0.95935940083557902</v>
      </c>
    </row>
    <row r="61" spans="1:7" x14ac:dyDescent="0.3">
      <c r="A61" s="1">
        <v>1994</v>
      </c>
      <c r="B61" s="1">
        <v>12</v>
      </c>
      <c r="C61" s="14">
        <v>3464752</v>
      </c>
      <c r="D61" s="14">
        <v>3457346.4462307501</v>
      </c>
      <c r="E61" s="14">
        <v>7405.5537692513299</v>
      </c>
      <c r="F61" s="14">
        <v>2.13739793475877E-3</v>
      </c>
      <c r="G61" s="15">
        <v>1.1695755819668801</v>
      </c>
    </row>
    <row r="62" spans="1:7" x14ac:dyDescent="0.3">
      <c r="A62" s="1">
        <v>1995</v>
      </c>
      <c r="B62" s="1">
        <v>1</v>
      </c>
      <c r="C62" s="14">
        <v>3479882</v>
      </c>
      <c r="D62" s="14">
        <v>3474676.0325281802</v>
      </c>
      <c r="E62" s="14">
        <v>5205.9674718189099</v>
      </c>
      <c r="F62" s="14">
        <v>1.49601839137617E-3</v>
      </c>
      <c r="G62" s="15">
        <v>0.82219002457783696</v>
      </c>
    </row>
    <row r="63" spans="1:7" x14ac:dyDescent="0.3">
      <c r="A63" s="1">
        <v>1995</v>
      </c>
      <c r="B63" s="1">
        <v>2</v>
      </c>
      <c r="C63" s="14">
        <v>3489886</v>
      </c>
      <c r="D63" s="14">
        <v>3487425.3669990599</v>
      </c>
      <c r="E63" s="14">
        <v>2460.6330009396202</v>
      </c>
      <c r="F63" s="14">
        <v>7.0507546691772095E-4</v>
      </c>
      <c r="G63" s="15">
        <v>0.388613244026423</v>
      </c>
    </row>
    <row r="64" spans="1:7" x14ac:dyDescent="0.3">
      <c r="A64" s="1">
        <v>1995</v>
      </c>
      <c r="B64" s="1">
        <v>3</v>
      </c>
      <c r="C64" s="14">
        <v>3495203</v>
      </c>
      <c r="D64" s="14">
        <v>3496154.1117264898</v>
      </c>
      <c r="E64" s="14">
        <v>-951.11172648658999</v>
      </c>
      <c r="F64" s="14">
        <v>-2.7211916632212499E-4</v>
      </c>
      <c r="G64" s="15">
        <v>-0.15021119090916199</v>
      </c>
    </row>
    <row r="65" spans="1:7" x14ac:dyDescent="0.3">
      <c r="A65" s="1">
        <v>1995</v>
      </c>
      <c r="B65" s="1">
        <v>4</v>
      </c>
      <c r="C65" s="14">
        <v>3489830</v>
      </c>
      <c r="D65" s="14">
        <v>3494888.60595437</v>
      </c>
      <c r="E65" s="14">
        <v>-5058.6059543681304</v>
      </c>
      <c r="F65" s="14">
        <v>-1.44952790089149E-3</v>
      </c>
      <c r="G65" s="15">
        <v>-0.79891689229060303</v>
      </c>
    </row>
    <row r="66" spans="1:7" x14ac:dyDescent="0.3">
      <c r="A66" s="1">
        <v>1995</v>
      </c>
      <c r="B66" s="1">
        <v>5</v>
      </c>
      <c r="C66" s="14">
        <v>3476134</v>
      </c>
      <c r="D66" s="14">
        <v>3482331.0403952301</v>
      </c>
      <c r="E66" s="14">
        <v>-6197.0403952323804</v>
      </c>
      <c r="F66" s="14">
        <v>-1.7827392140902501E-3</v>
      </c>
      <c r="G66" s="15">
        <v>-0.97871237621962603</v>
      </c>
    </row>
    <row r="67" spans="1:7" x14ac:dyDescent="0.3">
      <c r="A67" s="1">
        <v>1995</v>
      </c>
      <c r="B67" s="1">
        <v>6</v>
      </c>
      <c r="C67" s="14">
        <v>3474401</v>
      </c>
      <c r="D67" s="14">
        <v>3473996.9316089498</v>
      </c>
      <c r="E67" s="14">
        <v>404.06839104648702</v>
      </c>
      <c r="F67" s="14">
        <v>1.16298720569815E-4</v>
      </c>
      <c r="G67" s="15">
        <v>6.3815419931842907E-2</v>
      </c>
    </row>
    <row r="68" spans="1:7" x14ac:dyDescent="0.3">
      <c r="A68" s="1">
        <v>1995</v>
      </c>
      <c r="B68" s="1">
        <v>7</v>
      </c>
      <c r="C68" s="14">
        <v>3474534</v>
      </c>
      <c r="D68" s="14">
        <v>3474412.6157469698</v>
      </c>
      <c r="E68" s="14">
        <v>121.384253028315</v>
      </c>
      <c r="F68" s="14">
        <v>3.4935405158883097E-5</v>
      </c>
      <c r="G68" s="15">
        <v>1.9170485125187101E-2</v>
      </c>
    </row>
    <row r="69" spans="1:7" x14ac:dyDescent="0.3">
      <c r="A69" s="1">
        <v>1995</v>
      </c>
      <c r="B69" s="1">
        <v>8</v>
      </c>
      <c r="C69" s="14">
        <v>3477674</v>
      </c>
      <c r="D69" s="14">
        <v>3482468.53702285</v>
      </c>
      <c r="E69" s="14">
        <v>-4794.5370228476804</v>
      </c>
      <c r="F69" s="14">
        <v>-1.37866200881615E-3</v>
      </c>
      <c r="G69" s="15">
        <v>-0.75721189845951697</v>
      </c>
    </row>
    <row r="70" spans="1:7" x14ac:dyDescent="0.3">
      <c r="A70" s="1">
        <v>1995</v>
      </c>
      <c r="B70" s="1">
        <v>9</v>
      </c>
      <c r="C70" s="14">
        <v>3484335</v>
      </c>
      <c r="D70" s="14">
        <v>3483641.4727363898</v>
      </c>
      <c r="E70" s="14">
        <v>693.52726361202099</v>
      </c>
      <c r="F70" s="14">
        <v>1.9904149962963401E-4</v>
      </c>
      <c r="G70" s="15">
        <v>0.109530303637364</v>
      </c>
    </row>
    <row r="71" spans="1:7" x14ac:dyDescent="0.3">
      <c r="A71" s="1">
        <v>1995</v>
      </c>
      <c r="B71" s="1">
        <v>10</v>
      </c>
      <c r="C71" s="14">
        <v>3491443</v>
      </c>
      <c r="D71" s="14">
        <v>3490413.7276064102</v>
      </c>
      <c r="E71" s="14">
        <v>1029.27239358984</v>
      </c>
      <c r="F71" s="14">
        <v>2.94798567122488E-4</v>
      </c>
      <c r="G71" s="15">
        <v>0.16255527894937999</v>
      </c>
    </row>
    <row r="72" spans="1:7" x14ac:dyDescent="0.3">
      <c r="A72" s="1">
        <v>1995</v>
      </c>
      <c r="B72" s="1">
        <v>11</v>
      </c>
      <c r="C72" s="14">
        <v>3508010</v>
      </c>
      <c r="D72" s="14">
        <v>3508408.5272020898</v>
      </c>
      <c r="E72" s="14">
        <v>-398.52720209304198</v>
      </c>
      <c r="F72" s="14">
        <v>-1.13604921905309E-4</v>
      </c>
      <c r="G72" s="15">
        <v>-6.2940287632902298E-2</v>
      </c>
    </row>
    <row r="73" spans="1:7" x14ac:dyDescent="0.3">
      <c r="A73" s="1">
        <v>1995</v>
      </c>
      <c r="B73" s="1">
        <v>12</v>
      </c>
      <c r="C73" s="14">
        <v>3524220</v>
      </c>
      <c r="D73" s="14">
        <v>3523125.5170576898</v>
      </c>
      <c r="E73" s="14">
        <v>1094.4829423148201</v>
      </c>
      <c r="F73" s="14">
        <v>3.1056033457469101E-4</v>
      </c>
      <c r="G73" s="15">
        <v>0.17285412598389499</v>
      </c>
    </row>
    <row r="74" spans="1:7" x14ac:dyDescent="0.3">
      <c r="A74" s="1">
        <v>1996</v>
      </c>
      <c r="B74" s="1">
        <v>1</v>
      </c>
      <c r="C74" s="14">
        <v>3542723</v>
      </c>
      <c r="D74" s="14">
        <v>3536059.91108621</v>
      </c>
      <c r="E74" s="14">
        <v>6663.0889137890199</v>
      </c>
      <c r="F74" s="14">
        <v>1.88078179236396E-3</v>
      </c>
      <c r="G74" s="15">
        <v>1.0523164555767801</v>
      </c>
    </row>
    <row r="75" spans="1:7" x14ac:dyDescent="0.3">
      <c r="A75" s="1">
        <v>1996</v>
      </c>
      <c r="B75" s="1">
        <v>2</v>
      </c>
      <c r="C75" s="14">
        <v>3549253</v>
      </c>
      <c r="D75" s="14">
        <v>3549466.7272422798</v>
      </c>
      <c r="E75" s="14">
        <v>-213.72724228166001</v>
      </c>
      <c r="F75" s="14">
        <v>-6.02175281056776E-5</v>
      </c>
      <c r="G75" s="15">
        <v>-3.3754418854083902E-2</v>
      </c>
    </row>
    <row r="76" spans="1:7" x14ac:dyDescent="0.3">
      <c r="A76" s="1">
        <v>1996</v>
      </c>
      <c r="B76" s="1">
        <v>3</v>
      </c>
      <c r="C76" s="14">
        <v>3554347</v>
      </c>
      <c r="D76" s="14">
        <v>3554629.9370067702</v>
      </c>
      <c r="E76" s="14">
        <v>-282.93700676783902</v>
      </c>
      <c r="F76" s="14">
        <v>-7.96030907415171E-5</v>
      </c>
      <c r="G76" s="15">
        <v>-4.46848709308496E-2</v>
      </c>
    </row>
    <row r="77" spans="1:7" x14ac:dyDescent="0.3">
      <c r="A77" s="1">
        <v>1996</v>
      </c>
      <c r="B77" s="1">
        <v>4</v>
      </c>
      <c r="C77" s="14">
        <v>3554535</v>
      </c>
      <c r="D77" s="14">
        <v>3552105.2061945898</v>
      </c>
      <c r="E77" s="14">
        <v>2429.7938054054998</v>
      </c>
      <c r="F77" s="14">
        <v>6.8357571536234603E-4</v>
      </c>
      <c r="G77" s="15">
        <v>0.38374274126753799</v>
      </c>
    </row>
    <row r="78" spans="1:7" x14ac:dyDescent="0.3">
      <c r="A78" s="1">
        <v>1996</v>
      </c>
      <c r="B78" s="1">
        <v>5</v>
      </c>
      <c r="C78" s="14">
        <v>3541413</v>
      </c>
      <c r="D78" s="14">
        <v>3546551.3273344501</v>
      </c>
      <c r="E78" s="14">
        <v>-5138.3273344500903</v>
      </c>
      <c r="F78" s="14">
        <v>-1.4509257560329999E-3</v>
      </c>
      <c r="G78" s="15">
        <v>-0.81150746720367795</v>
      </c>
    </row>
    <row r="79" spans="1:7" x14ac:dyDescent="0.3">
      <c r="A79" s="1">
        <v>1996</v>
      </c>
      <c r="B79" s="1">
        <v>6</v>
      </c>
      <c r="C79" s="14">
        <v>3537834</v>
      </c>
      <c r="D79" s="14">
        <v>3543773.6554727899</v>
      </c>
      <c r="E79" s="14">
        <v>-5939.6554727884904</v>
      </c>
      <c r="F79" s="14">
        <v>-1.67889603434997E-3</v>
      </c>
      <c r="G79" s="15">
        <v>-0.93806300281196497</v>
      </c>
    </row>
    <row r="80" spans="1:7" x14ac:dyDescent="0.3">
      <c r="A80" s="1">
        <v>1996</v>
      </c>
      <c r="B80" s="1">
        <v>7</v>
      </c>
      <c r="C80" s="14">
        <v>3538830</v>
      </c>
      <c r="D80" s="14">
        <v>3541650.4242790998</v>
      </c>
      <c r="E80" s="14">
        <v>-2820.4242790988601</v>
      </c>
      <c r="F80" s="14">
        <v>-7.9699343542890297E-4</v>
      </c>
      <c r="G80" s="15">
        <v>-0.44543588101637099</v>
      </c>
    </row>
    <row r="81" spans="1:7" x14ac:dyDescent="0.3">
      <c r="A81" s="1">
        <v>1996</v>
      </c>
      <c r="B81" s="1">
        <v>8</v>
      </c>
      <c r="C81" s="14">
        <v>3542393</v>
      </c>
      <c r="D81" s="14">
        <v>3544196.3687596298</v>
      </c>
      <c r="E81" s="14">
        <v>-1803.3687596325799</v>
      </c>
      <c r="F81" s="14">
        <v>-5.09082069559356E-4</v>
      </c>
      <c r="G81" s="15">
        <v>-0.28481004017629202</v>
      </c>
    </row>
    <row r="82" spans="1:7" x14ac:dyDescent="0.3">
      <c r="A82" s="1">
        <v>1996</v>
      </c>
      <c r="B82" s="1">
        <v>9</v>
      </c>
      <c r="C82" s="14">
        <v>3546020</v>
      </c>
      <c r="D82" s="14">
        <v>3550152.4989896002</v>
      </c>
      <c r="E82" s="14">
        <v>-4132.4989895965</v>
      </c>
      <c r="F82" s="14">
        <v>-1.1653907732039001E-3</v>
      </c>
      <c r="G82" s="15">
        <v>-0.65265475902735803</v>
      </c>
    </row>
    <row r="83" spans="1:7" x14ac:dyDescent="0.3">
      <c r="A83" s="1">
        <v>1996</v>
      </c>
      <c r="B83" s="1">
        <v>10</v>
      </c>
      <c r="C83" s="14">
        <v>3551534</v>
      </c>
      <c r="D83" s="14">
        <v>3554846.9098135498</v>
      </c>
      <c r="E83" s="14">
        <v>-3312.9098135521599</v>
      </c>
      <c r="F83" s="14">
        <v>-9.3281095254956403E-4</v>
      </c>
      <c r="G83" s="15">
        <v>-0.52321521710871</v>
      </c>
    </row>
    <row r="84" spans="1:7" x14ac:dyDescent="0.3">
      <c r="A84" s="1">
        <v>1996</v>
      </c>
      <c r="B84" s="1">
        <v>11</v>
      </c>
      <c r="C84" s="14">
        <v>3565756</v>
      </c>
      <c r="D84" s="14">
        <v>3566674.6739552799</v>
      </c>
      <c r="E84" s="14">
        <v>-918.67395527986798</v>
      </c>
      <c r="F84" s="14">
        <v>-2.5763791893777002E-4</v>
      </c>
      <c r="G84" s="15">
        <v>-0.14508822153793999</v>
      </c>
    </row>
    <row r="85" spans="1:7" x14ac:dyDescent="0.3">
      <c r="A85" s="1">
        <v>1996</v>
      </c>
      <c r="B85" s="1">
        <v>12</v>
      </c>
      <c r="C85" s="14">
        <v>3584330</v>
      </c>
      <c r="D85" s="14">
        <v>3580164.4093033802</v>
      </c>
      <c r="E85" s="14">
        <v>4165.5906966161001</v>
      </c>
      <c r="F85" s="14">
        <v>1.16216718232308E-3</v>
      </c>
      <c r="G85" s="15">
        <v>0.65788100593632304</v>
      </c>
    </row>
    <row r="86" spans="1:7" x14ac:dyDescent="0.3">
      <c r="A86" s="1">
        <v>1997</v>
      </c>
      <c r="B86" s="1">
        <v>1</v>
      </c>
      <c r="C86" s="14">
        <v>3598844</v>
      </c>
      <c r="D86" s="14">
        <v>3598927.5169592402</v>
      </c>
      <c r="E86" s="14">
        <v>-83.516959244385404</v>
      </c>
      <c r="F86" s="14">
        <v>-2.32066072451002E-5</v>
      </c>
      <c r="G86" s="15">
        <v>-1.3190019174248901E-2</v>
      </c>
    </row>
    <row r="87" spans="1:7" x14ac:dyDescent="0.3">
      <c r="A87" s="1">
        <v>1997</v>
      </c>
      <c r="B87" s="1">
        <v>2</v>
      </c>
      <c r="C87" s="14">
        <v>3608998</v>
      </c>
      <c r="D87" s="14">
        <v>3606398.0078730099</v>
      </c>
      <c r="E87" s="14">
        <v>2599.9921269915098</v>
      </c>
      <c r="F87" s="14">
        <v>7.2041938704080904E-4</v>
      </c>
      <c r="G87" s="15">
        <v>0.41062254083705302</v>
      </c>
    </row>
    <row r="88" spans="1:7" x14ac:dyDescent="0.3">
      <c r="A88" s="1">
        <v>1997</v>
      </c>
      <c r="B88" s="1">
        <v>3</v>
      </c>
      <c r="C88" s="14">
        <v>3618505</v>
      </c>
      <c r="D88" s="14">
        <v>3614514.9660600498</v>
      </c>
      <c r="E88" s="14">
        <v>3990.0339399506302</v>
      </c>
      <c r="F88" s="14">
        <v>1.10267470680589E-3</v>
      </c>
      <c r="G88" s="15">
        <v>0.63015493679376</v>
      </c>
    </row>
    <row r="89" spans="1:7" x14ac:dyDescent="0.3">
      <c r="A89" s="1">
        <v>1997</v>
      </c>
      <c r="B89" s="1">
        <v>4</v>
      </c>
      <c r="C89" s="14">
        <v>3616878</v>
      </c>
      <c r="D89" s="14">
        <v>3620258.7416245802</v>
      </c>
      <c r="E89" s="14">
        <v>-3380.7416245779</v>
      </c>
      <c r="F89" s="14">
        <v>-9.3471265123620502E-4</v>
      </c>
      <c r="G89" s="15">
        <v>-0.53392804592992504</v>
      </c>
    </row>
    <row r="90" spans="1:7" x14ac:dyDescent="0.3">
      <c r="A90" s="1">
        <v>1997</v>
      </c>
      <c r="B90" s="1">
        <v>5</v>
      </c>
      <c r="C90" s="14">
        <v>3604275</v>
      </c>
      <c r="D90" s="14">
        <v>3610613.50709562</v>
      </c>
      <c r="E90" s="14">
        <v>-6338.5070956242298</v>
      </c>
      <c r="F90" s="14">
        <v>-1.7586080683699801E-3</v>
      </c>
      <c r="G90" s="15">
        <v>-1.0010545269344999</v>
      </c>
    </row>
    <row r="91" spans="1:7" x14ac:dyDescent="0.3">
      <c r="A91" s="1">
        <v>1997</v>
      </c>
      <c r="B91" s="1">
        <v>6</v>
      </c>
      <c r="C91" s="14">
        <v>3600262</v>
      </c>
      <c r="D91" s="14">
        <v>3605222.01955532</v>
      </c>
      <c r="E91" s="14">
        <v>-4960.0195553153799</v>
      </c>
      <c r="F91" s="14">
        <v>-1.3776829451066001E-3</v>
      </c>
      <c r="G91" s="15">
        <v>-0.783346922962326</v>
      </c>
    </row>
    <row r="92" spans="1:7" x14ac:dyDescent="0.3">
      <c r="A92" s="1">
        <v>1997</v>
      </c>
      <c r="B92" s="1">
        <v>7</v>
      </c>
      <c r="C92" s="14">
        <v>3605171</v>
      </c>
      <c r="D92" s="14">
        <v>3604224.0948966602</v>
      </c>
      <c r="E92" s="14">
        <v>946.90510333934799</v>
      </c>
      <c r="F92" s="14">
        <v>2.6265192506523202E-4</v>
      </c>
      <c r="G92" s="15">
        <v>0.14954682955701301</v>
      </c>
    </row>
    <row r="93" spans="1:7" x14ac:dyDescent="0.3">
      <c r="A93" s="1">
        <v>1997</v>
      </c>
      <c r="B93" s="1">
        <v>8</v>
      </c>
      <c r="C93" s="14">
        <v>3609958</v>
      </c>
      <c r="D93" s="14">
        <v>3609507.5855707699</v>
      </c>
      <c r="E93" s="14">
        <v>450.41442923340901</v>
      </c>
      <c r="F93" s="14">
        <v>1.2476999157148399E-4</v>
      </c>
      <c r="G93" s="15">
        <v>7.1134952849069899E-2</v>
      </c>
    </row>
    <row r="94" spans="1:7" x14ac:dyDescent="0.3">
      <c r="A94" s="1">
        <v>1997</v>
      </c>
      <c r="B94" s="1">
        <v>9</v>
      </c>
      <c r="C94" s="14">
        <v>3617682</v>
      </c>
      <c r="D94" s="14">
        <v>3614623.6798103498</v>
      </c>
      <c r="E94" s="14">
        <v>3058.32018964691</v>
      </c>
      <c r="F94" s="14">
        <v>8.4538115557058699E-4</v>
      </c>
      <c r="G94" s="15">
        <v>0.48300731141797598</v>
      </c>
    </row>
    <row r="95" spans="1:7" x14ac:dyDescent="0.3">
      <c r="A95" s="1">
        <v>1997</v>
      </c>
      <c r="B95" s="1">
        <v>10</v>
      </c>
      <c r="C95" s="14">
        <v>3622133</v>
      </c>
      <c r="D95" s="14">
        <v>3622724.6542408499</v>
      </c>
      <c r="E95" s="14">
        <v>-591.65424085035897</v>
      </c>
      <c r="F95" s="14">
        <v>-1.63344151319225E-4</v>
      </c>
      <c r="G95" s="15">
        <v>-9.3441270514964897E-2</v>
      </c>
    </row>
    <row r="96" spans="1:7" x14ac:dyDescent="0.3">
      <c r="A96" s="1">
        <v>1997</v>
      </c>
      <c r="B96" s="1">
        <v>11</v>
      </c>
      <c r="C96" s="14">
        <v>3633718</v>
      </c>
      <c r="D96" s="14">
        <v>3634087.6517219502</v>
      </c>
      <c r="E96" s="14">
        <v>-369.65172194503202</v>
      </c>
      <c r="F96" s="14">
        <v>-1.01728235912922E-4</v>
      </c>
      <c r="G96" s="15">
        <v>-5.8379918813637598E-2</v>
      </c>
    </row>
    <row r="97" spans="1:7" x14ac:dyDescent="0.3">
      <c r="A97" s="1">
        <v>1997</v>
      </c>
      <c r="B97" s="1">
        <v>12</v>
      </c>
      <c r="C97" s="14">
        <v>3649397</v>
      </c>
      <c r="D97" s="14">
        <v>3648382.9165934599</v>
      </c>
      <c r="E97" s="14">
        <v>1014.08340654429</v>
      </c>
      <c r="F97" s="14">
        <v>2.7787697708533498E-4</v>
      </c>
      <c r="G97" s="15">
        <v>0.16015644843422699</v>
      </c>
    </row>
    <row r="98" spans="1:7" x14ac:dyDescent="0.3">
      <c r="A98" s="1">
        <v>1998</v>
      </c>
      <c r="B98" s="1">
        <v>1</v>
      </c>
      <c r="C98" s="14">
        <v>3659292</v>
      </c>
      <c r="D98" s="14">
        <v>3660932.7493843902</v>
      </c>
      <c r="E98" s="14">
        <v>-1640.7493843925199</v>
      </c>
      <c r="F98" s="14">
        <v>-4.4837891712181402E-4</v>
      </c>
      <c r="G98" s="15">
        <v>-0.25912720046413001</v>
      </c>
    </row>
    <row r="99" spans="1:7" x14ac:dyDescent="0.3">
      <c r="A99" s="1">
        <v>1998</v>
      </c>
      <c r="B99" s="1">
        <v>2</v>
      </c>
      <c r="C99" s="14">
        <v>3670765</v>
      </c>
      <c r="D99" s="14">
        <v>3668578.6178113399</v>
      </c>
      <c r="E99" s="14">
        <v>2186.3821886573</v>
      </c>
      <c r="F99" s="14">
        <v>5.9562031038688096E-4</v>
      </c>
      <c r="G99" s="15">
        <v>0.345300203114911</v>
      </c>
    </row>
    <row r="100" spans="1:7" x14ac:dyDescent="0.3">
      <c r="A100" s="1">
        <v>1998</v>
      </c>
      <c r="B100" s="1">
        <v>3</v>
      </c>
      <c r="C100" s="14">
        <v>3679143</v>
      </c>
      <c r="D100" s="14">
        <v>3678442.09582564</v>
      </c>
      <c r="E100" s="14">
        <v>700.90417436370603</v>
      </c>
      <c r="F100" s="14">
        <v>1.9050745631895999E-4</v>
      </c>
      <c r="G100" s="15">
        <v>0.11069535556384499</v>
      </c>
    </row>
    <row r="101" spans="1:7" x14ac:dyDescent="0.3">
      <c r="A101" s="1">
        <v>1998</v>
      </c>
      <c r="B101" s="1">
        <v>4</v>
      </c>
      <c r="C101" s="14">
        <v>3681090</v>
      </c>
      <c r="D101" s="14">
        <v>3679694.8765370399</v>
      </c>
      <c r="E101" s="14">
        <v>1395.1234629578</v>
      </c>
      <c r="F101" s="14">
        <v>3.78997379297381E-4</v>
      </c>
      <c r="G101" s="15">
        <v>0.22033495224617999</v>
      </c>
    </row>
    <row r="102" spans="1:7" x14ac:dyDescent="0.3">
      <c r="A102" s="1">
        <v>1998</v>
      </c>
      <c r="B102" s="1">
        <v>5</v>
      </c>
      <c r="C102" s="14">
        <v>3669276</v>
      </c>
      <c r="D102" s="14">
        <v>3675221.2211112799</v>
      </c>
      <c r="E102" s="14">
        <v>-5945.2211112761897</v>
      </c>
      <c r="F102" s="14">
        <v>-1.6202708957506E-3</v>
      </c>
      <c r="G102" s="15">
        <v>-0.93894199648024201</v>
      </c>
    </row>
    <row r="103" spans="1:7" x14ac:dyDescent="0.3">
      <c r="A103" s="1">
        <v>1998</v>
      </c>
      <c r="B103" s="1">
        <v>6</v>
      </c>
      <c r="C103" s="14">
        <v>3670638</v>
      </c>
      <c r="D103" s="14">
        <v>3671352.9129948402</v>
      </c>
      <c r="E103" s="14">
        <v>-714.91299483599096</v>
      </c>
      <c r="F103" s="14">
        <v>-1.9476532276840999E-4</v>
      </c>
      <c r="G103" s="15">
        <v>-0.112907799746557</v>
      </c>
    </row>
    <row r="104" spans="1:7" x14ac:dyDescent="0.3">
      <c r="A104" s="1">
        <v>1998</v>
      </c>
      <c r="B104" s="1">
        <v>7</v>
      </c>
      <c r="C104" s="14">
        <v>3675986</v>
      </c>
      <c r="D104" s="14">
        <v>3677285.9471179298</v>
      </c>
      <c r="E104" s="14">
        <v>-1299.9471179270199</v>
      </c>
      <c r="F104" s="14">
        <v>-3.5363222763280902E-4</v>
      </c>
      <c r="G104" s="15">
        <v>-0.20530354033596701</v>
      </c>
    </row>
    <row r="105" spans="1:7" x14ac:dyDescent="0.3">
      <c r="A105" s="1">
        <v>1998</v>
      </c>
      <c r="B105" s="1">
        <v>8</v>
      </c>
      <c r="C105" s="14">
        <v>3678422</v>
      </c>
      <c r="D105" s="14">
        <v>3683051.6483252598</v>
      </c>
      <c r="E105" s="14">
        <v>-4629.6483252616599</v>
      </c>
      <c r="F105" s="14">
        <v>-1.2585963016917699E-3</v>
      </c>
      <c r="G105" s="15">
        <v>-0.73117065962067895</v>
      </c>
    </row>
    <row r="106" spans="1:7" x14ac:dyDescent="0.3">
      <c r="A106" s="1">
        <v>1998</v>
      </c>
      <c r="B106" s="1">
        <v>9</v>
      </c>
      <c r="C106" s="14">
        <v>3682906</v>
      </c>
      <c r="D106" s="14">
        <v>3688401.26842148</v>
      </c>
      <c r="E106" s="14">
        <v>-5495.26842148369</v>
      </c>
      <c r="F106" s="14">
        <v>-1.49210118897514E-3</v>
      </c>
      <c r="G106" s="15">
        <v>-0.86787996716831095</v>
      </c>
    </row>
    <row r="107" spans="1:7" x14ac:dyDescent="0.3">
      <c r="A107" s="1">
        <v>1998</v>
      </c>
      <c r="B107" s="1">
        <v>10</v>
      </c>
      <c r="C107" s="14">
        <v>3686366</v>
      </c>
      <c r="D107" s="14">
        <v>3690996.3923889301</v>
      </c>
      <c r="E107" s="14">
        <v>-4630.3923889342695</v>
      </c>
      <c r="F107" s="14">
        <v>-1.25608590924891E-3</v>
      </c>
      <c r="G107" s="15">
        <v>-0.731288171251818</v>
      </c>
    </row>
    <row r="108" spans="1:7" x14ac:dyDescent="0.3">
      <c r="A108" s="1">
        <v>1998</v>
      </c>
      <c r="B108" s="1">
        <v>11</v>
      </c>
      <c r="C108" s="14">
        <v>3699079</v>
      </c>
      <c r="D108" s="14">
        <v>3699335.3942723102</v>
      </c>
      <c r="E108" s="14">
        <v>-256.39427231345297</v>
      </c>
      <c r="F108" s="14">
        <v>-6.9313002591578406E-5</v>
      </c>
      <c r="G108" s="15">
        <v>-4.0492917828655203E-2</v>
      </c>
    </row>
    <row r="109" spans="1:7" x14ac:dyDescent="0.3">
      <c r="A109" s="1">
        <v>1998</v>
      </c>
      <c r="B109" s="1">
        <v>12</v>
      </c>
      <c r="C109" s="14">
        <v>3712676</v>
      </c>
      <c r="D109" s="14">
        <v>3713823.5815027701</v>
      </c>
      <c r="E109" s="14">
        <v>-1147.5815027682099</v>
      </c>
      <c r="F109" s="14">
        <v>-3.0909820915377801E-4</v>
      </c>
      <c r="G109" s="15">
        <v>-0.18124009976505101</v>
      </c>
    </row>
    <row r="110" spans="1:7" x14ac:dyDescent="0.3">
      <c r="A110" s="1">
        <v>1999</v>
      </c>
      <c r="B110" s="1">
        <v>1</v>
      </c>
      <c r="C110" s="14">
        <v>3728425</v>
      </c>
      <c r="D110" s="14">
        <v>3723848.4780157502</v>
      </c>
      <c r="E110" s="14">
        <v>4576.5219842530796</v>
      </c>
      <c r="F110" s="14">
        <v>1.2274678944200501E-3</v>
      </c>
      <c r="G110" s="15">
        <v>0.72278029839463798</v>
      </c>
    </row>
    <row r="111" spans="1:7" x14ac:dyDescent="0.3">
      <c r="A111" s="1">
        <v>1999</v>
      </c>
      <c r="B111" s="1">
        <v>2</v>
      </c>
      <c r="C111" s="14">
        <v>3739166</v>
      </c>
      <c r="D111" s="14">
        <v>3738924.7666366701</v>
      </c>
      <c r="E111" s="14">
        <v>241.233363330364</v>
      </c>
      <c r="F111" s="14">
        <v>6.4515285849936604E-5</v>
      </c>
      <c r="G111" s="15">
        <v>3.8098521744372102E-2</v>
      </c>
    </row>
    <row r="112" spans="1:7" x14ac:dyDescent="0.3">
      <c r="A112" s="1">
        <v>1999</v>
      </c>
      <c r="B112" s="1">
        <v>3</v>
      </c>
      <c r="C112" s="14">
        <v>3749621</v>
      </c>
      <c r="D112" s="14">
        <v>3748738.0438214499</v>
      </c>
      <c r="E112" s="14">
        <v>882.95617855154001</v>
      </c>
      <c r="F112" s="14">
        <v>2.3547878000244299E-4</v>
      </c>
      <c r="G112" s="15">
        <v>0.139447233597639</v>
      </c>
    </row>
    <row r="113" spans="1:7" x14ac:dyDescent="0.3">
      <c r="A113" s="1">
        <v>1999</v>
      </c>
      <c r="B113" s="1">
        <v>4</v>
      </c>
      <c r="C113" s="14">
        <v>3750775</v>
      </c>
      <c r="D113" s="14">
        <v>3754279.70236158</v>
      </c>
      <c r="E113" s="14">
        <v>-3504.70236157626</v>
      </c>
      <c r="F113" s="14">
        <v>-9.3439418828809005E-4</v>
      </c>
      <c r="G113" s="15">
        <v>-0.55350544090042397</v>
      </c>
    </row>
    <row r="114" spans="1:7" x14ac:dyDescent="0.3">
      <c r="A114" s="1">
        <v>1999</v>
      </c>
      <c r="B114" s="1">
        <v>5</v>
      </c>
      <c r="C114" s="14">
        <v>3744058</v>
      </c>
      <c r="D114" s="14">
        <v>3747545.7810960999</v>
      </c>
      <c r="E114" s="14">
        <v>-3487.78109609894</v>
      </c>
      <c r="F114" s="14">
        <v>-9.3155103262260999E-4</v>
      </c>
      <c r="G114" s="15">
        <v>-0.55083302779873</v>
      </c>
    </row>
    <row r="115" spans="1:7" x14ac:dyDescent="0.3">
      <c r="A115" s="1">
        <v>1999</v>
      </c>
      <c r="B115" s="1">
        <v>6</v>
      </c>
      <c r="C115" s="14">
        <v>3744561</v>
      </c>
      <c r="D115" s="14">
        <v>3749761.4947982598</v>
      </c>
      <c r="E115" s="14">
        <v>-5200.4947982588801</v>
      </c>
      <c r="F115" s="14">
        <v>-1.3888129471676101E-3</v>
      </c>
      <c r="G115" s="15">
        <v>-0.82132571306740498</v>
      </c>
    </row>
    <row r="116" spans="1:7" x14ac:dyDescent="0.3">
      <c r="A116" s="1">
        <v>1999</v>
      </c>
      <c r="B116" s="1">
        <v>7</v>
      </c>
      <c r="C116" s="14">
        <v>3747139</v>
      </c>
      <c r="D116" s="14">
        <v>3753677.9820023701</v>
      </c>
      <c r="E116" s="14">
        <v>-6538.9820023677303</v>
      </c>
      <c r="F116" s="14">
        <v>-1.74505989832983E-3</v>
      </c>
      <c r="G116" s="15">
        <v>-1.0327159749544801</v>
      </c>
    </row>
    <row r="117" spans="1:7" x14ac:dyDescent="0.3">
      <c r="A117" s="1">
        <v>1999</v>
      </c>
      <c r="B117" s="1">
        <v>8</v>
      </c>
      <c r="C117" s="14">
        <v>3754576</v>
      </c>
      <c r="D117" s="14">
        <v>3754798.9454180999</v>
      </c>
      <c r="E117" s="14">
        <v>-222.94541809521601</v>
      </c>
      <c r="F117" s="14">
        <v>-5.9379652481456297E-5</v>
      </c>
      <c r="G117" s="15">
        <v>-3.5210265868061197E-2</v>
      </c>
    </row>
    <row r="118" spans="1:7" x14ac:dyDescent="0.3">
      <c r="A118" s="1">
        <v>1999</v>
      </c>
      <c r="B118" s="1">
        <v>9</v>
      </c>
      <c r="C118" s="14">
        <v>3762519</v>
      </c>
      <c r="D118" s="14">
        <v>3762067.9909531702</v>
      </c>
      <c r="E118" s="14">
        <v>451.00904682651202</v>
      </c>
      <c r="F118" s="14">
        <v>1.19868908788636E-4</v>
      </c>
      <c r="G118" s="15">
        <v>7.1228862128398504E-2</v>
      </c>
    </row>
    <row r="119" spans="1:7" x14ac:dyDescent="0.3">
      <c r="A119" s="1">
        <v>1999</v>
      </c>
      <c r="B119" s="1">
        <v>10</v>
      </c>
      <c r="C119" s="14">
        <v>3769162</v>
      </c>
      <c r="D119" s="14">
        <v>3769329.6583431</v>
      </c>
      <c r="E119" s="14">
        <v>-167.65834309626399</v>
      </c>
      <c r="F119" s="14">
        <v>-4.4481596465278898E-5</v>
      </c>
      <c r="G119" s="15">
        <v>-2.6478655115921099E-2</v>
      </c>
    </row>
    <row r="120" spans="1:7" x14ac:dyDescent="0.3">
      <c r="A120" s="1">
        <v>1999</v>
      </c>
      <c r="B120" s="1">
        <v>11</v>
      </c>
      <c r="C120" s="14">
        <v>3782373</v>
      </c>
      <c r="D120" s="14">
        <v>3782311.4267090098</v>
      </c>
      <c r="E120" s="14">
        <v>61.573290986008899</v>
      </c>
      <c r="F120" s="14">
        <v>1.62790108183431E-5</v>
      </c>
      <c r="G120" s="15">
        <v>9.72440682796606E-3</v>
      </c>
    </row>
    <row r="121" spans="1:7" x14ac:dyDescent="0.3">
      <c r="A121" s="1">
        <v>1999</v>
      </c>
      <c r="B121" s="1">
        <v>12</v>
      </c>
      <c r="C121" s="14">
        <v>3799737</v>
      </c>
      <c r="D121" s="14">
        <v>3795956.6613071398</v>
      </c>
      <c r="E121" s="14">
        <v>3780.3386928643999</v>
      </c>
      <c r="F121" s="14">
        <v>9.9489482900116596E-4</v>
      </c>
      <c r="G121" s="15">
        <v>0.59703729991089904</v>
      </c>
    </row>
    <row r="122" spans="1:7" x14ac:dyDescent="0.3">
      <c r="A122" s="1">
        <v>2000</v>
      </c>
      <c r="B122" s="1">
        <v>1</v>
      </c>
      <c r="C122" s="14">
        <v>3813825</v>
      </c>
      <c r="D122" s="14">
        <v>3813646.2369835102</v>
      </c>
      <c r="E122" s="14">
        <v>178.76301648933401</v>
      </c>
      <c r="F122" s="14">
        <v>4.6872369993204797E-5</v>
      </c>
      <c r="G122" s="15">
        <v>2.8232440889535901E-2</v>
      </c>
    </row>
    <row r="123" spans="1:7" x14ac:dyDescent="0.3">
      <c r="A123" s="1">
        <v>2000</v>
      </c>
      <c r="B123" s="1">
        <v>2</v>
      </c>
      <c r="C123" s="14">
        <v>3827374</v>
      </c>
      <c r="D123" s="14">
        <v>3825224.65197851</v>
      </c>
      <c r="E123" s="14">
        <v>2149.3480214886399</v>
      </c>
      <c r="F123" s="14">
        <v>5.6157250937291102E-4</v>
      </c>
      <c r="G123" s="15">
        <v>0.33945131470378498</v>
      </c>
    </row>
    <row r="124" spans="1:7" x14ac:dyDescent="0.3">
      <c r="A124" s="1">
        <v>2000</v>
      </c>
      <c r="B124" s="1">
        <v>3</v>
      </c>
      <c r="C124" s="14">
        <v>3839287</v>
      </c>
      <c r="D124" s="14">
        <v>3837738.9604555601</v>
      </c>
      <c r="E124" s="14">
        <v>1548.0395444380099</v>
      </c>
      <c r="F124" s="14">
        <v>4.0321016491812498E-4</v>
      </c>
      <c r="G124" s="15">
        <v>0.244485329187863</v>
      </c>
    </row>
    <row r="125" spans="1:7" x14ac:dyDescent="0.3">
      <c r="A125" s="1">
        <v>2000</v>
      </c>
      <c r="B125" s="1">
        <v>4</v>
      </c>
      <c r="C125" s="14">
        <v>3844046</v>
      </c>
      <c r="D125" s="14">
        <v>3843433.0737239202</v>
      </c>
      <c r="E125" s="14">
        <v>612.92627607937902</v>
      </c>
      <c r="F125" s="14">
        <v>1.5944821578081501E-4</v>
      </c>
      <c r="G125" s="15">
        <v>9.6800810362734593E-2</v>
      </c>
    </row>
    <row r="126" spans="1:7" x14ac:dyDescent="0.3">
      <c r="A126" s="1">
        <v>2000</v>
      </c>
      <c r="B126" s="1">
        <v>5</v>
      </c>
      <c r="C126" s="14">
        <v>3837532</v>
      </c>
      <c r="D126" s="14">
        <v>3840600.1234427602</v>
      </c>
      <c r="E126" s="14">
        <v>-3068.1234427648601</v>
      </c>
      <c r="F126" s="14">
        <v>-7.9950432798081095E-4</v>
      </c>
      <c r="G126" s="15">
        <v>-0.48455556099226199</v>
      </c>
    </row>
    <row r="127" spans="1:7" x14ac:dyDescent="0.3">
      <c r="A127" s="1">
        <v>2000</v>
      </c>
      <c r="B127" s="1">
        <v>6</v>
      </c>
      <c r="C127" s="14">
        <v>3838927</v>
      </c>
      <c r="D127" s="14">
        <v>3839984.8543127398</v>
      </c>
      <c r="E127" s="14">
        <v>-1057.85431274492</v>
      </c>
      <c r="F127" s="14">
        <v>-2.7555989284113098E-4</v>
      </c>
      <c r="G127" s="15">
        <v>-0.16706928502794399</v>
      </c>
    </row>
    <row r="128" spans="1:7" x14ac:dyDescent="0.3">
      <c r="A128" s="1">
        <v>2000</v>
      </c>
      <c r="B128" s="1">
        <v>7</v>
      </c>
      <c r="C128" s="14">
        <v>3842150</v>
      </c>
      <c r="D128" s="14">
        <v>3842209.11022801</v>
      </c>
      <c r="E128" s="14">
        <v>-59.110228007193697</v>
      </c>
      <c r="F128" s="14">
        <v>-1.53846747282625E-5</v>
      </c>
      <c r="G128" s="15">
        <v>-9.3354098121277498E-3</v>
      </c>
    </row>
    <row r="129" spans="1:7" x14ac:dyDescent="0.3">
      <c r="A129" s="1">
        <v>2000</v>
      </c>
      <c r="B129" s="1">
        <v>8</v>
      </c>
      <c r="C129" s="14">
        <v>3850200</v>
      </c>
      <c r="D129" s="14">
        <v>3848621.9942695801</v>
      </c>
      <c r="E129" s="14">
        <v>1578.00573042221</v>
      </c>
      <c r="F129" s="14">
        <v>4.0985032736538698E-4</v>
      </c>
      <c r="G129" s="15">
        <v>0.249217955606339</v>
      </c>
    </row>
    <row r="130" spans="1:7" x14ac:dyDescent="0.3">
      <c r="A130" s="1">
        <v>2000</v>
      </c>
      <c r="B130" s="1">
        <v>9</v>
      </c>
      <c r="C130" s="14">
        <v>3857165</v>
      </c>
      <c r="D130" s="14">
        <v>3856533.4425241798</v>
      </c>
      <c r="E130" s="14">
        <v>631.55747582158097</v>
      </c>
      <c r="F130" s="14">
        <v>1.6373618339417199E-4</v>
      </c>
      <c r="G130" s="15">
        <v>9.9743277186985294E-2</v>
      </c>
    </row>
    <row r="131" spans="1:7" x14ac:dyDescent="0.3">
      <c r="A131" s="1">
        <v>2000</v>
      </c>
      <c r="B131" s="1">
        <v>10</v>
      </c>
      <c r="C131" s="14">
        <v>3864218</v>
      </c>
      <c r="D131" s="14">
        <v>3862830.8412889601</v>
      </c>
      <c r="E131" s="14">
        <v>1387.15871103993</v>
      </c>
      <c r="F131" s="14">
        <v>3.5897527288572398E-4</v>
      </c>
      <c r="G131" s="15">
        <v>0.21907706125654999</v>
      </c>
    </row>
    <row r="132" spans="1:7" x14ac:dyDescent="0.3">
      <c r="A132" s="1">
        <v>2000</v>
      </c>
      <c r="B132" s="1">
        <v>11</v>
      </c>
      <c r="C132" s="14">
        <v>3875425</v>
      </c>
      <c r="D132" s="14">
        <v>3874032.1977099101</v>
      </c>
      <c r="E132" s="14">
        <v>1392.8022900880301</v>
      </c>
      <c r="F132" s="14">
        <v>3.59393431710853E-4</v>
      </c>
      <c r="G132" s="15">
        <v>0.219968364250928</v>
      </c>
    </row>
    <row r="133" spans="1:7" x14ac:dyDescent="0.3">
      <c r="A133" s="1">
        <v>2000</v>
      </c>
      <c r="B133" s="1">
        <v>12</v>
      </c>
      <c r="C133" s="14">
        <v>3890055</v>
      </c>
      <c r="D133" s="14">
        <v>3888022.9534859601</v>
      </c>
      <c r="E133" s="14">
        <v>2032.0465140398601</v>
      </c>
      <c r="F133" s="14">
        <v>5.2236961020855996E-4</v>
      </c>
      <c r="G133" s="15">
        <v>0.32092562667088798</v>
      </c>
    </row>
    <row r="134" spans="1:7" x14ac:dyDescent="0.3">
      <c r="A134" s="1">
        <v>2001</v>
      </c>
      <c r="B134" s="1">
        <v>1</v>
      </c>
      <c r="C134" s="14">
        <v>3906441</v>
      </c>
      <c r="D134" s="14">
        <v>3900128.6021670201</v>
      </c>
      <c r="E134" s="14">
        <v>6312.3978329752599</v>
      </c>
      <c r="F134" s="14">
        <v>1.6158948344478399E-3</v>
      </c>
      <c r="G134" s="15">
        <v>0.99693103299888397</v>
      </c>
    </row>
    <row r="135" spans="1:7" x14ac:dyDescent="0.3">
      <c r="A135" s="1">
        <v>2001</v>
      </c>
      <c r="B135" s="1">
        <v>2</v>
      </c>
      <c r="C135" s="14">
        <v>3917697</v>
      </c>
      <c r="D135" s="14">
        <v>3914822.60162568</v>
      </c>
      <c r="E135" s="14">
        <v>2874.3983743213998</v>
      </c>
      <c r="F135" s="14">
        <v>7.3369593777196298E-4</v>
      </c>
      <c r="G135" s="15">
        <v>0.45396012995142698</v>
      </c>
    </row>
    <row r="136" spans="1:7" x14ac:dyDescent="0.3">
      <c r="A136" s="1">
        <v>2001</v>
      </c>
      <c r="B136" s="1">
        <v>3</v>
      </c>
      <c r="C136" s="14">
        <v>3927206</v>
      </c>
      <c r="D136" s="14">
        <v>3925783.8225794001</v>
      </c>
      <c r="E136" s="14">
        <v>1422.1774206007799</v>
      </c>
      <c r="F136" s="14">
        <v>3.6213466281136798E-4</v>
      </c>
      <c r="G136" s="15">
        <v>0.224607643963873</v>
      </c>
    </row>
    <row r="137" spans="1:7" x14ac:dyDescent="0.3">
      <c r="A137" s="1">
        <v>2001</v>
      </c>
      <c r="B137" s="1">
        <v>4</v>
      </c>
      <c r="C137" s="14">
        <v>3933081</v>
      </c>
      <c r="D137" s="14">
        <v>3930486.8643012</v>
      </c>
      <c r="E137" s="14">
        <v>2594.1356987981098</v>
      </c>
      <c r="F137" s="14">
        <v>6.5956833810392195E-4</v>
      </c>
      <c r="G137" s="15">
        <v>0.40969762210363198</v>
      </c>
    </row>
    <row r="138" spans="1:7" x14ac:dyDescent="0.3">
      <c r="A138" s="1">
        <v>2001</v>
      </c>
      <c r="B138" s="1">
        <v>5</v>
      </c>
      <c r="C138" s="14">
        <v>3927427</v>
      </c>
      <c r="D138" s="14">
        <v>3929480.2764344099</v>
      </c>
      <c r="E138" s="14">
        <v>-2053.2764344112902</v>
      </c>
      <c r="F138" s="14">
        <v>-5.2280448100277697E-4</v>
      </c>
      <c r="G138" s="15">
        <v>-0.32427851522550599</v>
      </c>
    </row>
    <row r="139" spans="1:7" x14ac:dyDescent="0.3">
      <c r="A139" s="1">
        <v>2001</v>
      </c>
      <c r="B139" s="1">
        <v>6</v>
      </c>
      <c r="C139" s="14">
        <v>3925818</v>
      </c>
      <c r="D139" s="14">
        <v>3930524.7939225798</v>
      </c>
      <c r="E139" s="14">
        <v>-4706.7939225807804</v>
      </c>
      <c r="F139" s="14">
        <v>-1.1989332981255799E-3</v>
      </c>
      <c r="G139" s="15">
        <v>-0.74335443543165503</v>
      </c>
    </row>
    <row r="140" spans="1:7" x14ac:dyDescent="0.3">
      <c r="A140" s="1">
        <v>2001</v>
      </c>
      <c r="B140" s="1">
        <v>7</v>
      </c>
      <c r="C140" s="14">
        <v>3931997</v>
      </c>
      <c r="D140" s="14">
        <v>3930872.59067589</v>
      </c>
      <c r="E140" s="14">
        <v>1124.40932410862</v>
      </c>
      <c r="F140" s="14">
        <v>2.8596393235005602E-4</v>
      </c>
      <c r="G140" s="15">
        <v>0.17758046603802799</v>
      </c>
    </row>
    <row r="141" spans="1:7" x14ac:dyDescent="0.3">
      <c r="A141" s="1">
        <v>2001</v>
      </c>
      <c r="B141" s="1">
        <v>8</v>
      </c>
      <c r="C141" s="14">
        <v>3938314</v>
      </c>
      <c r="D141" s="14">
        <v>3938909.3105120198</v>
      </c>
      <c r="E141" s="14">
        <v>-595.310512018856</v>
      </c>
      <c r="F141" s="14">
        <v>-1.5115872223973401E-4</v>
      </c>
      <c r="G141" s="15">
        <v>-9.4018713554738495E-2</v>
      </c>
    </row>
    <row r="142" spans="1:7" x14ac:dyDescent="0.3">
      <c r="A142" s="1">
        <v>2001</v>
      </c>
      <c r="B142" s="1">
        <v>9</v>
      </c>
      <c r="C142" s="14">
        <v>3942236</v>
      </c>
      <c r="D142" s="14">
        <v>3945223.86919598</v>
      </c>
      <c r="E142" s="14">
        <v>-2987.8691959846801</v>
      </c>
      <c r="F142" s="14">
        <v>-7.5791231067462103E-4</v>
      </c>
      <c r="G142" s="15">
        <v>-0.471880829256065</v>
      </c>
    </row>
    <row r="143" spans="1:7" x14ac:dyDescent="0.3">
      <c r="A143" s="1">
        <v>2001</v>
      </c>
      <c r="B143" s="1">
        <v>10</v>
      </c>
      <c r="C143" s="14">
        <v>3947996</v>
      </c>
      <c r="D143" s="14">
        <v>3949808.7530533001</v>
      </c>
      <c r="E143" s="14">
        <v>-1812.75305330334</v>
      </c>
      <c r="F143" s="14">
        <v>-4.5915777353962398E-4</v>
      </c>
      <c r="G143" s="15">
        <v>-0.286292122553022</v>
      </c>
    </row>
    <row r="144" spans="1:7" x14ac:dyDescent="0.3">
      <c r="A144" s="1">
        <v>2001</v>
      </c>
      <c r="B144" s="1">
        <v>11</v>
      </c>
      <c r="C144" s="14">
        <v>3955551</v>
      </c>
      <c r="D144" s="14">
        <v>3958176.1103499299</v>
      </c>
      <c r="E144" s="14">
        <v>-2625.1103499317501</v>
      </c>
      <c r="F144" s="14">
        <v>-6.6365225727888595E-4</v>
      </c>
      <c r="G144" s="15">
        <v>-0.41458951766669899</v>
      </c>
    </row>
    <row r="145" spans="1:7" x14ac:dyDescent="0.3">
      <c r="A145" s="1">
        <v>2001</v>
      </c>
      <c r="B145" s="1">
        <v>12</v>
      </c>
      <c r="C145" s="14">
        <v>3969611</v>
      </c>
      <c r="D145" s="14">
        <v>3968484.2765912199</v>
      </c>
      <c r="E145" s="14">
        <v>1126.7234087754</v>
      </c>
      <c r="F145" s="14">
        <v>2.83837234624603E-4</v>
      </c>
      <c r="G145" s="15">
        <v>0.17794593457761401</v>
      </c>
    </row>
    <row r="146" spans="1:7" x14ac:dyDescent="0.3">
      <c r="A146" s="1">
        <v>2002</v>
      </c>
      <c r="B146" s="1">
        <v>1</v>
      </c>
      <c r="C146" s="14">
        <v>3979705</v>
      </c>
      <c r="D146" s="14">
        <v>3982755.8225879599</v>
      </c>
      <c r="E146" s="14">
        <v>-3050.8225879571401</v>
      </c>
      <c r="F146" s="14">
        <v>-7.6659515917816502E-4</v>
      </c>
      <c r="G146" s="15">
        <v>-0.48182319850314198</v>
      </c>
    </row>
    <row r="147" spans="1:7" x14ac:dyDescent="0.3">
      <c r="A147" s="1">
        <v>2002</v>
      </c>
      <c r="B147" s="1">
        <v>2</v>
      </c>
      <c r="C147" s="14">
        <v>3993899</v>
      </c>
      <c r="D147" s="14">
        <v>3990654.01087467</v>
      </c>
      <c r="E147" s="14">
        <v>3244.98912533466</v>
      </c>
      <c r="F147" s="14">
        <v>8.1248652640806803E-4</v>
      </c>
      <c r="G147" s="15">
        <v>0.51248835171487295</v>
      </c>
    </row>
    <row r="148" spans="1:7" x14ac:dyDescent="0.3">
      <c r="A148" s="1">
        <v>2002</v>
      </c>
      <c r="B148" s="1">
        <v>3</v>
      </c>
      <c r="C148" s="14">
        <v>4004901</v>
      </c>
      <c r="D148" s="14">
        <v>4001770.2323136702</v>
      </c>
      <c r="E148" s="14">
        <v>3130.7676863274501</v>
      </c>
      <c r="F148" s="14">
        <v>7.8173410187354299E-4</v>
      </c>
      <c r="G148" s="15">
        <v>0.494449105743204</v>
      </c>
    </row>
    <row r="149" spans="1:7" x14ac:dyDescent="0.3">
      <c r="A149" s="1">
        <v>2002</v>
      </c>
      <c r="B149" s="1">
        <v>4</v>
      </c>
      <c r="C149" s="14">
        <v>4012387</v>
      </c>
      <c r="D149" s="14">
        <v>4010455.7636472899</v>
      </c>
      <c r="E149" s="14">
        <v>1931.23635270819</v>
      </c>
      <c r="F149" s="14">
        <v>4.8131856491115898E-4</v>
      </c>
      <c r="G149" s="15">
        <v>0.305004453618683</v>
      </c>
    </row>
    <row r="150" spans="1:7" x14ac:dyDescent="0.3">
      <c r="A150" s="1">
        <v>2002</v>
      </c>
      <c r="B150" s="1">
        <v>5</v>
      </c>
      <c r="C150" s="14">
        <v>4009728</v>
      </c>
      <c r="D150" s="14">
        <v>4010371.9437315902</v>
      </c>
      <c r="E150" s="14">
        <v>-643.94373159483098</v>
      </c>
      <c r="F150" s="14">
        <v>-1.60595364971098E-4</v>
      </c>
      <c r="G150" s="15">
        <v>-0.101699466117047</v>
      </c>
    </row>
    <row r="151" spans="1:7" x14ac:dyDescent="0.3">
      <c r="A151" s="1">
        <v>2002</v>
      </c>
      <c r="B151" s="1">
        <v>6</v>
      </c>
      <c r="C151" s="14">
        <v>4011076</v>
      </c>
      <c r="D151" s="14">
        <v>4011072.05584813</v>
      </c>
      <c r="E151" s="14">
        <v>3.9441518746316402</v>
      </c>
      <c r="F151" s="14">
        <v>9.8331516895507405E-7</v>
      </c>
      <c r="G151" s="15">
        <v>6.2290868014377001E-4</v>
      </c>
    </row>
    <row r="152" spans="1:7" x14ac:dyDescent="0.3">
      <c r="A152" s="1">
        <v>2002</v>
      </c>
      <c r="B152" s="1">
        <v>7</v>
      </c>
      <c r="C152" s="14">
        <v>4016662</v>
      </c>
      <c r="D152" s="14">
        <v>4017493.0432859198</v>
      </c>
      <c r="E152" s="14">
        <v>-831.04328591795604</v>
      </c>
      <c r="F152" s="14">
        <v>-2.06898983762626E-4</v>
      </c>
      <c r="G152" s="15">
        <v>-0.13124851497303</v>
      </c>
    </row>
    <row r="153" spans="1:7" x14ac:dyDescent="0.3">
      <c r="A153" s="1">
        <v>2002</v>
      </c>
      <c r="B153" s="1">
        <v>8</v>
      </c>
      <c r="C153" s="14">
        <v>4025172</v>
      </c>
      <c r="D153" s="14">
        <v>4023479.3024635501</v>
      </c>
      <c r="E153" s="14">
        <v>1692.6975364503501</v>
      </c>
      <c r="F153" s="14">
        <v>4.2052800139977698E-4</v>
      </c>
      <c r="G153" s="15">
        <v>0.26733148768805198</v>
      </c>
    </row>
    <row r="154" spans="1:7" x14ac:dyDescent="0.3">
      <c r="A154" s="1">
        <v>2002</v>
      </c>
      <c r="B154" s="1">
        <v>9</v>
      </c>
      <c r="C154" s="14">
        <v>4030691</v>
      </c>
      <c r="D154" s="14">
        <v>4029634.04363205</v>
      </c>
      <c r="E154" s="14">
        <v>1056.95636794809</v>
      </c>
      <c r="F154" s="14">
        <v>2.62227089089214E-4</v>
      </c>
      <c r="G154" s="15">
        <v>0.16692747060851701</v>
      </c>
    </row>
    <row r="155" spans="1:7" x14ac:dyDescent="0.3">
      <c r="A155" s="1">
        <v>2002</v>
      </c>
      <c r="B155" s="1">
        <v>10</v>
      </c>
      <c r="C155" s="14">
        <v>4038763</v>
      </c>
      <c r="D155" s="14">
        <v>4036628.4488451299</v>
      </c>
      <c r="E155" s="14">
        <v>2134.5511548658801</v>
      </c>
      <c r="F155" s="14">
        <v>5.28516071595655E-4</v>
      </c>
      <c r="G155" s="15">
        <v>0.33711441263935699</v>
      </c>
    </row>
    <row r="156" spans="1:7" x14ac:dyDescent="0.3">
      <c r="A156" s="1">
        <v>2002</v>
      </c>
      <c r="B156" s="1">
        <v>11</v>
      </c>
      <c r="C156" s="14">
        <v>4051067</v>
      </c>
      <c r="D156" s="14">
        <v>4045509.8717487399</v>
      </c>
      <c r="E156" s="14">
        <v>5557.1282512615398</v>
      </c>
      <c r="F156" s="14">
        <v>1.37176903054468E-3</v>
      </c>
      <c r="G156" s="15">
        <v>0.87764962770513799</v>
      </c>
    </row>
    <row r="157" spans="1:7" x14ac:dyDescent="0.3">
      <c r="A157" s="1">
        <v>2002</v>
      </c>
      <c r="B157" s="1">
        <v>12</v>
      </c>
      <c r="C157" s="14">
        <v>4063603</v>
      </c>
      <c r="D157" s="14">
        <v>4061226.0314332498</v>
      </c>
      <c r="E157" s="14">
        <v>2376.9685667539002</v>
      </c>
      <c r="F157" s="14">
        <v>5.8494113887451601E-4</v>
      </c>
      <c r="G157" s="15">
        <v>0.37539993380660103</v>
      </c>
    </row>
    <row r="158" spans="1:7" x14ac:dyDescent="0.3">
      <c r="A158" s="1">
        <v>2003</v>
      </c>
      <c r="B158" s="1">
        <v>1</v>
      </c>
      <c r="C158" s="14">
        <v>4072297</v>
      </c>
      <c r="D158" s="14">
        <v>4071817.9353187801</v>
      </c>
      <c r="E158" s="14">
        <v>479.06468121567701</v>
      </c>
      <c r="F158" s="14">
        <v>1.17639917033477E-4</v>
      </c>
      <c r="G158" s="15">
        <v>7.5659750883052199E-2</v>
      </c>
    </row>
    <row r="159" spans="1:7" x14ac:dyDescent="0.3">
      <c r="A159" s="1">
        <v>2003</v>
      </c>
      <c r="B159" s="1">
        <v>2</v>
      </c>
      <c r="C159" s="14">
        <v>4086234</v>
      </c>
      <c r="D159" s="14">
        <v>4083587.5975094298</v>
      </c>
      <c r="E159" s="14">
        <v>2646.4024905660199</v>
      </c>
      <c r="F159" s="14">
        <v>6.4763850786959802E-4</v>
      </c>
      <c r="G159" s="15">
        <v>0.41795223280584698</v>
      </c>
    </row>
    <row r="160" spans="1:7" x14ac:dyDescent="0.3">
      <c r="A160" s="1">
        <v>2003</v>
      </c>
      <c r="B160" s="1">
        <v>3</v>
      </c>
      <c r="C160" s="14">
        <v>4098572</v>
      </c>
      <c r="D160" s="14">
        <v>4094695.6667268001</v>
      </c>
      <c r="E160" s="14">
        <v>3876.3332732017202</v>
      </c>
      <c r="F160" s="14">
        <v>9.4577654685625001E-4</v>
      </c>
      <c r="G160" s="15">
        <v>0.61219793754340801</v>
      </c>
    </row>
    <row r="161" spans="1:7" x14ac:dyDescent="0.3">
      <c r="A161" s="1">
        <v>2003</v>
      </c>
      <c r="B161" s="1">
        <v>4</v>
      </c>
      <c r="C161" s="14">
        <v>4106996</v>
      </c>
      <c r="D161" s="14">
        <v>4104289.3809873299</v>
      </c>
      <c r="E161" s="14">
        <v>2706.61901266826</v>
      </c>
      <c r="F161" s="14">
        <v>6.59026454534717E-4</v>
      </c>
      <c r="G161" s="15">
        <v>0.42746236210558702</v>
      </c>
    </row>
    <row r="162" spans="1:7" x14ac:dyDescent="0.3">
      <c r="A162" s="1">
        <v>2003</v>
      </c>
      <c r="B162" s="1">
        <v>5</v>
      </c>
      <c r="C162" s="14">
        <v>4105168</v>
      </c>
      <c r="D162" s="14">
        <v>4106751.6474988302</v>
      </c>
      <c r="E162" s="14">
        <v>-1583.6474988269599</v>
      </c>
      <c r="F162" s="14">
        <v>-3.8576923010872201E-4</v>
      </c>
      <c r="G162" s="15">
        <v>-0.250108972641784</v>
      </c>
    </row>
    <row r="163" spans="1:7" x14ac:dyDescent="0.3">
      <c r="A163" s="1">
        <v>2003</v>
      </c>
      <c r="B163" s="1">
        <v>6</v>
      </c>
      <c r="C163" s="14">
        <v>4109068</v>
      </c>
      <c r="D163" s="14">
        <v>4108750.6032875502</v>
      </c>
      <c r="E163" s="14">
        <v>317.39671245170803</v>
      </c>
      <c r="F163" s="14">
        <v>7.7242993411573505E-5</v>
      </c>
      <c r="G163" s="15">
        <v>5.01271689122594E-2</v>
      </c>
    </row>
    <row r="164" spans="1:7" x14ac:dyDescent="0.3">
      <c r="A164" s="1">
        <v>2003</v>
      </c>
      <c r="B164" s="1">
        <v>7</v>
      </c>
      <c r="C164" s="14">
        <v>4114415</v>
      </c>
      <c r="D164" s="14">
        <v>4114981.5934065799</v>
      </c>
      <c r="E164" s="14">
        <v>-566.59340657666303</v>
      </c>
      <c r="F164" s="14">
        <v>-1.37709347884611E-4</v>
      </c>
      <c r="G164" s="15">
        <v>-8.9483357205100894E-2</v>
      </c>
    </row>
    <row r="165" spans="1:7" x14ac:dyDescent="0.3">
      <c r="A165" s="1">
        <v>2003</v>
      </c>
      <c r="B165" s="1">
        <v>8</v>
      </c>
      <c r="C165" s="14">
        <v>4121357</v>
      </c>
      <c r="D165" s="14">
        <v>4122759.1393121099</v>
      </c>
      <c r="E165" s="14">
        <v>-1402.1393121117701</v>
      </c>
      <c r="F165" s="14">
        <v>-3.4021302015616999E-4</v>
      </c>
      <c r="G165" s="15">
        <v>-0.22144298091127801</v>
      </c>
    </row>
    <row r="166" spans="1:7" x14ac:dyDescent="0.3">
      <c r="A166" s="1">
        <v>2003</v>
      </c>
      <c r="B166" s="1">
        <v>9</v>
      </c>
      <c r="C166" s="14">
        <v>4130447</v>
      </c>
      <c r="D166" s="14">
        <v>4127926.38373345</v>
      </c>
      <c r="E166" s="14">
        <v>2520.6162665500301</v>
      </c>
      <c r="F166" s="14">
        <v>6.1025265947003602E-4</v>
      </c>
      <c r="G166" s="15">
        <v>0.39808653460948001</v>
      </c>
    </row>
    <row r="167" spans="1:7" x14ac:dyDescent="0.3">
      <c r="A167" s="1">
        <v>2003</v>
      </c>
      <c r="B167" s="1">
        <v>10</v>
      </c>
      <c r="C167" s="14">
        <v>4140703</v>
      </c>
      <c r="D167" s="14">
        <v>4137742.91908183</v>
      </c>
      <c r="E167" s="14">
        <v>2960.0809181705099</v>
      </c>
      <c r="F167" s="14">
        <v>7.1487400042227398E-4</v>
      </c>
      <c r="G167" s="15">
        <v>0.46749216472009097</v>
      </c>
    </row>
    <row r="168" spans="1:7" x14ac:dyDescent="0.3">
      <c r="A168" s="1">
        <v>2003</v>
      </c>
      <c r="B168" s="1">
        <v>11</v>
      </c>
      <c r="C168" s="14">
        <v>4154314</v>
      </c>
      <c r="D168" s="14">
        <v>4150851.5236798702</v>
      </c>
      <c r="E168" s="14">
        <v>3462.4763201293499</v>
      </c>
      <c r="F168" s="14">
        <v>8.3346524122378696E-4</v>
      </c>
      <c r="G168" s="15">
        <v>0.54683658823413395</v>
      </c>
    </row>
    <row r="169" spans="1:7" x14ac:dyDescent="0.3">
      <c r="A169" s="1">
        <v>2003</v>
      </c>
      <c r="B169" s="1">
        <v>12</v>
      </c>
      <c r="C169" s="14">
        <v>4167077</v>
      </c>
      <c r="D169" s="14">
        <v>4164336.9341480001</v>
      </c>
      <c r="E169" s="14">
        <v>2740.0658519999101</v>
      </c>
      <c r="F169" s="14">
        <v>6.5755104885268799E-4</v>
      </c>
      <c r="G169" s="15">
        <v>0.43274469585066</v>
      </c>
    </row>
    <row r="170" spans="1:7" x14ac:dyDescent="0.3">
      <c r="A170" s="1">
        <v>2004</v>
      </c>
      <c r="B170" s="1">
        <v>1</v>
      </c>
      <c r="C170" s="14">
        <v>4177767</v>
      </c>
      <c r="D170" s="14">
        <v>4174571.4393249201</v>
      </c>
      <c r="E170" s="14">
        <v>3195.5606750789998</v>
      </c>
      <c r="F170" s="14">
        <v>7.6489681571016396E-4</v>
      </c>
      <c r="G170" s="15">
        <v>0.504682006602167</v>
      </c>
    </row>
    <row r="171" spans="1:7" x14ac:dyDescent="0.3">
      <c r="A171" s="1">
        <v>2004</v>
      </c>
      <c r="B171" s="1">
        <v>2</v>
      </c>
      <c r="C171" s="14">
        <v>4191930</v>
      </c>
      <c r="D171" s="14">
        <v>4188584.82081101</v>
      </c>
      <c r="E171" s="14">
        <v>3345.1791889919</v>
      </c>
      <c r="F171" s="14">
        <v>7.9800454420562799E-4</v>
      </c>
      <c r="G171" s="15">
        <v>0.52831159136182004</v>
      </c>
    </row>
    <row r="172" spans="1:7" x14ac:dyDescent="0.3">
      <c r="A172" s="1">
        <v>2004</v>
      </c>
      <c r="B172" s="1">
        <v>3</v>
      </c>
      <c r="C172" s="14">
        <v>4206064</v>
      </c>
      <c r="D172" s="14">
        <v>4201535.6339849597</v>
      </c>
      <c r="E172" s="14">
        <v>4528.3660150431097</v>
      </c>
      <c r="F172" s="14">
        <v>1.07662793886234E-3</v>
      </c>
      <c r="G172" s="15">
        <v>0.71517491904437502</v>
      </c>
    </row>
    <row r="173" spans="1:7" x14ac:dyDescent="0.3">
      <c r="A173" s="1">
        <v>2004</v>
      </c>
      <c r="B173" s="1">
        <v>4</v>
      </c>
      <c r="C173" s="14">
        <v>4216720</v>
      </c>
      <c r="D173" s="14">
        <v>4212548.6378468201</v>
      </c>
      <c r="E173" s="14">
        <v>4171.3621531790104</v>
      </c>
      <c r="F173" s="14">
        <v>9.8924333443506092E-4</v>
      </c>
      <c r="G173" s="15">
        <v>0.65879250491110497</v>
      </c>
    </row>
    <row r="174" spans="1:7" x14ac:dyDescent="0.3">
      <c r="A174" s="1">
        <v>2004</v>
      </c>
      <c r="B174" s="1">
        <v>5</v>
      </c>
      <c r="C174" s="14">
        <v>4218160</v>
      </c>
      <c r="D174" s="14">
        <v>4215683.4960511904</v>
      </c>
      <c r="E174" s="14">
        <v>2476.50394880772</v>
      </c>
      <c r="F174" s="14">
        <v>5.8710526599458398E-4</v>
      </c>
      <c r="G174" s="15">
        <v>0.391119778131444</v>
      </c>
    </row>
    <row r="175" spans="1:7" x14ac:dyDescent="0.3">
      <c r="A175" s="1">
        <v>2004</v>
      </c>
      <c r="B175" s="1">
        <v>6</v>
      </c>
      <c r="C175" s="14">
        <v>4224545</v>
      </c>
      <c r="D175" s="14">
        <v>4221362.0409697704</v>
      </c>
      <c r="E175" s="14">
        <v>3182.9590302268002</v>
      </c>
      <c r="F175" s="14">
        <v>7.5344422422457405E-4</v>
      </c>
      <c r="G175" s="15">
        <v>0.50269180079568898</v>
      </c>
    </row>
    <row r="176" spans="1:7" x14ac:dyDescent="0.3">
      <c r="A176" s="1">
        <v>2004</v>
      </c>
      <c r="B176" s="1">
        <v>7</v>
      </c>
      <c r="C176" s="14">
        <v>4233818</v>
      </c>
      <c r="D176" s="14">
        <v>4228433.3564944202</v>
      </c>
      <c r="E176" s="14">
        <v>5384.64350558352</v>
      </c>
      <c r="F176" s="14">
        <v>1.2718174247413399E-3</v>
      </c>
      <c r="G176" s="15">
        <v>0.85040872809214596</v>
      </c>
    </row>
    <row r="177" spans="1:7" x14ac:dyDescent="0.3">
      <c r="A177" s="1">
        <v>2004</v>
      </c>
      <c r="B177" s="1">
        <v>8</v>
      </c>
      <c r="C177" s="14">
        <v>4242328</v>
      </c>
      <c r="D177" s="14">
        <v>4238146.4971831404</v>
      </c>
      <c r="E177" s="14">
        <v>4181.5028168559102</v>
      </c>
      <c r="F177" s="14">
        <v>9.85662310141014E-4</v>
      </c>
      <c r="G177" s="15">
        <v>0.66039404248560496</v>
      </c>
    </row>
    <row r="178" spans="1:7" x14ac:dyDescent="0.3">
      <c r="A178" s="1">
        <v>2004</v>
      </c>
      <c r="B178" s="1">
        <v>9</v>
      </c>
      <c r="C178" s="14">
        <v>4239357</v>
      </c>
      <c r="D178" s="14">
        <v>4248376.5423282403</v>
      </c>
      <c r="E178" s="14">
        <v>-9019.5423282394204</v>
      </c>
      <c r="F178" s="14">
        <v>-2.1275731975956302E-3</v>
      </c>
      <c r="G178" s="15">
        <v>-1.4244763857398901</v>
      </c>
    </row>
    <row r="179" spans="1:7" x14ac:dyDescent="0.3">
      <c r="A179" s="1">
        <v>2004</v>
      </c>
      <c r="B179" s="1">
        <v>10</v>
      </c>
      <c r="C179" s="14">
        <v>4234493</v>
      </c>
      <c r="D179" s="14">
        <v>4249826.98203752</v>
      </c>
      <c r="E179" s="14">
        <v>-15333.982037521</v>
      </c>
      <c r="F179" s="14">
        <v>-3.62120849828326E-3</v>
      </c>
      <c r="G179" s="15">
        <v>-2.4217298968063998</v>
      </c>
    </row>
    <row r="180" spans="1:7" x14ac:dyDescent="0.3">
      <c r="A180" s="1">
        <v>2004</v>
      </c>
      <c r="B180" s="1">
        <v>11</v>
      </c>
      <c r="C180" s="14">
        <v>4251917</v>
      </c>
      <c r="D180" s="14">
        <v>4249144.2835810902</v>
      </c>
      <c r="E180" s="14">
        <v>2772.7164189117002</v>
      </c>
      <c r="F180" s="14">
        <v>6.5210972342868003E-4</v>
      </c>
      <c r="G180" s="15">
        <v>0.43790127252099098</v>
      </c>
    </row>
    <row r="181" spans="1:7" x14ac:dyDescent="0.3">
      <c r="A181" s="1">
        <v>2004</v>
      </c>
      <c r="B181" s="1">
        <v>12</v>
      </c>
      <c r="C181" s="14">
        <v>4257011</v>
      </c>
      <c r="D181" s="14">
        <v>4261594.6671529897</v>
      </c>
      <c r="E181" s="14">
        <v>-4583.6671529896603</v>
      </c>
      <c r="F181" s="14">
        <v>-1.07673368778931E-3</v>
      </c>
      <c r="G181" s="15">
        <v>-0.72390875078911499</v>
      </c>
    </row>
    <row r="182" spans="1:7" x14ac:dyDescent="0.3">
      <c r="A182" s="1">
        <v>2005</v>
      </c>
      <c r="B182" s="1">
        <v>1</v>
      </c>
      <c r="C182" s="14">
        <v>4272459</v>
      </c>
      <c r="D182" s="14">
        <v>4268141.4940948104</v>
      </c>
      <c r="E182" s="14">
        <v>4317.5059051867602</v>
      </c>
      <c r="F182" s="14">
        <v>1.01054355470392E-3</v>
      </c>
      <c r="G182" s="15">
        <v>0.68187331279274999</v>
      </c>
    </row>
    <row r="183" spans="1:7" x14ac:dyDescent="0.3">
      <c r="A183" s="1">
        <v>2005</v>
      </c>
      <c r="B183" s="1">
        <v>2</v>
      </c>
      <c r="C183" s="14">
        <v>4287988</v>
      </c>
      <c r="D183" s="14">
        <v>4283160.6448052702</v>
      </c>
      <c r="E183" s="14">
        <v>4827.3551947297501</v>
      </c>
      <c r="F183" s="14">
        <v>1.1257856119769301E-3</v>
      </c>
      <c r="G183" s="15">
        <v>0.76239494535567698</v>
      </c>
    </row>
    <row r="184" spans="1:7" x14ac:dyDescent="0.3">
      <c r="A184" s="1">
        <v>2005</v>
      </c>
      <c r="B184" s="1">
        <v>3</v>
      </c>
      <c r="C184" s="14">
        <v>4299864</v>
      </c>
      <c r="D184" s="14">
        <v>4298810.9532444002</v>
      </c>
      <c r="E184" s="14">
        <v>1053.04675559886</v>
      </c>
      <c r="F184" s="14">
        <v>2.4490234007374599E-4</v>
      </c>
      <c r="G184" s="15">
        <v>0.166310016832459</v>
      </c>
    </row>
    <row r="185" spans="1:7" x14ac:dyDescent="0.3">
      <c r="A185" s="1">
        <v>2005</v>
      </c>
      <c r="B185" s="1">
        <v>4</v>
      </c>
      <c r="C185" s="14">
        <v>4310180</v>
      </c>
      <c r="D185" s="14">
        <v>4309054.9885890102</v>
      </c>
      <c r="E185" s="14">
        <v>1125.0114109860699</v>
      </c>
      <c r="F185" s="14">
        <v>2.61012628471682E-4</v>
      </c>
      <c r="G185" s="15">
        <v>0.17767555495805101</v>
      </c>
    </row>
    <row r="186" spans="1:7" x14ac:dyDescent="0.3">
      <c r="A186" s="1">
        <v>2005</v>
      </c>
      <c r="B186" s="1">
        <v>5</v>
      </c>
      <c r="C186" s="14">
        <v>4313996</v>
      </c>
      <c r="D186" s="14">
        <v>4312234.5906608999</v>
      </c>
      <c r="E186" s="14">
        <v>1761.4093391019901</v>
      </c>
      <c r="F186" s="14">
        <v>4.0830110623699801E-4</v>
      </c>
      <c r="G186" s="15">
        <v>0.27818329554446902</v>
      </c>
    </row>
    <row r="187" spans="1:7" x14ac:dyDescent="0.3">
      <c r="A187" s="1">
        <v>2005</v>
      </c>
      <c r="B187" s="1">
        <v>6</v>
      </c>
      <c r="C187" s="14">
        <v>4320906</v>
      </c>
      <c r="D187" s="14">
        <v>4319263.9993105503</v>
      </c>
      <c r="E187" s="14">
        <v>1642.0006894478599</v>
      </c>
      <c r="F187" s="14">
        <v>3.8001305500463502E-4</v>
      </c>
      <c r="G187" s="15">
        <v>0.25932482185530698</v>
      </c>
    </row>
    <row r="188" spans="1:7" x14ac:dyDescent="0.3">
      <c r="A188" s="1">
        <v>2005</v>
      </c>
      <c r="B188" s="1">
        <v>7</v>
      </c>
      <c r="C188" s="14">
        <v>4327794</v>
      </c>
      <c r="D188" s="14">
        <v>4328149.5449358001</v>
      </c>
      <c r="E188" s="14">
        <v>-355.54493579920398</v>
      </c>
      <c r="F188" s="14">
        <v>-8.21538492357085E-5</v>
      </c>
      <c r="G188" s="15">
        <v>-5.61520026941578E-2</v>
      </c>
    </row>
    <row r="189" spans="1:7" x14ac:dyDescent="0.3">
      <c r="A189" s="1">
        <v>2005</v>
      </c>
      <c r="B189" s="1">
        <v>8</v>
      </c>
      <c r="C189" s="14">
        <v>4340306</v>
      </c>
      <c r="D189" s="14">
        <v>4335038.9046959504</v>
      </c>
      <c r="E189" s="14">
        <v>5267.0953040458298</v>
      </c>
      <c r="F189" s="14">
        <v>1.2135308671890499E-3</v>
      </c>
      <c r="G189" s="15">
        <v>0.83184407911296498</v>
      </c>
    </row>
    <row r="190" spans="1:7" x14ac:dyDescent="0.3">
      <c r="A190" s="1">
        <v>2005</v>
      </c>
      <c r="B190" s="1">
        <v>9</v>
      </c>
      <c r="C190" s="14">
        <v>4343095</v>
      </c>
      <c r="D190" s="14">
        <v>4338073.1802717503</v>
      </c>
      <c r="E190" s="14">
        <v>5021.8197282496803</v>
      </c>
      <c r="F190" s="14">
        <v>1.15627674003209E-3</v>
      </c>
      <c r="G190" s="15">
        <v>0.79310716176113305</v>
      </c>
    </row>
    <row r="191" spans="1:7" x14ac:dyDescent="0.3">
      <c r="A191" s="1">
        <v>2005</v>
      </c>
      <c r="B191" s="1">
        <v>10</v>
      </c>
      <c r="C191" s="14">
        <v>4344668</v>
      </c>
      <c r="D191" s="14">
        <v>4339667.3256069198</v>
      </c>
      <c r="E191" s="14">
        <v>5000.6743930755201</v>
      </c>
      <c r="F191" s="14">
        <v>1.1509911443349701E-3</v>
      </c>
      <c r="G191" s="15">
        <v>0.78976763193489696</v>
      </c>
    </row>
    <row r="192" spans="1:7" x14ac:dyDescent="0.3">
      <c r="A192" s="1">
        <v>2005</v>
      </c>
      <c r="B192" s="1">
        <v>11</v>
      </c>
      <c r="C192" s="14">
        <v>4345746</v>
      </c>
      <c r="D192" s="14">
        <v>4356176.6392438998</v>
      </c>
      <c r="E192" s="14">
        <v>-10430.639243898901</v>
      </c>
      <c r="F192" s="14">
        <v>-2.4001953275453502E-3</v>
      </c>
      <c r="G192" s="15">
        <v>-1.6473340609075</v>
      </c>
    </row>
    <row r="193" spans="1:7" x14ac:dyDescent="0.3">
      <c r="A193" s="1">
        <v>2005</v>
      </c>
      <c r="B193" s="1">
        <v>12</v>
      </c>
      <c r="C193" s="14">
        <v>4355740</v>
      </c>
      <c r="D193" s="14">
        <v>4353088.5312672304</v>
      </c>
      <c r="E193" s="14">
        <v>2651.4687327714601</v>
      </c>
      <c r="F193" s="14">
        <v>6.0872979855810096E-4</v>
      </c>
      <c r="G193" s="15">
        <v>0.41875235570825903</v>
      </c>
    </row>
    <row r="194" spans="1:7" x14ac:dyDescent="0.3">
      <c r="A194" s="1">
        <v>2006</v>
      </c>
      <c r="B194" s="1">
        <v>1</v>
      </c>
      <c r="C194" s="14">
        <v>4369236</v>
      </c>
      <c r="D194" s="14">
        <v>4366367.3946605502</v>
      </c>
      <c r="E194" s="14">
        <v>2868.60533944797</v>
      </c>
      <c r="F194" s="14">
        <v>6.5654621069861398E-4</v>
      </c>
      <c r="G194" s="15">
        <v>0.45304522306605799</v>
      </c>
    </row>
    <row r="195" spans="1:7" x14ac:dyDescent="0.3">
      <c r="A195" s="1">
        <v>2006</v>
      </c>
      <c r="B195" s="1">
        <v>2</v>
      </c>
      <c r="C195" s="14">
        <v>4377958</v>
      </c>
      <c r="D195" s="14">
        <v>4380521.5095755197</v>
      </c>
      <c r="E195" s="14">
        <v>-2563.50957551599</v>
      </c>
      <c r="F195" s="14">
        <v>-5.8554914768848502E-4</v>
      </c>
      <c r="G195" s="15">
        <v>-0.404860770319528</v>
      </c>
    </row>
    <row r="196" spans="1:7" x14ac:dyDescent="0.3">
      <c r="A196" s="1">
        <v>2006</v>
      </c>
      <c r="B196" s="1">
        <v>3</v>
      </c>
      <c r="C196" s="14">
        <v>4390093</v>
      </c>
      <c r="D196" s="14">
        <v>4388050.3123449301</v>
      </c>
      <c r="E196" s="14">
        <v>2042.6876550679999</v>
      </c>
      <c r="F196" s="14">
        <v>4.65294847983403E-4</v>
      </c>
      <c r="G196" s="15">
        <v>0.32260620574688598</v>
      </c>
    </row>
    <row r="197" spans="1:7" x14ac:dyDescent="0.3">
      <c r="A197" s="1">
        <v>2006</v>
      </c>
      <c r="B197" s="1">
        <v>4</v>
      </c>
      <c r="C197" s="14">
        <v>4398215</v>
      </c>
      <c r="D197" s="14">
        <v>4397782.8610696504</v>
      </c>
      <c r="E197" s="14">
        <v>432.13893034961097</v>
      </c>
      <c r="F197" s="14">
        <v>9.8253252819521295E-5</v>
      </c>
      <c r="G197" s="15">
        <v>6.8248662652716993E-2</v>
      </c>
    </row>
    <row r="198" spans="1:7" x14ac:dyDescent="0.3">
      <c r="A198" s="1">
        <v>2006</v>
      </c>
      <c r="B198" s="1">
        <v>5</v>
      </c>
      <c r="C198" s="14">
        <v>4397210</v>
      </c>
      <c r="D198" s="14">
        <v>4400825.7589536896</v>
      </c>
      <c r="E198" s="14">
        <v>-3615.7589536933201</v>
      </c>
      <c r="F198" s="14">
        <v>-8.2228480188422303E-4</v>
      </c>
      <c r="G198" s="15">
        <v>-0.57104485556187501</v>
      </c>
    </row>
    <row r="199" spans="1:7" x14ac:dyDescent="0.3">
      <c r="A199" s="1">
        <v>2006</v>
      </c>
      <c r="B199" s="1">
        <v>6</v>
      </c>
      <c r="C199" s="14">
        <v>4403628</v>
      </c>
      <c r="D199" s="14">
        <v>4402997.75016235</v>
      </c>
      <c r="E199" s="14">
        <v>630.24983764905505</v>
      </c>
      <c r="F199" s="14">
        <v>1.4312059003372999E-4</v>
      </c>
      <c r="G199" s="15">
        <v>9.9536758981286194E-2</v>
      </c>
    </row>
    <row r="200" spans="1:7" x14ac:dyDescent="0.3">
      <c r="A200" s="1">
        <v>2006</v>
      </c>
      <c r="B200" s="1">
        <v>7</v>
      </c>
      <c r="C200" s="14">
        <v>4406505</v>
      </c>
      <c r="D200" s="14">
        <v>4408276.9112361204</v>
      </c>
      <c r="E200" s="14">
        <v>-1771.91123612039</v>
      </c>
      <c r="F200" s="14">
        <v>-4.02112612176859E-4</v>
      </c>
      <c r="G200" s="15">
        <v>-0.279841883504232</v>
      </c>
    </row>
    <row r="201" spans="1:7" x14ac:dyDescent="0.3">
      <c r="A201" s="1">
        <v>2006</v>
      </c>
      <c r="B201" s="1">
        <v>8</v>
      </c>
      <c r="C201" s="14">
        <v>4416127</v>
      </c>
      <c r="D201" s="14">
        <v>4415917.3666716898</v>
      </c>
      <c r="E201" s="14">
        <v>209.63332830741999</v>
      </c>
      <c r="F201" s="14">
        <v>4.74699500959597E-5</v>
      </c>
      <c r="G201" s="15">
        <v>3.3107857912372099E-2</v>
      </c>
    </row>
    <row r="202" spans="1:7" x14ac:dyDescent="0.3">
      <c r="A202" s="1">
        <v>2006</v>
      </c>
      <c r="B202" s="1">
        <v>9</v>
      </c>
      <c r="C202" s="14">
        <v>4425222</v>
      </c>
      <c r="D202" s="14">
        <v>4418299.0545201097</v>
      </c>
      <c r="E202" s="14">
        <v>6922.9454798931301</v>
      </c>
      <c r="F202" s="14">
        <v>1.5644289664774201E-3</v>
      </c>
      <c r="G202" s="15">
        <v>1.0933561811663901</v>
      </c>
    </row>
    <row r="203" spans="1:7" x14ac:dyDescent="0.3">
      <c r="A203" s="1">
        <v>2006</v>
      </c>
      <c r="B203" s="1">
        <v>10</v>
      </c>
      <c r="C203" s="14">
        <v>4429977</v>
      </c>
      <c r="D203" s="14">
        <v>4424765.6274158396</v>
      </c>
      <c r="E203" s="14">
        <v>5211.37258416042</v>
      </c>
      <c r="F203" s="14">
        <v>1.1763881808326401E-3</v>
      </c>
      <c r="G203" s="15">
        <v>0.82304366599472401</v>
      </c>
    </row>
    <row r="204" spans="1:7" x14ac:dyDescent="0.3">
      <c r="A204" s="1">
        <v>2006</v>
      </c>
      <c r="B204" s="1">
        <v>11</v>
      </c>
      <c r="C204" s="14">
        <v>4443418</v>
      </c>
      <c r="D204" s="14">
        <v>4429581.5806534505</v>
      </c>
      <c r="E204" s="14">
        <v>13836.4193465523</v>
      </c>
      <c r="F204" s="14">
        <v>3.1139135112997099E-3</v>
      </c>
      <c r="G204" s="15">
        <v>2.1852164893831798</v>
      </c>
    </row>
    <row r="205" spans="1:7" x14ac:dyDescent="0.3">
      <c r="A205" s="1">
        <v>2006</v>
      </c>
      <c r="B205" s="1">
        <v>12</v>
      </c>
      <c r="C205" s="14">
        <v>4457161</v>
      </c>
      <c r="D205" s="14">
        <v>4446231.2152235601</v>
      </c>
      <c r="E205" s="14">
        <v>10929.784776439899</v>
      </c>
      <c r="F205" s="14">
        <v>2.4521853207545999E-3</v>
      </c>
      <c r="G205" s="15">
        <v>1.72616522531437</v>
      </c>
    </row>
    <row r="206" spans="1:7" x14ac:dyDescent="0.3">
      <c r="A206" s="1">
        <v>2007</v>
      </c>
      <c r="B206" s="1">
        <v>1</v>
      </c>
      <c r="C206" s="14">
        <v>4465732</v>
      </c>
      <c r="D206" s="14">
        <v>4462902.3080988703</v>
      </c>
      <c r="E206" s="14">
        <v>2829.6919011333998</v>
      </c>
      <c r="F206" s="14">
        <v>6.3364570492214795E-4</v>
      </c>
      <c r="G206" s="15">
        <v>0.44689953718203002</v>
      </c>
    </row>
    <row r="207" spans="1:7" x14ac:dyDescent="0.3">
      <c r="A207" s="1">
        <v>2007</v>
      </c>
      <c r="B207" s="1">
        <v>2</v>
      </c>
      <c r="C207" s="14">
        <v>4476835</v>
      </c>
      <c r="D207" s="14">
        <v>4469805.6056413203</v>
      </c>
      <c r="E207" s="14">
        <v>7029.3943586796504</v>
      </c>
      <c r="F207" s="14">
        <v>1.5701705241939099E-3</v>
      </c>
      <c r="G207" s="15">
        <v>1.1101678894107301</v>
      </c>
    </row>
    <row r="208" spans="1:7" x14ac:dyDescent="0.3">
      <c r="A208" s="1">
        <v>2007</v>
      </c>
      <c r="B208" s="1">
        <v>3</v>
      </c>
      <c r="C208" s="14">
        <v>4488392</v>
      </c>
      <c r="D208" s="14">
        <v>4481697.40105078</v>
      </c>
      <c r="E208" s="14">
        <v>6694.5989492191002</v>
      </c>
      <c r="F208" s="14">
        <v>1.49153615575892E-3</v>
      </c>
      <c r="G208" s="15">
        <v>1.0572929055728599</v>
      </c>
    </row>
    <row r="209" spans="1:7" x14ac:dyDescent="0.3">
      <c r="A209" s="1">
        <v>2007</v>
      </c>
      <c r="B209" s="1">
        <v>4</v>
      </c>
      <c r="C209" s="14">
        <v>4493310</v>
      </c>
      <c r="D209" s="14">
        <v>4490634.7393444302</v>
      </c>
      <c r="E209" s="14">
        <v>2675.2606555698399</v>
      </c>
      <c r="F209" s="14">
        <v>5.9538751067027295E-4</v>
      </c>
      <c r="G209" s="15">
        <v>0.42250986700587001</v>
      </c>
    </row>
    <row r="210" spans="1:7" x14ac:dyDescent="0.3">
      <c r="A210" s="1">
        <v>2007</v>
      </c>
      <c r="B210" s="1">
        <v>5</v>
      </c>
      <c r="C210" s="14">
        <v>4494060</v>
      </c>
      <c r="D210" s="14">
        <v>4488858.68393669</v>
      </c>
      <c r="E210" s="14">
        <v>5201.3160633062898</v>
      </c>
      <c r="F210" s="14">
        <v>1.1573757500581399E-3</v>
      </c>
      <c r="G210" s="15">
        <v>0.82145541728341798</v>
      </c>
    </row>
    <row r="211" spans="1:7" x14ac:dyDescent="0.3">
      <c r="A211" s="1">
        <v>2007</v>
      </c>
      <c r="B211" s="1">
        <v>6</v>
      </c>
      <c r="C211" s="14">
        <v>4497400</v>
      </c>
      <c r="D211" s="14">
        <v>4493822.6514368895</v>
      </c>
      <c r="E211" s="14">
        <v>3577.3485631123199</v>
      </c>
      <c r="F211" s="14">
        <v>7.9542592678265604E-4</v>
      </c>
      <c r="G211" s="15">
        <v>0.56497861712554298</v>
      </c>
    </row>
    <row r="212" spans="1:7" x14ac:dyDescent="0.3">
      <c r="A212" s="1">
        <v>2007</v>
      </c>
      <c r="B212" s="1">
        <v>7</v>
      </c>
      <c r="C212" s="14">
        <v>4502735</v>
      </c>
      <c r="D212" s="14">
        <v>4495262.5463262303</v>
      </c>
      <c r="E212" s="14">
        <v>7472.4536737706503</v>
      </c>
      <c r="F212" s="14">
        <v>1.6595366313519799E-3</v>
      </c>
      <c r="G212" s="15">
        <v>1.18014123272032</v>
      </c>
    </row>
    <row r="213" spans="1:7" x14ac:dyDescent="0.3">
      <c r="A213" s="1">
        <v>2007</v>
      </c>
      <c r="B213" s="1">
        <v>8</v>
      </c>
      <c r="C213" s="14">
        <v>4508215</v>
      </c>
      <c r="D213" s="14">
        <v>4503970.8571618097</v>
      </c>
      <c r="E213" s="14">
        <v>4244.1428381912401</v>
      </c>
      <c r="F213" s="14">
        <v>9.4142423069690402E-4</v>
      </c>
      <c r="G213" s="15">
        <v>0.67028692041080296</v>
      </c>
    </row>
    <row r="214" spans="1:7" x14ac:dyDescent="0.3">
      <c r="A214" s="1">
        <v>2007</v>
      </c>
      <c r="B214" s="1">
        <v>9</v>
      </c>
      <c r="C214" s="14">
        <v>4507674</v>
      </c>
      <c r="D214" s="14">
        <v>4509998.4453385398</v>
      </c>
      <c r="E214" s="14">
        <v>-2324.4453385407101</v>
      </c>
      <c r="F214" s="14">
        <v>-5.1566402950628401E-4</v>
      </c>
      <c r="G214" s="15">
        <v>-0.36710482352608598</v>
      </c>
    </row>
    <row r="215" spans="1:7" x14ac:dyDescent="0.3">
      <c r="A215" s="1">
        <v>2007</v>
      </c>
      <c r="B215" s="1">
        <v>10</v>
      </c>
      <c r="C215" s="14">
        <v>4507737</v>
      </c>
      <c r="D215" s="14">
        <v>4508166.5372697804</v>
      </c>
      <c r="E215" s="14">
        <v>-429.53726978134398</v>
      </c>
      <c r="F215" s="14">
        <v>-9.5288893247619304E-5</v>
      </c>
      <c r="G215" s="15">
        <v>-6.7837776611237494E-2</v>
      </c>
    </row>
    <row r="216" spans="1:7" x14ac:dyDescent="0.3">
      <c r="A216" s="1">
        <v>2007</v>
      </c>
      <c r="B216" s="1">
        <v>11</v>
      </c>
      <c r="C216" s="14">
        <v>4507950</v>
      </c>
      <c r="D216" s="14">
        <v>4513710.6688964404</v>
      </c>
      <c r="E216" s="14">
        <v>-5760.6688964385503</v>
      </c>
      <c r="F216" s="14">
        <v>-1.2778910361558001E-3</v>
      </c>
      <c r="G216" s="15">
        <v>-0.90979525461628796</v>
      </c>
    </row>
    <row r="217" spans="1:7" x14ac:dyDescent="0.3">
      <c r="A217" s="1">
        <v>2007</v>
      </c>
      <c r="B217" s="1">
        <v>12</v>
      </c>
      <c r="C217" s="14">
        <v>4509032</v>
      </c>
      <c r="D217" s="14">
        <v>4516036.2493124204</v>
      </c>
      <c r="E217" s="14">
        <v>-7004.2493124175799</v>
      </c>
      <c r="F217" s="14">
        <v>-1.55338203685793E-3</v>
      </c>
      <c r="G217" s="15">
        <v>-1.1061966763141999</v>
      </c>
    </row>
    <row r="218" spans="1:7" x14ac:dyDescent="0.3">
      <c r="A218" s="1">
        <v>2008</v>
      </c>
      <c r="B218" s="1">
        <v>1</v>
      </c>
      <c r="C218" s="14">
        <v>4512537</v>
      </c>
      <c r="D218" s="14">
        <v>4514179.2720993096</v>
      </c>
      <c r="E218" s="14">
        <v>-1642.2720993077401</v>
      </c>
      <c r="F218" s="14">
        <v>-3.63935431290145E-4</v>
      </c>
      <c r="G218" s="15">
        <v>-0.25936768621828499</v>
      </c>
    </row>
    <row r="219" spans="1:7" x14ac:dyDescent="0.3">
      <c r="A219" s="1">
        <v>2008</v>
      </c>
      <c r="B219" s="1">
        <v>2</v>
      </c>
      <c r="C219" s="14">
        <v>4519123</v>
      </c>
      <c r="D219" s="14">
        <v>4518419.99665373</v>
      </c>
      <c r="E219" s="14">
        <v>703.00334627181303</v>
      </c>
      <c r="F219" s="14">
        <v>1.55561896914913E-4</v>
      </c>
      <c r="G219" s="15">
        <v>0.111026882453335</v>
      </c>
    </row>
    <row r="220" spans="1:7" x14ac:dyDescent="0.3">
      <c r="A220" s="1">
        <v>2008</v>
      </c>
      <c r="B220" s="1">
        <v>3</v>
      </c>
      <c r="C220" s="14">
        <v>4519652</v>
      </c>
      <c r="D220" s="14">
        <v>4525087.5818577698</v>
      </c>
      <c r="E220" s="14">
        <v>-5435.58185777161</v>
      </c>
      <c r="F220" s="14">
        <v>-1.2026549517023899E-3</v>
      </c>
      <c r="G220" s="15">
        <v>-0.858453535376133</v>
      </c>
    </row>
    <row r="221" spans="1:7" x14ac:dyDescent="0.3">
      <c r="A221" s="1">
        <v>2008</v>
      </c>
      <c r="B221" s="1">
        <v>4</v>
      </c>
      <c r="C221" s="14">
        <v>4518324</v>
      </c>
      <c r="D221" s="14">
        <v>4522949.8252600404</v>
      </c>
      <c r="E221" s="14">
        <v>-4625.8252600366304</v>
      </c>
      <c r="F221" s="14">
        <v>-1.02379228670556E-3</v>
      </c>
      <c r="G221" s="15">
        <v>-0.73056687442448798</v>
      </c>
    </row>
    <row r="222" spans="1:7" x14ac:dyDescent="0.3">
      <c r="A222" s="1">
        <v>2008</v>
      </c>
      <c r="B222" s="1">
        <v>5</v>
      </c>
      <c r="C222" s="14">
        <v>4514164</v>
      </c>
      <c r="D222" s="14">
        <v>4518476.0730250999</v>
      </c>
      <c r="E222" s="14">
        <v>-4312.0730251008599</v>
      </c>
      <c r="F222" s="14">
        <v>-9.5523180484822102E-4</v>
      </c>
      <c r="G222" s="15">
        <v>-0.68101528595421801</v>
      </c>
    </row>
    <row r="223" spans="1:7" x14ac:dyDescent="0.3">
      <c r="A223" s="1">
        <v>2008</v>
      </c>
      <c r="B223" s="1">
        <v>6</v>
      </c>
      <c r="C223" s="14">
        <v>4514262</v>
      </c>
      <c r="D223" s="14">
        <v>4516415.9398998804</v>
      </c>
      <c r="E223" s="14">
        <v>-2153.9398998832298</v>
      </c>
      <c r="F223" s="14">
        <v>-4.7714109191784502E-4</v>
      </c>
      <c r="G223" s="15">
        <v>-0.34017652027422901</v>
      </c>
    </row>
    <row r="224" spans="1:7" x14ac:dyDescent="0.3">
      <c r="A224" s="1">
        <v>2008</v>
      </c>
      <c r="B224" s="1">
        <v>7</v>
      </c>
      <c r="C224" s="14">
        <v>4509574</v>
      </c>
      <c r="D224" s="14">
        <v>4517524.2503808597</v>
      </c>
      <c r="E224" s="14">
        <v>-7950.25038085505</v>
      </c>
      <c r="F224" s="14">
        <v>-1.7629714870750701E-3</v>
      </c>
      <c r="G224" s="15">
        <v>-1.2556007296279501</v>
      </c>
    </row>
    <row r="225" spans="1:7" x14ac:dyDescent="0.3">
      <c r="A225" s="1">
        <v>2008</v>
      </c>
      <c r="B225" s="1">
        <v>8</v>
      </c>
      <c r="C225" s="14">
        <v>4507318</v>
      </c>
      <c r="D225" s="14">
        <v>4514837.2939787498</v>
      </c>
      <c r="E225" s="14">
        <v>-7519.2939787516398</v>
      </c>
      <c r="F225" s="14">
        <v>-1.6682412864483099E-3</v>
      </c>
      <c r="G225" s="15">
        <v>-1.18753882629193</v>
      </c>
    </row>
    <row r="226" spans="1:7" x14ac:dyDescent="0.3">
      <c r="A226" s="1">
        <v>2008</v>
      </c>
      <c r="B226" s="1">
        <v>9</v>
      </c>
      <c r="C226" s="14">
        <v>4503137</v>
      </c>
      <c r="D226" s="14">
        <v>4508505.9080577698</v>
      </c>
      <c r="E226" s="14">
        <v>-5368.9080577660397</v>
      </c>
      <c r="F226" s="14">
        <v>-1.1922595421294199E-3</v>
      </c>
      <c r="G226" s="15">
        <v>-0.84792359381156701</v>
      </c>
    </row>
    <row r="227" spans="1:7" x14ac:dyDescent="0.3">
      <c r="A227" s="1">
        <v>2008</v>
      </c>
      <c r="B227" s="1">
        <v>10</v>
      </c>
      <c r="C227" s="14">
        <v>4501918</v>
      </c>
      <c r="D227" s="14">
        <v>4504596.8568848101</v>
      </c>
      <c r="E227" s="14">
        <v>-2678.8568848148002</v>
      </c>
      <c r="F227" s="14">
        <v>-5.9504790731745904E-4</v>
      </c>
      <c r="G227" s="15">
        <v>-0.42307782749108303</v>
      </c>
    </row>
    <row r="228" spans="1:7" x14ac:dyDescent="0.3">
      <c r="A228" s="1">
        <v>2008</v>
      </c>
      <c r="B228" s="1">
        <v>11</v>
      </c>
      <c r="C228" s="14">
        <v>4498960</v>
      </c>
      <c r="D228" s="14">
        <v>4503029.2096282504</v>
      </c>
      <c r="E228" s="14">
        <v>-4069.2096282457901</v>
      </c>
      <c r="F228" s="14">
        <v>-9.0447784115568796E-4</v>
      </c>
      <c r="G228" s="15">
        <v>-0.64265932938894099</v>
      </c>
    </row>
    <row r="229" spans="1:7" x14ac:dyDescent="0.3">
      <c r="A229" s="1">
        <v>2008</v>
      </c>
      <c r="B229" s="1">
        <v>12</v>
      </c>
      <c r="C229" s="14">
        <v>4497793</v>
      </c>
      <c r="D229" s="14">
        <v>4501238.6657666201</v>
      </c>
      <c r="E229" s="14">
        <v>-3445.6657666210099</v>
      </c>
      <c r="F229" s="14">
        <v>-7.6607922299247802E-4</v>
      </c>
      <c r="G229" s="15">
        <v>-0.54418166012000102</v>
      </c>
    </row>
    <row r="230" spans="1:7" x14ac:dyDescent="0.3">
      <c r="A230" s="1">
        <v>2009</v>
      </c>
      <c r="B230" s="1">
        <v>1</v>
      </c>
      <c r="C230" s="14">
        <v>4497781</v>
      </c>
      <c r="D230" s="14">
        <v>4501598.5639699204</v>
      </c>
      <c r="E230" s="14">
        <v>-3817.5639699222502</v>
      </c>
      <c r="F230" s="14">
        <v>-8.4876608485878996E-4</v>
      </c>
      <c r="G230" s="15">
        <v>-0.602916370731989</v>
      </c>
    </row>
    <row r="231" spans="1:7" x14ac:dyDescent="0.3">
      <c r="A231" s="1">
        <v>2009</v>
      </c>
      <c r="B231" s="1">
        <v>2</v>
      </c>
      <c r="C231" s="14">
        <v>4502684</v>
      </c>
      <c r="D231" s="14">
        <v>4503939.2246156903</v>
      </c>
      <c r="E231" s="14">
        <v>-1255.2246156903</v>
      </c>
      <c r="F231" s="14">
        <v>-2.7877253115925898E-4</v>
      </c>
      <c r="G231" s="15">
        <v>-0.19824041606324699</v>
      </c>
    </row>
    <row r="232" spans="1:7" x14ac:dyDescent="0.3">
      <c r="A232" s="1">
        <v>2009</v>
      </c>
      <c r="B232" s="1">
        <v>3</v>
      </c>
      <c r="C232" s="14">
        <v>4502987</v>
      </c>
      <c r="D232" s="14">
        <v>4504045.8956228197</v>
      </c>
      <c r="E232" s="14">
        <v>-1058.89562281594</v>
      </c>
      <c r="F232" s="14">
        <v>-2.3515404837187799E-4</v>
      </c>
      <c r="G232" s="15">
        <v>-0.167233741444069</v>
      </c>
    </row>
    <row r="233" spans="1:7" x14ac:dyDescent="0.3">
      <c r="A233" s="1">
        <v>2009</v>
      </c>
      <c r="B233" s="1">
        <v>4</v>
      </c>
      <c r="C233" s="14">
        <v>4502465</v>
      </c>
      <c r="D233" s="14">
        <v>4503099.7397261299</v>
      </c>
      <c r="E233" s="14">
        <v>-634.73972612805699</v>
      </c>
      <c r="F233" s="14">
        <v>-1.40976048926101E-4</v>
      </c>
      <c r="G233" s="15">
        <v>-0.100245857057462</v>
      </c>
    </row>
    <row r="234" spans="1:7" x14ac:dyDescent="0.3">
      <c r="A234" s="1">
        <v>2009</v>
      </c>
      <c r="B234" s="1">
        <v>5</v>
      </c>
      <c r="C234" s="14">
        <v>4499097</v>
      </c>
      <c r="D234" s="14">
        <v>4502508.4417303102</v>
      </c>
      <c r="E234" s="14">
        <v>-3411.4417303139298</v>
      </c>
      <c r="F234" s="14">
        <v>-7.5825031785576799E-4</v>
      </c>
      <c r="G234" s="15">
        <v>-0.53877658192756395</v>
      </c>
    </row>
    <row r="235" spans="1:7" x14ac:dyDescent="0.3">
      <c r="A235" s="1">
        <v>2009</v>
      </c>
      <c r="B235" s="1">
        <v>6</v>
      </c>
      <c r="C235" s="14">
        <v>4497918</v>
      </c>
      <c r="D235" s="14">
        <v>4502794.2055988396</v>
      </c>
      <c r="E235" s="14">
        <v>-4876.2055988376997</v>
      </c>
      <c r="F235" s="14">
        <v>-1.0841028224253301E-3</v>
      </c>
      <c r="G235" s="15">
        <v>-0.77010999835429095</v>
      </c>
    </row>
    <row r="236" spans="1:7" x14ac:dyDescent="0.3">
      <c r="A236" s="1">
        <v>2009</v>
      </c>
      <c r="B236" s="1">
        <v>7</v>
      </c>
      <c r="C236" s="14">
        <v>4498393</v>
      </c>
      <c r="D236" s="14">
        <v>4498721.6465766802</v>
      </c>
      <c r="E236" s="14">
        <v>-328.64657668303698</v>
      </c>
      <c r="F236" s="14">
        <v>-7.3058662656427998E-5</v>
      </c>
      <c r="G236" s="15">
        <v>-5.1903884997967498E-2</v>
      </c>
    </row>
    <row r="237" spans="1:7" x14ac:dyDescent="0.3">
      <c r="A237" s="1">
        <v>2009</v>
      </c>
      <c r="B237" s="1">
        <v>8</v>
      </c>
      <c r="C237" s="14">
        <v>4498960</v>
      </c>
      <c r="D237" s="14">
        <v>4499675.3822662802</v>
      </c>
      <c r="E237" s="14">
        <v>-715.38226627558504</v>
      </c>
      <c r="F237" s="14">
        <v>-1.59010586063353E-4</v>
      </c>
      <c r="G237" s="15">
        <v>-0.11298191282900399</v>
      </c>
    </row>
    <row r="238" spans="1:7" x14ac:dyDescent="0.3">
      <c r="A238" s="1">
        <v>2009</v>
      </c>
      <c r="B238" s="1">
        <v>9</v>
      </c>
      <c r="C238" s="14">
        <v>4495923</v>
      </c>
      <c r="D238" s="14">
        <v>4499151.65099103</v>
      </c>
      <c r="E238" s="14">
        <v>-3228.6509910291102</v>
      </c>
      <c r="F238" s="14">
        <v>-7.1812862253848805E-4</v>
      </c>
      <c r="G238" s="15">
        <v>-0.50990803381643202</v>
      </c>
    </row>
    <row r="239" spans="1:7" x14ac:dyDescent="0.3">
      <c r="A239" s="1">
        <v>2009</v>
      </c>
      <c r="B239" s="1">
        <v>10</v>
      </c>
      <c r="C239" s="14">
        <v>4495215</v>
      </c>
      <c r="D239" s="14">
        <v>4498717.59524104</v>
      </c>
      <c r="E239" s="14">
        <v>-3502.5952410372001</v>
      </c>
      <c r="F239" s="14">
        <v>-7.7918302929608403E-4</v>
      </c>
      <c r="G239" s="15">
        <v>-0.55317265866596299</v>
      </c>
    </row>
    <row r="240" spans="1:7" x14ac:dyDescent="0.3">
      <c r="A240" s="1">
        <v>2009</v>
      </c>
      <c r="B240" s="1">
        <v>11</v>
      </c>
      <c r="C240" s="14">
        <v>4498782</v>
      </c>
      <c r="D240" s="14">
        <v>4496869.4053827301</v>
      </c>
      <c r="E240" s="14">
        <v>1912.5946172671399</v>
      </c>
      <c r="F240" s="14">
        <v>4.2513609622941002E-4</v>
      </c>
      <c r="G240" s="15">
        <v>0.30206032286807399</v>
      </c>
    </row>
    <row r="241" spans="1:7" x14ac:dyDescent="0.3">
      <c r="A241" s="1">
        <v>2009</v>
      </c>
      <c r="B241" s="1">
        <v>12</v>
      </c>
      <c r="C241" s="14">
        <v>4498596</v>
      </c>
      <c r="D241" s="14">
        <v>4500192.5380882304</v>
      </c>
      <c r="E241" s="14">
        <v>-1596.53808823042</v>
      </c>
      <c r="F241" s="14">
        <v>-3.5489696968352298E-4</v>
      </c>
      <c r="G241" s="15">
        <v>-0.25214481210405898</v>
      </c>
    </row>
    <row r="242" spans="1:7" x14ac:dyDescent="0.3">
      <c r="A242" s="1">
        <v>2010</v>
      </c>
      <c r="B242" s="1">
        <v>1</v>
      </c>
      <c r="C242" s="14">
        <v>4502130</v>
      </c>
      <c r="D242" s="14">
        <v>4501821.4795299303</v>
      </c>
      <c r="E242" s="14">
        <v>308.52047006506501</v>
      </c>
      <c r="F242" s="14">
        <v>6.8527668029369401E-5</v>
      </c>
      <c r="G242" s="15">
        <v>4.8725324205096197E-2</v>
      </c>
    </row>
    <row r="243" spans="1:7" x14ac:dyDescent="0.3">
      <c r="A243" s="1">
        <v>2010</v>
      </c>
      <c r="B243" s="1">
        <v>2</v>
      </c>
      <c r="C243" s="14">
        <v>4510659</v>
      </c>
      <c r="D243" s="14">
        <v>4507929.3617205201</v>
      </c>
      <c r="E243" s="14">
        <v>2729.6382794790002</v>
      </c>
      <c r="F243" s="14">
        <v>6.0515287887623402E-4</v>
      </c>
      <c r="G243" s="15">
        <v>0.43109784612413499</v>
      </c>
    </row>
    <row r="244" spans="1:7" x14ac:dyDescent="0.3">
      <c r="A244" s="1">
        <v>2010</v>
      </c>
      <c r="B244" s="1">
        <v>3</v>
      </c>
      <c r="C244" s="14">
        <v>4516712</v>
      </c>
      <c r="D244" s="14">
        <v>4512628.9505948201</v>
      </c>
      <c r="E244" s="14">
        <v>4083.0494051771202</v>
      </c>
      <c r="F244" s="14">
        <v>9.0398710503948999E-4</v>
      </c>
      <c r="G244" s="15">
        <v>0.64484507614915798</v>
      </c>
    </row>
    <row r="245" spans="1:7" x14ac:dyDescent="0.3">
      <c r="A245" s="1">
        <v>2010</v>
      </c>
      <c r="B245" s="1">
        <v>4</v>
      </c>
      <c r="C245" s="14">
        <v>4520229</v>
      </c>
      <c r="D245" s="14">
        <v>4517561.9587118197</v>
      </c>
      <c r="E245" s="14">
        <v>2667.04128817935</v>
      </c>
      <c r="F245" s="14">
        <v>5.9002348955757402E-4</v>
      </c>
      <c r="G245" s="15">
        <v>0.42121176402820198</v>
      </c>
    </row>
    <row r="246" spans="1:7" x14ac:dyDescent="0.3">
      <c r="A246" s="1">
        <v>2010</v>
      </c>
      <c r="B246" s="1">
        <v>5</v>
      </c>
      <c r="C246" s="14">
        <v>4521728</v>
      </c>
      <c r="D246" s="14">
        <v>4518520.9630956501</v>
      </c>
      <c r="E246" s="14">
        <v>3207.0369043527198</v>
      </c>
      <c r="F246" s="14">
        <v>7.0925029200180005E-4</v>
      </c>
      <c r="G246" s="15">
        <v>0.50649447302261497</v>
      </c>
    </row>
    <row r="247" spans="1:7" x14ac:dyDescent="0.3">
      <c r="A247" s="1">
        <v>2010</v>
      </c>
      <c r="B247" s="1">
        <v>6</v>
      </c>
      <c r="C247" s="14">
        <v>4521918</v>
      </c>
      <c r="D247" s="14">
        <v>4521074.0347048696</v>
      </c>
      <c r="E247" s="14">
        <v>843.96529512945597</v>
      </c>
      <c r="F247" s="14">
        <v>1.8663878803849501E-4</v>
      </c>
      <c r="G247" s="15">
        <v>0.13328931663548901</v>
      </c>
    </row>
    <row r="248" spans="1:7" x14ac:dyDescent="0.3">
      <c r="A248" s="1">
        <v>2010</v>
      </c>
      <c r="B248" s="1">
        <v>7</v>
      </c>
      <c r="C248" s="14">
        <v>4522790</v>
      </c>
      <c r="D248" s="14">
        <v>4522892.12149058</v>
      </c>
      <c r="E248" s="14">
        <v>-102.121490575373</v>
      </c>
      <c r="F248" s="14">
        <v>-2.2579312896546901E-5</v>
      </c>
      <c r="G248" s="15">
        <v>-1.6128274196987199E-2</v>
      </c>
    </row>
    <row r="249" spans="1:7" x14ac:dyDescent="0.3">
      <c r="A249" s="1">
        <v>2010</v>
      </c>
      <c r="B249" s="1">
        <v>8</v>
      </c>
      <c r="C249" s="14">
        <v>4526766</v>
      </c>
      <c r="D249" s="14">
        <v>4523910.5562575003</v>
      </c>
      <c r="E249" s="14">
        <v>2855.44374249782</v>
      </c>
      <c r="F249" s="14">
        <v>6.3079110837578601E-4</v>
      </c>
      <c r="G249" s="15">
        <v>0.45096658277902202</v>
      </c>
    </row>
    <row r="250" spans="1:7" x14ac:dyDescent="0.3">
      <c r="A250" s="1">
        <v>2010</v>
      </c>
      <c r="B250" s="1">
        <v>9</v>
      </c>
      <c r="C250" s="14">
        <v>4524923</v>
      </c>
      <c r="D250" s="14">
        <v>4524545.0503663998</v>
      </c>
      <c r="E250" s="14">
        <v>377.94963360391603</v>
      </c>
      <c r="F250" s="14">
        <v>8.3526202236792904E-5</v>
      </c>
      <c r="G250" s="15">
        <v>5.9690426462349101E-2</v>
      </c>
    </row>
    <row r="251" spans="1:7" x14ac:dyDescent="0.3">
      <c r="A251" s="1">
        <v>2010</v>
      </c>
      <c r="B251" s="1">
        <v>10</v>
      </c>
      <c r="C251" s="14">
        <v>4524001</v>
      </c>
      <c r="D251" s="14">
        <v>4524970.4304174399</v>
      </c>
      <c r="E251" s="14">
        <v>-969.4304174399</v>
      </c>
      <c r="F251" s="14">
        <v>-2.1428607496768901E-4</v>
      </c>
      <c r="G251" s="15">
        <v>-0.15310430252514301</v>
      </c>
    </row>
    <row r="252" spans="1:7" x14ac:dyDescent="0.3">
      <c r="A252" s="1">
        <v>2010</v>
      </c>
      <c r="B252" s="1">
        <v>11</v>
      </c>
      <c r="C252" s="14">
        <v>4525048</v>
      </c>
      <c r="D252" s="14">
        <v>4527188.2790217204</v>
      </c>
      <c r="E252" s="14">
        <v>-2140.2790217185402</v>
      </c>
      <c r="F252" s="14">
        <v>-4.7298482175626403E-4</v>
      </c>
      <c r="G252" s="15">
        <v>-0.33801902739422401</v>
      </c>
    </row>
    <row r="253" spans="1:7" x14ac:dyDescent="0.3">
      <c r="A253" s="1">
        <v>2010</v>
      </c>
      <c r="B253" s="1">
        <v>12</v>
      </c>
      <c r="C253" s="14">
        <v>4527028</v>
      </c>
      <c r="D253" s="14">
        <v>4526035.4603564898</v>
      </c>
      <c r="E253" s="14">
        <v>992.53964350931301</v>
      </c>
      <c r="F253" s="14">
        <v>2.1924751592199401E-4</v>
      </c>
      <c r="G253" s="15">
        <v>0.15675399400954801</v>
      </c>
    </row>
    <row r="254" spans="1:7" x14ac:dyDescent="0.3">
      <c r="A254" s="1">
        <v>2011</v>
      </c>
      <c r="B254" s="1">
        <v>1</v>
      </c>
      <c r="C254" s="14">
        <v>4533029</v>
      </c>
      <c r="D254" s="14">
        <v>4529728.3416526802</v>
      </c>
      <c r="E254" s="14">
        <v>3300.65834732447</v>
      </c>
      <c r="F254" s="14">
        <v>7.28135281579815E-4</v>
      </c>
      <c r="G254" s="15">
        <v>0.52128031579144496</v>
      </c>
    </row>
    <row r="255" spans="1:7" x14ac:dyDescent="0.3">
      <c r="A255" s="1">
        <v>2011</v>
      </c>
      <c r="B255" s="1">
        <v>2</v>
      </c>
      <c r="C255" s="14">
        <v>4539389</v>
      </c>
      <c r="D255" s="14">
        <v>4538564.6574561903</v>
      </c>
      <c r="E255" s="14">
        <v>824.34254381433095</v>
      </c>
      <c r="F255" s="14">
        <v>1.8159768722493999E-4</v>
      </c>
      <c r="G255" s="15">
        <v>0.130190251865415</v>
      </c>
    </row>
    <row r="256" spans="1:7" x14ac:dyDescent="0.3">
      <c r="A256" s="1">
        <v>2011</v>
      </c>
      <c r="B256" s="1">
        <v>3</v>
      </c>
      <c r="C256" s="14">
        <v>4546574</v>
      </c>
      <c r="D256" s="14">
        <v>4543823.3025238402</v>
      </c>
      <c r="E256" s="14">
        <v>2750.6974761616402</v>
      </c>
      <c r="F256" s="14">
        <v>6.0500444426102903E-4</v>
      </c>
      <c r="G256" s="15">
        <v>0.434423771906773</v>
      </c>
    </row>
    <row r="257" spans="1:7" x14ac:dyDescent="0.3">
      <c r="A257" s="1">
        <v>2011</v>
      </c>
      <c r="B257" s="1">
        <v>4</v>
      </c>
      <c r="C257" s="14">
        <v>4550254</v>
      </c>
      <c r="D257" s="14">
        <v>4548545.3014378697</v>
      </c>
      <c r="E257" s="14">
        <v>1708.6985621294</v>
      </c>
      <c r="F257" s="14">
        <v>3.7551718258572E-4</v>
      </c>
      <c r="G257" s="15">
        <v>0.26985856527114199</v>
      </c>
    </row>
    <row r="258" spans="1:7" x14ac:dyDescent="0.3">
      <c r="A258" s="1">
        <v>2011</v>
      </c>
      <c r="B258" s="1">
        <v>5</v>
      </c>
      <c r="C258" s="14">
        <v>4549811</v>
      </c>
      <c r="D258" s="14">
        <v>4552556.1665127203</v>
      </c>
      <c r="E258" s="14">
        <v>-2745.1665127156298</v>
      </c>
      <c r="F258" s="14">
        <v>-6.0335836207605796E-4</v>
      </c>
      <c r="G258" s="15">
        <v>-0.43355025454496998</v>
      </c>
    </row>
    <row r="259" spans="1:7" x14ac:dyDescent="0.3">
      <c r="A259" s="1">
        <v>2011</v>
      </c>
      <c r="B259" s="1">
        <v>6</v>
      </c>
      <c r="C259" s="14">
        <v>4549338</v>
      </c>
      <c r="D259" s="14">
        <v>4552352.0980745498</v>
      </c>
      <c r="E259" s="14">
        <v>-3014.09807454981</v>
      </c>
      <c r="F259" s="14">
        <v>-6.6253553254337399E-4</v>
      </c>
      <c r="G259" s="15">
        <v>-0.47602321439943202</v>
      </c>
    </row>
    <row r="260" spans="1:7" x14ac:dyDescent="0.3">
      <c r="A260" s="1">
        <v>2011</v>
      </c>
      <c r="B260" s="1">
        <v>7</v>
      </c>
      <c r="C260" s="14">
        <v>4549687</v>
      </c>
      <c r="D260" s="14">
        <v>4552417.9675087901</v>
      </c>
      <c r="E260" s="14">
        <v>-2730.9675087854298</v>
      </c>
      <c r="F260" s="14">
        <v>-6.0025393148702903E-4</v>
      </c>
      <c r="G260" s="15">
        <v>-0.43130777426564598</v>
      </c>
    </row>
    <row r="261" spans="1:7" x14ac:dyDescent="0.3">
      <c r="A261" s="1">
        <v>2011</v>
      </c>
      <c r="B261" s="1">
        <v>8</v>
      </c>
      <c r="C261" s="14">
        <v>4550328</v>
      </c>
      <c r="D261" s="14">
        <v>4555025.2204341199</v>
      </c>
      <c r="E261" s="14">
        <v>-4697.2204341189899</v>
      </c>
      <c r="F261" s="14">
        <v>-1.0322817243326201E-3</v>
      </c>
      <c r="G261" s="15">
        <v>-0.74184247310067597</v>
      </c>
    </row>
    <row r="262" spans="1:7" x14ac:dyDescent="0.3">
      <c r="A262" s="1">
        <v>2011</v>
      </c>
      <c r="B262" s="1">
        <v>9</v>
      </c>
      <c r="C262" s="14">
        <v>4545995</v>
      </c>
      <c r="D262" s="14">
        <v>4552425.1289238399</v>
      </c>
      <c r="E262" s="14">
        <v>-6430.1289238417503</v>
      </c>
      <c r="F262" s="14">
        <v>-1.4144601839293201E-3</v>
      </c>
      <c r="G262" s="15">
        <v>-1.0155245660966401</v>
      </c>
    </row>
    <row r="263" spans="1:7" x14ac:dyDescent="0.3">
      <c r="A263" s="1">
        <v>2011</v>
      </c>
      <c r="B263" s="1">
        <v>10</v>
      </c>
      <c r="C263" s="14">
        <v>4546841</v>
      </c>
      <c r="D263" s="14">
        <v>4549388.5272461502</v>
      </c>
      <c r="E263" s="14">
        <v>-2547.52724614926</v>
      </c>
      <c r="F263" s="14">
        <v>-5.6028509599285699E-4</v>
      </c>
      <c r="G263" s="15">
        <v>-0.402336645486637</v>
      </c>
    </row>
    <row r="264" spans="1:7" x14ac:dyDescent="0.3">
      <c r="A264" s="1">
        <v>2011</v>
      </c>
      <c r="B264" s="1">
        <v>11</v>
      </c>
      <c r="C264" s="14">
        <v>4549257</v>
      </c>
      <c r="D264" s="14">
        <v>4550741.9493888197</v>
      </c>
      <c r="E264" s="14">
        <v>-1484.9493888244001</v>
      </c>
      <c r="F264" s="14">
        <v>-3.2641580566329903E-4</v>
      </c>
      <c r="G264" s="15">
        <v>-0.23452136055468001</v>
      </c>
    </row>
    <row r="265" spans="1:7" x14ac:dyDescent="0.3">
      <c r="A265" s="1">
        <v>2011</v>
      </c>
      <c r="B265" s="1">
        <v>12</v>
      </c>
      <c r="C265" s="14">
        <v>4554107</v>
      </c>
      <c r="D265" s="14">
        <v>4553775.0006742598</v>
      </c>
      <c r="E265" s="14">
        <v>331.999325744808</v>
      </c>
      <c r="F265" s="14">
        <v>7.2901081539104704E-5</v>
      </c>
      <c r="G265" s="15">
        <v>5.2433392116178E-2</v>
      </c>
    </row>
    <row r="266" spans="1:7" x14ac:dyDescent="0.3">
      <c r="A266" s="1">
        <v>2012</v>
      </c>
      <c r="B266" s="1">
        <v>1</v>
      </c>
      <c r="C266" s="14">
        <v>4560015</v>
      </c>
      <c r="D266" s="14">
        <v>4560877.3196746204</v>
      </c>
      <c r="E266" s="14">
        <v>-862.31967461947397</v>
      </c>
      <c r="F266" s="14">
        <v>-1.8910456974801E-4</v>
      </c>
      <c r="G266" s="15">
        <v>-0.13618806462146901</v>
      </c>
    </row>
    <row r="267" spans="1:7" x14ac:dyDescent="0.3">
      <c r="A267" s="1">
        <v>2012</v>
      </c>
      <c r="B267" s="1">
        <v>2</v>
      </c>
      <c r="C267" s="14">
        <v>4565707</v>
      </c>
      <c r="D267" s="14">
        <v>4567371.1366747301</v>
      </c>
      <c r="E267" s="14">
        <v>-1664.1366747310401</v>
      </c>
      <c r="F267" s="14">
        <v>-3.6448608610474499E-4</v>
      </c>
      <c r="G267" s="15">
        <v>-0.262820807257166</v>
      </c>
    </row>
    <row r="268" spans="1:7" x14ac:dyDescent="0.3">
      <c r="A268" s="1">
        <v>2012</v>
      </c>
      <c r="B268" s="1">
        <v>3</v>
      </c>
      <c r="C268" s="14">
        <v>4573930</v>
      </c>
      <c r="D268" s="14">
        <v>4573772.77223814</v>
      </c>
      <c r="E268" s="14">
        <v>157.227761855349</v>
      </c>
      <c r="F268" s="14">
        <v>3.4374763464974102E-5</v>
      </c>
      <c r="G268" s="15">
        <v>2.48313302155539E-2</v>
      </c>
    </row>
    <row r="269" spans="1:7" x14ac:dyDescent="0.3">
      <c r="A269" s="1">
        <v>2012</v>
      </c>
      <c r="B269" s="1">
        <v>4</v>
      </c>
      <c r="C269" s="14">
        <v>4577038</v>
      </c>
      <c r="D269" s="14">
        <v>4579091.2042115899</v>
      </c>
      <c r="E269" s="14">
        <v>-2053.20421158522</v>
      </c>
      <c r="F269" s="14">
        <v>-4.4858797580121101E-4</v>
      </c>
      <c r="G269" s="15">
        <v>-0.32426710891390997</v>
      </c>
    </row>
    <row r="270" spans="1:7" x14ac:dyDescent="0.3">
      <c r="A270" s="1">
        <v>2012</v>
      </c>
      <c r="B270" s="1">
        <v>5</v>
      </c>
      <c r="C270" s="14">
        <v>4576751</v>
      </c>
      <c r="D270" s="14">
        <v>4579462.7083344497</v>
      </c>
      <c r="E270" s="14">
        <v>-2711.7083344515399</v>
      </c>
      <c r="F270" s="14">
        <v>-5.9249636575193696E-4</v>
      </c>
      <c r="G270" s="15">
        <v>-0.42826613001707098</v>
      </c>
    </row>
    <row r="271" spans="1:7" x14ac:dyDescent="0.3">
      <c r="A271" s="1">
        <v>2012</v>
      </c>
      <c r="B271" s="1">
        <v>6</v>
      </c>
      <c r="C271" s="14">
        <v>4575347</v>
      </c>
      <c r="D271" s="14">
        <v>4579283.8523363303</v>
      </c>
      <c r="E271" s="14">
        <v>-3936.8523363322001</v>
      </c>
      <c r="F271" s="14">
        <v>-8.6044890941216101E-4</v>
      </c>
      <c r="G271" s="15">
        <v>-0.62175584782080295</v>
      </c>
    </row>
    <row r="272" spans="1:7" x14ac:dyDescent="0.3">
      <c r="A272" s="1">
        <v>2012</v>
      </c>
      <c r="B272" s="1">
        <v>7</v>
      </c>
      <c r="C272" s="14">
        <v>4577123</v>
      </c>
      <c r="D272" s="14">
        <v>4578885.3393515199</v>
      </c>
      <c r="E272" s="14">
        <v>-1762.33935151529</v>
      </c>
      <c r="F272" s="14">
        <v>-3.8503211548286703E-4</v>
      </c>
      <c r="G272" s="15">
        <v>-0.27833017447390701</v>
      </c>
    </row>
    <row r="273" spans="1:7" x14ac:dyDescent="0.3">
      <c r="A273" s="1">
        <v>2012</v>
      </c>
      <c r="B273" s="1">
        <v>8</v>
      </c>
      <c r="C273" s="14">
        <v>4579585</v>
      </c>
      <c r="D273" s="14">
        <v>4580337.6037445599</v>
      </c>
      <c r="E273" s="14">
        <v>-752.60374455526505</v>
      </c>
      <c r="F273" s="14">
        <v>-1.64338852659196E-4</v>
      </c>
      <c r="G273" s="15">
        <v>-0.118860383700605</v>
      </c>
    </row>
    <row r="274" spans="1:7" x14ac:dyDescent="0.3">
      <c r="A274" s="1">
        <v>2012</v>
      </c>
      <c r="B274" s="1">
        <v>9</v>
      </c>
      <c r="C274" s="14">
        <v>4578976</v>
      </c>
      <c r="D274" s="14">
        <v>4579246.1603501104</v>
      </c>
      <c r="E274" s="14">
        <v>-270.16035010851903</v>
      </c>
      <c r="F274" s="14">
        <v>-5.9000167310009798E-5</v>
      </c>
      <c r="G274" s="15">
        <v>-4.2667025120322798E-2</v>
      </c>
    </row>
    <row r="275" spans="1:7" x14ac:dyDescent="0.3">
      <c r="A275" s="1">
        <v>2012</v>
      </c>
      <c r="B275" s="1">
        <v>10</v>
      </c>
      <c r="C275" s="14">
        <v>4580752</v>
      </c>
      <c r="D275" s="14">
        <v>4582019.3767202096</v>
      </c>
      <c r="E275" s="14">
        <v>-1267.3767202133299</v>
      </c>
      <c r="F275" s="14">
        <v>-2.7667438014835401E-4</v>
      </c>
      <c r="G275" s="15">
        <v>-0.20015962496544501</v>
      </c>
    </row>
    <row r="276" spans="1:7" x14ac:dyDescent="0.3">
      <c r="A276" s="1">
        <v>2012</v>
      </c>
      <c r="B276" s="1">
        <v>11</v>
      </c>
      <c r="C276" s="14">
        <v>4584041</v>
      </c>
      <c r="D276" s="14">
        <v>4585107.8398877</v>
      </c>
      <c r="E276" s="14">
        <v>-1066.83988770004</v>
      </c>
      <c r="F276" s="14">
        <v>-2.32729133029143E-4</v>
      </c>
      <c r="G276" s="15">
        <v>-0.16848839687087999</v>
      </c>
    </row>
    <row r="277" spans="1:7" x14ac:dyDescent="0.3">
      <c r="A277" s="1">
        <v>2012</v>
      </c>
      <c r="B277" s="1">
        <v>12</v>
      </c>
      <c r="C277" s="14">
        <v>4588119</v>
      </c>
      <c r="D277" s="14">
        <v>4589949.0438817097</v>
      </c>
      <c r="E277" s="14">
        <v>-1830.04388170876</v>
      </c>
      <c r="F277" s="14">
        <v>-3.9886582752294701E-4</v>
      </c>
      <c r="G277" s="15">
        <v>-0.28902290155012</v>
      </c>
    </row>
    <row r="278" spans="1:7" x14ac:dyDescent="0.3">
      <c r="A278" s="1">
        <v>2013</v>
      </c>
      <c r="B278" s="1">
        <v>1</v>
      </c>
      <c r="C278" s="14">
        <v>4594969</v>
      </c>
      <c r="D278" s="14">
        <v>4594976.4868852496</v>
      </c>
      <c r="E278" s="14">
        <v>-7.4868852514773598</v>
      </c>
      <c r="F278" s="14">
        <v>-1.6293657805912E-6</v>
      </c>
      <c r="G278" s="15">
        <v>-1.1824204438935699E-3</v>
      </c>
    </row>
    <row r="279" spans="1:7" x14ac:dyDescent="0.3">
      <c r="A279" s="1">
        <v>2013</v>
      </c>
      <c r="B279" s="1">
        <v>2</v>
      </c>
      <c r="C279" s="14">
        <v>4599265</v>
      </c>
      <c r="D279" s="14">
        <v>4601145.7229138101</v>
      </c>
      <c r="E279" s="14">
        <v>-1880.72291381285</v>
      </c>
      <c r="F279" s="14">
        <v>-4.0891814535862702E-4</v>
      </c>
      <c r="G279" s="15">
        <v>-0.29702675383632798</v>
      </c>
    </row>
    <row r="280" spans="1:7" x14ac:dyDescent="0.3">
      <c r="A280" s="1">
        <v>2013</v>
      </c>
      <c r="B280" s="1">
        <v>3</v>
      </c>
      <c r="C280" s="14">
        <v>4605771</v>
      </c>
      <c r="D280" s="14">
        <v>4607728.23062078</v>
      </c>
      <c r="E280" s="14">
        <v>-1957.2306207818899</v>
      </c>
      <c r="F280" s="14">
        <v>-4.2495178782920201E-4</v>
      </c>
      <c r="G280" s="15">
        <v>-0.30910978620519802</v>
      </c>
    </row>
    <row r="281" spans="1:7" x14ac:dyDescent="0.3">
      <c r="A281" s="1">
        <v>2013</v>
      </c>
      <c r="B281" s="1">
        <v>4</v>
      </c>
      <c r="C281" s="14">
        <v>4609509</v>
      </c>
      <c r="D281" s="14">
        <v>4610692.56966497</v>
      </c>
      <c r="E281" s="14">
        <v>-1183.5696649653801</v>
      </c>
      <c r="F281" s="14">
        <v>-2.5676697126860701E-4</v>
      </c>
      <c r="G281" s="15">
        <v>-0.18692379028397499</v>
      </c>
    </row>
    <row r="282" spans="1:7" x14ac:dyDescent="0.3">
      <c r="A282" s="1">
        <v>2013</v>
      </c>
      <c r="B282" s="1">
        <v>5</v>
      </c>
      <c r="C282" s="14">
        <v>4611553</v>
      </c>
      <c r="D282" s="14">
        <v>4612905.9072782099</v>
      </c>
      <c r="E282" s="14">
        <v>-1352.90727820713</v>
      </c>
      <c r="F282" s="14">
        <v>-2.9337346403849902E-4</v>
      </c>
      <c r="G282" s="15">
        <v>-0.21366765626985601</v>
      </c>
    </row>
    <row r="283" spans="1:7" x14ac:dyDescent="0.3">
      <c r="A283" s="1">
        <v>2013</v>
      </c>
      <c r="B283" s="1">
        <v>6</v>
      </c>
      <c r="C283" s="14">
        <v>4613739</v>
      </c>
      <c r="D283" s="14">
        <v>4614260.0200552102</v>
      </c>
      <c r="E283" s="14">
        <v>-521.02005520556099</v>
      </c>
      <c r="F283" s="14">
        <v>-1.1292794308597901E-4</v>
      </c>
      <c r="G283" s="15">
        <v>-8.2285856435698398E-2</v>
      </c>
    </row>
    <row r="284" spans="1:7" x14ac:dyDescent="0.3">
      <c r="A284" s="1">
        <v>2013</v>
      </c>
      <c r="B284" s="1">
        <v>7</v>
      </c>
      <c r="C284" s="14">
        <v>4620943</v>
      </c>
      <c r="D284" s="14">
        <v>4621501.6918027196</v>
      </c>
      <c r="E284" s="14">
        <v>-558.69180272333301</v>
      </c>
      <c r="F284" s="14">
        <v>-1.20904283546309E-4</v>
      </c>
      <c r="G284" s="15">
        <v>-8.8235439329789306E-2</v>
      </c>
    </row>
    <row r="285" spans="1:7" x14ac:dyDescent="0.3">
      <c r="A285" s="1">
        <v>2013</v>
      </c>
      <c r="B285" s="1">
        <v>8</v>
      </c>
      <c r="C285" s="14">
        <v>4630751</v>
      </c>
      <c r="D285" s="14">
        <v>4630991.0607531704</v>
      </c>
      <c r="E285" s="14">
        <v>-240.06075317412601</v>
      </c>
      <c r="F285" s="14">
        <v>-5.1840566071059803E-5</v>
      </c>
      <c r="G285" s="15">
        <v>-3.7913328813683103E-2</v>
      </c>
    </row>
    <row r="286" spans="1:7" x14ac:dyDescent="0.3">
      <c r="A286" s="1">
        <v>2013</v>
      </c>
      <c r="B286" s="1">
        <v>9</v>
      </c>
      <c r="C286" s="14">
        <v>4644296</v>
      </c>
      <c r="D286" s="14">
        <v>4643454.3139534602</v>
      </c>
      <c r="E286" s="14">
        <v>841.68604654166802</v>
      </c>
      <c r="F286" s="14">
        <v>1.8123006081904999E-4</v>
      </c>
      <c r="G286" s="15">
        <v>0.13292934983535901</v>
      </c>
    </row>
    <row r="287" spans="1:7" x14ac:dyDescent="0.3">
      <c r="A287" s="1">
        <v>2013</v>
      </c>
      <c r="B287" s="1">
        <v>10</v>
      </c>
      <c r="C287" s="14">
        <v>4655414</v>
      </c>
      <c r="D287" s="14">
        <v>4657949.3646604205</v>
      </c>
      <c r="E287" s="14">
        <v>-2535.36466042046</v>
      </c>
      <c r="F287" s="14">
        <v>-5.4460562700126198E-4</v>
      </c>
      <c r="G287" s="15">
        <v>-0.400415781264295</v>
      </c>
    </row>
    <row r="288" spans="1:7" x14ac:dyDescent="0.3">
      <c r="A288" s="1">
        <v>2013</v>
      </c>
      <c r="B288" s="1">
        <v>11</v>
      </c>
      <c r="C288" s="14">
        <v>4665143</v>
      </c>
      <c r="D288" s="14">
        <v>4661493.2160099801</v>
      </c>
      <c r="E288" s="14">
        <v>3649.78399002366</v>
      </c>
      <c r="F288" s="14">
        <v>7.8235200722114105E-4</v>
      </c>
      <c r="G288" s="15">
        <v>0.57641850524526905</v>
      </c>
    </row>
    <row r="289" spans="1:7" x14ac:dyDescent="0.3">
      <c r="A289" s="1">
        <v>2013</v>
      </c>
      <c r="B289" s="1">
        <v>12</v>
      </c>
      <c r="C289" s="14">
        <v>4671859</v>
      </c>
      <c r="D289" s="14">
        <v>4669900.6805589302</v>
      </c>
      <c r="E289" s="14">
        <v>1958.3194410651899</v>
      </c>
      <c r="F289" s="14">
        <v>4.19173489838883E-4</v>
      </c>
      <c r="G289" s="15">
        <v>0.30928174601484598</v>
      </c>
    </row>
    <row r="290" spans="1:7" x14ac:dyDescent="0.3">
      <c r="A290" s="1">
        <v>2014</v>
      </c>
      <c r="B290" s="1">
        <v>1</v>
      </c>
      <c r="C290" s="14">
        <v>4679556</v>
      </c>
      <c r="D290" s="14">
        <v>4679048.1062794104</v>
      </c>
      <c r="E290" s="14">
        <v>507.89372059144102</v>
      </c>
      <c r="F290" s="14">
        <v>1.08534596143617E-4</v>
      </c>
      <c r="G290" s="15">
        <v>8.0212785207838894E-2</v>
      </c>
    </row>
    <row r="291" spans="1:7" x14ac:dyDescent="0.3">
      <c r="A291" s="1">
        <v>2014</v>
      </c>
      <c r="B291" s="1">
        <v>2</v>
      </c>
      <c r="C291" s="14">
        <v>4687089</v>
      </c>
      <c r="D291" s="14">
        <v>4685112.6584028099</v>
      </c>
      <c r="E291" s="14">
        <v>1976.3415971910599</v>
      </c>
      <c r="F291" s="14">
        <v>4.2165651157702701E-4</v>
      </c>
      <c r="G291" s="15">
        <v>0.312128025225825</v>
      </c>
    </row>
    <row r="292" spans="1:7" x14ac:dyDescent="0.3">
      <c r="A292" s="1">
        <v>2014</v>
      </c>
      <c r="B292" s="1">
        <v>3</v>
      </c>
      <c r="C292" s="14">
        <v>4694845</v>
      </c>
      <c r="D292" s="14">
        <v>4693635.0567004699</v>
      </c>
      <c r="E292" s="14">
        <v>1209.9432995291399</v>
      </c>
      <c r="F292" s="14">
        <v>2.5771741123064602E-4</v>
      </c>
      <c r="G292" s="15">
        <v>0.19108903706424499</v>
      </c>
    </row>
    <row r="293" spans="1:7" x14ac:dyDescent="0.3">
      <c r="A293" s="1">
        <v>2014</v>
      </c>
      <c r="B293" s="1">
        <v>4</v>
      </c>
      <c r="C293" s="14">
        <v>4699582</v>
      </c>
      <c r="D293" s="14">
        <v>4699657.2386113601</v>
      </c>
      <c r="E293" s="14">
        <v>-75.238611360080498</v>
      </c>
      <c r="F293" s="14">
        <v>-1.6009639018976699E-5</v>
      </c>
      <c r="G293" s="15">
        <v>-1.18826012759802E-2</v>
      </c>
    </row>
    <row r="294" spans="1:7" x14ac:dyDescent="0.3">
      <c r="A294" s="1">
        <v>2014</v>
      </c>
      <c r="B294" s="1">
        <v>5</v>
      </c>
      <c r="C294" s="14">
        <v>4702414</v>
      </c>
      <c r="D294" s="14">
        <v>4703082.8055101801</v>
      </c>
      <c r="E294" s="14">
        <v>-668.80551018286496</v>
      </c>
      <c r="F294" s="14">
        <v>-1.42225995027844E-4</v>
      </c>
      <c r="G294" s="15">
        <v>-0.105625942119634</v>
      </c>
    </row>
    <row r="295" spans="1:7" x14ac:dyDescent="0.3">
      <c r="A295" s="1">
        <v>2014</v>
      </c>
      <c r="B295" s="1">
        <v>6</v>
      </c>
      <c r="C295" s="14">
        <v>4705494</v>
      </c>
      <c r="D295" s="14">
        <v>4706129.7224211805</v>
      </c>
      <c r="E295" s="14">
        <v>-635.72242118231998</v>
      </c>
      <c r="F295" s="14">
        <v>-1.3510216380731101E-4</v>
      </c>
      <c r="G295" s="15">
        <v>-0.100401056273591</v>
      </c>
    </row>
    <row r="296" spans="1:7" x14ac:dyDescent="0.3">
      <c r="A296" s="1">
        <v>2014</v>
      </c>
      <c r="B296" s="1">
        <v>7</v>
      </c>
      <c r="C296" s="14">
        <v>4709239</v>
      </c>
      <c r="D296" s="14">
        <v>4710499.9804956298</v>
      </c>
      <c r="E296" s="14">
        <v>-1260.98049562797</v>
      </c>
      <c r="F296" s="14">
        <v>-2.6776736020999798E-4</v>
      </c>
      <c r="G296" s="15">
        <v>-0.199149454986952</v>
      </c>
    </row>
    <row r="297" spans="1:7" x14ac:dyDescent="0.3">
      <c r="A297" s="1">
        <v>2014</v>
      </c>
      <c r="B297" s="1">
        <v>8</v>
      </c>
      <c r="C297" s="14"/>
      <c r="D297" s="14">
        <v>4714999.98790354</v>
      </c>
      <c r="E297" s="14"/>
    </row>
    <row r="298" spans="1:7" x14ac:dyDescent="0.3">
      <c r="A298" s="1">
        <v>2014</v>
      </c>
      <c r="B298" s="1">
        <v>9</v>
      </c>
      <c r="C298" s="14"/>
      <c r="D298" s="14">
        <v>4719636.6934775198</v>
      </c>
      <c r="E298" s="14"/>
    </row>
    <row r="299" spans="1:7" x14ac:dyDescent="0.3">
      <c r="A299" s="1">
        <v>2014</v>
      </c>
      <c r="B299" s="1">
        <v>10</v>
      </c>
      <c r="C299" s="14"/>
      <c r="D299" s="14">
        <v>4722889.0558508299</v>
      </c>
      <c r="E299" s="14"/>
    </row>
    <row r="300" spans="1:7" x14ac:dyDescent="0.3">
      <c r="A300" s="1">
        <v>2014</v>
      </c>
      <c r="B300" s="1">
        <v>11</v>
      </c>
      <c r="C300" s="14"/>
      <c r="D300" s="14">
        <v>4731661.5839754101</v>
      </c>
      <c r="E300" s="14"/>
    </row>
    <row r="301" spans="1:7" x14ac:dyDescent="0.3">
      <c r="A301" s="1">
        <v>2014</v>
      </c>
      <c r="B301" s="1">
        <v>12</v>
      </c>
      <c r="C301" s="14"/>
      <c r="D301" s="14">
        <v>4738364.4552991902</v>
      </c>
      <c r="E301" s="14"/>
    </row>
    <row r="302" spans="1:7" x14ac:dyDescent="0.3">
      <c r="A302" s="1">
        <v>2015</v>
      </c>
      <c r="B302" s="1">
        <v>1</v>
      </c>
      <c r="C302" s="14"/>
      <c r="D302" s="14">
        <v>4745723.5472881701</v>
      </c>
      <c r="E302" s="14"/>
    </row>
    <row r="303" spans="1:7" x14ac:dyDescent="0.3">
      <c r="A303" s="1">
        <v>2015</v>
      </c>
      <c r="B303" s="1">
        <v>2</v>
      </c>
      <c r="C303" s="14"/>
      <c r="D303" s="14">
        <v>4752958.4919853201</v>
      </c>
      <c r="E303" s="14"/>
    </row>
    <row r="304" spans="1:7" x14ac:dyDescent="0.3">
      <c r="A304" s="1">
        <v>2015</v>
      </c>
      <c r="B304" s="1">
        <v>3</v>
      </c>
      <c r="C304" s="14"/>
      <c r="D304" s="14">
        <v>4760334.4458785905</v>
      </c>
      <c r="E304" s="14"/>
    </row>
    <row r="305" spans="1:5" x14ac:dyDescent="0.3">
      <c r="A305" s="1">
        <v>2015</v>
      </c>
      <c r="B305" s="1">
        <v>4</v>
      </c>
      <c r="C305" s="14"/>
      <c r="D305" s="14">
        <v>4765637.72209749</v>
      </c>
      <c r="E305" s="14"/>
    </row>
    <row r="306" spans="1:5" x14ac:dyDescent="0.3">
      <c r="A306" s="1">
        <v>2015</v>
      </c>
      <c r="B306" s="1">
        <v>5</v>
      </c>
      <c r="C306" s="14"/>
      <c r="D306" s="14">
        <v>4769691.6326157199</v>
      </c>
      <c r="E306" s="14"/>
    </row>
    <row r="307" spans="1:5" x14ac:dyDescent="0.3">
      <c r="A307" s="1">
        <v>2015</v>
      </c>
      <c r="B307" s="1">
        <v>6</v>
      </c>
      <c r="C307" s="14"/>
      <c r="D307" s="14">
        <v>4773906.0965716001</v>
      </c>
      <c r="E307" s="14"/>
    </row>
    <row r="308" spans="1:5" x14ac:dyDescent="0.3">
      <c r="A308" s="1">
        <v>2015</v>
      </c>
      <c r="B308" s="1">
        <v>7</v>
      </c>
      <c r="C308" s="14"/>
      <c r="D308" s="14">
        <v>4778566.6548646996</v>
      </c>
      <c r="E308" s="14"/>
    </row>
    <row r="309" spans="1:5" x14ac:dyDescent="0.3">
      <c r="A309" s="1">
        <v>2015</v>
      </c>
      <c r="B309" s="1">
        <v>8</v>
      </c>
      <c r="C309" s="14"/>
      <c r="D309" s="14">
        <v>4784596.7991105299</v>
      </c>
      <c r="E309" s="14"/>
    </row>
    <row r="310" spans="1:5" x14ac:dyDescent="0.3">
      <c r="A310" s="1">
        <v>2015</v>
      </c>
      <c r="B310" s="1">
        <v>9</v>
      </c>
      <c r="C310" s="14"/>
      <c r="D310" s="14">
        <v>4789852.0074937101</v>
      </c>
      <c r="E310" s="14"/>
    </row>
    <row r="311" spans="1:5" x14ac:dyDescent="0.3">
      <c r="A311" s="1">
        <v>2015</v>
      </c>
      <c r="B311" s="1">
        <v>10</v>
      </c>
      <c r="C311" s="14"/>
      <c r="D311" s="14">
        <v>4794155.1741446601</v>
      </c>
      <c r="E311" s="14"/>
    </row>
    <row r="312" spans="1:5" x14ac:dyDescent="0.3">
      <c r="A312" s="1">
        <v>2015</v>
      </c>
      <c r="B312" s="1">
        <v>11</v>
      </c>
      <c r="C312" s="14"/>
      <c r="D312" s="14">
        <v>4802223.2453466104</v>
      </c>
      <c r="E312" s="14"/>
    </row>
    <row r="313" spans="1:5" x14ac:dyDescent="0.3">
      <c r="A313" s="1">
        <v>2015</v>
      </c>
      <c r="B313" s="1">
        <v>12</v>
      </c>
      <c r="C313" s="14"/>
      <c r="D313" s="14">
        <v>4808872.0979213603</v>
      </c>
      <c r="E313" s="14"/>
    </row>
    <row r="314" spans="1:5" x14ac:dyDescent="0.3">
      <c r="A314" s="1">
        <v>2016</v>
      </c>
      <c r="B314" s="1">
        <v>1</v>
      </c>
      <c r="C314" s="14"/>
      <c r="D314" s="14">
        <v>4815964.1939221099</v>
      </c>
      <c r="E314" s="14"/>
    </row>
    <row r="315" spans="1:5" x14ac:dyDescent="0.3">
      <c r="A315" s="1">
        <v>2016</v>
      </c>
      <c r="B315" s="1">
        <v>2</v>
      </c>
      <c r="C315" s="14"/>
      <c r="D315" s="14">
        <v>4822966.85754559</v>
      </c>
      <c r="E315" s="14"/>
    </row>
    <row r="316" spans="1:5" x14ac:dyDescent="0.3">
      <c r="A316" s="1">
        <v>2016</v>
      </c>
      <c r="B316" s="1">
        <v>3</v>
      </c>
      <c r="C316" s="14"/>
      <c r="D316" s="14">
        <v>4830061.5768665196</v>
      </c>
      <c r="E316" s="14"/>
    </row>
    <row r="317" spans="1:5" x14ac:dyDescent="0.3">
      <c r="A317" s="1">
        <v>2016</v>
      </c>
      <c r="B317" s="1">
        <v>4</v>
      </c>
      <c r="C317" s="14"/>
      <c r="D317" s="14">
        <v>4835736.5220517898</v>
      </c>
      <c r="E317" s="14"/>
    </row>
    <row r="318" spans="1:5" x14ac:dyDescent="0.3">
      <c r="A318" s="1">
        <v>2016</v>
      </c>
      <c r="B318" s="1">
        <v>5</v>
      </c>
      <c r="C318" s="14"/>
      <c r="D318" s="14">
        <v>4840405.9707469596</v>
      </c>
      <c r="E318" s="14"/>
    </row>
    <row r="319" spans="1:5" x14ac:dyDescent="0.3">
      <c r="A319" s="1">
        <v>2016</v>
      </c>
      <c r="B319" s="1">
        <v>6</v>
      </c>
      <c r="C319" s="14"/>
      <c r="D319" s="14">
        <v>4845181.7474209201</v>
      </c>
      <c r="E319" s="14"/>
    </row>
    <row r="320" spans="1:5" x14ac:dyDescent="0.3">
      <c r="A320" s="1">
        <v>2016</v>
      </c>
      <c r="B320" s="1">
        <v>7</v>
      </c>
      <c r="C320" s="14"/>
      <c r="D320" s="14">
        <v>4850259.1647780901</v>
      </c>
      <c r="E320" s="14"/>
    </row>
    <row r="321" spans="1:5" x14ac:dyDescent="0.3">
      <c r="A321" s="1">
        <v>2016</v>
      </c>
      <c r="B321" s="1">
        <v>8</v>
      </c>
      <c r="C321" s="14"/>
      <c r="D321" s="14">
        <v>4856269.2972710803</v>
      </c>
      <c r="E321" s="14"/>
    </row>
    <row r="322" spans="1:5" x14ac:dyDescent="0.3">
      <c r="A322" s="1">
        <v>2016</v>
      </c>
      <c r="B322" s="1">
        <v>9</v>
      </c>
      <c r="C322" s="14"/>
      <c r="D322" s="14">
        <v>4861747.4506532298</v>
      </c>
      <c r="E322" s="14"/>
    </row>
    <row r="323" spans="1:5" x14ac:dyDescent="0.3">
      <c r="A323" s="1">
        <v>2016</v>
      </c>
      <c r="B323" s="1">
        <v>10</v>
      </c>
      <c r="C323" s="14"/>
      <c r="D323" s="14">
        <v>4866572.8488321304</v>
      </c>
      <c r="E323" s="14"/>
    </row>
    <row r="324" spans="1:5" x14ac:dyDescent="0.3">
      <c r="A324" s="1">
        <v>2016</v>
      </c>
      <c r="B324" s="1">
        <v>11</v>
      </c>
      <c r="C324" s="14"/>
      <c r="D324" s="14">
        <v>4873967.8108686302</v>
      </c>
      <c r="E324" s="14"/>
    </row>
    <row r="325" spans="1:5" x14ac:dyDescent="0.3">
      <c r="A325" s="1">
        <v>2016</v>
      </c>
      <c r="B325" s="1">
        <v>12</v>
      </c>
      <c r="C325" s="14"/>
      <c r="D325" s="14">
        <v>4880391.2528659403</v>
      </c>
      <c r="E325" s="14"/>
    </row>
    <row r="326" spans="1:5" x14ac:dyDescent="0.3">
      <c r="A326" s="1">
        <v>2017</v>
      </c>
      <c r="B326" s="1">
        <v>1</v>
      </c>
      <c r="C326" s="14"/>
      <c r="D326" s="14">
        <v>4887115.5767945796</v>
      </c>
      <c r="E326" s="14"/>
    </row>
    <row r="327" spans="1:5" x14ac:dyDescent="0.3">
      <c r="A327" s="1">
        <v>2017</v>
      </c>
      <c r="B327" s="1">
        <v>2</v>
      </c>
      <c r="C327" s="14"/>
      <c r="D327" s="14">
        <v>4893777.0612801602</v>
      </c>
      <c r="E327" s="14"/>
    </row>
    <row r="328" spans="1:5" x14ac:dyDescent="0.3">
      <c r="A328" s="1">
        <v>2017</v>
      </c>
      <c r="B328" s="1">
        <v>3</v>
      </c>
      <c r="C328" s="14"/>
      <c r="D328" s="14">
        <v>4900499.8164561205</v>
      </c>
      <c r="E328" s="14"/>
    </row>
    <row r="329" spans="1:5" x14ac:dyDescent="0.3">
      <c r="A329" s="1">
        <v>2017</v>
      </c>
      <c r="B329" s="1">
        <v>4</v>
      </c>
      <c r="C329" s="14"/>
      <c r="D329" s="14">
        <v>4906251.2418995202</v>
      </c>
      <c r="E329" s="14"/>
    </row>
    <row r="330" spans="1:5" x14ac:dyDescent="0.3">
      <c r="A330" s="1">
        <v>2017</v>
      </c>
      <c r="B330" s="1">
        <v>5</v>
      </c>
      <c r="C330" s="14"/>
      <c r="D330" s="14">
        <v>4911200.4660191201</v>
      </c>
      <c r="E330" s="14"/>
    </row>
    <row r="331" spans="1:5" x14ac:dyDescent="0.3">
      <c r="A331" s="1">
        <v>2017</v>
      </c>
      <c r="B331" s="1">
        <v>6</v>
      </c>
      <c r="C331" s="14"/>
      <c r="D331" s="14">
        <v>4916221.0584076503</v>
      </c>
      <c r="E331" s="14"/>
    </row>
    <row r="332" spans="1:5" x14ac:dyDescent="0.3">
      <c r="A332" s="1">
        <v>2017</v>
      </c>
      <c r="B332" s="1">
        <v>7</v>
      </c>
      <c r="C332" s="14"/>
      <c r="D332" s="14">
        <v>4921446.5350152403</v>
      </c>
      <c r="E332" s="14"/>
    </row>
    <row r="333" spans="1:5" x14ac:dyDescent="0.3">
      <c r="A333" s="1">
        <v>2017</v>
      </c>
      <c r="B333" s="1">
        <v>8</v>
      </c>
      <c r="C333" s="14"/>
      <c r="D333" s="14">
        <v>4927308.0715495804</v>
      </c>
      <c r="E333" s="14"/>
    </row>
    <row r="334" spans="1:5" x14ac:dyDescent="0.3">
      <c r="A334" s="1">
        <v>2017</v>
      </c>
      <c r="B334" s="1">
        <v>9</v>
      </c>
      <c r="C334" s="14"/>
      <c r="D334" s="14">
        <v>4932805.2238763198</v>
      </c>
      <c r="E334" s="14"/>
    </row>
    <row r="335" spans="1:5" x14ac:dyDescent="0.3">
      <c r="A335" s="1">
        <v>2017</v>
      </c>
      <c r="B335" s="1">
        <v>10</v>
      </c>
      <c r="C335" s="14"/>
      <c r="D335" s="14">
        <v>4937855.5674485099</v>
      </c>
      <c r="E335" s="14"/>
    </row>
    <row r="336" spans="1:5" x14ac:dyDescent="0.3">
      <c r="A336" s="1">
        <v>2017</v>
      </c>
      <c r="B336" s="1">
        <v>11</v>
      </c>
      <c r="C336" s="14"/>
      <c r="D336" s="14">
        <v>4944660.3291066801</v>
      </c>
      <c r="E336" s="14"/>
    </row>
    <row r="337" spans="1:5" x14ac:dyDescent="0.3">
      <c r="A337" s="1">
        <v>2017</v>
      </c>
      <c r="B337" s="1">
        <v>12</v>
      </c>
      <c r="C337" s="14"/>
      <c r="D337" s="14">
        <v>4950800.67162921</v>
      </c>
      <c r="E337" s="14"/>
    </row>
    <row r="338" spans="1:5" x14ac:dyDescent="0.3">
      <c r="A338" s="1">
        <v>2018</v>
      </c>
      <c r="B338" s="1">
        <v>1</v>
      </c>
      <c r="C338" s="14"/>
      <c r="D338" s="14">
        <v>4957145.8291868698</v>
      </c>
      <c r="E338" s="14"/>
    </row>
    <row r="339" spans="1:5" x14ac:dyDescent="0.3">
      <c r="A339" s="1">
        <v>2018</v>
      </c>
      <c r="B339" s="1">
        <v>2</v>
      </c>
      <c r="C339" s="14"/>
      <c r="D339" s="14">
        <v>4963447.4007104002</v>
      </c>
      <c r="E339" s="14"/>
    </row>
    <row r="340" spans="1:5" x14ac:dyDescent="0.3">
      <c r="A340" s="1">
        <v>2018</v>
      </c>
      <c r="B340" s="1">
        <v>3</v>
      </c>
      <c r="C340" s="14"/>
      <c r="D340" s="14">
        <v>4969790.2168949395</v>
      </c>
      <c r="E340" s="14"/>
    </row>
    <row r="341" spans="1:5" x14ac:dyDescent="0.3">
      <c r="A341" s="1">
        <v>2018</v>
      </c>
      <c r="B341" s="1">
        <v>4</v>
      </c>
      <c r="C341" s="14"/>
      <c r="D341" s="14">
        <v>4975468.95921499</v>
      </c>
      <c r="E341" s="14"/>
    </row>
    <row r="342" spans="1:5" x14ac:dyDescent="0.3">
      <c r="A342" s="1">
        <v>2018</v>
      </c>
      <c r="B342" s="1">
        <v>5</v>
      </c>
      <c r="C342" s="14"/>
      <c r="D342" s="14">
        <v>4980636.8192010801</v>
      </c>
      <c r="E342" s="14"/>
    </row>
    <row r="343" spans="1:5" x14ac:dyDescent="0.3">
      <c r="A343" s="1">
        <v>2018</v>
      </c>
      <c r="B343" s="1">
        <v>6</v>
      </c>
      <c r="C343" s="14"/>
      <c r="D343" s="14">
        <v>4985852.9530403996</v>
      </c>
      <c r="E343" s="14"/>
    </row>
    <row r="344" spans="1:5" x14ac:dyDescent="0.3">
      <c r="A344" s="1">
        <v>2018</v>
      </c>
      <c r="B344" s="1">
        <v>7</v>
      </c>
      <c r="C344" s="14"/>
      <c r="D344" s="14">
        <v>4991208.6022507204</v>
      </c>
      <c r="E344" s="14"/>
    </row>
    <row r="345" spans="1:5" x14ac:dyDescent="0.3">
      <c r="A345" s="1">
        <v>2018</v>
      </c>
      <c r="B345" s="1">
        <v>8</v>
      </c>
      <c r="C345" s="14"/>
      <c r="D345" s="14">
        <v>4996998.33586122</v>
      </c>
      <c r="E345" s="14"/>
    </row>
    <row r="346" spans="1:5" x14ac:dyDescent="0.3">
      <c r="A346" s="1">
        <v>2018</v>
      </c>
      <c r="B346" s="1">
        <v>9</v>
      </c>
      <c r="C346" s="14"/>
      <c r="D346" s="14">
        <v>5002538.7853802796</v>
      </c>
      <c r="E346" s="14"/>
    </row>
    <row r="347" spans="1:5" x14ac:dyDescent="0.3">
      <c r="A347" s="1">
        <v>2018</v>
      </c>
      <c r="B347" s="1">
        <v>10</v>
      </c>
      <c r="C347" s="14"/>
      <c r="D347" s="14">
        <v>5007773.6760395402</v>
      </c>
      <c r="E347" s="14"/>
    </row>
    <row r="348" spans="1:5" x14ac:dyDescent="0.3">
      <c r="A348" s="1">
        <v>2018</v>
      </c>
      <c r="B348" s="1">
        <v>11</v>
      </c>
      <c r="C348" s="14"/>
      <c r="D348" s="14">
        <v>5014206.6856174096</v>
      </c>
      <c r="E348" s="14"/>
    </row>
    <row r="349" spans="1:5" x14ac:dyDescent="0.3">
      <c r="A349" s="1">
        <v>2018</v>
      </c>
      <c r="B349" s="1">
        <v>12</v>
      </c>
      <c r="C349" s="14"/>
      <c r="D349" s="14">
        <v>5020185.5390945198</v>
      </c>
      <c r="E349" s="14"/>
    </row>
    <row r="350" spans="1:5" x14ac:dyDescent="0.3">
      <c r="A350" s="1">
        <v>2019</v>
      </c>
      <c r="B350" s="1">
        <v>1</v>
      </c>
      <c r="C350" s="14"/>
      <c r="D350" s="14">
        <v>5026304.0303701498</v>
      </c>
      <c r="E350" s="14"/>
    </row>
    <row r="351" spans="1:5" x14ac:dyDescent="0.3">
      <c r="A351" s="1">
        <v>2019</v>
      </c>
      <c r="B351" s="1">
        <v>2</v>
      </c>
      <c r="C351" s="14"/>
      <c r="D351" s="14">
        <v>5032392.4985721</v>
      </c>
      <c r="E351" s="14"/>
    </row>
    <row r="352" spans="1:5" x14ac:dyDescent="0.3">
      <c r="A352" s="1">
        <v>2019</v>
      </c>
      <c r="B352" s="1">
        <v>3</v>
      </c>
      <c r="C352" s="14"/>
      <c r="D352" s="14">
        <v>5038508.9107173504</v>
      </c>
      <c r="E352" s="14"/>
    </row>
    <row r="353" spans="1:5" x14ac:dyDescent="0.3">
      <c r="A353" s="1">
        <v>2019</v>
      </c>
      <c r="B353" s="1">
        <v>4</v>
      </c>
      <c r="C353" s="14"/>
      <c r="D353" s="14">
        <v>5044171.4839507099</v>
      </c>
      <c r="E353" s="14"/>
    </row>
    <row r="354" spans="1:5" x14ac:dyDescent="0.3">
      <c r="A354" s="1">
        <v>2019</v>
      </c>
      <c r="B354" s="1">
        <v>5</v>
      </c>
      <c r="C354" s="14"/>
      <c r="D354" s="14">
        <v>5049379.9062500903</v>
      </c>
      <c r="E354" s="14"/>
    </row>
    <row r="355" spans="1:5" x14ac:dyDescent="0.3">
      <c r="A355" s="1">
        <v>2019</v>
      </c>
      <c r="B355" s="1">
        <v>6</v>
      </c>
      <c r="C355" s="14"/>
      <c r="D355" s="14">
        <v>5054621.1238209801</v>
      </c>
      <c r="E355" s="14"/>
    </row>
    <row r="356" spans="1:5" x14ac:dyDescent="0.3">
      <c r="A356" s="1">
        <v>2019</v>
      </c>
      <c r="B356" s="1">
        <v>7</v>
      </c>
      <c r="C356" s="14"/>
      <c r="D356" s="14">
        <v>5059957.4775045998</v>
      </c>
      <c r="E356" s="14"/>
    </row>
    <row r="357" spans="1:5" x14ac:dyDescent="0.3">
      <c r="A357" s="1">
        <v>2019</v>
      </c>
      <c r="B357" s="1">
        <v>8</v>
      </c>
      <c r="C357" s="14"/>
      <c r="D357" s="14">
        <v>5065590.1994072404</v>
      </c>
      <c r="E357" s="14"/>
    </row>
    <row r="358" spans="1:5" x14ac:dyDescent="0.3">
      <c r="A358" s="1">
        <v>2019</v>
      </c>
      <c r="B358" s="1">
        <v>9</v>
      </c>
      <c r="C358" s="14"/>
      <c r="D358" s="14">
        <v>5071052.4946923703</v>
      </c>
      <c r="E358" s="14"/>
    </row>
    <row r="359" spans="1:5" x14ac:dyDescent="0.3">
      <c r="A359" s="1">
        <v>2019</v>
      </c>
      <c r="B359" s="1">
        <v>10</v>
      </c>
      <c r="C359" s="14"/>
      <c r="D359" s="14">
        <v>5076305.9332706304</v>
      </c>
      <c r="E359" s="14"/>
    </row>
    <row r="360" spans="1:5" x14ac:dyDescent="0.3">
      <c r="A360" s="1">
        <v>2019</v>
      </c>
      <c r="B360" s="1">
        <v>11</v>
      </c>
      <c r="C360" s="14"/>
      <c r="D360" s="14">
        <v>5082377.6826941697</v>
      </c>
      <c r="E360" s="14"/>
    </row>
    <row r="361" spans="1:5" x14ac:dyDescent="0.3">
      <c r="A361" s="1">
        <v>2019</v>
      </c>
      <c r="B361" s="1">
        <v>12</v>
      </c>
      <c r="C361" s="14"/>
      <c r="D361" s="14">
        <v>5088139.0886537395</v>
      </c>
      <c r="E361" s="14"/>
    </row>
    <row r="362" spans="1:5" x14ac:dyDescent="0.3">
      <c r="A362" s="1">
        <v>2020</v>
      </c>
      <c r="B362" s="1">
        <v>1</v>
      </c>
      <c r="C362" s="14"/>
      <c r="D362" s="14">
        <v>5093995.7784674997</v>
      </c>
      <c r="E362" s="14"/>
    </row>
    <row r="363" spans="1:5" x14ac:dyDescent="0.3">
      <c r="A363" s="1">
        <v>2020</v>
      </c>
      <c r="B363" s="1">
        <v>2</v>
      </c>
      <c r="C363" s="14"/>
      <c r="D363" s="14">
        <v>5099831.8653143896</v>
      </c>
      <c r="E363" s="14"/>
    </row>
    <row r="364" spans="1:5" x14ac:dyDescent="0.3">
      <c r="A364" s="1">
        <v>2020</v>
      </c>
      <c r="B364" s="1">
        <v>3</v>
      </c>
      <c r="C364" s="14"/>
      <c r="D364" s="14">
        <v>5105686.9536217898</v>
      </c>
      <c r="E364" s="14"/>
    </row>
    <row r="365" spans="1:5" x14ac:dyDescent="0.3">
      <c r="A365" s="1">
        <v>2020</v>
      </c>
      <c r="B365" s="1">
        <v>4</v>
      </c>
      <c r="C365" s="14"/>
      <c r="D365" s="14">
        <v>5111231.9458662504</v>
      </c>
      <c r="E365" s="14"/>
    </row>
    <row r="366" spans="1:5" x14ac:dyDescent="0.3">
      <c r="A366" s="1">
        <v>2020</v>
      </c>
      <c r="B366" s="1">
        <v>5</v>
      </c>
      <c r="C366" s="14"/>
      <c r="D366" s="14">
        <v>5116458.78805108</v>
      </c>
      <c r="E366" s="14"/>
    </row>
    <row r="367" spans="1:5" x14ac:dyDescent="0.3">
      <c r="A367" s="1">
        <v>2020</v>
      </c>
      <c r="B367" s="1">
        <v>6</v>
      </c>
      <c r="C367" s="14"/>
      <c r="D367" s="14">
        <v>5121707.9644044796</v>
      </c>
      <c r="E367" s="14"/>
    </row>
    <row r="368" spans="1:5" x14ac:dyDescent="0.3">
      <c r="A368" s="1">
        <v>2020</v>
      </c>
      <c r="B368" s="1">
        <v>7</v>
      </c>
      <c r="C368" s="14"/>
      <c r="D368" s="14">
        <v>5127022.0650632298</v>
      </c>
      <c r="E368" s="14"/>
    </row>
    <row r="369" spans="1:5" x14ac:dyDescent="0.3">
      <c r="A369" s="1">
        <v>2020</v>
      </c>
      <c r="B369" s="1">
        <v>8</v>
      </c>
      <c r="C369" s="14"/>
      <c r="D369" s="14">
        <v>5132538.55592083</v>
      </c>
      <c r="E369" s="14"/>
    </row>
    <row r="370" spans="1:5" x14ac:dyDescent="0.3">
      <c r="A370" s="1">
        <v>2020</v>
      </c>
      <c r="B370" s="1">
        <v>9</v>
      </c>
      <c r="C370" s="14"/>
      <c r="D370" s="14">
        <v>5137938.5754619204</v>
      </c>
      <c r="E370" s="14"/>
    </row>
    <row r="371" spans="1:5" x14ac:dyDescent="0.3">
      <c r="A371" s="1">
        <v>2020</v>
      </c>
      <c r="B371" s="1">
        <v>10</v>
      </c>
      <c r="C371" s="14"/>
      <c r="D371" s="14">
        <v>5143195.8763818899</v>
      </c>
      <c r="E371" s="14"/>
    </row>
    <row r="372" spans="1:5" x14ac:dyDescent="0.3">
      <c r="A372" s="1">
        <v>2020</v>
      </c>
      <c r="B372" s="1">
        <v>11</v>
      </c>
      <c r="C372" s="14"/>
      <c r="D372" s="14">
        <v>5149012.1173273996</v>
      </c>
      <c r="E372" s="14"/>
    </row>
    <row r="373" spans="1:5" x14ac:dyDescent="0.3">
      <c r="A373" s="1">
        <v>2020</v>
      </c>
      <c r="B373" s="1">
        <v>12</v>
      </c>
      <c r="C373" s="14"/>
      <c r="D373" s="14">
        <v>5154616.3217591597</v>
      </c>
      <c r="E373" s="14"/>
    </row>
    <row r="374" spans="1:5" x14ac:dyDescent="0.3">
      <c r="A374" s="1">
        <v>2021</v>
      </c>
      <c r="B374" s="1">
        <v>1</v>
      </c>
      <c r="C374" s="14"/>
      <c r="D374" s="14">
        <v>5160285.5756408405</v>
      </c>
      <c r="E374" s="14"/>
    </row>
    <row r="375" spans="1:5" x14ac:dyDescent="0.3">
      <c r="A375" s="1">
        <v>2021</v>
      </c>
      <c r="B375" s="1">
        <v>2</v>
      </c>
      <c r="C375" s="14"/>
      <c r="D375" s="14">
        <v>5165940.7200731104</v>
      </c>
      <c r="E375" s="14"/>
    </row>
    <row r="376" spans="1:5" x14ac:dyDescent="0.3">
      <c r="A376" s="1">
        <v>2021</v>
      </c>
      <c r="B376" s="1">
        <v>3</v>
      </c>
      <c r="C376" s="14"/>
      <c r="D376" s="14">
        <v>5171608.8114871001</v>
      </c>
      <c r="E376" s="14"/>
    </row>
    <row r="377" spans="1:5" x14ac:dyDescent="0.3">
      <c r="A377" s="1">
        <v>2021</v>
      </c>
      <c r="B377" s="1">
        <v>4</v>
      </c>
      <c r="C377" s="14"/>
      <c r="D377" s="14">
        <v>5177065.0469968095</v>
      </c>
      <c r="E377" s="14"/>
    </row>
    <row r="378" spans="1:5" x14ac:dyDescent="0.3">
      <c r="A378" s="1">
        <v>2021</v>
      </c>
      <c r="B378" s="1">
        <v>5</v>
      </c>
      <c r="C378" s="14"/>
      <c r="D378" s="14">
        <v>5182280.1975168204</v>
      </c>
      <c r="E378" s="14"/>
    </row>
    <row r="379" spans="1:5" x14ac:dyDescent="0.3">
      <c r="A379" s="1">
        <v>2021</v>
      </c>
      <c r="B379" s="1">
        <v>6</v>
      </c>
      <c r="C379" s="14"/>
      <c r="D379" s="14">
        <v>5187510.5786766699</v>
      </c>
      <c r="E379" s="14"/>
    </row>
    <row r="380" spans="1:5" x14ac:dyDescent="0.3">
      <c r="A380" s="1">
        <v>2021</v>
      </c>
      <c r="B380" s="1">
        <v>7</v>
      </c>
      <c r="C380" s="14"/>
      <c r="D380" s="14">
        <v>5192785.28566672</v>
      </c>
      <c r="E380" s="14"/>
    </row>
    <row r="381" spans="1:5" x14ac:dyDescent="0.3">
      <c r="A381" s="1">
        <v>2021</v>
      </c>
      <c r="B381" s="1">
        <v>8</v>
      </c>
      <c r="C381" s="14"/>
      <c r="D381" s="14">
        <v>5198198.2228412004</v>
      </c>
      <c r="E381" s="14"/>
    </row>
    <row r="382" spans="1:5" x14ac:dyDescent="0.3">
      <c r="A382" s="1">
        <v>2021</v>
      </c>
      <c r="B382" s="1">
        <v>9</v>
      </c>
      <c r="C382" s="14"/>
      <c r="D382" s="14">
        <v>5203531.5786445001</v>
      </c>
      <c r="E382" s="14"/>
    </row>
    <row r="383" spans="1:5" x14ac:dyDescent="0.3">
      <c r="A383" s="1">
        <v>2021</v>
      </c>
      <c r="B383" s="1">
        <v>10</v>
      </c>
      <c r="C383" s="14"/>
      <c r="D383" s="14">
        <v>5208767.4252017401</v>
      </c>
      <c r="E383" s="14"/>
    </row>
    <row r="384" spans="1:5" x14ac:dyDescent="0.3">
      <c r="A384" s="1">
        <v>2021</v>
      </c>
      <c r="B384" s="1">
        <v>11</v>
      </c>
      <c r="C384" s="14"/>
      <c r="D384" s="14">
        <v>5214385.0646981699</v>
      </c>
      <c r="E384" s="14"/>
    </row>
    <row r="385" spans="1:5" x14ac:dyDescent="0.3">
      <c r="A385" s="1">
        <v>2021</v>
      </c>
      <c r="B385" s="1">
        <v>12</v>
      </c>
      <c r="C385" s="14"/>
      <c r="D385" s="14">
        <v>5219857.8469104804</v>
      </c>
      <c r="E385" s="14"/>
    </row>
    <row r="386" spans="1:5" x14ac:dyDescent="0.3">
      <c r="A386" s="1">
        <v>2022</v>
      </c>
      <c r="B386" s="1">
        <v>1</v>
      </c>
      <c r="C386" s="14"/>
      <c r="D386" s="14">
        <v>5225375.0495908</v>
      </c>
      <c r="E386" s="14"/>
    </row>
    <row r="387" spans="1:5" x14ac:dyDescent="0.3">
      <c r="A387" s="1">
        <v>2022</v>
      </c>
      <c r="B387" s="1">
        <v>2</v>
      </c>
      <c r="C387" s="14"/>
      <c r="D387" s="14">
        <v>5230882.60069043</v>
      </c>
      <c r="E387" s="14"/>
    </row>
    <row r="388" spans="1:5" x14ac:dyDescent="0.3">
      <c r="A388" s="1">
        <v>2022</v>
      </c>
      <c r="B388" s="1">
        <v>3</v>
      </c>
      <c r="C388" s="14"/>
      <c r="D388" s="14">
        <v>5236398.98341804</v>
      </c>
      <c r="E388" s="14"/>
    </row>
    <row r="389" spans="1:5" x14ac:dyDescent="0.3">
      <c r="A389" s="1">
        <v>2022</v>
      </c>
      <c r="B389" s="1">
        <v>4</v>
      </c>
      <c r="C389" s="14"/>
      <c r="D389" s="14">
        <v>5241770.6366220396</v>
      </c>
      <c r="E389" s="14"/>
    </row>
    <row r="390" spans="1:5" x14ac:dyDescent="0.3">
      <c r="A390" s="1">
        <v>2022</v>
      </c>
      <c r="B390" s="1">
        <v>5</v>
      </c>
      <c r="C390" s="14"/>
      <c r="D390" s="14">
        <v>5246969.5829002904</v>
      </c>
      <c r="E390" s="14"/>
    </row>
    <row r="391" spans="1:5" x14ac:dyDescent="0.3">
      <c r="A391" s="1">
        <v>2022</v>
      </c>
      <c r="B391" s="1">
        <v>6</v>
      </c>
      <c r="C391" s="14"/>
      <c r="D391" s="14">
        <v>5252178.9234470204</v>
      </c>
      <c r="E391" s="14"/>
    </row>
    <row r="392" spans="1:5" x14ac:dyDescent="0.3">
      <c r="A392" s="1">
        <v>2022</v>
      </c>
      <c r="B392" s="1">
        <v>7</v>
      </c>
      <c r="C392" s="14"/>
      <c r="D392" s="14">
        <v>5257418.5338501604</v>
      </c>
      <c r="E392" s="14"/>
    </row>
    <row r="393" spans="1:5" x14ac:dyDescent="0.3">
      <c r="A393" s="1">
        <v>2022</v>
      </c>
      <c r="B393" s="1">
        <v>8</v>
      </c>
      <c r="C393" s="14"/>
      <c r="D393" s="14">
        <v>5262752.5605671201</v>
      </c>
      <c r="E393" s="14"/>
    </row>
    <row r="394" spans="1:5" x14ac:dyDescent="0.3">
      <c r="A394" s="1">
        <v>2022</v>
      </c>
      <c r="B394" s="1">
        <v>9</v>
      </c>
      <c r="C394" s="14"/>
      <c r="D394" s="14">
        <v>5268032.21787888</v>
      </c>
      <c r="E394" s="14"/>
    </row>
    <row r="395" spans="1:5" x14ac:dyDescent="0.3">
      <c r="A395" s="1">
        <v>2022</v>
      </c>
      <c r="B395" s="1">
        <v>10</v>
      </c>
      <c r="C395" s="14"/>
      <c r="D395" s="14">
        <v>5273245.2599069504</v>
      </c>
      <c r="E395" s="14"/>
    </row>
    <row r="396" spans="1:5" x14ac:dyDescent="0.3">
      <c r="A396" s="1">
        <v>2022</v>
      </c>
      <c r="B396" s="1">
        <v>11</v>
      </c>
      <c r="C396" s="14"/>
      <c r="D396" s="14">
        <v>5278719.0969599904</v>
      </c>
      <c r="E396" s="14"/>
    </row>
    <row r="397" spans="1:5" x14ac:dyDescent="0.3">
      <c r="A397" s="1">
        <v>2022</v>
      </c>
      <c r="B397" s="1">
        <v>12</v>
      </c>
      <c r="C397" s="14"/>
      <c r="D397" s="14">
        <v>5284093.9764924301</v>
      </c>
      <c r="E397" s="14"/>
    </row>
    <row r="398" spans="1:5" x14ac:dyDescent="0.3">
      <c r="A398" s="1">
        <v>2023</v>
      </c>
      <c r="B398" s="1">
        <v>1</v>
      </c>
      <c r="C398" s="14"/>
      <c r="D398" s="14">
        <v>5289499.1939858701</v>
      </c>
      <c r="E398" s="14"/>
    </row>
    <row r="399" spans="1:5" x14ac:dyDescent="0.3">
      <c r="A399" s="1">
        <v>2023</v>
      </c>
      <c r="B399" s="1">
        <v>2</v>
      </c>
      <c r="C399" s="14"/>
      <c r="D399" s="14">
        <v>5294897.8134298101</v>
      </c>
      <c r="E399" s="14"/>
    </row>
    <row r="400" spans="1:5" x14ac:dyDescent="0.3">
      <c r="A400" s="1">
        <v>2023</v>
      </c>
      <c r="B400" s="1">
        <v>3</v>
      </c>
      <c r="C400" s="14"/>
      <c r="D400" s="14">
        <v>5300302.4610401299</v>
      </c>
      <c r="E400" s="14"/>
    </row>
    <row r="401" spans="1:5" x14ac:dyDescent="0.3">
      <c r="A401" s="1">
        <v>2023</v>
      </c>
      <c r="B401" s="1">
        <v>4</v>
      </c>
      <c r="C401" s="14"/>
      <c r="D401" s="14">
        <v>5305608.2400600603</v>
      </c>
      <c r="E401" s="14"/>
    </row>
    <row r="402" spans="1:5" x14ac:dyDescent="0.3">
      <c r="A402" s="1">
        <v>2023</v>
      </c>
      <c r="B402" s="1">
        <v>5</v>
      </c>
      <c r="C402" s="14"/>
      <c r="D402" s="14">
        <v>5310794.4049737798</v>
      </c>
      <c r="E402" s="14"/>
    </row>
    <row r="403" spans="1:5" x14ac:dyDescent="0.3">
      <c r="A403" s="1">
        <v>2023</v>
      </c>
      <c r="B403" s="1">
        <v>6</v>
      </c>
      <c r="C403" s="14"/>
      <c r="D403" s="14">
        <v>5315987.6665014699</v>
      </c>
      <c r="E403" s="14"/>
    </row>
    <row r="404" spans="1:5" x14ac:dyDescent="0.3">
      <c r="A404" s="1">
        <v>2023</v>
      </c>
      <c r="B404" s="1">
        <v>7</v>
      </c>
      <c r="C404" s="14"/>
      <c r="D404" s="14">
        <v>5321201.6018789196</v>
      </c>
      <c r="E404" s="14"/>
    </row>
    <row r="405" spans="1:5" x14ac:dyDescent="0.3">
      <c r="A405" s="1">
        <v>2023</v>
      </c>
      <c r="B405" s="1">
        <v>8</v>
      </c>
      <c r="C405" s="14"/>
      <c r="D405" s="14">
        <v>5326480.0296062604</v>
      </c>
      <c r="E405" s="14"/>
    </row>
    <row r="406" spans="1:5" x14ac:dyDescent="0.3">
      <c r="A406" s="1">
        <v>2023</v>
      </c>
      <c r="B406" s="1">
        <v>9</v>
      </c>
      <c r="C406" s="14"/>
      <c r="D406" s="14">
        <v>5331721.3148873504</v>
      </c>
      <c r="E406" s="14"/>
    </row>
    <row r="407" spans="1:5" x14ac:dyDescent="0.3">
      <c r="A407" s="1">
        <v>2023</v>
      </c>
      <c r="B407" s="1">
        <v>10</v>
      </c>
      <c r="C407" s="14"/>
      <c r="D407" s="14">
        <v>5336917.0928271003</v>
      </c>
      <c r="E407" s="14"/>
    </row>
    <row r="408" spans="1:5" x14ac:dyDescent="0.3">
      <c r="A408" s="1">
        <v>2023</v>
      </c>
      <c r="B408" s="1">
        <v>11</v>
      </c>
      <c r="C408" s="14"/>
      <c r="D408" s="14">
        <v>5342291.0165472897</v>
      </c>
      <c r="E408" s="14"/>
    </row>
    <row r="409" spans="1:5" x14ac:dyDescent="0.3">
      <c r="A409" s="1">
        <v>2023</v>
      </c>
      <c r="B409" s="1">
        <v>12</v>
      </c>
      <c r="C409" s="14"/>
      <c r="D409" s="14">
        <v>5347597.3404475702</v>
      </c>
      <c r="E409" s="14"/>
    </row>
    <row r="410" spans="1:5" x14ac:dyDescent="0.3">
      <c r="A410" s="1">
        <v>2024</v>
      </c>
      <c r="B410" s="1">
        <v>1</v>
      </c>
      <c r="C410" s="14"/>
      <c r="D410" s="14">
        <v>5352924.38602609</v>
      </c>
      <c r="E410" s="14"/>
    </row>
    <row r="411" spans="1:5" x14ac:dyDescent="0.3">
      <c r="A411" s="1">
        <v>2024</v>
      </c>
      <c r="B411" s="1">
        <v>2</v>
      </c>
      <c r="C411" s="14"/>
      <c r="D411" s="14">
        <v>5358246.9225768195</v>
      </c>
      <c r="E411" s="14"/>
    </row>
    <row r="412" spans="1:5" x14ac:dyDescent="0.3">
      <c r="A412" s="1">
        <v>2024</v>
      </c>
      <c r="B412" s="1">
        <v>3</v>
      </c>
      <c r="C412" s="14"/>
      <c r="D412" s="14">
        <v>5363573.5751764001</v>
      </c>
      <c r="E412" s="14"/>
    </row>
    <row r="413" spans="1:5" x14ac:dyDescent="0.3">
      <c r="A413" s="1">
        <v>2024</v>
      </c>
      <c r="B413" s="1">
        <v>4</v>
      </c>
      <c r="C413" s="14"/>
      <c r="D413" s="14">
        <v>5368832.6893302202</v>
      </c>
      <c r="E413" s="14"/>
    </row>
    <row r="414" spans="1:5" x14ac:dyDescent="0.3">
      <c r="A414" s="1">
        <v>2024</v>
      </c>
      <c r="B414" s="1">
        <v>5</v>
      </c>
      <c r="C414" s="14"/>
      <c r="D414" s="14">
        <v>5374015.3199909804</v>
      </c>
      <c r="E414" s="14"/>
    </row>
    <row r="415" spans="1:5" x14ac:dyDescent="0.3">
      <c r="A415" s="1">
        <v>2024</v>
      </c>
      <c r="B415" s="1">
        <v>6</v>
      </c>
      <c r="C415" s="14"/>
      <c r="D415" s="14">
        <v>5379202.79693639</v>
      </c>
      <c r="E415" s="14"/>
    </row>
    <row r="416" spans="1:5" x14ac:dyDescent="0.3">
      <c r="A416" s="1">
        <v>2024</v>
      </c>
      <c r="B416" s="1">
        <v>7</v>
      </c>
      <c r="C416" s="14"/>
      <c r="D416" s="14">
        <v>5384404.3948401697</v>
      </c>
      <c r="E416" s="14"/>
    </row>
    <row r="417" spans="1:5" x14ac:dyDescent="0.3">
      <c r="A417" s="1">
        <v>2024</v>
      </c>
      <c r="B417" s="1">
        <v>8</v>
      </c>
      <c r="C417" s="14"/>
      <c r="D417" s="14">
        <v>5389650.0460767597</v>
      </c>
      <c r="E417" s="14"/>
    </row>
    <row r="418" spans="1:5" x14ac:dyDescent="0.3">
      <c r="A418" s="1">
        <v>2024</v>
      </c>
      <c r="B418" s="1">
        <v>9</v>
      </c>
      <c r="C418" s="14"/>
      <c r="D418" s="14">
        <v>5394870.3243401898</v>
      </c>
      <c r="E418" s="14"/>
    </row>
    <row r="419" spans="1:5" x14ac:dyDescent="0.3">
      <c r="A419" s="1">
        <v>2024</v>
      </c>
      <c r="B419" s="1">
        <v>10</v>
      </c>
      <c r="C419" s="14"/>
      <c r="D419" s="14">
        <v>5400059.5156827597</v>
      </c>
      <c r="E419" s="14"/>
    </row>
    <row r="420" spans="1:5" x14ac:dyDescent="0.3">
      <c r="A420" s="1">
        <v>2024</v>
      </c>
      <c r="B420" s="1">
        <v>11</v>
      </c>
      <c r="C420" s="14"/>
      <c r="D420" s="14">
        <v>5405370.3969012201</v>
      </c>
      <c r="E420" s="14"/>
    </row>
    <row r="421" spans="1:5" x14ac:dyDescent="0.3">
      <c r="A421" s="1">
        <v>2024</v>
      </c>
      <c r="B421" s="1">
        <v>12</v>
      </c>
      <c r="C421" s="14"/>
      <c r="D421" s="14">
        <v>5410635.1000491101</v>
      </c>
      <c r="E421" s="14"/>
    </row>
    <row r="422" spans="1:5" x14ac:dyDescent="0.3">
      <c r="A422" s="1">
        <v>2025</v>
      </c>
      <c r="B422" s="1">
        <v>1</v>
      </c>
      <c r="C422" s="14"/>
      <c r="D422" s="14">
        <v>5415913.9573204601</v>
      </c>
      <c r="E422" s="14"/>
    </row>
    <row r="423" spans="1:5" x14ac:dyDescent="0.3">
      <c r="A423" s="1">
        <v>2025</v>
      </c>
      <c r="B423" s="1">
        <v>2</v>
      </c>
      <c r="C423" s="14"/>
      <c r="D423" s="14">
        <v>5421189.7337635802</v>
      </c>
      <c r="E423" s="14"/>
    </row>
    <row r="424" spans="1:5" x14ac:dyDescent="0.3">
      <c r="A424" s="1">
        <v>2025</v>
      </c>
      <c r="B424" s="1">
        <v>3</v>
      </c>
      <c r="C424" s="14"/>
      <c r="D424" s="14">
        <v>5426468.3211967601</v>
      </c>
      <c r="E424" s="14"/>
    </row>
    <row r="425" spans="1:5" x14ac:dyDescent="0.3">
      <c r="A425" s="1">
        <v>2025</v>
      </c>
      <c r="B425" s="1">
        <v>4</v>
      </c>
      <c r="C425" s="14"/>
      <c r="D425" s="14">
        <v>5431700.7727204403</v>
      </c>
      <c r="E425" s="14"/>
    </row>
    <row r="426" spans="1:5" x14ac:dyDescent="0.3">
      <c r="A426" s="1">
        <v>2025</v>
      </c>
      <c r="B426" s="1">
        <v>5</v>
      </c>
      <c r="C426" s="14"/>
      <c r="D426" s="14">
        <v>5436800.7656019097</v>
      </c>
      <c r="E426" s="14"/>
    </row>
    <row r="427" spans="1:5" x14ac:dyDescent="0.3">
      <c r="A427" s="1">
        <v>2025</v>
      </c>
      <c r="B427" s="1">
        <v>6</v>
      </c>
      <c r="C427" s="14"/>
      <c r="D427" s="14">
        <v>5441904.0684397398</v>
      </c>
      <c r="E427" s="14"/>
    </row>
    <row r="428" spans="1:5" x14ac:dyDescent="0.3">
      <c r="A428" s="1">
        <v>2025</v>
      </c>
      <c r="B428" s="1">
        <v>7</v>
      </c>
      <c r="C428" s="14"/>
      <c r="D428" s="14">
        <v>5447017.0167742204</v>
      </c>
      <c r="E428" s="14"/>
    </row>
    <row r="429" spans="1:5" x14ac:dyDescent="0.3">
      <c r="A429" s="1">
        <v>2025</v>
      </c>
      <c r="B429" s="1">
        <v>8</v>
      </c>
      <c r="C429" s="14"/>
      <c r="D429" s="14">
        <v>5452160.0573504502</v>
      </c>
      <c r="E429" s="14"/>
    </row>
    <row r="430" spans="1:5" x14ac:dyDescent="0.3">
      <c r="A430" s="1">
        <v>2025</v>
      </c>
      <c r="B430" s="1">
        <v>9</v>
      </c>
      <c r="C430" s="14"/>
      <c r="D430" s="14">
        <v>5457285.7653199201</v>
      </c>
      <c r="E430" s="14"/>
    </row>
    <row r="431" spans="1:5" x14ac:dyDescent="0.3">
      <c r="A431" s="1">
        <v>2025</v>
      </c>
      <c r="B431" s="1">
        <v>10</v>
      </c>
      <c r="C431" s="14"/>
      <c r="D431" s="14">
        <v>5462390.2375356099</v>
      </c>
      <c r="E431" s="14"/>
    </row>
    <row r="432" spans="1:5" x14ac:dyDescent="0.3">
      <c r="A432" s="1">
        <v>2025</v>
      </c>
      <c r="B432" s="1">
        <v>11</v>
      </c>
      <c r="C432" s="14"/>
      <c r="D432" s="14">
        <v>5467577.8353589904</v>
      </c>
      <c r="E432" s="14"/>
    </row>
    <row r="433" spans="1:5" x14ac:dyDescent="0.3">
      <c r="A433" s="1">
        <v>2025</v>
      </c>
      <c r="B433" s="1">
        <v>12</v>
      </c>
      <c r="C433" s="14"/>
      <c r="D433" s="14">
        <v>5472733.8887702497</v>
      </c>
      <c r="E433" s="14"/>
    </row>
    <row r="434" spans="1:5" x14ac:dyDescent="0.3">
      <c r="A434" s="1">
        <v>2026</v>
      </c>
      <c r="B434" s="1">
        <v>1</v>
      </c>
      <c r="C434" s="14"/>
      <c r="D434" s="14">
        <v>5477899.6105196001</v>
      </c>
      <c r="E434" s="14"/>
    </row>
    <row r="435" spans="1:5" x14ac:dyDescent="0.3">
      <c r="A435" s="1">
        <v>2026</v>
      </c>
      <c r="B435" s="1">
        <v>2</v>
      </c>
      <c r="C435" s="14"/>
      <c r="D435" s="14">
        <v>5483063.2274909196</v>
      </c>
      <c r="E435" s="14"/>
    </row>
    <row r="436" spans="1:5" x14ac:dyDescent="0.3">
      <c r="A436" s="1">
        <v>2026</v>
      </c>
      <c r="B436" s="1">
        <v>3</v>
      </c>
      <c r="C436" s="14"/>
      <c r="D436" s="14">
        <v>5488228.7643874297</v>
      </c>
      <c r="E436" s="14"/>
    </row>
    <row r="437" spans="1:5" x14ac:dyDescent="0.3">
      <c r="A437" s="1">
        <v>2026</v>
      </c>
      <c r="B437" s="1">
        <v>4</v>
      </c>
      <c r="C437" s="14"/>
      <c r="D437" s="14">
        <v>5493362.7857612995</v>
      </c>
      <c r="E437" s="14"/>
    </row>
    <row r="438" spans="1:5" x14ac:dyDescent="0.3">
      <c r="A438" s="1">
        <v>2026</v>
      </c>
      <c r="B438" s="1">
        <v>5</v>
      </c>
      <c r="C438" s="14"/>
      <c r="D438" s="14">
        <v>5498373.8701049099</v>
      </c>
      <c r="E438" s="14"/>
    </row>
    <row r="439" spans="1:5" x14ac:dyDescent="0.3">
      <c r="A439" s="1">
        <v>2026</v>
      </c>
      <c r="B439" s="1">
        <v>6</v>
      </c>
      <c r="C439" s="14"/>
      <c r="D439" s="14">
        <v>5503387.2152706003</v>
      </c>
      <c r="E439" s="14"/>
    </row>
    <row r="440" spans="1:5" x14ac:dyDescent="0.3">
      <c r="A440" s="1">
        <v>2026</v>
      </c>
      <c r="B440" s="1">
        <v>7</v>
      </c>
      <c r="C440" s="14"/>
      <c r="D440" s="14">
        <v>5508407.1490607597</v>
      </c>
      <c r="E440" s="14"/>
    </row>
    <row r="441" spans="1:5" x14ac:dyDescent="0.3">
      <c r="A441" s="1">
        <v>2026</v>
      </c>
      <c r="B441" s="1">
        <v>8</v>
      </c>
      <c r="C441" s="14"/>
      <c r="D441" s="14">
        <v>5513447.6385945501</v>
      </c>
      <c r="E441" s="14"/>
    </row>
    <row r="442" spans="1:5" x14ac:dyDescent="0.3">
      <c r="A442" s="1">
        <v>2026</v>
      </c>
      <c r="B442" s="1">
        <v>9</v>
      </c>
      <c r="C442" s="14"/>
      <c r="D442" s="14">
        <v>5518476.2881256798</v>
      </c>
      <c r="E442" s="14"/>
    </row>
    <row r="443" spans="1:5" x14ac:dyDescent="0.3">
      <c r="A443" s="1">
        <v>2026</v>
      </c>
      <c r="B443" s="1">
        <v>10</v>
      </c>
      <c r="C443" s="14"/>
      <c r="D443" s="14">
        <v>5523490.4314392498</v>
      </c>
      <c r="E443" s="14"/>
    </row>
    <row r="444" spans="1:5" x14ac:dyDescent="0.3">
      <c r="A444" s="1">
        <v>2026</v>
      </c>
      <c r="B444" s="1">
        <v>11</v>
      </c>
      <c r="C444" s="14"/>
      <c r="D444" s="14">
        <v>5528561.3574523004</v>
      </c>
      <c r="E444" s="14"/>
    </row>
    <row r="445" spans="1:5" x14ac:dyDescent="0.3">
      <c r="A445" s="1">
        <v>2026</v>
      </c>
      <c r="B445" s="1">
        <v>12</v>
      </c>
      <c r="C445" s="14"/>
      <c r="D445" s="14">
        <v>5533610.7354583396</v>
      </c>
      <c r="E445" s="14"/>
    </row>
    <row r="446" spans="1:5" x14ac:dyDescent="0.3">
      <c r="A446" s="1">
        <v>2027</v>
      </c>
      <c r="B446" s="1">
        <v>1</v>
      </c>
      <c r="C446" s="14"/>
      <c r="D446" s="14">
        <v>5538666.7177622197</v>
      </c>
      <c r="E446" s="14"/>
    </row>
    <row r="447" spans="1:5" x14ac:dyDescent="0.3">
      <c r="A447" s="1">
        <v>2027</v>
      </c>
      <c r="B447" s="1">
        <v>2</v>
      </c>
      <c r="C447" s="14"/>
      <c r="D447" s="14">
        <v>5543721.26219544</v>
      </c>
      <c r="E447" s="14"/>
    </row>
    <row r="448" spans="1:5" x14ac:dyDescent="0.3">
      <c r="A448" s="1">
        <v>2027</v>
      </c>
      <c r="B448" s="1">
        <v>3</v>
      </c>
      <c r="C448" s="14"/>
      <c r="D448" s="14">
        <v>5548777.1180277299</v>
      </c>
      <c r="E448" s="14"/>
    </row>
    <row r="449" spans="1:5" x14ac:dyDescent="0.3">
      <c r="A449" s="1">
        <v>2027</v>
      </c>
      <c r="B449" s="1">
        <v>4</v>
      </c>
      <c r="C449" s="14"/>
      <c r="D449" s="14">
        <v>5553811.4456211096</v>
      </c>
      <c r="E449" s="14"/>
    </row>
    <row r="450" spans="1:5" x14ac:dyDescent="0.3">
      <c r="A450" s="1">
        <v>2027</v>
      </c>
      <c r="B450" s="1">
        <v>5</v>
      </c>
      <c r="C450" s="14"/>
      <c r="D450" s="14">
        <v>5558748.6514982898</v>
      </c>
      <c r="E450" s="14"/>
    </row>
    <row r="451" spans="1:5" x14ac:dyDescent="0.3">
      <c r="A451" s="1">
        <v>2027</v>
      </c>
      <c r="B451" s="1">
        <v>6</v>
      </c>
      <c r="C451" s="14"/>
      <c r="D451" s="14">
        <v>5563687.4016607404</v>
      </c>
      <c r="E451" s="14"/>
    </row>
    <row r="452" spans="1:5" x14ac:dyDescent="0.3">
      <c r="A452" s="1">
        <v>2027</v>
      </c>
      <c r="B452" s="1">
        <v>7</v>
      </c>
      <c r="C452" s="14"/>
      <c r="D452" s="14">
        <v>5568630.6524219904</v>
      </c>
      <c r="E452" s="14"/>
    </row>
    <row r="453" spans="1:5" x14ac:dyDescent="0.3">
      <c r="A453" s="1">
        <v>2027</v>
      </c>
      <c r="B453" s="1">
        <v>8</v>
      </c>
      <c r="C453" s="14"/>
      <c r="D453" s="14">
        <v>5573587.9446810205</v>
      </c>
      <c r="E453" s="14"/>
    </row>
    <row r="454" spans="1:5" x14ac:dyDescent="0.3">
      <c r="A454" s="1">
        <v>2027</v>
      </c>
      <c r="B454" s="1">
        <v>9</v>
      </c>
      <c r="C454" s="14"/>
      <c r="D454" s="14">
        <v>5578537.1490140604</v>
      </c>
      <c r="E454" s="14"/>
    </row>
    <row r="455" spans="1:5" x14ac:dyDescent="0.3">
      <c r="A455" s="1">
        <v>2027</v>
      </c>
      <c r="B455" s="1">
        <v>10</v>
      </c>
      <c r="C455" s="14"/>
      <c r="D455" s="14">
        <v>5583476.4441430196</v>
      </c>
      <c r="E455" s="14"/>
    </row>
    <row r="456" spans="1:5" x14ac:dyDescent="0.3">
      <c r="A456" s="1">
        <v>2027</v>
      </c>
      <c r="B456" s="1">
        <v>11</v>
      </c>
      <c r="C456" s="14"/>
      <c r="D456" s="14">
        <v>5588454.5272989497</v>
      </c>
      <c r="E456" s="14"/>
    </row>
    <row r="457" spans="1:5" x14ac:dyDescent="0.3">
      <c r="A457" s="1">
        <v>2027</v>
      </c>
      <c r="B457" s="1">
        <v>12</v>
      </c>
      <c r="C457" s="14"/>
      <c r="D457" s="14">
        <v>5593417.8910354804</v>
      </c>
      <c r="E457" s="14"/>
    </row>
    <row r="458" spans="1:5" x14ac:dyDescent="0.3">
      <c r="A458" s="1">
        <v>2028</v>
      </c>
      <c r="B458" s="1">
        <v>1</v>
      </c>
      <c r="C458" s="14"/>
      <c r="D458" s="14">
        <v>5598385.7661038795</v>
      </c>
      <c r="E458" s="14"/>
    </row>
    <row r="459" spans="1:5" x14ac:dyDescent="0.3">
      <c r="A459" s="1">
        <v>2028</v>
      </c>
      <c r="B459" s="1">
        <v>2</v>
      </c>
      <c r="C459" s="14"/>
      <c r="D459" s="14">
        <v>5603352.6589283403</v>
      </c>
      <c r="E459" s="14"/>
    </row>
    <row r="460" spans="1:5" x14ac:dyDescent="0.3">
      <c r="A460" s="1">
        <v>2028</v>
      </c>
      <c r="B460" s="1">
        <v>3</v>
      </c>
      <c r="C460" s="14"/>
      <c r="D460" s="14">
        <v>5608320.4475291399</v>
      </c>
      <c r="E460" s="14"/>
    </row>
    <row r="461" spans="1:5" x14ac:dyDescent="0.3">
      <c r="A461" s="1">
        <v>2028</v>
      </c>
      <c r="B461" s="1">
        <v>4</v>
      </c>
      <c r="C461" s="14"/>
      <c r="D461" s="14">
        <v>5613273.5302267997</v>
      </c>
      <c r="E461" s="14"/>
    </row>
    <row r="462" spans="1:5" x14ac:dyDescent="0.3">
      <c r="A462" s="1">
        <v>2028</v>
      </c>
      <c r="B462" s="1">
        <v>5</v>
      </c>
      <c r="C462" s="14"/>
      <c r="D462" s="14">
        <v>5618153.9072657498</v>
      </c>
      <c r="E462" s="14"/>
    </row>
    <row r="463" spans="1:5" x14ac:dyDescent="0.3">
      <c r="A463" s="1">
        <v>2028</v>
      </c>
      <c r="B463" s="1">
        <v>6</v>
      </c>
      <c r="C463" s="14"/>
      <c r="D463" s="14">
        <v>5623035.3391726296</v>
      </c>
      <c r="E463" s="14"/>
    </row>
    <row r="464" spans="1:5" x14ac:dyDescent="0.3">
      <c r="A464" s="1">
        <v>2028</v>
      </c>
      <c r="B464" s="1">
        <v>7</v>
      </c>
      <c r="C464" s="14"/>
      <c r="D464" s="14">
        <v>5627919.8453977704</v>
      </c>
      <c r="E464" s="14"/>
    </row>
    <row r="465" spans="1:5" x14ac:dyDescent="0.3">
      <c r="A465" s="1">
        <v>2028</v>
      </c>
      <c r="B465" s="1">
        <v>8</v>
      </c>
      <c r="C465" s="14"/>
      <c r="D465" s="14">
        <v>5632813.9433002099</v>
      </c>
      <c r="E465" s="14"/>
    </row>
    <row r="466" spans="1:5" x14ac:dyDescent="0.3">
      <c r="A466" s="1">
        <v>2028</v>
      </c>
      <c r="B466" s="1">
        <v>9</v>
      </c>
      <c r="C466" s="14"/>
      <c r="D466" s="14">
        <v>5637702.5163445799</v>
      </c>
      <c r="E466" s="14"/>
    </row>
    <row r="467" spans="1:5" x14ac:dyDescent="0.3">
      <c r="A467" s="1">
        <v>2028</v>
      </c>
      <c r="B467" s="1">
        <v>10</v>
      </c>
      <c r="C467" s="14"/>
      <c r="D467" s="14">
        <v>5642584.3204234699</v>
      </c>
      <c r="E467" s="14"/>
    </row>
    <row r="468" spans="1:5" x14ac:dyDescent="0.3">
      <c r="A468" s="1">
        <v>2028</v>
      </c>
      <c r="B468" s="1">
        <v>11</v>
      </c>
      <c r="C468" s="14"/>
      <c r="D468" s="14">
        <v>5647492.62045829</v>
      </c>
      <c r="E468" s="14"/>
    </row>
    <row r="469" spans="1:5" x14ac:dyDescent="0.3">
      <c r="A469" s="1">
        <v>2028</v>
      </c>
      <c r="B469" s="1">
        <v>12</v>
      </c>
      <c r="C469" s="14"/>
      <c r="D469" s="14">
        <v>5652390.8656882904</v>
      </c>
      <c r="E469" s="14"/>
    </row>
    <row r="470" spans="1:5" x14ac:dyDescent="0.3">
      <c r="A470" s="1">
        <v>2029</v>
      </c>
      <c r="B470" s="1">
        <v>1</v>
      </c>
      <c r="C470" s="14"/>
      <c r="D470" s="14">
        <v>5657292.1925783297</v>
      </c>
      <c r="E470" s="14"/>
    </row>
    <row r="471" spans="1:5" x14ac:dyDescent="0.3">
      <c r="A471" s="1">
        <v>2029</v>
      </c>
      <c r="B471" s="1">
        <v>2</v>
      </c>
      <c r="C471" s="14"/>
      <c r="D471" s="14">
        <v>5662192.8484859597</v>
      </c>
      <c r="E471" s="14"/>
    </row>
    <row r="472" spans="1:5" x14ac:dyDescent="0.3">
      <c r="A472" s="1">
        <v>2029</v>
      </c>
      <c r="B472" s="1">
        <v>3</v>
      </c>
      <c r="C472" s="14"/>
      <c r="D472" s="14">
        <v>5667094.1162818298</v>
      </c>
      <c r="E472" s="14"/>
    </row>
    <row r="473" spans="1:5" x14ac:dyDescent="0.3">
      <c r="A473" s="1">
        <v>2029</v>
      </c>
      <c r="B473" s="1">
        <v>4</v>
      </c>
      <c r="C473" s="14"/>
      <c r="D473" s="14">
        <v>5671985.3385106204</v>
      </c>
      <c r="E473" s="14"/>
    </row>
    <row r="474" spans="1:5" x14ac:dyDescent="0.3">
      <c r="A474" s="1">
        <v>2029</v>
      </c>
      <c r="B474" s="1">
        <v>5</v>
      </c>
      <c r="C474" s="14"/>
      <c r="D474" s="14">
        <v>5676827.7863737401</v>
      </c>
      <c r="E474" s="14"/>
    </row>
    <row r="475" spans="1:5" x14ac:dyDescent="0.3">
      <c r="A475" s="1">
        <v>2029</v>
      </c>
      <c r="B475" s="1">
        <v>6</v>
      </c>
      <c r="C475" s="14"/>
      <c r="D475" s="14">
        <v>5681670.9548030002</v>
      </c>
      <c r="E475" s="14"/>
    </row>
    <row r="476" spans="1:5" x14ac:dyDescent="0.3">
      <c r="A476" s="1">
        <v>2029</v>
      </c>
      <c r="B476" s="1">
        <v>7</v>
      </c>
      <c r="C476" s="14"/>
      <c r="D476" s="14">
        <v>5686516.2232791996</v>
      </c>
      <c r="E476" s="14"/>
    </row>
    <row r="477" spans="1:5" x14ac:dyDescent="0.3">
      <c r="A477" s="1">
        <v>2029</v>
      </c>
      <c r="B477" s="1">
        <v>8</v>
      </c>
      <c r="C477" s="14"/>
      <c r="D477" s="14">
        <v>5691368.04378979</v>
      </c>
      <c r="E477" s="14"/>
    </row>
    <row r="478" spans="1:5" x14ac:dyDescent="0.3">
      <c r="A478" s="1">
        <v>2029</v>
      </c>
      <c r="B478" s="1">
        <v>9</v>
      </c>
      <c r="C478" s="14"/>
      <c r="D478" s="14">
        <v>5696216.09027946</v>
      </c>
      <c r="E478" s="14"/>
    </row>
    <row r="479" spans="1:5" x14ac:dyDescent="0.3">
      <c r="A479" s="1">
        <v>2029</v>
      </c>
      <c r="B479" s="1">
        <v>10</v>
      </c>
      <c r="C479" s="14"/>
      <c r="D479" s="14">
        <v>5701059.5129031399</v>
      </c>
      <c r="E479" s="14"/>
    </row>
    <row r="480" spans="1:5" x14ac:dyDescent="0.3">
      <c r="A480" s="1">
        <v>2029</v>
      </c>
      <c r="B480" s="1">
        <v>11</v>
      </c>
      <c r="C480" s="14"/>
      <c r="D480" s="14">
        <v>5705921.0348208202</v>
      </c>
      <c r="E480" s="14"/>
    </row>
    <row r="481" spans="1:5" x14ac:dyDescent="0.3">
      <c r="A481" s="1">
        <v>2029</v>
      </c>
      <c r="B481" s="1">
        <v>12</v>
      </c>
      <c r="C481" s="14"/>
      <c r="D481" s="14">
        <v>5710775.6883275304</v>
      </c>
      <c r="E481" s="14"/>
    </row>
    <row r="482" spans="1:5" x14ac:dyDescent="0.3">
      <c r="A482" s="1">
        <v>2030</v>
      </c>
      <c r="B482" s="1">
        <v>1</v>
      </c>
      <c r="C482" s="14"/>
      <c r="D482" s="14">
        <v>5715632.4469001098</v>
      </c>
      <c r="E482" s="14"/>
    </row>
    <row r="483" spans="1:5" x14ac:dyDescent="0.3">
      <c r="A483" s="1">
        <v>2030</v>
      </c>
      <c r="B483" s="1">
        <v>2</v>
      </c>
      <c r="C483" s="14"/>
      <c r="D483" s="14">
        <v>5720488.7471212</v>
      </c>
      <c r="E483" s="14"/>
    </row>
    <row r="484" spans="1:5" x14ac:dyDescent="0.3">
      <c r="A484" s="1">
        <v>2030</v>
      </c>
      <c r="B484" s="1">
        <v>3</v>
      </c>
      <c r="C484" s="14"/>
      <c r="D484" s="14">
        <v>5725345.4653160004</v>
      </c>
      <c r="E484" s="14"/>
    </row>
    <row r="485" spans="1:5" x14ac:dyDescent="0.3">
      <c r="A485" s="1">
        <v>2030</v>
      </c>
      <c r="B485" s="1">
        <v>4</v>
      </c>
      <c r="C485" s="14"/>
      <c r="D485" s="14">
        <v>5730195.3214119095</v>
      </c>
      <c r="E485" s="14"/>
    </row>
    <row r="486" spans="1:5" x14ac:dyDescent="0.3">
      <c r="A486" s="1">
        <v>2030</v>
      </c>
      <c r="B486" s="1">
        <v>5</v>
      </c>
      <c r="C486" s="14"/>
      <c r="D486" s="14">
        <v>5734885.5922146998</v>
      </c>
      <c r="E486" s="14"/>
    </row>
    <row r="487" spans="1:5" x14ac:dyDescent="0.3">
      <c r="A487" s="1">
        <v>2030</v>
      </c>
      <c r="B487" s="1">
        <v>6</v>
      </c>
      <c r="C487" s="14"/>
      <c r="D487" s="14">
        <v>5739576.3552298304</v>
      </c>
      <c r="E487" s="14"/>
    </row>
    <row r="488" spans="1:5" x14ac:dyDescent="0.3">
      <c r="A488" s="1">
        <v>2030</v>
      </c>
      <c r="B488" s="1">
        <v>7</v>
      </c>
      <c r="C488" s="14"/>
      <c r="D488" s="14">
        <v>5744268.55277644</v>
      </c>
      <c r="E488" s="14"/>
    </row>
    <row r="489" spans="1:5" x14ac:dyDescent="0.3">
      <c r="A489" s="1">
        <v>2030</v>
      </c>
      <c r="B489" s="1">
        <v>8</v>
      </c>
      <c r="C489" s="14"/>
      <c r="D489" s="14">
        <v>5748965.2259929599</v>
      </c>
      <c r="E489" s="14"/>
    </row>
    <row r="490" spans="1:5" x14ac:dyDescent="0.3">
      <c r="A490" s="1">
        <v>2030</v>
      </c>
      <c r="B490" s="1">
        <v>9</v>
      </c>
      <c r="C490" s="14"/>
      <c r="D490" s="14">
        <v>5753659.3211849201</v>
      </c>
      <c r="E490" s="14"/>
    </row>
    <row r="491" spans="1:5" x14ac:dyDescent="0.3">
      <c r="A491" s="1">
        <v>2030</v>
      </c>
      <c r="B491" s="1">
        <v>10</v>
      </c>
      <c r="C491" s="14"/>
      <c r="D491" s="14">
        <v>5758350.25782617</v>
      </c>
      <c r="E491" s="14"/>
    </row>
    <row r="492" spans="1:5" x14ac:dyDescent="0.3">
      <c r="A492" s="1">
        <v>2030</v>
      </c>
      <c r="B492" s="1">
        <v>11</v>
      </c>
      <c r="C492" s="14"/>
      <c r="D492" s="14">
        <v>5763053.5580334701</v>
      </c>
      <c r="E492" s="14"/>
    </row>
    <row r="493" spans="1:5" x14ac:dyDescent="0.3">
      <c r="A493" s="1">
        <v>2030</v>
      </c>
      <c r="B493" s="1">
        <v>12</v>
      </c>
      <c r="C493" s="14"/>
      <c r="D493" s="14">
        <v>5767752.1664491296</v>
      </c>
      <c r="E493" s="14"/>
    </row>
    <row r="494" spans="1:5" x14ac:dyDescent="0.3">
      <c r="A494" s="1">
        <v>2031</v>
      </c>
      <c r="B494" s="1">
        <v>1</v>
      </c>
      <c r="C494" s="14"/>
      <c r="D494" s="14">
        <v>5772452.2128261402</v>
      </c>
      <c r="E494" s="14"/>
    </row>
    <row r="495" spans="1:5" x14ac:dyDescent="0.3">
      <c r="A495" s="1">
        <v>2031</v>
      </c>
      <c r="B495" s="1">
        <v>2</v>
      </c>
      <c r="C495" s="14"/>
      <c r="D495" s="14">
        <v>5777151.9461026303</v>
      </c>
      <c r="E495" s="14"/>
    </row>
    <row r="496" spans="1:5" x14ac:dyDescent="0.3">
      <c r="A496" s="1">
        <v>2031</v>
      </c>
      <c r="B496" s="1">
        <v>3</v>
      </c>
      <c r="C496" s="14"/>
      <c r="D496" s="14">
        <v>5781851.9648936503</v>
      </c>
      <c r="E496" s="14"/>
    </row>
    <row r="497" spans="1:5" x14ac:dyDescent="0.3">
      <c r="A497" s="1">
        <v>2031</v>
      </c>
      <c r="B497" s="1">
        <v>4</v>
      </c>
      <c r="C497" s="14"/>
      <c r="D497" s="14">
        <v>5786547.2962055001</v>
      </c>
      <c r="E497" s="14"/>
    </row>
    <row r="498" spans="1:5" x14ac:dyDescent="0.3">
      <c r="A498" s="1">
        <v>2031</v>
      </c>
      <c r="B498" s="1">
        <v>5</v>
      </c>
      <c r="C498" s="14"/>
      <c r="D498" s="14">
        <v>5791119.5614709305</v>
      </c>
      <c r="E498" s="14"/>
    </row>
    <row r="499" spans="1:5" x14ac:dyDescent="0.3">
      <c r="A499" s="1">
        <v>2031</v>
      </c>
      <c r="B499" s="1">
        <v>6</v>
      </c>
      <c r="C499" s="14"/>
      <c r="D499" s="14">
        <v>5795692.1629634798</v>
      </c>
      <c r="E499" s="14"/>
    </row>
    <row r="500" spans="1:5" x14ac:dyDescent="0.3">
      <c r="A500" s="1">
        <v>2031</v>
      </c>
      <c r="B500" s="1">
        <v>7</v>
      </c>
      <c r="C500" s="14"/>
      <c r="D500" s="14">
        <v>5800265.7443784</v>
      </c>
      <c r="E500" s="14"/>
    </row>
    <row r="501" spans="1:5" x14ac:dyDescent="0.3">
      <c r="A501" s="1">
        <v>2031</v>
      </c>
      <c r="B501" s="1">
        <v>8</v>
      </c>
      <c r="C501" s="14"/>
      <c r="D501" s="14">
        <v>5804842.3831075598</v>
      </c>
      <c r="E501" s="14"/>
    </row>
    <row r="502" spans="1:5" x14ac:dyDescent="0.3">
      <c r="A502" s="1">
        <v>2031</v>
      </c>
      <c r="B502" s="1">
        <v>9</v>
      </c>
      <c r="C502" s="14"/>
      <c r="D502" s="14">
        <v>5809417.2607953399</v>
      </c>
      <c r="E502" s="14"/>
    </row>
    <row r="503" spans="1:5" x14ac:dyDescent="0.3">
      <c r="A503" s="1">
        <v>2031</v>
      </c>
      <c r="B503" s="1">
        <v>10</v>
      </c>
      <c r="C503" s="14"/>
      <c r="D503" s="14">
        <v>5813989.9808863197</v>
      </c>
      <c r="E503" s="14"/>
    </row>
    <row r="504" spans="1:5" x14ac:dyDescent="0.3">
      <c r="A504" s="1">
        <v>2031</v>
      </c>
      <c r="B504" s="1">
        <v>11</v>
      </c>
      <c r="C504" s="14"/>
      <c r="D504" s="14">
        <v>5818571.1464879503</v>
      </c>
      <c r="E504" s="14"/>
    </row>
    <row r="505" spans="1:5" x14ac:dyDescent="0.3">
      <c r="A505" s="1">
        <v>2031</v>
      </c>
      <c r="B505" s="1">
        <v>12</v>
      </c>
      <c r="C505" s="14"/>
      <c r="D505" s="14">
        <v>5823149.1071410701</v>
      </c>
      <c r="E505" s="14"/>
    </row>
    <row r="506" spans="1:5" x14ac:dyDescent="0.3">
      <c r="A506" s="1">
        <v>2032</v>
      </c>
      <c r="B506" s="1">
        <v>1</v>
      </c>
      <c r="C506" s="14"/>
      <c r="D506" s="14">
        <v>5827728.0500600403</v>
      </c>
      <c r="E506" s="14"/>
    </row>
    <row r="507" spans="1:5" x14ac:dyDescent="0.3">
      <c r="A507" s="1">
        <v>2032</v>
      </c>
      <c r="B507" s="1">
        <v>2</v>
      </c>
      <c r="C507" s="14"/>
      <c r="D507" s="14">
        <v>5832306.7791002598</v>
      </c>
      <c r="E507" s="14"/>
    </row>
    <row r="508" spans="1:5" x14ac:dyDescent="0.3">
      <c r="A508" s="1">
        <v>2032</v>
      </c>
      <c r="B508" s="1">
        <v>3</v>
      </c>
      <c r="C508" s="14"/>
      <c r="D508" s="14">
        <v>5836885.7031737901</v>
      </c>
      <c r="E508" s="14"/>
    </row>
    <row r="509" spans="1:5" x14ac:dyDescent="0.3">
      <c r="A509" s="1">
        <v>2032</v>
      </c>
      <c r="B509" s="1">
        <v>4</v>
      </c>
      <c r="C509" s="14"/>
      <c r="D509" s="14">
        <v>5841461.4252449004</v>
      </c>
      <c r="E509" s="14"/>
    </row>
    <row r="510" spans="1:5" x14ac:dyDescent="0.3">
      <c r="A510" s="1">
        <v>2032</v>
      </c>
      <c r="B510" s="1">
        <v>5</v>
      </c>
      <c r="C510" s="14"/>
      <c r="D510" s="14">
        <v>5845934.8166595902</v>
      </c>
      <c r="E510" s="14"/>
    </row>
    <row r="511" spans="1:5" x14ac:dyDescent="0.3">
      <c r="A511" s="1">
        <v>2032</v>
      </c>
      <c r="B511" s="1">
        <v>6</v>
      </c>
      <c r="C511" s="14"/>
      <c r="D511" s="14">
        <v>5850408.4377493598</v>
      </c>
      <c r="E511" s="14"/>
    </row>
    <row r="512" spans="1:5" x14ac:dyDescent="0.3">
      <c r="A512" s="1">
        <v>2032</v>
      </c>
      <c r="B512" s="1">
        <v>7</v>
      </c>
      <c r="C512" s="14"/>
      <c r="D512" s="14">
        <v>5854882.7282203697</v>
      </c>
      <c r="E512" s="14"/>
    </row>
    <row r="513" spans="1:5" x14ac:dyDescent="0.3">
      <c r="A513" s="1">
        <v>2032</v>
      </c>
      <c r="B513" s="1">
        <v>8</v>
      </c>
      <c r="C513" s="14"/>
      <c r="D513" s="14">
        <v>5859359.10713227</v>
      </c>
      <c r="E513" s="14"/>
    </row>
    <row r="514" spans="1:5" x14ac:dyDescent="0.3">
      <c r="A514" s="1">
        <v>2032</v>
      </c>
      <c r="B514" s="1">
        <v>9</v>
      </c>
      <c r="C514" s="14"/>
      <c r="D514" s="14">
        <v>5863834.2830820996</v>
      </c>
      <c r="E514" s="14"/>
    </row>
    <row r="515" spans="1:5" x14ac:dyDescent="0.3">
      <c r="A515" s="1">
        <v>2032</v>
      </c>
      <c r="B515" s="1">
        <v>10</v>
      </c>
      <c r="C515" s="14"/>
      <c r="D515" s="14">
        <v>5868307.9851841703</v>
      </c>
      <c r="E515" s="14"/>
    </row>
    <row r="516" spans="1:5" x14ac:dyDescent="0.3">
      <c r="A516" s="1">
        <v>2032</v>
      </c>
      <c r="B516" s="1">
        <v>11</v>
      </c>
      <c r="C516" s="14"/>
      <c r="D516" s="14">
        <v>5872787.4563866602</v>
      </c>
      <c r="E516" s="14"/>
    </row>
    <row r="517" spans="1:5" x14ac:dyDescent="0.3">
      <c r="A517" s="1">
        <v>2032</v>
      </c>
      <c r="B517" s="1">
        <v>12</v>
      </c>
      <c r="C517" s="14"/>
      <c r="D517" s="14">
        <v>5877264.7382989097</v>
      </c>
      <c r="E517" s="14"/>
    </row>
    <row r="518" spans="1:5" x14ac:dyDescent="0.3">
      <c r="A518" s="1">
        <v>2033</v>
      </c>
      <c r="B518" s="1">
        <v>1</v>
      </c>
      <c r="C518" s="14"/>
      <c r="D518" s="14">
        <v>5881742.6911934298</v>
      </c>
      <c r="E518" s="14"/>
    </row>
    <row r="519" spans="1:5" x14ac:dyDescent="0.3">
      <c r="A519" s="1">
        <v>2033</v>
      </c>
      <c r="B519" s="1">
        <v>2</v>
      </c>
      <c r="C519" s="14"/>
      <c r="D519" s="14">
        <v>5886220.4979877695</v>
      </c>
      <c r="E519" s="14"/>
    </row>
    <row r="520" spans="1:5" x14ac:dyDescent="0.3">
      <c r="A520" s="1">
        <v>2033</v>
      </c>
      <c r="B520" s="1">
        <v>3</v>
      </c>
      <c r="C520" s="14"/>
      <c r="D520" s="14">
        <v>5890698.4380084602</v>
      </c>
      <c r="E520" s="14"/>
    </row>
    <row r="521" spans="1:5" x14ac:dyDescent="0.3">
      <c r="A521" s="1">
        <v>2033</v>
      </c>
      <c r="B521" s="1">
        <v>4</v>
      </c>
      <c r="C521" s="14"/>
      <c r="D521" s="14">
        <v>5895174.1907514697</v>
      </c>
      <c r="E521" s="14"/>
    </row>
    <row r="522" spans="1:5" x14ac:dyDescent="0.3">
      <c r="A522" s="1">
        <v>2033</v>
      </c>
      <c r="B522" s="1">
        <v>5</v>
      </c>
      <c r="C522" s="14"/>
      <c r="D522" s="14">
        <v>5899568.9576980304</v>
      </c>
      <c r="E522" s="14"/>
    </row>
    <row r="523" spans="1:5" x14ac:dyDescent="0.3">
      <c r="A523" s="1">
        <v>2033</v>
      </c>
      <c r="B523" s="1">
        <v>6</v>
      </c>
      <c r="C523" s="14"/>
      <c r="D523" s="14">
        <v>5903963.8815346695</v>
      </c>
      <c r="E523" s="14"/>
    </row>
    <row r="524" spans="1:5" x14ac:dyDescent="0.3">
      <c r="A524" s="1">
        <v>2033</v>
      </c>
      <c r="B524" s="1">
        <v>7</v>
      </c>
      <c r="C524" s="14"/>
      <c r="D524" s="14">
        <v>5908359.2626232496</v>
      </c>
      <c r="E524" s="14"/>
    </row>
    <row r="525" spans="1:5" x14ac:dyDescent="0.3">
      <c r="A525" s="1">
        <v>2033</v>
      </c>
      <c r="B525" s="1">
        <v>8</v>
      </c>
      <c r="C525" s="14"/>
      <c r="D525" s="14">
        <v>5912756.07031882</v>
      </c>
      <c r="E525" s="14"/>
    </row>
    <row r="526" spans="1:5" x14ac:dyDescent="0.3">
      <c r="A526" s="1">
        <v>2033</v>
      </c>
      <c r="B526" s="1">
        <v>9</v>
      </c>
      <c r="C526" s="14"/>
      <c r="D526" s="14">
        <v>5917152.05627474</v>
      </c>
      <c r="E526" s="14"/>
    </row>
    <row r="527" spans="1:5" x14ac:dyDescent="0.3">
      <c r="A527" s="1">
        <v>2033</v>
      </c>
      <c r="B527" s="1">
        <v>10</v>
      </c>
      <c r="C527" s="14"/>
      <c r="D527" s="14">
        <v>5921547.03544991</v>
      </c>
      <c r="E527" s="14"/>
    </row>
    <row r="528" spans="1:5" x14ac:dyDescent="0.3">
      <c r="A528" s="1">
        <v>2033</v>
      </c>
      <c r="B528" s="1">
        <v>11</v>
      </c>
      <c r="C528" s="14"/>
      <c r="D528" s="14">
        <v>5925945.9554786198</v>
      </c>
      <c r="E528" s="14"/>
    </row>
    <row r="529" spans="1:5" x14ac:dyDescent="0.3">
      <c r="A529" s="1">
        <v>2033</v>
      </c>
      <c r="B529" s="1">
        <v>12</v>
      </c>
      <c r="C529" s="14"/>
      <c r="D529" s="14">
        <v>5930343.3800101699</v>
      </c>
      <c r="E529" s="14"/>
    </row>
    <row r="530" spans="1:5" x14ac:dyDescent="0.3">
      <c r="A530" s="1">
        <v>2034</v>
      </c>
      <c r="B530" s="1">
        <v>1</v>
      </c>
      <c r="C530" s="14"/>
      <c r="D530" s="14">
        <v>5934741.2628873996</v>
      </c>
      <c r="E530" s="14"/>
    </row>
    <row r="531" spans="1:5" x14ac:dyDescent="0.3">
      <c r="A531" s="1">
        <v>2034</v>
      </c>
      <c r="B531" s="1">
        <v>2</v>
      </c>
      <c r="C531" s="14"/>
      <c r="D531" s="14">
        <v>5939139.0459639598</v>
      </c>
      <c r="E531" s="14"/>
    </row>
    <row r="532" spans="1:5" x14ac:dyDescent="0.3">
      <c r="A532" s="1">
        <v>2034</v>
      </c>
      <c r="B532" s="1">
        <v>3</v>
      </c>
      <c r="C532" s="14"/>
      <c r="D532" s="14">
        <v>5943536.9200468902</v>
      </c>
      <c r="E532" s="14"/>
    </row>
    <row r="533" spans="1:5" x14ac:dyDescent="0.3">
      <c r="A533" s="1">
        <v>2034</v>
      </c>
      <c r="B533" s="1">
        <v>4</v>
      </c>
      <c r="C533" s="14"/>
      <c r="D533" s="14">
        <v>5947933.3000074802</v>
      </c>
      <c r="E533" s="14"/>
    </row>
    <row r="534" spans="1:5" x14ac:dyDescent="0.3">
      <c r="A534" s="1">
        <v>2034</v>
      </c>
      <c r="B534" s="1">
        <v>5</v>
      </c>
      <c r="C534" s="14"/>
      <c r="D534" s="14">
        <v>5952270.9054645598</v>
      </c>
      <c r="E534" s="14"/>
    </row>
    <row r="535" spans="1:5" x14ac:dyDescent="0.3">
      <c r="A535" s="1">
        <v>2034</v>
      </c>
      <c r="B535" s="1">
        <v>6</v>
      </c>
      <c r="C535" s="14"/>
      <c r="D535" s="14">
        <v>5956608.6180926496</v>
      </c>
      <c r="E535" s="14"/>
    </row>
    <row r="536" spans="1:5" x14ac:dyDescent="0.3">
      <c r="A536" s="1">
        <v>2034</v>
      </c>
      <c r="B536" s="1">
        <v>7</v>
      </c>
      <c r="C536" s="14"/>
      <c r="D536" s="14">
        <v>5960946.6430679802</v>
      </c>
      <c r="E536" s="14"/>
    </row>
    <row r="537" spans="1:5" x14ac:dyDescent="0.3">
      <c r="A537" s="1">
        <v>2034</v>
      </c>
      <c r="B537" s="1">
        <v>8</v>
      </c>
      <c r="C537" s="14"/>
      <c r="D537" s="14">
        <v>5965285.6425538296</v>
      </c>
      <c r="E537" s="14"/>
    </row>
    <row r="538" spans="1:5" x14ac:dyDescent="0.3">
      <c r="A538" s="1">
        <v>2034</v>
      </c>
      <c r="B538" s="1">
        <v>9</v>
      </c>
      <c r="C538" s="14"/>
      <c r="D538" s="14">
        <v>5969624.0807119301</v>
      </c>
      <c r="E538" s="14"/>
    </row>
    <row r="539" spans="1:5" x14ac:dyDescent="0.3">
      <c r="A539" s="1">
        <v>2034</v>
      </c>
      <c r="B539" s="1">
        <v>10</v>
      </c>
      <c r="C539" s="14"/>
      <c r="D539" s="14">
        <v>5973961.8311413303</v>
      </c>
      <c r="E539" s="14"/>
    </row>
    <row r="540" spans="1:5" x14ac:dyDescent="0.3">
      <c r="A540" s="1">
        <v>2034</v>
      </c>
      <c r="B540" s="1">
        <v>11</v>
      </c>
      <c r="C540" s="14"/>
      <c r="D540" s="14">
        <v>5978302.2735548802</v>
      </c>
      <c r="E540" s="14"/>
    </row>
    <row r="541" spans="1:5" x14ac:dyDescent="0.3">
      <c r="A541" s="1">
        <v>2034</v>
      </c>
      <c r="B541" s="1">
        <v>12</v>
      </c>
      <c r="C541" s="14"/>
      <c r="D541" s="14">
        <v>5982641.6943991501</v>
      </c>
      <c r="E541" s="14"/>
    </row>
    <row r="542" spans="1:5" x14ac:dyDescent="0.3">
      <c r="A542" s="1">
        <v>2035</v>
      </c>
      <c r="B542" s="1">
        <v>1</v>
      </c>
      <c r="C542" s="14"/>
      <c r="D542" s="14">
        <v>5986981.4283378003</v>
      </c>
      <c r="E542" s="14"/>
    </row>
    <row r="543" spans="1:5" x14ac:dyDescent="0.3">
      <c r="A543" s="1">
        <v>2035</v>
      </c>
      <c r="B543" s="1">
        <v>2</v>
      </c>
      <c r="C543" s="14"/>
      <c r="D543" s="14">
        <v>5991321.0941029098</v>
      </c>
      <c r="E543" s="14"/>
    </row>
    <row r="544" spans="1:5" x14ac:dyDescent="0.3">
      <c r="A544" s="1">
        <v>2035</v>
      </c>
      <c r="B544" s="1">
        <v>3</v>
      </c>
      <c r="C544" s="14"/>
      <c r="D544" s="14">
        <v>5995660.8220341299</v>
      </c>
      <c r="E544" s="14"/>
    </row>
    <row r="545" spans="1:5" x14ac:dyDescent="0.3">
      <c r="A545" s="1">
        <v>2035</v>
      </c>
      <c r="B545" s="1">
        <v>4</v>
      </c>
      <c r="C545" s="14"/>
      <c r="D545" s="14">
        <v>5999999.5293352101</v>
      </c>
      <c r="E545" s="14"/>
    </row>
    <row r="546" spans="1:5" x14ac:dyDescent="0.3">
      <c r="A546" s="1">
        <v>2035</v>
      </c>
      <c r="B546" s="1">
        <v>5</v>
      </c>
      <c r="C546" s="14"/>
      <c r="D546" s="14">
        <v>6004276.9381275</v>
      </c>
      <c r="E546" s="14"/>
    </row>
    <row r="547" spans="1:5" x14ac:dyDescent="0.3">
      <c r="A547" s="1">
        <v>2035</v>
      </c>
      <c r="B547" s="1">
        <v>6</v>
      </c>
      <c r="C547" s="14"/>
      <c r="D547" s="14">
        <v>6008554.4201279301</v>
      </c>
      <c r="E547" s="14"/>
    </row>
    <row r="548" spans="1:5" x14ac:dyDescent="0.3">
      <c r="A548" s="1">
        <v>2035</v>
      </c>
      <c r="B548" s="1">
        <v>7</v>
      </c>
      <c r="C548" s="14"/>
      <c r="D548" s="14">
        <v>6012832.1154917097</v>
      </c>
      <c r="E548" s="14"/>
    </row>
    <row r="549" spans="1:5" x14ac:dyDescent="0.3">
      <c r="A549" s="1">
        <v>2035</v>
      </c>
      <c r="B549" s="1">
        <v>8</v>
      </c>
      <c r="C549" s="14"/>
      <c r="D549" s="14">
        <v>6017110.4765404202</v>
      </c>
      <c r="E549" s="14"/>
    </row>
    <row r="550" spans="1:5" x14ac:dyDescent="0.3">
      <c r="A550" s="1">
        <v>2035</v>
      </c>
      <c r="B550" s="1">
        <v>9</v>
      </c>
      <c r="C550" s="14"/>
      <c r="D550" s="14">
        <v>6021388.4541479601</v>
      </c>
      <c r="E550" s="14"/>
    </row>
    <row r="551" spans="1:5" x14ac:dyDescent="0.3">
      <c r="A551" s="1">
        <v>2035</v>
      </c>
      <c r="B551" s="1">
        <v>10</v>
      </c>
      <c r="C551" s="14"/>
      <c r="D551" s="14">
        <v>6025665.9619702296</v>
      </c>
      <c r="E551" s="14"/>
    </row>
    <row r="552" spans="1:5" x14ac:dyDescent="0.3">
      <c r="A552" s="1">
        <v>2035</v>
      </c>
      <c r="B552" s="1">
        <v>11</v>
      </c>
      <c r="C552" s="14"/>
      <c r="D552" s="14">
        <v>6029945.3086780803</v>
      </c>
      <c r="E552" s="14"/>
    </row>
    <row r="553" spans="1:5" x14ac:dyDescent="0.3">
      <c r="A553" s="1">
        <v>2035</v>
      </c>
      <c r="B553" s="1">
        <v>12</v>
      </c>
      <c r="C553" s="14"/>
      <c r="D553" s="14">
        <v>6034223.9575552698</v>
      </c>
      <c r="E553" s="14"/>
    </row>
    <row r="554" spans="1:5" x14ac:dyDescent="0.3">
      <c r="A554" s="1">
        <v>2036</v>
      </c>
      <c r="B554" s="1">
        <v>1</v>
      </c>
      <c r="C554" s="14"/>
      <c r="D554" s="14">
        <v>6038502.8203061996</v>
      </c>
      <c r="E554" s="14"/>
    </row>
    <row r="555" spans="1:5" x14ac:dyDescent="0.3">
      <c r="A555" s="1">
        <v>2036</v>
      </c>
      <c r="B555" s="1">
        <v>2</v>
      </c>
      <c r="C555" s="14"/>
      <c r="D555" s="14">
        <v>6042781.6364879804</v>
      </c>
      <c r="E555" s="14"/>
    </row>
    <row r="556" spans="1:5" x14ac:dyDescent="0.3">
      <c r="A556" s="1">
        <v>2036</v>
      </c>
      <c r="B556" s="1">
        <v>3</v>
      </c>
      <c r="C556" s="14"/>
      <c r="D556" s="14">
        <v>6047060.4951352105</v>
      </c>
      <c r="E556" s="14"/>
    </row>
    <row r="557" spans="1:5" x14ac:dyDescent="0.3">
      <c r="A557" s="1">
        <v>2036</v>
      </c>
      <c r="B557" s="1">
        <v>4</v>
      </c>
      <c r="C557" s="14"/>
      <c r="D557" s="14">
        <v>6051338.65659332</v>
      </c>
      <c r="E557" s="14"/>
    </row>
    <row r="558" spans="1:5" x14ac:dyDescent="0.3">
      <c r="A558" s="1">
        <v>2036</v>
      </c>
      <c r="B558" s="1">
        <v>5</v>
      </c>
      <c r="C558" s="14"/>
      <c r="D558" s="14">
        <v>6055578.3215024397</v>
      </c>
      <c r="E558" s="14"/>
    </row>
    <row r="559" spans="1:5" x14ac:dyDescent="0.3">
      <c r="A559" s="1">
        <v>2036</v>
      </c>
      <c r="B559" s="1">
        <v>6</v>
      </c>
      <c r="C559" s="14"/>
      <c r="D559" s="14">
        <v>6059818.0364197902</v>
      </c>
      <c r="E559" s="14"/>
    </row>
    <row r="560" spans="1:5" x14ac:dyDescent="0.3">
      <c r="A560" s="1">
        <v>2036</v>
      </c>
      <c r="B560" s="1">
        <v>7</v>
      </c>
      <c r="C560" s="14"/>
      <c r="D560" s="14">
        <v>6064057.8970849402</v>
      </c>
      <c r="E560" s="14"/>
    </row>
    <row r="561" spans="1:5" x14ac:dyDescent="0.3">
      <c r="A561" s="1">
        <v>2036</v>
      </c>
      <c r="B561" s="1">
        <v>8</v>
      </c>
      <c r="C561" s="14"/>
      <c r="D561" s="14">
        <v>6068298.2124772901</v>
      </c>
      <c r="E561" s="14"/>
    </row>
    <row r="562" spans="1:5" x14ac:dyDescent="0.3">
      <c r="A562" s="1">
        <v>2036</v>
      </c>
      <c r="B562" s="1">
        <v>9</v>
      </c>
      <c r="C562" s="14"/>
      <c r="D562" s="14">
        <v>6072538.2659422103</v>
      </c>
      <c r="E562" s="14"/>
    </row>
    <row r="563" spans="1:5" x14ac:dyDescent="0.3">
      <c r="A563" s="1">
        <v>2036</v>
      </c>
      <c r="B563" s="1">
        <v>10</v>
      </c>
      <c r="C563" s="14"/>
      <c r="D563" s="14">
        <v>6076777.9984983401</v>
      </c>
      <c r="E563" s="14"/>
    </row>
    <row r="564" spans="1:5" x14ac:dyDescent="0.3">
      <c r="A564" s="1">
        <v>2036</v>
      </c>
      <c r="B564" s="1">
        <v>11</v>
      </c>
      <c r="C564" s="14"/>
      <c r="D564" s="14">
        <v>6081018.9871912096</v>
      </c>
      <c r="E564" s="14"/>
    </row>
    <row r="565" spans="1:5" x14ac:dyDescent="0.3">
      <c r="A565" s="1">
        <v>2036</v>
      </c>
      <c r="B565" s="1">
        <v>12</v>
      </c>
      <c r="C565" s="14"/>
      <c r="D565" s="14">
        <v>6085259.4991982197</v>
      </c>
      <c r="E565" s="14"/>
    </row>
    <row r="566" spans="1:5" x14ac:dyDescent="0.3">
      <c r="A566" s="1">
        <v>2037</v>
      </c>
      <c r="B566" s="1">
        <v>1</v>
      </c>
      <c r="C566" s="14"/>
      <c r="D566" s="14">
        <v>6089500.1573016802</v>
      </c>
      <c r="E566" s="14"/>
    </row>
    <row r="567" spans="1:5" x14ac:dyDescent="0.3">
      <c r="A567" s="1">
        <v>2037</v>
      </c>
      <c r="B567" s="1">
        <v>2</v>
      </c>
      <c r="C567" s="14"/>
      <c r="D567" s="14">
        <v>6093740.7835938996</v>
      </c>
      <c r="E567" s="14"/>
    </row>
    <row r="568" spans="1:5" x14ac:dyDescent="0.3">
      <c r="A568" s="1">
        <v>2037</v>
      </c>
      <c r="B568" s="1">
        <v>3</v>
      </c>
      <c r="C568" s="14"/>
      <c r="D568" s="14">
        <v>6097981.43889412</v>
      </c>
      <c r="E568" s="14"/>
    </row>
    <row r="569" spans="1:5" x14ac:dyDescent="0.3">
      <c r="A569" s="1">
        <v>2037</v>
      </c>
      <c r="B569" s="1">
        <v>4</v>
      </c>
      <c r="C569" s="14"/>
      <c r="D569" s="14">
        <v>6102221.6179467198</v>
      </c>
      <c r="E569" s="14"/>
    </row>
    <row r="570" spans="1:5" x14ac:dyDescent="0.3">
      <c r="A570" s="1">
        <v>2037</v>
      </c>
      <c r="B570" s="1">
        <v>5</v>
      </c>
      <c r="C570" s="14"/>
      <c r="D570" s="14">
        <v>6106392.7855033996</v>
      </c>
      <c r="E570" s="14"/>
    </row>
    <row r="571" spans="1:5" x14ac:dyDescent="0.3">
      <c r="A571" s="1">
        <v>2037</v>
      </c>
      <c r="B571" s="1">
        <v>6</v>
      </c>
      <c r="C571" s="14"/>
      <c r="D571" s="14">
        <v>6110563.9872205397</v>
      </c>
      <c r="E571" s="14"/>
    </row>
    <row r="572" spans="1:5" x14ac:dyDescent="0.3">
      <c r="A572" s="1">
        <v>2037</v>
      </c>
      <c r="B572" s="1">
        <v>7</v>
      </c>
      <c r="C572" s="14"/>
      <c r="D572" s="14">
        <v>6114735.2884975197</v>
      </c>
      <c r="E572" s="14"/>
    </row>
    <row r="573" spans="1:5" x14ac:dyDescent="0.3">
      <c r="A573" s="1">
        <v>2037</v>
      </c>
      <c r="B573" s="1">
        <v>8</v>
      </c>
      <c r="C573" s="14"/>
      <c r="D573" s="14">
        <v>6118906.9003971601</v>
      </c>
      <c r="E573" s="14"/>
    </row>
    <row r="574" spans="1:5" x14ac:dyDescent="0.3">
      <c r="A574" s="1">
        <v>2037</v>
      </c>
      <c r="B574" s="1">
        <v>9</v>
      </c>
      <c r="C574" s="14"/>
      <c r="D574" s="14">
        <v>6123078.3333750302</v>
      </c>
      <c r="E574" s="14"/>
    </row>
    <row r="575" spans="1:5" x14ac:dyDescent="0.3">
      <c r="A575" s="1">
        <v>2037</v>
      </c>
      <c r="B575" s="1">
        <v>10</v>
      </c>
      <c r="C575" s="14"/>
      <c r="D575" s="14">
        <v>6127249.5471411496</v>
      </c>
      <c r="E575" s="14"/>
    </row>
    <row r="576" spans="1:5" x14ac:dyDescent="0.3">
      <c r="A576" s="1">
        <v>2037</v>
      </c>
      <c r="B576" s="1">
        <v>11</v>
      </c>
      <c r="C576" s="14"/>
      <c r="D576" s="14">
        <v>6131421.6189701799</v>
      </c>
      <c r="E576" s="14"/>
    </row>
    <row r="577" spans="1:5" x14ac:dyDescent="0.3">
      <c r="A577" s="1">
        <v>2037</v>
      </c>
      <c r="B577" s="1">
        <v>12</v>
      </c>
      <c r="C577" s="14"/>
      <c r="D577" s="14">
        <v>6135593.3651766405</v>
      </c>
      <c r="E577" s="14"/>
    </row>
    <row r="578" spans="1:5" x14ac:dyDescent="0.3">
      <c r="A578" s="1">
        <v>2038</v>
      </c>
      <c r="B578" s="1">
        <v>1</v>
      </c>
      <c r="C578" s="14"/>
      <c r="D578" s="14">
        <v>6139765.2111811098</v>
      </c>
      <c r="E578" s="14"/>
    </row>
    <row r="579" spans="1:5" x14ac:dyDescent="0.3">
      <c r="A579" s="1">
        <v>2038</v>
      </c>
      <c r="B579" s="1">
        <v>2</v>
      </c>
      <c r="C579" s="14"/>
      <c r="D579" s="14">
        <v>6143937.0354554197</v>
      </c>
      <c r="E579" s="14"/>
    </row>
    <row r="580" spans="1:5" x14ac:dyDescent="0.3">
      <c r="A580" s="1">
        <v>2038</v>
      </c>
      <c r="B580" s="1">
        <v>3</v>
      </c>
      <c r="C580" s="14"/>
      <c r="D580" s="14">
        <v>6148108.8795450097</v>
      </c>
      <c r="E580" s="14"/>
    </row>
    <row r="581" spans="1:5" x14ac:dyDescent="0.3">
      <c r="A581" s="1">
        <v>2038</v>
      </c>
      <c r="B581" s="1">
        <v>4</v>
      </c>
      <c r="C581" s="14"/>
      <c r="D581" s="14">
        <v>6152349.0433465196</v>
      </c>
      <c r="E581" s="14"/>
    </row>
    <row r="582" spans="1:5" x14ac:dyDescent="0.3">
      <c r="A582" s="1">
        <v>2038</v>
      </c>
      <c r="B582" s="1">
        <v>5</v>
      </c>
      <c r="C582" s="14"/>
      <c r="D582" s="14">
        <v>6156433.6575130103</v>
      </c>
      <c r="E582" s="14"/>
    </row>
    <row r="583" spans="1:5" x14ac:dyDescent="0.3">
      <c r="A583" s="1">
        <v>2038</v>
      </c>
      <c r="B583" s="1">
        <v>6</v>
      </c>
      <c r="C583" s="14"/>
      <c r="D583" s="14">
        <v>6160518.2950143898</v>
      </c>
      <c r="E583" s="14"/>
    </row>
    <row r="584" spans="1:5" x14ac:dyDescent="0.3">
      <c r="A584" s="1">
        <v>2038</v>
      </c>
      <c r="B584" s="1">
        <v>7</v>
      </c>
      <c r="C584" s="14"/>
      <c r="D584" s="14">
        <v>6164603.0005247798</v>
      </c>
      <c r="E584" s="14"/>
    </row>
    <row r="585" spans="1:5" x14ac:dyDescent="0.3">
      <c r="A585" s="1">
        <v>2038</v>
      </c>
      <c r="B585" s="1">
        <v>8</v>
      </c>
      <c r="C585" s="14"/>
      <c r="D585" s="14">
        <v>6168687.9182204902</v>
      </c>
      <c r="E585" s="14"/>
    </row>
    <row r="586" spans="1:5" x14ac:dyDescent="0.3">
      <c r="A586" s="1">
        <v>2038</v>
      </c>
      <c r="B586" s="1">
        <v>9</v>
      </c>
      <c r="C586" s="14"/>
      <c r="D586" s="14">
        <v>6172772.7136953203</v>
      </c>
      <c r="E586" s="14"/>
    </row>
    <row r="587" spans="1:5" x14ac:dyDescent="0.3">
      <c r="A587" s="1">
        <v>2038</v>
      </c>
      <c r="B587" s="1">
        <v>10</v>
      </c>
      <c r="C587" s="14"/>
      <c r="D587" s="14">
        <v>6176857.3594273198</v>
      </c>
      <c r="E587" s="14"/>
    </row>
    <row r="588" spans="1:5" x14ac:dyDescent="0.3">
      <c r="A588" s="1">
        <v>2038</v>
      </c>
      <c r="B588" s="1">
        <v>11</v>
      </c>
      <c r="C588" s="14"/>
      <c r="D588" s="14">
        <v>6180942.5912992898</v>
      </c>
      <c r="E588" s="14"/>
    </row>
    <row r="589" spans="1:5" x14ac:dyDescent="0.3">
      <c r="A589" s="1">
        <v>2038</v>
      </c>
      <c r="B589" s="1">
        <v>12</v>
      </c>
      <c r="C589" s="14"/>
      <c r="D589" s="14">
        <v>6185027.6007395498</v>
      </c>
      <c r="E589" s="14"/>
    </row>
    <row r="590" spans="1:5" x14ac:dyDescent="0.3">
      <c r="A590" s="1">
        <v>2039</v>
      </c>
      <c r="B590" s="1">
        <v>1</v>
      </c>
      <c r="C590" s="14"/>
      <c r="D590" s="14">
        <v>6189112.6783515001</v>
      </c>
      <c r="E590" s="14"/>
    </row>
    <row r="591" spans="1:5" x14ac:dyDescent="0.3">
      <c r="A591" s="1">
        <v>2039</v>
      </c>
      <c r="B591" s="1">
        <v>2</v>
      </c>
      <c r="C591" s="14"/>
      <c r="D591" s="14">
        <v>6193197.7411196502</v>
      </c>
      <c r="E591" s="14"/>
    </row>
    <row r="592" spans="1:5" x14ac:dyDescent="0.3">
      <c r="A592" s="1">
        <v>2039</v>
      </c>
      <c r="B592" s="1">
        <v>3</v>
      </c>
      <c r="C592" s="14"/>
      <c r="D592" s="14">
        <v>6197282.8174235504</v>
      </c>
      <c r="E592" s="14"/>
    </row>
    <row r="593" spans="1:5" x14ac:dyDescent="0.3">
      <c r="A593" s="1">
        <v>2039</v>
      </c>
      <c r="B593" s="1">
        <v>4</v>
      </c>
      <c r="C593" s="14"/>
      <c r="D593" s="14">
        <v>6201299.0264651002</v>
      </c>
      <c r="E593" s="14"/>
    </row>
    <row r="594" spans="1:5" x14ac:dyDescent="0.3">
      <c r="A594" s="1">
        <v>2039</v>
      </c>
      <c r="B594" s="1">
        <v>5</v>
      </c>
      <c r="C594" s="14"/>
      <c r="D594" s="14">
        <v>6205269.5293515604</v>
      </c>
      <c r="E594" s="14"/>
    </row>
    <row r="595" spans="1:5" x14ac:dyDescent="0.3">
      <c r="A595" s="1">
        <v>2039</v>
      </c>
      <c r="B595" s="1">
        <v>6</v>
      </c>
      <c r="C595" s="14"/>
      <c r="D595" s="14">
        <v>6209240.0481780097</v>
      </c>
      <c r="E595" s="14"/>
    </row>
    <row r="596" spans="1:5" x14ac:dyDescent="0.3">
      <c r="A596" s="1">
        <v>2039</v>
      </c>
      <c r="B596" s="1">
        <v>7</v>
      </c>
      <c r="C596" s="14"/>
      <c r="D596" s="14">
        <v>6213210.6134611797</v>
      </c>
      <c r="E596" s="14"/>
    </row>
    <row r="597" spans="1:5" x14ac:dyDescent="0.3">
      <c r="A597" s="1">
        <v>2039</v>
      </c>
      <c r="B597" s="1">
        <v>8</v>
      </c>
      <c r="C597" s="14"/>
      <c r="D597" s="14">
        <v>6217181.3236874603</v>
      </c>
      <c r="E597" s="14"/>
    </row>
    <row r="598" spans="1:5" x14ac:dyDescent="0.3">
      <c r="A598" s="1">
        <v>2039</v>
      </c>
      <c r="B598" s="1">
        <v>9</v>
      </c>
      <c r="C598" s="14"/>
      <c r="D598" s="14">
        <v>6221151.9504250502</v>
      </c>
      <c r="E598" s="14"/>
    </row>
    <row r="599" spans="1:5" x14ac:dyDescent="0.3">
      <c r="A599" s="1">
        <v>2039</v>
      </c>
      <c r="B599" s="1">
        <v>10</v>
      </c>
      <c r="C599" s="14"/>
      <c r="D599" s="14">
        <v>6225122.4748737998</v>
      </c>
      <c r="E599" s="14"/>
    </row>
    <row r="600" spans="1:5" x14ac:dyDescent="0.3">
      <c r="A600" s="1">
        <v>2039</v>
      </c>
      <c r="B600" s="1">
        <v>11</v>
      </c>
      <c r="C600" s="14"/>
      <c r="D600" s="14">
        <v>6229093.3997128503</v>
      </c>
      <c r="E600" s="14"/>
    </row>
    <row r="601" spans="1:5" x14ac:dyDescent="0.3">
      <c r="A601" s="1">
        <v>2039</v>
      </c>
      <c r="B601" s="1">
        <v>12</v>
      </c>
      <c r="C601" s="14"/>
      <c r="D601" s="14">
        <v>6233064.1726095304</v>
      </c>
      <c r="E601" s="14"/>
    </row>
    <row r="602" spans="1:5" x14ac:dyDescent="0.3">
      <c r="A602" s="1">
        <v>2040</v>
      </c>
      <c r="B602" s="1">
        <v>1</v>
      </c>
      <c r="C602" s="14"/>
      <c r="D602" s="14">
        <v>6237034.9920740696</v>
      </c>
      <c r="E602" s="14"/>
    </row>
    <row r="603" spans="1:5" x14ac:dyDescent="0.3">
      <c r="A603" s="1">
        <v>2040</v>
      </c>
      <c r="B603" s="1">
        <v>2</v>
      </c>
      <c r="C603" s="14"/>
      <c r="D603" s="14">
        <v>6241005.80139885</v>
      </c>
      <c r="E603" s="14"/>
    </row>
    <row r="604" spans="1:5" x14ac:dyDescent="0.3">
      <c r="A604" s="1">
        <v>2040</v>
      </c>
      <c r="B604" s="1">
        <v>3</v>
      </c>
      <c r="C604" s="14"/>
      <c r="D604" s="14">
        <v>6244976.6199698597</v>
      </c>
      <c r="E604" s="14"/>
    </row>
    <row r="605" spans="1:5" x14ac:dyDescent="0.3">
      <c r="A605" s="1">
        <v>2040</v>
      </c>
      <c r="B605" s="1">
        <v>4</v>
      </c>
      <c r="C605" s="14"/>
      <c r="D605" s="14">
        <v>6248947.2867381899</v>
      </c>
      <c r="E605" s="14"/>
    </row>
    <row r="606" spans="1:5" x14ac:dyDescent="0.3">
      <c r="A606" s="1">
        <v>2040</v>
      </c>
      <c r="B606" s="1">
        <v>5</v>
      </c>
      <c r="C606" s="14"/>
      <c r="D606" s="14">
        <v>6252917.8366980804</v>
      </c>
      <c r="E606" s="14"/>
    </row>
    <row r="607" spans="1:5" x14ac:dyDescent="0.3">
      <c r="A607" s="1">
        <v>2040</v>
      </c>
      <c r="B607" s="1">
        <v>6</v>
      </c>
      <c r="C607" s="14"/>
      <c r="D607" s="14">
        <v>6256888.39754654</v>
      </c>
      <c r="E607" s="14"/>
    </row>
    <row r="608" spans="1:5" x14ac:dyDescent="0.3">
      <c r="A608" s="1">
        <v>2040</v>
      </c>
      <c r="B608" s="1">
        <v>7</v>
      </c>
      <c r="C608" s="14"/>
      <c r="D608" s="14">
        <v>6260858.9901294298</v>
      </c>
      <c r="E608" s="14"/>
    </row>
    <row r="609" spans="1:5" x14ac:dyDescent="0.3">
      <c r="A609" s="1">
        <v>2040</v>
      </c>
      <c r="B609" s="1">
        <v>8</v>
      </c>
      <c r="C609" s="14"/>
      <c r="D609" s="14">
        <v>6264829.6817224799</v>
      </c>
      <c r="E609" s="14"/>
    </row>
    <row r="610" spans="1:5" x14ac:dyDescent="0.3">
      <c r="A610" s="1">
        <v>2040</v>
      </c>
      <c r="B610" s="1">
        <v>9</v>
      </c>
      <c r="C610" s="14"/>
      <c r="D610" s="14">
        <v>6268800.3162846798</v>
      </c>
      <c r="E610" s="14"/>
    </row>
    <row r="611" spans="1:5" x14ac:dyDescent="0.3">
      <c r="A611" s="1">
        <v>2040</v>
      </c>
      <c r="B611" s="1">
        <v>10</v>
      </c>
      <c r="C611" s="14"/>
      <c r="D611" s="14">
        <v>6272770.8809737097</v>
      </c>
      <c r="E611" s="14"/>
    </row>
    <row r="612" spans="1:5" x14ac:dyDescent="0.3">
      <c r="A612" s="1">
        <v>2040</v>
      </c>
      <c r="B612" s="1">
        <v>11</v>
      </c>
      <c r="C612" s="14"/>
      <c r="D612" s="14">
        <v>6276741.7191680502</v>
      </c>
      <c r="E612" s="14"/>
    </row>
    <row r="613" spans="1:5" x14ac:dyDescent="0.3">
      <c r="A613" s="1">
        <v>2040</v>
      </c>
      <c r="B613" s="1">
        <v>12</v>
      </c>
      <c r="C613" s="14"/>
      <c r="D613" s="14">
        <v>6280712.4535710504</v>
      </c>
      <c r="E613" s="14"/>
    </row>
  </sheetData>
  <mergeCells count="1">
    <mergeCell ref="I1:J1"/>
  </mergeCells>
  <pageMargins left="0.7" right="0.7" top="0.75" bottom="0.75" header="0.3" footer="0.3"/>
  <pageSetup scale="90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activeCell="H1" sqref="H1:I1"/>
    </sheetView>
  </sheetViews>
  <sheetFormatPr defaultRowHeight="14.4" x14ac:dyDescent="0.3"/>
  <cols>
    <col min="1" max="1" width="28" bestFit="1" customWidth="1"/>
    <col min="2" max="2" width="10.88671875" bestFit="1" customWidth="1"/>
    <col min="3" max="3" width="13.88671875" bestFit="1" customWidth="1"/>
    <col min="4" max="5" width="5.5546875" bestFit="1" customWidth="1"/>
    <col min="6" max="6" width="10" bestFit="1" customWidth="1"/>
  </cols>
  <sheetData>
    <row r="1" spans="1:9" ht="27" customHeight="1" x14ac:dyDescent="0.3">
      <c r="A1" s="4" t="s">
        <v>12</v>
      </c>
      <c r="B1" s="4" t="s">
        <v>13</v>
      </c>
      <c r="C1" s="4" t="s">
        <v>14</v>
      </c>
      <c r="D1" s="4" t="s">
        <v>15</v>
      </c>
      <c r="E1" s="4" t="s">
        <v>16</v>
      </c>
      <c r="F1" s="4" t="s">
        <v>17</v>
      </c>
      <c r="H1" s="29" t="s">
        <v>93</v>
      </c>
      <c r="I1" s="29"/>
    </row>
    <row r="2" spans="1:9" x14ac:dyDescent="0.3">
      <c r="A2" s="1" t="s">
        <v>8</v>
      </c>
      <c r="B2" s="5">
        <v>0.23736165281164401</v>
      </c>
      <c r="C2" s="2">
        <v>16511768.532203401</v>
      </c>
      <c r="D2" s="5">
        <v>0.98386446673535</v>
      </c>
    </row>
    <row r="3" spans="1:9" x14ac:dyDescent="0.3">
      <c r="A3" s="1" t="s">
        <v>9</v>
      </c>
      <c r="B3" s="5">
        <v>27436.398552505401</v>
      </c>
      <c r="C3" s="2">
        <v>3.7498621400094301E-2</v>
      </c>
      <c r="D3" s="5">
        <v>2.5826974344745799E-4</v>
      </c>
    </row>
  </sheetData>
  <mergeCells count="1">
    <mergeCell ref="H1:I1"/>
  </mergeCells>
  <pageMargins left="0.7" right="0.7" top="0.75" bottom="0.75" header="0.3" footer="0.3"/>
  <pageSetup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1" sqref="J1:K1"/>
    </sheetView>
  </sheetViews>
  <sheetFormatPr defaultRowHeight="14.4" x14ac:dyDescent="0.3"/>
  <cols>
    <col min="1" max="1" width="5" bestFit="1" customWidth="1"/>
    <col min="2" max="2" width="6.88671875" bestFit="1" customWidth="1"/>
    <col min="3" max="3" width="12.6640625" bestFit="1" customWidth="1"/>
    <col min="4" max="4" width="10.109375" bestFit="1" customWidth="1"/>
    <col min="5" max="5" width="28" bestFit="1" customWidth="1"/>
    <col min="6" max="6" width="16.33203125" bestFit="1" customWidth="1"/>
    <col min="7" max="7" width="10.88671875" bestFit="1" customWidth="1"/>
    <col min="8" max="8" width="9.5546875" bestFit="1" customWidth="1"/>
  </cols>
  <sheetData>
    <row r="1" spans="1:11" ht="31.2" customHeight="1" x14ac:dyDescent="0.3">
      <c r="A1" s="4" t="s">
        <v>0</v>
      </c>
      <c r="B1" s="4" t="s">
        <v>1</v>
      </c>
      <c r="C1" s="4" t="s">
        <v>3</v>
      </c>
      <c r="D1" s="4" t="s">
        <v>7</v>
      </c>
      <c r="E1" s="4" t="s">
        <v>8</v>
      </c>
      <c r="F1" s="4" t="s">
        <v>9</v>
      </c>
      <c r="G1" s="4" t="s">
        <v>10</v>
      </c>
      <c r="H1" s="4" t="s">
        <v>11</v>
      </c>
      <c r="J1" s="29" t="s">
        <v>94</v>
      </c>
      <c r="K1" s="29"/>
    </row>
    <row r="2" spans="1:11" x14ac:dyDescent="0.3">
      <c r="A2" s="1">
        <v>1990</v>
      </c>
      <c r="B2" s="1">
        <v>1</v>
      </c>
      <c r="C2" s="2"/>
      <c r="D2" s="14">
        <v>57113.887367930802</v>
      </c>
      <c r="E2" s="14">
        <v>3047838.9205243601</v>
      </c>
      <c r="F2" s="14">
        <v>0</v>
      </c>
      <c r="G2" s="2"/>
      <c r="H2" s="2">
        <v>0</v>
      </c>
    </row>
    <row r="3" spans="1:11" x14ac:dyDescent="0.3">
      <c r="A3" s="1">
        <v>1990</v>
      </c>
      <c r="B3" s="1">
        <v>2</v>
      </c>
      <c r="C3" s="2"/>
      <c r="D3" s="14">
        <v>57113.887367930802</v>
      </c>
      <c r="E3" s="14">
        <v>3055559.9192677098</v>
      </c>
      <c r="F3" s="14">
        <v>0</v>
      </c>
      <c r="G3" s="2"/>
      <c r="H3" s="2">
        <v>0</v>
      </c>
    </row>
    <row r="4" spans="1:11" x14ac:dyDescent="0.3">
      <c r="A4" s="1">
        <v>1990</v>
      </c>
      <c r="B4" s="1">
        <v>3</v>
      </c>
      <c r="C4" s="2"/>
      <c r="D4" s="14">
        <v>57113.887367930802</v>
      </c>
      <c r="E4" s="14">
        <v>3063280.9180110502</v>
      </c>
      <c r="F4" s="14">
        <v>0</v>
      </c>
      <c r="G4" s="2"/>
      <c r="H4" s="2">
        <v>0</v>
      </c>
    </row>
    <row r="5" spans="1:11" x14ac:dyDescent="0.3">
      <c r="A5" s="1">
        <v>1990</v>
      </c>
      <c r="B5" s="1">
        <v>4</v>
      </c>
      <c r="C5" s="2"/>
      <c r="D5" s="14">
        <v>57113.887367930802</v>
      </c>
      <c r="E5" s="14">
        <v>3071001.9167543999</v>
      </c>
      <c r="F5" s="14">
        <v>0</v>
      </c>
      <c r="G5" s="2"/>
      <c r="H5" s="2">
        <v>0</v>
      </c>
    </row>
    <row r="6" spans="1:11" x14ac:dyDescent="0.3">
      <c r="A6" s="1">
        <v>1990</v>
      </c>
      <c r="B6" s="1">
        <v>5</v>
      </c>
      <c r="C6" s="2"/>
      <c r="D6" s="14">
        <v>57113.887367930802</v>
      </c>
      <c r="E6" s="14">
        <v>3077344.6355004199</v>
      </c>
      <c r="F6" s="14">
        <v>0</v>
      </c>
      <c r="G6" s="2"/>
      <c r="H6" s="2">
        <v>0</v>
      </c>
    </row>
    <row r="7" spans="1:11" x14ac:dyDescent="0.3">
      <c r="A7" s="1">
        <v>1990</v>
      </c>
      <c r="B7" s="1">
        <v>6</v>
      </c>
      <c r="C7" s="2"/>
      <c r="D7" s="14">
        <v>57113.887367930802</v>
      </c>
      <c r="E7" s="14">
        <v>3083687.3542464399</v>
      </c>
      <c r="F7" s="14">
        <v>0</v>
      </c>
      <c r="G7" s="2"/>
      <c r="H7" s="2">
        <v>0</v>
      </c>
    </row>
    <row r="8" spans="1:11" x14ac:dyDescent="0.3">
      <c r="A8" s="1">
        <v>1990</v>
      </c>
      <c r="B8" s="1">
        <v>7</v>
      </c>
      <c r="C8" s="2"/>
      <c r="D8" s="14">
        <v>57113.887367930802</v>
      </c>
      <c r="E8" s="14">
        <v>3090030.0729924599</v>
      </c>
      <c r="F8" s="14">
        <v>0</v>
      </c>
      <c r="G8" s="2"/>
      <c r="H8" s="2">
        <v>0</v>
      </c>
    </row>
    <row r="9" spans="1:11" x14ac:dyDescent="0.3">
      <c r="A9" s="1">
        <v>1990</v>
      </c>
      <c r="B9" s="1">
        <v>8</v>
      </c>
      <c r="C9" s="2"/>
      <c r="D9" s="14">
        <v>57113.887367930802</v>
      </c>
      <c r="E9" s="14">
        <v>3096372.7917384799</v>
      </c>
      <c r="F9" s="14">
        <v>0</v>
      </c>
      <c r="G9" s="2"/>
      <c r="H9" s="2">
        <v>0</v>
      </c>
    </row>
    <row r="10" spans="1:11" x14ac:dyDescent="0.3">
      <c r="A10" s="1">
        <v>1990</v>
      </c>
      <c r="B10" s="1">
        <v>9</v>
      </c>
      <c r="C10" s="2"/>
      <c r="D10" s="14">
        <v>57113.887367930802</v>
      </c>
      <c r="E10" s="14">
        <v>3102715.5104844999</v>
      </c>
      <c r="F10" s="14">
        <v>0</v>
      </c>
      <c r="G10" s="2"/>
      <c r="H10" s="2">
        <v>0</v>
      </c>
    </row>
    <row r="11" spans="1:11" x14ac:dyDescent="0.3">
      <c r="A11" s="1">
        <v>1990</v>
      </c>
      <c r="B11" s="1">
        <v>10</v>
      </c>
      <c r="C11" s="2"/>
      <c r="D11" s="14">
        <v>57113.887367930802</v>
      </c>
      <c r="E11" s="14">
        <v>3109058.2292305198</v>
      </c>
      <c r="F11" s="14">
        <v>0</v>
      </c>
      <c r="G11" s="2"/>
      <c r="H11" s="2">
        <v>0</v>
      </c>
    </row>
    <row r="12" spans="1:11" x14ac:dyDescent="0.3">
      <c r="A12" s="1">
        <v>1990</v>
      </c>
      <c r="B12" s="1">
        <v>11</v>
      </c>
      <c r="C12" s="2"/>
      <c r="D12" s="14">
        <v>57113.887367930802</v>
      </c>
      <c r="E12" s="14">
        <v>3115400.9479765398</v>
      </c>
      <c r="F12" s="14">
        <v>0</v>
      </c>
      <c r="G12" s="2"/>
      <c r="H12" s="2">
        <v>0</v>
      </c>
    </row>
    <row r="13" spans="1:11" x14ac:dyDescent="0.3">
      <c r="A13" s="1">
        <v>1990</v>
      </c>
      <c r="B13" s="1">
        <v>12</v>
      </c>
      <c r="C13" s="2"/>
      <c r="D13" s="14">
        <v>57113.887367930802</v>
      </c>
      <c r="E13" s="14">
        <v>3121743.6667225598</v>
      </c>
      <c r="F13" s="14">
        <v>0</v>
      </c>
      <c r="G13" s="2"/>
      <c r="H13" s="2">
        <v>0</v>
      </c>
    </row>
    <row r="14" spans="1:11" x14ac:dyDescent="0.3">
      <c r="A14" s="1">
        <v>1991</v>
      </c>
      <c r="B14" s="1">
        <v>1</v>
      </c>
      <c r="C14" s="2"/>
      <c r="D14" s="14">
        <v>57113.887367930802</v>
      </c>
      <c r="E14" s="14">
        <v>3128086.3854685798</v>
      </c>
      <c r="F14" s="14">
        <v>0</v>
      </c>
      <c r="G14" s="2"/>
      <c r="H14" s="2">
        <v>0</v>
      </c>
    </row>
    <row r="15" spans="1:11" x14ac:dyDescent="0.3">
      <c r="A15" s="1">
        <v>1991</v>
      </c>
      <c r="B15" s="1">
        <v>2</v>
      </c>
      <c r="C15" s="2"/>
      <c r="D15" s="14">
        <v>57113.887367930802</v>
      </c>
      <c r="E15" s="14">
        <v>3134429.1042145998</v>
      </c>
      <c r="F15" s="14">
        <v>0</v>
      </c>
      <c r="G15" s="2"/>
      <c r="H15" s="2">
        <v>0</v>
      </c>
    </row>
    <row r="16" spans="1:11" x14ac:dyDescent="0.3">
      <c r="A16" s="1">
        <v>1991</v>
      </c>
      <c r="B16" s="1">
        <v>3</v>
      </c>
      <c r="C16" s="2">
        <v>3241142.24130073</v>
      </c>
      <c r="D16" s="14">
        <v>57113.887367930802</v>
      </c>
      <c r="E16" s="14">
        <v>3140771.8229606198</v>
      </c>
      <c r="F16" s="14">
        <v>0</v>
      </c>
      <c r="G16" s="16">
        <v>43256.530972185101</v>
      </c>
      <c r="H16" s="2">
        <v>0</v>
      </c>
    </row>
    <row r="17" spans="1:8" x14ac:dyDescent="0.3">
      <c r="A17" s="1">
        <v>1991</v>
      </c>
      <c r="B17" s="1">
        <v>4</v>
      </c>
      <c r="C17" s="2">
        <v>3239825.6780686602</v>
      </c>
      <c r="D17" s="14">
        <v>57113.887367930802</v>
      </c>
      <c r="E17" s="14">
        <v>3147114.5417066398</v>
      </c>
      <c r="F17" s="14">
        <v>0</v>
      </c>
      <c r="G17" s="16">
        <v>35597.248994092501</v>
      </c>
      <c r="H17" s="2">
        <v>0</v>
      </c>
    </row>
    <row r="18" spans="1:8" x14ac:dyDescent="0.3">
      <c r="A18" s="1">
        <v>1991</v>
      </c>
      <c r="B18" s="1">
        <v>5</v>
      </c>
      <c r="C18" s="2">
        <v>3221067.5986932199</v>
      </c>
      <c r="D18" s="14">
        <v>57113.887367930802</v>
      </c>
      <c r="E18" s="14">
        <v>3151838.2166188299</v>
      </c>
      <c r="F18" s="14">
        <v>0</v>
      </c>
      <c r="G18" s="16">
        <v>12115.494706464</v>
      </c>
      <c r="H18" s="2">
        <v>0</v>
      </c>
    </row>
    <row r="19" spans="1:8" x14ac:dyDescent="0.3">
      <c r="A19" s="1">
        <v>1991</v>
      </c>
      <c r="B19" s="1">
        <v>6</v>
      </c>
      <c r="C19" s="2">
        <v>3212204.5507160402</v>
      </c>
      <c r="D19" s="14">
        <v>57113.887367930802</v>
      </c>
      <c r="E19" s="14">
        <v>3156561.8915310199</v>
      </c>
      <c r="F19" s="14">
        <v>0</v>
      </c>
      <c r="G19" s="16">
        <v>-1471.22818291513</v>
      </c>
      <c r="H19" s="2">
        <v>0</v>
      </c>
    </row>
    <row r="20" spans="1:8" x14ac:dyDescent="0.3">
      <c r="A20" s="1">
        <v>1991</v>
      </c>
      <c r="B20" s="1">
        <v>7</v>
      </c>
      <c r="C20" s="2">
        <v>3210499.5278689</v>
      </c>
      <c r="D20" s="14">
        <v>57113.887367930802</v>
      </c>
      <c r="E20" s="14">
        <v>3161285.56644321</v>
      </c>
      <c r="F20" s="14">
        <v>0</v>
      </c>
      <c r="G20" s="16">
        <v>-7899.9259422430796</v>
      </c>
      <c r="H20" s="2">
        <v>0</v>
      </c>
    </row>
    <row r="21" spans="1:8" x14ac:dyDescent="0.3">
      <c r="A21" s="1">
        <v>1991</v>
      </c>
      <c r="B21" s="1">
        <v>8</v>
      </c>
      <c r="C21" s="2">
        <v>3211497.5857776101</v>
      </c>
      <c r="D21" s="14">
        <v>57113.887367930802</v>
      </c>
      <c r="E21" s="14">
        <v>3166009.2413554001</v>
      </c>
      <c r="F21" s="14">
        <v>0</v>
      </c>
      <c r="G21" s="16">
        <v>-11625.5429457272</v>
      </c>
      <c r="H21" s="2">
        <v>0</v>
      </c>
    </row>
    <row r="22" spans="1:8" x14ac:dyDescent="0.3">
      <c r="A22" s="1">
        <v>1991</v>
      </c>
      <c r="B22" s="1">
        <v>9</v>
      </c>
      <c r="C22" s="2">
        <v>3216913.4156901301</v>
      </c>
      <c r="D22" s="14">
        <v>57113.887367930802</v>
      </c>
      <c r="E22" s="14">
        <v>3170732.9162675901</v>
      </c>
      <c r="F22" s="14">
        <v>0</v>
      </c>
      <c r="G22" s="16">
        <v>-10933.3879453964</v>
      </c>
      <c r="H22" s="2">
        <v>0</v>
      </c>
    </row>
    <row r="23" spans="1:8" x14ac:dyDescent="0.3">
      <c r="A23" s="1">
        <v>1991</v>
      </c>
      <c r="B23" s="1">
        <v>10</v>
      </c>
      <c r="C23" s="2">
        <v>3222462.1538249198</v>
      </c>
      <c r="D23" s="14">
        <v>57113.887367930802</v>
      </c>
      <c r="E23" s="14">
        <v>3175456.5911797802</v>
      </c>
      <c r="F23" s="14">
        <v>0</v>
      </c>
      <c r="G23" s="16">
        <v>-10108.3247227911</v>
      </c>
      <c r="H23" s="2">
        <v>0</v>
      </c>
    </row>
    <row r="24" spans="1:8" x14ac:dyDescent="0.3">
      <c r="A24" s="1">
        <v>1991</v>
      </c>
      <c r="B24" s="1">
        <v>11</v>
      </c>
      <c r="C24" s="2">
        <v>3239033.6968330098</v>
      </c>
      <c r="D24" s="14">
        <v>57113.887367930802</v>
      </c>
      <c r="E24" s="14">
        <v>3180180.26609198</v>
      </c>
      <c r="F24" s="14">
        <v>0</v>
      </c>
      <c r="G24" s="16">
        <v>1739.54337310558</v>
      </c>
      <c r="H24" s="2">
        <v>0</v>
      </c>
    </row>
    <row r="25" spans="1:8" x14ac:dyDescent="0.3">
      <c r="A25" s="1">
        <v>1991</v>
      </c>
      <c r="B25" s="1">
        <v>12</v>
      </c>
      <c r="C25" s="2">
        <v>3259205.7471167501</v>
      </c>
      <c r="D25" s="14">
        <v>57113.887367930802</v>
      </c>
      <c r="E25" s="14">
        <v>3184903.9410041701</v>
      </c>
      <c r="F25" s="14">
        <v>0</v>
      </c>
      <c r="G25" s="16">
        <v>17187.918744652499</v>
      </c>
      <c r="H25" s="2">
        <v>0</v>
      </c>
    </row>
    <row r="26" spans="1:8" x14ac:dyDescent="0.3">
      <c r="A26" s="1">
        <v>1992</v>
      </c>
      <c r="B26" s="1">
        <v>1</v>
      </c>
      <c r="C26" s="2">
        <v>3274022.83828892</v>
      </c>
      <c r="D26" s="14">
        <v>57113.887367930802</v>
      </c>
      <c r="E26" s="14">
        <v>3189627.6159163602</v>
      </c>
      <c r="F26" s="14">
        <v>0</v>
      </c>
      <c r="G26" s="16">
        <v>27281.335004628199</v>
      </c>
      <c r="H26" s="2">
        <v>0</v>
      </c>
    </row>
    <row r="27" spans="1:8" x14ac:dyDescent="0.3">
      <c r="A27" s="1">
        <v>1992</v>
      </c>
      <c r="B27" s="1">
        <v>2</v>
      </c>
      <c r="C27" s="2">
        <v>3285487.0945373201</v>
      </c>
      <c r="D27" s="14">
        <v>57113.887367930802</v>
      </c>
      <c r="E27" s="14">
        <v>3194351.2908285498</v>
      </c>
      <c r="F27" s="14">
        <v>0</v>
      </c>
      <c r="G27" s="16">
        <v>34021.916340841002</v>
      </c>
      <c r="H27" s="2">
        <v>0</v>
      </c>
    </row>
    <row r="28" spans="1:8" x14ac:dyDescent="0.3">
      <c r="A28" s="1">
        <v>1992</v>
      </c>
      <c r="B28" s="1">
        <v>3</v>
      </c>
      <c r="C28" s="2">
        <v>3294596.04192159</v>
      </c>
      <c r="D28" s="14">
        <v>57113.887367930802</v>
      </c>
      <c r="E28" s="14">
        <v>3199074.9657407398</v>
      </c>
      <c r="F28" s="14">
        <v>0</v>
      </c>
      <c r="G28" s="16">
        <v>38407.188812916203</v>
      </c>
      <c r="H28" s="2">
        <v>0</v>
      </c>
    </row>
    <row r="29" spans="1:8" x14ac:dyDescent="0.3">
      <c r="A29" s="1">
        <v>1992</v>
      </c>
      <c r="B29" s="1">
        <v>4</v>
      </c>
      <c r="C29" s="2">
        <v>3289401.5371827199</v>
      </c>
      <c r="D29" s="14">
        <v>57113.887367930802</v>
      </c>
      <c r="E29" s="14">
        <v>3203798.6406529299</v>
      </c>
      <c r="F29" s="14">
        <v>0</v>
      </c>
      <c r="G29" s="16">
        <v>28489.009161853701</v>
      </c>
      <c r="H29" s="2">
        <v>0</v>
      </c>
    </row>
    <row r="30" spans="1:8" x14ac:dyDescent="0.3">
      <c r="A30" s="1">
        <v>1992</v>
      </c>
      <c r="B30" s="1">
        <v>5</v>
      </c>
      <c r="C30" s="2">
        <v>3275497.6281700302</v>
      </c>
      <c r="D30" s="14">
        <v>57113.887367930802</v>
      </c>
      <c r="E30" s="14">
        <v>3208398.98640635</v>
      </c>
      <c r="F30" s="14">
        <v>0</v>
      </c>
      <c r="G30" s="16">
        <v>9984.7543957466296</v>
      </c>
      <c r="H30" s="2">
        <v>0</v>
      </c>
    </row>
    <row r="31" spans="1:8" x14ac:dyDescent="0.3">
      <c r="A31" s="1">
        <v>1992</v>
      </c>
      <c r="B31" s="1">
        <v>6</v>
      </c>
      <c r="C31" s="2">
        <v>3266293.9913576902</v>
      </c>
      <c r="D31" s="14">
        <v>57113.887367930802</v>
      </c>
      <c r="E31" s="14">
        <v>3212999.3321597702</v>
      </c>
      <c r="F31" s="14">
        <v>0</v>
      </c>
      <c r="G31" s="16">
        <v>-3819.22817001166</v>
      </c>
      <c r="H31" s="2">
        <v>0</v>
      </c>
    </row>
    <row r="32" spans="1:8" x14ac:dyDescent="0.3">
      <c r="A32" s="1">
        <v>1992</v>
      </c>
      <c r="B32" s="1">
        <v>7</v>
      </c>
      <c r="C32" s="2">
        <v>3264308.34699533</v>
      </c>
      <c r="D32" s="14">
        <v>57113.887367930802</v>
      </c>
      <c r="E32" s="14">
        <v>3217599.6779131899</v>
      </c>
      <c r="F32" s="14">
        <v>0</v>
      </c>
      <c r="G32" s="16">
        <v>-10405.2182857851</v>
      </c>
      <c r="H32" s="2">
        <v>0</v>
      </c>
    </row>
    <row r="33" spans="1:8" x14ac:dyDescent="0.3">
      <c r="A33" s="1">
        <v>1992</v>
      </c>
      <c r="B33" s="1">
        <v>8</v>
      </c>
      <c r="C33" s="2">
        <v>3267898.76067719</v>
      </c>
      <c r="D33" s="14">
        <v>57113.887367930802</v>
      </c>
      <c r="E33" s="14">
        <v>3222200.0236666002</v>
      </c>
      <c r="F33" s="14">
        <v>0</v>
      </c>
      <c r="G33" s="16">
        <v>-11415.1503573465</v>
      </c>
      <c r="H33" s="2">
        <v>0</v>
      </c>
    </row>
    <row r="34" spans="1:8" x14ac:dyDescent="0.3">
      <c r="A34" s="1">
        <v>1992</v>
      </c>
      <c r="B34" s="1">
        <v>9</v>
      </c>
      <c r="C34" s="2">
        <v>3272864.6464480902</v>
      </c>
      <c r="D34" s="14">
        <v>57113.887367930802</v>
      </c>
      <c r="E34" s="14">
        <v>3226800.3694200199</v>
      </c>
      <c r="F34" s="14">
        <v>0</v>
      </c>
      <c r="G34" s="16">
        <v>-11049.610339859</v>
      </c>
      <c r="H34" s="2">
        <v>0</v>
      </c>
    </row>
    <row r="35" spans="1:8" x14ac:dyDescent="0.3">
      <c r="A35" s="1">
        <v>1992</v>
      </c>
      <c r="B35" s="1">
        <v>10</v>
      </c>
      <c r="C35" s="2">
        <v>3278234.6781823402</v>
      </c>
      <c r="D35" s="14">
        <v>57113.887367930802</v>
      </c>
      <c r="E35" s="14">
        <v>3231400.7151734401</v>
      </c>
      <c r="F35" s="14">
        <v>0</v>
      </c>
      <c r="G35" s="16">
        <v>-10279.924359025899</v>
      </c>
      <c r="H35" s="2">
        <v>0</v>
      </c>
    </row>
    <row r="36" spans="1:8" x14ac:dyDescent="0.3">
      <c r="A36" s="1">
        <v>1992</v>
      </c>
      <c r="B36" s="1">
        <v>11</v>
      </c>
      <c r="C36" s="2">
        <v>3292141.5690809698</v>
      </c>
      <c r="D36" s="14">
        <v>57113.887367930802</v>
      </c>
      <c r="E36" s="14">
        <v>3236001.0609268602</v>
      </c>
      <c r="F36" s="14">
        <v>0</v>
      </c>
      <c r="G36" s="16">
        <v>-973.37921381369199</v>
      </c>
      <c r="H36" s="2">
        <v>0</v>
      </c>
    </row>
    <row r="37" spans="1:8" x14ac:dyDescent="0.3">
      <c r="A37" s="1">
        <v>1992</v>
      </c>
      <c r="B37" s="1">
        <v>12</v>
      </c>
      <c r="C37" s="2">
        <v>3310365.2237058701</v>
      </c>
      <c r="D37" s="14">
        <v>57113.887367930802</v>
      </c>
      <c r="E37" s="14">
        <v>3240601.4066802799</v>
      </c>
      <c r="F37" s="14">
        <v>0</v>
      </c>
      <c r="G37" s="16">
        <v>12649.929657667901</v>
      </c>
      <c r="H37" s="2">
        <v>0</v>
      </c>
    </row>
    <row r="38" spans="1:8" x14ac:dyDescent="0.3">
      <c r="A38" s="1">
        <v>1993</v>
      </c>
      <c r="B38" s="1">
        <v>1</v>
      </c>
      <c r="C38" s="2">
        <v>3327132.5912301098</v>
      </c>
      <c r="D38" s="14">
        <v>57113.887367930802</v>
      </c>
      <c r="E38" s="14">
        <v>3245201.7524336898</v>
      </c>
      <c r="F38" s="14">
        <v>0</v>
      </c>
      <c r="G38" s="16">
        <v>24816.9514284902</v>
      </c>
      <c r="H38" s="2">
        <v>0</v>
      </c>
    </row>
    <row r="39" spans="1:8" x14ac:dyDescent="0.3">
      <c r="A39" s="1">
        <v>1993</v>
      </c>
      <c r="B39" s="1">
        <v>2</v>
      </c>
      <c r="C39" s="2">
        <v>3338684.66611028</v>
      </c>
      <c r="D39" s="14">
        <v>57113.887367930802</v>
      </c>
      <c r="E39" s="14">
        <v>3249802.0981871099</v>
      </c>
      <c r="F39" s="14">
        <v>0</v>
      </c>
      <c r="G39" s="16">
        <v>31768.680555237501</v>
      </c>
      <c r="H39" s="2">
        <v>0</v>
      </c>
    </row>
    <row r="40" spans="1:8" x14ac:dyDescent="0.3">
      <c r="A40" s="1">
        <v>1993</v>
      </c>
      <c r="B40" s="1">
        <v>3</v>
      </c>
      <c r="C40" s="2">
        <v>3347998.4901304399</v>
      </c>
      <c r="D40" s="14">
        <v>57113.887367930802</v>
      </c>
      <c r="E40" s="14">
        <v>3254402.4439405301</v>
      </c>
      <c r="F40" s="14">
        <v>0</v>
      </c>
      <c r="G40" s="16">
        <v>36482.158821982797</v>
      </c>
      <c r="H40" s="2">
        <v>0</v>
      </c>
    </row>
    <row r="41" spans="1:8" x14ac:dyDescent="0.3">
      <c r="A41" s="1">
        <v>1993</v>
      </c>
      <c r="B41" s="1">
        <v>4</v>
      </c>
      <c r="C41" s="2">
        <v>3345768.1392162601</v>
      </c>
      <c r="D41" s="14">
        <v>57113.887367930802</v>
      </c>
      <c r="E41" s="14">
        <v>3259002.7896939502</v>
      </c>
      <c r="F41" s="14">
        <v>0</v>
      </c>
      <c r="G41" s="16">
        <v>29651.462154381901</v>
      </c>
      <c r="H41" s="2">
        <v>0</v>
      </c>
    </row>
    <row r="42" spans="1:8" x14ac:dyDescent="0.3">
      <c r="A42" s="1">
        <v>1993</v>
      </c>
      <c r="B42" s="1">
        <v>5</v>
      </c>
      <c r="C42" s="2">
        <v>3377954.7791521698</v>
      </c>
      <c r="D42" s="14">
        <v>57113.887367930802</v>
      </c>
      <c r="E42" s="14">
        <v>3265206.6716532102</v>
      </c>
      <c r="F42" s="14">
        <v>0</v>
      </c>
      <c r="G42" s="16">
        <v>55634.220131032598</v>
      </c>
      <c r="H42" s="2">
        <v>0</v>
      </c>
    </row>
    <row r="43" spans="1:8" x14ac:dyDescent="0.3">
      <c r="A43" s="1">
        <v>1993</v>
      </c>
      <c r="B43" s="1">
        <v>6</v>
      </c>
      <c r="C43" s="2">
        <v>3352118.9439326702</v>
      </c>
      <c r="D43" s="14">
        <v>57113.887367930802</v>
      </c>
      <c r="E43" s="14">
        <v>3271410.5536124702</v>
      </c>
      <c r="F43" s="14">
        <v>0</v>
      </c>
      <c r="G43" s="16">
        <v>23594.502952267001</v>
      </c>
      <c r="H43" s="2">
        <v>0</v>
      </c>
    </row>
    <row r="44" spans="1:8" x14ac:dyDescent="0.3">
      <c r="A44" s="1">
        <v>1993</v>
      </c>
      <c r="B44" s="1">
        <v>7</v>
      </c>
      <c r="C44" s="2">
        <v>3339262.1522774901</v>
      </c>
      <c r="D44" s="14">
        <v>57113.887367930802</v>
      </c>
      <c r="E44" s="14">
        <v>3277614.4355717399</v>
      </c>
      <c r="F44" s="14">
        <v>0</v>
      </c>
      <c r="G44" s="16">
        <v>4533.8293378213402</v>
      </c>
      <c r="H44" s="2">
        <v>0</v>
      </c>
    </row>
    <row r="45" spans="1:8" x14ac:dyDescent="0.3">
      <c r="A45" s="1">
        <v>1993</v>
      </c>
      <c r="B45" s="1">
        <v>8</v>
      </c>
      <c r="C45" s="2">
        <v>3343135.1670452799</v>
      </c>
      <c r="D45" s="14">
        <v>57113.887367930802</v>
      </c>
      <c r="E45" s="14">
        <v>3283818.3175309999</v>
      </c>
      <c r="F45" s="14">
        <v>0</v>
      </c>
      <c r="G45" s="16">
        <v>2202.96214634646</v>
      </c>
      <c r="H45" s="2">
        <v>0</v>
      </c>
    </row>
    <row r="46" spans="1:8" x14ac:dyDescent="0.3">
      <c r="A46" s="1">
        <v>1993</v>
      </c>
      <c r="B46" s="1">
        <v>9</v>
      </c>
      <c r="C46" s="2">
        <v>3348935.80840158</v>
      </c>
      <c r="D46" s="14">
        <v>57113.887367930802</v>
      </c>
      <c r="E46" s="14">
        <v>3290022.1994902599</v>
      </c>
      <c r="F46" s="14">
        <v>0</v>
      </c>
      <c r="G46" s="16">
        <v>1799.7215433926301</v>
      </c>
      <c r="H46" s="2">
        <v>0</v>
      </c>
    </row>
    <row r="47" spans="1:8" x14ac:dyDescent="0.3">
      <c r="A47" s="1">
        <v>1993</v>
      </c>
      <c r="B47" s="1">
        <v>10</v>
      </c>
      <c r="C47" s="2">
        <v>3354498.6283723302</v>
      </c>
      <c r="D47" s="14">
        <v>57113.887367930802</v>
      </c>
      <c r="E47" s="14">
        <v>3296226.0814495198</v>
      </c>
      <c r="F47" s="14">
        <v>0</v>
      </c>
      <c r="G47" s="16">
        <v>1158.6595548708001</v>
      </c>
      <c r="H47" s="2">
        <v>0</v>
      </c>
    </row>
    <row r="48" spans="1:8" x14ac:dyDescent="0.3">
      <c r="A48" s="1">
        <v>1993</v>
      </c>
      <c r="B48" s="1">
        <v>11</v>
      </c>
      <c r="C48" s="2">
        <v>3371534.4232522598</v>
      </c>
      <c r="D48" s="14">
        <v>57113.887367930802</v>
      </c>
      <c r="E48" s="14">
        <v>3302429.9634087901</v>
      </c>
      <c r="F48" s="14">
        <v>0</v>
      </c>
      <c r="G48" s="16">
        <v>11990.572475545599</v>
      </c>
      <c r="H48" s="2">
        <v>0</v>
      </c>
    </row>
    <row r="49" spans="1:8" x14ac:dyDescent="0.3">
      <c r="A49" s="1">
        <v>1993</v>
      </c>
      <c r="B49" s="1">
        <v>12</v>
      </c>
      <c r="C49" s="2">
        <v>3389970.0297508799</v>
      </c>
      <c r="D49" s="14">
        <v>57113.887367930802</v>
      </c>
      <c r="E49" s="14">
        <v>3308633.84536805</v>
      </c>
      <c r="F49" s="14">
        <v>0</v>
      </c>
      <c r="G49" s="16">
        <v>24222.2970149047</v>
      </c>
      <c r="H49" s="2">
        <v>0</v>
      </c>
    </row>
    <row r="50" spans="1:8" x14ac:dyDescent="0.3">
      <c r="A50" s="1">
        <v>1994</v>
      </c>
      <c r="B50" s="1">
        <v>1</v>
      </c>
      <c r="C50" s="2">
        <v>3404928.40861199</v>
      </c>
      <c r="D50" s="14">
        <v>57113.887367930802</v>
      </c>
      <c r="E50" s="14">
        <v>3314837.72732731</v>
      </c>
      <c r="F50" s="14">
        <v>0</v>
      </c>
      <c r="G50" s="16">
        <v>32976.793916752104</v>
      </c>
      <c r="H50" s="2">
        <v>0</v>
      </c>
    </row>
    <row r="51" spans="1:8" x14ac:dyDescent="0.3">
      <c r="A51" s="1">
        <v>1994</v>
      </c>
      <c r="B51" s="1">
        <v>2</v>
      </c>
      <c r="C51" s="2">
        <v>3418231.0577467401</v>
      </c>
      <c r="D51" s="14">
        <v>57113.887367930802</v>
      </c>
      <c r="E51" s="14">
        <v>3321041.60928657</v>
      </c>
      <c r="F51" s="14">
        <v>0</v>
      </c>
      <c r="G51" s="16">
        <v>40075.561092233802</v>
      </c>
      <c r="H51" s="2">
        <v>0</v>
      </c>
    </row>
    <row r="52" spans="1:8" x14ac:dyDescent="0.3">
      <c r="A52" s="1">
        <v>1994</v>
      </c>
      <c r="B52" s="1">
        <v>3</v>
      </c>
      <c r="C52" s="2">
        <v>3426641.1137174801</v>
      </c>
      <c r="D52" s="14">
        <v>57113.887367930802</v>
      </c>
      <c r="E52" s="14">
        <v>3327245.4912458402</v>
      </c>
      <c r="F52" s="14">
        <v>0</v>
      </c>
      <c r="G52" s="16">
        <v>42281.735103707302</v>
      </c>
      <c r="H52" s="2">
        <v>0</v>
      </c>
    </row>
    <row r="53" spans="1:8" x14ac:dyDescent="0.3">
      <c r="A53" s="1">
        <v>1994</v>
      </c>
      <c r="B53" s="1">
        <v>4</v>
      </c>
      <c r="C53" s="2">
        <v>3468443.2597600799</v>
      </c>
      <c r="D53" s="14">
        <v>57113.887367930802</v>
      </c>
      <c r="E53" s="14">
        <v>3333449.3732051002</v>
      </c>
      <c r="F53" s="14">
        <v>0</v>
      </c>
      <c r="G53" s="16">
        <v>77879.999187048103</v>
      </c>
      <c r="H53" s="2">
        <v>0</v>
      </c>
    </row>
    <row r="54" spans="1:8" x14ac:dyDescent="0.3">
      <c r="A54" s="1">
        <v>1994</v>
      </c>
      <c r="B54" s="1">
        <v>5</v>
      </c>
      <c r="C54" s="2">
        <v>3395778.4403407699</v>
      </c>
      <c r="D54" s="14">
        <v>57113.887367930802</v>
      </c>
      <c r="E54" s="14">
        <v>3339229.82175588</v>
      </c>
      <c r="F54" s="14">
        <v>0</v>
      </c>
      <c r="G54" s="16">
        <v>-565.26878303894796</v>
      </c>
      <c r="H54" s="2">
        <v>0</v>
      </c>
    </row>
    <row r="55" spans="1:8" x14ac:dyDescent="0.3">
      <c r="A55" s="1">
        <v>1994</v>
      </c>
      <c r="B55" s="1">
        <v>6</v>
      </c>
      <c r="C55" s="2">
        <v>3401210.1447648602</v>
      </c>
      <c r="D55" s="14">
        <v>57113.887367930802</v>
      </c>
      <c r="E55" s="14">
        <v>3345010.2703066701</v>
      </c>
      <c r="F55" s="14">
        <v>0</v>
      </c>
      <c r="G55" s="16">
        <v>-914.01290973741595</v>
      </c>
      <c r="H55" s="2">
        <v>0</v>
      </c>
    </row>
    <row r="56" spans="1:8" x14ac:dyDescent="0.3">
      <c r="A56" s="1">
        <v>1994</v>
      </c>
      <c r="B56" s="1">
        <v>7</v>
      </c>
      <c r="C56" s="2">
        <v>3409971.91849289</v>
      </c>
      <c r="D56" s="14">
        <v>57113.887367930802</v>
      </c>
      <c r="E56" s="14">
        <v>3350790.7188574499</v>
      </c>
      <c r="F56" s="14">
        <v>0</v>
      </c>
      <c r="G56" s="16">
        <v>2067.31226751348</v>
      </c>
      <c r="H56" s="2">
        <v>0</v>
      </c>
    </row>
    <row r="57" spans="1:8" x14ac:dyDescent="0.3">
      <c r="A57" s="1">
        <v>1994</v>
      </c>
      <c r="B57" s="1">
        <v>8</v>
      </c>
      <c r="C57" s="2">
        <v>3412178.9789097798</v>
      </c>
      <c r="D57" s="14">
        <v>57113.887367930802</v>
      </c>
      <c r="E57" s="14">
        <v>3356571.1674082298</v>
      </c>
      <c r="F57" s="14">
        <v>0</v>
      </c>
      <c r="G57" s="16">
        <v>-1506.0758663853601</v>
      </c>
      <c r="H57" s="2">
        <v>0</v>
      </c>
    </row>
    <row r="58" spans="1:8" x14ac:dyDescent="0.3">
      <c r="A58" s="1">
        <v>1994</v>
      </c>
      <c r="B58" s="1">
        <v>9</v>
      </c>
      <c r="C58" s="2">
        <v>3415772.0947966701</v>
      </c>
      <c r="D58" s="14">
        <v>57113.887367930802</v>
      </c>
      <c r="E58" s="14">
        <v>3362351.6159590199</v>
      </c>
      <c r="F58" s="14">
        <v>0</v>
      </c>
      <c r="G58" s="16">
        <v>-3693.40853027813</v>
      </c>
      <c r="H58" s="2">
        <v>0</v>
      </c>
    </row>
    <row r="59" spans="1:8" x14ac:dyDescent="0.3">
      <c r="A59" s="1">
        <v>1994</v>
      </c>
      <c r="B59" s="1">
        <v>10</v>
      </c>
      <c r="C59" s="2">
        <v>3421806.6506876899</v>
      </c>
      <c r="D59" s="14">
        <v>57113.887367930802</v>
      </c>
      <c r="E59" s="14">
        <v>3368132.0645098002</v>
      </c>
      <c r="F59" s="14">
        <v>0</v>
      </c>
      <c r="G59" s="16">
        <v>-3439.3011900423999</v>
      </c>
      <c r="H59" s="2">
        <v>0</v>
      </c>
    </row>
    <row r="60" spans="1:8" x14ac:dyDescent="0.3">
      <c r="A60" s="1">
        <v>1994</v>
      </c>
      <c r="B60" s="1">
        <v>11</v>
      </c>
      <c r="C60" s="2">
        <v>3439442.4993550899</v>
      </c>
      <c r="D60" s="14">
        <v>57113.887367930802</v>
      </c>
      <c r="E60" s="14">
        <v>3373912.5130605898</v>
      </c>
      <c r="F60" s="14">
        <v>0</v>
      </c>
      <c r="G60" s="16">
        <v>8416.0989265763201</v>
      </c>
      <c r="H60" s="2">
        <v>0</v>
      </c>
    </row>
    <row r="61" spans="1:8" x14ac:dyDescent="0.3">
      <c r="A61" s="1">
        <v>1994</v>
      </c>
      <c r="B61" s="1">
        <v>12</v>
      </c>
      <c r="C61" s="2">
        <v>3457346.4462307501</v>
      </c>
      <c r="D61" s="14">
        <v>57113.887367930802</v>
      </c>
      <c r="E61" s="14">
        <v>3379692.9616113701</v>
      </c>
      <c r="F61" s="14">
        <v>0</v>
      </c>
      <c r="G61" s="16">
        <v>20539.597251447402</v>
      </c>
      <c r="H61" s="2">
        <v>0</v>
      </c>
    </row>
    <row r="62" spans="1:8" x14ac:dyDescent="0.3">
      <c r="A62" s="1">
        <v>1995</v>
      </c>
      <c r="B62" s="1">
        <v>1</v>
      </c>
      <c r="C62" s="2">
        <v>3474676.0325281802</v>
      </c>
      <c r="D62" s="14">
        <v>57113.887367930802</v>
      </c>
      <c r="E62" s="14">
        <v>3385473.4101621499</v>
      </c>
      <c r="F62" s="14">
        <v>0</v>
      </c>
      <c r="G62" s="16">
        <v>32088.734998095799</v>
      </c>
      <c r="H62" s="2">
        <v>0</v>
      </c>
    </row>
    <row r="63" spans="1:8" x14ac:dyDescent="0.3">
      <c r="A63" s="1">
        <v>1995</v>
      </c>
      <c r="B63" s="1">
        <v>2</v>
      </c>
      <c r="C63" s="2">
        <v>3487425.3669990599</v>
      </c>
      <c r="D63" s="14">
        <v>57113.887367930802</v>
      </c>
      <c r="E63" s="14">
        <v>3391253.85871294</v>
      </c>
      <c r="F63" s="14">
        <v>0</v>
      </c>
      <c r="G63" s="16">
        <v>39057.620918190602</v>
      </c>
      <c r="H63" s="2">
        <v>0</v>
      </c>
    </row>
    <row r="64" spans="1:8" x14ac:dyDescent="0.3">
      <c r="A64" s="1">
        <v>1995</v>
      </c>
      <c r="B64" s="1">
        <v>3</v>
      </c>
      <c r="C64" s="2">
        <v>3496154.1117264898</v>
      </c>
      <c r="D64" s="14">
        <v>57113.887367930802</v>
      </c>
      <c r="E64" s="14">
        <v>3397034.3072637198</v>
      </c>
      <c r="F64" s="14">
        <v>0</v>
      </c>
      <c r="G64" s="16">
        <v>42005.917094832803</v>
      </c>
      <c r="H64" s="2">
        <v>0</v>
      </c>
    </row>
    <row r="65" spans="1:8" x14ac:dyDescent="0.3">
      <c r="A65" s="1">
        <v>1995</v>
      </c>
      <c r="B65" s="1">
        <v>4</v>
      </c>
      <c r="C65" s="2">
        <v>3494888.60595437</v>
      </c>
      <c r="D65" s="14">
        <v>57113.887367930802</v>
      </c>
      <c r="E65" s="14">
        <v>3402814.7558145099</v>
      </c>
      <c r="F65" s="14">
        <v>0</v>
      </c>
      <c r="G65" s="16">
        <v>34959.962771928404</v>
      </c>
      <c r="H65" s="2">
        <v>0</v>
      </c>
    </row>
    <row r="66" spans="1:8" x14ac:dyDescent="0.3">
      <c r="A66" s="1">
        <v>1995</v>
      </c>
      <c r="B66" s="1">
        <v>5</v>
      </c>
      <c r="C66" s="2">
        <v>3482331.0403952301</v>
      </c>
      <c r="D66" s="14">
        <v>57113.887367930802</v>
      </c>
      <c r="E66" s="14">
        <v>3408500.1410233402</v>
      </c>
      <c r="F66" s="14">
        <v>0</v>
      </c>
      <c r="G66" s="16">
        <v>16717.0120039596</v>
      </c>
      <c r="H66" s="2">
        <v>0</v>
      </c>
    </row>
    <row r="67" spans="1:8" x14ac:dyDescent="0.3">
      <c r="A67" s="1">
        <v>1995</v>
      </c>
      <c r="B67" s="1">
        <v>6</v>
      </c>
      <c r="C67" s="2">
        <v>3473996.9316089498</v>
      </c>
      <c r="D67" s="14">
        <v>57113.887367930802</v>
      </c>
      <c r="E67" s="14">
        <v>3414185.5262321802</v>
      </c>
      <c r="F67" s="14">
        <v>0</v>
      </c>
      <c r="G67" s="16">
        <v>2697.51800884772</v>
      </c>
      <c r="H67" s="2">
        <v>0</v>
      </c>
    </row>
    <row r="68" spans="1:8" x14ac:dyDescent="0.3">
      <c r="A68" s="1">
        <v>1995</v>
      </c>
      <c r="B68" s="1">
        <v>7</v>
      </c>
      <c r="C68" s="2">
        <v>3474412.6157469698</v>
      </c>
      <c r="D68" s="14">
        <v>57113.887367930802</v>
      </c>
      <c r="E68" s="14">
        <v>3419870.91144101</v>
      </c>
      <c r="F68" s="14">
        <v>0</v>
      </c>
      <c r="G68" s="16">
        <v>-2572.18306196714</v>
      </c>
      <c r="H68" s="2">
        <v>0</v>
      </c>
    </row>
    <row r="69" spans="1:8" x14ac:dyDescent="0.3">
      <c r="A69" s="1">
        <v>1995</v>
      </c>
      <c r="B69" s="1">
        <v>8</v>
      </c>
      <c r="C69" s="2">
        <v>3482468.53702285</v>
      </c>
      <c r="D69" s="14">
        <v>57113.887367930802</v>
      </c>
      <c r="E69" s="14">
        <v>3425556.2966498402</v>
      </c>
      <c r="F69" s="14">
        <v>0</v>
      </c>
      <c r="G69" s="16">
        <v>-201.64699492417299</v>
      </c>
      <c r="H69" s="2">
        <v>0</v>
      </c>
    </row>
    <row r="70" spans="1:8" x14ac:dyDescent="0.3">
      <c r="A70" s="1">
        <v>1995</v>
      </c>
      <c r="B70" s="1">
        <v>9</v>
      </c>
      <c r="C70" s="2">
        <v>3483641.4727363898</v>
      </c>
      <c r="D70" s="14">
        <v>57113.887367930802</v>
      </c>
      <c r="E70" s="14">
        <v>3431241.68185867</v>
      </c>
      <c r="F70" s="14">
        <v>0</v>
      </c>
      <c r="G70" s="16">
        <v>-4714.0964902169098</v>
      </c>
      <c r="H70" s="2">
        <v>0</v>
      </c>
    </row>
    <row r="71" spans="1:8" x14ac:dyDescent="0.3">
      <c r="A71" s="1">
        <v>1995</v>
      </c>
      <c r="B71" s="1">
        <v>10</v>
      </c>
      <c r="C71" s="2">
        <v>3490413.7276064102</v>
      </c>
      <c r="D71" s="14">
        <v>57113.887367930802</v>
      </c>
      <c r="E71" s="14">
        <v>3436927.06706751</v>
      </c>
      <c r="F71" s="14">
        <v>0</v>
      </c>
      <c r="G71" s="16">
        <v>-3627.22682902729</v>
      </c>
      <c r="H71" s="2">
        <v>0</v>
      </c>
    </row>
    <row r="72" spans="1:8" x14ac:dyDescent="0.3">
      <c r="A72" s="1">
        <v>1995</v>
      </c>
      <c r="B72" s="1">
        <v>11</v>
      </c>
      <c r="C72" s="2">
        <v>3508408.5272020898</v>
      </c>
      <c r="D72" s="14">
        <v>57113.887367930802</v>
      </c>
      <c r="E72" s="14">
        <v>3442612.4522763402</v>
      </c>
      <c r="F72" s="14">
        <v>0</v>
      </c>
      <c r="G72" s="16">
        <v>8682.1875578225608</v>
      </c>
      <c r="H72" s="2">
        <v>0</v>
      </c>
    </row>
    <row r="73" spans="1:8" x14ac:dyDescent="0.3">
      <c r="A73" s="1">
        <v>1995</v>
      </c>
      <c r="B73" s="1">
        <v>12</v>
      </c>
      <c r="C73" s="2">
        <v>3523125.5170576898</v>
      </c>
      <c r="D73" s="14">
        <v>57113.887367930802</v>
      </c>
      <c r="E73" s="14">
        <v>3448297.83748517</v>
      </c>
      <c r="F73" s="14">
        <v>0</v>
      </c>
      <c r="G73" s="16">
        <v>17713.792204581699</v>
      </c>
      <c r="H73" s="2">
        <v>0</v>
      </c>
    </row>
    <row r="74" spans="1:8" x14ac:dyDescent="0.3">
      <c r="A74" s="1">
        <v>1996</v>
      </c>
      <c r="B74" s="1">
        <v>1</v>
      </c>
      <c r="C74" s="2">
        <v>3536059.91108621</v>
      </c>
      <c r="D74" s="14">
        <v>57113.887367930802</v>
      </c>
      <c r="E74" s="14">
        <v>3453983.22269401</v>
      </c>
      <c r="F74" s="14">
        <v>0</v>
      </c>
      <c r="G74" s="16">
        <v>24962.801024274399</v>
      </c>
      <c r="H74" s="2">
        <v>0</v>
      </c>
    </row>
    <row r="75" spans="1:8" x14ac:dyDescent="0.3">
      <c r="A75" s="1">
        <v>1996</v>
      </c>
      <c r="B75" s="1">
        <v>2</v>
      </c>
      <c r="C75" s="2">
        <v>3549466.7272422798</v>
      </c>
      <c r="D75" s="14">
        <v>57113.887367930802</v>
      </c>
      <c r="E75" s="14">
        <v>3459668.6079028398</v>
      </c>
      <c r="F75" s="14">
        <v>0</v>
      </c>
      <c r="G75" s="16">
        <v>32684.231971512101</v>
      </c>
      <c r="H75" s="2">
        <v>0</v>
      </c>
    </row>
    <row r="76" spans="1:8" x14ac:dyDescent="0.3">
      <c r="A76" s="1">
        <v>1996</v>
      </c>
      <c r="B76" s="1">
        <v>3</v>
      </c>
      <c r="C76" s="2">
        <v>3554629.9370067702</v>
      </c>
      <c r="D76" s="14">
        <v>57113.887367930802</v>
      </c>
      <c r="E76" s="14">
        <v>3465353.99311167</v>
      </c>
      <c r="F76" s="14">
        <v>0</v>
      </c>
      <c r="G76" s="16">
        <v>32162.056527165201</v>
      </c>
      <c r="H76" s="2">
        <v>0</v>
      </c>
    </row>
    <row r="77" spans="1:8" x14ac:dyDescent="0.3">
      <c r="A77" s="1">
        <v>1996</v>
      </c>
      <c r="B77" s="1">
        <v>4</v>
      </c>
      <c r="C77" s="2">
        <v>3552105.2061945898</v>
      </c>
      <c r="D77" s="14">
        <v>57113.887367930802</v>
      </c>
      <c r="E77" s="14">
        <v>3471039.37832051</v>
      </c>
      <c r="F77" s="14">
        <v>0</v>
      </c>
      <c r="G77" s="16">
        <v>23951.940506157</v>
      </c>
      <c r="H77" s="2">
        <v>0</v>
      </c>
    </row>
    <row r="78" spans="1:8" x14ac:dyDescent="0.3">
      <c r="A78" s="1">
        <v>1996</v>
      </c>
      <c r="B78" s="1">
        <v>5</v>
      </c>
      <c r="C78" s="2">
        <v>3546551.3273344501</v>
      </c>
      <c r="D78" s="14">
        <v>57113.887367930802</v>
      </c>
      <c r="E78" s="14">
        <v>3477268.0052320799</v>
      </c>
      <c r="F78" s="14">
        <v>0</v>
      </c>
      <c r="G78" s="16">
        <v>12169.434734444099</v>
      </c>
      <c r="H78" s="2">
        <v>0</v>
      </c>
    </row>
    <row r="79" spans="1:8" x14ac:dyDescent="0.3">
      <c r="A79" s="1">
        <v>1996</v>
      </c>
      <c r="B79" s="1">
        <v>6</v>
      </c>
      <c r="C79" s="2">
        <v>3543773.6554727899</v>
      </c>
      <c r="D79" s="14">
        <v>57113.887367930802</v>
      </c>
      <c r="E79" s="14">
        <v>3483496.63214364</v>
      </c>
      <c r="F79" s="14">
        <v>0</v>
      </c>
      <c r="G79" s="16">
        <v>3163.1359612145502</v>
      </c>
      <c r="H79" s="2">
        <v>0</v>
      </c>
    </row>
    <row r="80" spans="1:8" x14ac:dyDescent="0.3">
      <c r="A80" s="1">
        <v>1996</v>
      </c>
      <c r="B80" s="1">
        <v>7</v>
      </c>
      <c r="C80" s="2">
        <v>3541650.4242790998</v>
      </c>
      <c r="D80" s="14">
        <v>57113.887367930802</v>
      </c>
      <c r="E80" s="14">
        <v>3489725.2590552098</v>
      </c>
      <c r="F80" s="14">
        <v>0</v>
      </c>
      <c r="G80" s="16">
        <v>-5188.7221440435396</v>
      </c>
      <c r="H80" s="2">
        <v>0</v>
      </c>
    </row>
    <row r="81" spans="1:8" x14ac:dyDescent="0.3">
      <c r="A81" s="1">
        <v>1996</v>
      </c>
      <c r="B81" s="1">
        <v>8</v>
      </c>
      <c r="C81" s="2">
        <v>3544196.3687596298</v>
      </c>
      <c r="D81" s="14">
        <v>57113.887367930802</v>
      </c>
      <c r="E81" s="14">
        <v>3495953.8859667801</v>
      </c>
      <c r="F81" s="14">
        <v>0</v>
      </c>
      <c r="G81" s="16">
        <v>-8871.4045750778205</v>
      </c>
      <c r="H81" s="2">
        <v>0</v>
      </c>
    </row>
    <row r="82" spans="1:8" x14ac:dyDescent="0.3">
      <c r="A82" s="1">
        <v>1996</v>
      </c>
      <c r="B82" s="1">
        <v>9</v>
      </c>
      <c r="C82" s="2">
        <v>3550152.4989896002</v>
      </c>
      <c r="D82" s="14">
        <v>57113.887367930802</v>
      </c>
      <c r="E82" s="14">
        <v>3502182.51287835</v>
      </c>
      <c r="F82" s="14">
        <v>0</v>
      </c>
      <c r="G82" s="16">
        <v>-9143.9012566823494</v>
      </c>
      <c r="H82" s="2">
        <v>0</v>
      </c>
    </row>
    <row r="83" spans="1:8" x14ac:dyDescent="0.3">
      <c r="A83" s="1">
        <v>1996</v>
      </c>
      <c r="B83" s="1">
        <v>10</v>
      </c>
      <c r="C83" s="2">
        <v>3554846.9098135498</v>
      </c>
      <c r="D83" s="14">
        <v>57113.887367930802</v>
      </c>
      <c r="E83" s="14">
        <v>3508411.1397899198</v>
      </c>
      <c r="F83" s="14">
        <v>0</v>
      </c>
      <c r="G83" s="16">
        <v>-10678.1173442947</v>
      </c>
      <c r="H83" s="2">
        <v>0</v>
      </c>
    </row>
    <row r="84" spans="1:8" x14ac:dyDescent="0.3">
      <c r="A84" s="1">
        <v>1996</v>
      </c>
      <c r="B84" s="1">
        <v>11</v>
      </c>
      <c r="C84" s="2">
        <v>3566674.6739552799</v>
      </c>
      <c r="D84" s="14">
        <v>57113.887367930802</v>
      </c>
      <c r="E84" s="14">
        <v>3514639.7667014799</v>
      </c>
      <c r="F84" s="14">
        <v>0</v>
      </c>
      <c r="G84" s="16">
        <v>-5078.9801141354301</v>
      </c>
      <c r="H84" s="2">
        <v>0</v>
      </c>
    </row>
    <row r="85" spans="1:8" x14ac:dyDescent="0.3">
      <c r="A85" s="1">
        <v>1996</v>
      </c>
      <c r="B85" s="1">
        <v>12</v>
      </c>
      <c r="C85" s="2">
        <v>3580164.4093033802</v>
      </c>
      <c r="D85" s="14">
        <v>57113.887367930802</v>
      </c>
      <c r="E85" s="14">
        <v>3520868.3936130502</v>
      </c>
      <c r="F85" s="14">
        <v>0</v>
      </c>
      <c r="G85" s="16">
        <v>2182.1283224006202</v>
      </c>
      <c r="H85" s="2">
        <v>0</v>
      </c>
    </row>
    <row r="86" spans="1:8" x14ac:dyDescent="0.3">
      <c r="A86" s="1">
        <v>1997</v>
      </c>
      <c r="B86" s="1">
        <v>1</v>
      </c>
      <c r="C86" s="2">
        <v>3598927.5169592402</v>
      </c>
      <c r="D86" s="14">
        <v>57113.887367930802</v>
      </c>
      <c r="E86" s="14">
        <v>3527097.0205246201</v>
      </c>
      <c r="F86" s="14">
        <v>0</v>
      </c>
      <c r="G86" s="16">
        <v>14716.609066692599</v>
      </c>
      <c r="H86" s="2">
        <v>0</v>
      </c>
    </row>
    <row r="87" spans="1:8" x14ac:dyDescent="0.3">
      <c r="A87" s="1">
        <v>1997</v>
      </c>
      <c r="B87" s="1">
        <v>2</v>
      </c>
      <c r="C87" s="2">
        <v>3606398.0078730099</v>
      </c>
      <c r="D87" s="14">
        <v>57113.887367930802</v>
      </c>
      <c r="E87" s="14">
        <v>3533325.6474361899</v>
      </c>
      <c r="F87" s="14">
        <v>0</v>
      </c>
      <c r="G87" s="16">
        <v>15958.473068888299</v>
      </c>
      <c r="H87" s="2">
        <v>0</v>
      </c>
    </row>
    <row r="88" spans="1:8" x14ac:dyDescent="0.3">
      <c r="A88" s="1">
        <v>1997</v>
      </c>
      <c r="B88" s="1">
        <v>3</v>
      </c>
      <c r="C88" s="2">
        <v>3614514.9660600498</v>
      </c>
      <c r="D88" s="14">
        <v>57113.887367930802</v>
      </c>
      <c r="E88" s="14">
        <v>3539554.2743477598</v>
      </c>
      <c r="F88" s="14">
        <v>0</v>
      </c>
      <c r="G88" s="16">
        <v>17846.8043443612</v>
      </c>
      <c r="H88" s="2">
        <v>0</v>
      </c>
    </row>
    <row r="89" spans="1:8" x14ac:dyDescent="0.3">
      <c r="A89" s="1">
        <v>1997</v>
      </c>
      <c r="B89" s="1">
        <v>4</v>
      </c>
      <c r="C89" s="2">
        <v>3620258.7416245802</v>
      </c>
      <c r="D89" s="14">
        <v>57113.887367930802</v>
      </c>
      <c r="E89" s="14">
        <v>3545782.9012593199</v>
      </c>
      <c r="F89" s="14">
        <v>0</v>
      </c>
      <c r="G89" s="16">
        <v>17361.9529973231</v>
      </c>
      <c r="H89" s="2">
        <v>0</v>
      </c>
    </row>
    <row r="90" spans="1:8" x14ac:dyDescent="0.3">
      <c r="A90" s="1">
        <v>1997</v>
      </c>
      <c r="B90" s="1">
        <v>5</v>
      </c>
      <c r="C90" s="2">
        <v>3610613.50709562</v>
      </c>
      <c r="D90" s="14">
        <v>57113.887367930802</v>
      </c>
      <c r="E90" s="14">
        <v>3551560.8179524802</v>
      </c>
      <c r="F90" s="14">
        <v>0</v>
      </c>
      <c r="G90" s="16">
        <v>1938.80177521519</v>
      </c>
      <c r="H90" s="2">
        <v>0</v>
      </c>
    </row>
    <row r="91" spans="1:8" x14ac:dyDescent="0.3">
      <c r="A91" s="1">
        <v>1997</v>
      </c>
      <c r="B91" s="1">
        <v>6</v>
      </c>
      <c r="C91" s="2">
        <v>3605222.01955532</v>
      </c>
      <c r="D91" s="14">
        <v>57113.887367930802</v>
      </c>
      <c r="E91" s="14">
        <v>3557338.7346456298</v>
      </c>
      <c r="F91" s="14">
        <v>0</v>
      </c>
      <c r="G91" s="16">
        <v>-9230.6024582479095</v>
      </c>
      <c r="H91" s="2">
        <v>0</v>
      </c>
    </row>
    <row r="92" spans="1:8" x14ac:dyDescent="0.3">
      <c r="A92" s="1">
        <v>1997</v>
      </c>
      <c r="B92" s="1">
        <v>7</v>
      </c>
      <c r="C92" s="2">
        <v>3604224.0948966602</v>
      </c>
      <c r="D92" s="14">
        <v>57113.887367930802</v>
      </c>
      <c r="E92" s="14">
        <v>3563116.6513387901</v>
      </c>
      <c r="F92" s="14">
        <v>0</v>
      </c>
      <c r="G92" s="16">
        <v>-16006.4438100569</v>
      </c>
      <c r="H92" s="2">
        <v>0</v>
      </c>
    </row>
    <row r="93" spans="1:8" x14ac:dyDescent="0.3">
      <c r="A93" s="1">
        <v>1997</v>
      </c>
      <c r="B93" s="1">
        <v>8</v>
      </c>
      <c r="C93" s="2">
        <v>3609507.5855707699</v>
      </c>
      <c r="D93" s="14">
        <v>57113.887367930802</v>
      </c>
      <c r="E93" s="14">
        <v>3568894.5680319401</v>
      </c>
      <c r="F93" s="14">
        <v>0</v>
      </c>
      <c r="G93" s="16">
        <v>-16500.869829105199</v>
      </c>
      <c r="H93" s="2">
        <v>0</v>
      </c>
    </row>
    <row r="94" spans="1:8" x14ac:dyDescent="0.3">
      <c r="A94" s="1">
        <v>1997</v>
      </c>
      <c r="B94" s="1">
        <v>9</v>
      </c>
      <c r="C94" s="2">
        <v>3614623.6798103498</v>
      </c>
      <c r="D94" s="14">
        <v>57113.887367930802</v>
      </c>
      <c r="E94" s="14">
        <v>3574672.4847251</v>
      </c>
      <c r="F94" s="14">
        <v>0</v>
      </c>
      <c r="G94" s="16">
        <v>-17162.692282673001</v>
      </c>
      <c r="H94" s="2">
        <v>0</v>
      </c>
    </row>
    <row r="95" spans="1:8" x14ac:dyDescent="0.3">
      <c r="A95" s="1">
        <v>1997</v>
      </c>
      <c r="B95" s="1">
        <v>10</v>
      </c>
      <c r="C95" s="2">
        <v>3622724.6542408499</v>
      </c>
      <c r="D95" s="14">
        <v>57113.887367930802</v>
      </c>
      <c r="E95" s="14">
        <v>3580450.4014182501</v>
      </c>
      <c r="F95" s="14">
        <v>0</v>
      </c>
      <c r="G95" s="16">
        <v>-14839.63454533</v>
      </c>
      <c r="H95" s="2">
        <v>0</v>
      </c>
    </row>
    <row r="96" spans="1:8" x14ac:dyDescent="0.3">
      <c r="A96" s="1">
        <v>1997</v>
      </c>
      <c r="B96" s="1">
        <v>11</v>
      </c>
      <c r="C96" s="2">
        <v>3634087.6517219502</v>
      </c>
      <c r="D96" s="14">
        <v>57113.887367930802</v>
      </c>
      <c r="E96" s="14">
        <v>3586228.3181114001</v>
      </c>
      <c r="F96" s="14">
        <v>0</v>
      </c>
      <c r="G96" s="16">
        <v>-9254.5537573895399</v>
      </c>
      <c r="H96" s="2">
        <v>0</v>
      </c>
    </row>
    <row r="97" spans="1:8" x14ac:dyDescent="0.3">
      <c r="A97" s="1">
        <v>1997</v>
      </c>
      <c r="B97" s="1">
        <v>12</v>
      </c>
      <c r="C97" s="2">
        <v>3648382.9165934599</v>
      </c>
      <c r="D97" s="14">
        <v>57113.887367930802</v>
      </c>
      <c r="E97" s="14">
        <v>3592006.23480456</v>
      </c>
      <c r="F97" s="14">
        <v>0</v>
      </c>
      <c r="G97" s="16">
        <v>-737.20557903312101</v>
      </c>
      <c r="H97" s="2">
        <v>0</v>
      </c>
    </row>
    <row r="98" spans="1:8" x14ac:dyDescent="0.3">
      <c r="A98" s="1">
        <v>1998</v>
      </c>
      <c r="B98" s="1">
        <v>1</v>
      </c>
      <c r="C98" s="2">
        <v>3660932.7493843902</v>
      </c>
      <c r="D98" s="14">
        <v>57113.887367930802</v>
      </c>
      <c r="E98" s="14">
        <v>3597784.15149771</v>
      </c>
      <c r="F98" s="14">
        <v>0</v>
      </c>
      <c r="G98" s="16">
        <v>6034.7105187494299</v>
      </c>
      <c r="H98" s="2">
        <v>0</v>
      </c>
    </row>
    <row r="99" spans="1:8" x14ac:dyDescent="0.3">
      <c r="A99" s="1">
        <v>1998</v>
      </c>
      <c r="B99" s="1">
        <v>2</v>
      </c>
      <c r="C99" s="2">
        <v>3668578.6178113399</v>
      </c>
      <c r="D99" s="14">
        <v>57113.887367930802</v>
      </c>
      <c r="E99" s="14">
        <v>3603562.0681908699</v>
      </c>
      <c r="F99" s="14">
        <v>0</v>
      </c>
      <c r="G99" s="16">
        <v>7902.6622525453604</v>
      </c>
      <c r="H99" s="2">
        <v>0</v>
      </c>
    </row>
    <row r="100" spans="1:8" x14ac:dyDescent="0.3">
      <c r="A100" s="1">
        <v>1998</v>
      </c>
      <c r="B100" s="1">
        <v>3</v>
      </c>
      <c r="C100" s="2">
        <v>3678442.09582564</v>
      </c>
      <c r="D100" s="14">
        <v>57113.887367930802</v>
      </c>
      <c r="E100" s="14">
        <v>3609339.9848840199</v>
      </c>
      <c r="F100" s="14">
        <v>0</v>
      </c>
      <c r="G100" s="16">
        <v>11988.2235736847</v>
      </c>
      <c r="H100" s="2">
        <v>0</v>
      </c>
    </row>
    <row r="101" spans="1:8" x14ac:dyDescent="0.3">
      <c r="A101" s="1">
        <v>1998</v>
      </c>
      <c r="B101" s="1">
        <v>4</v>
      </c>
      <c r="C101" s="2">
        <v>3679694.8765370399</v>
      </c>
      <c r="D101" s="14">
        <v>57113.887367930802</v>
      </c>
      <c r="E101" s="14">
        <v>3615117.9015771798</v>
      </c>
      <c r="F101" s="14">
        <v>0</v>
      </c>
      <c r="G101" s="16">
        <v>7463.0875919363498</v>
      </c>
      <c r="H101" s="2">
        <v>0</v>
      </c>
    </row>
    <row r="102" spans="1:8" x14ac:dyDescent="0.3">
      <c r="A102" s="1">
        <v>1998</v>
      </c>
      <c r="B102" s="1">
        <v>5</v>
      </c>
      <c r="C102" s="2">
        <v>3675221.2211112799</v>
      </c>
      <c r="D102" s="14">
        <v>57113.887367930802</v>
      </c>
      <c r="E102" s="14">
        <v>3622037.4486997998</v>
      </c>
      <c r="F102" s="14">
        <v>0</v>
      </c>
      <c r="G102" s="16">
        <v>-3930.1149564566999</v>
      </c>
      <c r="H102" s="2">
        <v>0</v>
      </c>
    </row>
    <row r="103" spans="1:8" x14ac:dyDescent="0.3">
      <c r="A103" s="1">
        <v>1998</v>
      </c>
      <c r="B103" s="1">
        <v>6</v>
      </c>
      <c r="C103" s="2">
        <v>3671352.9129948402</v>
      </c>
      <c r="D103" s="14">
        <v>57113.887367930802</v>
      </c>
      <c r="E103" s="14">
        <v>3628956.9958224301</v>
      </c>
      <c r="F103" s="14">
        <v>0</v>
      </c>
      <c r="G103" s="16">
        <v>-14717.9701955239</v>
      </c>
      <c r="H103" s="2">
        <v>0</v>
      </c>
    </row>
    <row r="104" spans="1:8" x14ac:dyDescent="0.3">
      <c r="A104" s="1">
        <v>1998</v>
      </c>
      <c r="B104" s="1">
        <v>7</v>
      </c>
      <c r="C104" s="2">
        <v>3677285.9471179298</v>
      </c>
      <c r="D104" s="14">
        <v>57113.887367930802</v>
      </c>
      <c r="E104" s="14">
        <v>3635876.5429450599</v>
      </c>
      <c r="F104" s="14">
        <v>0</v>
      </c>
      <c r="G104" s="16">
        <v>-15704.4831950599</v>
      </c>
      <c r="H104" s="2">
        <v>0</v>
      </c>
    </row>
    <row r="105" spans="1:8" x14ac:dyDescent="0.3">
      <c r="A105" s="1">
        <v>1998</v>
      </c>
      <c r="B105" s="1">
        <v>8</v>
      </c>
      <c r="C105" s="2">
        <v>3683051.6483252598</v>
      </c>
      <c r="D105" s="14">
        <v>57113.887367930802</v>
      </c>
      <c r="E105" s="14">
        <v>3642796.09006768</v>
      </c>
      <c r="F105" s="14">
        <v>0</v>
      </c>
      <c r="G105" s="16">
        <v>-16858.329110352799</v>
      </c>
      <c r="H105" s="2">
        <v>0</v>
      </c>
    </row>
    <row r="106" spans="1:8" x14ac:dyDescent="0.3">
      <c r="A106" s="1">
        <v>1998</v>
      </c>
      <c r="B106" s="1">
        <v>9</v>
      </c>
      <c r="C106" s="2">
        <v>3688401.26842148</v>
      </c>
      <c r="D106" s="14">
        <v>57113.887367930802</v>
      </c>
      <c r="E106" s="14">
        <v>3649715.6371903098</v>
      </c>
      <c r="F106" s="14">
        <v>0</v>
      </c>
      <c r="G106" s="16">
        <v>-18428.256136757798</v>
      </c>
      <c r="H106" s="2">
        <v>0</v>
      </c>
    </row>
    <row r="107" spans="1:8" x14ac:dyDescent="0.3">
      <c r="A107" s="1">
        <v>1998</v>
      </c>
      <c r="B107" s="1">
        <v>10</v>
      </c>
      <c r="C107" s="2">
        <v>3690996.3923889301</v>
      </c>
      <c r="D107" s="14">
        <v>57113.887367930802</v>
      </c>
      <c r="E107" s="14">
        <v>3656635.1843129401</v>
      </c>
      <c r="F107" s="14">
        <v>0</v>
      </c>
      <c r="G107" s="16">
        <v>-22752.679291934201</v>
      </c>
      <c r="H107" s="2">
        <v>0</v>
      </c>
    </row>
    <row r="108" spans="1:8" x14ac:dyDescent="0.3">
      <c r="A108" s="1">
        <v>1998</v>
      </c>
      <c r="B108" s="1">
        <v>11</v>
      </c>
      <c r="C108" s="2">
        <v>3699335.3942723102</v>
      </c>
      <c r="D108" s="14">
        <v>57113.887367930802</v>
      </c>
      <c r="E108" s="14">
        <v>3663554.7314355699</v>
      </c>
      <c r="F108" s="14">
        <v>0</v>
      </c>
      <c r="G108" s="16">
        <v>-21333.224531182601</v>
      </c>
      <c r="H108" s="2">
        <v>0</v>
      </c>
    </row>
    <row r="109" spans="1:8" x14ac:dyDescent="0.3">
      <c r="A109" s="1">
        <v>1998</v>
      </c>
      <c r="B109" s="1">
        <v>12</v>
      </c>
      <c r="C109" s="2">
        <v>3713823.5815027701</v>
      </c>
      <c r="D109" s="14">
        <v>57113.887367930802</v>
      </c>
      <c r="E109" s="14">
        <v>3670474.27855819</v>
      </c>
      <c r="F109" s="14">
        <v>0</v>
      </c>
      <c r="G109" s="16">
        <v>-13764.5844233548</v>
      </c>
      <c r="H109" s="2">
        <v>0</v>
      </c>
    </row>
    <row r="110" spans="1:8" x14ac:dyDescent="0.3">
      <c r="A110" s="1">
        <v>1999</v>
      </c>
      <c r="B110" s="1">
        <v>1</v>
      </c>
      <c r="C110" s="2">
        <v>3723848.4780157502</v>
      </c>
      <c r="D110" s="14">
        <v>57113.887367930802</v>
      </c>
      <c r="E110" s="14">
        <v>3677393.8256808198</v>
      </c>
      <c r="F110" s="14">
        <v>0</v>
      </c>
      <c r="G110" s="16">
        <v>-10659.2350330031</v>
      </c>
      <c r="H110" s="2">
        <v>0</v>
      </c>
    </row>
    <row r="111" spans="1:8" x14ac:dyDescent="0.3">
      <c r="A111" s="1">
        <v>1999</v>
      </c>
      <c r="B111" s="1">
        <v>2</v>
      </c>
      <c r="C111" s="2">
        <v>3738924.7666366701</v>
      </c>
      <c r="D111" s="14">
        <v>57113.887367930802</v>
      </c>
      <c r="E111" s="14">
        <v>3684313.3728034501</v>
      </c>
      <c r="F111" s="14">
        <v>0</v>
      </c>
      <c r="G111" s="16">
        <v>-2502.4935347079299</v>
      </c>
      <c r="H111" s="2">
        <v>0</v>
      </c>
    </row>
    <row r="112" spans="1:8" x14ac:dyDescent="0.3">
      <c r="A112" s="1">
        <v>1999</v>
      </c>
      <c r="B112" s="1">
        <v>3</v>
      </c>
      <c r="C112" s="2">
        <v>3748738.0438214499</v>
      </c>
      <c r="D112" s="14">
        <v>57113.887367930802</v>
      </c>
      <c r="E112" s="14">
        <v>3691232.9199260701</v>
      </c>
      <c r="F112" s="14">
        <v>0</v>
      </c>
      <c r="G112" s="16">
        <v>391.236527443863</v>
      </c>
      <c r="H112" s="2">
        <v>0</v>
      </c>
    </row>
    <row r="113" spans="1:8" x14ac:dyDescent="0.3">
      <c r="A113" s="1">
        <v>1999</v>
      </c>
      <c r="B113" s="1">
        <v>4</v>
      </c>
      <c r="C113" s="2">
        <v>3754279.70236158</v>
      </c>
      <c r="D113" s="14">
        <v>57113.887367930802</v>
      </c>
      <c r="E113" s="14">
        <v>3698152.4670487</v>
      </c>
      <c r="F113" s="14">
        <v>0</v>
      </c>
      <c r="G113" s="16">
        <v>-986.652055057231</v>
      </c>
      <c r="H113" s="2">
        <v>0</v>
      </c>
    </row>
    <row r="114" spans="1:8" x14ac:dyDescent="0.3">
      <c r="A114" s="1">
        <v>1999</v>
      </c>
      <c r="B114" s="1">
        <v>5</v>
      </c>
      <c r="C114" s="2">
        <v>3747545.7810960999</v>
      </c>
      <c r="D114" s="14">
        <v>57113.887367930802</v>
      </c>
      <c r="E114" s="14">
        <v>3706115.5548977801</v>
      </c>
      <c r="F114" s="14">
        <v>0</v>
      </c>
      <c r="G114" s="16">
        <v>-15683.661169610499</v>
      </c>
      <c r="H114" s="2">
        <v>0</v>
      </c>
    </row>
    <row r="115" spans="1:8" x14ac:dyDescent="0.3">
      <c r="A115" s="1">
        <v>1999</v>
      </c>
      <c r="B115" s="1">
        <v>6</v>
      </c>
      <c r="C115" s="2">
        <v>3749761.4947982598</v>
      </c>
      <c r="D115" s="14">
        <v>57113.887367930802</v>
      </c>
      <c r="E115" s="14">
        <v>3714078.6427468602</v>
      </c>
      <c r="F115" s="14">
        <v>0</v>
      </c>
      <c r="G115" s="16">
        <v>-21431.035316526901</v>
      </c>
      <c r="H115" s="2">
        <v>0</v>
      </c>
    </row>
    <row r="116" spans="1:8" x14ac:dyDescent="0.3">
      <c r="A116" s="1">
        <v>1999</v>
      </c>
      <c r="B116" s="1">
        <v>7</v>
      </c>
      <c r="C116" s="2">
        <v>3753677.9820023701</v>
      </c>
      <c r="D116" s="14">
        <v>57113.887367930802</v>
      </c>
      <c r="E116" s="14">
        <v>3722041.73059593</v>
      </c>
      <c r="F116" s="14">
        <v>0</v>
      </c>
      <c r="G116" s="16">
        <v>-25477.635961493899</v>
      </c>
      <c r="H116" s="2">
        <v>0</v>
      </c>
    </row>
    <row r="117" spans="1:8" x14ac:dyDescent="0.3">
      <c r="A117" s="1">
        <v>1999</v>
      </c>
      <c r="B117" s="1">
        <v>8</v>
      </c>
      <c r="C117" s="2">
        <v>3754798.9454180999</v>
      </c>
      <c r="D117" s="14">
        <v>57113.887367930802</v>
      </c>
      <c r="E117" s="14">
        <v>3730004.8184450101</v>
      </c>
      <c r="F117" s="14">
        <v>0</v>
      </c>
      <c r="G117" s="16">
        <v>-32319.7603948428</v>
      </c>
      <c r="H117" s="2">
        <v>0</v>
      </c>
    </row>
    <row r="118" spans="1:8" x14ac:dyDescent="0.3">
      <c r="A118" s="1">
        <v>1999</v>
      </c>
      <c r="B118" s="1">
        <v>9</v>
      </c>
      <c r="C118" s="2">
        <v>3762067.9909531702</v>
      </c>
      <c r="D118" s="14">
        <v>57113.887367930802</v>
      </c>
      <c r="E118" s="14">
        <v>3737967.90629408</v>
      </c>
      <c r="F118" s="14">
        <v>0</v>
      </c>
      <c r="G118" s="16">
        <v>-33013.8027088405</v>
      </c>
      <c r="H118" s="2">
        <v>0</v>
      </c>
    </row>
    <row r="119" spans="1:8" x14ac:dyDescent="0.3">
      <c r="A119" s="1">
        <v>1999</v>
      </c>
      <c r="B119" s="1">
        <v>10</v>
      </c>
      <c r="C119" s="2">
        <v>3769329.6583431</v>
      </c>
      <c r="D119" s="14">
        <v>57113.887367930802</v>
      </c>
      <c r="E119" s="14">
        <v>3745930.9941431601</v>
      </c>
      <c r="F119" s="14">
        <v>0</v>
      </c>
      <c r="G119" s="16">
        <v>-33715.223167994103</v>
      </c>
      <c r="H119" s="2">
        <v>0</v>
      </c>
    </row>
    <row r="120" spans="1:8" x14ac:dyDescent="0.3">
      <c r="A120" s="1">
        <v>1999</v>
      </c>
      <c r="B120" s="1">
        <v>11</v>
      </c>
      <c r="C120" s="2">
        <v>3782311.4267090098</v>
      </c>
      <c r="D120" s="14">
        <v>57113.887367930802</v>
      </c>
      <c r="E120" s="14">
        <v>3753894.0819922402</v>
      </c>
      <c r="F120" s="14">
        <v>0</v>
      </c>
      <c r="G120" s="16">
        <v>-28696.542651152198</v>
      </c>
      <c r="H120" s="2">
        <v>0</v>
      </c>
    </row>
    <row r="121" spans="1:8" x14ac:dyDescent="0.3">
      <c r="A121" s="1">
        <v>1999</v>
      </c>
      <c r="B121" s="1">
        <v>12</v>
      </c>
      <c r="C121" s="2">
        <v>3795956.6613071398</v>
      </c>
      <c r="D121" s="14">
        <v>57113.887367930802</v>
      </c>
      <c r="E121" s="14">
        <v>3761857.16984131</v>
      </c>
      <c r="F121" s="14">
        <v>0</v>
      </c>
      <c r="G121" s="16">
        <v>-23014.395902107</v>
      </c>
      <c r="H121" s="2">
        <v>0</v>
      </c>
    </row>
    <row r="122" spans="1:8" x14ac:dyDescent="0.3">
      <c r="A122" s="1">
        <v>2000</v>
      </c>
      <c r="B122" s="1">
        <v>1</v>
      </c>
      <c r="C122" s="2">
        <v>3813646.2369835102</v>
      </c>
      <c r="D122" s="14">
        <v>57113.887367930802</v>
      </c>
      <c r="E122" s="14">
        <v>3769820.2576903901</v>
      </c>
      <c r="F122" s="14">
        <v>0</v>
      </c>
      <c r="G122" s="16">
        <v>-13287.908074807799</v>
      </c>
      <c r="H122" s="2">
        <v>0</v>
      </c>
    </row>
    <row r="123" spans="1:8" x14ac:dyDescent="0.3">
      <c r="A123" s="1">
        <v>2000</v>
      </c>
      <c r="B123" s="1">
        <v>2</v>
      </c>
      <c r="C123" s="2">
        <v>3825224.65197851</v>
      </c>
      <c r="D123" s="14">
        <v>57113.887367930802</v>
      </c>
      <c r="E123" s="14">
        <v>3777783.34553946</v>
      </c>
      <c r="F123" s="14">
        <v>0</v>
      </c>
      <c r="G123" s="16">
        <v>-9672.5809288835208</v>
      </c>
      <c r="H123" s="2">
        <v>0</v>
      </c>
    </row>
    <row r="124" spans="1:8" x14ac:dyDescent="0.3">
      <c r="A124" s="1">
        <v>2000</v>
      </c>
      <c r="B124" s="1">
        <v>3</v>
      </c>
      <c r="C124" s="2">
        <v>3837738.9604555601</v>
      </c>
      <c r="D124" s="14">
        <v>57113.887367930802</v>
      </c>
      <c r="E124" s="14">
        <v>3785746.4333885401</v>
      </c>
      <c r="F124" s="14">
        <v>0</v>
      </c>
      <c r="G124" s="16">
        <v>-5121.3603009088001</v>
      </c>
      <c r="H124" s="2">
        <v>0</v>
      </c>
    </row>
    <row r="125" spans="1:8" x14ac:dyDescent="0.3">
      <c r="A125" s="1">
        <v>2000</v>
      </c>
      <c r="B125" s="1">
        <v>4</v>
      </c>
      <c r="C125" s="2">
        <v>3843433.0737239202</v>
      </c>
      <c r="D125" s="14">
        <v>57113.887367930802</v>
      </c>
      <c r="E125" s="14">
        <v>3793709.5212376099</v>
      </c>
      <c r="F125" s="14">
        <v>0</v>
      </c>
      <c r="G125" s="16">
        <v>-7390.3348816246698</v>
      </c>
      <c r="H125" s="2">
        <v>0</v>
      </c>
    </row>
    <row r="126" spans="1:8" x14ac:dyDescent="0.3">
      <c r="A126" s="1">
        <v>2000</v>
      </c>
      <c r="B126" s="1">
        <v>5</v>
      </c>
      <c r="C126" s="2">
        <v>3840600.1234427602</v>
      </c>
      <c r="D126" s="14">
        <v>57113.887367930802</v>
      </c>
      <c r="E126" s="14">
        <v>3800084.1849060799</v>
      </c>
      <c r="F126" s="14">
        <v>0</v>
      </c>
      <c r="G126" s="16">
        <v>-16597.948831241101</v>
      </c>
      <c r="H126" s="2">
        <v>0</v>
      </c>
    </row>
    <row r="127" spans="1:8" x14ac:dyDescent="0.3">
      <c r="A127" s="1">
        <v>2000</v>
      </c>
      <c r="B127" s="1">
        <v>6</v>
      </c>
      <c r="C127" s="2">
        <v>3839984.8543127398</v>
      </c>
      <c r="D127" s="14">
        <v>57113.887367930802</v>
      </c>
      <c r="E127" s="14">
        <v>3806458.8485745401</v>
      </c>
      <c r="F127" s="14">
        <v>0</v>
      </c>
      <c r="G127" s="16">
        <v>-23587.881629721302</v>
      </c>
      <c r="H127" s="2">
        <v>0</v>
      </c>
    </row>
    <row r="128" spans="1:8" x14ac:dyDescent="0.3">
      <c r="A128" s="1">
        <v>2000</v>
      </c>
      <c r="B128" s="1">
        <v>7</v>
      </c>
      <c r="C128" s="2">
        <v>3842209.11022801</v>
      </c>
      <c r="D128" s="14">
        <v>57113.887367930802</v>
      </c>
      <c r="E128" s="14">
        <v>3812833.5122429999</v>
      </c>
      <c r="F128" s="14">
        <v>0</v>
      </c>
      <c r="G128" s="16">
        <v>-27738.289382919698</v>
      </c>
      <c r="H128" s="2">
        <v>0</v>
      </c>
    </row>
    <row r="129" spans="1:8" x14ac:dyDescent="0.3">
      <c r="A129" s="1">
        <v>2000</v>
      </c>
      <c r="B129" s="1">
        <v>8</v>
      </c>
      <c r="C129" s="2">
        <v>3848621.9942695801</v>
      </c>
      <c r="D129" s="14">
        <v>57113.887367930802</v>
      </c>
      <c r="E129" s="14">
        <v>3819208.1759114601</v>
      </c>
      <c r="F129" s="14">
        <v>0</v>
      </c>
      <c r="G129" s="16">
        <v>-27700.069009809798</v>
      </c>
      <c r="H129" s="2">
        <v>0</v>
      </c>
    </row>
    <row r="130" spans="1:8" x14ac:dyDescent="0.3">
      <c r="A130" s="1">
        <v>2000</v>
      </c>
      <c r="B130" s="1">
        <v>9</v>
      </c>
      <c r="C130" s="2">
        <v>3856533.4425241798</v>
      </c>
      <c r="D130" s="14">
        <v>57113.887367930802</v>
      </c>
      <c r="E130" s="14">
        <v>3825582.8395799198</v>
      </c>
      <c r="F130" s="14">
        <v>0</v>
      </c>
      <c r="G130" s="16">
        <v>-26163.2844236698</v>
      </c>
      <c r="H130" s="2">
        <v>0</v>
      </c>
    </row>
    <row r="131" spans="1:8" x14ac:dyDescent="0.3">
      <c r="A131" s="1">
        <v>2000</v>
      </c>
      <c r="B131" s="1">
        <v>10</v>
      </c>
      <c r="C131" s="2">
        <v>3862830.8412889601</v>
      </c>
      <c r="D131" s="14">
        <v>57113.887367930802</v>
      </c>
      <c r="E131" s="14">
        <v>3831957.50324838</v>
      </c>
      <c r="F131" s="14">
        <v>0</v>
      </c>
      <c r="G131" s="16">
        <v>-26240.549327348799</v>
      </c>
      <c r="H131" s="2">
        <v>0</v>
      </c>
    </row>
    <row r="132" spans="1:8" x14ac:dyDescent="0.3">
      <c r="A132" s="1">
        <v>2000</v>
      </c>
      <c r="B132" s="1">
        <v>11</v>
      </c>
      <c r="C132" s="2">
        <v>3874032.1977099101</v>
      </c>
      <c r="D132" s="14">
        <v>57113.887367930802</v>
      </c>
      <c r="E132" s="14">
        <v>3838332.1669168398</v>
      </c>
      <c r="F132" s="14">
        <v>0</v>
      </c>
      <c r="G132" s="16">
        <v>-21413.8565748576</v>
      </c>
      <c r="H132" s="2">
        <v>0</v>
      </c>
    </row>
    <row r="133" spans="1:8" x14ac:dyDescent="0.3">
      <c r="A133" s="1">
        <v>2000</v>
      </c>
      <c r="B133" s="1">
        <v>12</v>
      </c>
      <c r="C133" s="2">
        <v>3888022.9534859601</v>
      </c>
      <c r="D133" s="14">
        <v>57113.887367930802</v>
      </c>
      <c r="E133" s="14">
        <v>3844706.8305853</v>
      </c>
      <c r="F133" s="14">
        <v>0</v>
      </c>
      <c r="G133" s="16">
        <v>-13797.764467269601</v>
      </c>
      <c r="H133" s="2">
        <v>0</v>
      </c>
    </row>
    <row r="134" spans="1:8" x14ac:dyDescent="0.3">
      <c r="A134" s="1">
        <v>2001</v>
      </c>
      <c r="B134" s="1">
        <v>1</v>
      </c>
      <c r="C134" s="2">
        <v>3900128.6021670201</v>
      </c>
      <c r="D134" s="14">
        <v>57113.887367930802</v>
      </c>
      <c r="E134" s="14">
        <v>3851081.4942537602</v>
      </c>
      <c r="F134" s="14">
        <v>0</v>
      </c>
      <c r="G134" s="16">
        <v>-8066.7794546657196</v>
      </c>
      <c r="H134" s="2">
        <v>0</v>
      </c>
    </row>
    <row r="135" spans="1:8" x14ac:dyDescent="0.3">
      <c r="A135" s="1">
        <v>2001</v>
      </c>
      <c r="B135" s="1">
        <v>2</v>
      </c>
      <c r="C135" s="2">
        <v>3914822.60162568</v>
      </c>
      <c r="D135" s="14">
        <v>57113.887367930802</v>
      </c>
      <c r="E135" s="14">
        <v>3857456.15792222</v>
      </c>
      <c r="F135" s="14">
        <v>0</v>
      </c>
      <c r="G135" s="16">
        <v>252.55633552744999</v>
      </c>
      <c r="H135" s="2">
        <v>0</v>
      </c>
    </row>
    <row r="136" spans="1:8" x14ac:dyDescent="0.3">
      <c r="A136" s="1">
        <v>2001</v>
      </c>
      <c r="B136" s="1">
        <v>3</v>
      </c>
      <c r="C136" s="2">
        <v>3925783.8225794001</v>
      </c>
      <c r="D136" s="14">
        <v>57113.887367930802</v>
      </c>
      <c r="E136" s="14">
        <v>3863830.8215906802</v>
      </c>
      <c r="F136" s="14">
        <v>0</v>
      </c>
      <c r="G136" s="16">
        <v>4839.1136207873897</v>
      </c>
      <c r="H136" s="2">
        <v>0</v>
      </c>
    </row>
    <row r="137" spans="1:8" x14ac:dyDescent="0.3">
      <c r="A137" s="1">
        <v>2001</v>
      </c>
      <c r="B137" s="1">
        <v>4</v>
      </c>
      <c r="C137" s="2">
        <v>3930486.8643012</v>
      </c>
      <c r="D137" s="14">
        <v>57113.887367930802</v>
      </c>
      <c r="E137" s="14">
        <v>3870205.4852591399</v>
      </c>
      <c r="F137" s="14">
        <v>0</v>
      </c>
      <c r="G137" s="16">
        <v>3167.49167413125</v>
      </c>
      <c r="H137" s="2">
        <v>0</v>
      </c>
    </row>
    <row r="138" spans="1:8" x14ac:dyDescent="0.3">
      <c r="A138" s="1">
        <v>2001</v>
      </c>
      <c r="B138" s="1">
        <v>5</v>
      </c>
      <c r="C138" s="2">
        <v>3929480.2764344099</v>
      </c>
      <c r="D138" s="14">
        <v>57113.887367930802</v>
      </c>
      <c r="E138" s="14">
        <v>3876716.23627521</v>
      </c>
      <c r="F138" s="14">
        <v>0</v>
      </c>
      <c r="G138" s="16">
        <v>-4349.8472087318096</v>
      </c>
      <c r="H138" s="2">
        <v>0</v>
      </c>
    </row>
    <row r="139" spans="1:8" x14ac:dyDescent="0.3">
      <c r="A139" s="1">
        <v>2001</v>
      </c>
      <c r="B139" s="1">
        <v>6</v>
      </c>
      <c r="C139" s="2">
        <v>3930524.7939225798</v>
      </c>
      <c r="D139" s="14">
        <v>57113.887367930802</v>
      </c>
      <c r="E139" s="14">
        <v>3883226.9872912802</v>
      </c>
      <c r="F139" s="14">
        <v>0</v>
      </c>
      <c r="G139" s="16">
        <v>-9816.0807366343197</v>
      </c>
      <c r="H139" s="2">
        <v>0</v>
      </c>
    </row>
    <row r="140" spans="1:8" x14ac:dyDescent="0.3">
      <c r="A140" s="1">
        <v>2001</v>
      </c>
      <c r="B140" s="1">
        <v>7</v>
      </c>
      <c r="C140" s="2">
        <v>3930872.59067589</v>
      </c>
      <c r="D140" s="14">
        <v>57113.887367930802</v>
      </c>
      <c r="E140" s="14">
        <v>3889737.7383073601</v>
      </c>
      <c r="F140" s="14">
        <v>0</v>
      </c>
      <c r="G140" s="16">
        <v>-15979.034999396201</v>
      </c>
      <c r="H140" s="2">
        <v>0</v>
      </c>
    </row>
    <row r="141" spans="1:8" x14ac:dyDescent="0.3">
      <c r="A141" s="1">
        <v>2001</v>
      </c>
      <c r="B141" s="1">
        <v>8</v>
      </c>
      <c r="C141" s="2">
        <v>3938909.3105120198</v>
      </c>
      <c r="D141" s="14">
        <v>57113.887367930802</v>
      </c>
      <c r="E141" s="14">
        <v>3896248.4893234302</v>
      </c>
      <c r="F141" s="14">
        <v>0</v>
      </c>
      <c r="G141" s="16">
        <v>-14453.0661793412</v>
      </c>
      <c r="H141" s="2">
        <v>0</v>
      </c>
    </row>
    <row r="142" spans="1:8" x14ac:dyDescent="0.3">
      <c r="A142" s="1">
        <v>2001</v>
      </c>
      <c r="B142" s="1">
        <v>9</v>
      </c>
      <c r="C142" s="2">
        <v>3945223.86919598</v>
      </c>
      <c r="D142" s="14">
        <v>57113.887367930802</v>
      </c>
      <c r="E142" s="14">
        <v>3902759.2403394999</v>
      </c>
      <c r="F142" s="14">
        <v>0</v>
      </c>
      <c r="G142" s="16">
        <v>-14649.2585114473</v>
      </c>
      <c r="H142" s="2">
        <v>0</v>
      </c>
    </row>
    <row r="143" spans="1:8" x14ac:dyDescent="0.3">
      <c r="A143" s="1">
        <v>2001</v>
      </c>
      <c r="B143" s="1">
        <v>10</v>
      </c>
      <c r="C143" s="2">
        <v>3949808.7530533001</v>
      </c>
      <c r="D143" s="14">
        <v>57113.887367930802</v>
      </c>
      <c r="E143" s="14">
        <v>3909269.99135557</v>
      </c>
      <c r="F143" s="14">
        <v>0</v>
      </c>
      <c r="G143" s="16">
        <v>-16575.125670201101</v>
      </c>
      <c r="H143" s="2">
        <v>0</v>
      </c>
    </row>
    <row r="144" spans="1:8" x14ac:dyDescent="0.3">
      <c r="A144" s="1">
        <v>2001</v>
      </c>
      <c r="B144" s="1">
        <v>11</v>
      </c>
      <c r="C144" s="2">
        <v>3958176.1103499299</v>
      </c>
      <c r="D144" s="14">
        <v>57113.887367930802</v>
      </c>
      <c r="E144" s="14">
        <v>3915780.7423716499</v>
      </c>
      <c r="F144" s="14">
        <v>0</v>
      </c>
      <c r="G144" s="16">
        <v>-14718.5193896452</v>
      </c>
      <c r="H144" s="2">
        <v>0</v>
      </c>
    </row>
    <row r="145" spans="1:8" x14ac:dyDescent="0.3">
      <c r="A145" s="1">
        <v>2001</v>
      </c>
      <c r="B145" s="1">
        <v>12</v>
      </c>
      <c r="C145" s="2">
        <v>3968484.2765912199</v>
      </c>
      <c r="D145" s="14">
        <v>57113.887367930802</v>
      </c>
      <c r="E145" s="14">
        <v>3922291.4933877201</v>
      </c>
      <c r="F145" s="14">
        <v>0</v>
      </c>
      <c r="G145" s="16">
        <v>-10921.1041644244</v>
      </c>
      <c r="H145" s="2">
        <v>0</v>
      </c>
    </row>
    <row r="146" spans="1:8" x14ac:dyDescent="0.3">
      <c r="A146" s="1">
        <v>2002</v>
      </c>
      <c r="B146" s="1">
        <v>1</v>
      </c>
      <c r="C146" s="2">
        <v>3982755.8225879599</v>
      </c>
      <c r="D146" s="14">
        <v>57113.887367930802</v>
      </c>
      <c r="E146" s="14">
        <v>3928802.2444037902</v>
      </c>
      <c r="F146" s="14">
        <v>0</v>
      </c>
      <c r="G146" s="16">
        <v>-3160.3091837642701</v>
      </c>
      <c r="H146" s="2">
        <v>0</v>
      </c>
    </row>
    <row r="147" spans="1:8" x14ac:dyDescent="0.3">
      <c r="A147" s="1">
        <v>2002</v>
      </c>
      <c r="B147" s="1">
        <v>2</v>
      </c>
      <c r="C147" s="2">
        <v>3990654.01087467</v>
      </c>
      <c r="D147" s="14">
        <v>57113.887367930802</v>
      </c>
      <c r="E147" s="14">
        <v>3935312.9954198599</v>
      </c>
      <c r="F147" s="14">
        <v>0</v>
      </c>
      <c r="G147" s="16">
        <v>-1772.87191312853</v>
      </c>
      <c r="H147" s="2">
        <v>0</v>
      </c>
    </row>
    <row r="148" spans="1:8" x14ac:dyDescent="0.3">
      <c r="A148" s="1">
        <v>2002</v>
      </c>
      <c r="B148" s="1">
        <v>3</v>
      </c>
      <c r="C148" s="2">
        <v>4001770.2323136702</v>
      </c>
      <c r="D148" s="14">
        <v>57113.887367930802</v>
      </c>
      <c r="E148" s="14">
        <v>3941823.7464359398</v>
      </c>
      <c r="F148" s="14">
        <v>0</v>
      </c>
      <c r="G148" s="16">
        <v>2832.5985098066699</v>
      </c>
      <c r="H148" s="2">
        <v>0</v>
      </c>
    </row>
    <row r="149" spans="1:8" x14ac:dyDescent="0.3">
      <c r="A149" s="1">
        <v>2002</v>
      </c>
      <c r="B149" s="1">
        <v>4</v>
      </c>
      <c r="C149" s="2">
        <v>4010455.7636472899</v>
      </c>
      <c r="D149" s="14">
        <v>57113.887367930802</v>
      </c>
      <c r="E149" s="14">
        <v>3948334.4974520099</v>
      </c>
      <c r="F149" s="14">
        <v>0</v>
      </c>
      <c r="G149" s="16">
        <v>5007.3788273516102</v>
      </c>
      <c r="H149" s="2">
        <v>0</v>
      </c>
    </row>
    <row r="150" spans="1:8" x14ac:dyDescent="0.3">
      <c r="A150" s="1">
        <v>2002</v>
      </c>
      <c r="B150" s="1">
        <v>5</v>
      </c>
      <c r="C150" s="2">
        <v>4010371.9437315902</v>
      </c>
      <c r="D150" s="14">
        <v>57113.887367930802</v>
      </c>
      <c r="E150" s="14">
        <v>3955167.5460323198</v>
      </c>
      <c r="F150" s="14">
        <v>0</v>
      </c>
      <c r="G150" s="16">
        <v>-1909.4896686603299</v>
      </c>
      <c r="H150" s="2">
        <v>0</v>
      </c>
    </row>
    <row r="151" spans="1:8" x14ac:dyDescent="0.3">
      <c r="A151" s="1">
        <v>2002</v>
      </c>
      <c r="B151" s="1">
        <v>6</v>
      </c>
      <c r="C151" s="2">
        <v>4011072.05584813</v>
      </c>
      <c r="D151" s="14">
        <v>57113.887367930802</v>
      </c>
      <c r="E151" s="14">
        <v>3962000.5946126399</v>
      </c>
      <c r="F151" s="14">
        <v>0</v>
      </c>
      <c r="G151" s="16">
        <v>-8042.42613244522</v>
      </c>
      <c r="H151" s="2">
        <v>0</v>
      </c>
    </row>
    <row r="152" spans="1:8" x14ac:dyDescent="0.3">
      <c r="A152" s="1">
        <v>2002</v>
      </c>
      <c r="B152" s="1">
        <v>7</v>
      </c>
      <c r="C152" s="2">
        <v>4017493.0432859198</v>
      </c>
      <c r="D152" s="14">
        <v>57113.887367930802</v>
      </c>
      <c r="E152" s="14">
        <v>3968833.6431929599</v>
      </c>
      <c r="F152" s="14">
        <v>0</v>
      </c>
      <c r="G152" s="16">
        <v>-8454.4872749680708</v>
      </c>
      <c r="H152" s="2">
        <v>0</v>
      </c>
    </row>
    <row r="153" spans="1:8" x14ac:dyDescent="0.3">
      <c r="A153" s="1">
        <v>2002</v>
      </c>
      <c r="B153" s="1">
        <v>8</v>
      </c>
      <c r="C153" s="2">
        <v>4023479.3024635501</v>
      </c>
      <c r="D153" s="14">
        <v>57113.887367930802</v>
      </c>
      <c r="E153" s="14">
        <v>3975666.6917732698</v>
      </c>
      <c r="F153" s="14">
        <v>0</v>
      </c>
      <c r="G153" s="16">
        <v>-9301.2766776513308</v>
      </c>
      <c r="H153" s="2">
        <v>0</v>
      </c>
    </row>
    <row r="154" spans="1:8" x14ac:dyDescent="0.3">
      <c r="A154" s="1">
        <v>2002</v>
      </c>
      <c r="B154" s="1">
        <v>9</v>
      </c>
      <c r="C154" s="2">
        <v>4029634.04363205</v>
      </c>
      <c r="D154" s="14">
        <v>57113.887367930802</v>
      </c>
      <c r="E154" s="14">
        <v>3982499.7403535899</v>
      </c>
      <c r="F154" s="14">
        <v>0</v>
      </c>
      <c r="G154" s="16">
        <v>-9979.5840894645098</v>
      </c>
      <c r="H154" s="2">
        <v>0</v>
      </c>
    </row>
    <row r="155" spans="1:8" x14ac:dyDescent="0.3">
      <c r="A155" s="1">
        <v>2002</v>
      </c>
      <c r="B155" s="1">
        <v>10</v>
      </c>
      <c r="C155" s="2">
        <v>4036628.4488451299</v>
      </c>
      <c r="D155" s="14">
        <v>57113.887367930802</v>
      </c>
      <c r="E155" s="14">
        <v>3989332.7889339002</v>
      </c>
      <c r="F155" s="14">
        <v>0</v>
      </c>
      <c r="G155" s="16">
        <v>-9818.2274566972592</v>
      </c>
      <c r="H155" s="2">
        <v>0</v>
      </c>
    </row>
    <row r="156" spans="1:8" x14ac:dyDescent="0.3">
      <c r="A156" s="1">
        <v>2002</v>
      </c>
      <c r="B156" s="1">
        <v>11</v>
      </c>
      <c r="C156" s="2">
        <v>4045509.8717487399</v>
      </c>
      <c r="D156" s="14">
        <v>57113.887367930802</v>
      </c>
      <c r="E156" s="14">
        <v>3996165.8375142198</v>
      </c>
      <c r="F156" s="14">
        <v>0</v>
      </c>
      <c r="G156" s="16">
        <v>-7769.85313340835</v>
      </c>
      <c r="H156" s="2">
        <v>0</v>
      </c>
    </row>
    <row r="157" spans="1:8" x14ac:dyDescent="0.3">
      <c r="A157" s="1">
        <v>2002</v>
      </c>
      <c r="B157" s="1">
        <v>12</v>
      </c>
      <c r="C157" s="2">
        <v>4061226.0314332498</v>
      </c>
      <c r="D157" s="14">
        <v>57113.887367930802</v>
      </c>
      <c r="E157" s="14">
        <v>4002998.8860945301</v>
      </c>
      <c r="F157" s="14">
        <v>0</v>
      </c>
      <c r="G157" s="16">
        <v>1113.2579707843299</v>
      </c>
      <c r="H157" s="2">
        <v>0</v>
      </c>
    </row>
    <row r="158" spans="1:8" x14ac:dyDescent="0.3">
      <c r="A158" s="1">
        <v>2003</v>
      </c>
      <c r="B158" s="1">
        <v>1</v>
      </c>
      <c r="C158" s="2">
        <v>4071817.9353187801</v>
      </c>
      <c r="D158" s="14">
        <v>57113.887367930802</v>
      </c>
      <c r="E158" s="14">
        <v>4009831.9346748502</v>
      </c>
      <c r="F158" s="14">
        <v>0</v>
      </c>
      <c r="G158" s="16">
        <v>4872.1132760071196</v>
      </c>
      <c r="H158" s="2">
        <v>0</v>
      </c>
    </row>
    <row r="159" spans="1:8" x14ac:dyDescent="0.3">
      <c r="A159" s="1">
        <v>2003</v>
      </c>
      <c r="B159" s="1">
        <v>2</v>
      </c>
      <c r="C159" s="2">
        <v>4083587.5975094298</v>
      </c>
      <c r="D159" s="14">
        <v>57113.887367930802</v>
      </c>
      <c r="E159" s="14">
        <v>4016664.98325516</v>
      </c>
      <c r="F159" s="14">
        <v>0</v>
      </c>
      <c r="G159" s="16">
        <v>9808.7268863418103</v>
      </c>
      <c r="H159" s="2">
        <v>0</v>
      </c>
    </row>
    <row r="160" spans="1:8" x14ac:dyDescent="0.3">
      <c r="A160" s="1">
        <v>2003</v>
      </c>
      <c r="B160" s="1">
        <v>3</v>
      </c>
      <c r="C160" s="2">
        <v>4094695.6667268001</v>
      </c>
      <c r="D160" s="14">
        <v>57113.887367930802</v>
      </c>
      <c r="E160" s="14">
        <v>4023498.0318354801</v>
      </c>
      <c r="F160" s="14">
        <v>0</v>
      </c>
      <c r="G160" s="16">
        <v>14083.747523390701</v>
      </c>
      <c r="H160" s="2">
        <v>0</v>
      </c>
    </row>
    <row r="161" spans="1:8" x14ac:dyDescent="0.3">
      <c r="A161" s="1">
        <v>2003</v>
      </c>
      <c r="B161" s="1">
        <v>4</v>
      </c>
      <c r="C161" s="2">
        <v>4104289.3809873299</v>
      </c>
      <c r="D161" s="14">
        <v>57113.887367930802</v>
      </c>
      <c r="E161" s="14">
        <v>4030331.08041579</v>
      </c>
      <c r="F161" s="14">
        <v>0</v>
      </c>
      <c r="G161" s="16">
        <v>16844.413203609201</v>
      </c>
      <c r="H161" s="2">
        <v>0</v>
      </c>
    </row>
    <row r="162" spans="1:8" x14ac:dyDescent="0.3">
      <c r="A162" s="1">
        <v>2003</v>
      </c>
      <c r="B162" s="1">
        <v>5</v>
      </c>
      <c r="C162" s="2">
        <v>4106751.6474988302</v>
      </c>
      <c r="D162" s="14">
        <v>57113.887367930802</v>
      </c>
      <c r="E162" s="14">
        <v>4038146.5688770898</v>
      </c>
      <c r="F162" s="14">
        <v>0</v>
      </c>
      <c r="G162" s="16">
        <v>11491.1912538018</v>
      </c>
      <c r="H162" s="2">
        <v>0</v>
      </c>
    </row>
    <row r="163" spans="1:8" x14ac:dyDescent="0.3">
      <c r="A163" s="1">
        <v>2003</v>
      </c>
      <c r="B163" s="1">
        <v>6</v>
      </c>
      <c r="C163" s="2">
        <v>4108750.6032875502</v>
      </c>
      <c r="D163" s="14">
        <v>57113.887367930802</v>
      </c>
      <c r="E163" s="14">
        <v>4045962.0573383998</v>
      </c>
      <c r="F163" s="14">
        <v>0</v>
      </c>
      <c r="G163" s="16">
        <v>5674.6585812205403</v>
      </c>
      <c r="H163" s="2">
        <v>0</v>
      </c>
    </row>
    <row r="164" spans="1:8" x14ac:dyDescent="0.3">
      <c r="A164" s="1">
        <v>2003</v>
      </c>
      <c r="B164" s="1">
        <v>7</v>
      </c>
      <c r="C164" s="2">
        <v>4114981.5934065799</v>
      </c>
      <c r="D164" s="14">
        <v>57113.887367930802</v>
      </c>
      <c r="E164" s="14">
        <v>4053777.5457997001</v>
      </c>
      <c r="F164" s="14">
        <v>0</v>
      </c>
      <c r="G164" s="16">
        <v>4090.1602389463201</v>
      </c>
      <c r="H164" s="2">
        <v>0</v>
      </c>
    </row>
    <row r="165" spans="1:8" x14ac:dyDescent="0.3">
      <c r="A165" s="1">
        <v>2003</v>
      </c>
      <c r="B165" s="1">
        <v>8</v>
      </c>
      <c r="C165" s="2">
        <v>4122759.1393121099</v>
      </c>
      <c r="D165" s="14">
        <v>57113.887367930802</v>
      </c>
      <c r="E165" s="14">
        <v>4061593.0342609999</v>
      </c>
      <c r="F165" s="14">
        <v>0</v>
      </c>
      <c r="G165" s="16">
        <v>4052.2176831788402</v>
      </c>
      <c r="H165" s="2">
        <v>0</v>
      </c>
    </row>
    <row r="166" spans="1:8" x14ac:dyDescent="0.3">
      <c r="A166" s="1">
        <v>2003</v>
      </c>
      <c r="B166" s="1">
        <v>9</v>
      </c>
      <c r="C166" s="2">
        <v>4127926.38373345</v>
      </c>
      <c r="D166" s="14">
        <v>57113.887367930802</v>
      </c>
      <c r="E166" s="14">
        <v>4069408.5227223001</v>
      </c>
      <c r="F166" s="14">
        <v>0</v>
      </c>
      <c r="G166" s="16">
        <v>1403.97364321444</v>
      </c>
      <c r="H166" s="2">
        <v>0</v>
      </c>
    </row>
    <row r="167" spans="1:8" x14ac:dyDescent="0.3">
      <c r="A167" s="1">
        <v>2003</v>
      </c>
      <c r="B167" s="1">
        <v>10</v>
      </c>
      <c r="C167" s="2">
        <v>4137742.91908183</v>
      </c>
      <c r="D167" s="14">
        <v>57113.887367930802</v>
      </c>
      <c r="E167" s="14">
        <v>4077224.0111836102</v>
      </c>
      <c r="F167" s="14">
        <v>0</v>
      </c>
      <c r="G167" s="16">
        <v>3405.0205302913701</v>
      </c>
      <c r="H167" s="2">
        <v>0</v>
      </c>
    </row>
    <row r="168" spans="1:8" x14ac:dyDescent="0.3">
      <c r="A168" s="1">
        <v>2003</v>
      </c>
      <c r="B168" s="1">
        <v>11</v>
      </c>
      <c r="C168" s="2">
        <v>4150851.5236798702</v>
      </c>
      <c r="D168" s="14">
        <v>57113.887367930802</v>
      </c>
      <c r="E168" s="14">
        <v>4085039.49964491</v>
      </c>
      <c r="F168" s="14">
        <v>0</v>
      </c>
      <c r="G168" s="16">
        <v>8698.1366670299303</v>
      </c>
      <c r="H168" s="2">
        <v>0</v>
      </c>
    </row>
    <row r="169" spans="1:8" x14ac:dyDescent="0.3">
      <c r="A169" s="1">
        <v>2003</v>
      </c>
      <c r="B169" s="1">
        <v>12</v>
      </c>
      <c r="C169" s="2">
        <v>4164336.9341480001</v>
      </c>
      <c r="D169" s="14">
        <v>57113.887367930802</v>
      </c>
      <c r="E169" s="14">
        <v>4092854.9881062098</v>
      </c>
      <c r="F169" s="14">
        <v>0</v>
      </c>
      <c r="G169" s="16">
        <v>14368.0586738568</v>
      </c>
      <c r="H169" s="2">
        <v>0</v>
      </c>
    </row>
    <row r="170" spans="1:8" x14ac:dyDescent="0.3">
      <c r="A170" s="1">
        <v>2004</v>
      </c>
      <c r="B170" s="1">
        <v>1</v>
      </c>
      <c r="C170" s="2">
        <v>4174571.4393249201</v>
      </c>
      <c r="D170" s="14">
        <v>57113.887367930802</v>
      </c>
      <c r="E170" s="14">
        <v>4100670.4765675198</v>
      </c>
      <c r="F170" s="14">
        <v>0</v>
      </c>
      <c r="G170" s="16">
        <v>16787.0753894751</v>
      </c>
      <c r="H170" s="2">
        <v>0</v>
      </c>
    </row>
    <row r="171" spans="1:8" x14ac:dyDescent="0.3">
      <c r="A171" s="1">
        <v>2004</v>
      </c>
      <c r="B171" s="1">
        <v>2</v>
      </c>
      <c r="C171" s="2">
        <v>4188584.82081101</v>
      </c>
      <c r="D171" s="14">
        <v>57113.887367930802</v>
      </c>
      <c r="E171" s="14">
        <v>4108485.9650288201</v>
      </c>
      <c r="F171" s="14">
        <v>0</v>
      </c>
      <c r="G171" s="16">
        <v>22984.968414259602</v>
      </c>
      <c r="H171" s="2">
        <v>0</v>
      </c>
    </row>
    <row r="172" spans="1:8" x14ac:dyDescent="0.3">
      <c r="A172" s="1">
        <v>2004</v>
      </c>
      <c r="B172" s="1">
        <v>3</v>
      </c>
      <c r="C172" s="2">
        <v>4201535.6339849597</v>
      </c>
      <c r="D172" s="14">
        <v>57113.887367930802</v>
      </c>
      <c r="E172" s="14">
        <v>4116301.4534901199</v>
      </c>
      <c r="F172" s="14">
        <v>0</v>
      </c>
      <c r="G172" s="16">
        <v>28120.293126905799</v>
      </c>
      <c r="H172" s="2">
        <v>0</v>
      </c>
    </row>
    <row r="173" spans="1:8" x14ac:dyDescent="0.3">
      <c r="A173" s="1">
        <v>2004</v>
      </c>
      <c r="B173" s="1">
        <v>4</v>
      </c>
      <c r="C173" s="2">
        <v>4212548.6378468201</v>
      </c>
      <c r="D173" s="14">
        <v>57113.887367930802</v>
      </c>
      <c r="E173" s="14">
        <v>4124116.9419514202</v>
      </c>
      <c r="F173" s="14">
        <v>0</v>
      </c>
      <c r="G173" s="16">
        <v>31317.808527467299</v>
      </c>
      <c r="H173" s="2">
        <v>0</v>
      </c>
    </row>
    <row r="174" spans="1:8" x14ac:dyDescent="0.3">
      <c r="A174" s="1">
        <v>2004</v>
      </c>
      <c r="B174" s="1">
        <v>5</v>
      </c>
      <c r="C174" s="2">
        <v>4215683.4960511904</v>
      </c>
      <c r="D174" s="14">
        <v>57113.887367930802</v>
      </c>
      <c r="E174" s="14">
        <v>4132094.90446408</v>
      </c>
      <c r="F174" s="14">
        <v>0</v>
      </c>
      <c r="G174" s="16">
        <v>26474.704219186198</v>
      </c>
      <c r="H174" s="2">
        <v>0</v>
      </c>
    </row>
    <row r="175" spans="1:8" x14ac:dyDescent="0.3">
      <c r="A175" s="1">
        <v>2004</v>
      </c>
      <c r="B175" s="1">
        <v>6</v>
      </c>
      <c r="C175" s="2">
        <v>4221362.0409697704</v>
      </c>
      <c r="D175" s="14">
        <v>57113.887367930802</v>
      </c>
      <c r="E175" s="14">
        <v>4140072.8669767301</v>
      </c>
      <c r="F175" s="14">
        <v>0</v>
      </c>
      <c r="G175" s="16">
        <v>24175.286625114299</v>
      </c>
      <c r="H175" s="2">
        <v>0</v>
      </c>
    </row>
    <row r="176" spans="1:8" x14ac:dyDescent="0.3">
      <c r="A176" s="1">
        <v>2004</v>
      </c>
      <c r="B176" s="1">
        <v>7</v>
      </c>
      <c r="C176" s="2">
        <v>4228433.3564944202</v>
      </c>
      <c r="D176" s="14">
        <v>57113.887367930802</v>
      </c>
      <c r="E176" s="14">
        <v>4148050.8294893801</v>
      </c>
      <c r="F176" s="14">
        <v>0</v>
      </c>
      <c r="G176" s="16">
        <v>23268.639637106098</v>
      </c>
      <c r="H176" s="2">
        <v>0</v>
      </c>
    </row>
    <row r="177" spans="1:8" x14ac:dyDescent="0.3">
      <c r="A177" s="1">
        <v>2004</v>
      </c>
      <c r="B177" s="1">
        <v>8</v>
      </c>
      <c r="C177" s="2">
        <v>4238146.4971831404</v>
      </c>
      <c r="D177" s="14">
        <v>57113.887367930802</v>
      </c>
      <c r="E177" s="14">
        <v>4156028.7920020302</v>
      </c>
      <c r="F177" s="14">
        <v>0</v>
      </c>
      <c r="G177" s="16">
        <v>25003.8178131813</v>
      </c>
      <c r="H177" s="2">
        <v>0</v>
      </c>
    </row>
    <row r="178" spans="1:8" x14ac:dyDescent="0.3">
      <c r="A178" s="1">
        <v>2004</v>
      </c>
      <c r="B178" s="1">
        <v>9</v>
      </c>
      <c r="C178" s="2">
        <v>4248376.5423282403</v>
      </c>
      <c r="D178" s="14">
        <v>57113.887367930802</v>
      </c>
      <c r="E178" s="14">
        <v>4164006.7545146798</v>
      </c>
      <c r="F178" s="14">
        <v>0</v>
      </c>
      <c r="G178" s="16">
        <v>27255.900445624298</v>
      </c>
      <c r="H178" s="2">
        <v>0</v>
      </c>
    </row>
    <row r="179" spans="1:8" x14ac:dyDescent="0.3">
      <c r="A179" s="1">
        <v>2004</v>
      </c>
      <c r="B179" s="1">
        <v>10</v>
      </c>
      <c r="C179" s="2">
        <v>4249826.98203752</v>
      </c>
      <c r="D179" s="14">
        <v>57113.887367930802</v>
      </c>
      <c r="E179" s="14">
        <v>4171984.7170273401</v>
      </c>
      <c r="F179" s="14">
        <v>0</v>
      </c>
      <c r="G179" s="16">
        <v>20728.377642253399</v>
      </c>
      <c r="H179" s="2">
        <v>0</v>
      </c>
    </row>
    <row r="180" spans="1:8" x14ac:dyDescent="0.3">
      <c r="A180" s="1">
        <v>2004</v>
      </c>
      <c r="B180" s="1">
        <v>11</v>
      </c>
      <c r="C180" s="2">
        <v>4249144.2835810902</v>
      </c>
      <c r="D180" s="14">
        <v>57113.887367930802</v>
      </c>
      <c r="E180" s="14">
        <v>4179962.6795399901</v>
      </c>
      <c r="F180" s="14">
        <v>0</v>
      </c>
      <c r="G180" s="16">
        <v>12067.7166731693</v>
      </c>
      <c r="H180" s="2">
        <v>0</v>
      </c>
    </row>
    <row r="181" spans="1:8" x14ac:dyDescent="0.3">
      <c r="A181" s="1">
        <v>2004</v>
      </c>
      <c r="B181" s="1">
        <v>12</v>
      </c>
      <c r="C181" s="2">
        <v>4261594.6671529897</v>
      </c>
      <c r="D181" s="14">
        <v>57113.887367930802</v>
      </c>
      <c r="E181" s="14">
        <v>4187940.6420526402</v>
      </c>
      <c r="F181" s="14">
        <v>0</v>
      </c>
      <c r="G181" s="16">
        <v>16540.137732418301</v>
      </c>
      <c r="H181" s="2">
        <v>0</v>
      </c>
    </row>
    <row r="182" spans="1:8" x14ac:dyDescent="0.3">
      <c r="A182" s="1">
        <v>2005</v>
      </c>
      <c r="B182" s="1">
        <v>1</v>
      </c>
      <c r="C182" s="2">
        <v>4268141.4940948104</v>
      </c>
      <c r="D182" s="14">
        <v>57113.887367930802</v>
      </c>
      <c r="E182" s="14">
        <v>4195918.6045652898</v>
      </c>
      <c r="F182" s="14">
        <v>0</v>
      </c>
      <c r="G182" s="16">
        <v>15109.0021615895</v>
      </c>
      <c r="H182" s="2">
        <v>0</v>
      </c>
    </row>
    <row r="183" spans="1:8" x14ac:dyDescent="0.3">
      <c r="A183" s="1">
        <v>2005</v>
      </c>
      <c r="B183" s="1">
        <v>2</v>
      </c>
      <c r="C183" s="2">
        <v>4283160.6448052702</v>
      </c>
      <c r="D183" s="14">
        <v>57113.887367930802</v>
      </c>
      <c r="E183" s="14">
        <v>4203896.5670779496</v>
      </c>
      <c r="F183" s="14">
        <v>0</v>
      </c>
      <c r="G183" s="16">
        <v>22150.190359394099</v>
      </c>
      <c r="H183" s="2">
        <v>0</v>
      </c>
    </row>
    <row r="184" spans="1:8" x14ac:dyDescent="0.3">
      <c r="A184" s="1">
        <v>2005</v>
      </c>
      <c r="B184" s="1">
        <v>3</v>
      </c>
      <c r="C184" s="2">
        <v>4298810.9532444002</v>
      </c>
      <c r="D184" s="14">
        <v>57113.887367930802</v>
      </c>
      <c r="E184" s="14">
        <v>4211874.5295906002</v>
      </c>
      <c r="F184" s="14">
        <v>0</v>
      </c>
      <c r="G184" s="16">
        <v>29822.5362858726</v>
      </c>
      <c r="H184" s="2">
        <v>0</v>
      </c>
    </row>
    <row r="185" spans="1:8" x14ac:dyDescent="0.3">
      <c r="A185" s="1">
        <v>2005</v>
      </c>
      <c r="B185" s="1">
        <v>4</v>
      </c>
      <c r="C185" s="2">
        <v>4309054.9885890102</v>
      </c>
      <c r="D185" s="14">
        <v>57113.887367930802</v>
      </c>
      <c r="E185" s="14">
        <v>4219852.4921032498</v>
      </c>
      <c r="F185" s="14">
        <v>0</v>
      </c>
      <c r="G185" s="16">
        <v>32088.609117833901</v>
      </c>
      <c r="H185" s="2">
        <v>0</v>
      </c>
    </row>
    <row r="186" spans="1:8" x14ac:dyDescent="0.3">
      <c r="A186" s="1">
        <v>2005</v>
      </c>
      <c r="B186" s="1">
        <v>5</v>
      </c>
      <c r="C186" s="2">
        <v>4312234.5906608999</v>
      </c>
      <c r="D186" s="14">
        <v>57113.887367930802</v>
      </c>
      <c r="E186" s="14">
        <v>4227296.1337552899</v>
      </c>
      <c r="F186" s="14">
        <v>0</v>
      </c>
      <c r="G186" s="16">
        <v>27824.569537681498</v>
      </c>
      <c r="H186" s="2">
        <v>0</v>
      </c>
    </row>
    <row r="187" spans="1:8" x14ac:dyDescent="0.3">
      <c r="A187" s="1">
        <v>2005</v>
      </c>
      <c r="B187" s="1">
        <v>6</v>
      </c>
      <c r="C187" s="2">
        <v>4319263.9993105503</v>
      </c>
      <c r="D187" s="14">
        <v>57113.887367930802</v>
      </c>
      <c r="E187" s="14">
        <v>4234739.7754073199</v>
      </c>
      <c r="F187" s="14">
        <v>0</v>
      </c>
      <c r="G187" s="16">
        <v>27410.336535300099</v>
      </c>
      <c r="H187" s="2">
        <v>0</v>
      </c>
    </row>
    <row r="188" spans="1:8" x14ac:dyDescent="0.3">
      <c r="A188" s="1">
        <v>2005</v>
      </c>
      <c r="B188" s="1">
        <v>7</v>
      </c>
      <c r="C188" s="2">
        <v>4328149.5449358001</v>
      </c>
      <c r="D188" s="14">
        <v>57113.887367930802</v>
      </c>
      <c r="E188" s="14">
        <v>4242183.4170593601</v>
      </c>
      <c r="F188" s="14">
        <v>0</v>
      </c>
      <c r="G188" s="16">
        <v>28852.240508511699</v>
      </c>
      <c r="H188" s="2">
        <v>0</v>
      </c>
    </row>
    <row r="189" spans="1:8" x14ac:dyDescent="0.3">
      <c r="A189" s="1">
        <v>2005</v>
      </c>
      <c r="B189" s="1">
        <v>8</v>
      </c>
      <c r="C189" s="2">
        <v>4335038.9046959504</v>
      </c>
      <c r="D189" s="14">
        <v>57113.887367930802</v>
      </c>
      <c r="E189" s="14">
        <v>4249627.05871139</v>
      </c>
      <c r="F189" s="14">
        <v>0</v>
      </c>
      <c r="G189" s="16">
        <v>28297.958616631098</v>
      </c>
      <c r="H189" s="2">
        <v>0</v>
      </c>
    </row>
    <row r="190" spans="1:8" x14ac:dyDescent="0.3">
      <c r="A190" s="1">
        <v>2005</v>
      </c>
      <c r="B190" s="1">
        <v>9</v>
      </c>
      <c r="C190" s="2">
        <v>4338073.1802717503</v>
      </c>
      <c r="D190" s="14">
        <v>57113.887367930802</v>
      </c>
      <c r="E190" s="14">
        <v>4257070.7003634302</v>
      </c>
      <c r="F190" s="14">
        <v>0</v>
      </c>
      <c r="G190" s="16">
        <v>23888.592540391699</v>
      </c>
      <c r="H190" s="2">
        <v>0</v>
      </c>
    </row>
    <row r="191" spans="1:8" x14ac:dyDescent="0.3">
      <c r="A191" s="1">
        <v>2005</v>
      </c>
      <c r="B191" s="1">
        <v>10</v>
      </c>
      <c r="C191" s="2">
        <v>4339667.3256069198</v>
      </c>
      <c r="D191" s="14">
        <v>57113.887367930802</v>
      </c>
      <c r="E191" s="14">
        <v>4264514.3420154601</v>
      </c>
      <c r="F191" s="14">
        <v>0</v>
      </c>
      <c r="G191" s="16">
        <v>18039.096223529399</v>
      </c>
      <c r="H191" s="2">
        <v>0</v>
      </c>
    </row>
    <row r="192" spans="1:8" x14ac:dyDescent="0.3">
      <c r="A192" s="1">
        <v>2005</v>
      </c>
      <c r="B192" s="1">
        <v>11</v>
      </c>
      <c r="C192" s="2">
        <v>4356176.6392438998</v>
      </c>
      <c r="D192" s="14">
        <v>57113.887367930802</v>
      </c>
      <c r="E192" s="14">
        <v>4271957.9836675003</v>
      </c>
      <c r="F192" s="14">
        <v>0</v>
      </c>
      <c r="G192" s="16">
        <v>27104.7682084683</v>
      </c>
      <c r="H192" s="2">
        <v>0</v>
      </c>
    </row>
    <row r="193" spans="1:8" x14ac:dyDescent="0.3">
      <c r="A193" s="1">
        <v>2005</v>
      </c>
      <c r="B193" s="1">
        <v>12</v>
      </c>
      <c r="C193" s="2">
        <v>4353088.5312672304</v>
      </c>
      <c r="D193" s="14">
        <v>57113.887367930802</v>
      </c>
      <c r="E193" s="14">
        <v>4279401.6253195303</v>
      </c>
      <c r="F193" s="14">
        <v>0</v>
      </c>
      <c r="G193" s="16">
        <v>16573.0185797624</v>
      </c>
      <c r="H193" s="2">
        <v>0</v>
      </c>
    </row>
    <row r="194" spans="1:8" x14ac:dyDescent="0.3">
      <c r="A194" s="1">
        <v>2006</v>
      </c>
      <c r="B194" s="1">
        <v>1</v>
      </c>
      <c r="C194" s="2">
        <v>4366367.3946605502</v>
      </c>
      <c r="D194" s="14">
        <v>57113.887367930802</v>
      </c>
      <c r="E194" s="14">
        <v>4286845.2669715704</v>
      </c>
      <c r="F194" s="14">
        <v>0</v>
      </c>
      <c r="G194" s="16">
        <v>22408.240321050402</v>
      </c>
      <c r="H194" s="2">
        <v>0</v>
      </c>
    </row>
    <row r="195" spans="1:8" x14ac:dyDescent="0.3">
      <c r="A195" s="1">
        <v>2006</v>
      </c>
      <c r="B195" s="1">
        <v>2</v>
      </c>
      <c r="C195" s="2">
        <v>4380521.5095755197</v>
      </c>
      <c r="D195" s="14">
        <v>57113.887367930802</v>
      </c>
      <c r="E195" s="14">
        <v>4294288.9086236097</v>
      </c>
      <c r="F195" s="14">
        <v>0</v>
      </c>
      <c r="G195" s="16">
        <v>29118.7135839779</v>
      </c>
      <c r="H195" s="2">
        <v>0</v>
      </c>
    </row>
    <row r="196" spans="1:8" x14ac:dyDescent="0.3">
      <c r="A196" s="1">
        <v>2006</v>
      </c>
      <c r="B196" s="1">
        <v>3</v>
      </c>
      <c r="C196" s="2">
        <v>4388050.3123449301</v>
      </c>
      <c r="D196" s="14">
        <v>57113.887367930802</v>
      </c>
      <c r="E196" s="14">
        <v>4301732.5502756396</v>
      </c>
      <c r="F196" s="14">
        <v>0</v>
      </c>
      <c r="G196" s="16">
        <v>29203.8747013584</v>
      </c>
      <c r="H196" s="2">
        <v>0</v>
      </c>
    </row>
    <row r="197" spans="1:8" x14ac:dyDescent="0.3">
      <c r="A197" s="1">
        <v>2006</v>
      </c>
      <c r="B197" s="1">
        <v>4</v>
      </c>
      <c r="C197" s="2">
        <v>4397782.8610696504</v>
      </c>
      <c r="D197" s="14">
        <v>57113.887367930802</v>
      </c>
      <c r="E197" s="14">
        <v>4309176.1919276696</v>
      </c>
      <c r="F197" s="14">
        <v>0</v>
      </c>
      <c r="G197" s="16">
        <v>31492.781774045001</v>
      </c>
      <c r="H197" s="2">
        <v>0</v>
      </c>
    </row>
    <row r="198" spans="1:8" x14ac:dyDescent="0.3">
      <c r="A198" s="1">
        <v>2006</v>
      </c>
      <c r="B198" s="1">
        <v>5</v>
      </c>
      <c r="C198" s="2">
        <v>4400825.7589536896</v>
      </c>
      <c r="D198" s="14">
        <v>57113.887367930802</v>
      </c>
      <c r="E198" s="14">
        <v>4314957.7877264498</v>
      </c>
      <c r="F198" s="14">
        <v>0</v>
      </c>
      <c r="G198" s="16">
        <v>28754.083859315098</v>
      </c>
      <c r="H198" s="2">
        <v>0</v>
      </c>
    </row>
    <row r="199" spans="1:8" x14ac:dyDescent="0.3">
      <c r="A199" s="1">
        <v>2006</v>
      </c>
      <c r="B199" s="1">
        <v>6</v>
      </c>
      <c r="C199" s="2">
        <v>4402997.75016235</v>
      </c>
      <c r="D199" s="14">
        <v>57113.887367930802</v>
      </c>
      <c r="E199" s="14">
        <v>4320739.3835252197</v>
      </c>
      <c r="F199" s="14">
        <v>0</v>
      </c>
      <c r="G199" s="16">
        <v>25144.479269200001</v>
      </c>
      <c r="H199" s="2">
        <v>0</v>
      </c>
    </row>
    <row r="200" spans="1:8" x14ac:dyDescent="0.3">
      <c r="A200" s="1">
        <v>2006</v>
      </c>
      <c r="B200" s="1">
        <v>7</v>
      </c>
      <c r="C200" s="2">
        <v>4408276.9112361204</v>
      </c>
      <c r="D200" s="14">
        <v>57113.887367930802</v>
      </c>
      <c r="E200" s="14">
        <v>4326520.9793239897</v>
      </c>
      <c r="F200" s="14">
        <v>0</v>
      </c>
      <c r="G200" s="16">
        <v>24642.044544196699</v>
      </c>
      <c r="H200" s="2">
        <v>0</v>
      </c>
    </row>
    <row r="201" spans="1:8" x14ac:dyDescent="0.3">
      <c r="A201" s="1">
        <v>2006</v>
      </c>
      <c r="B201" s="1">
        <v>8</v>
      </c>
      <c r="C201" s="2">
        <v>4415917.3666716898</v>
      </c>
      <c r="D201" s="14">
        <v>57113.887367930802</v>
      </c>
      <c r="E201" s="14">
        <v>4332302.5751227699</v>
      </c>
      <c r="F201" s="14">
        <v>0</v>
      </c>
      <c r="G201" s="16">
        <v>26500.904180996102</v>
      </c>
      <c r="H201" s="2">
        <v>0</v>
      </c>
    </row>
    <row r="202" spans="1:8" x14ac:dyDescent="0.3">
      <c r="A202" s="1">
        <v>2006</v>
      </c>
      <c r="B202" s="1">
        <v>9</v>
      </c>
      <c r="C202" s="2">
        <v>4418299.0545201097</v>
      </c>
      <c r="D202" s="14">
        <v>57113.887367930802</v>
      </c>
      <c r="E202" s="14">
        <v>4338084.1709215399</v>
      </c>
      <c r="F202" s="14">
        <v>0</v>
      </c>
      <c r="G202" s="16">
        <v>23100.996230636702</v>
      </c>
      <c r="H202" s="2">
        <v>0</v>
      </c>
    </row>
    <row r="203" spans="1:8" x14ac:dyDescent="0.3">
      <c r="A203" s="1">
        <v>2006</v>
      </c>
      <c r="B203" s="1">
        <v>10</v>
      </c>
      <c r="C203" s="2">
        <v>4424765.6274158396</v>
      </c>
      <c r="D203" s="14">
        <v>57113.887367930802</v>
      </c>
      <c r="E203" s="14">
        <v>4343865.7667203099</v>
      </c>
      <c r="F203" s="14">
        <v>0</v>
      </c>
      <c r="G203" s="16">
        <v>23785.973327596701</v>
      </c>
      <c r="H203" s="2">
        <v>0</v>
      </c>
    </row>
    <row r="204" spans="1:8" x14ac:dyDescent="0.3">
      <c r="A204" s="1">
        <v>2006</v>
      </c>
      <c r="B204" s="1">
        <v>11</v>
      </c>
      <c r="C204" s="2">
        <v>4429581.5806534505</v>
      </c>
      <c r="D204" s="14">
        <v>57113.887367930802</v>
      </c>
      <c r="E204" s="14">
        <v>4349647.3625190798</v>
      </c>
      <c r="F204" s="14">
        <v>0</v>
      </c>
      <c r="G204" s="16">
        <v>22820.330766431998</v>
      </c>
      <c r="H204" s="2">
        <v>0</v>
      </c>
    </row>
    <row r="205" spans="1:8" x14ac:dyDescent="0.3">
      <c r="A205" s="1">
        <v>2006</v>
      </c>
      <c r="B205" s="1">
        <v>12</v>
      </c>
      <c r="C205" s="2">
        <v>4446231.2152235601</v>
      </c>
      <c r="D205" s="14">
        <v>57113.887367930802</v>
      </c>
      <c r="E205" s="14">
        <v>4355428.95831786</v>
      </c>
      <c r="F205" s="14">
        <v>0</v>
      </c>
      <c r="G205" s="16">
        <v>33688.369537771701</v>
      </c>
      <c r="H205" s="2">
        <v>0</v>
      </c>
    </row>
    <row r="206" spans="1:8" x14ac:dyDescent="0.3">
      <c r="A206" s="1">
        <v>2007</v>
      </c>
      <c r="B206" s="1">
        <v>1</v>
      </c>
      <c r="C206" s="2">
        <v>4462902.3080988703</v>
      </c>
      <c r="D206" s="14">
        <v>57113.887367930802</v>
      </c>
      <c r="E206" s="14">
        <v>4361210.55411663</v>
      </c>
      <c r="F206" s="14">
        <v>0</v>
      </c>
      <c r="G206" s="16">
        <v>44577.8666143054</v>
      </c>
      <c r="H206" s="2">
        <v>0</v>
      </c>
    </row>
    <row r="207" spans="1:8" x14ac:dyDescent="0.3">
      <c r="A207" s="1">
        <v>2007</v>
      </c>
      <c r="B207" s="1">
        <v>2</v>
      </c>
      <c r="C207" s="2">
        <v>4469805.6056413203</v>
      </c>
      <c r="D207" s="14">
        <v>57113.887367930802</v>
      </c>
      <c r="E207" s="14">
        <v>4366992.1499154</v>
      </c>
      <c r="F207" s="14">
        <v>0</v>
      </c>
      <c r="G207" s="16">
        <v>45699.568357986398</v>
      </c>
      <c r="H207" s="2">
        <v>0</v>
      </c>
    </row>
    <row r="208" spans="1:8" x14ac:dyDescent="0.3">
      <c r="A208" s="1">
        <v>2007</v>
      </c>
      <c r="B208" s="1">
        <v>3</v>
      </c>
      <c r="C208" s="2">
        <v>4481697.40105078</v>
      </c>
      <c r="D208" s="14">
        <v>57113.887367930802</v>
      </c>
      <c r="E208" s="14">
        <v>4372773.7457141802</v>
      </c>
      <c r="F208" s="14">
        <v>0</v>
      </c>
      <c r="G208" s="16">
        <v>51809.767968674198</v>
      </c>
      <c r="H208" s="2">
        <v>0</v>
      </c>
    </row>
    <row r="209" spans="1:8" x14ac:dyDescent="0.3">
      <c r="A209" s="1">
        <v>2007</v>
      </c>
      <c r="B209" s="1">
        <v>4</v>
      </c>
      <c r="C209" s="2">
        <v>4490634.7393444302</v>
      </c>
      <c r="D209" s="14">
        <v>57113.887367930802</v>
      </c>
      <c r="E209" s="14">
        <v>4378555.3415129501</v>
      </c>
      <c r="F209" s="14">
        <v>0</v>
      </c>
      <c r="G209" s="16">
        <v>54965.510463550701</v>
      </c>
      <c r="H209" s="2">
        <v>0</v>
      </c>
    </row>
    <row r="210" spans="1:8" x14ac:dyDescent="0.3">
      <c r="A210" s="1">
        <v>2007</v>
      </c>
      <c r="B210" s="1">
        <v>5</v>
      </c>
      <c r="C210" s="2">
        <v>4488858.68393669</v>
      </c>
      <c r="D210" s="14">
        <v>57113.887367930802</v>
      </c>
      <c r="E210" s="14">
        <v>4381861.3343934501</v>
      </c>
      <c r="F210" s="14">
        <v>0</v>
      </c>
      <c r="G210" s="16">
        <v>49883.462175316199</v>
      </c>
      <c r="H210" s="2">
        <v>0</v>
      </c>
    </row>
    <row r="211" spans="1:8" x14ac:dyDescent="0.3">
      <c r="A211" s="1">
        <v>2007</v>
      </c>
      <c r="B211" s="1">
        <v>6</v>
      </c>
      <c r="C211" s="2">
        <v>4493822.6514368895</v>
      </c>
      <c r="D211" s="14">
        <v>57113.887367930802</v>
      </c>
      <c r="E211" s="14">
        <v>4385167.3272739397</v>
      </c>
      <c r="F211" s="14">
        <v>0</v>
      </c>
      <c r="G211" s="16">
        <v>51541.436795012101</v>
      </c>
      <c r="H211" s="2">
        <v>0</v>
      </c>
    </row>
    <row r="212" spans="1:8" x14ac:dyDescent="0.3">
      <c r="A212" s="1">
        <v>2007</v>
      </c>
      <c r="B212" s="1">
        <v>7</v>
      </c>
      <c r="C212" s="2">
        <v>4495262.5463262303</v>
      </c>
      <c r="D212" s="14">
        <v>57113.887367930802</v>
      </c>
      <c r="E212" s="14">
        <v>4388473.3201544397</v>
      </c>
      <c r="F212" s="14">
        <v>0</v>
      </c>
      <c r="G212" s="16">
        <v>49675.338803855702</v>
      </c>
      <c r="H212" s="2">
        <v>0</v>
      </c>
    </row>
    <row r="213" spans="1:8" x14ac:dyDescent="0.3">
      <c r="A213" s="1">
        <v>2007</v>
      </c>
      <c r="B213" s="1">
        <v>8</v>
      </c>
      <c r="C213" s="2">
        <v>4503970.8571618097</v>
      </c>
      <c r="D213" s="14">
        <v>57113.887367930802</v>
      </c>
      <c r="E213" s="14">
        <v>4391779.3130349396</v>
      </c>
      <c r="F213" s="14">
        <v>0</v>
      </c>
      <c r="G213" s="16">
        <v>55077.656758937097</v>
      </c>
      <c r="H213" s="2">
        <v>0</v>
      </c>
    </row>
    <row r="214" spans="1:8" x14ac:dyDescent="0.3">
      <c r="A214" s="1">
        <v>2007</v>
      </c>
      <c r="B214" s="1">
        <v>9</v>
      </c>
      <c r="C214" s="2">
        <v>4509998.4453385398</v>
      </c>
      <c r="D214" s="14">
        <v>57113.887367930802</v>
      </c>
      <c r="E214" s="14">
        <v>4395085.3059154404</v>
      </c>
      <c r="F214" s="14">
        <v>0</v>
      </c>
      <c r="G214" s="16">
        <v>57799.252055170902</v>
      </c>
      <c r="H214" s="2">
        <v>0</v>
      </c>
    </row>
    <row r="215" spans="1:8" x14ac:dyDescent="0.3">
      <c r="A215" s="1">
        <v>2007</v>
      </c>
      <c r="B215" s="1">
        <v>10</v>
      </c>
      <c r="C215" s="2">
        <v>4508166.5372697804</v>
      </c>
      <c r="D215" s="14">
        <v>57113.887367930802</v>
      </c>
      <c r="E215" s="14">
        <v>4398391.2987959404</v>
      </c>
      <c r="F215" s="14">
        <v>0</v>
      </c>
      <c r="G215" s="16">
        <v>52661.351105913498</v>
      </c>
      <c r="H215" s="2">
        <v>0</v>
      </c>
    </row>
    <row r="216" spans="1:8" x14ac:dyDescent="0.3">
      <c r="A216" s="1">
        <v>2007</v>
      </c>
      <c r="B216" s="1">
        <v>11</v>
      </c>
      <c r="C216" s="2">
        <v>4513710.6688964404</v>
      </c>
      <c r="D216" s="14">
        <v>57113.887367930802</v>
      </c>
      <c r="E216" s="14">
        <v>4401697.29167643</v>
      </c>
      <c r="F216" s="14">
        <v>0</v>
      </c>
      <c r="G216" s="16">
        <v>54899.4898520727</v>
      </c>
      <c r="H216" s="2">
        <v>0</v>
      </c>
    </row>
    <row r="217" spans="1:8" x14ac:dyDescent="0.3">
      <c r="A217" s="1">
        <v>2007</v>
      </c>
      <c r="B217" s="1">
        <v>12</v>
      </c>
      <c r="C217" s="2">
        <v>4516036.2493124204</v>
      </c>
      <c r="D217" s="14">
        <v>57113.887367930802</v>
      </c>
      <c r="E217" s="14">
        <v>4405003.28455693</v>
      </c>
      <c r="F217" s="14">
        <v>0</v>
      </c>
      <c r="G217" s="16">
        <v>53919.077387553603</v>
      </c>
      <c r="H217" s="2">
        <v>0</v>
      </c>
    </row>
    <row r="218" spans="1:8" x14ac:dyDescent="0.3">
      <c r="A218" s="1">
        <v>2008</v>
      </c>
      <c r="B218" s="1">
        <v>1</v>
      </c>
      <c r="C218" s="2">
        <v>4514179.2720993096</v>
      </c>
      <c r="D218" s="14">
        <v>57113.887367930802</v>
      </c>
      <c r="E218" s="14">
        <v>4408309.2774374299</v>
      </c>
      <c r="F218" s="14">
        <v>0</v>
      </c>
      <c r="G218" s="16">
        <v>48756.107293945701</v>
      </c>
      <c r="H218" s="2">
        <v>0</v>
      </c>
    </row>
    <row r="219" spans="1:8" x14ac:dyDescent="0.3">
      <c r="A219" s="1">
        <v>2008</v>
      </c>
      <c r="B219" s="1">
        <v>2</v>
      </c>
      <c r="C219" s="2">
        <v>4518419.99665373</v>
      </c>
      <c r="D219" s="14">
        <v>57113.887367930802</v>
      </c>
      <c r="E219" s="14">
        <v>4411615.2703179298</v>
      </c>
      <c r="F219" s="14">
        <v>0</v>
      </c>
      <c r="G219" s="16">
        <v>49690.838967868098</v>
      </c>
      <c r="H219" s="2">
        <v>0</v>
      </c>
    </row>
    <row r="220" spans="1:8" x14ac:dyDescent="0.3">
      <c r="A220" s="1">
        <v>2008</v>
      </c>
      <c r="B220" s="1">
        <v>3</v>
      </c>
      <c r="C220" s="2">
        <v>4525087.5818577698</v>
      </c>
      <c r="D220" s="14">
        <v>57113.887367930802</v>
      </c>
      <c r="E220" s="14">
        <v>4414921.2631984297</v>
      </c>
      <c r="F220" s="14">
        <v>0</v>
      </c>
      <c r="G220" s="16">
        <v>53052.431291413501</v>
      </c>
      <c r="H220" s="2">
        <v>0</v>
      </c>
    </row>
    <row r="221" spans="1:8" x14ac:dyDescent="0.3">
      <c r="A221" s="1">
        <v>2008</v>
      </c>
      <c r="B221" s="1">
        <v>4</v>
      </c>
      <c r="C221" s="2">
        <v>4522949.8252600404</v>
      </c>
      <c r="D221" s="14">
        <v>57113.887367930802</v>
      </c>
      <c r="E221" s="14">
        <v>4418227.2560789296</v>
      </c>
      <c r="F221" s="14">
        <v>0</v>
      </c>
      <c r="G221" s="16">
        <v>47608.681813177704</v>
      </c>
      <c r="H221" s="2">
        <v>0</v>
      </c>
    </row>
    <row r="222" spans="1:8" x14ac:dyDescent="0.3">
      <c r="A222" s="1">
        <v>2008</v>
      </c>
      <c r="B222" s="1">
        <v>5</v>
      </c>
      <c r="C222" s="2">
        <v>4518476.0730250999</v>
      </c>
      <c r="D222" s="14">
        <v>57113.887367930802</v>
      </c>
      <c r="E222" s="14">
        <v>4419681.4918051502</v>
      </c>
      <c r="F222" s="14">
        <v>0</v>
      </c>
      <c r="G222" s="16">
        <v>41680.693852014803</v>
      </c>
      <c r="H222" s="2">
        <v>0</v>
      </c>
    </row>
    <row r="223" spans="1:8" x14ac:dyDescent="0.3">
      <c r="A223" s="1">
        <v>2008</v>
      </c>
      <c r="B223" s="1">
        <v>6</v>
      </c>
      <c r="C223" s="2">
        <v>4516415.9398998804</v>
      </c>
      <c r="D223" s="14">
        <v>57113.887367930802</v>
      </c>
      <c r="E223" s="14">
        <v>4421135.72753138</v>
      </c>
      <c r="F223" s="14">
        <v>0</v>
      </c>
      <c r="G223" s="16">
        <v>38166.325000571102</v>
      </c>
      <c r="H223" s="2">
        <v>0</v>
      </c>
    </row>
    <row r="224" spans="1:8" x14ac:dyDescent="0.3">
      <c r="A224" s="1">
        <v>2008</v>
      </c>
      <c r="B224" s="1">
        <v>7</v>
      </c>
      <c r="C224" s="2">
        <v>4517524.2503808597</v>
      </c>
      <c r="D224" s="14">
        <v>57113.887367930802</v>
      </c>
      <c r="E224" s="14">
        <v>4422589.9632576099</v>
      </c>
      <c r="F224" s="14">
        <v>0</v>
      </c>
      <c r="G224" s="16">
        <v>37820.399755316801</v>
      </c>
      <c r="H224" s="2">
        <v>0</v>
      </c>
    </row>
    <row r="225" spans="1:8" x14ac:dyDescent="0.3">
      <c r="A225" s="1">
        <v>2008</v>
      </c>
      <c r="B225" s="1">
        <v>8</v>
      </c>
      <c r="C225" s="2">
        <v>4514837.2939787498</v>
      </c>
      <c r="D225" s="14">
        <v>57113.887367930802</v>
      </c>
      <c r="E225" s="14">
        <v>4424044.1989838304</v>
      </c>
      <c r="F225" s="14">
        <v>0</v>
      </c>
      <c r="G225" s="16">
        <v>33679.207626987198</v>
      </c>
      <c r="H225" s="2">
        <v>0</v>
      </c>
    </row>
    <row r="226" spans="1:8" x14ac:dyDescent="0.3">
      <c r="A226" s="1">
        <v>2008</v>
      </c>
      <c r="B226" s="1">
        <v>9</v>
      </c>
      <c r="C226" s="2">
        <v>4508505.9080577698</v>
      </c>
      <c r="D226" s="14">
        <v>57113.887367930802</v>
      </c>
      <c r="E226" s="14">
        <v>4425498.4347100602</v>
      </c>
      <c r="F226" s="14">
        <v>0</v>
      </c>
      <c r="G226" s="16">
        <v>25893.5859797755</v>
      </c>
      <c r="H226" s="2">
        <v>0</v>
      </c>
    </row>
    <row r="227" spans="1:8" x14ac:dyDescent="0.3">
      <c r="A227" s="1">
        <v>2008</v>
      </c>
      <c r="B227" s="1">
        <v>10</v>
      </c>
      <c r="C227" s="2">
        <v>4504596.8568848101</v>
      </c>
      <c r="D227" s="14">
        <v>57113.887367930802</v>
      </c>
      <c r="E227" s="14">
        <v>4426952.6704362901</v>
      </c>
      <c r="F227" s="14">
        <v>0</v>
      </c>
      <c r="G227" s="16">
        <v>20530.299080598201</v>
      </c>
      <c r="H227" s="2">
        <v>0</v>
      </c>
    </row>
    <row r="228" spans="1:8" x14ac:dyDescent="0.3">
      <c r="A228" s="1">
        <v>2008</v>
      </c>
      <c r="B228" s="1">
        <v>11</v>
      </c>
      <c r="C228" s="2">
        <v>4503029.2096282504</v>
      </c>
      <c r="D228" s="14">
        <v>57113.887367930802</v>
      </c>
      <c r="E228" s="14">
        <v>4428406.9061625097</v>
      </c>
      <c r="F228" s="14">
        <v>0</v>
      </c>
      <c r="G228" s="16">
        <v>17508.416097802099</v>
      </c>
      <c r="H228" s="2">
        <v>0</v>
      </c>
    </row>
    <row r="229" spans="1:8" x14ac:dyDescent="0.3">
      <c r="A229" s="1">
        <v>2008</v>
      </c>
      <c r="B229" s="1">
        <v>12</v>
      </c>
      <c r="C229" s="2">
        <v>4501238.6657666201</v>
      </c>
      <c r="D229" s="14">
        <v>57113.887367930802</v>
      </c>
      <c r="E229" s="14">
        <v>4429861.1418887395</v>
      </c>
      <c r="F229" s="14">
        <v>0</v>
      </c>
      <c r="G229" s="16">
        <v>14263.6365099512</v>
      </c>
      <c r="H229" s="2">
        <v>0</v>
      </c>
    </row>
    <row r="230" spans="1:8" x14ac:dyDescent="0.3">
      <c r="A230" s="1">
        <v>2009</v>
      </c>
      <c r="B230" s="1">
        <v>1</v>
      </c>
      <c r="C230" s="2">
        <v>4501598.5639699204</v>
      </c>
      <c r="D230" s="14">
        <v>57113.887367930802</v>
      </c>
      <c r="E230" s="14">
        <v>4431315.3776149601</v>
      </c>
      <c r="F230" s="14">
        <v>0</v>
      </c>
      <c r="G230" s="16">
        <v>13169.298987026301</v>
      </c>
      <c r="H230" s="2">
        <v>0</v>
      </c>
    </row>
    <row r="231" spans="1:8" x14ac:dyDescent="0.3">
      <c r="A231" s="1">
        <v>2009</v>
      </c>
      <c r="B231" s="1">
        <v>2</v>
      </c>
      <c r="C231" s="2">
        <v>4503939.2246156903</v>
      </c>
      <c r="D231" s="14">
        <v>57113.887367930802</v>
      </c>
      <c r="E231" s="14">
        <v>4432769.6133411899</v>
      </c>
      <c r="F231" s="14">
        <v>0</v>
      </c>
      <c r="G231" s="16">
        <v>14055.723906568301</v>
      </c>
      <c r="H231" s="2">
        <v>0</v>
      </c>
    </row>
    <row r="232" spans="1:8" x14ac:dyDescent="0.3">
      <c r="A232" s="1">
        <v>2009</v>
      </c>
      <c r="B232" s="1">
        <v>3</v>
      </c>
      <c r="C232" s="2">
        <v>4504045.8956228197</v>
      </c>
      <c r="D232" s="14">
        <v>57113.887367930802</v>
      </c>
      <c r="E232" s="14">
        <v>4434223.8490674198</v>
      </c>
      <c r="F232" s="14">
        <v>0</v>
      </c>
      <c r="G232" s="16">
        <v>12708.1591874678</v>
      </c>
      <c r="H232" s="2">
        <v>0</v>
      </c>
    </row>
    <row r="233" spans="1:8" x14ac:dyDescent="0.3">
      <c r="A233" s="1">
        <v>2009</v>
      </c>
      <c r="B233" s="1">
        <v>4</v>
      </c>
      <c r="C233" s="2">
        <v>4503099.7397261299</v>
      </c>
      <c r="D233" s="14">
        <v>57113.887367930802</v>
      </c>
      <c r="E233" s="14">
        <v>4435678.0847936403</v>
      </c>
      <c r="F233" s="14">
        <v>0</v>
      </c>
      <c r="G233" s="16">
        <v>10307.7675645566</v>
      </c>
      <c r="H233" s="2">
        <v>0</v>
      </c>
    </row>
    <row r="234" spans="1:8" x14ac:dyDescent="0.3">
      <c r="A234" s="1">
        <v>2009</v>
      </c>
      <c r="B234" s="1">
        <v>5</v>
      </c>
      <c r="C234" s="2">
        <v>4502508.4417303102</v>
      </c>
      <c r="D234" s="14">
        <v>57113.887367930802</v>
      </c>
      <c r="E234" s="14">
        <v>4437930.7457795097</v>
      </c>
      <c r="F234" s="14">
        <v>0</v>
      </c>
      <c r="G234" s="16">
        <v>7463.8085828712201</v>
      </c>
      <c r="H234" s="2">
        <v>0</v>
      </c>
    </row>
    <row r="235" spans="1:8" x14ac:dyDescent="0.3">
      <c r="A235" s="1">
        <v>2009</v>
      </c>
      <c r="B235" s="1">
        <v>6</v>
      </c>
      <c r="C235" s="2">
        <v>4502794.2055988396</v>
      </c>
      <c r="D235" s="14">
        <v>57113.887367930802</v>
      </c>
      <c r="E235" s="14">
        <v>4440183.4067653799</v>
      </c>
      <c r="F235" s="14">
        <v>0</v>
      </c>
      <c r="G235" s="16">
        <v>5496.9114655237599</v>
      </c>
      <c r="H235" s="2">
        <v>0</v>
      </c>
    </row>
    <row r="236" spans="1:8" x14ac:dyDescent="0.3">
      <c r="A236" s="1">
        <v>2009</v>
      </c>
      <c r="B236" s="1">
        <v>7</v>
      </c>
      <c r="C236" s="2">
        <v>4498721.6465766802</v>
      </c>
      <c r="D236" s="14">
        <v>57113.887367930802</v>
      </c>
      <c r="E236" s="14">
        <v>4442436.0677512502</v>
      </c>
      <c r="F236" s="14">
        <v>0</v>
      </c>
      <c r="G236" s="16">
        <v>-828.30854250304401</v>
      </c>
      <c r="H236" s="2">
        <v>0</v>
      </c>
    </row>
    <row r="237" spans="1:8" x14ac:dyDescent="0.3">
      <c r="A237" s="1">
        <v>2009</v>
      </c>
      <c r="B237" s="1">
        <v>8</v>
      </c>
      <c r="C237" s="2">
        <v>4499675.3822662802</v>
      </c>
      <c r="D237" s="14">
        <v>57113.887367930802</v>
      </c>
      <c r="E237" s="14">
        <v>4444688.7287371298</v>
      </c>
      <c r="F237" s="14">
        <v>0</v>
      </c>
      <c r="G237" s="16">
        <v>-2127.2338387817099</v>
      </c>
      <c r="H237" s="2">
        <v>0</v>
      </c>
    </row>
    <row r="238" spans="1:8" x14ac:dyDescent="0.3">
      <c r="A238" s="1">
        <v>2009</v>
      </c>
      <c r="B238" s="1">
        <v>9</v>
      </c>
      <c r="C238" s="2">
        <v>4499151.65099103</v>
      </c>
      <c r="D238" s="14">
        <v>57113.887367930802</v>
      </c>
      <c r="E238" s="14">
        <v>4446941.3897230001</v>
      </c>
      <c r="F238" s="14">
        <v>0</v>
      </c>
      <c r="G238" s="16">
        <v>-4903.6260998994103</v>
      </c>
      <c r="H238" s="2">
        <v>0</v>
      </c>
    </row>
    <row r="239" spans="1:8" x14ac:dyDescent="0.3">
      <c r="A239" s="1">
        <v>2009</v>
      </c>
      <c r="B239" s="1">
        <v>10</v>
      </c>
      <c r="C239" s="2">
        <v>4498717.59524104</v>
      </c>
      <c r="D239" s="14">
        <v>57113.887367930802</v>
      </c>
      <c r="E239" s="14">
        <v>4449194.0507088704</v>
      </c>
      <c r="F239" s="14">
        <v>0</v>
      </c>
      <c r="G239" s="16">
        <v>-7590.3428357625398</v>
      </c>
      <c r="H239" s="2">
        <v>0</v>
      </c>
    </row>
    <row r="240" spans="1:8" x14ac:dyDescent="0.3">
      <c r="A240" s="1">
        <v>2009</v>
      </c>
      <c r="B240" s="1">
        <v>11</v>
      </c>
      <c r="C240" s="2">
        <v>4496869.4053827301</v>
      </c>
      <c r="D240" s="14">
        <v>57113.887367930802</v>
      </c>
      <c r="E240" s="14">
        <v>4451446.7116947398</v>
      </c>
      <c r="F240" s="14">
        <v>0</v>
      </c>
      <c r="G240" s="16">
        <v>-11691.193679939001</v>
      </c>
      <c r="H240" s="2">
        <v>0</v>
      </c>
    </row>
    <row r="241" spans="1:8" x14ac:dyDescent="0.3">
      <c r="A241" s="1">
        <v>2009</v>
      </c>
      <c r="B241" s="1">
        <v>12</v>
      </c>
      <c r="C241" s="2">
        <v>4500192.5380882304</v>
      </c>
      <c r="D241" s="14">
        <v>57113.887367930802</v>
      </c>
      <c r="E241" s="14">
        <v>4453699.37268061</v>
      </c>
      <c r="F241" s="14">
        <v>0</v>
      </c>
      <c r="G241" s="16">
        <v>-10620.7219603127</v>
      </c>
      <c r="H241" s="2">
        <v>0</v>
      </c>
    </row>
    <row r="242" spans="1:8" x14ac:dyDescent="0.3">
      <c r="A242" s="1">
        <v>2010</v>
      </c>
      <c r="B242" s="1">
        <v>1</v>
      </c>
      <c r="C242" s="2">
        <v>4501821.4795299303</v>
      </c>
      <c r="D242" s="14">
        <v>57113.887367930802</v>
      </c>
      <c r="E242" s="14">
        <v>4455952.0336664803</v>
      </c>
      <c r="F242" s="14">
        <v>0</v>
      </c>
      <c r="G242" s="16">
        <v>-11244.4415044794</v>
      </c>
      <c r="H242" s="2">
        <v>0</v>
      </c>
    </row>
    <row r="243" spans="1:8" x14ac:dyDescent="0.3">
      <c r="A243" s="1">
        <v>2010</v>
      </c>
      <c r="B243" s="1">
        <v>2</v>
      </c>
      <c r="C243" s="2">
        <v>4507929.3617205201</v>
      </c>
      <c r="D243" s="14">
        <v>57113.887367930802</v>
      </c>
      <c r="E243" s="14">
        <v>4458204.6946523599</v>
      </c>
      <c r="F243" s="14">
        <v>0</v>
      </c>
      <c r="G243" s="16">
        <v>-7389.2202997654704</v>
      </c>
      <c r="H243" s="2">
        <v>0</v>
      </c>
    </row>
    <row r="244" spans="1:8" x14ac:dyDescent="0.3">
      <c r="A244" s="1">
        <v>2010</v>
      </c>
      <c r="B244" s="1">
        <v>3</v>
      </c>
      <c r="C244" s="2">
        <v>4512628.9505948201</v>
      </c>
      <c r="D244" s="14">
        <v>57113.887367930802</v>
      </c>
      <c r="E244" s="14">
        <v>4460457.3556382302</v>
      </c>
      <c r="F244" s="14">
        <v>0</v>
      </c>
      <c r="G244" s="16">
        <v>-4942.2924113348099</v>
      </c>
      <c r="H244" s="2">
        <v>0</v>
      </c>
    </row>
    <row r="245" spans="1:8" x14ac:dyDescent="0.3">
      <c r="A245" s="1">
        <v>2010</v>
      </c>
      <c r="B245" s="1">
        <v>4</v>
      </c>
      <c r="C245" s="2">
        <v>4517561.9587118197</v>
      </c>
      <c r="D245" s="14">
        <v>57113.887367930802</v>
      </c>
      <c r="E245" s="14">
        <v>4462715.2385804597</v>
      </c>
      <c r="F245" s="14">
        <v>0</v>
      </c>
      <c r="G245" s="16">
        <v>-2267.1672365665399</v>
      </c>
      <c r="H245" s="2">
        <v>0</v>
      </c>
    </row>
    <row r="246" spans="1:8" x14ac:dyDescent="0.3">
      <c r="A246" s="1">
        <v>2010</v>
      </c>
      <c r="B246" s="1">
        <v>5</v>
      </c>
      <c r="C246" s="2">
        <v>4518520.9630956501</v>
      </c>
      <c r="D246" s="14">
        <v>57113.887367930802</v>
      </c>
      <c r="E246" s="14">
        <v>4464767.19050874</v>
      </c>
      <c r="F246" s="14">
        <v>0</v>
      </c>
      <c r="G246" s="16">
        <v>-3360.1147810211401</v>
      </c>
      <c r="H246" s="2">
        <v>0</v>
      </c>
    </row>
    <row r="247" spans="1:8" x14ac:dyDescent="0.3">
      <c r="A247" s="1">
        <v>2010</v>
      </c>
      <c r="B247" s="1">
        <v>6</v>
      </c>
      <c r="C247" s="2">
        <v>4521074.0347048696</v>
      </c>
      <c r="D247" s="14">
        <v>57113.887367930802</v>
      </c>
      <c r="E247" s="14">
        <v>4466819.1424370203</v>
      </c>
      <c r="F247" s="14">
        <v>0</v>
      </c>
      <c r="G247" s="16">
        <v>-2858.9951000781698</v>
      </c>
      <c r="H247" s="2">
        <v>0</v>
      </c>
    </row>
    <row r="248" spans="1:8" x14ac:dyDescent="0.3">
      <c r="A248" s="1">
        <v>2010</v>
      </c>
      <c r="B248" s="1">
        <v>7</v>
      </c>
      <c r="C248" s="2">
        <v>4522892.12149058</v>
      </c>
      <c r="D248" s="14">
        <v>57113.887367930802</v>
      </c>
      <c r="E248" s="14">
        <v>4468871.0943652997</v>
      </c>
      <c r="F248" s="14">
        <v>0</v>
      </c>
      <c r="G248" s="16">
        <v>-3092.8602426545699</v>
      </c>
      <c r="H248" s="2">
        <v>0</v>
      </c>
    </row>
    <row r="249" spans="1:8" x14ac:dyDescent="0.3">
      <c r="A249" s="1">
        <v>2010</v>
      </c>
      <c r="B249" s="1">
        <v>8</v>
      </c>
      <c r="C249" s="2">
        <v>4523910.5562575003</v>
      </c>
      <c r="D249" s="14">
        <v>57113.887367930802</v>
      </c>
      <c r="E249" s="14">
        <v>4470923.04629358</v>
      </c>
      <c r="F249" s="14">
        <v>0</v>
      </c>
      <c r="G249" s="16">
        <v>-4126.3774040089902</v>
      </c>
      <c r="H249" s="2">
        <v>0</v>
      </c>
    </row>
    <row r="250" spans="1:8" x14ac:dyDescent="0.3">
      <c r="A250" s="1">
        <v>2010</v>
      </c>
      <c r="B250" s="1">
        <v>9</v>
      </c>
      <c r="C250" s="2">
        <v>4524545.0503663998</v>
      </c>
      <c r="D250" s="14">
        <v>57113.887367930802</v>
      </c>
      <c r="E250" s="14">
        <v>4472974.9982218603</v>
      </c>
      <c r="F250" s="14">
        <v>0</v>
      </c>
      <c r="G250" s="16">
        <v>-5543.8352233953801</v>
      </c>
      <c r="H250" s="2">
        <v>0</v>
      </c>
    </row>
    <row r="251" spans="1:8" x14ac:dyDescent="0.3">
      <c r="A251" s="1">
        <v>2010</v>
      </c>
      <c r="B251" s="1">
        <v>10</v>
      </c>
      <c r="C251" s="2">
        <v>4524970.4304174399</v>
      </c>
      <c r="D251" s="14">
        <v>57113.887367930802</v>
      </c>
      <c r="E251" s="14">
        <v>4475026.9501501396</v>
      </c>
      <c r="F251" s="14">
        <v>0</v>
      </c>
      <c r="G251" s="16">
        <v>-7170.4071006327904</v>
      </c>
      <c r="H251" s="2">
        <v>0</v>
      </c>
    </row>
    <row r="252" spans="1:8" x14ac:dyDescent="0.3">
      <c r="A252" s="1">
        <v>2010</v>
      </c>
      <c r="B252" s="1">
        <v>11</v>
      </c>
      <c r="C252" s="2">
        <v>4527188.2790217204</v>
      </c>
      <c r="D252" s="14">
        <v>57113.887367930802</v>
      </c>
      <c r="E252" s="14">
        <v>4477078.9020784199</v>
      </c>
      <c r="F252" s="14">
        <v>0</v>
      </c>
      <c r="G252" s="16">
        <v>-7004.5104246353703</v>
      </c>
      <c r="H252" s="2">
        <v>0</v>
      </c>
    </row>
    <row r="253" spans="1:8" x14ac:dyDescent="0.3">
      <c r="A253" s="1">
        <v>2010</v>
      </c>
      <c r="B253" s="1">
        <v>12</v>
      </c>
      <c r="C253" s="2">
        <v>4526035.4603564898</v>
      </c>
      <c r="D253" s="14">
        <v>57113.887367930802</v>
      </c>
      <c r="E253" s="14">
        <v>4479130.8540067002</v>
      </c>
      <c r="F253" s="14">
        <v>0</v>
      </c>
      <c r="G253" s="16">
        <v>-10209.2810181435</v>
      </c>
      <c r="H253" s="2">
        <v>0</v>
      </c>
    </row>
    <row r="254" spans="1:8" x14ac:dyDescent="0.3">
      <c r="A254" s="1">
        <v>2011</v>
      </c>
      <c r="B254" s="1">
        <v>1</v>
      </c>
      <c r="C254" s="2">
        <v>4529728.3416526802</v>
      </c>
      <c r="D254" s="14">
        <v>57113.887367930802</v>
      </c>
      <c r="E254" s="14">
        <v>4481182.8059349796</v>
      </c>
      <c r="F254" s="14">
        <v>0</v>
      </c>
      <c r="G254" s="16">
        <v>-8568.3516502398998</v>
      </c>
      <c r="H254" s="2">
        <v>0</v>
      </c>
    </row>
    <row r="255" spans="1:8" x14ac:dyDescent="0.3">
      <c r="A255" s="1">
        <v>2011</v>
      </c>
      <c r="B255" s="1">
        <v>2</v>
      </c>
      <c r="C255" s="2">
        <v>4538564.6574561903</v>
      </c>
      <c r="D255" s="14">
        <v>57113.887367930802</v>
      </c>
      <c r="E255" s="14">
        <v>4483234.7578632701</v>
      </c>
      <c r="F255" s="14">
        <v>0</v>
      </c>
      <c r="G255" s="16">
        <v>-1783.9877750109899</v>
      </c>
      <c r="H255" s="2">
        <v>0</v>
      </c>
    </row>
    <row r="256" spans="1:8" x14ac:dyDescent="0.3">
      <c r="A256" s="1">
        <v>2011</v>
      </c>
      <c r="B256" s="1">
        <v>3</v>
      </c>
      <c r="C256" s="2">
        <v>4543823.3025238402</v>
      </c>
      <c r="D256" s="14">
        <v>57113.887367930802</v>
      </c>
      <c r="E256" s="14">
        <v>4485286.7097915504</v>
      </c>
      <c r="F256" s="14">
        <v>0</v>
      </c>
      <c r="G256" s="16">
        <v>1422.7053643614099</v>
      </c>
      <c r="H256" s="2">
        <v>0</v>
      </c>
    </row>
    <row r="257" spans="1:8" x14ac:dyDescent="0.3">
      <c r="A257" s="1">
        <v>2011</v>
      </c>
      <c r="B257" s="1">
        <v>4</v>
      </c>
      <c r="C257" s="2">
        <v>4548545.3014378697</v>
      </c>
      <c r="D257" s="14">
        <v>57113.887367930802</v>
      </c>
      <c r="E257" s="14">
        <v>4487338.6617198298</v>
      </c>
      <c r="F257" s="14">
        <v>0</v>
      </c>
      <c r="G257" s="16">
        <v>4092.7523501086998</v>
      </c>
      <c r="H257" s="2">
        <v>0</v>
      </c>
    </row>
    <row r="258" spans="1:8" x14ac:dyDescent="0.3">
      <c r="A258" s="1">
        <v>2011</v>
      </c>
      <c r="B258" s="1">
        <v>5</v>
      </c>
      <c r="C258" s="2">
        <v>4552556.1665127203</v>
      </c>
      <c r="D258" s="14">
        <v>57113.887367930802</v>
      </c>
      <c r="E258" s="14">
        <v>4490688.7049670601</v>
      </c>
      <c r="F258" s="14">
        <v>0</v>
      </c>
      <c r="G258" s="16">
        <v>4753.5741777215198</v>
      </c>
      <c r="H258" s="2">
        <v>0</v>
      </c>
    </row>
    <row r="259" spans="1:8" x14ac:dyDescent="0.3">
      <c r="A259" s="1">
        <v>2011</v>
      </c>
      <c r="B259" s="1">
        <v>6</v>
      </c>
      <c r="C259" s="2">
        <v>4552352.0980745498</v>
      </c>
      <c r="D259" s="14">
        <v>57113.887367930802</v>
      </c>
      <c r="E259" s="14">
        <v>4494038.7482142998</v>
      </c>
      <c r="F259" s="14">
        <v>0</v>
      </c>
      <c r="G259" s="16">
        <v>1199.4624923225499</v>
      </c>
      <c r="H259" s="2">
        <v>0</v>
      </c>
    </row>
    <row r="260" spans="1:8" x14ac:dyDescent="0.3">
      <c r="A260" s="1">
        <v>2011</v>
      </c>
      <c r="B260" s="1">
        <v>7</v>
      </c>
      <c r="C260" s="2">
        <v>4552417.9675087901</v>
      </c>
      <c r="D260" s="14">
        <v>57113.887367930802</v>
      </c>
      <c r="E260" s="14">
        <v>4497388.7914615301</v>
      </c>
      <c r="F260" s="14">
        <v>0</v>
      </c>
      <c r="G260" s="16">
        <v>-2084.71132067498</v>
      </c>
      <c r="H260" s="2">
        <v>0</v>
      </c>
    </row>
    <row r="261" spans="1:8" x14ac:dyDescent="0.3">
      <c r="A261" s="1">
        <v>2011</v>
      </c>
      <c r="B261" s="1">
        <v>8</v>
      </c>
      <c r="C261" s="2">
        <v>4555025.2204341199</v>
      </c>
      <c r="D261" s="14">
        <v>57113.887367930802</v>
      </c>
      <c r="E261" s="14">
        <v>4500738.8347087596</v>
      </c>
      <c r="F261" s="14">
        <v>0</v>
      </c>
      <c r="G261" s="16">
        <v>-2827.5016425745598</v>
      </c>
      <c r="H261" s="2">
        <v>0</v>
      </c>
    </row>
    <row r="262" spans="1:8" x14ac:dyDescent="0.3">
      <c r="A262" s="1">
        <v>2011</v>
      </c>
      <c r="B262" s="1">
        <v>9</v>
      </c>
      <c r="C262" s="2">
        <v>4552425.1289238399</v>
      </c>
      <c r="D262" s="14">
        <v>57113.887367930802</v>
      </c>
      <c r="E262" s="14">
        <v>4504088.8779559899</v>
      </c>
      <c r="F262" s="14">
        <v>0</v>
      </c>
      <c r="G262" s="16">
        <v>-8777.6364000840094</v>
      </c>
      <c r="H262" s="2">
        <v>0</v>
      </c>
    </row>
    <row r="263" spans="1:8" x14ac:dyDescent="0.3">
      <c r="A263" s="1">
        <v>2011</v>
      </c>
      <c r="B263" s="1">
        <v>10</v>
      </c>
      <c r="C263" s="2">
        <v>4549388.5272461502</v>
      </c>
      <c r="D263" s="14">
        <v>57113.887367930802</v>
      </c>
      <c r="E263" s="14">
        <v>4507438.9212032296</v>
      </c>
      <c r="F263" s="14">
        <v>0</v>
      </c>
      <c r="G263" s="16">
        <v>-15164.281325009701</v>
      </c>
      <c r="H263" s="2">
        <v>0</v>
      </c>
    </row>
    <row r="264" spans="1:8" x14ac:dyDescent="0.3">
      <c r="A264" s="1">
        <v>2011</v>
      </c>
      <c r="B264" s="1">
        <v>11</v>
      </c>
      <c r="C264" s="2">
        <v>4550741.9493888197</v>
      </c>
      <c r="D264" s="14">
        <v>57113.887367930802</v>
      </c>
      <c r="E264" s="14">
        <v>4510788.9644504599</v>
      </c>
      <c r="F264" s="14">
        <v>0</v>
      </c>
      <c r="G264" s="16">
        <v>-17160.902429567701</v>
      </c>
      <c r="H264" s="2">
        <v>0</v>
      </c>
    </row>
    <row r="265" spans="1:8" x14ac:dyDescent="0.3">
      <c r="A265" s="1">
        <v>2011</v>
      </c>
      <c r="B265" s="1">
        <v>12</v>
      </c>
      <c r="C265" s="2">
        <v>4553775.0006742598</v>
      </c>
      <c r="D265" s="14">
        <v>57113.887367930802</v>
      </c>
      <c r="E265" s="14">
        <v>4514139.0076976903</v>
      </c>
      <c r="F265" s="14">
        <v>0</v>
      </c>
      <c r="G265" s="16">
        <v>-17477.894391369999</v>
      </c>
      <c r="H265" s="2">
        <v>0</v>
      </c>
    </row>
    <row r="266" spans="1:8" x14ac:dyDescent="0.3">
      <c r="A266" s="1">
        <v>2012</v>
      </c>
      <c r="B266" s="1">
        <v>1</v>
      </c>
      <c r="C266" s="2">
        <v>4560877.3196746204</v>
      </c>
      <c r="D266" s="14">
        <v>57113.887367930802</v>
      </c>
      <c r="E266" s="14">
        <v>4517489.0509449299</v>
      </c>
      <c r="F266" s="14">
        <v>0</v>
      </c>
      <c r="G266" s="16">
        <v>-13725.6186382379</v>
      </c>
      <c r="H266" s="2">
        <v>0</v>
      </c>
    </row>
    <row r="267" spans="1:8" x14ac:dyDescent="0.3">
      <c r="A267" s="1">
        <v>2012</v>
      </c>
      <c r="B267" s="1">
        <v>2</v>
      </c>
      <c r="C267" s="2">
        <v>4567371.1366747301</v>
      </c>
      <c r="D267" s="14">
        <v>57113.887367930802</v>
      </c>
      <c r="E267" s="14">
        <v>4520839.0941921603</v>
      </c>
      <c r="F267" s="14">
        <v>0</v>
      </c>
      <c r="G267" s="16">
        <v>-10581.8448853595</v>
      </c>
      <c r="H267" s="2">
        <v>0</v>
      </c>
    </row>
    <row r="268" spans="1:8" x14ac:dyDescent="0.3">
      <c r="A268" s="1">
        <v>2012</v>
      </c>
      <c r="B268" s="1">
        <v>3</v>
      </c>
      <c r="C268" s="2">
        <v>4573772.77223814</v>
      </c>
      <c r="D268" s="14">
        <v>57113.887367930802</v>
      </c>
      <c r="E268" s="14">
        <v>4524189.1374393897</v>
      </c>
      <c r="F268" s="14">
        <v>0</v>
      </c>
      <c r="G268" s="16">
        <v>-7530.2525691790497</v>
      </c>
      <c r="H268" s="2">
        <v>0</v>
      </c>
    </row>
    <row r="269" spans="1:8" x14ac:dyDescent="0.3">
      <c r="A269" s="1">
        <v>2012</v>
      </c>
      <c r="B269" s="1">
        <v>4</v>
      </c>
      <c r="C269" s="2">
        <v>4579091.2042115899</v>
      </c>
      <c r="D269" s="14">
        <v>57113.887367930802</v>
      </c>
      <c r="E269" s="14">
        <v>4527539.1806866201</v>
      </c>
      <c r="F269" s="14">
        <v>0</v>
      </c>
      <c r="G269" s="16">
        <v>-5561.8638429679004</v>
      </c>
      <c r="H269" s="2">
        <v>0</v>
      </c>
    </row>
    <row r="270" spans="1:8" x14ac:dyDescent="0.3">
      <c r="A270" s="1">
        <v>2012</v>
      </c>
      <c r="B270" s="1">
        <v>5</v>
      </c>
      <c r="C270" s="2">
        <v>4579462.7083344497</v>
      </c>
      <c r="D270" s="14">
        <v>57113.887367930802</v>
      </c>
      <c r="E270" s="14">
        <v>4531200.6622024802</v>
      </c>
      <c r="F270" s="14">
        <v>0</v>
      </c>
      <c r="G270" s="16">
        <v>-8851.8412359608301</v>
      </c>
      <c r="H270" s="2">
        <v>0</v>
      </c>
    </row>
    <row r="271" spans="1:8" x14ac:dyDescent="0.3">
      <c r="A271" s="1">
        <v>2012</v>
      </c>
      <c r="B271" s="1">
        <v>6</v>
      </c>
      <c r="C271" s="2">
        <v>4579283.8523363303</v>
      </c>
      <c r="D271" s="14">
        <v>57113.887367930802</v>
      </c>
      <c r="E271" s="14">
        <v>4534862.1437183404</v>
      </c>
      <c r="F271" s="14">
        <v>0</v>
      </c>
      <c r="G271" s="16">
        <v>-12692.178749939399</v>
      </c>
      <c r="H271" s="2">
        <v>0</v>
      </c>
    </row>
    <row r="272" spans="1:8" x14ac:dyDescent="0.3">
      <c r="A272" s="1">
        <v>2012</v>
      </c>
      <c r="B272" s="1">
        <v>7</v>
      </c>
      <c r="C272" s="2">
        <v>4578885.3393515199</v>
      </c>
      <c r="D272" s="14">
        <v>57113.887367930802</v>
      </c>
      <c r="E272" s="14">
        <v>4538523.6252341997</v>
      </c>
      <c r="F272" s="14">
        <v>0</v>
      </c>
      <c r="G272" s="16">
        <v>-16752.1732506156</v>
      </c>
      <c r="H272" s="2">
        <v>0</v>
      </c>
    </row>
    <row r="273" spans="1:8" x14ac:dyDescent="0.3">
      <c r="A273" s="1">
        <v>2012</v>
      </c>
      <c r="B273" s="1">
        <v>8</v>
      </c>
      <c r="C273" s="2">
        <v>4580337.6037445599</v>
      </c>
      <c r="D273" s="14">
        <v>57113.887367930802</v>
      </c>
      <c r="E273" s="14">
        <v>4542185.1067500599</v>
      </c>
      <c r="F273" s="14">
        <v>0</v>
      </c>
      <c r="G273" s="16">
        <v>-18961.390373434901</v>
      </c>
      <c r="H273" s="2">
        <v>0</v>
      </c>
    </row>
    <row r="274" spans="1:8" x14ac:dyDescent="0.3">
      <c r="A274" s="1">
        <v>2012</v>
      </c>
      <c r="B274" s="1">
        <v>9</v>
      </c>
      <c r="C274" s="2">
        <v>4579246.1603501104</v>
      </c>
      <c r="D274" s="14">
        <v>57113.887367930802</v>
      </c>
      <c r="E274" s="14">
        <v>4545846.5882659201</v>
      </c>
      <c r="F274" s="14">
        <v>0</v>
      </c>
      <c r="G274" s="16">
        <v>-23714.3152837409</v>
      </c>
      <c r="H274" s="2">
        <v>0</v>
      </c>
    </row>
    <row r="275" spans="1:8" x14ac:dyDescent="0.3">
      <c r="A275" s="1">
        <v>2012</v>
      </c>
      <c r="B275" s="1">
        <v>10</v>
      </c>
      <c r="C275" s="2">
        <v>4582019.3767202096</v>
      </c>
      <c r="D275" s="14">
        <v>57113.887367930802</v>
      </c>
      <c r="E275" s="14">
        <v>4549508.0697817802</v>
      </c>
      <c r="F275" s="14">
        <v>0</v>
      </c>
      <c r="G275" s="16">
        <v>-24602.580429495301</v>
      </c>
      <c r="H275" s="2">
        <v>0</v>
      </c>
    </row>
    <row r="276" spans="1:8" x14ac:dyDescent="0.3">
      <c r="A276" s="1">
        <v>2012</v>
      </c>
      <c r="B276" s="1">
        <v>11</v>
      </c>
      <c r="C276" s="2">
        <v>4585107.8398877</v>
      </c>
      <c r="D276" s="14">
        <v>57113.887367930802</v>
      </c>
      <c r="E276" s="14">
        <v>4553169.5512976404</v>
      </c>
      <c r="F276" s="14">
        <v>0</v>
      </c>
      <c r="G276" s="16">
        <v>-25175.598777867901</v>
      </c>
      <c r="H276" s="2">
        <v>0</v>
      </c>
    </row>
    <row r="277" spans="1:8" x14ac:dyDescent="0.3">
      <c r="A277" s="1">
        <v>2012</v>
      </c>
      <c r="B277" s="1">
        <v>12</v>
      </c>
      <c r="C277" s="2">
        <v>4589949.0438817097</v>
      </c>
      <c r="D277" s="14">
        <v>57113.887367930802</v>
      </c>
      <c r="E277" s="14">
        <v>4556831.0328134997</v>
      </c>
      <c r="F277" s="14">
        <v>0</v>
      </c>
      <c r="G277" s="16">
        <v>-23995.876299718399</v>
      </c>
      <c r="H277" s="2">
        <v>0</v>
      </c>
    </row>
    <row r="278" spans="1:8" x14ac:dyDescent="0.3">
      <c r="A278" s="1">
        <v>2013</v>
      </c>
      <c r="B278" s="1">
        <v>1</v>
      </c>
      <c r="C278" s="2">
        <v>4594976.4868852496</v>
      </c>
      <c r="D278" s="14">
        <v>57113.887367930802</v>
      </c>
      <c r="E278" s="14">
        <v>4560492.5143293599</v>
      </c>
      <c r="F278" s="14">
        <v>0</v>
      </c>
      <c r="G278" s="16">
        <v>-22629.914812034898</v>
      </c>
      <c r="H278" s="2">
        <v>0</v>
      </c>
    </row>
    <row r="279" spans="1:8" x14ac:dyDescent="0.3">
      <c r="A279" s="1">
        <v>2013</v>
      </c>
      <c r="B279" s="1">
        <v>2</v>
      </c>
      <c r="C279" s="2">
        <v>4601145.7229138101</v>
      </c>
      <c r="D279" s="14">
        <v>57113.887367930802</v>
      </c>
      <c r="E279" s="14">
        <v>4564153.9958452098</v>
      </c>
      <c r="F279" s="14">
        <v>0</v>
      </c>
      <c r="G279" s="16">
        <v>-20122.160299331899</v>
      </c>
      <c r="H279" s="2">
        <v>0</v>
      </c>
    </row>
    <row r="280" spans="1:8" x14ac:dyDescent="0.3">
      <c r="A280" s="1">
        <v>2013</v>
      </c>
      <c r="B280" s="1">
        <v>3</v>
      </c>
      <c r="C280" s="2">
        <v>4607728.23062078</v>
      </c>
      <c r="D280" s="14">
        <v>57113.887367930802</v>
      </c>
      <c r="E280" s="14">
        <v>4567815.47736107</v>
      </c>
      <c r="F280" s="14">
        <v>0</v>
      </c>
      <c r="G280" s="16">
        <v>-17201.134108222101</v>
      </c>
      <c r="H280" s="2">
        <v>0</v>
      </c>
    </row>
    <row r="281" spans="1:8" x14ac:dyDescent="0.3">
      <c r="A281" s="1">
        <v>2013</v>
      </c>
      <c r="B281" s="1">
        <v>4</v>
      </c>
      <c r="C281" s="2">
        <v>4610692.56966497</v>
      </c>
      <c r="D281" s="14">
        <v>57113.887367930802</v>
      </c>
      <c r="E281" s="14">
        <v>4571476.9588769302</v>
      </c>
      <c r="F281" s="14">
        <v>0</v>
      </c>
      <c r="G281" s="16">
        <v>-17898.276579897902</v>
      </c>
      <c r="H281" s="2">
        <v>0</v>
      </c>
    </row>
    <row r="282" spans="1:8" x14ac:dyDescent="0.3">
      <c r="A282" s="1">
        <v>2013</v>
      </c>
      <c r="B282" s="1">
        <v>5</v>
      </c>
      <c r="C282" s="2">
        <v>4612905.9072782099</v>
      </c>
      <c r="D282" s="14">
        <v>57113.887367930802</v>
      </c>
      <c r="E282" s="14">
        <v>4576309.2069651503</v>
      </c>
      <c r="F282" s="14">
        <v>0</v>
      </c>
      <c r="G282" s="16">
        <v>-20517.1870548716</v>
      </c>
      <c r="H282" s="2">
        <v>0</v>
      </c>
    </row>
    <row r="283" spans="1:8" x14ac:dyDescent="0.3">
      <c r="A283" s="1">
        <v>2013</v>
      </c>
      <c r="B283" s="1">
        <v>6</v>
      </c>
      <c r="C283" s="2">
        <v>4614260.0200552102</v>
      </c>
      <c r="D283" s="14">
        <v>57113.887367930802</v>
      </c>
      <c r="E283" s="14">
        <v>4581141.4550533602</v>
      </c>
      <c r="F283" s="14">
        <v>0</v>
      </c>
      <c r="G283" s="16">
        <v>-23995.3223660886</v>
      </c>
      <c r="H283" s="2">
        <v>0</v>
      </c>
    </row>
    <row r="284" spans="1:8" x14ac:dyDescent="0.3">
      <c r="A284" s="1">
        <v>2013</v>
      </c>
      <c r="B284" s="1">
        <v>7</v>
      </c>
      <c r="C284" s="2">
        <v>4621501.6918027196</v>
      </c>
      <c r="D284" s="14">
        <v>57113.887367930802</v>
      </c>
      <c r="E284" s="14">
        <v>4585973.7031415803</v>
      </c>
      <c r="F284" s="14">
        <v>3135.6426699561398</v>
      </c>
      <c r="G284" s="16">
        <v>-24721.541376742502</v>
      </c>
      <c r="H284" s="2">
        <v>0</v>
      </c>
    </row>
    <row r="285" spans="1:8" x14ac:dyDescent="0.3">
      <c r="A285" s="1">
        <v>2013</v>
      </c>
      <c r="B285" s="1">
        <v>8</v>
      </c>
      <c r="C285" s="2">
        <v>4630991.0607531704</v>
      </c>
      <c r="D285" s="14">
        <v>57113.887367930802</v>
      </c>
      <c r="E285" s="14">
        <v>4590805.9512297902</v>
      </c>
      <c r="F285" s="14">
        <v>8081.2595764163498</v>
      </c>
      <c r="G285" s="16">
        <v>-25010.037420966699</v>
      </c>
      <c r="H285" s="2">
        <v>0</v>
      </c>
    </row>
    <row r="286" spans="1:8" x14ac:dyDescent="0.3">
      <c r="A286" s="1">
        <v>2013</v>
      </c>
      <c r="B286" s="1">
        <v>9</v>
      </c>
      <c r="C286" s="2">
        <v>4643454.3139534602</v>
      </c>
      <c r="D286" s="14">
        <v>57113.887367930802</v>
      </c>
      <c r="E286" s="14">
        <v>4595638.1993180104</v>
      </c>
      <c r="F286" s="14">
        <v>17923.113189809901</v>
      </c>
      <c r="G286" s="16">
        <v>-27220.885922291302</v>
      </c>
      <c r="H286" s="2">
        <v>0</v>
      </c>
    </row>
    <row r="287" spans="1:8" x14ac:dyDescent="0.3">
      <c r="A287" s="1">
        <v>2013</v>
      </c>
      <c r="B287" s="1">
        <v>10</v>
      </c>
      <c r="C287" s="2">
        <v>4657949.3646604205</v>
      </c>
      <c r="D287" s="14">
        <v>57113.887367930802</v>
      </c>
      <c r="E287" s="14">
        <v>4600470.4474062202</v>
      </c>
      <c r="F287" s="14">
        <v>27436.398552505401</v>
      </c>
      <c r="G287" s="16">
        <v>-27071.36866624</v>
      </c>
      <c r="H287" s="2">
        <v>0</v>
      </c>
    </row>
    <row r="288" spans="1:8" x14ac:dyDescent="0.3">
      <c r="A288" s="1">
        <v>2013</v>
      </c>
      <c r="B288" s="1">
        <v>11</v>
      </c>
      <c r="C288" s="2">
        <v>4661493.2160099801</v>
      </c>
      <c r="D288" s="14">
        <v>57113.887367930802</v>
      </c>
      <c r="E288" s="14">
        <v>4605302.6954944404</v>
      </c>
      <c r="F288" s="14">
        <v>27436.398552505401</v>
      </c>
      <c r="G288" s="16">
        <v>-28359.765404898699</v>
      </c>
      <c r="H288" s="2">
        <v>0</v>
      </c>
    </row>
    <row r="289" spans="1:8" x14ac:dyDescent="0.3">
      <c r="A289" s="1">
        <v>2013</v>
      </c>
      <c r="B289" s="1">
        <v>12</v>
      </c>
      <c r="C289" s="2">
        <v>4669900.6805589302</v>
      </c>
      <c r="D289" s="14">
        <v>57113.887367930802</v>
      </c>
      <c r="E289" s="14">
        <v>4610134.9435826503</v>
      </c>
      <c r="F289" s="14">
        <v>27436.398552505401</v>
      </c>
      <c r="G289" s="16">
        <v>-24784.5489441557</v>
      </c>
      <c r="H289" s="2">
        <v>0</v>
      </c>
    </row>
    <row r="290" spans="1:8" x14ac:dyDescent="0.3">
      <c r="A290" s="1">
        <v>2014</v>
      </c>
      <c r="B290" s="1">
        <v>1</v>
      </c>
      <c r="C290" s="2">
        <v>4679048.1062794104</v>
      </c>
      <c r="D290" s="14">
        <v>57113.887367930802</v>
      </c>
      <c r="E290" s="14">
        <v>4614967.1916708704</v>
      </c>
      <c r="F290" s="14">
        <v>27436.398552505401</v>
      </c>
      <c r="G290" s="16">
        <v>-20469.371311897401</v>
      </c>
      <c r="H290" s="2">
        <v>0</v>
      </c>
    </row>
    <row r="291" spans="1:8" x14ac:dyDescent="0.3">
      <c r="A291" s="1">
        <v>2014</v>
      </c>
      <c r="B291" s="1">
        <v>2</v>
      </c>
      <c r="C291" s="2">
        <v>4685112.6584028099</v>
      </c>
      <c r="D291" s="14">
        <v>57113.887367930802</v>
      </c>
      <c r="E291" s="14">
        <v>4619799.4397590896</v>
      </c>
      <c r="F291" s="14">
        <v>27436.398552505401</v>
      </c>
      <c r="G291" s="16">
        <v>-19237.0672767125</v>
      </c>
      <c r="H291" s="2">
        <v>0</v>
      </c>
    </row>
    <row r="292" spans="1:8" x14ac:dyDescent="0.3">
      <c r="A292" s="1">
        <v>2014</v>
      </c>
      <c r="B292" s="1">
        <v>3</v>
      </c>
      <c r="C292" s="2">
        <v>4693635.0567004699</v>
      </c>
      <c r="D292" s="14">
        <v>57113.887367930802</v>
      </c>
      <c r="E292" s="14">
        <v>4624631.6878473004</v>
      </c>
      <c r="F292" s="14">
        <v>27436.398552505401</v>
      </c>
      <c r="G292" s="16">
        <v>-15546.9170672651</v>
      </c>
      <c r="H292" s="2">
        <v>0</v>
      </c>
    </row>
    <row r="293" spans="1:8" x14ac:dyDescent="0.3">
      <c r="A293" s="1">
        <v>2014</v>
      </c>
      <c r="B293" s="1">
        <v>4</v>
      </c>
      <c r="C293" s="2">
        <v>4699657.2386113601</v>
      </c>
      <c r="D293" s="14">
        <v>57113.887367930802</v>
      </c>
      <c r="E293" s="14">
        <v>4629463.9359355103</v>
      </c>
      <c r="F293" s="14">
        <v>27436.398552505401</v>
      </c>
      <c r="G293" s="16">
        <v>-14356.9832445877</v>
      </c>
      <c r="H293" s="2">
        <v>0</v>
      </c>
    </row>
    <row r="294" spans="1:8" x14ac:dyDescent="0.3">
      <c r="A294" s="1">
        <v>2014</v>
      </c>
      <c r="B294" s="1">
        <v>5</v>
      </c>
      <c r="C294" s="2">
        <v>4703082.8055101801</v>
      </c>
      <c r="D294" s="14">
        <v>57113.887367930802</v>
      </c>
      <c r="E294" s="14">
        <v>4634709.0152783804</v>
      </c>
      <c r="F294" s="14">
        <v>27436.398552505401</v>
      </c>
      <c r="G294" s="16">
        <v>-16176.4956886331</v>
      </c>
      <c r="H294" s="2">
        <v>0</v>
      </c>
    </row>
    <row r="295" spans="1:8" x14ac:dyDescent="0.3">
      <c r="A295" s="1">
        <v>2014</v>
      </c>
      <c r="B295" s="1">
        <v>6</v>
      </c>
      <c r="C295" s="2">
        <v>4706129.7224211805</v>
      </c>
      <c r="D295" s="14">
        <v>57113.887367930802</v>
      </c>
      <c r="E295" s="14">
        <v>4639954.0946212504</v>
      </c>
      <c r="F295" s="14">
        <v>27436.398552505401</v>
      </c>
      <c r="G295" s="16">
        <v>-18374.658120501801</v>
      </c>
      <c r="H295" s="2">
        <v>0</v>
      </c>
    </row>
    <row r="296" spans="1:8" x14ac:dyDescent="0.3">
      <c r="A296" s="1">
        <v>2014</v>
      </c>
      <c r="B296" s="1">
        <v>7</v>
      </c>
      <c r="C296" s="2">
        <v>4710499.9804956298</v>
      </c>
      <c r="D296" s="14">
        <v>57113.887367930802</v>
      </c>
      <c r="E296" s="14">
        <v>4645199.1739641102</v>
      </c>
      <c r="F296" s="14">
        <v>27436.398552505401</v>
      </c>
      <c r="G296" s="16">
        <v>-19249.479388923399</v>
      </c>
      <c r="H296" s="2">
        <v>0</v>
      </c>
    </row>
    <row r="297" spans="1:8" x14ac:dyDescent="0.3">
      <c r="A297" s="1">
        <v>2014</v>
      </c>
      <c r="B297" s="1">
        <v>8</v>
      </c>
      <c r="C297" s="2">
        <v>4714999.98790354</v>
      </c>
      <c r="D297" s="14">
        <v>57113.887367930802</v>
      </c>
      <c r="E297" s="14">
        <v>4650444.2533069802</v>
      </c>
      <c r="F297" s="14">
        <v>27436.398552505401</v>
      </c>
      <c r="G297" s="16">
        <v>-19994.551323875799</v>
      </c>
      <c r="H297" s="2">
        <v>0</v>
      </c>
    </row>
    <row r="298" spans="1:8" x14ac:dyDescent="0.3">
      <c r="A298" s="1">
        <v>2014</v>
      </c>
      <c r="B298" s="1">
        <v>9</v>
      </c>
      <c r="C298" s="2">
        <v>4719636.6934775198</v>
      </c>
      <c r="D298" s="14">
        <v>57113.887367930802</v>
      </c>
      <c r="E298" s="14">
        <v>4655689.3326498503</v>
      </c>
      <c r="F298" s="14">
        <v>27436.398552505401</v>
      </c>
      <c r="G298" s="16">
        <v>-20602.925092764199</v>
      </c>
      <c r="H298" s="2">
        <v>0</v>
      </c>
    </row>
    <row r="299" spans="1:8" x14ac:dyDescent="0.3">
      <c r="A299" s="1">
        <v>2014</v>
      </c>
      <c r="B299" s="1">
        <v>10</v>
      </c>
      <c r="C299" s="2">
        <v>4722889.0558508299</v>
      </c>
      <c r="D299" s="14">
        <v>57113.887367930802</v>
      </c>
      <c r="E299" s="14">
        <v>4660934.4119927203</v>
      </c>
      <c r="F299" s="14">
        <v>27436.398552505401</v>
      </c>
      <c r="G299" s="16">
        <v>-22595.642062325998</v>
      </c>
      <c r="H299" s="2">
        <v>0</v>
      </c>
    </row>
    <row r="300" spans="1:8" x14ac:dyDescent="0.3">
      <c r="A300" s="1">
        <v>2014</v>
      </c>
      <c r="B300" s="1">
        <v>11</v>
      </c>
      <c r="C300" s="2">
        <v>4731661.5839754101</v>
      </c>
      <c r="D300" s="14">
        <v>57113.887367930802</v>
      </c>
      <c r="E300" s="14">
        <v>4666179.4913355904</v>
      </c>
      <c r="F300" s="14">
        <v>27436.398552505401</v>
      </c>
      <c r="G300" s="16">
        <v>-19068.1932806121</v>
      </c>
      <c r="H300" s="2">
        <v>0</v>
      </c>
    </row>
    <row r="301" spans="1:8" x14ac:dyDescent="0.3">
      <c r="A301" s="1">
        <v>2014</v>
      </c>
      <c r="B301" s="1">
        <v>12</v>
      </c>
      <c r="C301" s="2">
        <v>4738364.4552991902</v>
      </c>
      <c r="D301" s="14">
        <v>57113.887367930802</v>
      </c>
      <c r="E301" s="14">
        <v>4671424.5706784502</v>
      </c>
      <c r="F301" s="14">
        <v>27436.398552505401</v>
      </c>
      <c r="G301" s="16">
        <v>-17610.401299696401</v>
      </c>
      <c r="H301" s="2">
        <v>0</v>
      </c>
    </row>
    <row r="302" spans="1:8" x14ac:dyDescent="0.3">
      <c r="A302" s="1">
        <v>2015</v>
      </c>
      <c r="B302" s="1">
        <v>1</v>
      </c>
      <c r="C302" s="2">
        <v>4745723.5472881701</v>
      </c>
      <c r="D302" s="14">
        <v>57113.887367930802</v>
      </c>
      <c r="E302" s="14">
        <v>4676669.6500213202</v>
      </c>
      <c r="F302" s="14">
        <v>27436.398552505401</v>
      </c>
      <c r="G302" s="16">
        <v>-15496.388653587501</v>
      </c>
      <c r="H302" s="2">
        <v>0</v>
      </c>
    </row>
    <row r="303" spans="1:8" x14ac:dyDescent="0.3">
      <c r="A303" s="1">
        <v>2015</v>
      </c>
      <c r="B303" s="1">
        <v>2</v>
      </c>
      <c r="C303" s="2">
        <v>4752958.4919853201</v>
      </c>
      <c r="D303" s="14">
        <v>57113.887367930802</v>
      </c>
      <c r="E303" s="14">
        <v>4681914.7293641903</v>
      </c>
      <c r="F303" s="14">
        <v>27436.398552505401</v>
      </c>
      <c r="G303" s="16">
        <v>-13506.523299308499</v>
      </c>
      <c r="H303" s="2">
        <v>0</v>
      </c>
    </row>
    <row r="304" spans="1:8" x14ac:dyDescent="0.3">
      <c r="A304" s="1">
        <v>2015</v>
      </c>
      <c r="B304" s="1">
        <v>3</v>
      </c>
      <c r="C304" s="2">
        <v>4760334.4458785905</v>
      </c>
      <c r="D304" s="14">
        <v>57113.887367930802</v>
      </c>
      <c r="E304" s="14">
        <v>4687159.8087070603</v>
      </c>
      <c r="F304" s="14">
        <v>27436.398552505401</v>
      </c>
      <c r="G304" s="16">
        <v>-11375.6487489063</v>
      </c>
      <c r="H304" s="2">
        <v>0</v>
      </c>
    </row>
    <row r="305" spans="1:8" x14ac:dyDescent="0.3">
      <c r="A305" s="1">
        <v>2015</v>
      </c>
      <c r="B305" s="1">
        <v>4</v>
      </c>
      <c r="C305" s="2">
        <v>4765637.72209749</v>
      </c>
      <c r="D305" s="14">
        <v>57113.887367930802</v>
      </c>
      <c r="E305" s="14">
        <v>4692404.8880499201</v>
      </c>
      <c r="F305" s="14">
        <v>27436.398552505401</v>
      </c>
      <c r="G305" s="16">
        <v>-11317.4518728647</v>
      </c>
      <c r="H305" s="2">
        <v>0</v>
      </c>
    </row>
    <row r="306" spans="1:8" x14ac:dyDescent="0.3">
      <c r="A306" s="1">
        <v>2015</v>
      </c>
      <c r="B306" s="1">
        <v>5</v>
      </c>
      <c r="C306" s="2">
        <v>4769691.6326157199</v>
      </c>
      <c r="D306" s="14">
        <v>57113.887367930802</v>
      </c>
      <c r="E306" s="14">
        <v>4697993.5088249603</v>
      </c>
      <c r="F306" s="14">
        <v>27436.398552505401</v>
      </c>
      <c r="G306" s="16">
        <v>-12852.1621296788</v>
      </c>
      <c r="H306" s="2">
        <v>0</v>
      </c>
    </row>
    <row r="307" spans="1:8" x14ac:dyDescent="0.3">
      <c r="A307" s="1">
        <v>2015</v>
      </c>
      <c r="B307" s="1">
        <v>6</v>
      </c>
      <c r="C307" s="2">
        <v>4773906.0965716001</v>
      </c>
      <c r="D307" s="14">
        <v>57113.887367930802</v>
      </c>
      <c r="E307" s="14">
        <v>4703582.1295999996</v>
      </c>
      <c r="F307" s="14">
        <v>27436.398552505401</v>
      </c>
      <c r="G307" s="16">
        <v>-14226.3189488277</v>
      </c>
      <c r="H307" s="2">
        <v>0</v>
      </c>
    </row>
    <row r="308" spans="1:8" x14ac:dyDescent="0.3">
      <c r="A308" s="1">
        <v>2015</v>
      </c>
      <c r="B308" s="1">
        <v>7</v>
      </c>
      <c r="C308" s="2">
        <v>4778566.6548646996</v>
      </c>
      <c r="D308" s="14">
        <v>57113.887367930802</v>
      </c>
      <c r="E308" s="14">
        <v>4709170.7503750296</v>
      </c>
      <c r="F308" s="14">
        <v>27436.398552505401</v>
      </c>
      <c r="G308" s="16">
        <v>-15154.3814307703</v>
      </c>
      <c r="H308" s="2">
        <v>0</v>
      </c>
    </row>
    <row r="309" spans="1:8" x14ac:dyDescent="0.3">
      <c r="A309" s="1">
        <v>2015</v>
      </c>
      <c r="B309" s="1">
        <v>8</v>
      </c>
      <c r="C309" s="2">
        <v>4784596.7991105299</v>
      </c>
      <c r="D309" s="14">
        <v>57113.887367930802</v>
      </c>
      <c r="E309" s="14">
        <v>4714759.3711500699</v>
      </c>
      <c r="F309" s="14">
        <v>27436.398552505401</v>
      </c>
      <c r="G309" s="16">
        <v>-14712.8579599727</v>
      </c>
      <c r="H309" s="2">
        <v>0</v>
      </c>
    </row>
    <row r="310" spans="1:8" x14ac:dyDescent="0.3">
      <c r="A310" s="1">
        <v>2015</v>
      </c>
      <c r="B310" s="1">
        <v>9</v>
      </c>
      <c r="C310" s="2">
        <v>4789852.0074937101</v>
      </c>
      <c r="D310" s="14">
        <v>57113.887367930802</v>
      </c>
      <c r="E310" s="14">
        <v>4720347.9919251101</v>
      </c>
      <c r="F310" s="14">
        <v>27436.398552505401</v>
      </c>
      <c r="G310" s="16">
        <v>-15046.2703518383</v>
      </c>
      <c r="H310" s="2">
        <v>0</v>
      </c>
    </row>
    <row r="311" spans="1:8" x14ac:dyDescent="0.3">
      <c r="A311" s="1">
        <v>2015</v>
      </c>
      <c r="B311" s="1">
        <v>10</v>
      </c>
      <c r="C311" s="2">
        <v>4794155.1741446601</v>
      </c>
      <c r="D311" s="14">
        <v>57113.887367930802</v>
      </c>
      <c r="E311" s="14">
        <v>4725936.6127001401</v>
      </c>
      <c r="F311" s="14">
        <v>27436.398552505401</v>
      </c>
      <c r="G311" s="16">
        <v>-16331.7244759183</v>
      </c>
      <c r="H311" s="2">
        <v>0</v>
      </c>
    </row>
    <row r="312" spans="1:8" x14ac:dyDescent="0.3">
      <c r="A312" s="1">
        <v>2015</v>
      </c>
      <c r="B312" s="1">
        <v>11</v>
      </c>
      <c r="C312" s="2">
        <v>4802223.2453466104</v>
      </c>
      <c r="D312" s="14">
        <v>57113.887367930802</v>
      </c>
      <c r="E312" s="14">
        <v>4731525.2334751803</v>
      </c>
      <c r="F312" s="14">
        <v>27436.398552505401</v>
      </c>
      <c r="G312" s="16">
        <v>-13852.2740490045</v>
      </c>
      <c r="H312" s="2">
        <v>0</v>
      </c>
    </row>
    <row r="313" spans="1:8" x14ac:dyDescent="0.3">
      <c r="A313" s="1">
        <v>2015</v>
      </c>
      <c r="B313" s="1">
        <v>12</v>
      </c>
      <c r="C313" s="2">
        <v>4808872.0979213603</v>
      </c>
      <c r="D313" s="14">
        <v>57113.887367930802</v>
      </c>
      <c r="E313" s="14">
        <v>4737113.8542502197</v>
      </c>
      <c r="F313" s="14">
        <v>27436.398552505401</v>
      </c>
      <c r="G313" s="16">
        <v>-12792.0422492949</v>
      </c>
      <c r="H313" s="2">
        <v>0</v>
      </c>
    </row>
    <row r="314" spans="1:8" x14ac:dyDescent="0.3">
      <c r="A314" s="1">
        <v>2016</v>
      </c>
      <c r="B314" s="1">
        <v>1</v>
      </c>
      <c r="C314" s="2">
        <v>4815964.1939221099</v>
      </c>
      <c r="D314" s="14">
        <v>57113.887367930802</v>
      </c>
      <c r="E314" s="14">
        <v>4742702.4750252599</v>
      </c>
      <c r="F314" s="14">
        <v>27436.398552505401</v>
      </c>
      <c r="G314" s="16">
        <v>-11288.567023579</v>
      </c>
      <c r="H314" s="2">
        <v>0</v>
      </c>
    </row>
    <row r="315" spans="1:8" x14ac:dyDescent="0.3">
      <c r="A315" s="1">
        <v>2016</v>
      </c>
      <c r="B315" s="1">
        <v>2</v>
      </c>
      <c r="C315" s="2">
        <v>4822966.85754559</v>
      </c>
      <c r="D315" s="14">
        <v>57113.887367930802</v>
      </c>
      <c r="E315" s="14">
        <v>4748291.0958002899</v>
      </c>
      <c r="F315" s="14">
        <v>27436.398552505401</v>
      </c>
      <c r="G315" s="16">
        <v>-9874.5241751354206</v>
      </c>
      <c r="H315" s="2">
        <v>0</v>
      </c>
    </row>
    <row r="316" spans="1:8" x14ac:dyDescent="0.3">
      <c r="A316" s="1">
        <v>2016</v>
      </c>
      <c r="B316" s="1">
        <v>3</v>
      </c>
      <c r="C316" s="2">
        <v>4830061.5768665196</v>
      </c>
      <c r="D316" s="14">
        <v>57113.887367930802</v>
      </c>
      <c r="E316" s="14">
        <v>4753879.7165753301</v>
      </c>
      <c r="F316" s="14">
        <v>27436.398552505401</v>
      </c>
      <c r="G316" s="16">
        <v>-8368.4256292441896</v>
      </c>
      <c r="H316" s="2">
        <v>0</v>
      </c>
    </row>
    <row r="317" spans="1:8" x14ac:dyDescent="0.3">
      <c r="A317" s="1">
        <v>2016</v>
      </c>
      <c r="B317" s="1">
        <v>4</v>
      </c>
      <c r="C317" s="2">
        <v>4835736.5220517898</v>
      </c>
      <c r="D317" s="14">
        <v>57113.887367930802</v>
      </c>
      <c r="E317" s="14">
        <v>4759468.3373503704</v>
      </c>
      <c r="F317" s="14">
        <v>27436.398552505401</v>
      </c>
      <c r="G317" s="16">
        <v>-8282.1012190161291</v>
      </c>
      <c r="H317" s="2">
        <v>0</v>
      </c>
    </row>
    <row r="318" spans="1:8" x14ac:dyDescent="0.3">
      <c r="A318" s="1">
        <v>2016</v>
      </c>
      <c r="B318" s="1">
        <v>5</v>
      </c>
      <c r="C318" s="2">
        <v>4840405.9707469596</v>
      </c>
      <c r="D318" s="14">
        <v>57113.887367930802</v>
      </c>
      <c r="E318" s="14">
        <v>4765143.1995259197</v>
      </c>
      <c r="F318" s="14">
        <v>27436.398552505401</v>
      </c>
      <c r="G318" s="16">
        <v>-9287.5146994032002</v>
      </c>
      <c r="H318" s="2">
        <v>0</v>
      </c>
    </row>
    <row r="319" spans="1:8" x14ac:dyDescent="0.3">
      <c r="A319" s="1">
        <v>2016</v>
      </c>
      <c r="B319" s="1">
        <v>6</v>
      </c>
      <c r="C319" s="2">
        <v>4845181.7474209201</v>
      </c>
      <c r="D319" s="14">
        <v>57113.887367930802</v>
      </c>
      <c r="E319" s="14">
        <v>4770818.0617014803</v>
      </c>
      <c r="F319" s="14">
        <v>27436.398552505401</v>
      </c>
      <c r="G319" s="16">
        <v>-10186.6002010014</v>
      </c>
      <c r="H319" s="2">
        <v>0</v>
      </c>
    </row>
    <row r="320" spans="1:8" x14ac:dyDescent="0.3">
      <c r="A320" s="1">
        <v>2016</v>
      </c>
      <c r="B320" s="1">
        <v>7</v>
      </c>
      <c r="C320" s="2">
        <v>4850259.1647780901</v>
      </c>
      <c r="D320" s="14">
        <v>57113.887367930802</v>
      </c>
      <c r="E320" s="14">
        <v>4776492.9238770399</v>
      </c>
      <c r="F320" s="14">
        <v>27436.398552505401</v>
      </c>
      <c r="G320" s="16">
        <v>-10784.045019384501</v>
      </c>
      <c r="H320" s="2">
        <v>0</v>
      </c>
    </row>
    <row r="321" spans="1:8" x14ac:dyDescent="0.3">
      <c r="A321" s="1">
        <v>2016</v>
      </c>
      <c r="B321" s="1">
        <v>8</v>
      </c>
      <c r="C321" s="2">
        <v>4856269.2972710803</v>
      </c>
      <c r="D321" s="14">
        <v>57113.887367930802</v>
      </c>
      <c r="E321" s="14">
        <v>4782167.7860525995</v>
      </c>
      <c r="F321" s="14">
        <v>27436.398552505401</v>
      </c>
      <c r="G321" s="16">
        <v>-10448.774701951101</v>
      </c>
      <c r="H321" s="2">
        <v>0</v>
      </c>
    </row>
    <row r="322" spans="1:8" x14ac:dyDescent="0.3">
      <c r="A322" s="1">
        <v>2016</v>
      </c>
      <c r="B322" s="1">
        <v>9</v>
      </c>
      <c r="C322" s="2">
        <v>4861747.4506532298</v>
      </c>
      <c r="D322" s="14">
        <v>57113.887367930802</v>
      </c>
      <c r="E322" s="14">
        <v>4787842.6482281601</v>
      </c>
      <c r="F322" s="14">
        <v>27436.398552505401</v>
      </c>
      <c r="G322" s="16">
        <v>-10645.483495364901</v>
      </c>
      <c r="H322" s="2">
        <v>0</v>
      </c>
    </row>
    <row r="323" spans="1:8" x14ac:dyDescent="0.3">
      <c r="A323" s="1">
        <v>2016</v>
      </c>
      <c r="B323" s="1">
        <v>10</v>
      </c>
      <c r="C323" s="2">
        <v>4866572.8488321304</v>
      </c>
      <c r="D323" s="14">
        <v>57113.887367930802</v>
      </c>
      <c r="E323" s="14">
        <v>4793517.5104037197</v>
      </c>
      <c r="F323" s="14">
        <v>27436.398552505401</v>
      </c>
      <c r="G323" s="16">
        <v>-11494.947492019301</v>
      </c>
      <c r="H323" s="2">
        <v>0</v>
      </c>
    </row>
    <row r="324" spans="1:8" x14ac:dyDescent="0.3">
      <c r="A324" s="1">
        <v>2016</v>
      </c>
      <c r="B324" s="1">
        <v>11</v>
      </c>
      <c r="C324" s="2">
        <v>4873967.8108686302</v>
      </c>
      <c r="D324" s="14">
        <v>57113.887367930802</v>
      </c>
      <c r="E324" s="14">
        <v>4799192.37257927</v>
      </c>
      <c r="F324" s="14">
        <v>27436.398552505401</v>
      </c>
      <c r="G324" s="16">
        <v>-9774.8476310772803</v>
      </c>
      <c r="H324" s="2">
        <v>0</v>
      </c>
    </row>
    <row r="325" spans="1:8" x14ac:dyDescent="0.3">
      <c r="A325" s="1">
        <v>2016</v>
      </c>
      <c r="B325" s="1">
        <v>12</v>
      </c>
      <c r="C325" s="2">
        <v>4880391.2528659403</v>
      </c>
      <c r="D325" s="14">
        <v>57113.887367930802</v>
      </c>
      <c r="E325" s="14">
        <v>4804867.2347548297</v>
      </c>
      <c r="F325" s="14">
        <v>27436.398552505401</v>
      </c>
      <c r="G325" s="16">
        <v>-9026.2678093295508</v>
      </c>
      <c r="H325" s="2">
        <v>0</v>
      </c>
    </row>
    <row r="326" spans="1:8" x14ac:dyDescent="0.3">
      <c r="A326" s="1">
        <v>2017</v>
      </c>
      <c r="B326" s="1">
        <v>1</v>
      </c>
      <c r="C326" s="2">
        <v>4887115.5767945796</v>
      </c>
      <c r="D326" s="14">
        <v>57113.887367930802</v>
      </c>
      <c r="E326" s="14">
        <v>4810542.0969303902</v>
      </c>
      <c r="F326" s="14">
        <v>27436.398552505401</v>
      </c>
      <c r="G326" s="16">
        <v>-7976.8060562480196</v>
      </c>
      <c r="H326" s="2">
        <v>0</v>
      </c>
    </row>
    <row r="327" spans="1:8" x14ac:dyDescent="0.3">
      <c r="A327" s="1">
        <v>2017</v>
      </c>
      <c r="B327" s="1">
        <v>2</v>
      </c>
      <c r="C327" s="2">
        <v>4893777.0612801602</v>
      </c>
      <c r="D327" s="14">
        <v>57113.887367930802</v>
      </c>
      <c r="E327" s="14">
        <v>4816216.9591059498</v>
      </c>
      <c r="F327" s="14">
        <v>27436.398552505401</v>
      </c>
      <c r="G327" s="16">
        <v>-6990.1837462289304</v>
      </c>
      <c r="H327" s="2">
        <v>0</v>
      </c>
    </row>
    <row r="328" spans="1:8" x14ac:dyDescent="0.3">
      <c r="A328" s="1">
        <v>2017</v>
      </c>
      <c r="B328" s="1">
        <v>3</v>
      </c>
      <c r="C328" s="2">
        <v>4900499.8164561205</v>
      </c>
      <c r="D328" s="14">
        <v>57113.887367930802</v>
      </c>
      <c r="E328" s="14">
        <v>4821891.8212815104</v>
      </c>
      <c r="F328" s="14">
        <v>27436.398552505401</v>
      </c>
      <c r="G328" s="16">
        <v>-5942.29074582458</v>
      </c>
      <c r="H328" s="2">
        <v>0</v>
      </c>
    </row>
    <row r="329" spans="1:8" x14ac:dyDescent="0.3">
      <c r="A329" s="1">
        <v>2017</v>
      </c>
      <c r="B329" s="1">
        <v>4</v>
      </c>
      <c r="C329" s="2">
        <v>4906251.2418995202</v>
      </c>
      <c r="D329" s="14">
        <v>57113.887367930802</v>
      </c>
      <c r="E329" s="14">
        <v>4827566.68345707</v>
      </c>
      <c r="F329" s="14">
        <v>27436.398552505401</v>
      </c>
      <c r="G329" s="16">
        <v>-5865.7274779817099</v>
      </c>
      <c r="H329" s="2">
        <v>0</v>
      </c>
    </row>
    <row r="330" spans="1:8" x14ac:dyDescent="0.3">
      <c r="A330" s="1">
        <v>2017</v>
      </c>
      <c r="B330" s="1">
        <v>5</v>
      </c>
      <c r="C330" s="2">
        <v>4911200.4660191201</v>
      </c>
      <c r="D330" s="14">
        <v>57113.887367930802</v>
      </c>
      <c r="E330" s="14">
        <v>4833186.4777291697</v>
      </c>
      <c r="F330" s="14">
        <v>27436.398552505401</v>
      </c>
      <c r="G330" s="16">
        <v>-6536.2976304879403</v>
      </c>
      <c r="H330" s="2">
        <v>0</v>
      </c>
    </row>
    <row r="331" spans="1:8" x14ac:dyDescent="0.3">
      <c r="A331" s="1">
        <v>2017</v>
      </c>
      <c r="B331" s="1">
        <v>6</v>
      </c>
      <c r="C331" s="2">
        <v>4916221.0584076503</v>
      </c>
      <c r="D331" s="14">
        <v>57113.887367930802</v>
      </c>
      <c r="E331" s="14">
        <v>4838806.2720012804</v>
      </c>
      <c r="F331" s="14">
        <v>27436.398552505401</v>
      </c>
      <c r="G331" s="16">
        <v>-7135.4995140684796</v>
      </c>
      <c r="H331" s="2">
        <v>0</v>
      </c>
    </row>
    <row r="332" spans="1:8" x14ac:dyDescent="0.3">
      <c r="A332" s="1">
        <v>2017</v>
      </c>
      <c r="B332" s="1">
        <v>7</v>
      </c>
      <c r="C332" s="2">
        <v>4921446.5350152403</v>
      </c>
      <c r="D332" s="14">
        <v>57113.887367930802</v>
      </c>
      <c r="E332" s="14">
        <v>4844426.0662733903</v>
      </c>
      <c r="F332" s="14">
        <v>27436.398552505401</v>
      </c>
      <c r="G332" s="16">
        <v>-7529.8171785864997</v>
      </c>
      <c r="H332" s="2">
        <v>0</v>
      </c>
    </row>
    <row r="333" spans="1:8" x14ac:dyDescent="0.3">
      <c r="A333" s="1">
        <v>2017</v>
      </c>
      <c r="B333" s="1">
        <v>8</v>
      </c>
      <c r="C333" s="2">
        <v>4927308.0715495804</v>
      </c>
      <c r="D333" s="14">
        <v>57113.887367930802</v>
      </c>
      <c r="E333" s="14">
        <v>4850045.8605454899</v>
      </c>
      <c r="F333" s="14">
        <v>27436.398552505401</v>
      </c>
      <c r="G333" s="16">
        <v>-7288.0749163515902</v>
      </c>
      <c r="H333" s="2">
        <v>0</v>
      </c>
    </row>
    <row r="334" spans="1:8" x14ac:dyDescent="0.3">
      <c r="A334" s="1">
        <v>2017</v>
      </c>
      <c r="B334" s="1">
        <v>9</v>
      </c>
      <c r="C334" s="2">
        <v>4932805.2238763198</v>
      </c>
      <c r="D334" s="14">
        <v>57113.887367930802</v>
      </c>
      <c r="E334" s="14">
        <v>4855665.6548175998</v>
      </c>
      <c r="F334" s="14">
        <v>27436.398552505401</v>
      </c>
      <c r="G334" s="16">
        <v>-7410.7168617183297</v>
      </c>
      <c r="H334" s="2">
        <v>0</v>
      </c>
    </row>
    <row r="335" spans="1:8" x14ac:dyDescent="0.3">
      <c r="A335" s="1">
        <v>2017</v>
      </c>
      <c r="B335" s="1">
        <v>10</v>
      </c>
      <c r="C335" s="2">
        <v>4937855.5674485099</v>
      </c>
      <c r="D335" s="14">
        <v>57113.887367930802</v>
      </c>
      <c r="E335" s="14">
        <v>4861285.4490897004</v>
      </c>
      <c r="F335" s="14">
        <v>27436.398552505401</v>
      </c>
      <c r="G335" s="16">
        <v>-7980.1675616335096</v>
      </c>
      <c r="H335" s="2">
        <v>0</v>
      </c>
    </row>
    <row r="336" spans="1:8" x14ac:dyDescent="0.3">
      <c r="A336" s="1">
        <v>2017</v>
      </c>
      <c r="B336" s="1">
        <v>11</v>
      </c>
      <c r="C336" s="2">
        <v>4944660.3291066801</v>
      </c>
      <c r="D336" s="14">
        <v>57113.887367930802</v>
      </c>
      <c r="E336" s="14">
        <v>4866905.2433618102</v>
      </c>
      <c r="F336" s="14">
        <v>27436.398552505401</v>
      </c>
      <c r="G336" s="16">
        <v>-6795.2001755656702</v>
      </c>
      <c r="H336" s="2">
        <v>0</v>
      </c>
    </row>
    <row r="337" spans="1:8" x14ac:dyDescent="0.3">
      <c r="A337" s="1">
        <v>2017</v>
      </c>
      <c r="B337" s="1">
        <v>12</v>
      </c>
      <c r="C337" s="2">
        <v>4950800.67162921</v>
      </c>
      <c r="D337" s="14">
        <v>57113.887367930802</v>
      </c>
      <c r="E337" s="14">
        <v>4872525.0376339201</v>
      </c>
      <c r="F337" s="14">
        <v>27436.398552505401</v>
      </c>
      <c r="G337" s="16">
        <v>-6274.6519251456502</v>
      </c>
      <c r="H337" s="2">
        <v>0</v>
      </c>
    </row>
    <row r="338" spans="1:8" x14ac:dyDescent="0.3">
      <c r="A338" s="1">
        <v>2018</v>
      </c>
      <c r="B338" s="1">
        <v>1</v>
      </c>
      <c r="C338" s="2">
        <v>4957145.8291868698</v>
      </c>
      <c r="D338" s="14">
        <v>57113.887367930802</v>
      </c>
      <c r="E338" s="14">
        <v>4878144.8319060197</v>
      </c>
      <c r="F338" s="14">
        <v>27436.398552505401</v>
      </c>
      <c r="G338" s="16">
        <v>-5549.2886395836204</v>
      </c>
      <c r="H338" s="2">
        <v>0</v>
      </c>
    </row>
    <row r="339" spans="1:8" x14ac:dyDescent="0.3">
      <c r="A339" s="1">
        <v>2018</v>
      </c>
      <c r="B339" s="1">
        <v>2</v>
      </c>
      <c r="C339" s="2">
        <v>4963447.4007104002</v>
      </c>
      <c r="D339" s="14">
        <v>57113.887367930802</v>
      </c>
      <c r="E339" s="14">
        <v>4883764.6261781296</v>
      </c>
      <c r="F339" s="14">
        <v>27436.398552505401</v>
      </c>
      <c r="G339" s="16">
        <v>-4867.5113881602902</v>
      </c>
      <c r="H339" s="2">
        <v>0</v>
      </c>
    </row>
    <row r="340" spans="1:8" x14ac:dyDescent="0.3">
      <c r="A340" s="1">
        <v>2018</v>
      </c>
      <c r="B340" s="1">
        <v>3</v>
      </c>
      <c r="C340" s="2">
        <v>4969790.2168949395</v>
      </c>
      <c r="D340" s="14">
        <v>57113.887367930802</v>
      </c>
      <c r="E340" s="14">
        <v>4889384.4204502301</v>
      </c>
      <c r="F340" s="14">
        <v>27436.398552505401</v>
      </c>
      <c r="G340" s="16">
        <v>-4144.4894757335996</v>
      </c>
      <c r="H340" s="2">
        <v>0</v>
      </c>
    </row>
    <row r="341" spans="1:8" x14ac:dyDescent="0.3">
      <c r="A341" s="1">
        <v>2018</v>
      </c>
      <c r="B341" s="1">
        <v>4</v>
      </c>
      <c r="C341" s="2">
        <v>4975468.95921499</v>
      </c>
      <c r="D341" s="14">
        <v>57113.887367930802</v>
      </c>
      <c r="E341" s="14">
        <v>4895004.21472234</v>
      </c>
      <c r="F341" s="14">
        <v>27436.398552505401</v>
      </c>
      <c r="G341" s="16">
        <v>-4085.54142779019</v>
      </c>
      <c r="H341" s="2">
        <v>0</v>
      </c>
    </row>
    <row r="342" spans="1:8" x14ac:dyDescent="0.3">
      <c r="A342" s="1">
        <v>2018</v>
      </c>
      <c r="B342" s="1">
        <v>5</v>
      </c>
      <c r="C342" s="2">
        <v>4980636.8192010801</v>
      </c>
      <c r="D342" s="14">
        <v>57113.887367930802</v>
      </c>
      <c r="E342" s="14">
        <v>4900624.0089944499</v>
      </c>
      <c r="F342" s="14">
        <v>27436.398552505401</v>
      </c>
      <c r="G342" s="16">
        <v>-4537.4757138099503</v>
      </c>
      <c r="H342" s="2">
        <v>0</v>
      </c>
    </row>
    <row r="343" spans="1:8" x14ac:dyDescent="0.3">
      <c r="A343" s="1">
        <v>2018</v>
      </c>
      <c r="B343" s="1">
        <v>6</v>
      </c>
      <c r="C343" s="2">
        <v>4985852.9530403996</v>
      </c>
      <c r="D343" s="14">
        <v>57113.887367930802</v>
      </c>
      <c r="E343" s="14">
        <v>4906243.8032665597</v>
      </c>
      <c r="F343" s="14">
        <v>27436.398552505401</v>
      </c>
      <c r="G343" s="16">
        <v>-4941.1361465910504</v>
      </c>
      <c r="H343" s="2">
        <v>0</v>
      </c>
    </row>
    <row r="344" spans="1:8" x14ac:dyDescent="0.3">
      <c r="A344" s="1">
        <v>2018</v>
      </c>
      <c r="B344" s="1">
        <v>7</v>
      </c>
      <c r="C344" s="2">
        <v>4991208.6022507204</v>
      </c>
      <c r="D344" s="14">
        <v>57113.887367930802</v>
      </c>
      <c r="E344" s="14">
        <v>4911863.5975386603</v>
      </c>
      <c r="F344" s="14">
        <v>27436.398552505401</v>
      </c>
      <c r="G344" s="16">
        <v>-5205.2812083726703</v>
      </c>
      <c r="H344" s="2">
        <v>0</v>
      </c>
    </row>
    <row r="345" spans="1:8" x14ac:dyDescent="0.3">
      <c r="A345" s="1">
        <v>2018</v>
      </c>
      <c r="B345" s="1">
        <v>8</v>
      </c>
      <c r="C345" s="2">
        <v>4996998.33586122</v>
      </c>
      <c r="D345" s="14">
        <v>57113.887367930802</v>
      </c>
      <c r="E345" s="14">
        <v>4917483.3918107701</v>
      </c>
      <c r="F345" s="14">
        <v>27436.398552505401</v>
      </c>
      <c r="G345" s="16">
        <v>-5035.3418699819604</v>
      </c>
      <c r="H345" s="2">
        <v>0</v>
      </c>
    </row>
    <row r="346" spans="1:8" x14ac:dyDescent="0.3">
      <c r="A346" s="1">
        <v>2018</v>
      </c>
      <c r="B346" s="1">
        <v>9</v>
      </c>
      <c r="C346" s="2">
        <v>5002538.7853802796</v>
      </c>
      <c r="D346" s="14">
        <v>57113.887367930802</v>
      </c>
      <c r="E346" s="14">
        <v>4923103.1860828698</v>
      </c>
      <c r="F346" s="14">
        <v>27436.398552505401</v>
      </c>
      <c r="G346" s="16">
        <v>-5114.6866230331398</v>
      </c>
      <c r="H346" s="2">
        <v>0</v>
      </c>
    </row>
    <row r="347" spans="1:8" x14ac:dyDescent="0.3">
      <c r="A347" s="1">
        <v>2018</v>
      </c>
      <c r="B347" s="1">
        <v>10</v>
      </c>
      <c r="C347" s="2">
        <v>5007773.6760395402</v>
      </c>
      <c r="D347" s="14">
        <v>57113.887367930802</v>
      </c>
      <c r="E347" s="14">
        <v>4928722.9803549796</v>
      </c>
      <c r="F347" s="14">
        <v>27436.398552505401</v>
      </c>
      <c r="G347" s="16">
        <v>-5499.5902358777803</v>
      </c>
      <c r="H347" s="2">
        <v>0</v>
      </c>
    </row>
    <row r="348" spans="1:8" x14ac:dyDescent="0.3">
      <c r="A348" s="1">
        <v>2018</v>
      </c>
      <c r="B348" s="1">
        <v>11</v>
      </c>
      <c r="C348" s="2">
        <v>5014206.6856174096</v>
      </c>
      <c r="D348" s="14">
        <v>57113.887367930802</v>
      </c>
      <c r="E348" s="14">
        <v>4934342.7746270802</v>
      </c>
      <c r="F348" s="14">
        <v>27436.398552505401</v>
      </c>
      <c r="G348" s="16">
        <v>-4686.3749301116904</v>
      </c>
      <c r="H348" s="2">
        <v>0</v>
      </c>
    </row>
    <row r="349" spans="1:8" x14ac:dyDescent="0.3">
      <c r="A349" s="1">
        <v>2018</v>
      </c>
      <c r="B349" s="1">
        <v>12</v>
      </c>
      <c r="C349" s="2">
        <v>5020185.5390945198</v>
      </c>
      <c r="D349" s="14">
        <v>57113.887367930802</v>
      </c>
      <c r="E349" s="14">
        <v>4939962.5688991901</v>
      </c>
      <c r="F349" s="14">
        <v>27436.398552505401</v>
      </c>
      <c r="G349" s="16">
        <v>-4327.3157251030198</v>
      </c>
      <c r="H349" s="2">
        <v>0</v>
      </c>
    </row>
    <row r="350" spans="1:8" x14ac:dyDescent="0.3">
      <c r="A350" s="1">
        <v>2019</v>
      </c>
      <c r="B350" s="1">
        <v>1</v>
      </c>
      <c r="C350" s="2">
        <v>5026304.0303701498</v>
      </c>
      <c r="D350" s="14">
        <v>57113.887367930802</v>
      </c>
      <c r="E350" s="14">
        <v>4945582.3631712999</v>
      </c>
      <c r="F350" s="14">
        <v>27436.398552505401</v>
      </c>
      <c r="G350" s="16">
        <v>-3828.6187215810601</v>
      </c>
      <c r="H350" s="2">
        <v>0</v>
      </c>
    </row>
    <row r="351" spans="1:8" x14ac:dyDescent="0.3">
      <c r="A351" s="1">
        <v>2019</v>
      </c>
      <c r="B351" s="1">
        <v>2</v>
      </c>
      <c r="C351" s="2">
        <v>5032392.4985721</v>
      </c>
      <c r="D351" s="14">
        <v>57113.887367930802</v>
      </c>
      <c r="E351" s="14">
        <v>4951202.1574433995</v>
      </c>
      <c r="F351" s="14">
        <v>27436.398552505401</v>
      </c>
      <c r="G351" s="16">
        <v>-3359.9447917351499</v>
      </c>
      <c r="H351" s="2">
        <v>0</v>
      </c>
    </row>
    <row r="352" spans="1:8" x14ac:dyDescent="0.3">
      <c r="A352" s="1">
        <v>2019</v>
      </c>
      <c r="B352" s="1">
        <v>3</v>
      </c>
      <c r="C352" s="2">
        <v>5038508.9107173504</v>
      </c>
      <c r="D352" s="14">
        <v>57113.887367930802</v>
      </c>
      <c r="E352" s="14">
        <v>4956821.9517155103</v>
      </c>
      <c r="F352" s="14">
        <v>27436.398552505401</v>
      </c>
      <c r="G352" s="16">
        <v>-2863.3269185917502</v>
      </c>
      <c r="H352" s="2">
        <v>0</v>
      </c>
    </row>
    <row r="353" spans="1:8" x14ac:dyDescent="0.3">
      <c r="A353" s="1">
        <v>2019</v>
      </c>
      <c r="B353" s="1">
        <v>4</v>
      </c>
      <c r="C353" s="2">
        <v>5044171.4839507099</v>
      </c>
      <c r="D353" s="14">
        <v>57113.887367930802</v>
      </c>
      <c r="E353" s="14">
        <v>4962441.7459876202</v>
      </c>
      <c r="F353" s="14">
        <v>27436.398552505401</v>
      </c>
      <c r="G353" s="16">
        <v>-2820.5479573449102</v>
      </c>
      <c r="H353" s="2">
        <v>0</v>
      </c>
    </row>
    <row r="354" spans="1:8" x14ac:dyDescent="0.3">
      <c r="A354" s="1">
        <v>2019</v>
      </c>
      <c r="B354" s="1">
        <v>5</v>
      </c>
      <c r="C354" s="2">
        <v>5049379.9062500903</v>
      </c>
      <c r="D354" s="14">
        <v>57113.887367930802</v>
      </c>
      <c r="E354" s="14">
        <v>4967956.5670687696</v>
      </c>
      <c r="F354" s="14">
        <v>27436.398552505401</v>
      </c>
      <c r="G354" s="16">
        <v>-3126.9467391176099</v>
      </c>
      <c r="H354" s="2">
        <v>0</v>
      </c>
    </row>
    <row r="355" spans="1:8" x14ac:dyDescent="0.3">
      <c r="A355" s="1">
        <v>2019</v>
      </c>
      <c r="B355" s="1">
        <v>6</v>
      </c>
      <c r="C355" s="2">
        <v>5054621.1238209801</v>
      </c>
      <c r="D355" s="14">
        <v>57113.887367930802</v>
      </c>
      <c r="E355" s="14">
        <v>4973471.3881499199</v>
      </c>
      <c r="F355" s="14">
        <v>27436.398552505401</v>
      </c>
      <c r="G355" s="16">
        <v>-3400.5502493744698</v>
      </c>
      <c r="H355" s="2">
        <v>0</v>
      </c>
    </row>
    <row r="356" spans="1:8" x14ac:dyDescent="0.3">
      <c r="A356" s="1">
        <v>2019</v>
      </c>
      <c r="B356" s="1">
        <v>7</v>
      </c>
      <c r="C356" s="2">
        <v>5059957.4775045998</v>
      </c>
      <c r="D356" s="14">
        <v>57113.887367930802</v>
      </c>
      <c r="E356" s="14">
        <v>4978986.2092310702</v>
      </c>
      <c r="F356" s="14">
        <v>27436.398552505401</v>
      </c>
      <c r="G356" s="16">
        <v>-3579.0176469078301</v>
      </c>
      <c r="H356" s="2">
        <v>0</v>
      </c>
    </row>
    <row r="357" spans="1:8" x14ac:dyDescent="0.3">
      <c r="A357" s="1">
        <v>2019</v>
      </c>
      <c r="B357" s="1">
        <v>8</v>
      </c>
      <c r="C357" s="2">
        <v>5065590.1994072404</v>
      </c>
      <c r="D357" s="14">
        <v>57113.887367930802</v>
      </c>
      <c r="E357" s="14">
        <v>4984501.0303122196</v>
      </c>
      <c r="F357" s="14">
        <v>27436.398552505401</v>
      </c>
      <c r="G357" s="16">
        <v>-3461.1168254157501</v>
      </c>
      <c r="H357" s="2">
        <v>0</v>
      </c>
    </row>
    <row r="358" spans="1:8" x14ac:dyDescent="0.3">
      <c r="A358" s="1">
        <v>2019</v>
      </c>
      <c r="B358" s="1">
        <v>9</v>
      </c>
      <c r="C358" s="2">
        <v>5071052.4946923703</v>
      </c>
      <c r="D358" s="14">
        <v>57113.887367930802</v>
      </c>
      <c r="E358" s="14">
        <v>4990015.85139337</v>
      </c>
      <c r="F358" s="14">
        <v>27436.398552505401</v>
      </c>
      <c r="G358" s="16">
        <v>-3513.64262143429</v>
      </c>
      <c r="H358" s="2">
        <v>0</v>
      </c>
    </row>
    <row r="359" spans="1:8" x14ac:dyDescent="0.3">
      <c r="A359" s="1">
        <v>2019</v>
      </c>
      <c r="B359" s="1">
        <v>10</v>
      </c>
      <c r="C359" s="2">
        <v>5076305.9332706304</v>
      </c>
      <c r="D359" s="14">
        <v>57113.887367930802</v>
      </c>
      <c r="E359" s="14">
        <v>4995530.6724745203</v>
      </c>
      <c r="F359" s="14">
        <v>27436.398552505401</v>
      </c>
      <c r="G359" s="16">
        <v>-3775.0251243207599</v>
      </c>
      <c r="H359" s="2">
        <v>0</v>
      </c>
    </row>
    <row r="360" spans="1:8" x14ac:dyDescent="0.3">
      <c r="A360" s="1">
        <v>2019</v>
      </c>
      <c r="B360" s="1">
        <v>11</v>
      </c>
      <c r="C360" s="2">
        <v>5082377.6826941697</v>
      </c>
      <c r="D360" s="14">
        <v>57113.887367930802</v>
      </c>
      <c r="E360" s="14">
        <v>5001045.4935556697</v>
      </c>
      <c r="F360" s="14">
        <v>27436.398552505401</v>
      </c>
      <c r="G360" s="16">
        <v>-3218.0967819355401</v>
      </c>
      <c r="H360" s="2">
        <v>0</v>
      </c>
    </row>
    <row r="361" spans="1:8" x14ac:dyDescent="0.3">
      <c r="A361" s="1">
        <v>2019</v>
      </c>
      <c r="B361" s="1">
        <v>12</v>
      </c>
      <c r="C361" s="2">
        <v>5088139.0886537395</v>
      </c>
      <c r="D361" s="14">
        <v>57113.887367930802</v>
      </c>
      <c r="E361" s="14">
        <v>5006560.31463682</v>
      </c>
      <c r="F361" s="14">
        <v>27436.398552505401</v>
      </c>
      <c r="G361" s="16">
        <v>-2971.5119035094999</v>
      </c>
      <c r="H361" s="2">
        <v>0</v>
      </c>
    </row>
    <row r="362" spans="1:8" x14ac:dyDescent="0.3">
      <c r="A362" s="1">
        <v>2020</v>
      </c>
      <c r="B362" s="1">
        <v>1</v>
      </c>
      <c r="C362" s="2">
        <v>5093995.7784674997</v>
      </c>
      <c r="D362" s="14">
        <v>57113.887367930802</v>
      </c>
      <c r="E362" s="14">
        <v>5012075.1357179703</v>
      </c>
      <c r="F362" s="14">
        <v>27436.398552505401</v>
      </c>
      <c r="G362" s="16">
        <v>-2629.6431709071599</v>
      </c>
      <c r="H362" s="2">
        <v>0</v>
      </c>
    </row>
    <row r="363" spans="1:8" x14ac:dyDescent="0.3">
      <c r="A363" s="1">
        <v>2020</v>
      </c>
      <c r="B363" s="1">
        <v>2</v>
      </c>
      <c r="C363" s="2">
        <v>5099831.8653143896</v>
      </c>
      <c r="D363" s="14">
        <v>57113.887367930802</v>
      </c>
      <c r="E363" s="14">
        <v>5017589.9567991197</v>
      </c>
      <c r="F363" s="14">
        <v>27436.398552505401</v>
      </c>
      <c r="G363" s="16">
        <v>-2308.3774051638302</v>
      </c>
      <c r="H363" s="2">
        <v>0</v>
      </c>
    </row>
    <row r="364" spans="1:8" x14ac:dyDescent="0.3">
      <c r="A364" s="1">
        <v>2020</v>
      </c>
      <c r="B364" s="1">
        <v>3</v>
      </c>
      <c r="C364" s="2">
        <v>5105686.9536217898</v>
      </c>
      <c r="D364" s="14">
        <v>57113.887367930802</v>
      </c>
      <c r="E364" s="14">
        <v>5023104.77788027</v>
      </c>
      <c r="F364" s="14">
        <v>27436.398552505401</v>
      </c>
      <c r="G364" s="16">
        <v>-1968.11017891858</v>
      </c>
      <c r="H364" s="2">
        <v>0</v>
      </c>
    </row>
    <row r="365" spans="1:8" x14ac:dyDescent="0.3">
      <c r="A365" s="1">
        <v>2020</v>
      </c>
      <c r="B365" s="1">
        <v>4</v>
      </c>
      <c r="C365" s="2">
        <v>5111231.9458662504</v>
      </c>
      <c r="D365" s="14">
        <v>57113.887367930802</v>
      </c>
      <c r="E365" s="14">
        <v>5028619.5989614204</v>
      </c>
      <c r="F365" s="14">
        <v>27436.398552505401</v>
      </c>
      <c r="G365" s="16">
        <v>-1937.9390156110701</v>
      </c>
      <c r="H365" s="2">
        <v>0</v>
      </c>
    </row>
    <row r="366" spans="1:8" x14ac:dyDescent="0.3">
      <c r="A366" s="1">
        <v>2020</v>
      </c>
      <c r="B366" s="1">
        <v>5</v>
      </c>
      <c r="C366" s="2">
        <v>5116458.78805108</v>
      </c>
      <c r="D366" s="14">
        <v>57113.887367930802</v>
      </c>
      <c r="E366" s="14">
        <v>5034054.8660957497</v>
      </c>
      <c r="F366" s="14">
        <v>27436.398552505401</v>
      </c>
      <c r="G366" s="16">
        <v>-2146.3639651052699</v>
      </c>
      <c r="H366" s="2">
        <v>0</v>
      </c>
    </row>
    <row r="367" spans="1:8" x14ac:dyDescent="0.3">
      <c r="A367" s="1">
        <v>2020</v>
      </c>
      <c r="B367" s="1">
        <v>6</v>
      </c>
      <c r="C367" s="2">
        <v>5121707.9644044796</v>
      </c>
      <c r="D367" s="14">
        <v>57113.887367930802</v>
      </c>
      <c r="E367" s="14">
        <v>5039490.1332300901</v>
      </c>
      <c r="F367" s="14">
        <v>27436.398552505401</v>
      </c>
      <c r="G367" s="16">
        <v>-2332.45474604424</v>
      </c>
      <c r="H367" s="2">
        <v>0</v>
      </c>
    </row>
    <row r="368" spans="1:8" x14ac:dyDescent="0.3">
      <c r="A368" s="1">
        <v>2020</v>
      </c>
      <c r="B368" s="1">
        <v>7</v>
      </c>
      <c r="C368" s="2">
        <v>5127022.0650632298</v>
      </c>
      <c r="D368" s="14">
        <v>57113.887367930802</v>
      </c>
      <c r="E368" s="14">
        <v>5044925.4003644204</v>
      </c>
      <c r="F368" s="14">
        <v>27436.398552505401</v>
      </c>
      <c r="G368" s="16">
        <v>-2453.6212216261802</v>
      </c>
      <c r="H368" s="2">
        <v>0</v>
      </c>
    </row>
    <row r="369" spans="1:8" x14ac:dyDescent="0.3">
      <c r="A369" s="1">
        <v>2020</v>
      </c>
      <c r="B369" s="1">
        <v>8</v>
      </c>
      <c r="C369" s="2">
        <v>5132538.55592083</v>
      </c>
      <c r="D369" s="14">
        <v>57113.887367930802</v>
      </c>
      <c r="E369" s="14">
        <v>5050360.6674987497</v>
      </c>
      <c r="F369" s="14">
        <v>27436.398552505401</v>
      </c>
      <c r="G369" s="16">
        <v>-2372.39749836084</v>
      </c>
      <c r="H369" s="2">
        <v>0</v>
      </c>
    </row>
    <row r="370" spans="1:8" x14ac:dyDescent="0.3">
      <c r="A370" s="1">
        <v>2020</v>
      </c>
      <c r="B370" s="1">
        <v>9</v>
      </c>
      <c r="C370" s="2">
        <v>5137938.5754619204</v>
      </c>
      <c r="D370" s="14">
        <v>57113.887367930802</v>
      </c>
      <c r="E370" s="14">
        <v>5055795.9346330799</v>
      </c>
      <c r="F370" s="14">
        <v>27436.398552505401</v>
      </c>
      <c r="G370" s="16">
        <v>-2407.64509160537</v>
      </c>
      <c r="H370" s="2">
        <v>0</v>
      </c>
    </row>
    <row r="371" spans="1:8" x14ac:dyDescent="0.3">
      <c r="A371" s="1">
        <v>2020</v>
      </c>
      <c r="B371" s="1">
        <v>10</v>
      </c>
      <c r="C371" s="2">
        <v>5143195.8763818899</v>
      </c>
      <c r="D371" s="14">
        <v>57113.887367930802</v>
      </c>
      <c r="E371" s="14">
        <v>5061231.2017674204</v>
      </c>
      <c r="F371" s="14">
        <v>27436.398552505401</v>
      </c>
      <c r="G371" s="16">
        <v>-2585.6113059660402</v>
      </c>
      <c r="H371" s="2">
        <v>0</v>
      </c>
    </row>
    <row r="372" spans="1:8" x14ac:dyDescent="0.3">
      <c r="A372" s="1">
        <v>2020</v>
      </c>
      <c r="B372" s="1">
        <v>11</v>
      </c>
      <c r="C372" s="2">
        <v>5149012.1173273996</v>
      </c>
      <c r="D372" s="14">
        <v>57113.887367930802</v>
      </c>
      <c r="E372" s="14">
        <v>5066666.4689017497</v>
      </c>
      <c r="F372" s="14">
        <v>27436.398552505401</v>
      </c>
      <c r="G372" s="16">
        <v>-2204.6374947894401</v>
      </c>
      <c r="H372" s="2">
        <v>0</v>
      </c>
    </row>
    <row r="373" spans="1:8" x14ac:dyDescent="0.3">
      <c r="A373" s="1">
        <v>2020</v>
      </c>
      <c r="B373" s="1">
        <v>12</v>
      </c>
      <c r="C373" s="2">
        <v>5154616.3217591597</v>
      </c>
      <c r="D373" s="14">
        <v>57113.887367930802</v>
      </c>
      <c r="E373" s="14">
        <v>5072101.7360360799</v>
      </c>
      <c r="F373" s="14">
        <v>27436.398552505401</v>
      </c>
      <c r="G373" s="16">
        <v>-2035.7001973623401</v>
      </c>
      <c r="H373" s="2">
        <v>0</v>
      </c>
    </row>
    <row r="374" spans="1:8" x14ac:dyDescent="0.3">
      <c r="A374" s="1">
        <v>2021</v>
      </c>
      <c r="B374" s="1">
        <v>1</v>
      </c>
      <c r="C374" s="2">
        <v>5160285.5756408405</v>
      </c>
      <c r="D374" s="14">
        <v>57113.887367930802</v>
      </c>
      <c r="E374" s="14">
        <v>5077537.0031704204</v>
      </c>
      <c r="F374" s="14">
        <v>27436.398552505401</v>
      </c>
      <c r="G374" s="16">
        <v>-1801.71345001645</v>
      </c>
      <c r="H374" s="2">
        <v>0</v>
      </c>
    </row>
    <row r="375" spans="1:8" x14ac:dyDescent="0.3">
      <c r="A375" s="1">
        <v>2021</v>
      </c>
      <c r="B375" s="1">
        <v>2</v>
      </c>
      <c r="C375" s="2">
        <v>5165940.7200731104</v>
      </c>
      <c r="D375" s="14">
        <v>57113.887367930802</v>
      </c>
      <c r="E375" s="14">
        <v>5082972.2703047497</v>
      </c>
      <c r="F375" s="14">
        <v>27436.398552505401</v>
      </c>
      <c r="G375" s="16">
        <v>-1581.83615207206</v>
      </c>
      <c r="H375" s="2">
        <v>0</v>
      </c>
    </row>
    <row r="376" spans="1:8" x14ac:dyDescent="0.3">
      <c r="A376" s="1">
        <v>2021</v>
      </c>
      <c r="B376" s="1">
        <v>3</v>
      </c>
      <c r="C376" s="2">
        <v>5171608.8114871001</v>
      </c>
      <c r="D376" s="14">
        <v>57113.887367930802</v>
      </c>
      <c r="E376" s="14">
        <v>5088407.53743908</v>
      </c>
      <c r="F376" s="14">
        <v>27436.398552505401</v>
      </c>
      <c r="G376" s="16">
        <v>-1349.0118724172901</v>
      </c>
      <c r="H376" s="2">
        <v>0</v>
      </c>
    </row>
    <row r="377" spans="1:8" x14ac:dyDescent="0.3">
      <c r="A377" s="1">
        <v>2021</v>
      </c>
      <c r="B377" s="1">
        <v>4</v>
      </c>
      <c r="C377" s="2">
        <v>5177065.0469968095</v>
      </c>
      <c r="D377" s="14">
        <v>57113.887367930802</v>
      </c>
      <c r="E377" s="14">
        <v>5093842.8045734204</v>
      </c>
      <c r="F377" s="14">
        <v>27436.398552505401</v>
      </c>
      <c r="G377" s="16">
        <v>-1328.04349704273</v>
      </c>
      <c r="H377" s="2">
        <v>0</v>
      </c>
    </row>
    <row r="378" spans="1:8" x14ac:dyDescent="0.3">
      <c r="A378" s="1">
        <v>2021</v>
      </c>
      <c r="B378" s="1">
        <v>5</v>
      </c>
      <c r="C378" s="2">
        <v>5182280.1975168204</v>
      </c>
      <c r="D378" s="14">
        <v>57113.887367930802</v>
      </c>
      <c r="E378" s="14">
        <v>5099199.9988792604</v>
      </c>
      <c r="F378" s="14">
        <v>27436.398552505401</v>
      </c>
      <c r="G378" s="16">
        <v>-1470.0872828680999</v>
      </c>
      <c r="H378" s="2">
        <v>0</v>
      </c>
    </row>
    <row r="379" spans="1:8" x14ac:dyDescent="0.3">
      <c r="A379" s="1">
        <v>2021</v>
      </c>
      <c r="B379" s="1">
        <v>6</v>
      </c>
      <c r="C379" s="2">
        <v>5187510.5786766699</v>
      </c>
      <c r="D379" s="14">
        <v>57113.887367930802</v>
      </c>
      <c r="E379" s="14">
        <v>5104557.1931851003</v>
      </c>
      <c r="F379" s="14">
        <v>27436.398552505401</v>
      </c>
      <c r="G379" s="16">
        <v>-1596.9004288660401</v>
      </c>
      <c r="H379" s="2">
        <v>0</v>
      </c>
    </row>
    <row r="380" spans="1:8" x14ac:dyDescent="0.3">
      <c r="A380" s="1">
        <v>2021</v>
      </c>
      <c r="B380" s="1">
        <v>7</v>
      </c>
      <c r="C380" s="2">
        <v>5192785.28566672</v>
      </c>
      <c r="D380" s="14">
        <v>57113.887367930802</v>
      </c>
      <c r="E380" s="14">
        <v>5109914.3874909403</v>
      </c>
      <c r="F380" s="14">
        <v>27436.398552505401</v>
      </c>
      <c r="G380" s="16">
        <v>-1679.38774464838</v>
      </c>
      <c r="H380" s="2">
        <v>0</v>
      </c>
    </row>
    <row r="381" spans="1:8" x14ac:dyDescent="0.3">
      <c r="A381" s="1">
        <v>2021</v>
      </c>
      <c r="B381" s="1">
        <v>8</v>
      </c>
      <c r="C381" s="2">
        <v>5198198.2228412004</v>
      </c>
      <c r="D381" s="14">
        <v>57113.887367930802</v>
      </c>
      <c r="E381" s="14">
        <v>5115271.5817967802</v>
      </c>
      <c r="F381" s="14">
        <v>27436.398552505401</v>
      </c>
      <c r="G381" s="16">
        <v>-1623.64487601258</v>
      </c>
      <c r="H381" s="2">
        <v>0</v>
      </c>
    </row>
    <row r="382" spans="1:8" x14ac:dyDescent="0.3">
      <c r="A382" s="1">
        <v>2021</v>
      </c>
      <c r="B382" s="1">
        <v>9</v>
      </c>
      <c r="C382" s="2">
        <v>5203531.5786445001</v>
      </c>
      <c r="D382" s="14">
        <v>57113.887367930802</v>
      </c>
      <c r="E382" s="14">
        <v>5120628.7761026202</v>
      </c>
      <c r="F382" s="14">
        <v>27436.398552505401</v>
      </c>
      <c r="G382" s="16">
        <v>-1647.4833785481801</v>
      </c>
      <c r="H382" s="2">
        <v>0</v>
      </c>
    </row>
    <row r="383" spans="1:8" x14ac:dyDescent="0.3">
      <c r="A383" s="1">
        <v>2021</v>
      </c>
      <c r="B383" s="1">
        <v>10</v>
      </c>
      <c r="C383" s="2">
        <v>5208767.4252017401</v>
      </c>
      <c r="D383" s="14">
        <v>57113.887367930802</v>
      </c>
      <c r="E383" s="14">
        <v>5125985.9704084601</v>
      </c>
      <c r="F383" s="14">
        <v>27436.398552505401</v>
      </c>
      <c r="G383" s="16">
        <v>-1768.8311271565001</v>
      </c>
      <c r="H383" s="2">
        <v>0</v>
      </c>
    </row>
    <row r="384" spans="1:8" x14ac:dyDescent="0.3">
      <c r="A384" s="1">
        <v>2021</v>
      </c>
      <c r="B384" s="1">
        <v>11</v>
      </c>
      <c r="C384" s="2">
        <v>5214385.0646981699</v>
      </c>
      <c r="D384" s="14">
        <v>57113.887367930802</v>
      </c>
      <c r="E384" s="14">
        <v>5131343.1647143001</v>
      </c>
      <c r="F384" s="14">
        <v>27436.398552505401</v>
      </c>
      <c r="G384" s="16">
        <v>-1508.3859365601099</v>
      </c>
      <c r="H384" s="2">
        <v>0</v>
      </c>
    </row>
    <row r="385" spans="1:8" x14ac:dyDescent="0.3">
      <c r="A385" s="1">
        <v>2021</v>
      </c>
      <c r="B385" s="1">
        <v>12</v>
      </c>
      <c r="C385" s="2">
        <v>5219857.8469104804</v>
      </c>
      <c r="D385" s="14">
        <v>57113.887367930802</v>
      </c>
      <c r="E385" s="14">
        <v>5136700.35902014</v>
      </c>
      <c r="F385" s="14">
        <v>27436.398552505401</v>
      </c>
      <c r="G385" s="16">
        <v>-1392.79803009331</v>
      </c>
      <c r="H385" s="2">
        <v>0</v>
      </c>
    </row>
    <row r="386" spans="1:8" x14ac:dyDescent="0.3">
      <c r="A386" s="1">
        <v>2022</v>
      </c>
      <c r="B386" s="1">
        <v>1</v>
      </c>
      <c r="C386" s="2">
        <v>5225375.0495908</v>
      </c>
      <c r="D386" s="14">
        <v>57113.887367930802</v>
      </c>
      <c r="E386" s="14">
        <v>5142057.55332598</v>
      </c>
      <c r="F386" s="14">
        <v>27436.398552505401</v>
      </c>
      <c r="G386" s="16">
        <v>-1232.7896556109199</v>
      </c>
      <c r="H386" s="2">
        <v>0</v>
      </c>
    </row>
    <row r="387" spans="1:8" x14ac:dyDescent="0.3">
      <c r="A387" s="1">
        <v>2022</v>
      </c>
      <c r="B387" s="1">
        <v>2</v>
      </c>
      <c r="C387" s="2">
        <v>5230882.60069043</v>
      </c>
      <c r="D387" s="14">
        <v>57113.887367930802</v>
      </c>
      <c r="E387" s="14">
        <v>5147414.7476318199</v>
      </c>
      <c r="F387" s="14">
        <v>27436.398552505401</v>
      </c>
      <c r="G387" s="16">
        <v>-1082.43286182731</v>
      </c>
      <c r="H387" s="2">
        <v>0</v>
      </c>
    </row>
    <row r="388" spans="1:8" x14ac:dyDescent="0.3">
      <c r="A388" s="1">
        <v>2022</v>
      </c>
      <c r="B388" s="1">
        <v>3</v>
      </c>
      <c r="C388" s="2">
        <v>5236398.98341804</v>
      </c>
      <c r="D388" s="14">
        <v>57113.887367930802</v>
      </c>
      <c r="E388" s="14">
        <v>5152771.9419376599</v>
      </c>
      <c r="F388" s="14">
        <v>27436.398552505401</v>
      </c>
      <c r="G388" s="16">
        <v>-923.24444004800205</v>
      </c>
      <c r="H388" s="2">
        <v>0</v>
      </c>
    </row>
    <row r="389" spans="1:8" x14ac:dyDescent="0.3">
      <c r="A389" s="1">
        <v>2022</v>
      </c>
      <c r="B389" s="1">
        <v>4</v>
      </c>
      <c r="C389" s="2">
        <v>5241770.6366220396</v>
      </c>
      <c r="D389" s="14">
        <v>57113.887367930802</v>
      </c>
      <c r="E389" s="14">
        <v>5158129.1362434896</v>
      </c>
      <c r="F389" s="14">
        <v>27436.398552505401</v>
      </c>
      <c r="G389" s="16">
        <v>-908.78554189018905</v>
      </c>
      <c r="H389" s="2">
        <v>0</v>
      </c>
    </row>
    <row r="390" spans="1:8" x14ac:dyDescent="0.3">
      <c r="A390" s="1">
        <v>2022</v>
      </c>
      <c r="B390" s="1">
        <v>5</v>
      </c>
      <c r="C390" s="2">
        <v>5246969.5829002904</v>
      </c>
      <c r="D390" s="14">
        <v>57113.887367930802</v>
      </c>
      <c r="E390" s="14">
        <v>5163424.9872537795</v>
      </c>
      <c r="F390" s="14">
        <v>27436.398552505401</v>
      </c>
      <c r="G390" s="16">
        <v>-1005.6902739238</v>
      </c>
      <c r="H390" s="2">
        <v>0</v>
      </c>
    </row>
    <row r="391" spans="1:8" x14ac:dyDescent="0.3">
      <c r="A391" s="1">
        <v>2022</v>
      </c>
      <c r="B391" s="1">
        <v>6</v>
      </c>
      <c r="C391" s="2">
        <v>5252178.9234470204</v>
      </c>
      <c r="D391" s="14">
        <v>57113.887367930802</v>
      </c>
      <c r="E391" s="14">
        <v>5168720.8382640602</v>
      </c>
      <c r="F391" s="14">
        <v>27436.398552505401</v>
      </c>
      <c r="G391" s="16">
        <v>-1092.2007374744901</v>
      </c>
      <c r="H391" s="2">
        <v>0</v>
      </c>
    </row>
    <row r="392" spans="1:8" x14ac:dyDescent="0.3">
      <c r="A392" s="1">
        <v>2022</v>
      </c>
      <c r="B392" s="1">
        <v>7</v>
      </c>
      <c r="C392" s="2">
        <v>5257418.5338501604</v>
      </c>
      <c r="D392" s="14">
        <v>57113.887367930802</v>
      </c>
      <c r="E392" s="14">
        <v>5174016.6892743502</v>
      </c>
      <c r="F392" s="14">
        <v>27436.398552505401</v>
      </c>
      <c r="G392" s="16">
        <v>-1148.4413446178701</v>
      </c>
      <c r="H392" s="2">
        <v>0</v>
      </c>
    </row>
    <row r="393" spans="1:8" x14ac:dyDescent="0.3">
      <c r="A393" s="1">
        <v>2022</v>
      </c>
      <c r="B393" s="1">
        <v>8</v>
      </c>
      <c r="C393" s="2">
        <v>5262752.5605671201</v>
      </c>
      <c r="D393" s="14">
        <v>57113.887367930802</v>
      </c>
      <c r="E393" s="14">
        <v>5179312.5402846299</v>
      </c>
      <c r="F393" s="14">
        <v>27436.398552505401</v>
      </c>
      <c r="G393" s="16">
        <v>-1110.26563794352</v>
      </c>
      <c r="H393" s="2">
        <v>0</v>
      </c>
    </row>
    <row r="394" spans="1:8" x14ac:dyDescent="0.3">
      <c r="A394" s="1">
        <v>2022</v>
      </c>
      <c r="B394" s="1">
        <v>9</v>
      </c>
      <c r="C394" s="2">
        <v>5268032.21787888</v>
      </c>
      <c r="D394" s="14">
        <v>57113.887367930802</v>
      </c>
      <c r="E394" s="14">
        <v>5184608.3912949096</v>
      </c>
      <c r="F394" s="14">
        <v>27436.398552505401</v>
      </c>
      <c r="G394" s="16">
        <v>-1126.45933647268</v>
      </c>
      <c r="H394" s="2">
        <v>0</v>
      </c>
    </row>
    <row r="395" spans="1:8" x14ac:dyDescent="0.3">
      <c r="A395" s="1">
        <v>2022</v>
      </c>
      <c r="B395" s="1">
        <v>10</v>
      </c>
      <c r="C395" s="2">
        <v>5273245.2599069504</v>
      </c>
      <c r="D395" s="14">
        <v>57113.887367930802</v>
      </c>
      <c r="E395" s="14">
        <v>5189904.2423051996</v>
      </c>
      <c r="F395" s="14">
        <v>27436.398552505401</v>
      </c>
      <c r="G395" s="16">
        <v>-1209.26831868105</v>
      </c>
      <c r="H395" s="2">
        <v>0</v>
      </c>
    </row>
    <row r="396" spans="1:8" x14ac:dyDescent="0.3">
      <c r="A396" s="1">
        <v>2022</v>
      </c>
      <c r="B396" s="1">
        <v>11</v>
      </c>
      <c r="C396" s="2">
        <v>5278719.0969599904</v>
      </c>
      <c r="D396" s="14">
        <v>57113.887367930802</v>
      </c>
      <c r="E396" s="14">
        <v>5195200.0933154803</v>
      </c>
      <c r="F396" s="14">
        <v>27436.398552505401</v>
      </c>
      <c r="G396" s="16">
        <v>-1031.2822759235301</v>
      </c>
      <c r="H396" s="2">
        <v>0</v>
      </c>
    </row>
    <row r="397" spans="1:8" x14ac:dyDescent="0.3">
      <c r="A397" s="1">
        <v>2022</v>
      </c>
      <c r="B397" s="1">
        <v>12</v>
      </c>
      <c r="C397" s="2">
        <v>5284093.9764924301</v>
      </c>
      <c r="D397" s="14">
        <v>57113.887367930802</v>
      </c>
      <c r="E397" s="14">
        <v>5200495.94432576</v>
      </c>
      <c r="F397" s="14">
        <v>27436.398552505401</v>
      </c>
      <c r="G397" s="16">
        <v>-952.25375376828003</v>
      </c>
      <c r="H397" s="2">
        <v>0</v>
      </c>
    </row>
    <row r="398" spans="1:8" x14ac:dyDescent="0.3">
      <c r="A398" s="1">
        <v>2023</v>
      </c>
      <c r="B398" s="1">
        <v>1</v>
      </c>
      <c r="C398" s="2">
        <v>5289499.1939858701</v>
      </c>
      <c r="D398" s="14">
        <v>57113.887367930802</v>
      </c>
      <c r="E398" s="14">
        <v>5205791.79533605</v>
      </c>
      <c r="F398" s="14">
        <v>27436.398552505401</v>
      </c>
      <c r="G398" s="16">
        <v>-842.88727061264206</v>
      </c>
      <c r="H398" s="2">
        <v>0</v>
      </c>
    </row>
    <row r="399" spans="1:8" x14ac:dyDescent="0.3">
      <c r="A399" s="1">
        <v>2023</v>
      </c>
      <c r="B399" s="1">
        <v>2</v>
      </c>
      <c r="C399" s="2">
        <v>5294897.8134298101</v>
      </c>
      <c r="D399" s="14">
        <v>57113.887367930802</v>
      </c>
      <c r="E399" s="14">
        <v>5211087.6463463297</v>
      </c>
      <c r="F399" s="14">
        <v>27436.398552505401</v>
      </c>
      <c r="G399" s="16">
        <v>-740.11883695330505</v>
      </c>
      <c r="H399" s="2">
        <v>0</v>
      </c>
    </row>
    <row r="400" spans="1:8" x14ac:dyDescent="0.3">
      <c r="A400" s="1">
        <v>2023</v>
      </c>
      <c r="B400" s="1">
        <v>3</v>
      </c>
      <c r="C400" s="2">
        <v>5300302.4610401299</v>
      </c>
      <c r="D400" s="14">
        <v>57113.887367930802</v>
      </c>
      <c r="E400" s="14">
        <v>5216383.4973566104</v>
      </c>
      <c r="F400" s="14">
        <v>27436.398552505401</v>
      </c>
      <c r="G400" s="16">
        <v>-631.32223692163802</v>
      </c>
      <c r="H400" s="2">
        <v>0</v>
      </c>
    </row>
    <row r="401" spans="1:8" x14ac:dyDescent="0.3">
      <c r="A401" s="1">
        <v>2023</v>
      </c>
      <c r="B401" s="1">
        <v>4</v>
      </c>
      <c r="C401" s="2">
        <v>5305608.2400600603</v>
      </c>
      <c r="D401" s="14">
        <v>57113.887367930802</v>
      </c>
      <c r="E401" s="14">
        <v>5221679.3483669003</v>
      </c>
      <c r="F401" s="14">
        <v>27436.398552505401</v>
      </c>
      <c r="G401" s="16">
        <v>-621.39422728121303</v>
      </c>
      <c r="H401" s="2">
        <v>0</v>
      </c>
    </row>
    <row r="402" spans="1:8" x14ac:dyDescent="0.3">
      <c r="A402" s="1">
        <v>2023</v>
      </c>
      <c r="B402" s="1">
        <v>5</v>
      </c>
      <c r="C402" s="2">
        <v>5310794.4049737798</v>
      </c>
      <c r="D402" s="14">
        <v>57113.887367930802</v>
      </c>
      <c r="E402" s="14">
        <v>5226931.6613913998</v>
      </c>
      <c r="F402" s="14">
        <v>27436.398552505401</v>
      </c>
      <c r="G402" s="16">
        <v>-687.54233806487196</v>
      </c>
      <c r="H402" s="2">
        <v>0</v>
      </c>
    </row>
    <row r="403" spans="1:8" x14ac:dyDescent="0.3">
      <c r="A403" s="1">
        <v>2023</v>
      </c>
      <c r="B403" s="1">
        <v>6</v>
      </c>
      <c r="C403" s="2">
        <v>5315987.6665014699</v>
      </c>
      <c r="D403" s="14">
        <v>57113.887367930802</v>
      </c>
      <c r="E403" s="14">
        <v>5232183.9744159104</v>
      </c>
      <c r="F403" s="14">
        <v>27436.398552505401</v>
      </c>
      <c r="G403" s="16">
        <v>-746.59383487980801</v>
      </c>
      <c r="H403" s="2">
        <v>0</v>
      </c>
    </row>
    <row r="404" spans="1:8" x14ac:dyDescent="0.3">
      <c r="A404" s="1">
        <v>2023</v>
      </c>
      <c r="B404" s="1">
        <v>7</v>
      </c>
      <c r="C404" s="2">
        <v>5321201.6018789196</v>
      </c>
      <c r="D404" s="14">
        <v>57113.887367930802</v>
      </c>
      <c r="E404" s="14">
        <v>5237436.2874404099</v>
      </c>
      <c r="F404" s="14">
        <v>27436.398552505401</v>
      </c>
      <c r="G404" s="16">
        <v>-784.97148192860197</v>
      </c>
      <c r="H404" s="2">
        <v>0</v>
      </c>
    </row>
    <row r="405" spans="1:8" x14ac:dyDescent="0.3">
      <c r="A405" s="1">
        <v>2023</v>
      </c>
      <c r="B405" s="1">
        <v>8</v>
      </c>
      <c r="C405" s="2">
        <v>5326480.0296062604</v>
      </c>
      <c r="D405" s="14">
        <v>57113.887367930802</v>
      </c>
      <c r="E405" s="14">
        <v>5242688.6004649196</v>
      </c>
      <c r="F405" s="14">
        <v>27436.398552505401</v>
      </c>
      <c r="G405" s="16">
        <v>-758.85677909385402</v>
      </c>
      <c r="H405" s="2">
        <v>0</v>
      </c>
    </row>
    <row r="406" spans="1:8" x14ac:dyDescent="0.3">
      <c r="A406" s="1">
        <v>2023</v>
      </c>
      <c r="B406" s="1">
        <v>9</v>
      </c>
      <c r="C406" s="2">
        <v>5331721.3148873504</v>
      </c>
      <c r="D406" s="14">
        <v>57113.887367930802</v>
      </c>
      <c r="E406" s="14">
        <v>5247940.91348942</v>
      </c>
      <c r="F406" s="14">
        <v>27436.398552505401</v>
      </c>
      <c r="G406" s="16">
        <v>-769.88452250976104</v>
      </c>
      <c r="H406" s="2">
        <v>0</v>
      </c>
    </row>
    <row r="407" spans="1:8" x14ac:dyDescent="0.3">
      <c r="A407" s="1">
        <v>2023</v>
      </c>
      <c r="B407" s="1">
        <v>10</v>
      </c>
      <c r="C407" s="2">
        <v>5336917.0928271003</v>
      </c>
      <c r="D407" s="14">
        <v>57113.887367930802</v>
      </c>
      <c r="E407" s="14">
        <v>5253193.2265139297</v>
      </c>
      <c r="F407" s="14">
        <v>27436.398552505401</v>
      </c>
      <c r="G407" s="16">
        <v>-826.41960725840204</v>
      </c>
      <c r="H407" s="2">
        <v>0</v>
      </c>
    </row>
    <row r="408" spans="1:8" x14ac:dyDescent="0.3">
      <c r="A408" s="1">
        <v>2023</v>
      </c>
      <c r="B408" s="1">
        <v>11</v>
      </c>
      <c r="C408" s="2">
        <v>5342291.0165472897</v>
      </c>
      <c r="D408" s="14">
        <v>57113.887367930802</v>
      </c>
      <c r="E408" s="14">
        <v>5258445.5395384301</v>
      </c>
      <c r="F408" s="14">
        <v>27436.398552505401</v>
      </c>
      <c r="G408" s="16">
        <v>-704.80891157686699</v>
      </c>
      <c r="H408" s="2">
        <v>0</v>
      </c>
    </row>
    <row r="409" spans="1:8" x14ac:dyDescent="0.3">
      <c r="A409" s="1">
        <v>2023</v>
      </c>
      <c r="B409" s="1">
        <v>12</v>
      </c>
      <c r="C409" s="2">
        <v>5347597.3404475702</v>
      </c>
      <c r="D409" s="14">
        <v>57113.887367930802</v>
      </c>
      <c r="E409" s="14">
        <v>5263697.8525629304</v>
      </c>
      <c r="F409" s="14">
        <v>27436.398552505401</v>
      </c>
      <c r="G409" s="16">
        <v>-650.79803579766303</v>
      </c>
      <c r="H409" s="2">
        <v>0</v>
      </c>
    </row>
    <row r="410" spans="1:8" x14ac:dyDescent="0.3">
      <c r="A410" s="1">
        <v>2024</v>
      </c>
      <c r="B410" s="1">
        <v>1</v>
      </c>
      <c r="C410" s="2">
        <v>5352924.38602609</v>
      </c>
      <c r="D410" s="14">
        <v>57113.887367930802</v>
      </c>
      <c r="E410" s="14">
        <v>5268950.1655874401</v>
      </c>
      <c r="F410" s="14">
        <v>27436.398552505401</v>
      </c>
      <c r="G410" s="16">
        <v>-576.06548178475396</v>
      </c>
      <c r="H410" s="2">
        <v>0</v>
      </c>
    </row>
    <row r="411" spans="1:8" x14ac:dyDescent="0.3">
      <c r="A411" s="1">
        <v>2024</v>
      </c>
      <c r="B411" s="1">
        <v>2</v>
      </c>
      <c r="C411" s="2">
        <v>5358246.9225768195</v>
      </c>
      <c r="D411" s="14">
        <v>57113.887367930802</v>
      </c>
      <c r="E411" s="14">
        <v>5274202.4786119396</v>
      </c>
      <c r="F411" s="14">
        <v>27436.398552505401</v>
      </c>
      <c r="G411" s="16">
        <v>-505.84195555560302</v>
      </c>
      <c r="H411" s="2">
        <v>0</v>
      </c>
    </row>
    <row r="412" spans="1:8" x14ac:dyDescent="0.3">
      <c r="A412" s="1">
        <v>2024</v>
      </c>
      <c r="B412" s="1">
        <v>3</v>
      </c>
      <c r="C412" s="2">
        <v>5363573.5751764001</v>
      </c>
      <c r="D412" s="14">
        <v>57113.887367930802</v>
      </c>
      <c r="E412" s="14">
        <v>5279454.7916364502</v>
      </c>
      <c r="F412" s="14">
        <v>27436.398552505401</v>
      </c>
      <c r="G412" s="16">
        <v>-431.50238048564597</v>
      </c>
      <c r="H412" s="2">
        <v>0</v>
      </c>
    </row>
    <row r="413" spans="1:8" x14ac:dyDescent="0.3">
      <c r="A413" s="1">
        <v>2024</v>
      </c>
      <c r="B413" s="1">
        <v>4</v>
      </c>
      <c r="C413" s="2">
        <v>5368832.6893302202</v>
      </c>
      <c r="D413" s="14">
        <v>57113.887367930802</v>
      </c>
      <c r="E413" s="14">
        <v>5284707.1046609497</v>
      </c>
      <c r="F413" s="14">
        <v>27436.398552505401</v>
      </c>
      <c r="G413" s="16">
        <v>-424.70125117059803</v>
      </c>
      <c r="H413" s="2">
        <v>0</v>
      </c>
    </row>
    <row r="414" spans="1:8" x14ac:dyDescent="0.3">
      <c r="A414" s="1">
        <v>2024</v>
      </c>
      <c r="B414" s="1">
        <v>5</v>
      </c>
      <c r="C414" s="2">
        <v>5374015.3199909804</v>
      </c>
      <c r="D414" s="14">
        <v>57113.887367930802</v>
      </c>
      <c r="E414" s="14">
        <v>5289934.9030489204</v>
      </c>
      <c r="F414" s="14">
        <v>27436.398552505401</v>
      </c>
      <c r="G414" s="16">
        <v>-469.86897836905001</v>
      </c>
      <c r="H414" s="2">
        <v>0</v>
      </c>
    </row>
    <row r="415" spans="1:8" x14ac:dyDescent="0.3">
      <c r="A415" s="1">
        <v>2024</v>
      </c>
      <c r="B415" s="1">
        <v>6</v>
      </c>
      <c r="C415" s="2">
        <v>5379202.79693639</v>
      </c>
      <c r="D415" s="14">
        <v>57113.887367930802</v>
      </c>
      <c r="E415" s="14">
        <v>5295162.70143688</v>
      </c>
      <c r="F415" s="14">
        <v>27436.398552505401</v>
      </c>
      <c r="G415" s="16">
        <v>-510.19042093306803</v>
      </c>
      <c r="H415" s="2">
        <v>0</v>
      </c>
    </row>
    <row r="416" spans="1:8" x14ac:dyDescent="0.3">
      <c r="A416" s="1">
        <v>2024</v>
      </c>
      <c r="B416" s="1">
        <v>7</v>
      </c>
      <c r="C416" s="2">
        <v>5384404.3948401697</v>
      </c>
      <c r="D416" s="14">
        <v>57113.887367930802</v>
      </c>
      <c r="E416" s="14">
        <v>5300390.4998248499</v>
      </c>
      <c r="F416" s="14">
        <v>27436.398552505401</v>
      </c>
      <c r="G416" s="16">
        <v>-536.39090511295899</v>
      </c>
      <c r="H416" s="2">
        <v>0</v>
      </c>
    </row>
    <row r="417" spans="1:8" x14ac:dyDescent="0.3">
      <c r="A417" s="1">
        <v>2024</v>
      </c>
      <c r="B417" s="1">
        <v>8</v>
      </c>
      <c r="C417" s="2">
        <v>5389650.0460767597</v>
      </c>
      <c r="D417" s="14">
        <v>57113.887367930802</v>
      </c>
      <c r="E417" s="14">
        <v>5305618.2982128104</v>
      </c>
      <c r="F417" s="14">
        <v>27436.398552505401</v>
      </c>
      <c r="G417" s="16">
        <v>-518.53805649559899</v>
      </c>
      <c r="H417" s="2">
        <v>0</v>
      </c>
    </row>
    <row r="418" spans="1:8" x14ac:dyDescent="0.3">
      <c r="A418" s="1">
        <v>2024</v>
      </c>
      <c r="B418" s="1">
        <v>9</v>
      </c>
      <c r="C418" s="2">
        <v>5394870.3243401898</v>
      </c>
      <c r="D418" s="14">
        <v>57113.887367930802</v>
      </c>
      <c r="E418" s="14">
        <v>5310846.0966007803</v>
      </c>
      <c r="F418" s="14">
        <v>27436.398552505401</v>
      </c>
      <c r="G418" s="16">
        <v>-526.05818102974399</v>
      </c>
      <c r="H418" s="2">
        <v>0</v>
      </c>
    </row>
    <row r="419" spans="1:8" x14ac:dyDescent="0.3">
      <c r="A419" s="1">
        <v>2024</v>
      </c>
      <c r="B419" s="1">
        <v>10</v>
      </c>
      <c r="C419" s="2">
        <v>5400059.5156827597</v>
      </c>
      <c r="D419" s="14">
        <v>57113.887367930802</v>
      </c>
      <c r="E419" s="14">
        <v>5316073.8949887501</v>
      </c>
      <c r="F419" s="14">
        <v>27436.398552505401</v>
      </c>
      <c r="G419" s="16">
        <v>-564.66522642131895</v>
      </c>
      <c r="H419" s="2">
        <v>0</v>
      </c>
    </row>
    <row r="420" spans="1:8" x14ac:dyDescent="0.3">
      <c r="A420" s="1">
        <v>2024</v>
      </c>
      <c r="B420" s="1">
        <v>11</v>
      </c>
      <c r="C420" s="2">
        <v>5405370.3969012201</v>
      </c>
      <c r="D420" s="14">
        <v>57113.887367930802</v>
      </c>
      <c r="E420" s="14">
        <v>5321301.6933767097</v>
      </c>
      <c r="F420" s="14">
        <v>27436.398552505401</v>
      </c>
      <c r="G420" s="16">
        <v>-481.58239592704899</v>
      </c>
      <c r="H420" s="2">
        <v>0</v>
      </c>
    </row>
    <row r="421" spans="1:8" x14ac:dyDescent="0.3">
      <c r="A421" s="1">
        <v>2024</v>
      </c>
      <c r="B421" s="1">
        <v>12</v>
      </c>
      <c r="C421" s="2">
        <v>5410635.1000491101</v>
      </c>
      <c r="D421" s="14">
        <v>57113.887367930802</v>
      </c>
      <c r="E421" s="14">
        <v>5326529.4917646796</v>
      </c>
      <c r="F421" s="14">
        <v>27436.398552505401</v>
      </c>
      <c r="G421" s="16">
        <v>-444.67763600219001</v>
      </c>
      <c r="H421" s="2">
        <v>0</v>
      </c>
    </row>
    <row r="422" spans="1:8" x14ac:dyDescent="0.3">
      <c r="A422" s="1">
        <v>2025</v>
      </c>
      <c r="B422" s="1">
        <v>1</v>
      </c>
      <c r="C422" s="2">
        <v>5415913.9573204601</v>
      </c>
      <c r="D422" s="14">
        <v>57113.887367930802</v>
      </c>
      <c r="E422" s="14">
        <v>5331757.2901526401</v>
      </c>
      <c r="F422" s="14">
        <v>27436.398552505401</v>
      </c>
      <c r="G422" s="16">
        <v>-393.61875261366401</v>
      </c>
      <c r="H422" s="2">
        <v>0</v>
      </c>
    </row>
    <row r="423" spans="1:8" x14ac:dyDescent="0.3">
      <c r="A423" s="1">
        <v>2025</v>
      </c>
      <c r="B423" s="1">
        <v>2</v>
      </c>
      <c r="C423" s="2">
        <v>5421189.7337635802</v>
      </c>
      <c r="D423" s="14">
        <v>57113.887367930802</v>
      </c>
      <c r="E423" s="14">
        <v>5336985.0885406099</v>
      </c>
      <c r="F423" s="14">
        <v>27436.398552505401</v>
      </c>
      <c r="G423" s="16">
        <v>-345.64069746155297</v>
      </c>
      <c r="H423" s="2">
        <v>0</v>
      </c>
    </row>
    <row r="424" spans="1:8" x14ac:dyDescent="0.3">
      <c r="A424" s="1">
        <v>2025</v>
      </c>
      <c r="B424" s="1">
        <v>3</v>
      </c>
      <c r="C424" s="2">
        <v>5426468.3211967601</v>
      </c>
      <c r="D424" s="14">
        <v>57113.887367930802</v>
      </c>
      <c r="E424" s="14">
        <v>5342212.8869285705</v>
      </c>
      <c r="F424" s="14">
        <v>27436.398552505401</v>
      </c>
      <c r="G424" s="16">
        <v>-294.85165225155703</v>
      </c>
      <c r="H424" s="2">
        <v>0</v>
      </c>
    </row>
    <row r="425" spans="1:8" x14ac:dyDescent="0.3">
      <c r="A425" s="1">
        <v>2025</v>
      </c>
      <c r="B425" s="1">
        <v>4</v>
      </c>
      <c r="C425" s="2">
        <v>5431700.7727204403</v>
      </c>
      <c r="D425" s="14">
        <v>57113.887367930802</v>
      </c>
      <c r="E425" s="14">
        <v>5347440.6853165301</v>
      </c>
      <c r="F425" s="14">
        <v>27436.398552505401</v>
      </c>
      <c r="G425" s="16">
        <v>-290.198516529985</v>
      </c>
      <c r="H425" s="2">
        <v>0</v>
      </c>
    </row>
    <row r="426" spans="1:8" x14ac:dyDescent="0.3">
      <c r="A426" s="1">
        <v>2025</v>
      </c>
      <c r="B426" s="1">
        <v>5</v>
      </c>
      <c r="C426" s="2">
        <v>5436800.7656019097</v>
      </c>
      <c r="D426" s="14">
        <v>57113.887367930802</v>
      </c>
      <c r="E426" s="14">
        <v>5352571.5253880201</v>
      </c>
      <c r="F426" s="14">
        <v>27436.398552505401</v>
      </c>
      <c r="G426" s="16">
        <v>-321.04570653941499</v>
      </c>
      <c r="H426" s="2">
        <v>0</v>
      </c>
    </row>
    <row r="427" spans="1:8" x14ac:dyDescent="0.3">
      <c r="A427" s="1">
        <v>2025</v>
      </c>
      <c r="B427" s="1">
        <v>6</v>
      </c>
      <c r="C427" s="2">
        <v>5441904.0684397398</v>
      </c>
      <c r="D427" s="14">
        <v>57113.887367930802</v>
      </c>
      <c r="E427" s="14">
        <v>5357702.3654594999</v>
      </c>
      <c r="F427" s="14">
        <v>27436.398552505401</v>
      </c>
      <c r="G427" s="16">
        <v>-348.58294019661798</v>
      </c>
      <c r="H427" s="2">
        <v>0</v>
      </c>
    </row>
    <row r="428" spans="1:8" x14ac:dyDescent="0.3">
      <c r="A428" s="1">
        <v>2025</v>
      </c>
      <c r="B428" s="1">
        <v>7</v>
      </c>
      <c r="C428" s="2">
        <v>5447017.0167742204</v>
      </c>
      <c r="D428" s="14">
        <v>57113.887367930802</v>
      </c>
      <c r="E428" s="14">
        <v>5362833.2055309797</v>
      </c>
      <c r="F428" s="14">
        <v>27436.398552505401</v>
      </c>
      <c r="G428" s="16">
        <v>-366.47467720136001</v>
      </c>
      <c r="H428" s="2">
        <v>0</v>
      </c>
    </row>
    <row r="429" spans="1:8" x14ac:dyDescent="0.3">
      <c r="A429" s="1">
        <v>2025</v>
      </c>
      <c r="B429" s="1">
        <v>8</v>
      </c>
      <c r="C429" s="2">
        <v>5452160.0573504502</v>
      </c>
      <c r="D429" s="14">
        <v>57113.887367930802</v>
      </c>
      <c r="E429" s="14">
        <v>5367964.0456024604</v>
      </c>
      <c r="F429" s="14">
        <v>27436.398552505401</v>
      </c>
      <c r="G429" s="16">
        <v>-354.27417244762199</v>
      </c>
      <c r="H429" s="2">
        <v>0</v>
      </c>
    </row>
    <row r="430" spans="1:8" x14ac:dyDescent="0.3">
      <c r="A430" s="1">
        <v>2025</v>
      </c>
      <c r="B430" s="1">
        <v>9</v>
      </c>
      <c r="C430" s="2">
        <v>5457285.7653199201</v>
      </c>
      <c r="D430" s="14">
        <v>57113.887367930802</v>
      </c>
      <c r="E430" s="14">
        <v>5373094.8856739504</v>
      </c>
      <c r="F430" s="14">
        <v>27436.398552505401</v>
      </c>
      <c r="G430" s="16">
        <v>-359.40627446677502</v>
      </c>
      <c r="H430" s="2">
        <v>0</v>
      </c>
    </row>
    <row r="431" spans="1:8" x14ac:dyDescent="0.3">
      <c r="A431" s="1">
        <v>2025</v>
      </c>
      <c r="B431" s="1">
        <v>10</v>
      </c>
      <c r="C431" s="2">
        <v>5462390.2375356099</v>
      </c>
      <c r="D431" s="14">
        <v>57113.887367930802</v>
      </c>
      <c r="E431" s="14">
        <v>5378225.7257454302</v>
      </c>
      <c r="F431" s="14">
        <v>27436.398552505401</v>
      </c>
      <c r="G431" s="16">
        <v>-385.774130255915</v>
      </c>
      <c r="H431" s="2">
        <v>0</v>
      </c>
    </row>
    <row r="432" spans="1:8" x14ac:dyDescent="0.3">
      <c r="A432" s="1">
        <v>2025</v>
      </c>
      <c r="B432" s="1">
        <v>11</v>
      </c>
      <c r="C432" s="2">
        <v>5467577.8353589904</v>
      </c>
      <c r="D432" s="14">
        <v>57113.887367930802</v>
      </c>
      <c r="E432" s="14">
        <v>5383356.56581691</v>
      </c>
      <c r="F432" s="14">
        <v>27436.398552505401</v>
      </c>
      <c r="G432" s="16">
        <v>-329.01637835707498</v>
      </c>
      <c r="H432" s="2">
        <v>0</v>
      </c>
    </row>
    <row r="433" spans="1:8" x14ac:dyDescent="0.3">
      <c r="A433" s="1">
        <v>2025</v>
      </c>
      <c r="B433" s="1">
        <v>12</v>
      </c>
      <c r="C433" s="2">
        <v>5472733.8887702497</v>
      </c>
      <c r="D433" s="14">
        <v>57113.887367930802</v>
      </c>
      <c r="E433" s="14">
        <v>5388487.4058883898</v>
      </c>
      <c r="F433" s="14">
        <v>27436.398552505401</v>
      </c>
      <c r="G433" s="16">
        <v>-303.80303858500002</v>
      </c>
      <c r="H433" s="2">
        <v>0</v>
      </c>
    </row>
    <row r="434" spans="1:8" x14ac:dyDescent="0.3">
      <c r="A434" s="1">
        <v>2026</v>
      </c>
      <c r="B434" s="1">
        <v>1</v>
      </c>
      <c r="C434" s="2">
        <v>5477899.6105196001</v>
      </c>
      <c r="D434" s="14">
        <v>57113.887367930802</v>
      </c>
      <c r="E434" s="14">
        <v>5393618.2459598798</v>
      </c>
      <c r="F434" s="14">
        <v>27436.398552505401</v>
      </c>
      <c r="G434" s="16">
        <v>-268.92136070784198</v>
      </c>
      <c r="H434" s="2">
        <v>0</v>
      </c>
    </row>
    <row r="435" spans="1:8" x14ac:dyDescent="0.3">
      <c r="A435" s="1">
        <v>2026</v>
      </c>
      <c r="B435" s="1">
        <v>2</v>
      </c>
      <c r="C435" s="2">
        <v>5483063.2274909196</v>
      </c>
      <c r="D435" s="14">
        <v>57113.887367930802</v>
      </c>
      <c r="E435" s="14">
        <v>5398749.0860313596</v>
      </c>
      <c r="F435" s="14">
        <v>27436.398552505401</v>
      </c>
      <c r="G435" s="16">
        <v>-236.14446087460999</v>
      </c>
      <c r="H435" s="2">
        <v>0</v>
      </c>
    </row>
    <row r="436" spans="1:8" x14ac:dyDescent="0.3">
      <c r="A436" s="1">
        <v>2026</v>
      </c>
      <c r="B436" s="1">
        <v>3</v>
      </c>
      <c r="C436" s="2">
        <v>5488228.7643874297</v>
      </c>
      <c r="D436" s="14">
        <v>57113.887367930802</v>
      </c>
      <c r="E436" s="14">
        <v>5403879.9261028403</v>
      </c>
      <c r="F436" s="14">
        <v>27436.398552505401</v>
      </c>
      <c r="G436" s="16">
        <v>-201.44763584528101</v>
      </c>
      <c r="H436" s="2">
        <v>0</v>
      </c>
    </row>
    <row r="437" spans="1:8" x14ac:dyDescent="0.3">
      <c r="A437" s="1">
        <v>2026</v>
      </c>
      <c r="B437" s="1">
        <v>4</v>
      </c>
      <c r="C437" s="2">
        <v>5493362.7857612995</v>
      </c>
      <c r="D437" s="14">
        <v>57113.887367930802</v>
      </c>
      <c r="E437" s="14">
        <v>5409010.7661743201</v>
      </c>
      <c r="F437" s="14">
        <v>27436.398552505401</v>
      </c>
      <c r="G437" s="16">
        <v>-198.26633345335699</v>
      </c>
      <c r="H437" s="2">
        <v>0</v>
      </c>
    </row>
    <row r="438" spans="1:8" x14ac:dyDescent="0.3">
      <c r="A438" s="1">
        <v>2026</v>
      </c>
      <c r="B438" s="1">
        <v>5</v>
      </c>
      <c r="C438" s="2">
        <v>5498373.8701049099</v>
      </c>
      <c r="D438" s="14">
        <v>57113.887367930802</v>
      </c>
      <c r="E438" s="14">
        <v>5414042.9195873998</v>
      </c>
      <c r="F438" s="14">
        <v>27436.398552505401</v>
      </c>
      <c r="G438" s="16">
        <v>-219.33540292642999</v>
      </c>
      <c r="H438" s="2">
        <v>0</v>
      </c>
    </row>
    <row r="439" spans="1:8" x14ac:dyDescent="0.3">
      <c r="A439" s="1">
        <v>2026</v>
      </c>
      <c r="B439" s="1">
        <v>6</v>
      </c>
      <c r="C439" s="2">
        <v>5503387.2152706003</v>
      </c>
      <c r="D439" s="14">
        <v>57113.887367930802</v>
      </c>
      <c r="E439" s="14">
        <v>5419075.0730004897</v>
      </c>
      <c r="F439" s="14">
        <v>27436.398552505401</v>
      </c>
      <c r="G439" s="16">
        <v>-238.143650320359</v>
      </c>
      <c r="H439" s="2">
        <v>0</v>
      </c>
    </row>
    <row r="440" spans="1:8" x14ac:dyDescent="0.3">
      <c r="A440" s="1">
        <v>2026</v>
      </c>
      <c r="B440" s="1">
        <v>7</v>
      </c>
      <c r="C440" s="2">
        <v>5508407.1490607597</v>
      </c>
      <c r="D440" s="14">
        <v>57113.887367930802</v>
      </c>
      <c r="E440" s="14">
        <v>5424107.2264135703</v>
      </c>
      <c r="F440" s="14">
        <v>27436.398552505401</v>
      </c>
      <c r="G440" s="16">
        <v>-250.36327325087001</v>
      </c>
      <c r="H440" s="2">
        <v>0</v>
      </c>
    </row>
    <row r="441" spans="1:8" x14ac:dyDescent="0.3">
      <c r="A441" s="1">
        <v>2026</v>
      </c>
      <c r="B441" s="1">
        <v>8</v>
      </c>
      <c r="C441" s="2">
        <v>5513447.6385945501</v>
      </c>
      <c r="D441" s="14">
        <v>57113.887367930802</v>
      </c>
      <c r="E441" s="14">
        <v>5429139.37982665</v>
      </c>
      <c r="F441" s="14">
        <v>27436.398552505401</v>
      </c>
      <c r="G441" s="16">
        <v>-242.02715253736801</v>
      </c>
      <c r="H441" s="2">
        <v>0</v>
      </c>
    </row>
    <row r="442" spans="1:8" x14ac:dyDescent="0.3">
      <c r="A442" s="1">
        <v>2026</v>
      </c>
      <c r="B442" s="1">
        <v>9</v>
      </c>
      <c r="C442" s="2">
        <v>5518476.2881256798</v>
      </c>
      <c r="D442" s="14">
        <v>57113.887367930802</v>
      </c>
      <c r="E442" s="14">
        <v>5434171.5332397399</v>
      </c>
      <c r="F442" s="14">
        <v>27436.398552505401</v>
      </c>
      <c r="G442" s="16">
        <v>-245.53103449568201</v>
      </c>
      <c r="H442" s="2">
        <v>0</v>
      </c>
    </row>
    <row r="443" spans="1:8" x14ac:dyDescent="0.3">
      <c r="A443" s="1">
        <v>2026</v>
      </c>
      <c r="B443" s="1">
        <v>10</v>
      </c>
      <c r="C443" s="2">
        <v>5523490.4314392498</v>
      </c>
      <c r="D443" s="14">
        <v>57113.887367930802</v>
      </c>
      <c r="E443" s="14">
        <v>5439203.6866528196</v>
      </c>
      <c r="F443" s="14">
        <v>27436.398552505401</v>
      </c>
      <c r="G443" s="16">
        <v>-263.54113400727499</v>
      </c>
      <c r="H443" s="2">
        <v>0</v>
      </c>
    </row>
    <row r="444" spans="1:8" x14ac:dyDescent="0.3">
      <c r="A444" s="1">
        <v>2026</v>
      </c>
      <c r="B444" s="1">
        <v>11</v>
      </c>
      <c r="C444" s="2">
        <v>5528561.3574523004</v>
      </c>
      <c r="D444" s="14">
        <v>57113.887367930802</v>
      </c>
      <c r="E444" s="14">
        <v>5444235.8400659095</v>
      </c>
      <c r="F444" s="14">
        <v>27436.398552505401</v>
      </c>
      <c r="G444" s="16">
        <v>-224.76853404659801</v>
      </c>
      <c r="H444" s="2">
        <v>0</v>
      </c>
    </row>
    <row r="445" spans="1:8" x14ac:dyDescent="0.3">
      <c r="A445" s="1">
        <v>2026</v>
      </c>
      <c r="B445" s="1">
        <v>12</v>
      </c>
      <c r="C445" s="2">
        <v>5533610.7354583396</v>
      </c>
      <c r="D445" s="14">
        <v>57113.887367930802</v>
      </c>
      <c r="E445" s="14">
        <v>5449267.9934789902</v>
      </c>
      <c r="F445" s="14">
        <v>27436.398552505401</v>
      </c>
      <c r="G445" s="16">
        <v>-207.54394108895201</v>
      </c>
      <c r="H445" s="2">
        <v>0</v>
      </c>
    </row>
    <row r="446" spans="1:8" x14ac:dyDescent="0.3">
      <c r="A446" s="1">
        <v>2027</v>
      </c>
      <c r="B446" s="1">
        <v>1</v>
      </c>
      <c r="C446" s="2">
        <v>5538666.7177622197</v>
      </c>
      <c r="D446" s="14">
        <v>57113.887367930802</v>
      </c>
      <c r="E446" s="14">
        <v>5454300.1468920698</v>
      </c>
      <c r="F446" s="14">
        <v>27436.398552505401</v>
      </c>
      <c r="G446" s="16">
        <v>-183.71505028847599</v>
      </c>
      <c r="H446" s="2">
        <v>0</v>
      </c>
    </row>
    <row r="447" spans="1:8" x14ac:dyDescent="0.3">
      <c r="A447" s="1">
        <v>2027</v>
      </c>
      <c r="B447" s="1">
        <v>2</v>
      </c>
      <c r="C447" s="2">
        <v>5543721.26219544</v>
      </c>
      <c r="D447" s="14">
        <v>57113.887367930802</v>
      </c>
      <c r="E447" s="14">
        <v>5459332.3003051598</v>
      </c>
      <c r="F447" s="14">
        <v>27436.398552505401</v>
      </c>
      <c r="G447" s="16">
        <v>-161.324030152522</v>
      </c>
      <c r="H447" s="2">
        <v>0</v>
      </c>
    </row>
    <row r="448" spans="1:8" x14ac:dyDescent="0.3">
      <c r="A448" s="1">
        <v>2027</v>
      </c>
      <c r="B448" s="1">
        <v>3</v>
      </c>
      <c r="C448" s="2">
        <v>5548777.1180277299</v>
      </c>
      <c r="D448" s="14">
        <v>57113.887367930802</v>
      </c>
      <c r="E448" s="14">
        <v>5464364.4537182404</v>
      </c>
      <c r="F448" s="14">
        <v>27436.398552505401</v>
      </c>
      <c r="G448" s="16">
        <v>-137.62161094415899</v>
      </c>
      <c r="H448" s="2">
        <v>0</v>
      </c>
    </row>
    <row r="449" spans="1:8" x14ac:dyDescent="0.3">
      <c r="A449" s="1">
        <v>2027</v>
      </c>
      <c r="B449" s="1">
        <v>4</v>
      </c>
      <c r="C449" s="2">
        <v>5553811.4456211096</v>
      </c>
      <c r="D449" s="14">
        <v>57113.887367930802</v>
      </c>
      <c r="E449" s="14">
        <v>5469396.6071313303</v>
      </c>
      <c r="F449" s="14">
        <v>27436.398552505401</v>
      </c>
      <c r="G449" s="16">
        <v>-135.447430649772</v>
      </c>
      <c r="H449" s="2">
        <v>0</v>
      </c>
    </row>
    <row r="450" spans="1:8" x14ac:dyDescent="0.3">
      <c r="A450" s="1">
        <v>2027</v>
      </c>
      <c r="B450" s="1">
        <v>5</v>
      </c>
      <c r="C450" s="2">
        <v>5558748.6514982898</v>
      </c>
      <c r="D450" s="14">
        <v>57113.887367930802</v>
      </c>
      <c r="E450" s="14">
        <v>5474348.2042594496</v>
      </c>
      <c r="F450" s="14">
        <v>27436.398552505401</v>
      </c>
      <c r="G450" s="16">
        <v>-149.83868159446899</v>
      </c>
      <c r="H450" s="2">
        <v>0</v>
      </c>
    </row>
    <row r="451" spans="1:8" x14ac:dyDescent="0.3">
      <c r="A451" s="1">
        <v>2027</v>
      </c>
      <c r="B451" s="1">
        <v>6</v>
      </c>
      <c r="C451" s="2">
        <v>5563687.4016607404</v>
      </c>
      <c r="D451" s="14">
        <v>57113.887367930802</v>
      </c>
      <c r="E451" s="14">
        <v>5479299.8013875699</v>
      </c>
      <c r="F451" s="14">
        <v>27436.398552505401</v>
      </c>
      <c r="G451" s="16">
        <v>-162.68564727064199</v>
      </c>
      <c r="H451" s="2">
        <v>0</v>
      </c>
    </row>
    <row r="452" spans="1:8" x14ac:dyDescent="0.3">
      <c r="A452" s="1">
        <v>2027</v>
      </c>
      <c r="B452" s="1">
        <v>7</v>
      </c>
      <c r="C452" s="2">
        <v>5568630.6524219904</v>
      </c>
      <c r="D452" s="14">
        <v>57113.887367930802</v>
      </c>
      <c r="E452" s="14">
        <v>5484251.3985157004</v>
      </c>
      <c r="F452" s="14">
        <v>27436.398552505401</v>
      </c>
      <c r="G452" s="16">
        <v>-171.03201414272201</v>
      </c>
      <c r="H452" s="2">
        <v>0</v>
      </c>
    </row>
    <row r="453" spans="1:8" x14ac:dyDescent="0.3">
      <c r="A453" s="1">
        <v>2027</v>
      </c>
      <c r="B453" s="1">
        <v>8</v>
      </c>
      <c r="C453" s="2">
        <v>5573587.9446810205</v>
      </c>
      <c r="D453" s="14">
        <v>57113.887367930802</v>
      </c>
      <c r="E453" s="14">
        <v>5489202.9956438197</v>
      </c>
      <c r="F453" s="14">
        <v>27436.398552505401</v>
      </c>
      <c r="G453" s="16">
        <v>-165.33688323944801</v>
      </c>
      <c r="H453" s="2">
        <v>0</v>
      </c>
    </row>
    <row r="454" spans="1:8" x14ac:dyDescent="0.3">
      <c r="A454" s="1">
        <v>2027</v>
      </c>
      <c r="B454" s="1">
        <v>9</v>
      </c>
      <c r="C454" s="2">
        <v>5578537.1490140604</v>
      </c>
      <c r="D454" s="14">
        <v>57113.887367930802</v>
      </c>
      <c r="E454" s="14">
        <v>5494154.5927719399</v>
      </c>
      <c r="F454" s="14">
        <v>27436.398552505401</v>
      </c>
      <c r="G454" s="16">
        <v>-167.72967831417901</v>
      </c>
      <c r="H454" s="2">
        <v>0</v>
      </c>
    </row>
    <row r="455" spans="1:8" x14ac:dyDescent="0.3">
      <c r="A455" s="1">
        <v>2027</v>
      </c>
      <c r="B455" s="1">
        <v>10</v>
      </c>
      <c r="C455" s="2">
        <v>5583476.4441430196</v>
      </c>
      <c r="D455" s="14">
        <v>57113.887367930802</v>
      </c>
      <c r="E455" s="14">
        <v>5499106.1899000602</v>
      </c>
      <c r="F455" s="14">
        <v>27436.398552505401</v>
      </c>
      <c r="G455" s="16">
        <v>-180.03167748451199</v>
      </c>
      <c r="H455" s="2">
        <v>0</v>
      </c>
    </row>
    <row r="456" spans="1:8" x14ac:dyDescent="0.3">
      <c r="A456" s="1">
        <v>2027</v>
      </c>
      <c r="B456" s="1">
        <v>11</v>
      </c>
      <c r="C456" s="2">
        <v>5588454.5272989497</v>
      </c>
      <c r="D456" s="14">
        <v>57113.887367930802</v>
      </c>
      <c r="E456" s="14">
        <v>5504057.7870281897</v>
      </c>
      <c r="F456" s="14">
        <v>27436.398552505401</v>
      </c>
      <c r="G456" s="16">
        <v>-153.545649670996</v>
      </c>
      <c r="H456" s="2">
        <v>0</v>
      </c>
    </row>
    <row r="457" spans="1:8" x14ac:dyDescent="0.3">
      <c r="A457" s="1">
        <v>2027</v>
      </c>
      <c r="B457" s="1">
        <v>12</v>
      </c>
      <c r="C457" s="2">
        <v>5593417.8910354804</v>
      </c>
      <c r="D457" s="14">
        <v>57113.887367930802</v>
      </c>
      <c r="E457" s="14">
        <v>5509009.38415631</v>
      </c>
      <c r="F457" s="14">
        <v>27436.398552505401</v>
      </c>
      <c r="G457" s="16">
        <v>-141.779041264206</v>
      </c>
      <c r="H457" s="2">
        <v>0</v>
      </c>
    </row>
    <row r="458" spans="1:8" x14ac:dyDescent="0.3">
      <c r="A458" s="1">
        <v>2028</v>
      </c>
      <c r="B458" s="1">
        <v>1</v>
      </c>
      <c r="C458" s="2">
        <v>5598385.7661038795</v>
      </c>
      <c r="D458" s="14">
        <v>57113.887367930802</v>
      </c>
      <c r="E458" s="14">
        <v>5513960.9812844303</v>
      </c>
      <c r="F458" s="14">
        <v>27436.398552505401</v>
      </c>
      <c r="G458" s="16">
        <v>-125.501100992784</v>
      </c>
      <c r="H458" s="2">
        <v>0</v>
      </c>
    </row>
    <row r="459" spans="1:8" x14ac:dyDescent="0.3">
      <c r="A459" s="1">
        <v>2028</v>
      </c>
      <c r="B459" s="1">
        <v>2</v>
      </c>
      <c r="C459" s="2">
        <v>5603352.6589283403</v>
      </c>
      <c r="D459" s="14">
        <v>57113.887367930802</v>
      </c>
      <c r="E459" s="14">
        <v>5518912.5784125598</v>
      </c>
      <c r="F459" s="14">
        <v>27436.398552505401</v>
      </c>
      <c r="G459" s="16">
        <v>-110.205404647626</v>
      </c>
      <c r="H459" s="2">
        <v>0</v>
      </c>
    </row>
    <row r="460" spans="1:8" x14ac:dyDescent="0.3">
      <c r="A460" s="1">
        <v>2028</v>
      </c>
      <c r="B460" s="1">
        <v>3</v>
      </c>
      <c r="C460" s="2">
        <v>5608320.4475291399</v>
      </c>
      <c r="D460" s="14">
        <v>57113.887367930802</v>
      </c>
      <c r="E460" s="14">
        <v>5523864.1755406801</v>
      </c>
      <c r="F460" s="14">
        <v>27436.398552505401</v>
      </c>
      <c r="G460" s="16">
        <v>-94.013931977562606</v>
      </c>
      <c r="H460" s="2">
        <v>0</v>
      </c>
    </row>
    <row r="461" spans="1:8" x14ac:dyDescent="0.3">
      <c r="A461" s="1">
        <v>2028</v>
      </c>
      <c r="B461" s="1">
        <v>4</v>
      </c>
      <c r="C461" s="2">
        <v>5613273.5302267997</v>
      </c>
      <c r="D461" s="14">
        <v>57113.887367930802</v>
      </c>
      <c r="E461" s="14">
        <v>5528815.7726688003</v>
      </c>
      <c r="F461" s="14">
        <v>27436.398552505401</v>
      </c>
      <c r="G461" s="16">
        <v>-92.528362435288699</v>
      </c>
      <c r="H461" s="2">
        <v>0</v>
      </c>
    </row>
    <row r="462" spans="1:8" x14ac:dyDescent="0.3">
      <c r="A462" s="1">
        <v>2028</v>
      </c>
      <c r="B462" s="1">
        <v>5</v>
      </c>
      <c r="C462" s="2">
        <v>5618153.9072657498</v>
      </c>
      <c r="D462" s="14">
        <v>57113.887367930802</v>
      </c>
      <c r="E462" s="14">
        <v>5533705.9799610004</v>
      </c>
      <c r="F462" s="14">
        <v>27436.398552505401</v>
      </c>
      <c r="G462" s="16">
        <v>-102.35861568059801</v>
      </c>
      <c r="H462" s="2">
        <v>0</v>
      </c>
    </row>
    <row r="463" spans="1:8" x14ac:dyDescent="0.3">
      <c r="A463" s="1">
        <v>2028</v>
      </c>
      <c r="B463" s="1">
        <v>6</v>
      </c>
      <c r="C463" s="2">
        <v>5623035.3391726296</v>
      </c>
      <c r="D463" s="14">
        <v>57113.887367930802</v>
      </c>
      <c r="E463" s="14">
        <v>5538596.1872531902</v>
      </c>
      <c r="F463" s="14">
        <v>27436.398552505401</v>
      </c>
      <c r="G463" s="16">
        <v>-111.13400100357801</v>
      </c>
      <c r="H463" s="2">
        <v>0</v>
      </c>
    </row>
    <row r="464" spans="1:8" x14ac:dyDescent="0.3">
      <c r="A464" s="1">
        <v>2028</v>
      </c>
      <c r="B464" s="1">
        <v>7</v>
      </c>
      <c r="C464" s="2">
        <v>5627919.8453977704</v>
      </c>
      <c r="D464" s="14">
        <v>57113.887367930802</v>
      </c>
      <c r="E464" s="14">
        <v>5543486.3945453903</v>
      </c>
      <c r="F464" s="14">
        <v>27436.398552505401</v>
      </c>
      <c r="G464" s="16">
        <v>-116.83506805542901</v>
      </c>
      <c r="H464" s="2">
        <v>0</v>
      </c>
    </row>
    <row r="465" spans="1:8" x14ac:dyDescent="0.3">
      <c r="A465" s="1">
        <v>2028</v>
      </c>
      <c r="B465" s="1">
        <v>8</v>
      </c>
      <c r="C465" s="2">
        <v>5632813.9433002099</v>
      </c>
      <c r="D465" s="14">
        <v>57113.887367930802</v>
      </c>
      <c r="E465" s="14">
        <v>5548376.6018375903</v>
      </c>
      <c r="F465" s="14">
        <v>27436.398552505401</v>
      </c>
      <c r="G465" s="16">
        <v>-112.944457813166</v>
      </c>
      <c r="H465" s="2">
        <v>0</v>
      </c>
    </row>
    <row r="466" spans="1:8" x14ac:dyDescent="0.3">
      <c r="A466" s="1">
        <v>2028</v>
      </c>
      <c r="B466" s="1">
        <v>9</v>
      </c>
      <c r="C466" s="2">
        <v>5637702.5163445799</v>
      </c>
      <c r="D466" s="14">
        <v>57113.887367930802</v>
      </c>
      <c r="E466" s="14">
        <v>5553266.8091297802</v>
      </c>
      <c r="F466" s="14">
        <v>27436.398552505401</v>
      </c>
      <c r="G466" s="16">
        <v>-114.578705639578</v>
      </c>
      <c r="H466" s="2">
        <v>0</v>
      </c>
    </row>
    <row r="467" spans="1:8" x14ac:dyDescent="0.3">
      <c r="A467" s="1">
        <v>2028</v>
      </c>
      <c r="B467" s="1">
        <v>10</v>
      </c>
      <c r="C467" s="2">
        <v>5642584.3204234699</v>
      </c>
      <c r="D467" s="14">
        <v>57113.887367930802</v>
      </c>
      <c r="E467" s="14">
        <v>5558157.0164219802</v>
      </c>
      <c r="F467" s="14">
        <v>27436.398552505401</v>
      </c>
      <c r="G467" s="16">
        <v>-122.981918950565</v>
      </c>
      <c r="H467" s="2">
        <v>0</v>
      </c>
    </row>
    <row r="468" spans="1:8" x14ac:dyDescent="0.3">
      <c r="A468" s="1">
        <v>2028</v>
      </c>
      <c r="B468" s="1">
        <v>11</v>
      </c>
      <c r="C468" s="2">
        <v>5647492.62045829</v>
      </c>
      <c r="D468" s="14">
        <v>57113.887367930802</v>
      </c>
      <c r="E468" s="14">
        <v>5563047.2237141803</v>
      </c>
      <c r="F468" s="14">
        <v>27436.398552505401</v>
      </c>
      <c r="G468" s="16">
        <v>-104.889176329598</v>
      </c>
      <c r="H468" s="2">
        <v>0</v>
      </c>
    </row>
    <row r="469" spans="1:8" x14ac:dyDescent="0.3">
      <c r="A469" s="1">
        <v>2028</v>
      </c>
      <c r="B469" s="1">
        <v>12</v>
      </c>
      <c r="C469" s="2">
        <v>5652390.8656882904</v>
      </c>
      <c r="D469" s="14">
        <v>57113.887367930802</v>
      </c>
      <c r="E469" s="14">
        <v>5567937.4310063804</v>
      </c>
      <c r="F469" s="14">
        <v>27436.398552505401</v>
      </c>
      <c r="G469" s="16">
        <v>-96.851238526403904</v>
      </c>
      <c r="H469" s="2">
        <v>0</v>
      </c>
    </row>
    <row r="470" spans="1:8" x14ac:dyDescent="0.3">
      <c r="A470" s="1">
        <v>2029</v>
      </c>
      <c r="B470" s="1">
        <v>1</v>
      </c>
      <c r="C470" s="2">
        <v>5657292.1925783297</v>
      </c>
      <c r="D470" s="14">
        <v>57113.887367930802</v>
      </c>
      <c r="E470" s="14">
        <v>5572827.6382985702</v>
      </c>
      <c r="F470" s="14">
        <v>27436.398552505401</v>
      </c>
      <c r="G470" s="16">
        <v>-85.731640677899094</v>
      </c>
      <c r="H470" s="2">
        <v>0</v>
      </c>
    </row>
    <row r="471" spans="1:8" x14ac:dyDescent="0.3">
      <c r="A471" s="1">
        <v>2029</v>
      </c>
      <c r="B471" s="1">
        <v>2</v>
      </c>
      <c r="C471" s="2">
        <v>5662192.8484859597</v>
      </c>
      <c r="D471" s="14">
        <v>57113.887367930802</v>
      </c>
      <c r="E471" s="14">
        <v>5577717.8455907702</v>
      </c>
      <c r="F471" s="14">
        <v>27436.398552505401</v>
      </c>
      <c r="G471" s="16">
        <v>-75.283025248907506</v>
      </c>
      <c r="H471" s="2">
        <v>0</v>
      </c>
    </row>
    <row r="472" spans="1:8" x14ac:dyDescent="0.3">
      <c r="A472" s="1">
        <v>2029</v>
      </c>
      <c r="B472" s="1">
        <v>3</v>
      </c>
      <c r="C472" s="2">
        <v>5667094.1162818298</v>
      </c>
      <c r="D472" s="14">
        <v>57113.887367930802</v>
      </c>
      <c r="E472" s="14">
        <v>5582608.0528829703</v>
      </c>
      <c r="F472" s="14">
        <v>27436.398552505401</v>
      </c>
      <c r="G472" s="16">
        <v>-64.222521574236495</v>
      </c>
      <c r="H472" s="2">
        <v>0</v>
      </c>
    </row>
    <row r="473" spans="1:8" x14ac:dyDescent="0.3">
      <c r="A473" s="1">
        <v>2029</v>
      </c>
      <c r="B473" s="1">
        <v>4</v>
      </c>
      <c r="C473" s="2">
        <v>5671985.3385106204</v>
      </c>
      <c r="D473" s="14">
        <v>57113.887367930802</v>
      </c>
      <c r="E473" s="14">
        <v>5587498.2601751601</v>
      </c>
      <c r="F473" s="14">
        <v>27436.398552505401</v>
      </c>
      <c r="G473" s="16">
        <v>-63.207584973424702</v>
      </c>
      <c r="H473" s="2">
        <v>0</v>
      </c>
    </row>
    <row r="474" spans="1:8" x14ac:dyDescent="0.3">
      <c r="A474" s="1">
        <v>2029</v>
      </c>
      <c r="B474" s="1">
        <v>5</v>
      </c>
      <c r="C474" s="2">
        <v>5676827.7863737401</v>
      </c>
      <c r="D474" s="14">
        <v>57113.887367930802</v>
      </c>
      <c r="E474" s="14">
        <v>5592347.4229149399</v>
      </c>
      <c r="F474" s="14">
        <v>27436.398552505401</v>
      </c>
      <c r="G474" s="16">
        <v>-69.922461636364503</v>
      </c>
      <c r="H474" s="2">
        <v>0</v>
      </c>
    </row>
    <row r="475" spans="1:8" x14ac:dyDescent="0.3">
      <c r="A475" s="1">
        <v>2029</v>
      </c>
      <c r="B475" s="1">
        <v>6</v>
      </c>
      <c r="C475" s="2">
        <v>5681670.9548030002</v>
      </c>
      <c r="D475" s="14">
        <v>57113.887367930802</v>
      </c>
      <c r="E475" s="14">
        <v>5597196.5856547197</v>
      </c>
      <c r="F475" s="14">
        <v>27436.398552505401</v>
      </c>
      <c r="G475" s="16">
        <v>-75.916772154159801</v>
      </c>
      <c r="H475" s="2">
        <v>0</v>
      </c>
    </row>
    <row r="476" spans="1:8" x14ac:dyDescent="0.3">
      <c r="A476" s="1">
        <v>2029</v>
      </c>
      <c r="B476" s="1">
        <v>7</v>
      </c>
      <c r="C476" s="2">
        <v>5686516.2232791996</v>
      </c>
      <c r="D476" s="14">
        <v>57113.887367930802</v>
      </c>
      <c r="E476" s="14">
        <v>5602045.7483945098</v>
      </c>
      <c r="F476" s="14">
        <v>27436.398552505401</v>
      </c>
      <c r="G476" s="16">
        <v>-79.811035743914502</v>
      </c>
      <c r="H476" s="2">
        <v>0</v>
      </c>
    </row>
    <row r="477" spans="1:8" x14ac:dyDescent="0.3">
      <c r="A477" s="1">
        <v>2029</v>
      </c>
      <c r="B477" s="1">
        <v>8</v>
      </c>
      <c r="C477" s="2">
        <v>5691368.04378979</v>
      </c>
      <c r="D477" s="14">
        <v>57113.887367930802</v>
      </c>
      <c r="E477" s="14">
        <v>5606894.9111342896</v>
      </c>
      <c r="F477" s="14">
        <v>27436.398552505401</v>
      </c>
      <c r="G477" s="16">
        <v>-77.153264933265703</v>
      </c>
      <c r="H477" s="2">
        <v>0</v>
      </c>
    </row>
    <row r="478" spans="1:8" x14ac:dyDescent="0.3">
      <c r="A478" s="1">
        <v>2029</v>
      </c>
      <c r="B478" s="1">
        <v>9</v>
      </c>
      <c r="C478" s="2">
        <v>5696216.09027946</v>
      </c>
      <c r="D478" s="14">
        <v>57113.887367930802</v>
      </c>
      <c r="E478" s="14">
        <v>5611744.0738740703</v>
      </c>
      <c r="F478" s="14">
        <v>27436.398552505401</v>
      </c>
      <c r="G478" s="16">
        <v>-78.269515046849804</v>
      </c>
      <c r="H478" s="2">
        <v>0</v>
      </c>
    </row>
    <row r="479" spans="1:8" x14ac:dyDescent="0.3">
      <c r="A479" s="1">
        <v>2029</v>
      </c>
      <c r="B479" s="1">
        <v>10</v>
      </c>
      <c r="C479" s="2">
        <v>5701059.5129031399</v>
      </c>
      <c r="D479" s="14">
        <v>57113.887367930802</v>
      </c>
      <c r="E479" s="14">
        <v>5616593.2366138501</v>
      </c>
      <c r="F479" s="14">
        <v>27436.398552505401</v>
      </c>
      <c r="G479" s="16">
        <v>-84.009631153196096</v>
      </c>
      <c r="H479" s="2">
        <v>0</v>
      </c>
    </row>
    <row r="480" spans="1:8" x14ac:dyDescent="0.3">
      <c r="A480" s="1">
        <v>2029</v>
      </c>
      <c r="B480" s="1">
        <v>11</v>
      </c>
      <c r="C480" s="2">
        <v>5705921.0348208202</v>
      </c>
      <c r="D480" s="14">
        <v>57113.887367930802</v>
      </c>
      <c r="E480" s="14">
        <v>5621442.3993536402</v>
      </c>
      <c r="F480" s="14">
        <v>27436.398552505401</v>
      </c>
      <c r="G480" s="16">
        <v>-71.650453251786502</v>
      </c>
      <c r="H480" s="2">
        <v>0</v>
      </c>
    </row>
    <row r="481" spans="1:8" x14ac:dyDescent="0.3">
      <c r="A481" s="1">
        <v>2029</v>
      </c>
      <c r="B481" s="1">
        <v>12</v>
      </c>
      <c r="C481" s="2">
        <v>5710775.6883275304</v>
      </c>
      <c r="D481" s="14">
        <v>57113.887367930802</v>
      </c>
      <c r="E481" s="14">
        <v>5626291.56209342</v>
      </c>
      <c r="F481" s="14">
        <v>27436.398552505401</v>
      </c>
      <c r="G481" s="16">
        <v>-66.159686324186595</v>
      </c>
      <c r="H481" s="2">
        <v>0</v>
      </c>
    </row>
    <row r="482" spans="1:8" x14ac:dyDescent="0.3">
      <c r="A482" s="1">
        <v>2030</v>
      </c>
      <c r="B482" s="1">
        <v>1</v>
      </c>
      <c r="C482" s="2">
        <v>5715632.4469001098</v>
      </c>
      <c r="D482" s="14">
        <v>57113.887367930802</v>
      </c>
      <c r="E482" s="14">
        <v>5631140.7248331998</v>
      </c>
      <c r="F482" s="14">
        <v>27436.398552505401</v>
      </c>
      <c r="G482" s="16">
        <v>-58.563853527419298</v>
      </c>
      <c r="H482" s="2">
        <v>0</v>
      </c>
    </row>
    <row r="483" spans="1:8" x14ac:dyDescent="0.3">
      <c r="A483" s="1">
        <v>2030</v>
      </c>
      <c r="B483" s="1">
        <v>2</v>
      </c>
      <c r="C483" s="2">
        <v>5720488.7471212</v>
      </c>
      <c r="D483" s="14">
        <v>57113.887367930802</v>
      </c>
      <c r="E483" s="14">
        <v>5635989.8875729898</v>
      </c>
      <c r="F483" s="14">
        <v>27436.398552505401</v>
      </c>
      <c r="G483" s="16">
        <v>-51.426372222602403</v>
      </c>
      <c r="H483" s="2">
        <v>0</v>
      </c>
    </row>
    <row r="484" spans="1:8" x14ac:dyDescent="0.3">
      <c r="A484" s="1">
        <v>2030</v>
      </c>
      <c r="B484" s="1">
        <v>3</v>
      </c>
      <c r="C484" s="2">
        <v>5725345.4653160004</v>
      </c>
      <c r="D484" s="14">
        <v>57113.887367930802</v>
      </c>
      <c r="E484" s="14">
        <v>5640839.0503127696</v>
      </c>
      <c r="F484" s="14">
        <v>27436.398552505401</v>
      </c>
      <c r="G484" s="16">
        <v>-43.870917205698802</v>
      </c>
      <c r="H484" s="2">
        <v>0</v>
      </c>
    </row>
    <row r="485" spans="1:8" x14ac:dyDescent="0.3">
      <c r="A485" s="1">
        <v>2030</v>
      </c>
      <c r="B485" s="1">
        <v>4</v>
      </c>
      <c r="C485" s="2">
        <v>5730195.3214119095</v>
      </c>
      <c r="D485" s="14">
        <v>57113.887367930802</v>
      </c>
      <c r="E485" s="14">
        <v>5645688.2130525503</v>
      </c>
      <c r="F485" s="14">
        <v>27436.398552505401</v>
      </c>
      <c r="G485" s="16">
        <v>-43.177561068907401</v>
      </c>
      <c r="H485" s="2">
        <v>0</v>
      </c>
    </row>
    <row r="486" spans="1:8" x14ac:dyDescent="0.3">
      <c r="A486" s="1">
        <v>2030</v>
      </c>
      <c r="B486" s="1">
        <v>5</v>
      </c>
      <c r="C486" s="2">
        <v>5734885.5922146998</v>
      </c>
      <c r="D486" s="14">
        <v>57113.887367930802</v>
      </c>
      <c r="E486" s="14">
        <v>5650383.0707138199</v>
      </c>
      <c r="F486" s="14">
        <v>27436.398552505401</v>
      </c>
      <c r="G486" s="16">
        <v>-47.764419559389403</v>
      </c>
      <c r="H486" s="2">
        <v>0</v>
      </c>
    </row>
    <row r="487" spans="1:8" x14ac:dyDescent="0.3">
      <c r="A487" s="1">
        <v>2030</v>
      </c>
      <c r="B487" s="1">
        <v>6</v>
      </c>
      <c r="C487" s="2">
        <v>5739576.3552298304</v>
      </c>
      <c r="D487" s="14">
        <v>57113.887367930802</v>
      </c>
      <c r="E487" s="14">
        <v>5655077.9283750998</v>
      </c>
      <c r="F487" s="14">
        <v>27436.398552505401</v>
      </c>
      <c r="G487" s="16">
        <v>-51.859065706841598</v>
      </c>
      <c r="H487" s="2">
        <v>0</v>
      </c>
    </row>
    <row r="488" spans="1:8" x14ac:dyDescent="0.3">
      <c r="A488" s="1">
        <v>2030</v>
      </c>
      <c r="B488" s="1">
        <v>7</v>
      </c>
      <c r="C488" s="2">
        <v>5744268.55277644</v>
      </c>
      <c r="D488" s="14">
        <v>57113.887367930802</v>
      </c>
      <c r="E488" s="14">
        <v>5659772.7860363703</v>
      </c>
      <c r="F488" s="14">
        <v>27436.398552505401</v>
      </c>
      <c r="G488" s="16">
        <v>-54.519180370494702</v>
      </c>
      <c r="H488" s="2">
        <v>0</v>
      </c>
    </row>
    <row r="489" spans="1:8" x14ac:dyDescent="0.3">
      <c r="A489" s="1">
        <v>2030</v>
      </c>
      <c r="B489" s="1">
        <v>8</v>
      </c>
      <c r="C489" s="2">
        <v>5748965.2259929599</v>
      </c>
      <c r="D489" s="14">
        <v>57113.887367930802</v>
      </c>
      <c r="E489" s="14">
        <v>5664467.6436976502</v>
      </c>
      <c r="F489" s="14">
        <v>27436.398552505401</v>
      </c>
      <c r="G489" s="16">
        <v>-52.703625123947901</v>
      </c>
      <c r="H489" s="2">
        <v>0</v>
      </c>
    </row>
    <row r="490" spans="1:8" x14ac:dyDescent="0.3">
      <c r="A490" s="1">
        <v>2030</v>
      </c>
      <c r="B490" s="1">
        <v>9</v>
      </c>
      <c r="C490" s="2">
        <v>5753659.3211849201</v>
      </c>
      <c r="D490" s="14">
        <v>57113.887367930802</v>
      </c>
      <c r="E490" s="14">
        <v>5669162.5013589198</v>
      </c>
      <c r="F490" s="14">
        <v>27436.398552505401</v>
      </c>
      <c r="G490" s="16">
        <v>-53.466094438917899</v>
      </c>
      <c r="H490" s="2">
        <v>0</v>
      </c>
    </row>
    <row r="491" spans="1:8" x14ac:dyDescent="0.3">
      <c r="A491" s="1">
        <v>2030</v>
      </c>
      <c r="B491" s="1">
        <v>10</v>
      </c>
      <c r="C491" s="2">
        <v>5758350.25782617</v>
      </c>
      <c r="D491" s="14">
        <v>57113.887367930802</v>
      </c>
      <c r="E491" s="14">
        <v>5673857.3590201996</v>
      </c>
      <c r="F491" s="14">
        <v>27436.398552505401</v>
      </c>
      <c r="G491" s="16">
        <v>-57.387114463373997</v>
      </c>
      <c r="H491" s="2">
        <v>0</v>
      </c>
    </row>
    <row r="492" spans="1:8" x14ac:dyDescent="0.3">
      <c r="A492" s="1">
        <v>2030</v>
      </c>
      <c r="B492" s="1">
        <v>11</v>
      </c>
      <c r="C492" s="2">
        <v>5763053.5580334701</v>
      </c>
      <c r="D492" s="14">
        <v>57113.887367930802</v>
      </c>
      <c r="E492" s="14">
        <v>5678552.2166814702</v>
      </c>
      <c r="F492" s="14">
        <v>27436.398552505401</v>
      </c>
      <c r="G492" s="16">
        <v>-48.944568439386799</v>
      </c>
      <c r="H492" s="2">
        <v>0</v>
      </c>
    </row>
    <row r="493" spans="1:8" x14ac:dyDescent="0.3">
      <c r="A493" s="1">
        <v>2030</v>
      </c>
      <c r="B493" s="1">
        <v>12</v>
      </c>
      <c r="C493" s="2">
        <v>5767752.1664491296</v>
      </c>
      <c r="D493" s="14">
        <v>57113.887367930802</v>
      </c>
      <c r="E493" s="14">
        <v>5683247.07434275</v>
      </c>
      <c r="F493" s="14">
        <v>27436.398552505401</v>
      </c>
      <c r="G493" s="16">
        <v>-45.193814049474902</v>
      </c>
      <c r="H493" s="2">
        <v>0</v>
      </c>
    </row>
    <row r="494" spans="1:8" x14ac:dyDescent="0.3">
      <c r="A494" s="1">
        <v>2031</v>
      </c>
      <c r="B494" s="1">
        <v>1</v>
      </c>
      <c r="C494" s="2">
        <v>5772452.2128261402</v>
      </c>
      <c r="D494" s="14">
        <v>57113.887367930802</v>
      </c>
      <c r="E494" s="14">
        <v>5687941.9320040196</v>
      </c>
      <c r="F494" s="14">
        <v>27436.398552505401</v>
      </c>
      <c r="G494" s="16">
        <v>-40.005098314024501</v>
      </c>
      <c r="H494" s="2">
        <v>0</v>
      </c>
    </row>
    <row r="495" spans="1:8" x14ac:dyDescent="0.3">
      <c r="A495" s="1">
        <v>2031</v>
      </c>
      <c r="B495" s="1">
        <v>2</v>
      </c>
      <c r="C495" s="2">
        <v>5777151.9461026303</v>
      </c>
      <c r="D495" s="14">
        <v>57113.887367930802</v>
      </c>
      <c r="E495" s="14">
        <v>5692636.7896653004</v>
      </c>
      <c r="F495" s="14">
        <v>27436.398552505401</v>
      </c>
      <c r="G495" s="16">
        <v>-35.129483100958197</v>
      </c>
      <c r="H495" s="2">
        <v>0</v>
      </c>
    </row>
    <row r="496" spans="1:8" x14ac:dyDescent="0.3">
      <c r="A496" s="1">
        <v>2031</v>
      </c>
      <c r="B496" s="1">
        <v>3</v>
      </c>
      <c r="C496" s="2">
        <v>5781851.9648936503</v>
      </c>
      <c r="D496" s="14">
        <v>57113.887367930802</v>
      </c>
      <c r="E496" s="14">
        <v>5697331.64732657</v>
      </c>
      <c r="F496" s="14">
        <v>27436.398552505401</v>
      </c>
      <c r="G496" s="16">
        <v>-29.968353357166102</v>
      </c>
      <c r="H496" s="2">
        <v>0</v>
      </c>
    </row>
    <row r="497" spans="1:8" x14ac:dyDescent="0.3">
      <c r="A497" s="1">
        <v>2031</v>
      </c>
      <c r="B497" s="1">
        <v>4</v>
      </c>
      <c r="C497" s="2">
        <v>5786547.2962055001</v>
      </c>
      <c r="D497" s="14">
        <v>57113.887367930802</v>
      </c>
      <c r="E497" s="14">
        <v>5702026.5049878499</v>
      </c>
      <c r="F497" s="14">
        <v>27436.398552505401</v>
      </c>
      <c r="G497" s="16">
        <v>-29.494702785275901</v>
      </c>
      <c r="H497" s="2">
        <v>0</v>
      </c>
    </row>
    <row r="498" spans="1:8" x14ac:dyDescent="0.3">
      <c r="A498" s="1">
        <v>2031</v>
      </c>
      <c r="B498" s="1">
        <v>5</v>
      </c>
      <c r="C498" s="2">
        <v>5791119.5614709305</v>
      </c>
      <c r="D498" s="14">
        <v>57113.887367930802</v>
      </c>
      <c r="E498" s="14">
        <v>5706601.9035017602</v>
      </c>
      <c r="F498" s="14">
        <v>27436.398552505401</v>
      </c>
      <c r="G498" s="16">
        <v>-32.627951271832003</v>
      </c>
      <c r="H498" s="2">
        <v>0</v>
      </c>
    </row>
    <row r="499" spans="1:8" x14ac:dyDescent="0.3">
      <c r="A499" s="1">
        <v>2031</v>
      </c>
      <c r="B499" s="1">
        <v>6</v>
      </c>
      <c r="C499" s="2">
        <v>5795692.1629634798</v>
      </c>
      <c r="D499" s="14">
        <v>57113.887367930802</v>
      </c>
      <c r="E499" s="14">
        <v>5711177.3020156799</v>
      </c>
      <c r="F499" s="14">
        <v>27436.398552505401</v>
      </c>
      <c r="G499" s="16">
        <v>-35.4249726375565</v>
      </c>
      <c r="H499" s="2">
        <v>0</v>
      </c>
    </row>
    <row r="500" spans="1:8" x14ac:dyDescent="0.3">
      <c r="A500" s="1">
        <v>2031</v>
      </c>
      <c r="B500" s="1">
        <v>7</v>
      </c>
      <c r="C500" s="2">
        <v>5800265.7443784</v>
      </c>
      <c r="D500" s="14">
        <v>57113.887367930802</v>
      </c>
      <c r="E500" s="14">
        <v>5715752.7005295996</v>
      </c>
      <c r="F500" s="14">
        <v>27436.398552505401</v>
      </c>
      <c r="G500" s="16">
        <v>-37.242071630433202</v>
      </c>
      <c r="H500" s="2">
        <v>0</v>
      </c>
    </row>
    <row r="501" spans="1:8" x14ac:dyDescent="0.3">
      <c r="A501" s="1">
        <v>2031</v>
      </c>
      <c r="B501" s="1">
        <v>8</v>
      </c>
      <c r="C501" s="2">
        <v>5804842.3831075598</v>
      </c>
      <c r="D501" s="14">
        <v>57113.887367930802</v>
      </c>
      <c r="E501" s="14">
        <v>5720328.0990435099</v>
      </c>
      <c r="F501" s="14">
        <v>27436.398552505401</v>
      </c>
      <c r="G501" s="16">
        <v>-36.001856393180802</v>
      </c>
      <c r="H501" s="2">
        <v>0</v>
      </c>
    </row>
    <row r="502" spans="1:8" x14ac:dyDescent="0.3">
      <c r="A502" s="1">
        <v>2031</v>
      </c>
      <c r="B502" s="1">
        <v>9</v>
      </c>
      <c r="C502" s="2">
        <v>5809417.2607953399</v>
      </c>
      <c r="D502" s="14">
        <v>57113.887367930802</v>
      </c>
      <c r="E502" s="14">
        <v>5724903.4975574296</v>
      </c>
      <c r="F502" s="14">
        <v>27436.398552505401</v>
      </c>
      <c r="G502" s="16">
        <v>-36.522682529874103</v>
      </c>
      <c r="H502" s="2">
        <v>0</v>
      </c>
    </row>
    <row r="503" spans="1:8" x14ac:dyDescent="0.3">
      <c r="A503" s="1">
        <v>2031</v>
      </c>
      <c r="B503" s="1">
        <v>10</v>
      </c>
      <c r="C503" s="2">
        <v>5813989.9808863197</v>
      </c>
      <c r="D503" s="14">
        <v>57113.887367930802</v>
      </c>
      <c r="E503" s="14">
        <v>5729478.8960713502</v>
      </c>
      <c r="F503" s="14">
        <v>27436.398552505401</v>
      </c>
      <c r="G503" s="16">
        <v>-39.2011054651812</v>
      </c>
      <c r="H503" s="2">
        <v>0</v>
      </c>
    </row>
    <row r="504" spans="1:8" x14ac:dyDescent="0.3">
      <c r="A504" s="1">
        <v>2031</v>
      </c>
      <c r="B504" s="1">
        <v>11</v>
      </c>
      <c r="C504" s="2">
        <v>5818571.1464879503</v>
      </c>
      <c r="D504" s="14">
        <v>57113.887367930802</v>
      </c>
      <c r="E504" s="14">
        <v>5734054.2945852596</v>
      </c>
      <c r="F504" s="14">
        <v>27436.398552505401</v>
      </c>
      <c r="G504" s="16">
        <v>-33.434017746709301</v>
      </c>
      <c r="H504" s="2">
        <v>0</v>
      </c>
    </row>
    <row r="505" spans="1:8" x14ac:dyDescent="0.3">
      <c r="A505" s="1">
        <v>2031</v>
      </c>
      <c r="B505" s="1">
        <v>12</v>
      </c>
      <c r="C505" s="2">
        <v>5823149.1071410701</v>
      </c>
      <c r="D505" s="14">
        <v>57113.887367930802</v>
      </c>
      <c r="E505" s="14">
        <v>5738629.6930991802</v>
      </c>
      <c r="F505" s="14">
        <v>27436.398552505401</v>
      </c>
      <c r="G505" s="16">
        <v>-30.871878540143399</v>
      </c>
      <c r="H505" s="2">
        <v>0</v>
      </c>
    </row>
    <row r="506" spans="1:8" x14ac:dyDescent="0.3">
      <c r="A506" s="1">
        <v>2032</v>
      </c>
      <c r="B506" s="1">
        <v>1</v>
      </c>
      <c r="C506" s="2">
        <v>5827728.0500600403</v>
      </c>
      <c r="D506" s="14">
        <v>57113.887367930802</v>
      </c>
      <c r="E506" s="14">
        <v>5743205.0916130897</v>
      </c>
      <c r="F506" s="14">
        <v>27436.398552505401</v>
      </c>
      <c r="G506" s="16">
        <v>-27.327473490498999</v>
      </c>
      <c r="H506" s="2">
        <v>0</v>
      </c>
    </row>
    <row r="507" spans="1:8" x14ac:dyDescent="0.3">
      <c r="A507" s="1">
        <v>2032</v>
      </c>
      <c r="B507" s="1">
        <v>2</v>
      </c>
      <c r="C507" s="2">
        <v>5832306.7791002598</v>
      </c>
      <c r="D507" s="14">
        <v>57113.887367930802</v>
      </c>
      <c r="E507" s="14">
        <v>5747780.4901270103</v>
      </c>
      <c r="F507" s="14">
        <v>27436.398552505401</v>
      </c>
      <c r="G507" s="16">
        <v>-23.996947186999002</v>
      </c>
      <c r="H507" s="2">
        <v>0</v>
      </c>
    </row>
    <row r="508" spans="1:8" x14ac:dyDescent="0.3">
      <c r="A508" s="1">
        <v>2032</v>
      </c>
      <c r="B508" s="1">
        <v>3</v>
      </c>
      <c r="C508" s="2">
        <v>5836885.7031737901</v>
      </c>
      <c r="D508" s="14">
        <v>57113.887367930802</v>
      </c>
      <c r="E508" s="14">
        <v>5752355.8886409299</v>
      </c>
      <c r="F508" s="14">
        <v>27436.398552505401</v>
      </c>
      <c r="G508" s="16">
        <v>-20.471387570723898</v>
      </c>
      <c r="H508" s="2">
        <v>0</v>
      </c>
    </row>
    <row r="509" spans="1:8" x14ac:dyDescent="0.3">
      <c r="A509" s="1">
        <v>2032</v>
      </c>
      <c r="B509" s="1">
        <v>4</v>
      </c>
      <c r="C509" s="2">
        <v>5841461.4252449004</v>
      </c>
      <c r="D509" s="14">
        <v>57113.887367930802</v>
      </c>
      <c r="E509" s="14">
        <v>5756931.2871548496</v>
      </c>
      <c r="F509" s="14">
        <v>27436.398552505401</v>
      </c>
      <c r="G509" s="16">
        <v>-20.147830379195501</v>
      </c>
      <c r="H509" s="2">
        <v>0</v>
      </c>
    </row>
    <row r="510" spans="1:8" x14ac:dyDescent="0.3">
      <c r="A510" s="1">
        <v>2032</v>
      </c>
      <c r="B510" s="1">
        <v>5</v>
      </c>
      <c r="C510" s="2">
        <v>5845934.8166595902</v>
      </c>
      <c r="D510" s="14">
        <v>57113.887367930802</v>
      </c>
      <c r="E510" s="14">
        <v>5761406.8188739596</v>
      </c>
      <c r="F510" s="14">
        <v>27436.398552505401</v>
      </c>
      <c r="G510" s="16">
        <v>-22.288134803064199</v>
      </c>
      <c r="H510" s="2">
        <v>0</v>
      </c>
    </row>
    <row r="511" spans="1:8" x14ac:dyDescent="0.3">
      <c r="A511" s="1">
        <v>2032</v>
      </c>
      <c r="B511" s="1">
        <v>6</v>
      </c>
      <c r="C511" s="2">
        <v>5850408.4377493598</v>
      </c>
      <c r="D511" s="14">
        <v>57113.887367930802</v>
      </c>
      <c r="E511" s="14">
        <v>5765882.3505930696</v>
      </c>
      <c r="F511" s="14">
        <v>27436.398552505401</v>
      </c>
      <c r="G511" s="16">
        <v>-24.1987641528249</v>
      </c>
      <c r="H511" s="2">
        <v>0</v>
      </c>
    </row>
    <row r="512" spans="1:8" x14ac:dyDescent="0.3">
      <c r="A512" s="1">
        <v>2032</v>
      </c>
      <c r="B512" s="1">
        <v>7</v>
      </c>
      <c r="C512" s="2">
        <v>5854882.7282203697</v>
      </c>
      <c r="D512" s="14">
        <v>57113.887367930802</v>
      </c>
      <c r="E512" s="14">
        <v>5770357.8823121898</v>
      </c>
      <c r="F512" s="14">
        <v>27436.398552505401</v>
      </c>
      <c r="G512" s="16">
        <v>-25.440012256614899</v>
      </c>
      <c r="H512" s="2">
        <v>0</v>
      </c>
    </row>
    <row r="513" spans="1:8" x14ac:dyDescent="0.3">
      <c r="A513" s="1">
        <v>2032</v>
      </c>
      <c r="B513" s="1">
        <v>8</v>
      </c>
      <c r="C513" s="2">
        <v>5859359.10713227</v>
      </c>
      <c r="D513" s="14">
        <v>57113.887367930802</v>
      </c>
      <c r="E513" s="14">
        <v>5774833.4140312998</v>
      </c>
      <c r="F513" s="14">
        <v>27436.398552505401</v>
      </c>
      <c r="G513" s="16">
        <v>-24.592819467186899</v>
      </c>
      <c r="H513" s="2">
        <v>0</v>
      </c>
    </row>
    <row r="514" spans="1:8" x14ac:dyDescent="0.3">
      <c r="A514" s="1">
        <v>2032</v>
      </c>
      <c r="B514" s="1">
        <v>9</v>
      </c>
      <c r="C514" s="2">
        <v>5863834.2830820996</v>
      </c>
      <c r="D514" s="14">
        <v>57113.887367930802</v>
      </c>
      <c r="E514" s="14">
        <v>5779308.9457504097</v>
      </c>
      <c r="F514" s="14">
        <v>27436.398552505401</v>
      </c>
      <c r="G514" s="16">
        <v>-24.948588751256501</v>
      </c>
      <c r="H514" s="2">
        <v>0</v>
      </c>
    </row>
    <row r="515" spans="1:8" x14ac:dyDescent="0.3">
      <c r="A515" s="1">
        <v>2032</v>
      </c>
      <c r="B515" s="1">
        <v>10</v>
      </c>
      <c r="C515" s="2">
        <v>5868307.9851841703</v>
      </c>
      <c r="D515" s="14">
        <v>57113.887367930802</v>
      </c>
      <c r="E515" s="14">
        <v>5783784.47746953</v>
      </c>
      <c r="F515" s="14">
        <v>27436.398552505401</v>
      </c>
      <c r="G515" s="16">
        <v>-26.778205790556999</v>
      </c>
      <c r="H515" s="2">
        <v>0</v>
      </c>
    </row>
    <row r="516" spans="1:8" x14ac:dyDescent="0.3">
      <c r="A516" s="1">
        <v>2032</v>
      </c>
      <c r="B516" s="1">
        <v>11</v>
      </c>
      <c r="C516" s="2">
        <v>5872787.4563866602</v>
      </c>
      <c r="D516" s="14">
        <v>57113.887367930802</v>
      </c>
      <c r="E516" s="14">
        <v>5788260.0091886399</v>
      </c>
      <c r="F516" s="14">
        <v>27436.398552505401</v>
      </c>
      <c r="G516" s="16">
        <v>-22.838722417131098</v>
      </c>
      <c r="H516" s="2">
        <v>0</v>
      </c>
    </row>
    <row r="517" spans="1:8" x14ac:dyDescent="0.3">
      <c r="A517" s="1">
        <v>2032</v>
      </c>
      <c r="B517" s="1">
        <v>12</v>
      </c>
      <c r="C517" s="2">
        <v>5877264.7382989097</v>
      </c>
      <c r="D517" s="14">
        <v>57113.887367930802</v>
      </c>
      <c r="E517" s="14">
        <v>5792735.5409077499</v>
      </c>
      <c r="F517" s="14">
        <v>27436.398552505401</v>
      </c>
      <c r="G517" s="16">
        <v>-21.0885292794555</v>
      </c>
      <c r="H517" s="2">
        <v>0</v>
      </c>
    </row>
    <row r="518" spans="1:8" x14ac:dyDescent="0.3">
      <c r="A518" s="1">
        <v>2033</v>
      </c>
      <c r="B518" s="1">
        <v>1</v>
      </c>
      <c r="C518" s="2">
        <v>5881742.6911934298</v>
      </c>
      <c r="D518" s="14">
        <v>57113.887367930802</v>
      </c>
      <c r="E518" s="14">
        <v>5797211.0726268599</v>
      </c>
      <c r="F518" s="14">
        <v>27436.398552505401</v>
      </c>
      <c r="G518" s="16">
        <v>-18.667353872209802</v>
      </c>
      <c r="H518" s="2">
        <v>0</v>
      </c>
    </row>
    <row r="519" spans="1:8" x14ac:dyDescent="0.3">
      <c r="A519" s="1">
        <v>2033</v>
      </c>
      <c r="B519" s="1">
        <v>2</v>
      </c>
      <c r="C519" s="2">
        <v>5886220.4979877695</v>
      </c>
      <c r="D519" s="14">
        <v>57113.887367930802</v>
      </c>
      <c r="E519" s="14">
        <v>5801686.6043459801</v>
      </c>
      <c r="F519" s="14">
        <v>27436.398552505401</v>
      </c>
      <c r="G519" s="16">
        <v>-16.392278641462301</v>
      </c>
      <c r="H519" s="2">
        <v>0</v>
      </c>
    </row>
    <row r="520" spans="1:8" x14ac:dyDescent="0.3">
      <c r="A520" s="1">
        <v>2033</v>
      </c>
      <c r="B520" s="1">
        <v>3</v>
      </c>
      <c r="C520" s="2">
        <v>5890698.4380084602</v>
      </c>
      <c r="D520" s="14">
        <v>57113.887367930802</v>
      </c>
      <c r="E520" s="14">
        <v>5806162.1360650901</v>
      </c>
      <c r="F520" s="14">
        <v>27436.398552505401</v>
      </c>
      <c r="G520" s="16">
        <v>-13.983977069146899</v>
      </c>
      <c r="H520" s="2">
        <v>0</v>
      </c>
    </row>
    <row r="521" spans="1:8" x14ac:dyDescent="0.3">
      <c r="A521" s="1">
        <v>2033</v>
      </c>
      <c r="B521" s="1">
        <v>4</v>
      </c>
      <c r="C521" s="2">
        <v>5895174.1907514697</v>
      </c>
      <c r="D521" s="14">
        <v>57113.887367930802</v>
      </c>
      <c r="E521" s="14">
        <v>5810637.6677842103</v>
      </c>
      <c r="F521" s="14">
        <v>27436.398552505401</v>
      </c>
      <c r="G521" s="16">
        <v>-13.7629531724378</v>
      </c>
      <c r="H521" s="2">
        <v>0</v>
      </c>
    </row>
    <row r="522" spans="1:8" x14ac:dyDescent="0.3">
      <c r="A522" s="1">
        <v>2033</v>
      </c>
      <c r="B522" s="1">
        <v>5</v>
      </c>
      <c r="C522" s="2">
        <v>5899568.9576980304</v>
      </c>
      <c r="D522" s="14">
        <v>57113.887367930802</v>
      </c>
      <c r="E522" s="14">
        <v>5815033.8967629401</v>
      </c>
      <c r="F522" s="14">
        <v>27436.398552505401</v>
      </c>
      <c r="G522" s="16">
        <v>-15.2249853508547</v>
      </c>
      <c r="H522" s="2">
        <v>0</v>
      </c>
    </row>
    <row r="523" spans="1:8" x14ac:dyDescent="0.3">
      <c r="A523" s="1">
        <v>2033</v>
      </c>
      <c r="B523" s="1">
        <v>6</v>
      </c>
      <c r="C523" s="2">
        <v>5903963.8815346695</v>
      </c>
      <c r="D523" s="14">
        <v>57113.887367930802</v>
      </c>
      <c r="E523" s="14">
        <v>5819430.1257416802</v>
      </c>
      <c r="F523" s="14">
        <v>27436.398552505401</v>
      </c>
      <c r="G523" s="16">
        <v>-16.530127451755099</v>
      </c>
      <c r="H523" s="2">
        <v>0</v>
      </c>
    </row>
    <row r="524" spans="1:8" x14ac:dyDescent="0.3">
      <c r="A524" s="1">
        <v>2033</v>
      </c>
      <c r="B524" s="1">
        <v>7</v>
      </c>
      <c r="C524" s="2">
        <v>5908359.2626232496</v>
      </c>
      <c r="D524" s="14">
        <v>57113.887367930802</v>
      </c>
      <c r="E524" s="14">
        <v>5823826.3547204202</v>
      </c>
      <c r="F524" s="14">
        <v>27436.398552505401</v>
      </c>
      <c r="G524" s="16">
        <v>-17.378017607145001</v>
      </c>
      <c r="H524" s="2">
        <v>0</v>
      </c>
    </row>
    <row r="525" spans="1:8" x14ac:dyDescent="0.3">
      <c r="A525" s="1">
        <v>2033</v>
      </c>
      <c r="B525" s="1">
        <v>8</v>
      </c>
      <c r="C525" s="2">
        <v>5912756.07031882</v>
      </c>
      <c r="D525" s="14">
        <v>57113.887367930802</v>
      </c>
      <c r="E525" s="14">
        <v>5828222.5836991603</v>
      </c>
      <c r="F525" s="14">
        <v>27436.398552505401</v>
      </c>
      <c r="G525" s="16">
        <v>-16.7993007805198</v>
      </c>
      <c r="H525" s="2">
        <v>0</v>
      </c>
    </row>
    <row r="526" spans="1:8" x14ac:dyDescent="0.3">
      <c r="A526" s="1">
        <v>2033</v>
      </c>
      <c r="B526" s="1">
        <v>9</v>
      </c>
      <c r="C526" s="2">
        <v>5917152.05627474</v>
      </c>
      <c r="D526" s="14">
        <v>57113.887367930802</v>
      </c>
      <c r="E526" s="14">
        <v>5832618.8126779003</v>
      </c>
      <c r="F526" s="14">
        <v>27436.398552505401</v>
      </c>
      <c r="G526" s="16">
        <v>-17.042323594912901</v>
      </c>
      <c r="H526" s="2">
        <v>0</v>
      </c>
    </row>
    <row r="527" spans="1:8" x14ac:dyDescent="0.3">
      <c r="A527" s="1">
        <v>2033</v>
      </c>
      <c r="B527" s="1">
        <v>10</v>
      </c>
      <c r="C527" s="2">
        <v>5921547.03544991</v>
      </c>
      <c r="D527" s="14">
        <v>57113.887367930802</v>
      </c>
      <c r="E527" s="14">
        <v>5837015.0416566404</v>
      </c>
      <c r="F527" s="14">
        <v>27436.398552505401</v>
      </c>
      <c r="G527" s="16">
        <v>-18.292127167806001</v>
      </c>
      <c r="H527" s="2">
        <v>0</v>
      </c>
    </row>
    <row r="528" spans="1:8" x14ac:dyDescent="0.3">
      <c r="A528" s="1">
        <v>2033</v>
      </c>
      <c r="B528" s="1">
        <v>11</v>
      </c>
      <c r="C528" s="2">
        <v>5925945.9554786198</v>
      </c>
      <c r="D528" s="14">
        <v>57113.887367930802</v>
      </c>
      <c r="E528" s="14">
        <v>5841411.2706353702</v>
      </c>
      <c r="F528" s="14">
        <v>27436.398552505401</v>
      </c>
      <c r="G528" s="16">
        <v>-15.601077194325599</v>
      </c>
      <c r="H528" s="2">
        <v>0</v>
      </c>
    </row>
    <row r="529" spans="1:8" x14ac:dyDescent="0.3">
      <c r="A529" s="1">
        <v>2033</v>
      </c>
      <c r="B529" s="1">
        <v>12</v>
      </c>
      <c r="C529" s="2">
        <v>5930343.3800101699</v>
      </c>
      <c r="D529" s="14">
        <v>57113.887367930802</v>
      </c>
      <c r="E529" s="14">
        <v>5845807.4996141102</v>
      </c>
      <c r="F529" s="14">
        <v>27436.398552505401</v>
      </c>
      <c r="G529" s="16">
        <v>-14.4055243814364</v>
      </c>
      <c r="H529" s="2">
        <v>0</v>
      </c>
    </row>
    <row r="530" spans="1:8" x14ac:dyDescent="0.3">
      <c r="A530" s="1">
        <v>2034</v>
      </c>
      <c r="B530" s="1">
        <v>1</v>
      </c>
      <c r="C530" s="2">
        <v>5934741.2628873996</v>
      </c>
      <c r="D530" s="14">
        <v>57113.887367930802</v>
      </c>
      <c r="E530" s="14">
        <v>5850203.7285928503</v>
      </c>
      <c r="F530" s="14">
        <v>27436.398552505401</v>
      </c>
      <c r="G530" s="16">
        <v>-12.7516258908436</v>
      </c>
      <c r="H530" s="2">
        <v>0</v>
      </c>
    </row>
    <row r="531" spans="1:8" x14ac:dyDescent="0.3">
      <c r="A531" s="1">
        <v>2034</v>
      </c>
      <c r="B531" s="1">
        <v>2</v>
      </c>
      <c r="C531" s="2">
        <v>5939139.0459639598</v>
      </c>
      <c r="D531" s="14">
        <v>57113.887367930802</v>
      </c>
      <c r="E531" s="14">
        <v>5854599.9575715903</v>
      </c>
      <c r="F531" s="14">
        <v>27436.398552505401</v>
      </c>
      <c r="G531" s="16">
        <v>-11.197528067976201</v>
      </c>
      <c r="H531" s="2">
        <v>0</v>
      </c>
    </row>
    <row r="532" spans="1:8" x14ac:dyDescent="0.3">
      <c r="A532" s="1">
        <v>2034</v>
      </c>
      <c r="B532" s="1">
        <v>3</v>
      </c>
      <c r="C532" s="2">
        <v>5943536.9200468902</v>
      </c>
      <c r="D532" s="14">
        <v>57113.887367930802</v>
      </c>
      <c r="E532" s="14">
        <v>5858996.1865503304</v>
      </c>
      <c r="F532" s="14">
        <v>27436.398552505401</v>
      </c>
      <c r="G532" s="16">
        <v>-9.5524238701909798</v>
      </c>
      <c r="H532" s="2">
        <v>0</v>
      </c>
    </row>
    <row r="533" spans="1:8" x14ac:dyDescent="0.3">
      <c r="A533" s="1">
        <v>2034</v>
      </c>
      <c r="B533" s="1">
        <v>4</v>
      </c>
      <c r="C533" s="2">
        <v>5947933.3000074802</v>
      </c>
      <c r="D533" s="14">
        <v>57113.887367930802</v>
      </c>
      <c r="E533" s="14">
        <v>5863392.4155290602</v>
      </c>
      <c r="F533" s="14">
        <v>27436.398552505401</v>
      </c>
      <c r="G533" s="16">
        <v>-9.4014420192688704</v>
      </c>
      <c r="H533" s="2">
        <v>0</v>
      </c>
    </row>
    <row r="534" spans="1:8" x14ac:dyDescent="0.3">
      <c r="A534" s="1">
        <v>2034</v>
      </c>
      <c r="B534" s="1">
        <v>5</v>
      </c>
      <c r="C534" s="2">
        <v>5952270.9054645598</v>
      </c>
      <c r="D534" s="14">
        <v>57113.887367930802</v>
      </c>
      <c r="E534" s="14">
        <v>5867731.0196944997</v>
      </c>
      <c r="F534" s="14">
        <v>27436.398552505401</v>
      </c>
      <c r="G534" s="16">
        <v>-10.4001503782347</v>
      </c>
      <c r="H534" s="2">
        <v>0</v>
      </c>
    </row>
    <row r="535" spans="1:8" x14ac:dyDescent="0.3">
      <c r="A535" s="1">
        <v>2034</v>
      </c>
      <c r="B535" s="1">
        <v>6</v>
      </c>
      <c r="C535" s="2">
        <v>5956608.6180926496</v>
      </c>
      <c r="D535" s="14">
        <v>57113.887367930802</v>
      </c>
      <c r="E535" s="14">
        <v>5872069.6238599299</v>
      </c>
      <c r="F535" s="14">
        <v>27436.398552505401</v>
      </c>
      <c r="G535" s="16">
        <v>-11.2916877195239</v>
      </c>
      <c r="H535" s="2">
        <v>0</v>
      </c>
    </row>
    <row r="536" spans="1:8" x14ac:dyDescent="0.3">
      <c r="A536" s="1">
        <v>2034</v>
      </c>
      <c r="B536" s="1">
        <v>7</v>
      </c>
      <c r="C536" s="2">
        <v>5960946.6430679802</v>
      </c>
      <c r="D536" s="14">
        <v>57113.887367930802</v>
      </c>
      <c r="E536" s="14">
        <v>5876408.2280253703</v>
      </c>
      <c r="F536" s="14">
        <v>27436.398552505401</v>
      </c>
      <c r="G536" s="16">
        <v>-11.8708778228611</v>
      </c>
      <c r="H536" s="2">
        <v>0</v>
      </c>
    </row>
    <row r="537" spans="1:8" x14ac:dyDescent="0.3">
      <c r="A537" s="1">
        <v>2034</v>
      </c>
      <c r="B537" s="1">
        <v>8</v>
      </c>
      <c r="C537" s="2">
        <v>5965285.6425538296</v>
      </c>
      <c r="D537" s="14">
        <v>57113.887367930802</v>
      </c>
      <c r="E537" s="14">
        <v>5880746.8321908098</v>
      </c>
      <c r="F537" s="14">
        <v>27436.398552505401</v>
      </c>
      <c r="G537" s="16">
        <v>-11.4755574148148</v>
      </c>
      <c r="H537" s="2">
        <v>0</v>
      </c>
    </row>
    <row r="538" spans="1:8" x14ac:dyDescent="0.3">
      <c r="A538" s="1">
        <v>2034</v>
      </c>
      <c r="B538" s="1">
        <v>9</v>
      </c>
      <c r="C538" s="2">
        <v>5969624.0807119301</v>
      </c>
      <c r="D538" s="14">
        <v>57113.887367930802</v>
      </c>
      <c r="E538" s="14">
        <v>5885085.43635624</v>
      </c>
      <c r="F538" s="14">
        <v>27436.398552505401</v>
      </c>
      <c r="G538" s="16">
        <v>-11.6415647445247</v>
      </c>
      <c r="H538" s="2">
        <v>0</v>
      </c>
    </row>
    <row r="539" spans="1:8" x14ac:dyDescent="0.3">
      <c r="A539" s="1">
        <v>2034</v>
      </c>
      <c r="B539" s="1">
        <v>10</v>
      </c>
      <c r="C539" s="2">
        <v>5973961.8311413303</v>
      </c>
      <c r="D539" s="14">
        <v>57113.887367930802</v>
      </c>
      <c r="E539" s="14">
        <v>5889424.0405216804</v>
      </c>
      <c r="F539" s="14">
        <v>27436.398552505401</v>
      </c>
      <c r="G539" s="16">
        <v>-12.4953007865697</v>
      </c>
      <c r="H539" s="2">
        <v>0</v>
      </c>
    </row>
    <row r="540" spans="1:8" x14ac:dyDescent="0.3">
      <c r="A540" s="1">
        <v>2034</v>
      </c>
      <c r="B540" s="1">
        <v>11</v>
      </c>
      <c r="C540" s="2">
        <v>5978302.2735548802</v>
      </c>
      <c r="D540" s="14">
        <v>57113.887367930802</v>
      </c>
      <c r="E540" s="14">
        <v>5893762.6446871199</v>
      </c>
      <c r="F540" s="14">
        <v>27436.398552505401</v>
      </c>
      <c r="G540" s="16">
        <v>-10.6570526715368</v>
      </c>
      <c r="H540" s="2">
        <v>0</v>
      </c>
    </row>
    <row r="541" spans="1:8" x14ac:dyDescent="0.3">
      <c r="A541" s="1">
        <v>2034</v>
      </c>
      <c r="B541" s="1">
        <v>12</v>
      </c>
      <c r="C541" s="2">
        <v>5982641.6943991501</v>
      </c>
      <c r="D541" s="14">
        <v>57113.887367930802</v>
      </c>
      <c r="E541" s="14">
        <v>5898101.2488525501</v>
      </c>
      <c r="F541" s="14">
        <v>27436.398552505401</v>
      </c>
      <c r="G541" s="16">
        <v>-9.8403738420456595</v>
      </c>
      <c r="H541" s="2">
        <v>0</v>
      </c>
    </row>
    <row r="542" spans="1:8" x14ac:dyDescent="0.3">
      <c r="A542" s="1">
        <v>2035</v>
      </c>
      <c r="B542" s="1">
        <v>1</v>
      </c>
      <c r="C542" s="2">
        <v>5986981.4283378003</v>
      </c>
      <c r="D542" s="14">
        <v>57113.887367930802</v>
      </c>
      <c r="E542" s="14">
        <v>5902439.8530179895</v>
      </c>
      <c r="F542" s="14">
        <v>27436.398552505401</v>
      </c>
      <c r="G542" s="16">
        <v>-8.7106006219983101</v>
      </c>
      <c r="H542" s="2">
        <v>0</v>
      </c>
    </row>
    <row r="543" spans="1:8" x14ac:dyDescent="0.3">
      <c r="A543" s="1">
        <v>2035</v>
      </c>
      <c r="B543" s="1">
        <v>2</v>
      </c>
      <c r="C543" s="2">
        <v>5991321.0941029098</v>
      </c>
      <c r="D543" s="14">
        <v>57113.887367930802</v>
      </c>
      <c r="E543" s="14">
        <v>5906778.4571834197</v>
      </c>
      <c r="F543" s="14">
        <v>27436.398552505401</v>
      </c>
      <c r="G543" s="16">
        <v>-7.6490009548142597</v>
      </c>
      <c r="H543" s="2">
        <v>0</v>
      </c>
    </row>
    <row r="544" spans="1:8" x14ac:dyDescent="0.3">
      <c r="A544" s="1">
        <v>2035</v>
      </c>
      <c r="B544" s="1">
        <v>3</v>
      </c>
      <c r="C544" s="2">
        <v>5995660.8220341299</v>
      </c>
      <c r="D544" s="14">
        <v>57113.887367930802</v>
      </c>
      <c r="E544" s="14">
        <v>5911117.0613488602</v>
      </c>
      <c r="F544" s="14">
        <v>27436.398552505401</v>
      </c>
      <c r="G544" s="16">
        <v>-6.5252351695671704</v>
      </c>
      <c r="H544" s="2">
        <v>0</v>
      </c>
    </row>
    <row r="545" spans="1:8" x14ac:dyDescent="0.3">
      <c r="A545" s="1">
        <v>2035</v>
      </c>
      <c r="B545" s="1">
        <v>4</v>
      </c>
      <c r="C545" s="2">
        <v>5999999.5293352101</v>
      </c>
      <c r="D545" s="14">
        <v>57113.887367930802</v>
      </c>
      <c r="E545" s="14">
        <v>5915455.6655142996</v>
      </c>
      <c r="F545" s="14">
        <v>27436.398552505401</v>
      </c>
      <c r="G545" s="16">
        <v>-6.4220995269715804</v>
      </c>
      <c r="H545" s="2">
        <v>0</v>
      </c>
    </row>
    <row r="546" spans="1:8" x14ac:dyDescent="0.3">
      <c r="A546" s="1">
        <v>2035</v>
      </c>
      <c r="B546" s="1">
        <v>5</v>
      </c>
      <c r="C546" s="2">
        <v>6004276.9381275</v>
      </c>
      <c r="D546" s="14">
        <v>57113.887367930802</v>
      </c>
      <c r="E546" s="14">
        <v>5919733.7565206103</v>
      </c>
      <c r="F546" s="14">
        <v>27436.398552505401</v>
      </c>
      <c r="G546" s="16">
        <v>-7.1043135523796099</v>
      </c>
      <c r="H546" s="2">
        <v>0</v>
      </c>
    </row>
    <row r="547" spans="1:8" x14ac:dyDescent="0.3">
      <c r="A547" s="1">
        <v>2035</v>
      </c>
      <c r="B547" s="1">
        <v>6</v>
      </c>
      <c r="C547" s="2">
        <v>6008554.4201279301</v>
      </c>
      <c r="D547" s="14">
        <v>57113.887367930802</v>
      </c>
      <c r="E547" s="14">
        <v>5924011.8475269303</v>
      </c>
      <c r="F547" s="14">
        <v>27436.398552505401</v>
      </c>
      <c r="G547" s="16">
        <v>-7.7133194357156798</v>
      </c>
      <c r="H547" s="2">
        <v>0</v>
      </c>
    </row>
    <row r="548" spans="1:8" x14ac:dyDescent="0.3">
      <c r="A548" s="1">
        <v>2035</v>
      </c>
      <c r="B548" s="1">
        <v>7</v>
      </c>
      <c r="C548" s="2">
        <v>6012832.1154917097</v>
      </c>
      <c r="D548" s="14">
        <v>57113.887367930802</v>
      </c>
      <c r="E548" s="14">
        <v>5928289.93853324</v>
      </c>
      <c r="F548" s="14">
        <v>27436.398552505401</v>
      </c>
      <c r="G548" s="16">
        <v>-8.1089619677513802</v>
      </c>
      <c r="H548" s="2">
        <v>0</v>
      </c>
    </row>
    <row r="549" spans="1:8" x14ac:dyDescent="0.3">
      <c r="A549" s="1">
        <v>2035</v>
      </c>
      <c r="B549" s="1">
        <v>8</v>
      </c>
      <c r="C549" s="2">
        <v>6017110.4765404202</v>
      </c>
      <c r="D549" s="14">
        <v>57113.887367930802</v>
      </c>
      <c r="E549" s="14">
        <v>5932568.02953956</v>
      </c>
      <c r="F549" s="14">
        <v>27436.398552505401</v>
      </c>
      <c r="G549" s="16">
        <v>-7.8389195743948203</v>
      </c>
      <c r="H549" s="2">
        <v>0</v>
      </c>
    </row>
    <row r="550" spans="1:8" x14ac:dyDescent="0.3">
      <c r="A550" s="1">
        <v>2035</v>
      </c>
      <c r="B550" s="1">
        <v>9</v>
      </c>
      <c r="C550" s="2">
        <v>6021388.4541479601</v>
      </c>
      <c r="D550" s="14">
        <v>57113.887367930802</v>
      </c>
      <c r="E550" s="14">
        <v>5936846.1205458697</v>
      </c>
      <c r="F550" s="14">
        <v>27436.398552505401</v>
      </c>
      <c r="G550" s="16">
        <v>-7.9523183489218399</v>
      </c>
      <c r="H550" s="2">
        <v>0</v>
      </c>
    </row>
    <row r="551" spans="1:8" x14ac:dyDescent="0.3">
      <c r="A551" s="1">
        <v>2035</v>
      </c>
      <c r="B551" s="1">
        <v>10</v>
      </c>
      <c r="C551" s="2">
        <v>6025665.9619702296</v>
      </c>
      <c r="D551" s="14">
        <v>57113.887367930802</v>
      </c>
      <c r="E551" s="14">
        <v>5941124.2115521803</v>
      </c>
      <c r="F551" s="14">
        <v>27436.398552505401</v>
      </c>
      <c r="G551" s="16">
        <v>-8.5355023909360206</v>
      </c>
      <c r="H551" s="2">
        <v>0</v>
      </c>
    </row>
    <row r="552" spans="1:8" x14ac:dyDescent="0.3">
      <c r="A552" s="1">
        <v>2035</v>
      </c>
      <c r="B552" s="1">
        <v>11</v>
      </c>
      <c r="C552" s="2">
        <v>6029945.3086780803</v>
      </c>
      <c r="D552" s="14">
        <v>57113.887367930802</v>
      </c>
      <c r="E552" s="14">
        <v>5945402.3025585003</v>
      </c>
      <c r="F552" s="14">
        <v>27436.398552505401</v>
      </c>
      <c r="G552" s="16">
        <v>-7.2798008499667004</v>
      </c>
      <c r="H552" s="2">
        <v>0</v>
      </c>
    </row>
    <row r="553" spans="1:8" x14ac:dyDescent="0.3">
      <c r="A553" s="1">
        <v>2035</v>
      </c>
      <c r="B553" s="1">
        <v>12</v>
      </c>
      <c r="C553" s="2">
        <v>6034223.9575552698</v>
      </c>
      <c r="D553" s="14">
        <v>57113.887367930802</v>
      </c>
      <c r="E553" s="14">
        <v>5949680.39356481</v>
      </c>
      <c r="F553" s="14">
        <v>27436.398552505401</v>
      </c>
      <c r="G553" s="16">
        <v>-6.7219299776479602</v>
      </c>
      <c r="H553" s="2">
        <v>0</v>
      </c>
    </row>
    <row r="554" spans="1:8" x14ac:dyDescent="0.3">
      <c r="A554" s="1">
        <v>2036</v>
      </c>
      <c r="B554" s="1">
        <v>1</v>
      </c>
      <c r="C554" s="2">
        <v>6038502.8203061996</v>
      </c>
      <c r="D554" s="14">
        <v>57113.887367930802</v>
      </c>
      <c r="E554" s="14">
        <v>5953958.48457113</v>
      </c>
      <c r="F554" s="14">
        <v>27436.398552505401</v>
      </c>
      <c r="G554" s="16">
        <v>-5.9501853641122597</v>
      </c>
      <c r="H554" s="2">
        <v>0</v>
      </c>
    </row>
    <row r="555" spans="1:8" x14ac:dyDescent="0.3">
      <c r="A555" s="1">
        <v>2036</v>
      </c>
      <c r="B555" s="1">
        <v>2</v>
      </c>
      <c r="C555" s="2">
        <v>6042781.6364879804</v>
      </c>
      <c r="D555" s="14">
        <v>57113.887367930802</v>
      </c>
      <c r="E555" s="14">
        <v>5958236.5755774397</v>
      </c>
      <c r="F555" s="14">
        <v>27436.398552505401</v>
      </c>
      <c r="G555" s="16">
        <v>-5.2250099005177599</v>
      </c>
      <c r="H555" s="2">
        <v>0</v>
      </c>
    </row>
    <row r="556" spans="1:8" x14ac:dyDescent="0.3">
      <c r="A556" s="1">
        <v>2036</v>
      </c>
      <c r="B556" s="1">
        <v>3</v>
      </c>
      <c r="C556" s="2">
        <v>6047060.4951352105</v>
      </c>
      <c r="D556" s="14">
        <v>57113.887367930802</v>
      </c>
      <c r="E556" s="14">
        <v>5962514.6665837504</v>
      </c>
      <c r="F556" s="14">
        <v>27436.398552505401</v>
      </c>
      <c r="G556" s="16">
        <v>-4.4573689773678797</v>
      </c>
      <c r="H556" s="2">
        <v>0</v>
      </c>
    </row>
    <row r="557" spans="1:8" x14ac:dyDescent="0.3">
      <c r="A557" s="1">
        <v>2036</v>
      </c>
      <c r="B557" s="1">
        <v>4</v>
      </c>
      <c r="C557" s="2">
        <v>6051338.65659332</v>
      </c>
      <c r="D557" s="14">
        <v>57113.887367930802</v>
      </c>
      <c r="E557" s="14">
        <v>5966792.7575900704</v>
      </c>
      <c r="F557" s="14">
        <v>27436.398552505401</v>
      </c>
      <c r="G557" s="16">
        <v>-4.3869171915575897</v>
      </c>
      <c r="H557" s="2">
        <v>0</v>
      </c>
    </row>
    <row r="558" spans="1:8" x14ac:dyDescent="0.3">
      <c r="A558" s="1">
        <v>2036</v>
      </c>
      <c r="B558" s="1">
        <v>5</v>
      </c>
      <c r="C558" s="2">
        <v>6055578.3215024397</v>
      </c>
      <c r="D558" s="14">
        <v>57113.887367930802</v>
      </c>
      <c r="E558" s="14">
        <v>5971032.8885172196</v>
      </c>
      <c r="F558" s="14">
        <v>27436.398552505401</v>
      </c>
      <c r="G558" s="16">
        <v>-4.8529352182522398</v>
      </c>
      <c r="H558" s="2">
        <v>0</v>
      </c>
    </row>
    <row r="559" spans="1:8" x14ac:dyDescent="0.3">
      <c r="A559" s="1">
        <v>2036</v>
      </c>
      <c r="B559" s="1">
        <v>6</v>
      </c>
      <c r="C559" s="2">
        <v>6059818.0364197902</v>
      </c>
      <c r="D559" s="14">
        <v>57113.887367930802</v>
      </c>
      <c r="E559" s="14">
        <v>5975273.0194443697</v>
      </c>
      <c r="F559" s="14">
        <v>27436.398552505401</v>
      </c>
      <c r="G559" s="16">
        <v>-5.2689450122416002</v>
      </c>
      <c r="H559" s="2">
        <v>0</v>
      </c>
    </row>
    <row r="560" spans="1:8" x14ac:dyDescent="0.3">
      <c r="A560" s="1">
        <v>2036</v>
      </c>
      <c r="B560" s="1">
        <v>7</v>
      </c>
      <c r="C560" s="2">
        <v>6064057.8970849402</v>
      </c>
      <c r="D560" s="14">
        <v>57113.887367930802</v>
      </c>
      <c r="E560" s="14">
        <v>5979513.1503715198</v>
      </c>
      <c r="F560" s="14">
        <v>27436.398552505401</v>
      </c>
      <c r="G560" s="16">
        <v>-5.5392070077359703</v>
      </c>
      <c r="H560" s="2">
        <v>0</v>
      </c>
    </row>
    <row r="561" spans="1:8" x14ac:dyDescent="0.3">
      <c r="A561" s="1">
        <v>2036</v>
      </c>
      <c r="B561" s="1">
        <v>8</v>
      </c>
      <c r="C561" s="2">
        <v>6068298.2124772901</v>
      </c>
      <c r="D561" s="14">
        <v>57113.887367930802</v>
      </c>
      <c r="E561" s="14">
        <v>5983753.2812986597</v>
      </c>
      <c r="F561" s="14">
        <v>27436.398552505401</v>
      </c>
      <c r="G561" s="16">
        <v>-5.3547418108210003</v>
      </c>
      <c r="H561" s="2">
        <v>0</v>
      </c>
    </row>
    <row r="562" spans="1:8" x14ac:dyDescent="0.3">
      <c r="A562" s="1">
        <v>2036</v>
      </c>
      <c r="B562" s="1">
        <v>9</v>
      </c>
      <c r="C562" s="2">
        <v>6072538.2659422103</v>
      </c>
      <c r="D562" s="14">
        <v>57113.887367930802</v>
      </c>
      <c r="E562" s="14">
        <v>5987993.4122258099</v>
      </c>
      <c r="F562" s="14">
        <v>27436.398552505401</v>
      </c>
      <c r="G562" s="16">
        <v>-5.4322040351107699</v>
      </c>
      <c r="H562" s="2">
        <v>0</v>
      </c>
    </row>
    <row r="563" spans="1:8" x14ac:dyDescent="0.3">
      <c r="A563" s="1">
        <v>2036</v>
      </c>
      <c r="B563" s="1">
        <v>10</v>
      </c>
      <c r="C563" s="2">
        <v>6076777.9984983401</v>
      </c>
      <c r="D563" s="14">
        <v>57113.887367930802</v>
      </c>
      <c r="E563" s="14">
        <v>5992233.54315296</v>
      </c>
      <c r="F563" s="14">
        <v>27436.398552505401</v>
      </c>
      <c r="G563" s="16">
        <v>-5.8305750526487801</v>
      </c>
      <c r="H563" s="2">
        <v>0</v>
      </c>
    </row>
    <row r="564" spans="1:8" x14ac:dyDescent="0.3">
      <c r="A564" s="1">
        <v>2036</v>
      </c>
      <c r="B564" s="1">
        <v>11</v>
      </c>
      <c r="C564" s="2">
        <v>6081018.9871912096</v>
      </c>
      <c r="D564" s="14">
        <v>57113.887367930802</v>
      </c>
      <c r="E564" s="14">
        <v>5996473.6740801102</v>
      </c>
      <c r="F564" s="14">
        <v>27436.398552505401</v>
      </c>
      <c r="G564" s="16">
        <v>-4.9728093314915904</v>
      </c>
      <c r="H564" s="2">
        <v>0</v>
      </c>
    </row>
    <row r="565" spans="1:8" x14ac:dyDescent="0.3">
      <c r="A565" s="1">
        <v>2036</v>
      </c>
      <c r="B565" s="1">
        <v>12</v>
      </c>
      <c r="C565" s="2">
        <v>6085259.4991982197</v>
      </c>
      <c r="D565" s="14">
        <v>57113.887367930802</v>
      </c>
      <c r="E565" s="14">
        <v>6000713.8050072603</v>
      </c>
      <c r="F565" s="14">
        <v>27436.398552505401</v>
      </c>
      <c r="G565" s="16">
        <v>-4.5917294714599803</v>
      </c>
      <c r="H565" s="2">
        <v>0</v>
      </c>
    </row>
    <row r="566" spans="1:8" x14ac:dyDescent="0.3">
      <c r="A566" s="1">
        <v>2037</v>
      </c>
      <c r="B566" s="1">
        <v>1</v>
      </c>
      <c r="C566" s="2">
        <v>6089500.1573016802</v>
      </c>
      <c r="D566" s="14">
        <v>57113.887367930802</v>
      </c>
      <c r="E566" s="14">
        <v>6004953.9359344104</v>
      </c>
      <c r="F566" s="14">
        <v>27436.398552505401</v>
      </c>
      <c r="G566" s="16">
        <v>-4.0645531620830297</v>
      </c>
      <c r="H566" s="2">
        <v>0</v>
      </c>
    </row>
    <row r="567" spans="1:8" x14ac:dyDescent="0.3">
      <c r="A567" s="1">
        <v>2037</v>
      </c>
      <c r="B567" s="1">
        <v>2</v>
      </c>
      <c r="C567" s="2">
        <v>6093740.7835938996</v>
      </c>
      <c r="D567" s="14">
        <v>57113.887367930802</v>
      </c>
      <c r="E567" s="14">
        <v>6009194.0668615503</v>
      </c>
      <c r="F567" s="14">
        <v>27436.398552505401</v>
      </c>
      <c r="G567" s="16">
        <v>-3.5691880937665701</v>
      </c>
      <c r="H567" s="2">
        <v>0</v>
      </c>
    </row>
    <row r="568" spans="1:8" x14ac:dyDescent="0.3">
      <c r="A568" s="1">
        <v>2037</v>
      </c>
      <c r="B568" s="1">
        <v>3</v>
      </c>
      <c r="C568" s="2">
        <v>6097981.43889412</v>
      </c>
      <c r="D568" s="14">
        <v>57113.887367930802</v>
      </c>
      <c r="E568" s="14">
        <v>6013434.1977887005</v>
      </c>
      <c r="F568" s="14">
        <v>27436.398552505401</v>
      </c>
      <c r="G568" s="16">
        <v>-3.04481501411647</v>
      </c>
      <c r="H568" s="2">
        <v>0</v>
      </c>
    </row>
    <row r="569" spans="1:8" x14ac:dyDescent="0.3">
      <c r="A569" s="1">
        <v>2037</v>
      </c>
      <c r="B569" s="1">
        <v>4</v>
      </c>
      <c r="C569" s="2">
        <v>6102221.6179467198</v>
      </c>
      <c r="D569" s="14">
        <v>57113.887367930802</v>
      </c>
      <c r="E569" s="14">
        <v>6017674.3287158497</v>
      </c>
      <c r="F569" s="14">
        <v>27436.398552505401</v>
      </c>
      <c r="G569" s="16">
        <v>-2.9966895664110802</v>
      </c>
      <c r="H569" s="2">
        <v>0</v>
      </c>
    </row>
    <row r="570" spans="1:8" x14ac:dyDescent="0.3">
      <c r="A570" s="1">
        <v>2037</v>
      </c>
      <c r="B570" s="1">
        <v>5</v>
      </c>
      <c r="C570" s="2">
        <v>6106392.7855033996</v>
      </c>
      <c r="D570" s="14">
        <v>57113.887367930802</v>
      </c>
      <c r="E570" s="14">
        <v>6021845.8146078698</v>
      </c>
      <c r="F570" s="14">
        <v>27436.398552505401</v>
      </c>
      <c r="G570" s="16">
        <v>-3.3150249039754298</v>
      </c>
      <c r="H570" s="2">
        <v>0</v>
      </c>
    </row>
    <row r="571" spans="1:8" x14ac:dyDescent="0.3">
      <c r="A571" s="1">
        <v>2037</v>
      </c>
      <c r="B571" s="1">
        <v>6</v>
      </c>
      <c r="C571" s="2">
        <v>6110563.9872205397</v>
      </c>
      <c r="D571" s="14">
        <v>57113.887367930802</v>
      </c>
      <c r="E571" s="14">
        <v>6026017.30049989</v>
      </c>
      <c r="F571" s="14">
        <v>27436.398552505401</v>
      </c>
      <c r="G571" s="16">
        <v>-3.5991997867822598</v>
      </c>
      <c r="H571" s="2">
        <v>0</v>
      </c>
    </row>
    <row r="572" spans="1:8" x14ac:dyDescent="0.3">
      <c r="A572" s="1">
        <v>2037</v>
      </c>
      <c r="B572" s="1">
        <v>7</v>
      </c>
      <c r="C572" s="2">
        <v>6114735.2884975197</v>
      </c>
      <c r="D572" s="14">
        <v>57113.887367930802</v>
      </c>
      <c r="E572" s="14">
        <v>6030188.7863919102</v>
      </c>
      <c r="F572" s="14">
        <v>27436.398552505401</v>
      </c>
      <c r="G572" s="16">
        <v>-3.7838148279115602</v>
      </c>
      <c r="H572" s="2">
        <v>0</v>
      </c>
    </row>
    <row r="573" spans="1:8" x14ac:dyDescent="0.3">
      <c r="A573" s="1">
        <v>2037</v>
      </c>
      <c r="B573" s="1">
        <v>8</v>
      </c>
      <c r="C573" s="2">
        <v>6118906.9003971601</v>
      </c>
      <c r="D573" s="14">
        <v>57113.887367930802</v>
      </c>
      <c r="E573" s="14">
        <v>6034360.2722839303</v>
      </c>
      <c r="F573" s="14">
        <v>27436.398552505401</v>
      </c>
      <c r="G573" s="16">
        <v>-3.6578072058036901</v>
      </c>
      <c r="H573" s="2">
        <v>0</v>
      </c>
    </row>
    <row r="574" spans="1:8" x14ac:dyDescent="0.3">
      <c r="A574" s="1">
        <v>2037</v>
      </c>
      <c r="B574" s="1">
        <v>9</v>
      </c>
      <c r="C574" s="2">
        <v>6123078.3333750302</v>
      </c>
      <c r="D574" s="14">
        <v>57113.887367930802</v>
      </c>
      <c r="E574" s="14">
        <v>6038531.7581759598</v>
      </c>
      <c r="F574" s="14">
        <v>27436.398552505401</v>
      </c>
      <c r="G574" s="16">
        <v>-3.7107213586568801</v>
      </c>
      <c r="H574" s="2">
        <v>0</v>
      </c>
    </row>
    <row r="575" spans="1:8" x14ac:dyDescent="0.3">
      <c r="A575" s="1">
        <v>2037</v>
      </c>
      <c r="B575" s="1">
        <v>10</v>
      </c>
      <c r="C575" s="2">
        <v>6127249.5471411496</v>
      </c>
      <c r="D575" s="14">
        <v>57113.887367930802</v>
      </c>
      <c r="E575" s="14">
        <v>6042703.24406798</v>
      </c>
      <c r="F575" s="14">
        <v>27436.398552505401</v>
      </c>
      <c r="G575" s="16">
        <v>-3.9828472649678601</v>
      </c>
      <c r="H575" s="2">
        <v>0</v>
      </c>
    </row>
    <row r="576" spans="1:8" x14ac:dyDescent="0.3">
      <c r="A576" s="1">
        <v>2037</v>
      </c>
      <c r="B576" s="1">
        <v>11</v>
      </c>
      <c r="C576" s="2">
        <v>6131421.6189701799</v>
      </c>
      <c r="D576" s="14">
        <v>57113.887367930802</v>
      </c>
      <c r="E576" s="14">
        <v>6046874.7299600001</v>
      </c>
      <c r="F576" s="14">
        <v>27436.398552505401</v>
      </c>
      <c r="G576" s="16">
        <v>-3.3969102604314698</v>
      </c>
      <c r="H576" s="2">
        <v>0</v>
      </c>
    </row>
    <row r="577" spans="1:8" x14ac:dyDescent="0.3">
      <c r="A577" s="1">
        <v>2037</v>
      </c>
      <c r="B577" s="1">
        <v>12</v>
      </c>
      <c r="C577" s="2">
        <v>6135593.3651766405</v>
      </c>
      <c r="D577" s="14">
        <v>57113.887367930802</v>
      </c>
      <c r="E577" s="14">
        <v>6051046.2158520203</v>
      </c>
      <c r="F577" s="14">
        <v>27436.398552505401</v>
      </c>
      <c r="G577" s="16">
        <v>-3.1365958182141198</v>
      </c>
      <c r="H577" s="2">
        <v>0</v>
      </c>
    </row>
    <row r="578" spans="1:8" x14ac:dyDescent="0.3">
      <c r="A578" s="1">
        <v>2038</v>
      </c>
      <c r="B578" s="1">
        <v>1</v>
      </c>
      <c r="C578" s="2">
        <v>6139765.2111811098</v>
      </c>
      <c r="D578" s="14">
        <v>57113.887367930802</v>
      </c>
      <c r="E578" s="14">
        <v>6055217.7017440395</v>
      </c>
      <c r="F578" s="14">
        <v>27436.398552505401</v>
      </c>
      <c r="G578" s="16">
        <v>-2.7764833699911802</v>
      </c>
      <c r="H578" s="2">
        <v>0</v>
      </c>
    </row>
    <row r="579" spans="1:8" x14ac:dyDescent="0.3">
      <c r="A579" s="1">
        <v>2038</v>
      </c>
      <c r="B579" s="1">
        <v>2</v>
      </c>
      <c r="C579" s="2">
        <v>6143937.0354554197</v>
      </c>
      <c r="D579" s="14">
        <v>57113.887367930802</v>
      </c>
      <c r="E579" s="14">
        <v>6059389.18763607</v>
      </c>
      <c r="F579" s="14">
        <v>27436.398552505401</v>
      </c>
      <c r="G579" s="16">
        <v>-2.4381010783836201</v>
      </c>
      <c r="H579" s="2">
        <v>0</v>
      </c>
    </row>
    <row r="580" spans="1:8" x14ac:dyDescent="0.3">
      <c r="A580" s="1">
        <v>2038</v>
      </c>
      <c r="B580" s="1">
        <v>3</v>
      </c>
      <c r="C580" s="2">
        <v>6148108.8795450097</v>
      </c>
      <c r="D580" s="14">
        <v>57113.887367930802</v>
      </c>
      <c r="E580" s="14">
        <v>6063560.6735280901</v>
      </c>
      <c r="F580" s="14">
        <v>27436.398552505401</v>
      </c>
      <c r="G580" s="16">
        <v>-2.0799035113304898</v>
      </c>
      <c r="H580" s="2">
        <v>0</v>
      </c>
    </row>
    <row r="581" spans="1:8" x14ac:dyDescent="0.3">
      <c r="A581" s="1">
        <v>2038</v>
      </c>
      <c r="B581" s="1">
        <v>4</v>
      </c>
      <c r="C581" s="2">
        <v>6152349.0433465196</v>
      </c>
      <c r="D581" s="14">
        <v>57113.887367930802</v>
      </c>
      <c r="E581" s="14">
        <v>6067800.8044552403</v>
      </c>
      <c r="F581" s="14">
        <v>27436.398552505401</v>
      </c>
      <c r="G581" s="16">
        <v>-2.0470291525125499</v>
      </c>
      <c r="H581" s="2">
        <v>0</v>
      </c>
    </row>
    <row r="582" spans="1:8" x14ac:dyDescent="0.3">
      <c r="A582" s="1">
        <v>2038</v>
      </c>
      <c r="B582" s="1">
        <v>5</v>
      </c>
      <c r="C582" s="2">
        <v>6156433.6575130103</v>
      </c>
      <c r="D582" s="14">
        <v>57113.887367930802</v>
      </c>
      <c r="E582" s="14">
        <v>6071885.6360755404</v>
      </c>
      <c r="F582" s="14">
        <v>27436.398552505401</v>
      </c>
      <c r="G582" s="16">
        <v>-2.26448296289891</v>
      </c>
      <c r="H582" s="2">
        <v>0</v>
      </c>
    </row>
    <row r="583" spans="1:8" x14ac:dyDescent="0.3">
      <c r="A583" s="1">
        <v>2038</v>
      </c>
      <c r="B583" s="1">
        <v>6</v>
      </c>
      <c r="C583" s="2">
        <v>6160518.2950143898</v>
      </c>
      <c r="D583" s="14">
        <v>57113.887367930802</v>
      </c>
      <c r="E583" s="14">
        <v>6075970.4676958397</v>
      </c>
      <c r="F583" s="14">
        <v>27436.398552505401</v>
      </c>
      <c r="G583" s="16">
        <v>-2.4586018789559598</v>
      </c>
      <c r="H583" s="2">
        <v>0</v>
      </c>
    </row>
    <row r="584" spans="1:8" x14ac:dyDescent="0.3">
      <c r="A584" s="1">
        <v>2038</v>
      </c>
      <c r="B584" s="1">
        <v>7</v>
      </c>
      <c r="C584" s="2">
        <v>6164603.0005247798</v>
      </c>
      <c r="D584" s="14">
        <v>57113.887367930802</v>
      </c>
      <c r="E584" s="14">
        <v>6080055.2993161399</v>
      </c>
      <c r="F584" s="14">
        <v>27436.398552505401</v>
      </c>
      <c r="G584" s="16">
        <v>-2.58471179194748</v>
      </c>
      <c r="H584" s="2">
        <v>0</v>
      </c>
    </row>
    <row r="585" spans="1:8" x14ac:dyDescent="0.3">
      <c r="A585" s="1">
        <v>2038</v>
      </c>
      <c r="B585" s="1">
        <v>8</v>
      </c>
      <c r="C585" s="2">
        <v>6168687.9182204902</v>
      </c>
      <c r="D585" s="14">
        <v>57113.887367930802</v>
      </c>
      <c r="E585" s="14">
        <v>6084140.1309364401</v>
      </c>
      <c r="F585" s="14">
        <v>27436.398552505401</v>
      </c>
      <c r="G585" s="16">
        <v>-2.4986363807693102</v>
      </c>
      <c r="H585" s="2">
        <v>0</v>
      </c>
    </row>
    <row r="586" spans="1:8" x14ac:dyDescent="0.3">
      <c r="A586" s="1">
        <v>2038</v>
      </c>
      <c r="B586" s="1">
        <v>9</v>
      </c>
      <c r="C586" s="2">
        <v>6172772.7136953203</v>
      </c>
      <c r="D586" s="14">
        <v>57113.887367930802</v>
      </c>
      <c r="E586" s="14">
        <v>6088224.9625567403</v>
      </c>
      <c r="F586" s="14">
        <v>27436.398552505401</v>
      </c>
      <c r="G586" s="16">
        <v>-2.5347818499431001</v>
      </c>
      <c r="H586" s="2">
        <v>0</v>
      </c>
    </row>
    <row r="587" spans="1:8" x14ac:dyDescent="0.3">
      <c r="A587" s="1">
        <v>2038</v>
      </c>
      <c r="B587" s="1">
        <v>10</v>
      </c>
      <c r="C587" s="2">
        <v>6176857.3594273198</v>
      </c>
      <c r="D587" s="14">
        <v>57113.887367930802</v>
      </c>
      <c r="E587" s="14">
        <v>6092309.7941770405</v>
      </c>
      <c r="F587" s="14">
        <v>27436.398552505401</v>
      </c>
      <c r="G587" s="16">
        <v>-2.7206701543182099</v>
      </c>
      <c r="H587" s="2">
        <v>0</v>
      </c>
    </row>
    <row r="588" spans="1:8" x14ac:dyDescent="0.3">
      <c r="A588" s="1">
        <v>2038</v>
      </c>
      <c r="B588" s="1">
        <v>11</v>
      </c>
      <c r="C588" s="2">
        <v>6180942.5912992898</v>
      </c>
      <c r="D588" s="14">
        <v>57113.887367930802</v>
      </c>
      <c r="E588" s="14">
        <v>6096394.6257973397</v>
      </c>
      <c r="F588" s="14">
        <v>27436.398552505401</v>
      </c>
      <c r="G588" s="16">
        <v>-2.3204184845089899</v>
      </c>
      <c r="H588" s="2">
        <v>0</v>
      </c>
    </row>
    <row r="589" spans="1:8" x14ac:dyDescent="0.3">
      <c r="A589" s="1">
        <v>2038</v>
      </c>
      <c r="B589" s="1">
        <v>12</v>
      </c>
      <c r="C589" s="2">
        <v>6185027.6007395498</v>
      </c>
      <c r="D589" s="14">
        <v>57113.887367930802</v>
      </c>
      <c r="E589" s="14">
        <v>6100479.4574176399</v>
      </c>
      <c r="F589" s="14">
        <v>27436.398552505401</v>
      </c>
      <c r="G589" s="16">
        <v>-2.1425985246896699</v>
      </c>
      <c r="H589" s="2">
        <v>0</v>
      </c>
    </row>
    <row r="590" spans="1:8" x14ac:dyDescent="0.3">
      <c r="A590" s="1">
        <v>2039</v>
      </c>
      <c r="B590" s="1">
        <v>1</v>
      </c>
      <c r="C590" s="2">
        <v>6189112.6783515001</v>
      </c>
      <c r="D590" s="14">
        <v>57113.887367930802</v>
      </c>
      <c r="E590" s="14">
        <v>6104564.2890379401</v>
      </c>
      <c r="F590" s="14">
        <v>27436.398552505401</v>
      </c>
      <c r="G590" s="16">
        <v>-1.89660687465221</v>
      </c>
      <c r="H590" s="2">
        <v>0</v>
      </c>
    </row>
    <row r="591" spans="1:8" x14ac:dyDescent="0.3">
      <c r="A591" s="1">
        <v>2039</v>
      </c>
      <c r="B591" s="1">
        <v>2</v>
      </c>
      <c r="C591" s="2">
        <v>6193197.7411196502</v>
      </c>
      <c r="D591" s="14">
        <v>57113.887367930802</v>
      </c>
      <c r="E591" s="14">
        <v>6108649.1206582403</v>
      </c>
      <c r="F591" s="14">
        <v>27436.398552505401</v>
      </c>
      <c r="G591" s="16">
        <v>-1.66545902378857</v>
      </c>
      <c r="H591" s="2">
        <v>0</v>
      </c>
    </row>
    <row r="592" spans="1:8" x14ac:dyDescent="0.3">
      <c r="A592" s="1">
        <v>2039</v>
      </c>
      <c r="B592" s="1">
        <v>3</v>
      </c>
      <c r="C592" s="2">
        <v>6197282.8174235504</v>
      </c>
      <c r="D592" s="14">
        <v>57113.887367930802</v>
      </c>
      <c r="E592" s="14">
        <v>6112733.9522785395</v>
      </c>
      <c r="F592" s="14">
        <v>27436.398552505401</v>
      </c>
      <c r="G592" s="16">
        <v>-1.4207754237577299</v>
      </c>
      <c r="H592" s="2">
        <v>0</v>
      </c>
    </row>
    <row r="593" spans="1:8" x14ac:dyDescent="0.3">
      <c r="A593" s="1">
        <v>2039</v>
      </c>
      <c r="B593" s="1">
        <v>4</v>
      </c>
      <c r="C593" s="2">
        <v>6201299.0264651002</v>
      </c>
      <c r="D593" s="14">
        <v>57113.887367930802</v>
      </c>
      <c r="E593" s="14">
        <v>6116750.13886372</v>
      </c>
      <c r="F593" s="14">
        <v>27436.398552505401</v>
      </c>
      <c r="G593" s="16">
        <v>-1.3983190478756999</v>
      </c>
      <c r="H593" s="2">
        <v>0</v>
      </c>
    </row>
    <row r="594" spans="1:8" x14ac:dyDescent="0.3">
      <c r="A594" s="1">
        <v>2039</v>
      </c>
      <c r="B594" s="1">
        <v>5</v>
      </c>
      <c r="C594" s="2">
        <v>6205269.5293515604</v>
      </c>
      <c r="D594" s="14">
        <v>57113.887367930802</v>
      </c>
      <c r="E594" s="14">
        <v>6120720.7902921503</v>
      </c>
      <c r="F594" s="14">
        <v>27436.398552505401</v>
      </c>
      <c r="G594" s="16">
        <v>-1.5468610273674099</v>
      </c>
      <c r="H594" s="2">
        <v>0</v>
      </c>
    </row>
    <row r="595" spans="1:8" x14ac:dyDescent="0.3">
      <c r="A595" s="1">
        <v>2039</v>
      </c>
      <c r="B595" s="1">
        <v>6</v>
      </c>
      <c r="C595" s="2">
        <v>6209240.0481780097</v>
      </c>
      <c r="D595" s="14">
        <v>57113.887367930802</v>
      </c>
      <c r="E595" s="14">
        <v>6124691.44172059</v>
      </c>
      <c r="F595" s="14">
        <v>27436.398552505401</v>
      </c>
      <c r="G595" s="16">
        <v>-1.67946301866323</v>
      </c>
      <c r="H595" s="2">
        <v>0</v>
      </c>
    </row>
    <row r="596" spans="1:8" x14ac:dyDescent="0.3">
      <c r="A596" s="1">
        <v>2039</v>
      </c>
      <c r="B596" s="1">
        <v>7</v>
      </c>
      <c r="C596" s="2">
        <v>6213210.6134611797</v>
      </c>
      <c r="D596" s="14">
        <v>57113.887367930802</v>
      </c>
      <c r="E596" s="14">
        <v>6128662.0931490296</v>
      </c>
      <c r="F596" s="14">
        <v>27436.398552505401</v>
      </c>
      <c r="G596" s="16">
        <v>-1.7656082827597901</v>
      </c>
      <c r="H596" s="2">
        <v>0</v>
      </c>
    </row>
    <row r="597" spans="1:8" x14ac:dyDescent="0.3">
      <c r="A597" s="1">
        <v>2039</v>
      </c>
      <c r="B597" s="1">
        <v>8</v>
      </c>
      <c r="C597" s="2">
        <v>6217181.3236874603</v>
      </c>
      <c r="D597" s="14">
        <v>57113.887367930802</v>
      </c>
      <c r="E597" s="14">
        <v>6132632.7445774702</v>
      </c>
      <c r="F597" s="14">
        <v>27436.398552505401</v>
      </c>
      <c r="G597" s="16">
        <v>-1.7068104436621101</v>
      </c>
      <c r="H597" s="2">
        <v>0</v>
      </c>
    </row>
    <row r="598" spans="1:8" x14ac:dyDescent="0.3">
      <c r="A598" s="1">
        <v>2039</v>
      </c>
      <c r="B598" s="1">
        <v>9</v>
      </c>
      <c r="C598" s="2">
        <v>6221151.9504250502</v>
      </c>
      <c r="D598" s="14">
        <v>57113.887367930802</v>
      </c>
      <c r="E598" s="14">
        <v>6136603.3960058996</v>
      </c>
      <c r="F598" s="14">
        <v>27436.398552505401</v>
      </c>
      <c r="G598" s="16">
        <v>-1.7315012896433499</v>
      </c>
      <c r="H598" s="2">
        <v>0</v>
      </c>
    </row>
    <row r="599" spans="1:8" x14ac:dyDescent="0.3">
      <c r="A599" s="1">
        <v>2039</v>
      </c>
      <c r="B599" s="1">
        <v>10</v>
      </c>
      <c r="C599" s="2">
        <v>6225122.4748737998</v>
      </c>
      <c r="D599" s="14">
        <v>57113.887367930802</v>
      </c>
      <c r="E599" s="14">
        <v>6140574.0474343402</v>
      </c>
      <c r="F599" s="14">
        <v>27436.398552505401</v>
      </c>
      <c r="G599" s="16">
        <v>-1.8584809806197899</v>
      </c>
      <c r="H599" s="2">
        <v>0</v>
      </c>
    </row>
    <row r="600" spans="1:8" x14ac:dyDescent="0.3">
      <c r="A600" s="1">
        <v>2039</v>
      </c>
      <c r="B600" s="1">
        <v>11</v>
      </c>
      <c r="C600" s="2">
        <v>6229093.3997128503</v>
      </c>
      <c r="D600" s="14">
        <v>57113.887367930802</v>
      </c>
      <c r="E600" s="14">
        <v>6144544.6988627799</v>
      </c>
      <c r="F600" s="14">
        <v>27436.398552505401</v>
      </c>
      <c r="G600" s="16">
        <v>-1.5850703641772299</v>
      </c>
      <c r="H600" s="2">
        <v>0</v>
      </c>
    </row>
    <row r="601" spans="1:8" x14ac:dyDescent="0.3">
      <c r="A601" s="1">
        <v>2039</v>
      </c>
      <c r="B601" s="1">
        <v>12</v>
      </c>
      <c r="C601" s="2">
        <v>6233064.1726095304</v>
      </c>
      <c r="D601" s="14">
        <v>57113.887367930802</v>
      </c>
      <c r="E601" s="14">
        <v>6148515.3502912195</v>
      </c>
      <c r="F601" s="14">
        <v>27436.398552505401</v>
      </c>
      <c r="G601" s="16">
        <v>-1.4636021228507201</v>
      </c>
      <c r="H601" s="2">
        <v>0</v>
      </c>
    </row>
    <row r="602" spans="1:8" x14ac:dyDescent="0.3">
      <c r="A602" s="1">
        <v>2040</v>
      </c>
      <c r="B602" s="1">
        <v>1</v>
      </c>
      <c r="C602" s="2">
        <v>6237034.9920740696</v>
      </c>
      <c r="D602" s="14">
        <v>57113.887367930802</v>
      </c>
      <c r="E602" s="14">
        <v>6152486.0017196601</v>
      </c>
      <c r="F602" s="14">
        <v>27436.398552505401</v>
      </c>
      <c r="G602" s="16">
        <v>-1.29556602519006</v>
      </c>
      <c r="H602" s="2">
        <v>0</v>
      </c>
    </row>
    <row r="603" spans="1:8" x14ac:dyDescent="0.3">
      <c r="A603" s="1">
        <v>2040</v>
      </c>
      <c r="B603" s="1">
        <v>2</v>
      </c>
      <c r="C603" s="2">
        <v>6241005.80139885</v>
      </c>
      <c r="D603" s="14">
        <v>57113.887367930802</v>
      </c>
      <c r="E603" s="14">
        <v>6156456.6531480895</v>
      </c>
      <c r="F603" s="14">
        <v>27436.398552505401</v>
      </c>
      <c r="G603" s="16">
        <v>-1.1376696759834899</v>
      </c>
      <c r="H603" s="2">
        <v>0</v>
      </c>
    </row>
    <row r="604" spans="1:8" x14ac:dyDescent="0.3">
      <c r="A604" s="1">
        <v>2040</v>
      </c>
      <c r="B604" s="1">
        <v>3</v>
      </c>
      <c r="C604" s="2">
        <v>6244976.6199698597</v>
      </c>
      <c r="D604" s="14">
        <v>57113.887367930802</v>
      </c>
      <c r="E604" s="14">
        <v>6160427.3045765301</v>
      </c>
      <c r="F604" s="14">
        <v>27436.398552505401</v>
      </c>
      <c r="G604" s="16">
        <v>-0.97052710410207499</v>
      </c>
      <c r="H604" s="2">
        <v>0</v>
      </c>
    </row>
    <row r="605" spans="1:8" x14ac:dyDescent="0.3">
      <c r="A605" s="1">
        <v>2040</v>
      </c>
      <c r="B605" s="1">
        <v>4</v>
      </c>
      <c r="C605" s="2">
        <v>6248947.2867381899</v>
      </c>
      <c r="D605" s="14">
        <v>57113.887367930802</v>
      </c>
      <c r="E605" s="14">
        <v>6164397.9560049698</v>
      </c>
      <c r="F605" s="14">
        <v>27436.398552505401</v>
      </c>
      <c r="G605" s="16">
        <v>-0.95518722198903605</v>
      </c>
      <c r="H605" s="2">
        <v>0</v>
      </c>
    </row>
    <row r="606" spans="1:8" x14ac:dyDescent="0.3">
      <c r="A606" s="1">
        <v>2040</v>
      </c>
      <c r="B606" s="1">
        <v>5</v>
      </c>
      <c r="C606" s="2">
        <v>6252917.8366980804</v>
      </c>
      <c r="D606" s="14">
        <v>57113.887367930802</v>
      </c>
      <c r="E606" s="14">
        <v>6168368.6074334104</v>
      </c>
      <c r="F606" s="14">
        <v>27436.398552505401</v>
      </c>
      <c r="G606" s="16">
        <v>-1.0566557636484499</v>
      </c>
      <c r="H606" s="2">
        <v>0</v>
      </c>
    </row>
    <row r="607" spans="1:8" x14ac:dyDescent="0.3">
      <c r="A607" s="1">
        <v>2040</v>
      </c>
      <c r="B607" s="1">
        <v>6</v>
      </c>
      <c r="C607" s="2">
        <v>6256888.39754654</v>
      </c>
      <c r="D607" s="14">
        <v>57113.887367930802</v>
      </c>
      <c r="E607" s="14">
        <v>6172339.25886185</v>
      </c>
      <c r="F607" s="14">
        <v>27436.398552505401</v>
      </c>
      <c r="G607" s="16">
        <v>-1.14723574835807</v>
      </c>
      <c r="H607" s="2">
        <v>0</v>
      </c>
    </row>
    <row r="608" spans="1:8" x14ac:dyDescent="0.3">
      <c r="A608" s="1">
        <v>2040</v>
      </c>
      <c r="B608" s="1">
        <v>7</v>
      </c>
      <c r="C608" s="2">
        <v>6260858.9901294298</v>
      </c>
      <c r="D608" s="14">
        <v>57113.887367930802</v>
      </c>
      <c r="E608" s="14">
        <v>6176309.9102902897</v>
      </c>
      <c r="F608" s="14">
        <v>27436.398552505401</v>
      </c>
      <c r="G608" s="16">
        <v>-1.2060812953859601</v>
      </c>
      <c r="H608" s="2">
        <v>0</v>
      </c>
    </row>
    <row r="609" spans="1:8" x14ac:dyDescent="0.3">
      <c r="A609" s="1">
        <v>2040</v>
      </c>
      <c r="B609" s="1">
        <v>8</v>
      </c>
      <c r="C609" s="2">
        <v>6264829.6817224799</v>
      </c>
      <c r="D609" s="14">
        <v>57113.887367930802</v>
      </c>
      <c r="E609" s="14">
        <v>6180280.56171872</v>
      </c>
      <c r="F609" s="14">
        <v>27436.398552505401</v>
      </c>
      <c r="G609" s="16">
        <v>-1.1659166803583501</v>
      </c>
      <c r="H609" s="2">
        <v>0</v>
      </c>
    </row>
    <row r="610" spans="1:8" x14ac:dyDescent="0.3">
      <c r="A610" s="1">
        <v>2040</v>
      </c>
      <c r="B610" s="1">
        <v>9</v>
      </c>
      <c r="C610" s="2">
        <v>6268800.3162846798</v>
      </c>
      <c r="D610" s="14">
        <v>57113.887367930802</v>
      </c>
      <c r="E610" s="14">
        <v>6184251.2131471597</v>
      </c>
      <c r="F610" s="14">
        <v>27436.398552505401</v>
      </c>
      <c r="G610" s="16">
        <v>-1.18278291355819</v>
      </c>
      <c r="H610" s="2">
        <v>0</v>
      </c>
    </row>
    <row r="611" spans="1:8" x14ac:dyDescent="0.3">
      <c r="A611" s="1">
        <v>2040</v>
      </c>
      <c r="B611" s="1">
        <v>10</v>
      </c>
      <c r="C611" s="2">
        <v>6272770.8809737097</v>
      </c>
      <c r="D611" s="14">
        <v>57113.887367930802</v>
      </c>
      <c r="E611" s="14">
        <v>6188221.8645756003</v>
      </c>
      <c r="F611" s="14">
        <v>27436.398552505401</v>
      </c>
      <c r="G611" s="16">
        <v>-1.2695223232731201</v>
      </c>
      <c r="H611" s="2">
        <v>0</v>
      </c>
    </row>
    <row r="612" spans="1:8" x14ac:dyDescent="0.3">
      <c r="A612" s="1">
        <v>2040</v>
      </c>
      <c r="B612" s="1">
        <v>11</v>
      </c>
      <c r="C612" s="2">
        <v>6276741.7191680502</v>
      </c>
      <c r="D612" s="14">
        <v>57113.887367930802</v>
      </c>
      <c r="E612" s="14">
        <v>6192192.5160040399</v>
      </c>
      <c r="F612" s="14">
        <v>27436.398552505401</v>
      </c>
      <c r="G612" s="16">
        <v>-1.0827564215287599</v>
      </c>
      <c r="H612" s="2">
        <v>0</v>
      </c>
    </row>
    <row r="613" spans="1:8" x14ac:dyDescent="0.3">
      <c r="A613" s="1">
        <v>2040</v>
      </c>
      <c r="B613" s="1">
        <v>12</v>
      </c>
      <c r="C613" s="2">
        <v>6280712.4535710504</v>
      </c>
      <c r="D613" s="14">
        <v>57113.887367930802</v>
      </c>
      <c r="E613" s="14">
        <v>6196163.1674324796</v>
      </c>
      <c r="F613" s="14">
        <v>27436.398552505401</v>
      </c>
      <c r="G613" s="16">
        <v>-0.99978186096996102</v>
      </c>
      <c r="H613" s="2">
        <v>0</v>
      </c>
    </row>
    <row r="614" spans="1:8" x14ac:dyDescent="0.3">
      <c r="A614" s="1"/>
      <c r="B614" s="1"/>
      <c r="C614" s="2"/>
      <c r="D614" s="2"/>
      <c r="E614" s="2"/>
      <c r="F614" s="2"/>
      <c r="G614" s="2"/>
      <c r="H614" s="2"/>
    </row>
  </sheetData>
  <mergeCells count="1">
    <mergeCell ref="J1:K1"/>
  </mergeCells>
  <pageMargins left="0.7" right="0.7" top="0.75" bottom="0.75" header="0.3" footer="0.3"/>
  <pageSetup scale="70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4"/>
  <sheetViews>
    <sheetView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M1" sqref="M1:N1"/>
    </sheetView>
  </sheetViews>
  <sheetFormatPr defaultRowHeight="14.4" x14ac:dyDescent="0.3"/>
  <cols>
    <col min="1" max="1" width="5.5546875" bestFit="1" customWidth="1"/>
    <col min="2" max="2" width="6.88671875" bestFit="1" customWidth="1"/>
    <col min="3" max="3" width="12.6640625" bestFit="1" customWidth="1"/>
    <col min="4" max="7" width="12" bestFit="1" customWidth="1"/>
    <col min="9" max="10" width="12" customWidth="1"/>
    <col min="11" max="11" width="12.44140625" bestFit="1" customWidth="1"/>
  </cols>
  <sheetData>
    <row r="1" spans="1:14" ht="30" customHeigh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I1" s="17" t="s">
        <v>74</v>
      </c>
      <c r="J1" s="17" t="s">
        <v>75</v>
      </c>
      <c r="K1" s="17" t="s">
        <v>76</v>
      </c>
      <c r="M1" s="29" t="s">
        <v>95</v>
      </c>
      <c r="N1" s="29"/>
    </row>
    <row r="2" spans="1:14" x14ac:dyDescent="0.3">
      <c r="A2" s="1">
        <v>1990</v>
      </c>
      <c r="B2" s="1">
        <v>1</v>
      </c>
      <c r="C2" s="14">
        <v>3143305</v>
      </c>
      <c r="D2" s="14"/>
      <c r="E2" s="14"/>
      <c r="F2" s="14"/>
      <c r="G2" s="14"/>
    </row>
    <row r="3" spans="1:14" x14ac:dyDescent="0.3">
      <c r="A3" s="1">
        <v>1990</v>
      </c>
      <c r="B3" s="1">
        <v>2</v>
      </c>
      <c r="C3" s="14">
        <v>3156536</v>
      </c>
      <c r="D3" s="14"/>
      <c r="E3" s="14"/>
      <c r="F3" s="14"/>
      <c r="G3" s="14"/>
    </row>
    <row r="4" spans="1:14" x14ac:dyDescent="0.3">
      <c r="A4" s="1">
        <v>1990</v>
      </c>
      <c r="B4" s="1">
        <v>3</v>
      </c>
      <c r="C4" s="14">
        <v>3166277</v>
      </c>
      <c r="D4" s="14"/>
      <c r="E4" s="14"/>
      <c r="F4" s="14"/>
      <c r="G4" s="14"/>
    </row>
    <row r="5" spans="1:14" x14ac:dyDescent="0.3">
      <c r="A5" s="1">
        <v>1990</v>
      </c>
      <c r="B5" s="1">
        <v>4</v>
      </c>
      <c r="C5" s="14">
        <v>3162286</v>
      </c>
      <c r="D5" s="14"/>
      <c r="E5" s="14"/>
      <c r="F5" s="14"/>
      <c r="G5" s="14"/>
    </row>
    <row r="6" spans="1:14" x14ac:dyDescent="0.3">
      <c r="A6" s="1">
        <v>1990</v>
      </c>
      <c r="B6" s="1">
        <v>5</v>
      </c>
      <c r="C6" s="14">
        <v>3142492</v>
      </c>
      <c r="D6" s="14"/>
      <c r="E6" s="14"/>
      <c r="F6" s="14"/>
      <c r="G6" s="14"/>
    </row>
    <row r="7" spans="1:14" x14ac:dyDescent="0.3">
      <c r="A7" s="1">
        <v>1990</v>
      </c>
      <c r="B7" s="1">
        <v>6</v>
      </c>
      <c r="C7" s="14">
        <v>3138589</v>
      </c>
      <c r="D7" s="14"/>
      <c r="E7" s="14"/>
      <c r="F7" s="14"/>
      <c r="G7" s="14"/>
    </row>
    <row r="8" spans="1:14" x14ac:dyDescent="0.3">
      <c r="A8" s="1">
        <v>1990</v>
      </c>
      <c r="B8" s="1">
        <v>7</v>
      </c>
      <c r="C8" s="14">
        <v>3141228</v>
      </c>
      <c r="D8" s="14"/>
      <c r="E8" s="14"/>
      <c r="F8" s="14"/>
      <c r="G8" s="14"/>
    </row>
    <row r="9" spans="1:14" x14ac:dyDescent="0.3">
      <c r="A9" s="1">
        <v>1990</v>
      </c>
      <c r="B9" s="1">
        <v>8</v>
      </c>
      <c r="C9" s="14">
        <v>3145324</v>
      </c>
      <c r="D9" s="14"/>
      <c r="E9" s="14"/>
      <c r="F9" s="14"/>
      <c r="G9" s="14"/>
    </row>
    <row r="10" spans="1:14" x14ac:dyDescent="0.3">
      <c r="A10" s="1">
        <v>1990</v>
      </c>
      <c r="B10" s="1">
        <v>9</v>
      </c>
      <c r="C10" s="14">
        <v>3153378</v>
      </c>
      <c r="D10" s="14"/>
      <c r="E10" s="14"/>
      <c r="F10" s="14"/>
      <c r="G10" s="14"/>
    </row>
    <row r="11" spans="1:14" x14ac:dyDescent="0.3">
      <c r="A11" s="1">
        <v>1990</v>
      </c>
      <c r="B11" s="1">
        <v>10</v>
      </c>
      <c r="C11" s="14">
        <v>3162736</v>
      </c>
      <c r="D11" s="14"/>
      <c r="E11" s="14"/>
      <c r="F11" s="14"/>
      <c r="G11" s="14"/>
    </row>
    <row r="12" spans="1:14" x14ac:dyDescent="0.3">
      <c r="A12" s="1">
        <v>1990</v>
      </c>
      <c r="B12" s="1">
        <v>11</v>
      </c>
      <c r="C12" s="14">
        <v>3185460</v>
      </c>
      <c r="D12" s="14"/>
      <c r="E12" s="14"/>
      <c r="F12" s="14"/>
      <c r="G12" s="14"/>
    </row>
    <row r="13" spans="1:14" x14ac:dyDescent="0.3">
      <c r="A13" s="1">
        <v>1990</v>
      </c>
      <c r="B13" s="1">
        <v>12</v>
      </c>
      <c r="C13" s="14">
        <v>3208196</v>
      </c>
      <c r="D13" s="14"/>
      <c r="E13" s="14"/>
      <c r="F13" s="14"/>
      <c r="G13" s="14"/>
    </row>
    <row r="14" spans="1:14" x14ac:dyDescent="0.3">
      <c r="A14" s="1">
        <v>1991</v>
      </c>
      <c r="B14" s="1">
        <v>1</v>
      </c>
      <c r="C14" s="14">
        <v>3224326</v>
      </c>
      <c r="D14" s="14"/>
      <c r="E14" s="14"/>
      <c r="F14" s="14"/>
      <c r="G14" s="14"/>
    </row>
    <row r="15" spans="1:14" x14ac:dyDescent="0.3">
      <c r="A15" s="1">
        <v>1991</v>
      </c>
      <c r="B15" s="1">
        <v>2</v>
      </c>
      <c r="C15" s="14">
        <v>3234722</v>
      </c>
      <c r="D15" s="14"/>
      <c r="E15" s="14"/>
      <c r="F15" s="14"/>
      <c r="G15" s="14"/>
    </row>
    <row r="16" spans="1:14" x14ac:dyDescent="0.3">
      <c r="A16" s="1">
        <v>1991</v>
      </c>
      <c r="B16" s="1">
        <v>3</v>
      </c>
      <c r="C16" s="14">
        <v>3242845</v>
      </c>
      <c r="D16" s="14">
        <v>3241142.24130073</v>
      </c>
      <c r="E16" s="14">
        <v>3303565.695634</v>
      </c>
      <c r="F16" s="14">
        <v>3178718.7869674698</v>
      </c>
      <c r="G16" s="14">
        <v>31709.152150959999</v>
      </c>
    </row>
    <row r="17" spans="1:7" x14ac:dyDescent="0.3">
      <c r="A17" s="1">
        <v>1991</v>
      </c>
      <c r="B17" s="1">
        <v>4</v>
      </c>
      <c r="C17" s="14">
        <v>3233172</v>
      </c>
      <c r="D17" s="14">
        <v>3239825.6780686602</v>
      </c>
      <c r="E17" s="14">
        <v>3301932.1012292798</v>
      </c>
      <c r="F17" s="14">
        <v>3177719.2549080402</v>
      </c>
      <c r="G17" s="14">
        <v>31548.110283004498</v>
      </c>
    </row>
    <row r="18" spans="1:7" x14ac:dyDescent="0.3">
      <c r="A18" s="1">
        <v>1991</v>
      </c>
      <c r="B18" s="1">
        <v>5</v>
      </c>
      <c r="C18" s="14">
        <v>3212970</v>
      </c>
      <c r="D18" s="14">
        <v>3221067.5986932199</v>
      </c>
      <c r="E18" s="14">
        <v>3282938.1762847099</v>
      </c>
      <c r="F18" s="14">
        <v>3159197.0211017402</v>
      </c>
      <c r="G18" s="14">
        <v>31428.308149083001</v>
      </c>
    </row>
    <row r="19" spans="1:7" x14ac:dyDescent="0.3">
      <c r="A19" s="1">
        <v>1991</v>
      </c>
      <c r="B19" s="1">
        <v>6</v>
      </c>
      <c r="C19" s="14">
        <v>3207144</v>
      </c>
      <c r="D19" s="14">
        <v>3212204.5507160402</v>
      </c>
      <c r="E19" s="14">
        <v>3273839.5076722102</v>
      </c>
      <c r="F19" s="14">
        <v>3150569.5937598599</v>
      </c>
      <c r="G19" s="14">
        <v>31308.620274476001</v>
      </c>
    </row>
    <row r="20" spans="1:7" x14ac:dyDescent="0.3">
      <c r="A20" s="1">
        <v>1991</v>
      </c>
      <c r="B20" s="1">
        <v>7</v>
      </c>
      <c r="C20" s="14">
        <v>3207227</v>
      </c>
      <c r="D20" s="14">
        <v>3210499.5278689</v>
      </c>
      <c r="E20" s="14">
        <v>3271899.09171315</v>
      </c>
      <c r="F20" s="14">
        <v>3149099.9640246402</v>
      </c>
      <c r="G20" s="14">
        <v>31189.047974592901</v>
      </c>
    </row>
    <row r="21" spans="1:7" x14ac:dyDescent="0.3">
      <c r="A21" s="1">
        <v>1991</v>
      </c>
      <c r="B21" s="1">
        <v>8</v>
      </c>
      <c r="C21" s="14">
        <v>3210321</v>
      </c>
      <c r="D21" s="14">
        <v>3211497.5857776101</v>
      </c>
      <c r="E21" s="14">
        <v>3272661.98666021</v>
      </c>
      <c r="F21" s="14">
        <v>3150333.184895</v>
      </c>
      <c r="G21" s="14">
        <v>31069.592583812599</v>
      </c>
    </row>
    <row r="22" spans="1:7" x14ac:dyDescent="0.3">
      <c r="A22" s="1">
        <v>1991</v>
      </c>
      <c r="B22" s="1">
        <v>9</v>
      </c>
      <c r="C22" s="14">
        <v>3214505</v>
      </c>
      <c r="D22" s="14">
        <v>3216913.4156901301</v>
      </c>
      <c r="E22" s="14">
        <v>3277842.8864262202</v>
      </c>
      <c r="F22" s="14">
        <v>3155983.94495404</v>
      </c>
      <c r="G22" s="14">
        <v>30950.255455799699</v>
      </c>
    </row>
    <row r="23" spans="1:7" x14ac:dyDescent="0.3">
      <c r="A23" s="1">
        <v>1991</v>
      </c>
      <c r="B23" s="1">
        <v>10</v>
      </c>
      <c r="C23" s="14">
        <v>3222678</v>
      </c>
      <c r="D23" s="14">
        <v>3222462.1538249198</v>
      </c>
      <c r="E23" s="14">
        <v>3283156.9299330902</v>
      </c>
      <c r="F23" s="14">
        <v>3161767.3777167602</v>
      </c>
      <c r="G23" s="14">
        <v>30831.0379638267</v>
      </c>
    </row>
    <row r="24" spans="1:7" x14ac:dyDescent="0.3">
      <c r="A24" s="1">
        <v>1991</v>
      </c>
      <c r="B24" s="1">
        <v>11</v>
      </c>
      <c r="C24" s="14">
        <v>3244184</v>
      </c>
      <c r="D24" s="14">
        <v>3239033.6968330098</v>
      </c>
      <c r="E24" s="14">
        <v>3299494.01657455</v>
      </c>
      <c r="F24" s="14">
        <v>3178573.37709148</v>
      </c>
      <c r="G24" s="14">
        <v>30711.941501101901</v>
      </c>
    </row>
    <row r="25" spans="1:7" x14ac:dyDescent="0.3">
      <c r="A25" s="1">
        <v>1991</v>
      </c>
      <c r="B25" s="1">
        <v>12</v>
      </c>
      <c r="C25" s="14">
        <v>3263370</v>
      </c>
      <c r="D25" s="14">
        <v>3259205.7471167501</v>
      </c>
      <c r="E25" s="14">
        <v>3319431.8515355601</v>
      </c>
      <c r="F25" s="14">
        <v>3198979.6426979401</v>
      </c>
      <c r="G25" s="14">
        <v>30592.9674811027</v>
      </c>
    </row>
    <row r="26" spans="1:7" x14ac:dyDescent="0.3">
      <c r="A26" s="1">
        <v>1992</v>
      </c>
      <c r="B26" s="1">
        <v>1</v>
      </c>
      <c r="C26" s="14">
        <v>3279470</v>
      </c>
      <c r="D26" s="14">
        <v>3274022.83828892</v>
      </c>
      <c r="E26" s="14">
        <v>3334014.9712520898</v>
      </c>
      <c r="F26" s="14">
        <v>3214030.7053257399</v>
      </c>
      <c r="G26" s="14">
        <v>30474.117337914999</v>
      </c>
    </row>
    <row r="27" spans="1:7" x14ac:dyDescent="0.3">
      <c r="A27" s="1">
        <v>1992</v>
      </c>
      <c r="B27" s="1">
        <v>2</v>
      </c>
      <c r="C27" s="14">
        <v>3290137</v>
      </c>
      <c r="D27" s="14">
        <v>3285487.0945373201</v>
      </c>
      <c r="E27" s="14">
        <v>3345245.5027763802</v>
      </c>
      <c r="F27" s="14">
        <v>3225728.6862982698</v>
      </c>
      <c r="G27" s="14">
        <v>30355.392526579799</v>
      </c>
    </row>
    <row r="28" spans="1:7" x14ac:dyDescent="0.3">
      <c r="A28" s="1">
        <v>1992</v>
      </c>
      <c r="B28" s="1">
        <v>3</v>
      </c>
      <c r="C28" s="14">
        <v>3296648</v>
      </c>
      <c r="D28" s="14">
        <v>3294596.04192159</v>
      </c>
      <c r="E28" s="14">
        <v>3354120.97507441</v>
      </c>
      <c r="F28" s="14">
        <v>3235071.10876877</v>
      </c>
      <c r="G28" s="14">
        <v>30236.794523444001</v>
      </c>
    </row>
    <row r="29" spans="1:7" x14ac:dyDescent="0.3">
      <c r="A29" s="1">
        <v>1992</v>
      </c>
      <c r="B29" s="1">
        <v>4</v>
      </c>
      <c r="C29" s="14">
        <v>3288200</v>
      </c>
      <c r="D29" s="14">
        <v>3289401.5371827199</v>
      </c>
      <c r="E29" s="14">
        <v>3348693.2478362201</v>
      </c>
      <c r="F29" s="14">
        <v>3230109.82652921</v>
      </c>
      <c r="G29" s="14">
        <v>30118.324826519201</v>
      </c>
    </row>
    <row r="30" spans="1:7" x14ac:dyDescent="0.3">
      <c r="A30" s="1">
        <v>1992</v>
      </c>
      <c r="B30" s="1">
        <v>5</v>
      </c>
      <c r="C30" s="14">
        <v>3267113</v>
      </c>
      <c r="D30" s="14">
        <v>3275497.6281700302</v>
      </c>
      <c r="E30" s="14">
        <v>3334562.45109961</v>
      </c>
      <c r="F30" s="14">
        <v>3216432.80524045</v>
      </c>
      <c r="G30" s="14">
        <v>30003.072996320701</v>
      </c>
    </row>
    <row r="31" spans="1:7" x14ac:dyDescent="0.3">
      <c r="A31" s="1">
        <v>1992</v>
      </c>
      <c r="B31" s="1">
        <v>6</v>
      </c>
      <c r="C31" s="14">
        <v>3262067</v>
      </c>
      <c r="D31" s="14">
        <v>3266293.9913576902</v>
      </c>
      <c r="E31" s="14">
        <v>3325132.1717752502</v>
      </c>
      <c r="F31" s="14">
        <v>3207455.8109401301</v>
      </c>
      <c r="G31" s="14">
        <v>29887.945726062699</v>
      </c>
    </row>
    <row r="32" spans="1:7" x14ac:dyDescent="0.3">
      <c r="A32" s="1">
        <v>1992</v>
      </c>
      <c r="B32" s="1">
        <v>7</v>
      </c>
      <c r="C32" s="14">
        <v>3264307</v>
      </c>
      <c r="D32" s="14">
        <v>3264308.34699533</v>
      </c>
      <c r="E32" s="14">
        <v>3322920.13295737</v>
      </c>
      <c r="F32" s="14">
        <v>3205696.5610332899</v>
      </c>
      <c r="G32" s="14">
        <v>29772.944460706</v>
      </c>
    </row>
    <row r="33" spans="1:7" x14ac:dyDescent="0.3">
      <c r="A33" s="1">
        <v>1992</v>
      </c>
      <c r="B33" s="1">
        <v>8</v>
      </c>
      <c r="C33" s="14">
        <v>3268605</v>
      </c>
      <c r="D33" s="14">
        <v>3267898.76067719</v>
      </c>
      <c r="E33" s="14">
        <v>3326284.4031257699</v>
      </c>
      <c r="F33" s="14">
        <v>3209513.1182285999</v>
      </c>
      <c r="G33" s="14">
        <v>29658.0706660293</v>
      </c>
    </row>
    <row r="34" spans="1:7" x14ac:dyDescent="0.3">
      <c r="A34" s="1">
        <v>1992</v>
      </c>
      <c r="B34" s="1">
        <v>9</v>
      </c>
      <c r="C34" s="14">
        <v>3270387</v>
      </c>
      <c r="D34" s="14">
        <v>3272864.6464480902</v>
      </c>
      <c r="E34" s="14">
        <v>3331024.3992525199</v>
      </c>
      <c r="F34" s="14">
        <v>3214704.8936436698</v>
      </c>
      <c r="G34" s="14">
        <v>29543.3258289716</v>
      </c>
    </row>
    <row r="35" spans="1:7" x14ac:dyDescent="0.3">
      <c r="A35" s="1">
        <v>1992</v>
      </c>
      <c r="B35" s="1">
        <v>10</v>
      </c>
      <c r="C35" s="14">
        <v>3274980</v>
      </c>
      <c r="D35" s="14">
        <v>3278234.6781823402</v>
      </c>
      <c r="E35" s="14">
        <v>3336168.79818147</v>
      </c>
      <c r="F35" s="14">
        <v>3220300.5581832202</v>
      </c>
      <c r="G35" s="14">
        <v>29428.711457980498</v>
      </c>
    </row>
    <row r="36" spans="1:7" x14ac:dyDescent="0.3">
      <c r="A36" s="1">
        <v>1992</v>
      </c>
      <c r="B36" s="1">
        <v>11</v>
      </c>
      <c r="C36" s="14">
        <v>3296948</v>
      </c>
      <c r="D36" s="14">
        <v>3292141.5690809698</v>
      </c>
      <c r="E36" s="14">
        <v>3349850.3161262702</v>
      </c>
      <c r="F36" s="14">
        <v>3234432.8220356801</v>
      </c>
      <c r="G36" s="14">
        <v>29314.229083365899</v>
      </c>
    </row>
    <row r="37" spans="1:7" x14ac:dyDescent="0.3">
      <c r="A37" s="1">
        <v>1992</v>
      </c>
      <c r="B37" s="1">
        <v>12</v>
      </c>
      <c r="C37" s="14">
        <v>3315995</v>
      </c>
      <c r="D37" s="14">
        <v>3310365.2237058701</v>
      </c>
      <c r="E37" s="14">
        <v>3367848.8607051601</v>
      </c>
      <c r="F37" s="14">
        <v>3252881.5867065899</v>
      </c>
      <c r="G37" s="14">
        <v>29199.8802576608</v>
      </c>
    </row>
    <row r="38" spans="1:7" x14ac:dyDescent="0.3">
      <c r="A38" s="1">
        <v>1993</v>
      </c>
      <c r="B38" s="1">
        <v>1</v>
      </c>
      <c r="C38" s="14">
        <v>3331185</v>
      </c>
      <c r="D38" s="14">
        <v>3327132.5912301098</v>
      </c>
      <c r="E38" s="14">
        <v>3384391.38419205</v>
      </c>
      <c r="F38" s="14">
        <v>3269873.7982681799</v>
      </c>
      <c r="G38" s="14">
        <v>29085.666555987598</v>
      </c>
    </row>
    <row r="39" spans="1:7" x14ac:dyDescent="0.3">
      <c r="A39" s="1">
        <v>1993</v>
      </c>
      <c r="B39" s="1">
        <v>2</v>
      </c>
      <c r="C39" s="14">
        <v>3343984</v>
      </c>
      <c r="D39" s="14">
        <v>3338684.66611028</v>
      </c>
      <c r="E39" s="14">
        <v>3395718.8841895498</v>
      </c>
      <c r="F39" s="14">
        <v>3281650.4480310101</v>
      </c>
      <c r="G39" s="14">
        <v>28971.589576430801</v>
      </c>
    </row>
    <row r="40" spans="1:7" x14ac:dyDescent="0.3">
      <c r="A40" s="1">
        <v>1993</v>
      </c>
      <c r="B40" s="1">
        <v>3</v>
      </c>
      <c r="C40" s="14">
        <v>3351722</v>
      </c>
      <c r="D40" s="14">
        <v>3347998.4901304399</v>
      </c>
      <c r="E40" s="14">
        <v>3404808.4056736999</v>
      </c>
      <c r="F40" s="14">
        <v>3291188.5745871798</v>
      </c>
      <c r="G40" s="14">
        <v>28857.650940416199</v>
      </c>
    </row>
    <row r="41" spans="1:7" x14ac:dyDescent="0.3">
      <c r="A41" s="1">
        <v>1993</v>
      </c>
      <c r="B41" s="1">
        <v>4</v>
      </c>
      <c r="C41" s="14">
        <v>3407955</v>
      </c>
      <c r="D41" s="14">
        <v>3345768.1392162601</v>
      </c>
      <c r="E41" s="14">
        <v>3402354.0278088702</v>
      </c>
      <c r="F41" s="14">
        <v>3289182.2506236499</v>
      </c>
      <c r="G41" s="14">
        <v>28743.852293096501</v>
      </c>
    </row>
    <row r="42" spans="1:7" x14ac:dyDescent="0.3">
      <c r="A42" s="1">
        <v>1993</v>
      </c>
      <c r="B42" s="1">
        <v>5</v>
      </c>
      <c r="C42" s="14">
        <v>3344344</v>
      </c>
      <c r="D42" s="14">
        <v>3377954.7791521698</v>
      </c>
      <c r="E42" s="14">
        <v>3434238.9942612401</v>
      </c>
      <c r="F42" s="14">
        <v>3321670.5640431098</v>
      </c>
      <c r="G42" s="14">
        <v>28590.611648345501</v>
      </c>
    </row>
    <row r="43" spans="1:7" x14ac:dyDescent="0.3">
      <c r="A43" s="1">
        <v>1993</v>
      </c>
      <c r="B43" s="1">
        <v>6</v>
      </c>
      <c r="C43" s="14">
        <v>3333683</v>
      </c>
      <c r="D43" s="14">
        <v>3352118.9439326702</v>
      </c>
      <c r="E43" s="14">
        <v>3408102.0009292802</v>
      </c>
      <c r="F43" s="14">
        <v>3296135.8869360602</v>
      </c>
      <c r="G43" s="14">
        <v>28437.632795903399</v>
      </c>
    </row>
    <row r="44" spans="1:7" x14ac:dyDescent="0.3">
      <c r="A44" s="1">
        <v>1993</v>
      </c>
      <c r="B44" s="1">
        <v>7</v>
      </c>
      <c r="C44" s="14">
        <v>3338089</v>
      </c>
      <c r="D44" s="14">
        <v>3339262.1522774901</v>
      </c>
      <c r="E44" s="14">
        <v>3394944.5748948702</v>
      </c>
      <c r="F44" s="14">
        <v>3283579.7296600998</v>
      </c>
      <c r="G44" s="14">
        <v>28284.919983477499</v>
      </c>
    </row>
    <row r="45" spans="1:7" x14ac:dyDescent="0.3">
      <c r="A45" s="1">
        <v>1993</v>
      </c>
      <c r="B45" s="1">
        <v>8</v>
      </c>
      <c r="C45" s="14">
        <v>3346275</v>
      </c>
      <c r="D45" s="14">
        <v>3343135.1670452799</v>
      </c>
      <c r="E45" s="14">
        <v>3398517.48754569</v>
      </c>
      <c r="F45" s="14">
        <v>3287752.8465448599</v>
      </c>
      <c r="G45" s="14">
        <v>28132.477543539899</v>
      </c>
    </row>
    <row r="46" spans="1:7" x14ac:dyDescent="0.3">
      <c r="A46" s="1">
        <v>1993</v>
      </c>
      <c r="B46" s="1">
        <v>9</v>
      </c>
      <c r="C46" s="14">
        <v>3349064</v>
      </c>
      <c r="D46" s="14">
        <v>3348935.80840158</v>
      </c>
      <c r="E46" s="14">
        <v>3404018.5677469</v>
      </c>
      <c r="F46" s="14">
        <v>3293853.0490562702</v>
      </c>
      <c r="G46" s="14">
        <v>27980.309895224302</v>
      </c>
    </row>
    <row r="47" spans="1:7" x14ac:dyDescent="0.3">
      <c r="A47" s="1">
        <v>1993</v>
      </c>
      <c r="B47" s="1">
        <v>10</v>
      </c>
      <c r="C47" s="14">
        <v>3354219</v>
      </c>
      <c r="D47" s="14">
        <v>3354498.6283723302</v>
      </c>
      <c r="E47" s="14">
        <v>3409282.3763984502</v>
      </c>
      <c r="F47" s="14">
        <v>3299714.8803462</v>
      </c>
      <c r="G47" s="14">
        <v>27828.421546267498</v>
      </c>
    </row>
    <row r="48" spans="1:7" x14ac:dyDescent="0.3">
      <c r="A48" s="1">
        <v>1993</v>
      </c>
      <c r="B48" s="1">
        <v>11</v>
      </c>
      <c r="C48" s="14">
        <v>3375891</v>
      </c>
      <c r="D48" s="14">
        <v>3371534.4232522598</v>
      </c>
      <c r="E48" s="14">
        <v>3426019.7188475002</v>
      </c>
      <c r="F48" s="14">
        <v>3317049.12765702</v>
      </c>
      <c r="G48" s="14">
        <v>27676.817094992999</v>
      </c>
    </row>
    <row r="49" spans="1:7" x14ac:dyDescent="0.3">
      <c r="A49" s="1">
        <v>1993</v>
      </c>
      <c r="B49" s="1">
        <v>12</v>
      </c>
      <c r="C49" s="14">
        <v>3393118</v>
      </c>
      <c r="D49" s="14">
        <v>3389970.0297508799</v>
      </c>
      <c r="E49" s="14">
        <v>3444157.4410382402</v>
      </c>
      <c r="F49" s="14">
        <v>3335782.6184635302</v>
      </c>
      <c r="G49" s="14">
        <v>27525.501232340801</v>
      </c>
    </row>
    <row r="50" spans="1:7" x14ac:dyDescent="0.3">
      <c r="A50" s="1">
        <v>1994</v>
      </c>
      <c r="B50" s="1">
        <v>1</v>
      </c>
      <c r="C50" s="14">
        <v>3408346</v>
      </c>
      <c r="D50" s="14">
        <v>3404928.40861199</v>
      </c>
      <c r="E50" s="14">
        <v>3458818.5131355799</v>
      </c>
      <c r="F50" s="14">
        <v>3351038.30408841</v>
      </c>
      <c r="G50" s="14">
        <v>27374.478743940599</v>
      </c>
    </row>
    <row r="51" spans="1:7" x14ac:dyDescent="0.3">
      <c r="A51" s="1">
        <v>1994</v>
      </c>
      <c r="B51" s="1">
        <v>2</v>
      </c>
      <c r="C51" s="14">
        <v>3419751</v>
      </c>
      <c r="D51" s="14">
        <v>3418231.0577467401</v>
      </c>
      <c r="E51" s="14">
        <v>3471824.4426623601</v>
      </c>
      <c r="F51" s="14">
        <v>3364637.67283112</v>
      </c>
      <c r="G51" s="14">
        <v>27223.754512232099</v>
      </c>
    </row>
    <row r="52" spans="1:7" x14ac:dyDescent="0.3">
      <c r="A52" s="1">
        <v>1994</v>
      </c>
      <c r="B52" s="1">
        <v>3</v>
      </c>
      <c r="C52" s="14">
        <v>3428668</v>
      </c>
      <c r="D52" s="14">
        <v>3426641.1137174801</v>
      </c>
      <c r="E52" s="14">
        <v>3479938.3759874902</v>
      </c>
      <c r="F52" s="14">
        <v>3373343.8514474598</v>
      </c>
      <c r="G52" s="14">
        <v>27073.3335186316</v>
      </c>
    </row>
    <row r="53" spans="1:7" x14ac:dyDescent="0.3">
      <c r="A53" s="1">
        <v>1994</v>
      </c>
      <c r="B53" s="1">
        <v>4</v>
      </c>
      <c r="C53" s="14">
        <v>3426781</v>
      </c>
      <c r="D53" s="14">
        <v>3468443.2597600799</v>
      </c>
      <c r="E53" s="14">
        <v>3521445.0063526002</v>
      </c>
      <c r="F53" s="14">
        <v>3415441.5131675601</v>
      </c>
      <c r="G53" s="14">
        <v>26923.220845745898</v>
      </c>
    </row>
    <row r="54" spans="1:7" x14ac:dyDescent="0.3">
      <c r="A54" s="1">
        <v>1994</v>
      </c>
      <c r="B54" s="1">
        <v>5</v>
      </c>
      <c r="C54" s="14">
        <v>3412376</v>
      </c>
      <c r="D54" s="14">
        <v>3395778.4403407699</v>
      </c>
      <c r="E54" s="14">
        <v>3448505.3962969598</v>
      </c>
      <c r="F54" s="14">
        <v>3343051.4843845898</v>
      </c>
      <c r="G54" s="14">
        <v>26783.635842154901</v>
      </c>
    </row>
    <row r="55" spans="1:7" x14ac:dyDescent="0.3">
      <c r="A55" s="1">
        <v>1994</v>
      </c>
      <c r="B55" s="1">
        <v>6</v>
      </c>
      <c r="C55" s="14">
        <v>3405058</v>
      </c>
      <c r="D55" s="14">
        <v>3401210.1447648602</v>
      </c>
      <c r="E55" s="14">
        <v>3453662.8543078601</v>
      </c>
      <c r="F55" s="14">
        <v>3348757.4352218602</v>
      </c>
      <c r="G55" s="14">
        <v>26644.327286815002</v>
      </c>
    </row>
    <row r="56" spans="1:7" x14ac:dyDescent="0.3">
      <c r="A56" s="1">
        <v>1994</v>
      </c>
      <c r="B56" s="1">
        <v>7</v>
      </c>
      <c r="C56" s="14">
        <v>3403118</v>
      </c>
      <c r="D56" s="14">
        <v>3409971.91849289</v>
      </c>
      <c r="E56" s="14">
        <v>3462150.9344269698</v>
      </c>
      <c r="F56" s="14">
        <v>3357792.9025588199</v>
      </c>
      <c r="G56" s="14">
        <v>26505.299538659601</v>
      </c>
    </row>
    <row r="57" spans="1:7" x14ac:dyDescent="0.3">
      <c r="A57" s="1">
        <v>1994</v>
      </c>
      <c r="B57" s="1">
        <v>8</v>
      </c>
      <c r="C57" s="14">
        <v>3412225</v>
      </c>
      <c r="D57" s="14">
        <v>3412178.9789097798</v>
      </c>
      <c r="E57" s="14">
        <v>3464084.8627838199</v>
      </c>
      <c r="F57" s="14">
        <v>3360273.0950357402</v>
      </c>
      <c r="G57" s="14">
        <v>26366.557039678399</v>
      </c>
    </row>
    <row r="58" spans="1:7" x14ac:dyDescent="0.3">
      <c r="A58" s="1">
        <v>1994</v>
      </c>
      <c r="B58" s="1">
        <v>9</v>
      </c>
      <c r="C58" s="14">
        <v>3416499</v>
      </c>
      <c r="D58" s="14">
        <v>3415772.0947966701</v>
      </c>
      <c r="E58" s="14">
        <v>3467405.41707105</v>
      </c>
      <c r="F58" s="14">
        <v>3364138.7725222898</v>
      </c>
      <c r="G58" s="14">
        <v>26228.1043166403</v>
      </c>
    </row>
    <row r="59" spans="1:7" x14ac:dyDescent="0.3">
      <c r="A59" s="1">
        <v>1994</v>
      </c>
      <c r="B59" s="1">
        <v>10</v>
      </c>
      <c r="C59" s="14">
        <v>3423149</v>
      </c>
      <c r="D59" s="14">
        <v>3421806.6506876899</v>
      </c>
      <c r="E59" s="14">
        <v>3473167.99090468</v>
      </c>
      <c r="F59" s="14">
        <v>3370445.3104706998</v>
      </c>
      <c r="G59" s="14">
        <v>26089.945982847701</v>
      </c>
    </row>
    <row r="60" spans="1:7" x14ac:dyDescent="0.3">
      <c r="A60" s="1">
        <v>1994</v>
      </c>
      <c r="B60" s="1">
        <v>11</v>
      </c>
      <c r="C60" s="14">
        <v>3445517</v>
      </c>
      <c r="D60" s="14">
        <v>3439442.4993550899</v>
      </c>
      <c r="E60" s="14">
        <v>3490532.4463126902</v>
      </c>
      <c r="F60" s="14">
        <v>3388352.5523974998</v>
      </c>
      <c r="G60" s="14">
        <v>25952.086739926199</v>
      </c>
    </row>
    <row r="61" spans="1:7" x14ac:dyDescent="0.3">
      <c r="A61" s="1">
        <v>1994</v>
      </c>
      <c r="B61" s="1">
        <v>12</v>
      </c>
      <c r="C61" s="14">
        <v>3464752</v>
      </c>
      <c r="D61" s="14">
        <v>3457346.4462307501</v>
      </c>
      <c r="E61" s="14">
        <v>3508165.59816015</v>
      </c>
      <c r="F61" s="14">
        <v>3406527.2943013501</v>
      </c>
      <c r="G61" s="14">
        <v>25814.531379647298</v>
      </c>
    </row>
    <row r="62" spans="1:7" x14ac:dyDescent="0.3">
      <c r="A62" s="1">
        <v>1995</v>
      </c>
      <c r="B62" s="1">
        <v>1</v>
      </c>
      <c r="C62" s="14">
        <v>3479882</v>
      </c>
      <c r="D62" s="14">
        <v>3474676.0325281802</v>
      </c>
      <c r="E62" s="14">
        <v>3525224.9972749199</v>
      </c>
      <c r="F62" s="14">
        <v>3424127.06778144</v>
      </c>
      <c r="G62" s="14">
        <v>25677.2847857856</v>
      </c>
    </row>
    <row r="63" spans="1:7" x14ac:dyDescent="0.3">
      <c r="A63" s="1">
        <v>1995</v>
      </c>
      <c r="B63" s="1">
        <v>2</v>
      </c>
      <c r="C63" s="14">
        <v>3489886</v>
      </c>
      <c r="D63" s="14">
        <v>3487425.3669990599</v>
      </c>
      <c r="E63" s="14">
        <v>3537704.7622078299</v>
      </c>
      <c r="F63" s="14">
        <v>3437145.97179029</v>
      </c>
      <c r="G63" s="14">
        <v>25540.3519360104</v>
      </c>
    </row>
    <row r="64" spans="1:7" x14ac:dyDescent="0.3">
      <c r="A64" s="1">
        <v>1995</v>
      </c>
      <c r="B64" s="1">
        <v>3</v>
      </c>
      <c r="C64" s="14">
        <v>3495203</v>
      </c>
      <c r="D64" s="14">
        <v>3496154.1117264898</v>
      </c>
      <c r="E64" s="14">
        <v>3546164.5650297902</v>
      </c>
      <c r="F64" s="14">
        <v>3446143.6584231802</v>
      </c>
      <c r="G64" s="14">
        <v>25403.7379038127</v>
      </c>
    </row>
    <row r="65" spans="1:7" x14ac:dyDescent="0.3">
      <c r="A65" s="1">
        <v>1995</v>
      </c>
      <c r="B65" s="1">
        <v>4</v>
      </c>
      <c r="C65" s="14">
        <v>3489830</v>
      </c>
      <c r="D65" s="14">
        <v>3494888.60595437</v>
      </c>
      <c r="E65" s="14">
        <v>3544630.7551650102</v>
      </c>
      <c r="F65" s="14">
        <v>3445146.4567437302</v>
      </c>
      <c r="G65" s="14">
        <v>25267.4478604654</v>
      </c>
    </row>
    <row r="66" spans="1:7" x14ac:dyDescent="0.3">
      <c r="A66" s="1">
        <v>1995</v>
      </c>
      <c r="B66" s="1">
        <v>5</v>
      </c>
      <c r="C66" s="14">
        <v>3476134</v>
      </c>
      <c r="D66" s="14">
        <v>3482331.0403952301</v>
      </c>
      <c r="E66" s="14">
        <v>3531809.93018447</v>
      </c>
      <c r="F66" s="14">
        <v>3432852.1506059901</v>
      </c>
      <c r="G66" s="14">
        <v>25133.720351510499</v>
      </c>
    </row>
    <row r="67" spans="1:7" x14ac:dyDescent="0.3">
      <c r="A67" s="1">
        <v>1995</v>
      </c>
      <c r="B67" s="1">
        <v>6</v>
      </c>
      <c r="C67" s="14">
        <v>3474401</v>
      </c>
      <c r="D67" s="14">
        <v>3473996.9316089498</v>
      </c>
      <c r="E67" s="14">
        <v>3523213.1990835299</v>
      </c>
      <c r="F67" s="14">
        <v>3424780.6641343702</v>
      </c>
      <c r="G67" s="14">
        <v>25000.316472747902</v>
      </c>
    </row>
    <row r="68" spans="1:7" x14ac:dyDescent="0.3">
      <c r="A68" s="1">
        <v>1995</v>
      </c>
      <c r="B68" s="1">
        <v>7</v>
      </c>
      <c r="C68" s="14">
        <v>3474534</v>
      </c>
      <c r="D68" s="14">
        <v>3474412.6157469698</v>
      </c>
      <c r="E68" s="14">
        <v>3523366.90826718</v>
      </c>
      <c r="F68" s="14">
        <v>3425458.3232267601</v>
      </c>
      <c r="G68" s="14">
        <v>24867.241432659801</v>
      </c>
    </row>
    <row r="69" spans="1:7" x14ac:dyDescent="0.3">
      <c r="A69" s="1">
        <v>1995</v>
      </c>
      <c r="B69" s="1">
        <v>8</v>
      </c>
      <c r="C69" s="14">
        <v>3477674</v>
      </c>
      <c r="D69" s="14">
        <v>3482468.53702285</v>
      </c>
      <c r="E69" s="14">
        <v>3531161.5123976502</v>
      </c>
      <c r="F69" s="14">
        <v>3433775.5616480499</v>
      </c>
      <c r="G69" s="14">
        <v>24734.500538839598</v>
      </c>
    </row>
    <row r="70" spans="1:7" x14ac:dyDescent="0.3">
      <c r="A70" s="1">
        <v>1995</v>
      </c>
      <c r="B70" s="1">
        <v>9</v>
      </c>
      <c r="C70" s="14">
        <v>3484335</v>
      </c>
      <c r="D70" s="14">
        <v>3483641.4727363898</v>
      </c>
      <c r="E70" s="14">
        <v>3532073.79942238</v>
      </c>
      <c r="F70" s="14">
        <v>3435209.1460504001</v>
      </c>
      <c r="G70" s="14">
        <v>24602.0991999574</v>
      </c>
    </row>
    <row r="71" spans="1:7" x14ac:dyDescent="0.3">
      <c r="A71" s="1">
        <v>1995</v>
      </c>
      <c r="B71" s="1">
        <v>10</v>
      </c>
      <c r="C71" s="14">
        <v>3491443</v>
      </c>
      <c r="D71" s="14">
        <v>3490413.7276064102</v>
      </c>
      <c r="E71" s="14">
        <v>3538586.0849107602</v>
      </c>
      <c r="F71" s="14">
        <v>3442241.3703020602</v>
      </c>
      <c r="G71" s="14">
        <v>24470.0429277568</v>
      </c>
    </row>
    <row r="72" spans="1:7" x14ac:dyDescent="0.3">
      <c r="A72" s="1">
        <v>1995</v>
      </c>
      <c r="B72" s="1">
        <v>11</v>
      </c>
      <c r="C72" s="14">
        <v>3508010</v>
      </c>
      <c r="D72" s="14">
        <v>3508408.5272020898</v>
      </c>
      <c r="E72" s="14">
        <v>3556321.60548943</v>
      </c>
      <c r="F72" s="14">
        <v>3460495.4489147598</v>
      </c>
      <c r="G72" s="14">
        <v>24338.3373390829</v>
      </c>
    </row>
    <row r="73" spans="1:7" x14ac:dyDescent="0.3">
      <c r="A73" s="1">
        <v>1995</v>
      </c>
      <c r="B73" s="1">
        <v>12</v>
      </c>
      <c r="C73" s="14">
        <v>3524220</v>
      </c>
      <c r="D73" s="14">
        <v>3523125.5170576898</v>
      </c>
      <c r="E73" s="14">
        <v>3570780.0179610602</v>
      </c>
      <c r="F73" s="14">
        <v>3475471.0161543102</v>
      </c>
      <c r="G73" s="14">
        <v>24206.988157942302</v>
      </c>
    </row>
    <row r="74" spans="1:7" x14ac:dyDescent="0.3">
      <c r="A74" s="1">
        <v>1996</v>
      </c>
      <c r="B74" s="1">
        <v>1</v>
      </c>
      <c r="C74" s="14">
        <v>3542723</v>
      </c>
      <c r="D74" s="14">
        <v>3536059.91108621</v>
      </c>
      <c r="E74" s="14">
        <v>3583456.5477221902</v>
      </c>
      <c r="F74" s="14">
        <v>3488663.2744502299</v>
      </c>
      <c r="G74" s="14">
        <v>24076.001217593101</v>
      </c>
    </row>
    <row r="75" spans="1:7" x14ac:dyDescent="0.3">
      <c r="A75" s="1">
        <v>1996</v>
      </c>
      <c r="B75" s="1">
        <v>2</v>
      </c>
      <c r="C75" s="14">
        <v>3549253</v>
      </c>
      <c r="D75" s="14">
        <v>3549466.7272422798</v>
      </c>
      <c r="E75" s="14">
        <v>3596606.2244301802</v>
      </c>
      <c r="F75" s="14">
        <v>3502327.2300543799</v>
      </c>
      <c r="G75" s="14">
        <v>23945.382462665999</v>
      </c>
    </row>
    <row r="76" spans="1:7" x14ac:dyDescent="0.3">
      <c r="A76" s="1">
        <v>1996</v>
      </c>
      <c r="B76" s="1">
        <v>3</v>
      </c>
      <c r="C76" s="14">
        <v>3554347</v>
      </c>
      <c r="D76" s="14">
        <v>3554629.9370067702</v>
      </c>
      <c r="E76" s="14">
        <v>3601513.0314921401</v>
      </c>
      <c r="F76" s="14">
        <v>3507746.8425214002</v>
      </c>
      <c r="G76" s="14">
        <v>23815.137951315501</v>
      </c>
    </row>
    <row r="77" spans="1:7" x14ac:dyDescent="0.3">
      <c r="A77" s="1">
        <v>1996</v>
      </c>
      <c r="B77" s="1">
        <v>4</v>
      </c>
      <c r="C77" s="14">
        <v>3554535</v>
      </c>
      <c r="D77" s="14">
        <v>3552105.2061945898</v>
      </c>
      <c r="E77" s="14">
        <v>3598732.6468770001</v>
      </c>
      <c r="F77" s="14">
        <v>3505477.7655121898</v>
      </c>
      <c r="G77" s="14">
        <v>23685.2738574002</v>
      </c>
    </row>
    <row r="78" spans="1:7" x14ac:dyDescent="0.3">
      <c r="A78" s="1">
        <v>1996</v>
      </c>
      <c r="B78" s="1">
        <v>5</v>
      </c>
      <c r="C78" s="14">
        <v>3541413</v>
      </c>
      <c r="D78" s="14">
        <v>3546551.3273344501</v>
      </c>
      <c r="E78" s="14">
        <v>3592899.5606839298</v>
      </c>
      <c r="F78" s="14">
        <v>3500203.0939849699</v>
      </c>
      <c r="G78" s="14">
        <v>23543.445310804898</v>
      </c>
    </row>
    <row r="79" spans="1:7" x14ac:dyDescent="0.3">
      <c r="A79" s="1">
        <v>1996</v>
      </c>
      <c r="B79" s="1">
        <v>6</v>
      </c>
      <c r="C79" s="14">
        <v>3537834</v>
      </c>
      <c r="D79" s="14">
        <v>3543773.6554727899</v>
      </c>
      <c r="E79" s="14">
        <v>3589843.6118256901</v>
      </c>
      <c r="F79" s="14">
        <v>3497703.6991198901</v>
      </c>
      <c r="G79" s="14">
        <v>23402.0893458256</v>
      </c>
    </row>
    <row r="80" spans="1:7" x14ac:dyDescent="0.3">
      <c r="A80" s="1">
        <v>1996</v>
      </c>
      <c r="B80" s="1">
        <v>7</v>
      </c>
      <c r="C80" s="14">
        <v>3538830</v>
      </c>
      <c r="D80" s="14">
        <v>3541650.4242790998</v>
      </c>
      <c r="E80" s="14">
        <v>3587443.05093244</v>
      </c>
      <c r="F80" s="14">
        <v>3495857.7976257498</v>
      </c>
      <c r="G80" s="14">
        <v>23261.214577950901</v>
      </c>
    </row>
    <row r="81" spans="1:7" x14ac:dyDescent="0.3">
      <c r="A81" s="1">
        <v>1996</v>
      </c>
      <c r="B81" s="1">
        <v>8</v>
      </c>
      <c r="C81" s="14">
        <v>3542393</v>
      </c>
      <c r="D81" s="14">
        <v>3544196.3687596298</v>
      </c>
      <c r="E81" s="14">
        <v>3589712.6303260401</v>
      </c>
      <c r="F81" s="14">
        <v>3498680.1071932302</v>
      </c>
      <c r="G81" s="14">
        <v>23120.829802956199</v>
      </c>
    </row>
    <row r="82" spans="1:7" x14ac:dyDescent="0.3">
      <c r="A82" s="1">
        <v>1996</v>
      </c>
      <c r="B82" s="1">
        <v>9</v>
      </c>
      <c r="C82" s="14">
        <v>3546020</v>
      </c>
      <c r="D82" s="14">
        <v>3550152.4989896002</v>
      </c>
      <c r="E82" s="14">
        <v>3595393.3777594101</v>
      </c>
      <c r="F82" s="14">
        <v>3504911.6202197899</v>
      </c>
      <c r="G82" s="14">
        <v>22980.9440005711</v>
      </c>
    </row>
    <row r="83" spans="1:7" x14ac:dyDescent="0.3">
      <c r="A83" s="1">
        <v>1996</v>
      </c>
      <c r="B83" s="1">
        <v>10</v>
      </c>
      <c r="C83" s="14">
        <v>3551534</v>
      </c>
      <c r="D83" s="14">
        <v>3554846.9098135498</v>
      </c>
      <c r="E83" s="14">
        <v>3599813.4061242701</v>
      </c>
      <c r="F83" s="14">
        <v>3509880.4135028301</v>
      </c>
      <c r="G83" s="14">
        <v>22841.566338187698</v>
      </c>
    </row>
    <row r="84" spans="1:7" x14ac:dyDescent="0.3">
      <c r="A84" s="1">
        <v>1996</v>
      </c>
      <c r="B84" s="1">
        <v>11</v>
      </c>
      <c r="C84" s="14">
        <v>3565756</v>
      </c>
      <c r="D84" s="14">
        <v>3566674.6739552799</v>
      </c>
      <c r="E84" s="14">
        <v>3611367.8065683902</v>
      </c>
      <c r="F84" s="14">
        <v>3521981.54134217</v>
      </c>
      <c r="G84" s="14">
        <v>22702.706174608302</v>
      </c>
    </row>
    <row r="85" spans="1:7" x14ac:dyDescent="0.3">
      <c r="A85" s="1">
        <v>1996</v>
      </c>
      <c r="B85" s="1">
        <v>12</v>
      </c>
      <c r="C85" s="14">
        <v>3584330</v>
      </c>
      <c r="D85" s="14">
        <v>3580164.4093033802</v>
      </c>
      <c r="E85" s="14">
        <v>3624585.2157886201</v>
      </c>
      <c r="F85" s="14">
        <v>3535743.6028181501</v>
      </c>
      <c r="G85" s="14">
        <v>22564.373063829898</v>
      </c>
    </row>
    <row r="86" spans="1:7" x14ac:dyDescent="0.3">
      <c r="A86" s="1">
        <v>1997</v>
      </c>
      <c r="B86" s="1">
        <v>1</v>
      </c>
      <c r="C86" s="14">
        <v>3598844</v>
      </c>
      <c r="D86" s="14">
        <v>3598927.5169592402</v>
      </c>
      <c r="E86" s="14">
        <v>3643077.0540863601</v>
      </c>
      <c r="F86" s="14">
        <v>3554777.9798321198</v>
      </c>
      <c r="G86" s="14">
        <v>22426.5767588616</v>
      </c>
    </row>
    <row r="87" spans="1:7" x14ac:dyDescent="0.3">
      <c r="A87" s="1">
        <v>1997</v>
      </c>
      <c r="B87" s="1">
        <v>2</v>
      </c>
      <c r="C87" s="14">
        <v>3608998</v>
      </c>
      <c r="D87" s="14">
        <v>3606398.0078730099</v>
      </c>
      <c r="E87" s="14">
        <v>3650277.3520111502</v>
      </c>
      <c r="F87" s="14">
        <v>3562518.66373487</v>
      </c>
      <c r="G87" s="14">
        <v>22289.327215572299</v>
      </c>
    </row>
    <row r="88" spans="1:7" x14ac:dyDescent="0.3">
      <c r="A88" s="1">
        <v>1997</v>
      </c>
      <c r="B88" s="1">
        <v>3</v>
      </c>
      <c r="C88" s="14">
        <v>3618505</v>
      </c>
      <c r="D88" s="14">
        <v>3614514.9660600498</v>
      </c>
      <c r="E88" s="14">
        <v>3658125.2135847001</v>
      </c>
      <c r="F88" s="14">
        <v>3570904.7185354</v>
      </c>
      <c r="G88" s="14">
        <v>22152.634596564902</v>
      </c>
    </row>
    <row r="89" spans="1:7" x14ac:dyDescent="0.3">
      <c r="A89" s="1">
        <v>1997</v>
      </c>
      <c r="B89" s="1">
        <v>4</v>
      </c>
      <c r="C89" s="14">
        <v>3616878</v>
      </c>
      <c r="D89" s="14">
        <v>3620258.7416245802</v>
      </c>
      <c r="E89" s="14">
        <v>3663601.0093322601</v>
      </c>
      <c r="F89" s="14">
        <v>3576916.4739168999</v>
      </c>
      <c r="G89" s="14">
        <v>22016.509275071799</v>
      </c>
    </row>
    <row r="90" spans="1:7" x14ac:dyDescent="0.3">
      <c r="A90" s="1">
        <v>1997</v>
      </c>
      <c r="B90" s="1">
        <v>5</v>
      </c>
      <c r="C90" s="14">
        <v>3604275</v>
      </c>
      <c r="D90" s="14">
        <v>3610613.50709562</v>
      </c>
      <c r="E90" s="14">
        <v>3653708.2029781202</v>
      </c>
      <c r="F90" s="14">
        <v>3567518.8112131301</v>
      </c>
      <c r="G90" s="14">
        <v>21890.750571763401</v>
      </c>
    </row>
    <row r="91" spans="1:7" x14ac:dyDescent="0.3">
      <c r="A91" s="1">
        <v>1997</v>
      </c>
      <c r="B91" s="1">
        <v>6</v>
      </c>
      <c r="C91" s="14">
        <v>3600262</v>
      </c>
      <c r="D91" s="14">
        <v>3605222.01955532</v>
      </c>
      <c r="E91" s="14">
        <v>3648070.1395321302</v>
      </c>
      <c r="F91" s="14">
        <v>3562373.8995785001</v>
      </c>
      <c r="G91" s="14">
        <v>21765.497764250798</v>
      </c>
    </row>
    <row r="92" spans="1:7" x14ac:dyDescent="0.3">
      <c r="A92" s="1">
        <v>1997</v>
      </c>
      <c r="B92" s="1">
        <v>7</v>
      </c>
      <c r="C92" s="14">
        <v>3605171</v>
      </c>
      <c r="D92" s="14">
        <v>3604224.0948966602</v>
      </c>
      <c r="E92" s="14">
        <v>3646826.6521799201</v>
      </c>
      <c r="F92" s="14">
        <v>3561621.5376133998</v>
      </c>
      <c r="G92" s="14">
        <v>21640.7596366363</v>
      </c>
    </row>
    <row r="93" spans="1:7" x14ac:dyDescent="0.3">
      <c r="A93" s="1">
        <v>1997</v>
      </c>
      <c r="B93" s="1">
        <v>8</v>
      </c>
      <c r="C93" s="14">
        <v>3609958</v>
      </c>
      <c r="D93" s="14">
        <v>3609507.5855707699</v>
      </c>
      <c r="E93" s="14">
        <v>3651865.6109942999</v>
      </c>
      <c r="F93" s="14">
        <v>3567149.56014723</v>
      </c>
      <c r="G93" s="14">
        <v>21516.545140201601</v>
      </c>
    </row>
    <row r="94" spans="1:7" x14ac:dyDescent="0.3">
      <c r="A94" s="1">
        <v>1997</v>
      </c>
      <c r="B94" s="1">
        <v>9</v>
      </c>
      <c r="C94" s="14">
        <v>3617682</v>
      </c>
      <c r="D94" s="14">
        <v>3614623.6798103498</v>
      </c>
      <c r="E94" s="14">
        <v>3656738.2221641601</v>
      </c>
      <c r="F94" s="14">
        <v>3572509.1374565498</v>
      </c>
      <c r="G94" s="14">
        <v>21392.863396109798</v>
      </c>
    </row>
    <row r="95" spans="1:7" x14ac:dyDescent="0.3">
      <c r="A95" s="1">
        <v>1997</v>
      </c>
      <c r="B95" s="1">
        <v>10</v>
      </c>
      <c r="C95" s="14">
        <v>3622133</v>
      </c>
      <c r="D95" s="14">
        <v>3622724.6542408499</v>
      </c>
      <c r="E95" s="14">
        <v>3664596.7806108198</v>
      </c>
      <c r="F95" s="14">
        <v>3580852.52787088</v>
      </c>
      <c r="G95" s="14">
        <v>21269.7236980997</v>
      </c>
    </row>
    <row r="96" spans="1:7" x14ac:dyDescent="0.3">
      <c r="A96" s="1">
        <v>1997</v>
      </c>
      <c r="B96" s="1">
        <v>11</v>
      </c>
      <c r="C96" s="14">
        <v>3633718</v>
      </c>
      <c r="D96" s="14">
        <v>3634087.6517219502</v>
      </c>
      <c r="E96" s="14">
        <v>3675718.4478348801</v>
      </c>
      <c r="F96" s="14">
        <v>3592456.85560901</v>
      </c>
      <c r="G96" s="14">
        <v>21147.135515171001</v>
      </c>
    </row>
    <row r="97" spans="1:7" x14ac:dyDescent="0.3">
      <c r="A97" s="1">
        <v>1997</v>
      </c>
      <c r="B97" s="1">
        <v>12</v>
      </c>
      <c r="C97" s="14">
        <v>3649397</v>
      </c>
      <c r="D97" s="14">
        <v>3648382.9165934599</v>
      </c>
      <c r="E97" s="14">
        <v>3689773.4871673598</v>
      </c>
      <c r="F97" s="14">
        <v>3606992.3460195502</v>
      </c>
      <c r="G97" s="14">
        <v>21025.108494253102</v>
      </c>
    </row>
    <row r="98" spans="1:7" x14ac:dyDescent="0.3">
      <c r="A98" s="1">
        <v>1998</v>
      </c>
      <c r="B98" s="1">
        <v>1</v>
      </c>
      <c r="C98" s="14">
        <v>3659292</v>
      </c>
      <c r="D98" s="14">
        <v>3660932.7493843902</v>
      </c>
      <c r="E98" s="14">
        <v>3702084.21848395</v>
      </c>
      <c r="F98" s="14">
        <v>3619781.2802848299</v>
      </c>
      <c r="G98" s="14">
        <v>20903.652462855302</v>
      </c>
    </row>
    <row r="99" spans="1:7" x14ac:dyDescent="0.3">
      <c r="A99" s="1">
        <v>1998</v>
      </c>
      <c r="B99" s="1">
        <v>2</v>
      </c>
      <c r="C99" s="14">
        <v>3670765</v>
      </c>
      <c r="D99" s="14">
        <v>3668578.6178113399</v>
      </c>
      <c r="E99" s="14">
        <v>3709492.1292086001</v>
      </c>
      <c r="F99" s="14">
        <v>3627665.1064140899</v>
      </c>
      <c r="G99" s="14">
        <v>20782.777431690101</v>
      </c>
    </row>
    <row r="100" spans="1:7" x14ac:dyDescent="0.3">
      <c r="A100" s="1">
        <v>1998</v>
      </c>
      <c r="B100" s="1">
        <v>3</v>
      </c>
      <c r="C100" s="14">
        <v>3679143</v>
      </c>
      <c r="D100" s="14">
        <v>3678442.09582564</v>
      </c>
      <c r="E100" s="14">
        <v>3719118.81336573</v>
      </c>
      <c r="F100" s="14">
        <v>3637765.3782855398</v>
      </c>
      <c r="G100" s="14">
        <v>20662.493597267199</v>
      </c>
    </row>
    <row r="101" spans="1:7" x14ac:dyDescent="0.3">
      <c r="A101" s="1">
        <v>1998</v>
      </c>
      <c r="B101" s="1">
        <v>4</v>
      </c>
      <c r="C101" s="14">
        <v>3681090</v>
      </c>
      <c r="D101" s="14">
        <v>3679694.8765370399</v>
      </c>
      <c r="E101" s="14">
        <v>3720135.9845090299</v>
      </c>
      <c r="F101" s="14">
        <v>3639253.7685650499</v>
      </c>
      <c r="G101" s="14">
        <v>20542.811344449899</v>
      </c>
    </row>
    <row r="102" spans="1:7" x14ac:dyDescent="0.3">
      <c r="A102" s="1">
        <v>1998</v>
      </c>
      <c r="B102" s="1">
        <v>5</v>
      </c>
      <c r="C102" s="14">
        <v>3669276</v>
      </c>
      <c r="D102" s="14">
        <v>3675221.2211112799</v>
      </c>
      <c r="E102" s="14">
        <v>3715381.7541980799</v>
      </c>
      <c r="F102" s="14">
        <v>3635060.6880244799</v>
      </c>
      <c r="G102" s="14">
        <v>20400.288124304701</v>
      </c>
    </row>
    <row r="103" spans="1:7" x14ac:dyDescent="0.3">
      <c r="A103" s="1">
        <v>1998</v>
      </c>
      <c r="B103" s="1">
        <v>6</v>
      </c>
      <c r="C103" s="14">
        <v>3670638</v>
      </c>
      <c r="D103" s="14">
        <v>3671352.9129948402</v>
      </c>
      <c r="E103" s="14">
        <v>3711234.6360741202</v>
      </c>
      <c r="F103" s="14">
        <v>3631471.1899155499</v>
      </c>
      <c r="G103" s="14">
        <v>20258.6614065293</v>
      </c>
    </row>
    <row r="104" spans="1:7" x14ac:dyDescent="0.3">
      <c r="A104" s="1">
        <v>1998</v>
      </c>
      <c r="B104" s="1">
        <v>7</v>
      </c>
      <c r="C104" s="14">
        <v>3675986</v>
      </c>
      <c r="D104" s="14">
        <v>3677285.9471179298</v>
      </c>
      <c r="E104" s="14">
        <v>3716890.6623406499</v>
      </c>
      <c r="F104" s="14">
        <v>3637681.2318952</v>
      </c>
      <c r="G104" s="14">
        <v>20117.950124774699</v>
      </c>
    </row>
    <row r="105" spans="1:7" x14ac:dyDescent="0.3">
      <c r="A105" s="1">
        <v>1998</v>
      </c>
      <c r="B105" s="1">
        <v>8</v>
      </c>
      <c r="C105" s="14">
        <v>3678422</v>
      </c>
      <c r="D105" s="14">
        <v>3683051.6483252598</v>
      </c>
      <c r="E105" s="14">
        <v>3722381.1959213899</v>
      </c>
      <c r="F105" s="14">
        <v>3643722.1007291302</v>
      </c>
      <c r="G105" s="14">
        <v>19978.173621985901</v>
      </c>
    </row>
    <row r="106" spans="1:7" x14ac:dyDescent="0.3">
      <c r="A106" s="1">
        <v>1998</v>
      </c>
      <c r="B106" s="1">
        <v>9</v>
      </c>
      <c r="C106" s="14">
        <v>3682906</v>
      </c>
      <c r="D106" s="14">
        <v>3688401.26842148</v>
      </c>
      <c r="E106" s="14">
        <v>3727457.5275165699</v>
      </c>
      <c r="F106" s="14">
        <v>3649345.0093263998</v>
      </c>
      <c r="G106" s="14">
        <v>19839.351655895302</v>
      </c>
    </row>
    <row r="107" spans="1:7" x14ac:dyDescent="0.3">
      <c r="A107" s="1">
        <v>1998</v>
      </c>
      <c r="B107" s="1">
        <v>10</v>
      </c>
      <c r="C107" s="14">
        <v>3686366</v>
      </c>
      <c r="D107" s="14">
        <v>3690996.3923889301</v>
      </c>
      <c r="E107" s="14">
        <v>3729781.28183098</v>
      </c>
      <c r="F107" s="14">
        <v>3652211.50294689</v>
      </c>
      <c r="G107" s="14">
        <v>19701.504404260599</v>
      </c>
    </row>
    <row r="108" spans="1:7" x14ac:dyDescent="0.3">
      <c r="A108" s="1">
        <v>1998</v>
      </c>
      <c r="B108" s="1">
        <v>11</v>
      </c>
      <c r="C108" s="14">
        <v>3699079</v>
      </c>
      <c r="D108" s="14">
        <v>3699335.3942723102</v>
      </c>
      <c r="E108" s="14">
        <v>3737850.8734684</v>
      </c>
      <c r="F108" s="14">
        <v>3660819.9150762302</v>
      </c>
      <c r="G108" s="14">
        <v>19564.652469816399</v>
      </c>
    </row>
    <row r="109" spans="1:7" x14ac:dyDescent="0.3">
      <c r="A109" s="1">
        <v>1998</v>
      </c>
      <c r="B109" s="1">
        <v>12</v>
      </c>
      <c r="C109" s="14">
        <v>3712676</v>
      </c>
      <c r="D109" s="14">
        <v>3713823.5815027701</v>
      </c>
      <c r="E109" s="14">
        <v>3752071.6512647802</v>
      </c>
      <c r="F109" s="14">
        <v>3675575.5117407599</v>
      </c>
      <c r="G109" s="14">
        <v>19428.816884902099</v>
      </c>
    </row>
    <row r="110" spans="1:7" x14ac:dyDescent="0.3">
      <c r="A110" s="1">
        <v>1999</v>
      </c>
      <c r="B110" s="1">
        <v>1</v>
      </c>
      <c r="C110" s="14">
        <v>3728425</v>
      </c>
      <c r="D110" s="14">
        <v>3723848.4780157502</v>
      </c>
      <c r="E110" s="14">
        <v>3761831.1814145101</v>
      </c>
      <c r="F110" s="14">
        <v>3685865.7746169898</v>
      </c>
      <c r="G110" s="14">
        <v>19294.019115730898</v>
      </c>
    </row>
    <row r="111" spans="1:7" x14ac:dyDescent="0.3">
      <c r="A111" s="1">
        <v>1999</v>
      </c>
      <c r="B111" s="1">
        <v>2</v>
      </c>
      <c r="C111" s="14">
        <v>3739166</v>
      </c>
      <c r="D111" s="14">
        <v>3738924.7666366701</v>
      </c>
      <c r="E111" s="14">
        <v>3776644.1898637</v>
      </c>
      <c r="F111" s="14">
        <v>3701205.3434096398</v>
      </c>
      <c r="G111" s="14">
        <v>19160.2810662601</v>
      </c>
    </row>
    <row r="112" spans="1:7" x14ac:dyDescent="0.3">
      <c r="A112" s="1">
        <v>1999</v>
      </c>
      <c r="B112" s="1">
        <v>3</v>
      </c>
      <c r="C112" s="14">
        <v>3749621</v>
      </c>
      <c r="D112" s="14">
        <v>3748738.0438214499</v>
      </c>
      <c r="E112" s="14">
        <v>3786196.3170574699</v>
      </c>
      <c r="F112" s="14">
        <v>3711279.7705854299</v>
      </c>
      <c r="G112" s="14">
        <v>19027.625081621602</v>
      </c>
    </row>
    <row r="113" spans="1:7" x14ac:dyDescent="0.3">
      <c r="A113" s="1">
        <v>1999</v>
      </c>
      <c r="B113" s="1">
        <v>4</v>
      </c>
      <c r="C113" s="14">
        <v>3750775</v>
      </c>
      <c r="D113" s="14">
        <v>3754279.70236158</v>
      </c>
      <c r="E113" s="14">
        <v>3791479.0006508199</v>
      </c>
      <c r="F113" s="14">
        <v>3717080.4040723401</v>
      </c>
      <c r="G113" s="14">
        <v>18896.073951066799</v>
      </c>
    </row>
    <row r="114" spans="1:7" x14ac:dyDescent="0.3">
      <c r="A114" s="1">
        <v>1999</v>
      </c>
      <c r="B114" s="1">
        <v>5</v>
      </c>
      <c r="C114" s="14">
        <v>3744058</v>
      </c>
      <c r="D114" s="14">
        <v>3747545.7810960999</v>
      </c>
      <c r="E114" s="14">
        <v>3784449.79959126</v>
      </c>
      <c r="F114" s="14">
        <v>3710641.7626009402</v>
      </c>
      <c r="G114" s="14">
        <v>18746.081099538798</v>
      </c>
    </row>
    <row r="115" spans="1:7" x14ac:dyDescent="0.3">
      <c r="A115" s="1">
        <v>1999</v>
      </c>
      <c r="B115" s="1">
        <v>6</v>
      </c>
      <c r="C115" s="14">
        <v>3744561</v>
      </c>
      <c r="D115" s="14">
        <v>3749761.4947982598</v>
      </c>
      <c r="E115" s="14">
        <v>3786373.2458260702</v>
      </c>
      <c r="F115" s="14">
        <v>3713149.7437704499</v>
      </c>
      <c r="G115" s="14">
        <v>18597.6184152809</v>
      </c>
    </row>
    <row r="116" spans="1:7" x14ac:dyDescent="0.3">
      <c r="A116" s="1">
        <v>1999</v>
      </c>
      <c r="B116" s="1">
        <v>7</v>
      </c>
      <c r="C116" s="14">
        <v>3747139</v>
      </c>
      <c r="D116" s="14">
        <v>3753677.9820023701</v>
      </c>
      <c r="E116" s="14">
        <v>3790000.5506051802</v>
      </c>
      <c r="F116" s="14">
        <v>3717355.4133995599</v>
      </c>
      <c r="G116" s="14">
        <v>18450.722835539898</v>
      </c>
    </row>
    <row r="117" spans="1:7" x14ac:dyDescent="0.3">
      <c r="A117" s="1">
        <v>1999</v>
      </c>
      <c r="B117" s="1">
        <v>8</v>
      </c>
      <c r="C117" s="14">
        <v>3754576</v>
      </c>
      <c r="D117" s="14">
        <v>3754798.9454180999</v>
      </c>
      <c r="E117" s="14">
        <v>3790835.4909079401</v>
      </c>
      <c r="F117" s="14">
        <v>3718762.3999282601</v>
      </c>
      <c r="G117" s="14">
        <v>18305.4320869802</v>
      </c>
    </row>
    <row r="118" spans="1:7" x14ac:dyDescent="0.3">
      <c r="A118" s="1">
        <v>1999</v>
      </c>
      <c r="B118" s="1">
        <v>9</v>
      </c>
      <c r="C118" s="14">
        <v>3762519</v>
      </c>
      <c r="D118" s="14">
        <v>3762067.9909531702</v>
      </c>
      <c r="E118" s="14">
        <v>3797821.74846381</v>
      </c>
      <c r="F118" s="14">
        <v>3726314.2334425398</v>
      </c>
      <c r="G118" s="14">
        <v>18161.7846846555</v>
      </c>
    </row>
    <row r="119" spans="1:7" x14ac:dyDescent="0.3">
      <c r="A119" s="1">
        <v>1999</v>
      </c>
      <c r="B119" s="1">
        <v>10</v>
      </c>
      <c r="C119" s="14">
        <v>3769162</v>
      </c>
      <c r="D119" s="14">
        <v>3769329.6583431</v>
      </c>
      <c r="E119" s="14">
        <v>3804803.9403762701</v>
      </c>
      <c r="F119" s="14">
        <v>3733855.3763099201</v>
      </c>
      <c r="G119" s="14">
        <v>18019.819929070902</v>
      </c>
    </row>
    <row r="120" spans="1:7" x14ac:dyDescent="0.3">
      <c r="A120" s="1">
        <v>1999</v>
      </c>
      <c r="B120" s="1">
        <v>11</v>
      </c>
      <c r="C120" s="14">
        <v>3782373</v>
      </c>
      <c r="D120" s="14">
        <v>3782311.4267090098</v>
      </c>
      <c r="E120" s="14">
        <v>3817509.6246708701</v>
      </c>
      <c r="F120" s="14">
        <v>3747113.2287471602</v>
      </c>
      <c r="G120" s="14">
        <v>17879.577901172699</v>
      </c>
    </row>
    <row r="121" spans="1:7" x14ac:dyDescent="0.3">
      <c r="A121" s="1">
        <v>1999</v>
      </c>
      <c r="B121" s="1">
        <v>12</v>
      </c>
      <c r="C121" s="14">
        <v>3799737</v>
      </c>
      <c r="D121" s="14">
        <v>3795956.6613071398</v>
      </c>
      <c r="E121" s="14">
        <v>3830882.2470303001</v>
      </c>
      <c r="F121" s="14">
        <v>3761031.0755839702</v>
      </c>
      <c r="G121" s="14">
        <v>17741.099455097999</v>
      </c>
    </row>
    <row r="122" spans="1:7" x14ac:dyDescent="0.3">
      <c r="A122" s="1">
        <v>2000</v>
      </c>
      <c r="B122" s="1">
        <v>1</v>
      </c>
      <c r="C122" s="14">
        <v>3813825</v>
      </c>
      <c r="D122" s="14">
        <v>3813646.2369835102</v>
      </c>
      <c r="E122" s="14">
        <v>3848302.7642302401</v>
      </c>
      <c r="F122" s="14">
        <v>3778989.70973679</v>
      </c>
      <c r="G122" s="14">
        <v>17604.426208509802</v>
      </c>
    </row>
    <row r="123" spans="1:7" x14ac:dyDescent="0.3">
      <c r="A123" s="1">
        <v>2000</v>
      </c>
      <c r="B123" s="1">
        <v>2</v>
      </c>
      <c r="C123" s="14">
        <v>3827374</v>
      </c>
      <c r="D123" s="14">
        <v>3825224.65197851</v>
      </c>
      <c r="E123" s="14">
        <v>3859615.75791961</v>
      </c>
      <c r="F123" s="14">
        <v>3790833.5460374099</v>
      </c>
      <c r="G123" s="14">
        <v>17469.6005303403</v>
      </c>
    </row>
    <row r="124" spans="1:7" x14ac:dyDescent="0.3">
      <c r="A124" s="1">
        <v>2000</v>
      </c>
      <c r="B124" s="1">
        <v>3</v>
      </c>
      <c r="C124" s="14">
        <v>3839287</v>
      </c>
      <c r="D124" s="14">
        <v>3837738.9604555601</v>
      </c>
      <c r="E124" s="14">
        <v>3871868.3671197998</v>
      </c>
      <c r="F124" s="14">
        <v>3803609.55379132</v>
      </c>
      <c r="G124" s="14">
        <v>17336.66552576</v>
      </c>
    </row>
    <row r="125" spans="1:7" x14ac:dyDescent="0.3">
      <c r="A125" s="1">
        <v>2000</v>
      </c>
      <c r="B125" s="1">
        <v>4</v>
      </c>
      <c r="C125" s="14">
        <v>3844046</v>
      </c>
      <c r="D125" s="14">
        <v>3843433.0737239202</v>
      </c>
      <c r="E125" s="14">
        <v>3877304.58941198</v>
      </c>
      <c r="F125" s="14">
        <v>3809561.5580358598</v>
      </c>
      <c r="G125" s="14">
        <v>17205.665018187901</v>
      </c>
    </row>
    <row r="126" spans="1:7" x14ac:dyDescent="0.3">
      <c r="A126" s="1">
        <v>2000</v>
      </c>
      <c r="B126" s="1">
        <v>5</v>
      </c>
      <c r="C126" s="14">
        <v>3837532</v>
      </c>
      <c r="D126" s="14">
        <v>3840600.1234427602</v>
      </c>
      <c r="E126" s="14">
        <v>3874267.9940469302</v>
      </c>
      <c r="F126" s="14">
        <v>3806932.2528386</v>
      </c>
      <c r="G126" s="14">
        <v>17102.219718357301</v>
      </c>
    </row>
    <row r="127" spans="1:7" x14ac:dyDescent="0.3">
      <c r="A127" s="1">
        <v>2000</v>
      </c>
      <c r="B127" s="1">
        <v>6</v>
      </c>
      <c r="C127" s="14">
        <v>3838927</v>
      </c>
      <c r="D127" s="14">
        <v>3839984.8543127398</v>
      </c>
      <c r="E127" s="14">
        <v>3873451.6220726101</v>
      </c>
      <c r="F127" s="14">
        <v>3806518.0865528798</v>
      </c>
      <c r="G127" s="14">
        <v>17000.0657963089</v>
      </c>
    </row>
    <row r="128" spans="1:7" x14ac:dyDescent="0.3">
      <c r="A128" s="1">
        <v>2000</v>
      </c>
      <c r="B128" s="1">
        <v>7</v>
      </c>
      <c r="C128" s="14">
        <v>3842150</v>
      </c>
      <c r="D128" s="14">
        <v>3842209.11022801</v>
      </c>
      <c r="E128" s="14">
        <v>3875477.3634858499</v>
      </c>
      <c r="F128" s="14">
        <v>3808940.8569701598</v>
      </c>
      <c r="G128" s="14">
        <v>16899.2266707587</v>
      </c>
    </row>
    <row r="129" spans="1:7" x14ac:dyDescent="0.3">
      <c r="A129" s="1">
        <v>2000</v>
      </c>
      <c r="B129" s="1">
        <v>8</v>
      </c>
      <c r="C129" s="14">
        <v>3850200</v>
      </c>
      <c r="D129" s="14">
        <v>3848621.9942695801</v>
      </c>
      <c r="E129" s="14">
        <v>3881694.36797672</v>
      </c>
      <c r="F129" s="14">
        <v>3815549.6205624398</v>
      </c>
      <c r="G129" s="14">
        <v>16799.7260176325</v>
      </c>
    </row>
    <row r="130" spans="1:7" x14ac:dyDescent="0.3">
      <c r="A130" s="1">
        <v>2000</v>
      </c>
      <c r="B130" s="1">
        <v>9</v>
      </c>
      <c r="C130" s="14">
        <v>3857165</v>
      </c>
      <c r="D130" s="14">
        <v>3856533.4425241798</v>
      </c>
      <c r="E130" s="14">
        <v>3889412.6187255802</v>
      </c>
      <c r="F130" s="14">
        <v>3823654.2663227799</v>
      </c>
      <c r="G130" s="14">
        <v>16701.587759022801</v>
      </c>
    </row>
    <row r="131" spans="1:7" x14ac:dyDescent="0.3">
      <c r="A131" s="1">
        <v>2000</v>
      </c>
      <c r="B131" s="1">
        <v>10</v>
      </c>
      <c r="C131" s="14">
        <v>3864218</v>
      </c>
      <c r="D131" s="14">
        <v>3862830.8412889601</v>
      </c>
      <c r="E131" s="14">
        <v>3895519.54958406</v>
      </c>
      <c r="F131" s="14">
        <v>3830142.1329938602</v>
      </c>
      <c r="G131" s="14">
        <v>16604.836051107301</v>
      </c>
    </row>
    <row r="132" spans="1:7" x14ac:dyDescent="0.3">
      <c r="A132" s="1">
        <v>2000</v>
      </c>
      <c r="B132" s="1">
        <v>11</v>
      </c>
      <c r="C132" s="14">
        <v>3875425</v>
      </c>
      <c r="D132" s="14">
        <v>3874032.1977099101</v>
      </c>
      <c r="E132" s="14">
        <v>3906533.2156875501</v>
      </c>
      <c r="F132" s="14">
        <v>3841531.1797322701</v>
      </c>
      <c r="G132" s="14">
        <v>16509.4952709934</v>
      </c>
    </row>
    <row r="133" spans="1:7" x14ac:dyDescent="0.3">
      <c r="A133" s="1">
        <v>2000</v>
      </c>
      <c r="B133" s="1">
        <v>12</v>
      </c>
      <c r="C133" s="14">
        <v>3890055</v>
      </c>
      <c r="D133" s="14">
        <v>3888022.9534859601</v>
      </c>
      <c r="E133" s="14">
        <v>3920339.10713124</v>
      </c>
      <c r="F133" s="14">
        <v>3855706.7998406799</v>
      </c>
      <c r="G133" s="14">
        <v>16415.5900024562</v>
      </c>
    </row>
    <row r="134" spans="1:7" x14ac:dyDescent="0.3">
      <c r="A134" s="1">
        <v>2001</v>
      </c>
      <c r="B134" s="1">
        <v>1</v>
      </c>
      <c r="C134" s="14">
        <v>3906441</v>
      </c>
      <c r="D134" s="14">
        <v>3900128.6021670201</v>
      </c>
      <c r="E134" s="14">
        <v>3932262.76623782</v>
      </c>
      <c r="F134" s="14">
        <v>3867994.4380962299</v>
      </c>
      <c r="G134" s="14">
        <v>16323.145020538001</v>
      </c>
    </row>
    <row r="135" spans="1:7" x14ac:dyDescent="0.3">
      <c r="A135" s="1">
        <v>2001</v>
      </c>
      <c r="B135" s="1">
        <v>2</v>
      </c>
      <c r="C135" s="14">
        <v>3917697</v>
      </c>
      <c r="D135" s="14">
        <v>3914822.60162568</v>
      </c>
      <c r="E135" s="14">
        <v>3946777.6999965799</v>
      </c>
      <c r="F135" s="14">
        <v>3882867.5032547801</v>
      </c>
      <c r="G135" s="14">
        <v>16232.18527498</v>
      </c>
    </row>
    <row r="136" spans="1:7" x14ac:dyDescent="0.3">
      <c r="A136" s="1">
        <v>2001</v>
      </c>
      <c r="B136" s="1">
        <v>3</v>
      </c>
      <c r="C136" s="14">
        <v>3927206</v>
      </c>
      <c r="D136" s="14">
        <v>3925783.8225794001</v>
      </c>
      <c r="E136" s="14">
        <v>3957562.8285506498</v>
      </c>
      <c r="F136" s="14">
        <v>3894004.81660815</v>
      </c>
      <c r="G136" s="14">
        <v>16142.7358724605</v>
      </c>
    </row>
    <row r="137" spans="1:7" x14ac:dyDescent="0.3">
      <c r="A137" s="1">
        <v>2001</v>
      </c>
      <c r="B137" s="1">
        <v>4</v>
      </c>
      <c r="C137" s="14">
        <v>3933081</v>
      </c>
      <c r="D137" s="14">
        <v>3930486.8643012</v>
      </c>
      <c r="E137" s="14">
        <v>3962092.8008702798</v>
      </c>
      <c r="F137" s="14">
        <v>3898880.92773213</v>
      </c>
      <c r="G137" s="14">
        <v>16054.822057617501</v>
      </c>
    </row>
    <row r="138" spans="1:7" x14ac:dyDescent="0.3">
      <c r="A138" s="1">
        <v>2001</v>
      </c>
      <c r="B138" s="1">
        <v>5</v>
      </c>
      <c r="C138" s="14">
        <v>3927427</v>
      </c>
      <c r="D138" s="14">
        <v>3929480.2764344099</v>
      </c>
      <c r="E138" s="14">
        <v>3960912.6212844299</v>
      </c>
      <c r="F138" s="14">
        <v>3898047.9315843899</v>
      </c>
      <c r="G138" s="14">
        <v>15966.6429222186</v>
      </c>
    </row>
    <row r="139" spans="1:7" x14ac:dyDescent="0.3">
      <c r="A139" s="1">
        <v>2001</v>
      </c>
      <c r="B139" s="1">
        <v>6</v>
      </c>
      <c r="C139" s="14">
        <v>3925818</v>
      </c>
      <c r="D139" s="14">
        <v>3930524.7939225798</v>
      </c>
      <c r="E139" s="14">
        <v>3961786.8059829702</v>
      </c>
      <c r="F139" s="14">
        <v>3899262.78186219</v>
      </c>
      <c r="G139" s="14">
        <v>15880.119220504301</v>
      </c>
    </row>
    <row r="140" spans="1:7" x14ac:dyDescent="0.3">
      <c r="A140" s="1">
        <v>2001</v>
      </c>
      <c r="B140" s="1">
        <v>7</v>
      </c>
      <c r="C140" s="14">
        <v>3931997</v>
      </c>
      <c r="D140" s="14">
        <v>3930872.59067589</v>
      </c>
      <c r="E140" s="14">
        <v>3961967.5824316102</v>
      </c>
      <c r="F140" s="14">
        <v>3899777.5989201702</v>
      </c>
      <c r="G140" s="14">
        <v>15795.278157004501</v>
      </c>
    </row>
    <row r="141" spans="1:7" x14ac:dyDescent="0.3">
      <c r="A141" s="1">
        <v>2001</v>
      </c>
      <c r="B141" s="1">
        <v>8</v>
      </c>
      <c r="C141" s="14">
        <v>3938314</v>
      </c>
      <c r="D141" s="14">
        <v>3938909.3105120198</v>
      </c>
      <c r="E141" s="14">
        <v>3969840.6481074798</v>
      </c>
      <c r="F141" s="14">
        <v>3907977.9729165598</v>
      </c>
      <c r="G141" s="14">
        <v>15712.1469890265</v>
      </c>
    </row>
    <row r="142" spans="1:7" x14ac:dyDescent="0.3">
      <c r="A142" s="1">
        <v>2001</v>
      </c>
      <c r="B142" s="1">
        <v>9</v>
      </c>
      <c r="C142" s="14">
        <v>3942236</v>
      </c>
      <c r="D142" s="14">
        <v>3945223.86919598</v>
      </c>
      <c r="E142" s="14">
        <v>3975994.9724834999</v>
      </c>
      <c r="F142" s="14">
        <v>3914452.7659084699</v>
      </c>
      <c r="G142" s="14">
        <v>15630.752998506699</v>
      </c>
    </row>
    <row r="143" spans="1:7" x14ac:dyDescent="0.3">
      <c r="A143" s="1">
        <v>2001</v>
      </c>
      <c r="B143" s="1">
        <v>10</v>
      </c>
      <c r="C143" s="14">
        <v>3947996</v>
      </c>
      <c r="D143" s="14">
        <v>3949808.7530533001</v>
      </c>
      <c r="E143" s="14">
        <v>3980423.09558339</v>
      </c>
      <c r="F143" s="14">
        <v>3919194.41052322</v>
      </c>
      <c r="G143" s="14">
        <v>15551.1234624318</v>
      </c>
    </row>
    <row r="144" spans="1:7" x14ac:dyDescent="0.3">
      <c r="A144" s="1">
        <v>2001</v>
      </c>
      <c r="B144" s="1">
        <v>11</v>
      </c>
      <c r="C144" s="14">
        <v>3955551</v>
      </c>
      <c r="D144" s="14">
        <v>3958176.1103499299</v>
      </c>
      <c r="E144" s="14">
        <v>3988637.2193005099</v>
      </c>
      <c r="F144" s="14">
        <v>3927715.0013993499</v>
      </c>
      <c r="G144" s="14">
        <v>15473.2856218448</v>
      </c>
    </row>
    <row r="145" spans="1:7" x14ac:dyDescent="0.3">
      <c r="A145" s="1">
        <v>2001</v>
      </c>
      <c r="B145" s="1">
        <v>12</v>
      </c>
      <c r="C145" s="14">
        <v>3969611</v>
      </c>
      <c r="D145" s="14">
        <v>3968484.2765912199</v>
      </c>
      <c r="E145" s="14">
        <v>3998795.7326331199</v>
      </c>
      <c r="F145" s="14">
        <v>3938172.8205493302</v>
      </c>
      <c r="G145" s="14">
        <v>15397.266649457601</v>
      </c>
    </row>
    <row r="146" spans="1:7" x14ac:dyDescent="0.3">
      <c r="A146" s="1">
        <v>2002</v>
      </c>
      <c r="B146" s="1">
        <v>1</v>
      </c>
      <c r="C146" s="14">
        <v>3979705</v>
      </c>
      <c r="D146" s="14">
        <v>3982755.8225879599</v>
      </c>
      <c r="E146" s="14">
        <v>4012921.2596839401</v>
      </c>
      <c r="F146" s="14">
        <v>3952590.3854919798</v>
      </c>
      <c r="G146" s="14">
        <v>15323.093615903001</v>
      </c>
    </row>
    <row r="147" spans="1:7" x14ac:dyDescent="0.3">
      <c r="A147" s="1">
        <v>2002</v>
      </c>
      <c r="B147" s="1">
        <v>2</v>
      </c>
      <c r="C147" s="14">
        <v>3993899</v>
      </c>
      <c r="D147" s="14">
        <v>3990654.01087467</v>
      </c>
      <c r="E147" s="14">
        <v>4020677.1160094598</v>
      </c>
      <c r="F147" s="14">
        <v>3960630.9057398699</v>
      </c>
      <c r="G147" s="14">
        <v>15250.7934546657</v>
      </c>
    </row>
    <row r="148" spans="1:7" x14ac:dyDescent="0.3">
      <c r="A148" s="1">
        <v>2002</v>
      </c>
      <c r="B148" s="1">
        <v>3</v>
      </c>
      <c r="C148" s="14">
        <v>4004901</v>
      </c>
      <c r="D148" s="14">
        <v>4001770.2323136702</v>
      </c>
      <c r="E148" s="14">
        <v>4031654.7451524199</v>
      </c>
      <c r="F148" s="14">
        <v>3971885.7194749299</v>
      </c>
      <c r="G148" s="14">
        <v>15180.392925742901</v>
      </c>
    </row>
    <row r="149" spans="1:7" x14ac:dyDescent="0.3">
      <c r="A149" s="1">
        <v>2002</v>
      </c>
      <c r="B149" s="1">
        <v>4</v>
      </c>
      <c r="C149" s="14">
        <v>4012387</v>
      </c>
      <c r="D149" s="14">
        <v>4010455.7636472899</v>
      </c>
      <c r="E149" s="14">
        <v>4040205.4761200999</v>
      </c>
      <c r="F149" s="14">
        <v>3980706.05117448</v>
      </c>
      <c r="G149" s="14">
        <v>15111.9185780936</v>
      </c>
    </row>
    <row r="150" spans="1:7" x14ac:dyDescent="0.3">
      <c r="A150" s="1">
        <v>2002</v>
      </c>
      <c r="B150" s="1">
        <v>5</v>
      </c>
      <c r="C150" s="14">
        <v>4009728</v>
      </c>
      <c r="D150" s="14">
        <v>4010371.9437315902</v>
      </c>
      <c r="E150" s="14">
        <v>4039984.3176345499</v>
      </c>
      <c r="F150" s="14">
        <v>3980759.5698286402</v>
      </c>
      <c r="G150" s="14">
        <v>15042.1549026542</v>
      </c>
    </row>
    <row r="151" spans="1:7" x14ac:dyDescent="0.3">
      <c r="A151" s="1">
        <v>2002</v>
      </c>
      <c r="B151" s="1">
        <v>6</v>
      </c>
      <c r="C151" s="14">
        <v>4011076</v>
      </c>
      <c r="D151" s="14">
        <v>4011072.05584813</v>
      </c>
      <c r="E151" s="14">
        <v>4040551.38401464</v>
      </c>
      <c r="F151" s="14">
        <v>3981592.7276816098</v>
      </c>
      <c r="G151" s="14">
        <v>14974.571851623699</v>
      </c>
    </row>
    <row r="152" spans="1:7" x14ac:dyDescent="0.3">
      <c r="A152" s="1">
        <v>2002</v>
      </c>
      <c r="B152" s="1">
        <v>7</v>
      </c>
      <c r="C152" s="14">
        <v>4016662</v>
      </c>
      <c r="D152" s="14">
        <v>4017493.0432859198</v>
      </c>
      <c r="E152" s="14">
        <v>4046843.6769274198</v>
      </c>
      <c r="F152" s="14">
        <v>3988142.4096444198</v>
      </c>
      <c r="G152" s="14">
        <v>14909.199079190001</v>
      </c>
    </row>
    <row r="153" spans="1:7" x14ac:dyDescent="0.3">
      <c r="A153" s="1">
        <v>2002</v>
      </c>
      <c r="B153" s="1">
        <v>8</v>
      </c>
      <c r="C153" s="14">
        <v>4025172</v>
      </c>
      <c r="D153" s="14">
        <v>4023479.3024635501</v>
      </c>
      <c r="E153" s="14">
        <v>4052705.65027154</v>
      </c>
      <c r="F153" s="14">
        <v>3994252.9546555602</v>
      </c>
      <c r="G153" s="14">
        <v>14846.065783428499</v>
      </c>
    </row>
    <row r="154" spans="1:7" x14ac:dyDescent="0.3">
      <c r="A154" s="1">
        <v>2002</v>
      </c>
      <c r="B154" s="1">
        <v>9</v>
      </c>
      <c r="C154" s="14">
        <v>4030691</v>
      </c>
      <c r="D154" s="14">
        <v>4029634.04363205</v>
      </c>
      <c r="E154" s="14">
        <v>4058740.5707738702</v>
      </c>
      <c r="F154" s="14">
        <v>4000527.5164902299</v>
      </c>
      <c r="G154" s="14">
        <v>14785.200652285101</v>
      </c>
    </row>
    <row r="155" spans="1:7" x14ac:dyDescent="0.3">
      <c r="A155" s="1">
        <v>2002</v>
      </c>
      <c r="B155" s="1">
        <v>10</v>
      </c>
      <c r="C155" s="14">
        <v>4038763</v>
      </c>
      <c r="D155" s="14">
        <v>4036628.4488451299</v>
      </c>
      <c r="E155" s="14">
        <v>4065619.6758517502</v>
      </c>
      <c r="F155" s="14">
        <v>4007637.2218385199</v>
      </c>
      <c r="G155" s="14">
        <v>14726.631808742401</v>
      </c>
    </row>
    <row r="156" spans="1:7" x14ac:dyDescent="0.3">
      <c r="A156" s="1">
        <v>2002</v>
      </c>
      <c r="B156" s="1">
        <v>11</v>
      </c>
      <c r="C156" s="14">
        <v>4051067</v>
      </c>
      <c r="D156" s="14">
        <v>4045509.8717487399</v>
      </c>
      <c r="E156" s="14">
        <v>4074390.37329335</v>
      </c>
      <c r="F156" s="14">
        <v>4016629.3702041199</v>
      </c>
      <c r="G156" s="14">
        <v>14670.386755354401</v>
      </c>
    </row>
    <row r="157" spans="1:7" x14ac:dyDescent="0.3">
      <c r="A157" s="1">
        <v>2002</v>
      </c>
      <c r="B157" s="1">
        <v>12</v>
      </c>
      <c r="C157" s="14">
        <v>4063603</v>
      </c>
      <c r="D157" s="14">
        <v>4061226.0314332498</v>
      </c>
      <c r="E157" s="14">
        <v>4090000.4349998799</v>
      </c>
      <c r="F157" s="14">
        <v>4032451.62786661</v>
      </c>
      <c r="G157" s="14">
        <v>14616.492318356601</v>
      </c>
    </row>
    <row r="158" spans="1:7" x14ac:dyDescent="0.3">
      <c r="A158" s="1">
        <v>2003</v>
      </c>
      <c r="B158" s="1">
        <v>1</v>
      </c>
      <c r="C158" s="14">
        <v>4072297</v>
      </c>
      <c r="D158" s="14">
        <v>4071817.9353187801</v>
      </c>
      <c r="E158" s="14">
        <v>4100490.91976042</v>
      </c>
      <c r="F158" s="14">
        <v>4043144.9508771501</v>
      </c>
      <c r="G158" s="14">
        <v>14564.9745915659</v>
      </c>
    </row>
    <row r="159" spans="1:7" x14ac:dyDescent="0.3">
      <c r="A159" s="1">
        <v>2003</v>
      </c>
      <c r="B159" s="1">
        <v>2</v>
      </c>
      <c r="C159" s="14">
        <v>4086234</v>
      </c>
      <c r="D159" s="14">
        <v>4083587.5975094298</v>
      </c>
      <c r="E159" s="14">
        <v>4112163.8914957498</v>
      </c>
      <c r="F159" s="14">
        <v>4055011.30352312</v>
      </c>
      <c r="G159" s="14">
        <v>14515.858880301401</v>
      </c>
    </row>
    <row r="160" spans="1:7" x14ac:dyDescent="0.3">
      <c r="A160" s="1">
        <v>2003</v>
      </c>
      <c r="B160" s="1">
        <v>3</v>
      </c>
      <c r="C160" s="14">
        <v>4098572</v>
      </c>
      <c r="D160" s="14">
        <v>4094695.6667268001</v>
      </c>
      <c r="E160" s="14">
        <v>4123180.04708204</v>
      </c>
      <c r="F160" s="14">
        <v>4066211.2863715501</v>
      </c>
      <c r="G160" s="14">
        <v>14469.1696455662</v>
      </c>
    </row>
    <row r="161" spans="1:7" x14ac:dyDescent="0.3">
      <c r="A161" s="1">
        <v>2003</v>
      </c>
      <c r="B161" s="1">
        <v>4</v>
      </c>
      <c r="C161" s="14">
        <v>4106996</v>
      </c>
      <c r="D161" s="14">
        <v>4104289.3809873299</v>
      </c>
      <c r="E161" s="14">
        <v>4132686.6709192898</v>
      </c>
      <c r="F161" s="14">
        <v>4075892.0910553699</v>
      </c>
      <c r="G161" s="14">
        <v>14424.930448740801</v>
      </c>
    </row>
    <row r="162" spans="1:7" x14ac:dyDescent="0.3">
      <c r="A162" s="1">
        <v>2003</v>
      </c>
      <c r="B162" s="1">
        <v>5</v>
      </c>
      <c r="C162" s="14">
        <v>4105168</v>
      </c>
      <c r="D162" s="14">
        <v>4106751.6474988302</v>
      </c>
      <c r="E162" s="14">
        <v>4135055.2957009999</v>
      </c>
      <c r="F162" s="14">
        <v>4078447.9992966498</v>
      </c>
      <c r="G162" s="14">
        <v>14377.363394189701</v>
      </c>
    </row>
    <row r="163" spans="1:7" x14ac:dyDescent="0.3">
      <c r="A163" s="1">
        <v>2003</v>
      </c>
      <c r="B163" s="1">
        <v>6</v>
      </c>
      <c r="C163" s="14">
        <v>4109068</v>
      </c>
      <c r="D163" s="14">
        <v>4108750.6032875502</v>
      </c>
      <c r="E163" s="14">
        <v>4136967.04116914</v>
      </c>
      <c r="F163" s="14">
        <v>4080534.1654059598</v>
      </c>
      <c r="G163" s="14">
        <v>14333.0632933047</v>
      </c>
    </row>
    <row r="164" spans="1:7" x14ac:dyDescent="0.3">
      <c r="A164" s="1">
        <v>2003</v>
      </c>
      <c r="B164" s="1">
        <v>7</v>
      </c>
      <c r="C164" s="14">
        <v>4114415</v>
      </c>
      <c r="D164" s="14">
        <v>4114981.5934065799</v>
      </c>
      <c r="E164" s="14">
        <v>4143117.3121818202</v>
      </c>
      <c r="F164" s="14">
        <v>4086845.8746313401</v>
      </c>
      <c r="G164" s="14">
        <v>14292.0605251618</v>
      </c>
    </row>
    <row r="165" spans="1:7" x14ac:dyDescent="0.3">
      <c r="A165" s="1">
        <v>2003</v>
      </c>
      <c r="B165" s="1">
        <v>8</v>
      </c>
      <c r="C165" s="14">
        <v>4121357</v>
      </c>
      <c r="D165" s="14">
        <v>4122759.1393121099</v>
      </c>
      <c r="E165" s="14">
        <v>4150820.6862112698</v>
      </c>
      <c r="F165" s="14">
        <v>4094697.59241295</v>
      </c>
      <c r="G165" s="14">
        <v>14254.3835441459</v>
      </c>
    </row>
    <row r="166" spans="1:7" x14ac:dyDescent="0.3">
      <c r="A166" s="1">
        <v>2003</v>
      </c>
      <c r="B166" s="1">
        <v>9</v>
      </c>
      <c r="C166" s="14">
        <v>4130447</v>
      </c>
      <c r="D166" s="14">
        <v>4127926.38373345</v>
      </c>
      <c r="E166" s="14">
        <v>4155920.35802881</v>
      </c>
      <c r="F166" s="14">
        <v>4099932.4094380899</v>
      </c>
      <c r="G166" s="14">
        <v>14220.0587859567</v>
      </c>
    </row>
    <row r="167" spans="1:7" x14ac:dyDescent="0.3">
      <c r="A167" s="1">
        <v>2003</v>
      </c>
      <c r="B167" s="1">
        <v>10</v>
      </c>
      <c r="C167" s="14">
        <v>4140703</v>
      </c>
      <c r="D167" s="14">
        <v>4137742.91908183</v>
      </c>
      <c r="E167" s="14">
        <v>4165675.9679384301</v>
      </c>
      <c r="F167" s="14">
        <v>4109809.8702252302</v>
      </c>
      <c r="G167" s="14">
        <v>14189.110578617199</v>
      </c>
    </row>
    <row r="168" spans="1:7" x14ac:dyDescent="0.3">
      <c r="A168" s="1">
        <v>2003</v>
      </c>
      <c r="B168" s="1">
        <v>11</v>
      </c>
      <c r="C168" s="14">
        <v>4154314</v>
      </c>
      <c r="D168" s="14">
        <v>4150851.5236798702</v>
      </c>
      <c r="E168" s="14">
        <v>4178730.3378422698</v>
      </c>
      <c r="F168" s="14">
        <v>4122972.7095174701</v>
      </c>
      <c r="G168" s="14">
        <v>14161.5610591527</v>
      </c>
    </row>
    <row r="169" spans="1:7" x14ac:dyDescent="0.3">
      <c r="A169" s="1">
        <v>2003</v>
      </c>
      <c r="B169" s="1">
        <v>12</v>
      </c>
      <c r="C169" s="14">
        <v>4167077</v>
      </c>
      <c r="D169" s="14">
        <v>4164336.9341480001</v>
      </c>
      <c r="E169" s="14">
        <v>4192168.2434754199</v>
      </c>
      <c r="F169" s="14">
        <v>4136505.6248205798</v>
      </c>
      <c r="G169" s="14">
        <v>14137.4300965809</v>
      </c>
    </row>
    <row r="170" spans="1:7" x14ac:dyDescent="0.3">
      <c r="A170" s="1">
        <v>2004</v>
      </c>
      <c r="B170" s="1">
        <v>1</v>
      </c>
      <c r="C170" s="14">
        <v>4177767</v>
      </c>
      <c r="D170" s="14">
        <v>4174571.4393249201</v>
      </c>
      <c r="E170" s="14">
        <v>4202362.0081884097</v>
      </c>
      <c r="F170" s="14">
        <v>4146780.8704614299</v>
      </c>
      <c r="G170" s="14">
        <v>14116.7352218219</v>
      </c>
    </row>
    <row r="171" spans="1:7" x14ac:dyDescent="0.3">
      <c r="A171" s="1">
        <v>2004</v>
      </c>
      <c r="B171" s="1">
        <v>2</v>
      </c>
      <c r="C171" s="14">
        <v>4191930</v>
      </c>
      <c r="D171" s="14">
        <v>4188584.82081101</v>
      </c>
      <c r="E171" s="14">
        <v>4216341.4433673499</v>
      </c>
      <c r="F171" s="14">
        <v>4160828.19825467</v>
      </c>
      <c r="G171" s="14">
        <v>14099.491565090701</v>
      </c>
    </row>
    <row r="172" spans="1:7" x14ac:dyDescent="0.3">
      <c r="A172" s="1">
        <v>2004</v>
      </c>
      <c r="B172" s="1">
        <v>3</v>
      </c>
      <c r="C172" s="14">
        <v>4206064</v>
      </c>
      <c r="D172" s="14">
        <v>4201535.6339849597</v>
      </c>
      <c r="E172" s="14">
        <v>4229265.1293430496</v>
      </c>
      <c r="F172" s="14">
        <v>4173806.1386268698</v>
      </c>
      <c r="G172" s="14">
        <v>14085.7118012834</v>
      </c>
    </row>
    <row r="173" spans="1:7" x14ac:dyDescent="0.3">
      <c r="A173" s="1">
        <v>2004</v>
      </c>
      <c r="B173" s="1">
        <v>4</v>
      </c>
      <c r="C173" s="14">
        <v>4216720</v>
      </c>
      <c r="D173" s="14">
        <v>4212548.6378468201</v>
      </c>
      <c r="E173" s="14">
        <v>4240257.8451432101</v>
      </c>
      <c r="F173" s="14">
        <v>4184839.43055043</v>
      </c>
      <c r="G173" s="14">
        <v>14075.406103814101</v>
      </c>
    </row>
    <row r="174" spans="1:7" x14ac:dyDescent="0.3">
      <c r="A174" s="1">
        <v>2004</v>
      </c>
      <c r="B174" s="1">
        <v>5</v>
      </c>
      <c r="C174" s="14">
        <v>4218160</v>
      </c>
      <c r="D174" s="14">
        <v>4215683.4960511904</v>
      </c>
      <c r="E174" s="14">
        <v>4243379.0629845001</v>
      </c>
      <c r="F174" s="14">
        <v>4187987.9291178901</v>
      </c>
      <c r="G174" s="14">
        <v>14068.4772282332</v>
      </c>
    </row>
    <row r="175" spans="1:7" x14ac:dyDescent="0.3">
      <c r="A175" s="1">
        <v>2004</v>
      </c>
      <c r="B175" s="1">
        <v>6</v>
      </c>
      <c r="C175" s="14">
        <v>4224545</v>
      </c>
      <c r="D175" s="14">
        <v>4221362.0409697704</v>
      </c>
      <c r="E175" s="14">
        <v>4249051.1201838702</v>
      </c>
      <c r="F175" s="14">
        <v>4193672.9617556799</v>
      </c>
      <c r="G175" s="14">
        <v>14065.181670853801</v>
      </c>
    </row>
    <row r="176" spans="1:7" x14ac:dyDescent="0.3">
      <c r="A176" s="1">
        <v>2004</v>
      </c>
      <c r="B176" s="1">
        <v>7</v>
      </c>
      <c r="C176" s="14">
        <v>4233818</v>
      </c>
      <c r="D176" s="14">
        <v>4228433.3564944202</v>
      </c>
      <c r="E176" s="14">
        <v>4256123.1056607701</v>
      </c>
      <c r="F176" s="14">
        <v>4200743.6073280601</v>
      </c>
      <c r="G176" s="14">
        <v>14065.521985539801</v>
      </c>
    </row>
    <row r="177" spans="1:7" x14ac:dyDescent="0.3">
      <c r="A177" s="1">
        <v>2004</v>
      </c>
      <c r="B177" s="1">
        <v>8</v>
      </c>
      <c r="C177" s="14">
        <v>4242328</v>
      </c>
      <c r="D177" s="14">
        <v>4238146.4971831404</v>
      </c>
      <c r="E177" s="14">
        <v>4265844.0734538501</v>
      </c>
      <c r="F177" s="14">
        <v>4210448.9209124399</v>
      </c>
      <c r="G177" s="14">
        <v>14069.4979084563</v>
      </c>
    </row>
    <row r="178" spans="1:7" x14ac:dyDescent="0.3">
      <c r="A178" s="1">
        <v>2004</v>
      </c>
      <c r="B178" s="1">
        <v>9</v>
      </c>
      <c r="C178" s="14">
        <v>4239357</v>
      </c>
      <c r="D178" s="14">
        <v>4248376.5423282403</v>
      </c>
      <c r="E178" s="14">
        <v>4276089.0967910001</v>
      </c>
      <c r="F178" s="14">
        <v>4220663.9878654797</v>
      </c>
      <c r="G178" s="14">
        <v>14077.1063590919</v>
      </c>
    </row>
    <row r="179" spans="1:7" x14ac:dyDescent="0.3">
      <c r="A179" s="1">
        <v>2004</v>
      </c>
      <c r="B179" s="1">
        <v>10</v>
      </c>
      <c r="C179" s="14">
        <v>4234493</v>
      </c>
      <c r="D179" s="14">
        <v>4249826.98203752</v>
      </c>
      <c r="E179" s="14">
        <v>4277561.6541941399</v>
      </c>
      <c r="F179" s="14">
        <v>4222092.3098809002</v>
      </c>
      <c r="G179" s="14">
        <v>14088.3414521755</v>
      </c>
    </row>
    <row r="180" spans="1:7" x14ac:dyDescent="0.3">
      <c r="A180" s="1">
        <v>2004</v>
      </c>
      <c r="B180" s="1">
        <v>11</v>
      </c>
      <c r="C180" s="14">
        <v>4251917</v>
      </c>
      <c r="D180" s="14">
        <v>4249144.2835810902</v>
      </c>
      <c r="E180" s="14">
        <v>4276908.1958706696</v>
      </c>
      <c r="F180" s="14">
        <v>4221380.3712914996</v>
      </c>
      <c r="G180" s="14">
        <v>14103.1945203831</v>
      </c>
    </row>
    <row r="181" spans="1:7" x14ac:dyDescent="0.3">
      <c r="A181" s="1">
        <v>2004</v>
      </c>
      <c r="B181" s="1">
        <v>12</v>
      </c>
      <c r="C181" s="14">
        <v>4257011</v>
      </c>
      <c r="D181" s="14">
        <v>4261594.6671529897</v>
      </c>
      <c r="E181" s="14">
        <v>4289394.9195406297</v>
      </c>
      <c r="F181" s="14">
        <v>4233794.4147653496</v>
      </c>
      <c r="G181" s="14">
        <v>14121.6541476279</v>
      </c>
    </row>
    <row r="182" spans="1:7" x14ac:dyDescent="0.3">
      <c r="A182" s="1">
        <v>2005</v>
      </c>
      <c r="B182" s="1">
        <v>1</v>
      </c>
      <c r="C182" s="14">
        <v>4272459</v>
      </c>
      <c r="D182" s="14">
        <v>4268141.4940948104</v>
      </c>
      <c r="E182" s="14">
        <v>4295985.1587461</v>
      </c>
      <c r="F182" s="14">
        <v>4240297.8294435302</v>
      </c>
      <c r="G182" s="14">
        <v>14143.706212638899</v>
      </c>
    </row>
    <row r="183" spans="1:7" x14ac:dyDescent="0.3">
      <c r="A183" s="1">
        <v>2005</v>
      </c>
      <c r="B183" s="1">
        <v>2</v>
      </c>
      <c r="C183" s="14">
        <v>4287988</v>
      </c>
      <c r="D183" s="14">
        <v>4283160.6448052702</v>
      </c>
      <c r="E183" s="14">
        <v>4311054.7608660804</v>
      </c>
      <c r="F183" s="14">
        <v>4255266.5287444601</v>
      </c>
      <c r="G183" s="14">
        <v>14169.333942442099</v>
      </c>
    </row>
    <row r="184" spans="1:7" x14ac:dyDescent="0.3">
      <c r="A184" s="1">
        <v>2005</v>
      </c>
      <c r="B184" s="1">
        <v>3</v>
      </c>
      <c r="C184" s="14">
        <v>4299864</v>
      </c>
      <c r="D184" s="14">
        <v>4298810.9532444002</v>
      </c>
      <c r="E184" s="14">
        <v>4326762.5217445698</v>
      </c>
      <c r="F184" s="14">
        <v>4270859.38474424</v>
      </c>
      <c r="G184" s="14">
        <v>14198.517975275399</v>
      </c>
    </row>
    <row r="185" spans="1:7" x14ac:dyDescent="0.3">
      <c r="A185" s="1">
        <v>2005</v>
      </c>
      <c r="B185" s="1">
        <v>4</v>
      </c>
      <c r="C185" s="14">
        <v>4310180</v>
      </c>
      <c r="D185" s="14">
        <v>4309054.9885890102</v>
      </c>
      <c r="E185" s="14">
        <v>4337070.9674872896</v>
      </c>
      <c r="F185" s="14">
        <v>4281039.0096907299</v>
      </c>
      <c r="G185" s="14">
        <v>14231.236432396399</v>
      </c>
    </row>
    <row r="186" spans="1:7" x14ac:dyDescent="0.3">
      <c r="A186" s="1">
        <v>2005</v>
      </c>
      <c r="B186" s="1">
        <v>5</v>
      </c>
      <c r="C186" s="14">
        <v>4313996</v>
      </c>
      <c r="D186" s="14">
        <v>4312234.5906608999</v>
      </c>
      <c r="E186" s="14">
        <v>4340316.8985165805</v>
      </c>
      <c r="F186" s="14">
        <v>4284152.2828052202</v>
      </c>
      <c r="G186" s="14">
        <v>14264.929457312501</v>
      </c>
    </row>
    <row r="187" spans="1:7" x14ac:dyDescent="0.3">
      <c r="A187" s="1">
        <v>2005</v>
      </c>
      <c r="B187" s="1">
        <v>6</v>
      </c>
      <c r="C187" s="14">
        <v>4320906</v>
      </c>
      <c r="D187" s="14">
        <v>4319263.9993105503</v>
      </c>
      <c r="E187" s="14">
        <v>4347418.6091366401</v>
      </c>
      <c r="F187" s="14">
        <v>4291109.3894844698</v>
      </c>
      <c r="G187" s="14">
        <v>14301.6565850392</v>
      </c>
    </row>
    <row r="188" spans="1:7" x14ac:dyDescent="0.3">
      <c r="A188" s="1">
        <v>2005</v>
      </c>
      <c r="B188" s="1">
        <v>7</v>
      </c>
      <c r="C188" s="14">
        <v>4327794</v>
      </c>
      <c r="D188" s="14">
        <v>4328149.5449358001</v>
      </c>
      <c r="E188" s="14">
        <v>4356382.3838561596</v>
      </c>
      <c r="F188" s="14">
        <v>4299916.7060154397</v>
      </c>
      <c r="G188" s="14">
        <v>14341.3945053345</v>
      </c>
    </row>
    <row r="189" spans="1:7" x14ac:dyDescent="0.3">
      <c r="A189" s="1">
        <v>2005</v>
      </c>
      <c r="B189" s="1">
        <v>8</v>
      </c>
      <c r="C189" s="14">
        <v>4340306</v>
      </c>
      <c r="D189" s="14">
        <v>4335038.9046959504</v>
      </c>
      <c r="E189" s="14">
        <v>4363355.8507112302</v>
      </c>
      <c r="F189" s="14">
        <v>4306721.95868068</v>
      </c>
      <c r="G189" s="14">
        <v>14384.118265150701</v>
      </c>
    </row>
    <row r="190" spans="1:7" x14ac:dyDescent="0.3">
      <c r="A190" s="1">
        <v>2005</v>
      </c>
      <c r="B190" s="1">
        <v>9</v>
      </c>
      <c r="C190" s="14">
        <v>4343095</v>
      </c>
      <c r="D190" s="14">
        <v>4338073.1802717503</v>
      </c>
      <c r="E190" s="14">
        <v>4366480.0591718899</v>
      </c>
      <c r="F190" s="14">
        <v>4309666.3013716098</v>
      </c>
      <c r="G190" s="14">
        <v>14429.8013430884</v>
      </c>
    </row>
    <row r="191" spans="1:7" x14ac:dyDescent="0.3">
      <c r="A191" s="1">
        <v>2005</v>
      </c>
      <c r="B191" s="1">
        <v>10</v>
      </c>
      <c r="C191" s="14">
        <v>4344668</v>
      </c>
      <c r="D191" s="14">
        <v>4339667.3256069198</v>
      </c>
      <c r="E191" s="14">
        <v>4368169.9080363801</v>
      </c>
      <c r="F191" s="14">
        <v>4311164.7431774698</v>
      </c>
      <c r="G191" s="14">
        <v>14478.415726974599</v>
      </c>
    </row>
    <row r="192" spans="1:7" x14ac:dyDescent="0.3">
      <c r="A192" s="1">
        <v>2005</v>
      </c>
      <c r="B192" s="1">
        <v>11</v>
      </c>
      <c r="C192" s="14">
        <v>4345746</v>
      </c>
      <c r="D192" s="14">
        <v>4356176.6392438998</v>
      </c>
      <c r="E192" s="14">
        <v>4384780.6379247503</v>
      </c>
      <c r="F192" s="14">
        <v>4327572.6405630503</v>
      </c>
      <c r="G192" s="14">
        <v>14529.931994065701</v>
      </c>
    </row>
    <row r="193" spans="1:7" x14ac:dyDescent="0.3">
      <c r="A193" s="1">
        <v>2005</v>
      </c>
      <c r="B193" s="1">
        <v>12</v>
      </c>
      <c r="C193" s="14">
        <v>4355740</v>
      </c>
      <c r="D193" s="14">
        <v>4353088.5312672304</v>
      </c>
      <c r="E193" s="14">
        <v>4381799.5983843897</v>
      </c>
      <c r="F193" s="14">
        <v>4324377.46415006</v>
      </c>
      <c r="G193" s="14">
        <v>14584.3193933825</v>
      </c>
    </row>
    <row r="194" spans="1:7" x14ac:dyDescent="0.3">
      <c r="A194" s="1">
        <v>2006</v>
      </c>
      <c r="B194" s="1">
        <v>1</v>
      </c>
      <c r="C194" s="14">
        <v>4369236</v>
      </c>
      <c r="D194" s="14">
        <v>4366367.3946605502</v>
      </c>
      <c r="E194" s="14">
        <v>4395191.1194122899</v>
      </c>
      <c r="F194" s="14">
        <v>4337543.6699088104</v>
      </c>
      <c r="G194" s="14">
        <v>14641.5459296881</v>
      </c>
    </row>
    <row r="195" spans="1:7" x14ac:dyDescent="0.3">
      <c r="A195" s="1">
        <v>2006</v>
      </c>
      <c r="B195" s="1">
        <v>2</v>
      </c>
      <c r="C195" s="14">
        <v>4377958</v>
      </c>
      <c r="D195" s="14">
        <v>4380521.5095755197</v>
      </c>
      <c r="E195" s="14">
        <v>4409463.41589157</v>
      </c>
      <c r="F195" s="14">
        <v>4351579.6032594601</v>
      </c>
      <c r="G195" s="14">
        <v>14701.5784486257</v>
      </c>
    </row>
    <row r="196" spans="1:7" x14ac:dyDescent="0.3">
      <c r="A196" s="1">
        <v>2006</v>
      </c>
      <c r="B196" s="1">
        <v>3</v>
      </c>
      <c r="C196" s="14">
        <v>4390093</v>
      </c>
      <c r="D196" s="14">
        <v>4388050.3123449301</v>
      </c>
      <c r="E196" s="14">
        <v>4417115.8567736298</v>
      </c>
      <c r="F196" s="14">
        <v>4358984.7679162296</v>
      </c>
      <c r="G196" s="14">
        <v>14764.3827225516</v>
      </c>
    </row>
    <row r="197" spans="1:7" x14ac:dyDescent="0.3">
      <c r="A197" s="1">
        <v>2006</v>
      </c>
      <c r="B197" s="1">
        <v>4</v>
      </c>
      <c r="C197" s="14">
        <v>4398215</v>
      </c>
      <c r="D197" s="14">
        <v>4397782.8610696504</v>
      </c>
      <c r="E197" s="14">
        <v>4426977.4308344396</v>
      </c>
      <c r="F197" s="14">
        <v>4368588.2913048603</v>
      </c>
      <c r="G197" s="14">
        <v>14829.923536614</v>
      </c>
    </row>
    <row r="198" spans="1:7" x14ac:dyDescent="0.3">
      <c r="A198" s="1">
        <v>2006</v>
      </c>
      <c r="B198" s="1">
        <v>5</v>
      </c>
      <c r="C198" s="14">
        <v>4397210</v>
      </c>
      <c r="D198" s="14">
        <v>4400825.7589536896</v>
      </c>
      <c r="E198" s="14">
        <v>4430124.2166113602</v>
      </c>
      <c r="F198" s="14">
        <v>4371527.3012960199</v>
      </c>
      <c r="G198" s="14">
        <v>14882.695319864501</v>
      </c>
    </row>
    <row r="199" spans="1:7" x14ac:dyDescent="0.3">
      <c r="A199" s="1">
        <v>2006</v>
      </c>
      <c r="B199" s="1">
        <v>6</v>
      </c>
      <c r="C199" s="14">
        <v>4403628</v>
      </c>
      <c r="D199" s="14">
        <v>4402997.75016235</v>
      </c>
      <c r="E199" s="14">
        <v>4432403.2689054497</v>
      </c>
      <c r="F199" s="14">
        <v>4373592.2314192504</v>
      </c>
      <c r="G199" s="14">
        <v>14937.0789851638</v>
      </c>
    </row>
    <row r="200" spans="1:7" x14ac:dyDescent="0.3">
      <c r="A200" s="1">
        <v>2006</v>
      </c>
      <c r="B200" s="1">
        <v>7</v>
      </c>
      <c r="C200" s="14">
        <v>4406505</v>
      </c>
      <c r="D200" s="14">
        <v>4408276.9112361204</v>
      </c>
      <c r="E200" s="14">
        <v>4437792.6297272705</v>
      </c>
      <c r="F200" s="14">
        <v>4378761.1927449703</v>
      </c>
      <c r="G200" s="14">
        <v>14993.0569923928</v>
      </c>
    </row>
    <row r="201" spans="1:7" x14ac:dyDescent="0.3">
      <c r="A201" s="1">
        <v>2006</v>
      </c>
      <c r="B201" s="1">
        <v>8</v>
      </c>
      <c r="C201" s="14">
        <v>4416127</v>
      </c>
      <c r="D201" s="14">
        <v>4415917.3666716898</v>
      </c>
      <c r="E201" s="14">
        <v>4445546.3885524804</v>
      </c>
      <c r="F201" s="14">
        <v>4386288.3447909001</v>
      </c>
      <c r="G201" s="14">
        <v>15050.611551968899</v>
      </c>
    </row>
    <row r="202" spans="1:7" x14ac:dyDescent="0.3">
      <c r="A202" s="1">
        <v>2006</v>
      </c>
      <c r="B202" s="1">
        <v>9</v>
      </c>
      <c r="C202" s="14">
        <v>4425222</v>
      </c>
      <c r="D202" s="14">
        <v>4418299.0545201097</v>
      </c>
      <c r="E202" s="14">
        <v>4448044.4479658399</v>
      </c>
      <c r="F202" s="14">
        <v>4388553.6610743701</v>
      </c>
      <c r="G202" s="14">
        <v>15109.7246481326</v>
      </c>
    </row>
    <row r="203" spans="1:7" x14ac:dyDescent="0.3">
      <c r="A203" s="1">
        <v>2006</v>
      </c>
      <c r="B203" s="1">
        <v>10</v>
      </c>
      <c r="C203" s="14">
        <v>4429977</v>
      </c>
      <c r="D203" s="14">
        <v>4424765.6274158396</v>
      </c>
      <c r="E203" s="14">
        <v>4454630.4247353701</v>
      </c>
      <c r="F203" s="14">
        <v>4394900.83009631</v>
      </c>
      <c r="G203" s="14">
        <v>15170.378061852</v>
      </c>
    </row>
    <row r="204" spans="1:7" x14ac:dyDescent="0.3">
      <c r="A204" s="1">
        <v>2006</v>
      </c>
      <c r="B204" s="1">
        <v>11</v>
      </c>
      <c r="C204" s="14">
        <v>4443418</v>
      </c>
      <c r="D204" s="14">
        <v>4429581.5806534505</v>
      </c>
      <c r="E204" s="14">
        <v>4459568.7779332297</v>
      </c>
      <c r="F204" s="14">
        <v>4399594.38337366</v>
      </c>
      <c r="G204" s="14">
        <v>15232.5533932977</v>
      </c>
    </row>
    <row r="205" spans="1:7" x14ac:dyDescent="0.3">
      <c r="A205" s="1">
        <v>2006</v>
      </c>
      <c r="B205" s="1">
        <v>12</v>
      </c>
      <c r="C205" s="14">
        <v>4457161</v>
      </c>
      <c r="D205" s="14">
        <v>4446231.2152235601</v>
      </c>
      <c r="E205" s="14">
        <v>4476343.7720150799</v>
      </c>
      <c r="F205" s="14">
        <v>4416118.6584320404</v>
      </c>
      <c r="G205" s="14">
        <v>15296.232083843901</v>
      </c>
    </row>
    <row r="206" spans="1:7" x14ac:dyDescent="0.3">
      <c r="A206" s="1">
        <v>2007</v>
      </c>
      <c r="B206" s="1">
        <v>1</v>
      </c>
      <c r="C206" s="14">
        <v>4465732</v>
      </c>
      <c r="D206" s="14">
        <v>4462902.3080988703</v>
      </c>
      <c r="E206" s="14">
        <v>4493143.1471483102</v>
      </c>
      <c r="F206" s="14">
        <v>4432661.4690494202</v>
      </c>
      <c r="G206" s="14">
        <v>15361.395437556101</v>
      </c>
    </row>
    <row r="207" spans="1:7" x14ac:dyDescent="0.3">
      <c r="A207" s="1">
        <v>2007</v>
      </c>
      <c r="B207" s="1">
        <v>2</v>
      </c>
      <c r="C207" s="14">
        <v>4476835</v>
      </c>
      <c r="D207" s="14">
        <v>4469805.6056413203</v>
      </c>
      <c r="E207" s="14">
        <v>4500177.6126604797</v>
      </c>
      <c r="F207" s="14">
        <v>4439433.59862216</v>
      </c>
      <c r="G207" s="14">
        <v>15428.024642128799</v>
      </c>
    </row>
    <row r="208" spans="1:7" x14ac:dyDescent="0.3">
      <c r="A208" s="1">
        <v>2007</v>
      </c>
      <c r="B208" s="1">
        <v>3</v>
      </c>
      <c r="C208" s="14">
        <v>4488392</v>
      </c>
      <c r="D208" s="14">
        <v>4481697.40105078</v>
      </c>
      <c r="E208" s="14">
        <v>4512203.4245280297</v>
      </c>
      <c r="F208" s="14">
        <v>4451191.3775735302</v>
      </c>
      <c r="G208" s="14">
        <v>15496.1007892407</v>
      </c>
    </row>
    <row r="209" spans="1:7" x14ac:dyDescent="0.3">
      <c r="A209" s="1">
        <v>2007</v>
      </c>
      <c r="B209" s="1">
        <v>4</v>
      </c>
      <c r="C209" s="14">
        <v>4493310</v>
      </c>
      <c r="D209" s="14">
        <v>4490634.7393444302</v>
      </c>
      <c r="E209" s="14">
        <v>4521277.5903946003</v>
      </c>
      <c r="F209" s="14">
        <v>4459991.88829426</v>
      </c>
      <c r="G209" s="14">
        <v>15565.604894300899</v>
      </c>
    </row>
    <row r="210" spans="1:7" x14ac:dyDescent="0.3">
      <c r="A210" s="1">
        <v>2007</v>
      </c>
      <c r="B210" s="1">
        <v>5</v>
      </c>
      <c r="C210" s="14">
        <v>4494060</v>
      </c>
      <c r="D210" s="14">
        <v>4488858.68393669</v>
      </c>
      <c r="E210" s="14">
        <v>4519581.0236551501</v>
      </c>
      <c r="F210" s="14">
        <v>4458136.3442182401</v>
      </c>
      <c r="G210" s="14">
        <v>15605.982638592501</v>
      </c>
    </row>
    <row r="211" spans="1:7" x14ac:dyDescent="0.3">
      <c r="A211" s="1">
        <v>2007</v>
      </c>
      <c r="B211" s="1">
        <v>6</v>
      </c>
      <c r="C211" s="14">
        <v>4497400</v>
      </c>
      <c r="D211" s="14">
        <v>4493822.6514368895</v>
      </c>
      <c r="E211" s="14">
        <v>4524625.37969846</v>
      </c>
      <c r="F211" s="14">
        <v>4463019.92317532</v>
      </c>
      <c r="G211" s="14">
        <v>15646.8174910076</v>
      </c>
    </row>
    <row r="212" spans="1:7" x14ac:dyDescent="0.3">
      <c r="A212" s="1">
        <v>2007</v>
      </c>
      <c r="B212" s="1">
        <v>7</v>
      </c>
      <c r="C212" s="14">
        <v>4502735</v>
      </c>
      <c r="D212" s="14">
        <v>4495262.5463262303</v>
      </c>
      <c r="E212" s="14">
        <v>4526146.5559788598</v>
      </c>
      <c r="F212" s="14">
        <v>4464378.5366735999</v>
      </c>
      <c r="G212" s="14">
        <v>15688.1058821019</v>
      </c>
    </row>
    <row r="213" spans="1:7" x14ac:dyDescent="0.3">
      <c r="A213" s="1">
        <v>2007</v>
      </c>
      <c r="B213" s="1">
        <v>8</v>
      </c>
      <c r="C213" s="14">
        <v>4508215</v>
      </c>
      <c r="D213" s="14">
        <v>4503970.8571618097</v>
      </c>
      <c r="E213" s="14">
        <v>4534937.03402266</v>
      </c>
      <c r="F213" s="14">
        <v>4473004.6803009501</v>
      </c>
      <c r="G213" s="14">
        <v>15729.8442404705</v>
      </c>
    </row>
    <row r="214" spans="1:7" x14ac:dyDescent="0.3">
      <c r="A214" s="1">
        <v>2007</v>
      </c>
      <c r="B214" s="1">
        <v>9</v>
      </c>
      <c r="C214" s="14">
        <v>4507674</v>
      </c>
      <c r="D214" s="14">
        <v>4509998.4453385398</v>
      </c>
      <c r="E214" s="14">
        <v>4541047.6681922497</v>
      </c>
      <c r="F214" s="14">
        <v>4478949.2224848298</v>
      </c>
      <c r="G214" s="14">
        <v>15772.028993796899</v>
      </c>
    </row>
    <row r="215" spans="1:7" x14ac:dyDescent="0.3">
      <c r="A215" s="1">
        <v>2007</v>
      </c>
      <c r="B215" s="1">
        <v>10</v>
      </c>
      <c r="C215" s="14">
        <v>4507737</v>
      </c>
      <c r="D215" s="14">
        <v>4508166.5372697804</v>
      </c>
      <c r="E215" s="14">
        <v>4539299.6778686298</v>
      </c>
      <c r="F215" s="14">
        <v>4477033.3966709403</v>
      </c>
      <c r="G215" s="14">
        <v>15814.656569877299</v>
      </c>
    </row>
    <row r="216" spans="1:7" x14ac:dyDescent="0.3">
      <c r="A216" s="1">
        <v>2007</v>
      </c>
      <c r="B216" s="1">
        <v>11</v>
      </c>
      <c r="C216" s="14">
        <v>4507950</v>
      </c>
      <c r="D216" s="14">
        <v>4513710.6688964404</v>
      </c>
      <c r="E216" s="14">
        <v>4544928.5919625703</v>
      </c>
      <c r="F216" s="14">
        <v>4482492.7458303096</v>
      </c>
      <c r="G216" s="14">
        <v>15857.723397620601</v>
      </c>
    </row>
    <row r="217" spans="1:7" x14ac:dyDescent="0.3">
      <c r="A217" s="1">
        <v>2007</v>
      </c>
      <c r="B217" s="1">
        <v>12</v>
      </c>
      <c r="C217" s="14">
        <v>4509032</v>
      </c>
      <c r="D217" s="14">
        <v>4516036.2493124204</v>
      </c>
      <c r="E217" s="14">
        <v>4547339.8125419496</v>
      </c>
      <c r="F217" s="14">
        <v>4484732.68608288</v>
      </c>
      <c r="G217" s="14">
        <v>15901.2259080237</v>
      </c>
    </row>
    <row r="218" spans="1:7" x14ac:dyDescent="0.3">
      <c r="A218" s="1">
        <v>2008</v>
      </c>
      <c r="B218" s="1">
        <v>1</v>
      </c>
      <c r="C218" s="14">
        <v>4512537</v>
      </c>
      <c r="D218" s="14">
        <v>4514179.2720993096</v>
      </c>
      <c r="E218" s="14">
        <v>4545569.3261683099</v>
      </c>
      <c r="F218" s="14">
        <v>4482789.2180303</v>
      </c>
      <c r="G218" s="14">
        <v>15945.160535123399</v>
      </c>
    </row>
    <row r="219" spans="1:7" x14ac:dyDescent="0.3">
      <c r="A219" s="1">
        <v>2008</v>
      </c>
      <c r="B219" s="1">
        <v>2</v>
      </c>
      <c r="C219" s="14">
        <v>4519123</v>
      </c>
      <c r="D219" s="14">
        <v>4518419.99665373</v>
      </c>
      <c r="E219" s="14">
        <v>4549897.3852260299</v>
      </c>
      <c r="F219" s="14">
        <v>4486942.6080814302</v>
      </c>
      <c r="G219" s="14">
        <v>15989.5237169213</v>
      </c>
    </row>
    <row r="220" spans="1:7" x14ac:dyDescent="0.3">
      <c r="A220" s="1">
        <v>2008</v>
      </c>
      <c r="B220" s="1">
        <v>3</v>
      </c>
      <c r="C220" s="14">
        <v>4519652</v>
      </c>
      <c r="D220" s="14">
        <v>4525087.5818577698</v>
      </c>
      <c r="E220" s="14">
        <v>4556653.1415945301</v>
      </c>
      <c r="F220" s="14">
        <v>4493522.0221210103</v>
      </c>
      <c r="G220" s="14">
        <v>16034.311896286999</v>
      </c>
    </row>
    <row r="221" spans="1:7" x14ac:dyDescent="0.3">
      <c r="A221" s="1">
        <v>2008</v>
      </c>
      <c r="B221" s="1">
        <v>4</v>
      </c>
      <c r="C221" s="14">
        <v>4518324</v>
      </c>
      <c r="D221" s="14">
        <v>4522949.8252600404</v>
      </c>
      <c r="E221" s="14">
        <v>4554604.3858310804</v>
      </c>
      <c r="F221" s="14">
        <v>4491295.2646889901</v>
      </c>
      <c r="G221" s="14">
        <v>16079.5215218338</v>
      </c>
    </row>
    <row r="222" spans="1:7" x14ac:dyDescent="0.3">
      <c r="A222" s="1">
        <v>2008</v>
      </c>
      <c r="B222" s="1">
        <v>5</v>
      </c>
      <c r="C222" s="14">
        <v>4514164</v>
      </c>
      <c r="D222" s="14">
        <v>4518476.0730250999</v>
      </c>
      <c r="E222" s="14">
        <v>4550170.0441110097</v>
      </c>
      <c r="F222" s="14">
        <v>4486782.1019391902</v>
      </c>
      <c r="G222" s="14">
        <v>16099.5408242828</v>
      </c>
    </row>
    <row r="223" spans="1:7" x14ac:dyDescent="0.3">
      <c r="A223" s="1">
        <v>2008</v>
      </c>
      <c r="B223" s="1">
        <v>6</v>
      </c>
      <c r="C223" s="14">
        <v>4514262</v>
      </c>
      <c r="D223" s="14">
        <v>4516415.9398998804</v>
      </c>
      <c r="E223" s="14">
        <v>4548149.4800926102</v>
      </c>
      <c r="F223" s="14">
        <v>4484682.3997071497</v>
      </c>
      <c r="G223" s="14">
        <v>16119.640686459699</v>
      </c>
    </row>
    <row r="224" spans="1:7" x14ac:dyDescent="0.3">
      <c r="A224" s="1">
        <v>2008</v>
      </c>
      <c r="B224" s="1">
        <v>7</v>
      </c>
      <c r="C224" s="14">
        <v>4509574</v>
      </c>
      <c r="D224" s="14">
        <v>4517524.2503808597</v>
      </c>
      <c r="E224" s="14">
        <v>4549297.5176798496</v>
      </c>
      <c r="F224" s="14">
        <v>4485750.9830818595</v>
      </c>
      <c r="G224" s="14">
        <v>16139.820807387399</v>
      </c>
    </row>
    <row r="225" spans="1:7" x14ac:dyDescent="0.3">
      <c r="A225" s="1">
        <v>2008</v>
      </c>
      <c r="B225" s="1">
        <v>8</v>
      </c>
      <c r="C225" s="14">
        <v>4507318</v>
      </c>
      <c r="D225" s="14">
        <v>4514837.2939787498</v>
      </c>
      <c r="E225" s="14">
        <v>4546650.44579155</v>
      </c>
      <c r="F225" s="14">
        <v>4483024.1421659496</v>
      </c>
      <c r="G225" s="14">
        <v>16160.0808863932</v>
      </c>
    </row>
    <row r="226" spans="1:7" x14ac:dyDescent="0.3">
      <c r="A226" s="1">
        <v>2008</v>
      </c>
      <c r="B226" s="1">
        <v>9</v>
      </c>
      <c r="C226" s="14">
        <v>4503137</v>
      </c>
      <c r="D226" s="14">
        <v>4508505.9080577698</v>
      </c>
      <c r="E226" s="14">
        <v>4540359.1012006197</v>
      </c>
      <c r="F226" s="14">
        <v>4476652.7149149198</v>
      </c>
      <c r="G226" s="14">
        <v>16180.4206231222</v>
      </c>
    </row>
    <row r="227" spans="1:7" x14ac:dyDescent="0.3">
      <c r="A227" s="1">
        <v>2008</v>
      </c>
      <c r="B227" s="1">
        <v>10</v>
      </c>
      <c r="C227" s="14">
        <v>4501918</v>
      </c>
      <c r="D227" s="14">
        <v>4504596.8568848101</v>
      </c>
      <c r="E227" s="14">
        <v>4536490.2475833204</v>
      </c>
      <c r="F227" s="14">
        <v>4472703.4661863102</v>
      </c>
      <c r="G227" s="14">
        <v>16200.839717549599</v>
      </c>
    </row>
    <row r="228" spans="1:7" x14ac:dyDescent="0.3">
      <c r="A228" s="1">
        <v>2008</v>
      </c>
      <c r="B228" s="1">
        <v>11</v>
      </c>
      <c r="C228" s="14">
        <v>4498960</v>
      </c>
      <c r="D228" s="14">
        <v>4503029.2096282504</v>
      </c>
      <c r="E228" s="14">
        <v>4534962.95351806</v>
      </c>
      <c r="F228" s="14">
        <v>4471095.4657384297</v>
      </c>
      <c r="G228" s="14">
        <v>16221.3378699938</v>
      </c>
    </row>
    <row r="229" spans="1:7" x14ac:dyDescent="0.3">
      <c r="A229" s="1">
        <v>2008</v>
      </c>
      <c r="B229" s="1">
        <v>12</v>
      </c>
      <c r="C229" s="14">
        <v>4497793</v>
      </c>
      <c r="D229" s="14">
        <v>4501238.6657666201</v>
      </c>
      <c r="E229" s="14">
        <v>4533212.9178941399</v>
      </c>
      <c r="F229" s="14">
        <v>4469264.4136391003</v>
      </c>
      <c r="G229" s="14">
        <v>16241.9147811287</v>
      </c>
    </row>
    <row r="230" spans="1:7" x14ac:dyDescent="0.3">
      <c r="A230" s="1">
        <v>2009</v>
      </c>
      <c r="B230" s="1">
        <v>1</v>
      </c>
      <c r="C230" s="14">
        <v>4497781</v>
      </c>
      <c r="D230" s="14">
        <v>4501598.5639699204</v>
      </c>
      <c r="E230" s="14">
        <v>4533613.4787929896</v>
      </c>
      <c r="F230" s="14">
        <v>4469583.6491468502</v>
      </c>
      <c r="G230" s="14">
        <v>16262.5701519959</v>
      </c>
    </row>
    <row r="231" spans="1:7" x14ac:dyDescent="0.3">
      <c r="A231" s="1">
        <v>2009</v>
      </c>
      <c r="B231" s="1">
        <v>2</v>
      </c>
      <c r="C231" s="14">
        <v>4502684</v>
      </c>
      <c r="D231" s="14">
        <v>4503939.2246156903</v>
      </c>
      <c r="E231" s="14">
        <v>4535994.95600437</v>
      </c>
      <c r="F231" s="14">
        <v>4471883.4932270097</v>
      </c>
      <c r="G231" s="14">
        <v>16283.303684016901</v>
      </c>
    </row>
    <row r="232" spans="1:7" x14ac:dyDescent="0.3">
      <c r="A232" s="1">
        <v>2009</v>
      </c>
      <c r="B232" s="1">
        <v>3</v>
      </c>
      <c r="C232" s="14">
        <v>4502987</v>
      </c>
      <c r="D232" s="14">
        <v>4504045.8956228197</v>
      </c>
      <c r="E232" s="14">
        <v>4536142.5968601499</v>
      </c>
      <c r="F232" s="14">
        <v>4471949.1943854801</v>
      </c>
      <c r="G232" s="14">
        <v>16304.115079005</v>
      </c>
    </row>
    <row r="233" spans="1:7" x14ac:dyDescent="0.3">
      <c r="A233" s="1">
        <v>2009</v>
      </c>
      <c r="B233" s="1">
        <v>4</v>
      </c>
      <c r="C233" s="14">
        <v>4502465</v>
      </c>
      <c r="D233" s="14">
        <v>4503099.7397261299</v>
      </c>
      <c r="E233" s="14">
        <v>4535237.5635089399</v>
      </c>
      <c r="F233" s="14">
        <v>4470961.9159433097</v>
      </c>
      <c r="G233" s="14">
        <v>16325.004039177</v>
      </c>
    </row>
    <row r="234" spans="1:7" x14ac:dyDescent="0.3">
      <c r="A234" s="1">
        <v>2009</v>
      </c>
      <c r="B234" s="1">
        <v>5</v>
      </c>
      <c r="C234" s="14">
        <v>4499097</v>
      </c>
      <c r="D234" s="14">
        <v>4502508.4417303102</v>
      </c>
      <c r="E234" s="14">
        <v>4534710.2658434696</v>
      </c>
      <c r="F234" s="14">
        <v>4470306.6176171601</v>
      </c>
      <c r="G234" s="14">
        <v>16357.5141947624</v>
      </c>
    </row>
    <row r="235" spans="1:7" x14ac:dyDescent="0.3">
      <c r="A235" s="1">
        <v>2009</v>
      </c>
      <c r="B235" s="1">
        <v>6</v>
      </c>
      <c r="C235" s="14">
        <v>4497918</v>
      </c>
      <c r="D235" s="14">
        <v>4502794.2055988396</v>
      </c>
      <c r="E235" s="14">
        <v>4535060.3928631004</v>
      </c>
      <c r="F235" s="14">
        <v>4470528.0183345703</v>
      </c>
      <c r="G235" s="14">
        <v>16390.208651889901</v>
      </c>
    </row>
    <row r="236" spans="1:7" x14ac:dyDescent="0.3">
      <c r="A236" s="1">
        <v>2009</v>
      </c>
      <c r="B236" s="1">
        <v>7</v>
      </c>
      <c r="C236" s="14">
        <v>4498393</v>
      </c>
      <c r="D236" s="14">
        <v>4498721.6465766802</v>
      </c>
      <c r="E236" s="14">
        <v>4531052.5576459598</v>
      </c>
      <c r="F236" s="14">
        <v>4466390.73550741</v>
      </c>
      <c r="G236" s="14">
        <v>16423.086309858001</v>
      </c>
    </row>
    <row r="237" spans="1:7" x14ac:dyDescent="0.3">
      <c r="A237" s="1">
        <v>2009</v>
      </c>
      <c r="B237" s="1">
        <v>8</v>
      </c>
      <c r="C237" s="14">
        <v>4498960</v>
      </c>
      <c r="D237" s="14">
        <v>4499675.3822662802</v>
      </c>
      <c r="E237" s="14">
        <v>4532071.3756328104</v>
      </c>
      <c r="F237" s="14">
        <v>4467279.3888997398</v>
      </c>
      <c r="G237" s="14">
        <v>16456.146070618401</v>
      </c>
    </row>
    <row r="238" spans="1:7" x14ac:dyDescent="0.3">
      <c r="A238" s="1">
        <v>2009</v>
      </c>
      <c r="B238" s="1">
        <v>9</v>
      </c>
      <c r="C238" s="14">
        <v>4495923</v>
      </c>
      <c r="D238" s="14">
        <v>4499151.65099103</v>
      </c>
      <c r="E238" s="14">
        <v>4531613.0829908298</v>
      </c>
      <c r="F238" s="14">
        <v>4466690.21899122</v>
      </c>
      <c r="G238" s="14">
        <v>16489.3868388712</v>
      </c>
    </row>
    <row r="239" spans="1:7" x14ac:dyDescent="0.3">
      <c r="A239" s="1">
        <v>2009</v>
      </c>
      <c r="B239" s="1">
        <v>10</v>
      </c>
      <c r="C239" s="14">
        <v>4495215</v>
      </c>
      <c r="D239" s="14">
        <v>4498717.59524104</v>
      </c>
      <c r="E239" s="14">
        <v>4531244.8200594904</v>
      </c>
      <c r="F239" s="14">
        <v>4466190.3704225803</v>
      </c>
      <c r="G239" s="14">
        <v>16522.807522157698</v>
      </c>
    </row>
    <row r="240" spans="1:7" x14ac:dyDescent="0.3">
      <c r="A240" s="1">
        <v>2009</v>
      </c>
      <c r="B240" s="1">
        <v>11</v>
      </c>
      <c r="C240" s="14">
        <v>4498782</v>
      </c>
      <c r="D240" s="14">
        <v>4496869.4053827301</v>
      </c>
      <c r="E240" s="14">
        <v>4529462.7750603398</v>
      </c>
      <c r="F240" s="14">
        <v>4464276.0357051296</v>
      </c>
      <c r="G240" s="14">
        <v>16556.407030951301</v>
      </c>
    </row>
    <row r="241" spans="1:7" x14ac:dyDescent="0.3">
      <c r="A241" s="1">
        <v>2009</v>
      </c>
      <c r="B241" s="1">
        <v>12</v>
      </c>
      <c r="C241" s="14">
        <v>4498596</v>
      </c>
      <c r="D241" s="14">
        <v>4500192.5380882304</v>
      </c>
      <c r="E241" s="14">
        <v>4532852.4025265602</v>
      </c>
      <c r="F241" s="14">
        <v>4467532.6736498997</v>
      </c>
      <c r="G241" s="14">
        <v>16590.184278745</v>
      </c>
    </row>
    <row r="242" spans="1:7" x14ac:dyDescent="0.3">
      <c r="A242" s="1">
        <v>2010</v>
      </c>
      <c r="B242" s="1">
        <v>1</v>
      </c>
      <c r="C242" s="14">
        <v>4502130</v>
      </c>
      <c r="D242" s="14">
        <v>4501821.4795299303</v>
      </c>
      <c r="E242" s="14">
        <v>4534548.18649776</v>
      </c>
      <c r="F242" s="14">
        <v>4469094.7725621099</v>
      </c>
      <c r="G242" s="14">
        <v>16624.138182138198</v>
      </c>
    </row>
    <row r="243" spans="1:7" x14ac:dyDescent="0.3">
      <c r="A243" s="1">
        <v>2010</v>
      </c>
      <c r="B243" s="1">
        <v>2</v>
      </c>
      <c r="C243" s="14">
        <v>4510659</v>
      </c>
      <c r="D243" s="14">
        <v>4507929.3617205201</v>
      </c>
      <c r="E243" s="14">
        <v>4540723.2568600802</v>
      </c>
      <c r="F243" s="14">
        <v>4475135.4665809702</v>
      </c>
      <c r="G243" s="14">
        <v>16658.267660920301</v>
      </c>
    </row>
    <row r="244" spans="1:7" x14ac:dyDescent="0.3">
      <c r="A244" s="1">
        <v>2010</v>
      </c>
      <c r="B244" s="1">
        <v>3</v>
      </c>
      <c r="C244" s="14">
        <v>4516712</v>
      </c>
      <c r="D244" s="14">
        <v>4512628.9505948201</v>
      </c>
      <c r="E244" s="14">
        <v>4545490.3774282597</v>
      </c>
      <c r="F244" s="14">
        <v>4479767.5237613898</v>
      </c>
      <c r="G244" s="14">
        <v>16692.571638151501</v>
      </c>
    </row>
    <row r="245" spans="1:7" x14ac:dyDescent="0.3">
      <c r="A245" s="1">
        <v>2010</v>
      </c>
      <c r="B245" s="1">
        <v>4</v>
      </c>
      <c r="C245" s="14">
        <v>4520229</v>
      </c>
      <c r="D245" s="14">
        <v>4517561.9587118197</v>
      </c>
      <c r="E245" s="14">
        <v>4550491.4163813097</v>
      </c>
      <c r="F245" s="14">
        <v>4484632.5010423297</v>
      </c>
      <c r="G245" s="14">
        <v>16727.1291639183</v>
      </c>
    </row>
    <row r="246" spans="1:7" x14ac:dyDescent="0.3">
      <c r="A246" s="1">
        <v>2010</v>
      </c>
      <c r="B246" s="1">
        <v>5</v>
      </c>
      <c r="C246" s="14">
        <v>4521728</v>
      </c>
      <c r="D246" s="14">
        <v>4518520.9630956501</v>
      </c>
      <c r="E246" s="14">
        <v>4551512.54253616</v>
      </c>
      <c r="F246" s="14">
        <v>4485529.3836551402</v>
      </c>
      <c r="G246" s="14">
        <v>16758.685070429601</v>
      </c>
    </row>
    <row r="247" spans="1:7" x14ac:dyDescent="0.3">
      <c r="A247" s="1">
        <v>2010</v>
      </c>
      <c r="B247" s="1">
        <v>6</v>
      </c>
      <c r="C247" s="14">
        <v>4521918</v>
      </c>
      <c r="D247" s="14">
        <v>4521074.0347048696</v>
      </c>
      <c r="E247" s="14">
        <v>4554128.0158577403</v>
      </c>
      <c r="F247" s="14">
        <v>4488020.0535519999</v>
      </c>
      <c r="G247" s="14">
        <v>16790.383178343502</v>
      </c>
    </row>
    <row r="248" spans="1:7" x14ac:dyDescent="0.3">
      <c r="A248" s="1">
        <v>2010</v>
      </c>
      <c r="B248" s="1">
        <v>7</v>
      </c>
      <c r="C248" s="14">
        <v>4522790</v>
      </c>
      <c r="D248" s="14">
        <v>4522892.12149058</v>
      </c>
      <c r="E248" s="14">
        <v>4556008.7827146798</v>
      </c>
      <c r="F248" s="14">
        <v>4489775.46026647</v>
      </c>
      <c r="G248" s="14">
        <v>16822.22268381</v>
      </c>
    </row>
    <row r="249" spans="1:7" x14ac:dyDescent="0.3">
      <c r="A249" s="1">
        <v>2010</v>
      </c>
      <c r="B249" s="1">
        <v>8</v>
      </c>
      <c r="C249" s="14">
        <v>4526766</v>
      </c>
      <c r="D249" s="14">
        <v>4523910.5562575003</v>
      </c>
      <c r="E249" s="14">
        <v>4557090.1743341498</v>
      </c>
      <c r="F249" s="14">
        <v>4490730.9381808601</v>
      </c>
      <c r="G249" s="14">
        <v>16854.202785480898</v>
      </c>
    </row>
    <row r="250" spans="1:7" x14ac:dyDescent="0.3">
      <c r="A250" s="1">
        <v>2010</v>
      </c>
      <c r="B250" s="1">
        <v>9</v>
      </c>
      <c r="C250" s="14">
        <v>4524923</v>
      </c>
      <c r="D250" s="14">
        <v>4524545.0503663998</v>
      </c>
      <c r="E250" s="14">
        <v>4557787.9005043497</v>
      </c>
      <c r="F250" s="14">
        <v>4491302.2002284396</v>
      </c>
      <c r="G250" s="14">
        <v>16886.322684553299</v>
      </c>
    </row>
    <row r="251" spans="1:7" x14ac:dyDescent="0.3">
      <c r="A251" s="1">
        <v>2010</v>
      </c>
      <c r="B251" s="1">
        <v>10</v>
      </c>
      <c r="C251" s="14">
        <v>4524001</v>
      </c>
      <c r="D251" s="14">
        <v>4524970.4304174399</v>
      </c>
      <c r="E251" s="14">
        <v>4558276.7862580298</v>
      </c>
      <c r="F251" s="14">
        <v>4491664.07457685</v>
      </c>
      <c r="G251" s="14">
        <v>16918.581584812</v>
      </c>
    </row>
    <row r="252" spans="1:7" x14ac:dyDescent="0.3">
      <c r="A252" s="1">
        <v>2010</v>
      </c>
      <c r="B252" s="1">
        <v>11</v>
      </c>
      <c r="C252" s="14">
        <v>4525048</v>
      </c>
      <c r="D252" s="14">
        <v>4527188.2790217204</v>
      </c>
      <c r="E252" s="14">
        <v>4560558.4126439802</v>
      </c>
      <c r="F252" s="14">
        <v>4493818.1453994596</v>
      </c>
      <c r="G252" s="14">
        <v>16950.9786926698</v>
      </c>
    </row>
    <row r="253" spans="1:7" x14ac:dyDescent="0.3">
      <c r="A253" s="1">
        <v>2010</v>
      </c>
      <c r="B253" s="1">
        <v>12</v>
      </c>
      <c r="C253" s="14">
        <v>4527028</v>
      </c>
      <c r="D253" s="14">
        <v>4526035.4603564898</v>
      </c>
      <c r="E253" s="14">
        <v>4559469.6422824403</v>
      </c>
      <c r="F253" s="14">
        <v>4492601.2784305401</v>
      </c>
      <c r="G253" s="14">
        <v>16983.513217208001</v>
      </c>
    </row>
    <row r="254" spans="1:7" x14ac:dyDescent="0.3">
      <c r="A254" s="1">
        <v>2011</v>
      </c>
      <c r="B254" s="1">
        <v>1</v>
      </c>
      <c r="C254" s="14">
        <v>4533029</v>
      </c>
      <c r="D254" s="14">
        <v>4529728.3416526802</v>
      </c>
      <c r="E254" s="14">
        <v>4563226.8408526396</v>
      </c>
      <c r="F254" s="14">
        <v>4496229.8424527096</v>
      </c>
      <c r="G254" s="14">
        <v>17016.184370214902</v>
      </c>
    </row>
    <row r="255" spans="1:7" x14ac:dyDescent="0.3">
      <c r="A255" s="1">
        <v>2011</v>
      </c>
      <c r="B255" s="1">
        <v>2</v>
      </c>
      <c r="C255" s="14">
        <v>4539389</v>
      </c>
      <c r="D255" s="14">
        <v>4538564.6574561903</v>
      </c>
      <c r="E255" s="14">
        <v>4572127.7413542001</v>
      </c>
      <c r="F255" s="14">
        <v>4505001.5735581703</v>
      </c>
      <c r="G255" s="14">
        <v>17048.991366222701</v>
      </c>
    </row>
    <row r="256" spans="1:7" x14ac:dyDescent="0.3">
      <c r="A256" s="1">
        <v>2011</v>
      </c>
      <c r="B256" s="1">
        <v>3</v>
      </c>
      <c r="C256" s="14">
        <v>4546574</v>
      </c>
      <c r="D256" s="14">
        <v>4543823.3025238402</v>
      </c>
      <c r="E256" s="14">
        <v>4577451.2370031197</v>
      </c>
      <c r="F256" s="14">
        <v>4510195.3680445496</v>
      </c>
      <c r="G256" s="14">
        <v>17081.933422545</v>
      </c>
    </row>
    <row r="257" spans="1:7" x14ac:dyDescent="0.3">
      <c r="A257" s="1">
        <v>2011</v>
      </c>
      <c r="B257" s="1">
        <v>4</v>
      </c>
      <c r="C257" s="14">
        <v>4550254</v>
      </c>
      <c r="D257" s="14">
        <v>4548545.3014378697</v>
      </c>
      <c r="E257" s="14">
        <v>4582238.3508463698</v>
      </c>
      <c r="F257" s="14">
        <v>4514852.2520293798</v>
      </c>
      <c r="G257" s="14">
        <v>17115.009759311099</v>
      </c>
    </row>
    <row r="258" spans="1:7" x14ac:dyDescent="0.3">
      <c r="A258" s="1">
        <v>2011</v>
      </c>
      <c r="B258" s="1">
        <v>5</v>
      </c>
      <c r="C258" s="14">
        <v>4549811</v>
      </c>
      <c r="D258" s="14">
        <v>4552556.1665127203</v>
      </c>
      <c r="E258" s="14">
        <v>4586356.0875070998</v>
      </c>
      <c r="F258" s="14">
        <v>4518756.2455183296</v>
      </c>
      <c r="G258" s="14">
        <v>17169.297164803898</v>
      </c>
    </row>
    <row r="259" spans="1:7" x14ac:dyDescent="0.3">
      <c r="A259" s="1">
        <v>2011</v>
      </c>
      <c r="B259" s="1">
        <v>6</v>
      </c>
      <c r="C259" s="14">
        <v>4549338</v>
      </c>
      <c r="D259" s="14">
        <v>4552352.0980745498</v>
      </c>
      <c r="E259" s="14">
        <v>4586259.5845554797</v>
      </c>
      <c r="F259" s="14">
        <v>4518444.6115936199</v>
      </c>
      <c r="G259" s="14">
        <v>17223.937050009299</v>
      </c>
    </row>
    <row r="260" spans="1:7" x14ac:dyDescent="0.3">
      <c r="A260" s="1">
        <v>2011</v>
      </c>
      <c r="B260" s="1">
        <v>7</v>
      </c>
      <c r="C260" s="14">
        <v>4549687</v>
      </c>
      <c r="D260" s="14">
        <v>4552417.9675087901</v>
      </c>
      <c r="E260" s="14">
        <v>4586433.7067940896</v>
      </c>
      <c r="F260" s="14">
        <v>4518402.2282234803</v>
      </c>
      <c r="G260" s="14">
        <v>17278.9260710651</v>
      </c>
    </row>
    <row r="261" spans="1:7" x14ac:dyDescent="0.3">
      <c r="A261" s="1">
        <v>2011</v>
      </c>
      <c r="B261" s="1">
        <v>8</v>
      </c>
      <c r="C261" s="14">
        <v>4550328</v>
      </c>
      <c r="D261" s="14">
        <v>4555025.2204341199</v>
      </c>
      <c r="E261" s="14">
        <v>4589149.8933005501</v>
      </c>
      <c r="F261" s="14">
        <v>4520900.5475676898</v>
      </c>
      <c r="G261" s="14">
        <v>17334.260905308201</v>
      </c>
    </row>
    <row r="262" spans="1:7" x14ac:dyDescent="0.3">
      <c r="A262" s="1">
        <v>2011</v>
      </c>
      <c r="B262" s="1">
        <v>9</v>
      </c>
      <c r="C262" s="14">
        <v>4545995</v>
      </c>
      <c r="D262" s="14">
        <v>4552425.1289238399</v>
      </c>
      <c r="E262" s="14">
        <v>4586659.4096494596</v>
      </c>
      <c r="F262" s="14">
        <v>4518190.8481982201</v>
      </c>
      <c r="G262" s="14">
        <v>17389.938251603198</v>
      </c>
    </row>
    <row r="263" spans="1:7" x14ac:dyDescent="0.3">
      <c r="A263" s="1">
        <v>2011</v>
      </c>
      <c r="B263" s="1">
        <v>10</v>
      </c>
      <c r="C263" s="14">
        <v>4546841</v>
      </c>
      <c r="D263" s="14">
        <v>4549388.5272461502</v>
      </c>
      <c r="E263" s="14">
        <v>4583733.0836533001</v>
      </c>
      <c r="F263" s="14">
        <v>4515043.9708390003</v>
      </c>
      <c r="G263" s="14">
        <v>17445.954830652201</v>
      </c>
    </row>
    <row r="264" spans="1:7" x14ac:dyDescent="0.3">
      <c r="A264" s="1">
        <v>2011</v>
      </c>
      <c r="B264" s="1">
        <v>11</v>
      </c>
      <c r="C264" s="14">
        <v>4549257</v>
      </c>
      <c r="D264" s="14">
        <v>4550741.9493888197</v>
      </c>
      <c r="E264" s="14">
        <v>4585197.4428877002</v>
      </c>
      <c r="F264" s="14">
        <v>4516286.4558899496</v>
      </c>
      <c r="G264" s="14">
        <v>17502.307385286502</v>
      </c>
    </row>
    <row r="265" spans="1:7" x14ac:dyDescent="0.3">
      <c r="A265" s="1">
        <v>2011</v>
      </c>
      <c r="B265" s="1">
        <v>12</v>
      </c>
      <c r="C265" s="14">
        <v>4554107</v>
      </c>
      <c r="D265" s="14">
        <v>4553775.0006742598</v>
      </c>
      <c r="E265" s="14">
        <v>4588342.0863070097</v>
      </c>
      <c r="F265" s="14">
        <v>4519207.9150414998</v>
      </c>
      <c r="G265" s="14">
        <v>17558.992680739499</v>
      </c>
    </row>
    <row r="266" spans="1:7" x14ac:dyDescent="0.3">
      <c r="A266" s="1">
        <v>2012</v>
      </c>
      <c r="B266" s="1">
        <v>1</v>
      </c>
      <c r="C266" s="14">
        <v>4560015</v>
      </c>
      <c r="D266" s="14">
        <v>4560877.3196746204</v>
      </c>
      <c r="E266" s="14">
        <v>4595556.6461599702</v>
      </c>
      <c r="F266" s="14">
        <v>4526197.9931892697</v>
      </c>
      <c r="G266" s="14">
        <v>17616.0075049025</v>
      </c>
    </row>
    <row r="267" spans="1:7" x14ac:dyDescent="0.3">
      <c r="A267" s="1">
        <v>2012</v>
      </c>
      <c r="B267" s="1">
        <v>2</v>
      </c>
      <c r="C267" s="14">
        <v>4565707</v>
      </c>
      <c r="D267" s="14">
        <v>4567371.1366747301</v>
      </c>
      <c r="E267" s="14">
        <v>4602163.3464530203</v>
      </c>
      <c r="F267" s="14">
        <v>4532578.9268964399</v>
      </c>
      <c r="G267" s="14">
        <v>17673.3486685635</v>
      </c>
    </row>
    <row r="268" spans="1:7" x14ac:dyDescent="0.3">
      <c r="A268" s="1">
        <v>2012</v>
      </c>
      <c r="B268" s="1">
        <v>3</v>
      </c>
      <c r="C268" s="14">
        <v>4573930</v>
      </c>
      <c r="D268" s="14">
        <v>4573772.77223814</v>
      </c>
      <c r="E268" s="14">
        <v>4608678.5015168702</v>
      </c>
      <c r="F268" s="14">
        <v>4538867.04295942</v>
      </c>
      <c r="G268" s="14">
        <v>17731.0130056282</v>
      </c>
    </row>
    <row r="269" spans="1:7" x14ac:dyDescent="0.3">
      <c r="A269" s="1">
        <v>2012</v>
      </c>
      <c r="B269" s="1">
        <v>4</v>
      </c>
      <c r="C269" s="14">
        <v>4577038</v>
      </c>
      <c r="D269" s="14">
        <v>4579091.2042115899</v>
      </c>
      <c r="E269" s="14">
        <v>4614111.0830113003</v>
      </c>
      <c r="F269" s="14">
        <v>4544071.3254118701</v>
      </c>
      <c r="G269" s="14">
        <v>17788.9973733263</v>
      </c>
    </row>
    <row r="270" spans="1:7" x14ac:dyDescent="0.3">
      <c r="A270" s="1">
        <v>2012</v>
      </c>
      <c r="B270" s="1">
        <v>5</v>
      </c>
      <c r="C270" s="14">
        <v>4576751</v>
      </c>
      <c r="D270" s="14">
        <v>4579462.7083344497</v>
      </c>
      <c r="E270" s="14">
        <v>4614608.0619748402</v>
      </c>
      <c r="F270" s="14">
        <v>4544317.3546940703</v>
      </c>
      <c r="G270" s="14">
        <v>17852.734647341498</v>
      </c>
    </row>
    <row r="271" spans="1:7" x14ac:dyDescent="0.3">
      <c r="A271" s="1">
        <v>2012</v>
      </c>
      <c r="B271" s="1">
        <v>6</v>
      </c>
      <c r="C271" s="14">
        <v>4575347</v>
      </c>
      <c r="D271" s="14">
        <v>4579283.8523363303</v>
      </c>
      <c r="E271" s="14">
        <v>4614555.4181350004</v>
      </c>
      <c r="F271" s="14">
        <v>4544012.2865376603</v>
      </c>
      <c r="G271" s="14">
        <v>17916.8464555235</v>
      </c>
    </row>
    <row r="272" spans="1:7" x14ac:dyDescent="0.3">
      <c r="A272" s="1">
        <v>2012</v>
      </c>
      <c r="B272" s="1">
        <v>7</v>
      </c>
      <c r="C272" s="14">
        <v>4577123</v>
      </c>
      <c r="D272" s="14">
        <v>4578885.3393515199</v>
      </c>
      <c r="E272" s="14">
        <v>4614283.8467394402</v>
      </c>
      <c r="F272" s="14">
        <v>4543486.8319635903</v>
      </c>
      <c r="G272" s="14">
        <v>17981.328791706899</v>
      </c>
    </row>
    <row r="273" spans="1:10" x14ac:dyDescent="0.3">
      <c r="A273" s="1">
        <v>2012</v>
      </c>
      <c r="B273" s="1">
        <v>8</v>
      </c>
      <c r="C273" s="14">
        <v>4579585</v>
      </c>
      <c r="D273" s="14">
        <v>4580337.6037445599</v>
      </c>
      <c r="E273" s="14">
        <v>4615863.7743335404</v>
      </c>
      <c r="F273" s="14">
        <v>4544811.4331555702</v>
      </c>
      <c r="G273" s="14">
        <v>18046.177683996499</v>
      </c>
    </row>
    <row r="274" spans="1:10" x14ac:dyDescent="0.3">
      <c r="A274" s="1">
        <v>2012</v>
      </c>
      <c r="B274" s="1">
        <v>9</v>
      </c>
      <c r="C274" s="14">
        <v>4578976</v>
      </c>
      <c r="D274" s="14">
        <v>4579246.1603501104</v>
      </c>
      <c r="E274" s="14">
        <v>4614900.7080006301</v>
      </c>
      <c r="F274" s="14">
        <v>4543591.6126995897</v>
      </c>
      <c r="G274" s="14">
        <v>18111.389194965799</v>
      </c>
    </row>
    <row r="275" spans="1:10" x14ac:dyDescent="0.3">
      <c r="A275" s="1">
        <v>2012</v>
      </c>
      <c r="B275" s="1">
        <v>10</v>
      </c>
      <c r="C275" s="14">
        <v>4580752</v>
      </c>
      <c r="D275" s="14">
        <v>4582019.3767202096</v>
      </c>
      <c r="E275" s="14">
        <v>4617803.00760963</v>
      </c>
      <c r="F275" s="14">
        <v>4546235.7458307901</v>
      </c>
      <c r="G275" s="14">
        <v>18176.9594218317</v>
      </c>
    </row>
    <row r="276" spans="1:10" x14ac:dyDescent="0.3">
      <c r="A276" s="1">
        <v>2012</v>
      </c>
      <c r="B276" s="1">
        <v>11</v>
      </c>
      <c r="C276" s="14">
        <v>4584041</v>
      </c>
      <c r="D276" s="14">
        <v>4585107.8398877</v>
      </c>
      <c r="E276" s="14">
        <v>4621021.2525787596</v>
      </c>
      <c r="F276" s="14">
        <v>4549194.4271966396</v>
      </c>
      <c r="G276" s="14">
        <v>18242.884496607199</v>
      </c>
    </row>
    <row r="277" spans="1:10" x14ac:dyDescent="0.3">
      <c r="A277" s="1">
        <v>2012</v>
      </c>
      <c r="B277" s="1">
        <v>12</v>
      </c>
      <c r="C277" s="14">
        <v>4588119</v>
      </c>
      <c r="D277" s="14">
        <v>4589949.0438817097</v>
      </c>
      <c r="E277" s="14">
        <v>4625992.9293912901</v>
      </c>
      <c r="F277" s="14">
        <v>4553905.1583721302</v>
      </c>
      <c r="G277" s="14">
        <v>18309.160586231999</v>
      </c>
    </row>
    <row r="278" spans="1:10" x14ac:dyDescent="0.3">
      <c r="A278" s="1">
        <v>2013</v>
      </c>
      <c r="B278" s="1">
        <v>1</v>
      </c>
      <c r="C278" s="14">
        <v>4594969</v>
      </c>
      <c r="D278" s="14">
        <v>4594976.4868852496</v>
      </c>
      <c r="E278" s="14">
        <v>4631151.5287533496</v>
      </c>
      <c r="F278" s="14">
        <v>4558801.4450171599</v>
      </c>
      <c r="G278" s="14">
        <v>18375.783892682</v>
      </c>
      <c r="I278" s="14">
        <f>+[1]Total_customers_month!G81</f>
        <v>4594969</v>
      </c>
      <c r="J278" s="14">
        <f>+C278-I278</f>
        <v>0</v>
      </c>
    </row>
    <row r="279" spans="1:10" x14ac:dyDescent="0.3">
      <c r="A279" s="1">
        <v>2013</v>
      </c>
      <c r="B279" s="1">
        <v>2</v>
      </c>
      <c r="C279" s="14">
        <v>4599265</v>
      </c>
      <c r="D279" s="14">
        <v>4601145.7229138101</v>
      </c>
      <c r="E279" s="14">
        <v>4637452.5972726801</v>
      </c>
      <c r="F279" s="14">
        <v>4564838.8485549502</v>
      </c>
      <c r="G279" s="14">
        <v>18442.750653059298</v>
      </c>
      <c r="I279" s="14">
        <f>+[1]Total_customers_month!G82</f>
        <v>4599265</v>
      </c>
      <c r="J279" s="14">
        <f t="shared" ref="J279:J294" si="0">+C279-I279</f>
        <v>0</v>
      </c>
    </row>
    <row r="280" spans="1:10" x14ac:dyDescent="0.3">
      <c r="A280" s="1">
        <v>2013</v>
      </c>
      <c r="B280" s="1">
        <v>3</v>
      </c>
      <c r="C280" s="14">
        <v>4605771</v>
      </c>
      <c r="D280" s="14">
        <v>4607728.23062078</v>
      </c>
      <c r="E280" s="14">
        <v>4644167.6062642196</v>
      </c>
      <c r="F280" s="14">
        <v>4571288.8549773404</v>
      </c>
      <c r="G280" s="14">
        <v>18510.057139661301</v>
      </c>
      <c r="I280" s="14">
        <f>+[1]Total_customers_month!G83</f>
        <v>4605771</v>
      </c>
      <c r="J280" s="14">
        <f t="shared" si="0"/>
        <v>0</v>
      </c>
    </row>
    <row r="281" spans="1:10" x14ac:dyDescent="0.3">
      <c r="A281" s="1">
        <v>2013</v>
      </c>
      <c r="B281" s="1">
        <v>4</v>
      </c>
      <c r="C281" s="14">
        <v>4609509</v>
      </c>
      <c r="D281" s="14">
        <v>4610692.56966497</v>
      </c>
      <c r="E281" s="14">
        <v>4647265.1081177201</v>
      </c>
      <c r="F281" s="14">
        <v>4574120.0312122097</v>
      </c>
      <c r="G281" s="14">
        <v>18577.6996600327</v>
      </c>
      <c r="I281" s="14">
        <f>+[1]Total_customers_month!G84</f>
        <v>4609509</v>
      </c>
      <c r="J281" s="14">
        <f t="shared" si="0"/>
        <v>0</v>
      </c>
    </row>
    <row r="282" spans="1:10" x14ac:dyDescent="0.3">
      <c r="A282" s="1">
        <v>2013</v>
      </c>
      <c r="B282" s="1">
        <v>5</v>
      </c>
      <c r="C282" s="14">
        <v>4611553</v>
      </c>
      <c r="D282" s="14">
        <v>4612905.9072782099</v>
      </c>
      <c r="E282" s="14">
        <v>4649655.1880765902</v>
      </c>
      <c r="F282" s="14">
        <v>4576156.6264798203</v>
      </c>
      <c r="G282" s="14">
        <v>18667.479214671701</v>
      </c>
      <c r="I282" s="14">
        <f>+[1]Total_customers_month!G85</f>
        <v>4611553</v>
      </c>
      <c r="J282" s="14">
        <f t="shared" si="0"/>
        <v>0</v>
      </c>
    </row>
    <row r="283" spans="1:10" x14ac:dyDescent="0.3">
      <c r="A283" s="1">
        <v>2013</v>
      </c>
      <c r="B283" s="1">
        <v>6</v>
      </c>
      <c r="C283" s="14">
        <v>4613739</v>
      </c>
      <c r="D283" s="14">
        <v>4614260.0200552102</v>
      </c>
      <c r="E283" s="14">
        <v>4651187.1665104097</v>
      </c>
      <c r="F283" s="14">
        <v>4577332.8736000098</v>
      </c>
      <c r="G283" s="14">
        <v>18757.829376076701</v>
      </c>
      <c r="I283" s="14">
        <f>+[1]Total_customers_month!G86</f>
        <v>4613739</v>
      </c>
      <c r="J283" s="14">
        <f t="shared" si="0"/>
        <v>0</v>
      </c>
    </row>
    <row r="284" spans="1:10" x14ac:dyDescent="0.3">
      <c r="A284" s="1">
        <v>2013</v>
      </c>
      <c r="B284" s="1">
        <v>7</v>
      </c>
      <c r="C284" s="14">
        <v>4620943</v>
      </c>
      <c r="D284" s="14">
        <v>4621501.6918027196</v>
      </c>
      <c r="E284" s="14">
        <v>4658120.4172970401</v>
      </c>
      <c r="F284" s="14">
        <v>4584882.9663084103</v>
      </c>
      <c r="G284" s="14">
        <v>18601.161224983</v>
      </c>
      <c r="I284" s="14">
        <f>+[1]Total_customers_month!G87</f>
        <v>4620943</v>
      </c>
      <c r="J284" s="14">
        <f t="shared" si="0"/>
        <v>0</v>
      </c>
    </row>
    <row r="285" spans="1:10" x14ac:dyDescent="0.3">
      <c r="A285" s="1">
        <v>2013</v>
      </c>
      <c r="B285" s="1">
        <v>8</v>
      </c>
      <c r="C285" s="14">
        <v>4630751</v>
      </c>
      <c r="D285" s="14">
        <v>4630991.0607531704</v>
      </c>
      <c r="E285" s="14">
        <v>4667223.7225477798</v>
      </c>
      <c r="F285" s="14">
        <v>4594758.3989585703</v>
      </c>
      <c r="G285" s="14">
        <v>18405.053003724399</v>
      </c>
      <c r="I285" s="14">
        <f>+[1]Total_customers_month!G88</f>
        <v>4630751</v>
      </c>
      <c r="J285" s="14">
        <f t="shared" si="0"/>
        <v>0</v>
      </c>
    </row>
    <row r="286" spans="1:10" x14ac:dyDescent="0.3">
      <c r="A286" s="1">
        <v>2013</v>
      </c>
      <c r="B286" s="1">
        <v>9</v>
      </c>
      <c r="C286" s="14">
        <v>4644296</v>
      </c>
      <c r="D286" s="14">
        <v>4643454.3139534602</v>
      </c>
      <c r="E286" s="14">
        <v>4679514.3559707096</v>
      </c>
      <c r="F286" s="14">
        <v>4607394.2719362099</v>
      </c>
      <c r="G286" s="14">
        <v>18317.3675841515</v>
      </c>
      <c r="H286" s="14"/>
      <c r="I286" s="14">
        <f>+[1]Total_customers_month!E89</f>
        <v>4631352.8342661448</v>
      </c>
      <c r="J286" s="14">
        <f t="shared" si="0"/>
        <v>12943.165733855218</v>
      </c>
    </row>
    <row r="287" spans="1:10" x14ac:dyDescent="0.3">
      <c r="A287" s="1">
        <v>2013</v>
      </c>
      <c r="B287" s="1">
        <v>10</v>
      </c>
      <c r="C287" s="14">
        <v>4655414</v>
      </c>
      <c r="D287" s="14">
        <v>4657949.3646604205</v>
      </c>
      <c r="E287" s="14">
        <v>4694828.7754018102</v>
      </c>
      <c r="F287" s="14">
        <v>4621069.95391904</v>
      </c>
      <c r="G287" s="14">
        <v>18733.581134312499</v>
      </c>
      <c r="H287" s="14"/>
      <c r="I287" s="14">
        <f>+[1]Total_customers_month!E90</f>
        <v>4635009.4301225636</v>
      </c>
      <c r="J287" s="14">
        <f t="shared" si="0"/>
        <v>20404.569877436385</v>
      </c>
    </row>
    <row r="288" spans="1:10" x14ac:dyDescent="0.3">
      <c r="A288" s="1">
        <v>2013</v>
      </c>
      <c r="B288" s="1">
        <v>11</v>
      </c>
      <c r="C288" s="14">
        <v>4665143</v>
      </c>
      <c r="D288" s="14">
        <v>4661493.2160099801</v>
      </c>
      <c r="E288" s="14">
        <v>4698529.9409713</v>
      </c>
      <c r="F288" s="14">
        <v>4624456.4910486499</v>
      </c>
      <c r="G288" s="14">
        <v>18813.491811940101</v>
      </c>
      <c r="H288" s="14"/>
      <c r="I288" s="14">
        <f>+[1]Total_customers_month!E91</f>
        <v>4639371.4132779678</v>
      </c>
      <c r="J288" s="14">
        <f t="shared" si="0"/>
        <v>25771.586722032167</v>
      </c>
    </row>
    <row r="289" spans="1:11" x14ac:dyDescent="0.3">
      <c r="A289" s="1">
        <v>2013</v>
      </c>
      <c r="B289" s="1">
        <v>12</v>
      </c>
      <c r="C289" s="14">
        <v>4671859</v>
      </c>
      <c r="D289" s="14">
        <v>4669900.6805589302</v>
      </c>
      <c r="E289" s="14">
        <v>4707096.0094443597</v>
      </c>
      <c r="F289" s="14">
        <v>4632705.3516735099</v>
      </c>
      <c r="G289" s="14">
        <v>18894.057618732601</v>
      </c>
      <c r="H289" s="14"/>
      <c r="I289" s="14">
        <f>+[1]Total_customers_month!E92</f>
        <v>4644309.971468119</v>
      </c>
      <c r="J289" s="14">
        <f>+C289-I289</f>
        <v>27549.028531881049</v>
      </c>
    </row>
    <row r="290" spans="1:11" x14ac:dyDescent="0.3">
      <c r="A290" s="1">
        <v>2014</v>
      </c>
      <c r="B290" s="1">
        <v>1</v>
      </c>
      <c r="C290" s="14">
        <v>4679556</v>
      </c>
      <c r="D290" s="14">
        <v>4679048.1062794104</v>
      </c>
      <c r="E290" s="14">
        <v>4716403.3123655096</v>
      </c>
      <c r="F290" s="14">
        <v>4641692.9001933103</v>
      </c>
      <c r="G290" s="14">
        <v>18975.270209986898</v>
      </c>
      <c r="H290" s="14"/>
      <c r="I290" s="14">
        <f>+[1]Total_customers_month!E93</f>
        <v>4651101.0365039408</v>
      </c>
      <c r="J290" s="14">
        <f>+C290-I290</f>
        <v>28454.963496059179</v>
      </c>
    </row>
    <row r="291" spans="1:11" x14ac:dyDescent="0.3">
      <c r="A291" s="1">
        <v>2014</v>
      </c>
      <c r="B291" s="1">
        <v>2</v>
      </c>
      <c r="C291" s="14">
        <v>4687089</v>
      </c>
      <c r="D291" s="14">
        <v>4685112.6584028099</v>
      </c>
      <c r="E291" s="14">
        <v>4722628.9986878</v>
      </c>
      <c r="F291" s="14">
        <v>4647596.3181178104</v>
      </c>
      <c r="G291" s="14">
        <v>19057.121316820801</v>
      </c>
      <c r="H291" s="14"/>
      <c r="I291" s="14">
        <f>+[1]Total_customers_month!E94</f>
        <v>4656139.3584671197</v>
      </c>
      <c r="J291" s="14">
        <f>+C291-I291</f>
        <v>30949.641532880254</v>
      </c>
    </row>
    <row r="292" spans="1:11" x14ac:dyDescent="0.3">
      <c r="A292" s="1">
        <v>2014</v>
      </c>
      <c r="B292" s="1">
        <v>3</v>
      </c>
      <c r="C292" s="14">
        <v>4694845</v>
      </c>
      <c r="D292" s="14">
        <v>4693635.0567004699</v>
      </c>
      <c r="E292" s="14">
        <v>4731313.7720558196</v>
      </c>
      <c r="F292" s="14">
        <v>4655956.3413451202</v>
      </c>
      <c r="G292" s="14">
        <v>19139.602747340999</v>
      </c>
      <c r="H292" s="14"/>
      <c r="I292" s="14">
        <f>+[1]Total_customers_month!E95</f>
        <v>4662663.1811753847</v>
      </c>
      <c r="J292" s="14">
        <f t="shared" si="0"/>
        <v>32181.81882461533</v>
      </c>
    </row>
    <row r="293" spans="1:11" x14ac:dyDescent="0.3">
      <c r="A293" s="1">
        <v>2014</v>
      </c>
      <c r="B293" s="1">
        <v>4</v>
      </c>
      <c r="C293" s="14">
        <v>4699582</v>
      </c>
      <c r="D293" s="14">
        <v>4699657.2386113601</v>
      </c>
      <c r="E293" s="14">
        <v>4737499.5539354105</v>
      </c>
      <c r="F293" s="14">
        <v>4661814.9232873097</v>
      </c>
      <c r="G293" s="14">
        <v>19222.706387707</v>
      </c>
      <c r="H293" s="14"/>
      <c r="I293" s="14">
        <f>+[1]Total_customers_month!E96</f>
        <v>4667289.0262116725</v>
      </c>
      <c r="J293" s="14">
        <f t="shared" si="0"/>
        <v>32292.973788327537</v>
      </c>
    </row>
    <row r="294" spans="1:11" x14ac:dyDescent="0.3">
      <c r="A294" s="1">
        <v>2014</v>
      </c>
      <c r="B294" s="1">
        <v>5</v>
      </c>
      <c r="C294" s="14">
        <v>4702414</v>
      </c>
      <c r="D294" s="14">
        <v>4703082.8055101801</v>
      </c>
      <c r="E294" s="14">
        <v>4741104.0654942198</v>
      </c>
      <c r="F294" s="14">
        <v>4665061.5455261497</v>
      </c>
      <c r="G294" s="14">
        <v>19313.6046487971</v>
      </c>
      <c r="H294" s="14"/>
      <c r="I294" s="18">
        <f>+[1]Total_customers_month!E97</f>
        <v>4670997.7937821951</v>
      </c>
      <c r="J294" s="18">
        <f t="shared" si="0"/>
        <v>31416.206217804924</v>
      </c>
      <c r="K294" s="19"/>
    </row>
    <row r="295" spans="1:11" x14ac:dyDescent="0.3">
      <c r="A295" s="1">
        <v>2014</v>
      </c>
      <c r="B295" s="1">
        <v>6</v>
      </c>
      <c r="C295" s="14">
        <v>4705494</v>
      </c>
      <c r="D295" s="14">
        <v>4706129.7224211805</v>
      </c>
      <c r="E295" s="14">
        <v>4744331.3315452104</v>
      </c>
      <c r="F295" s="14">
        <v>4667928.1132971598</v>
      </c>
      <c r="G295" s="14">
        <v>19405.216341571799</v>
      </c>
      <c r="H295" s="14"/>
      <c r="I295" s="18">
        <f>+[1]Total_customers_month!E98</f>
        <v>4674789.90680076</v>
      </c>
      <c r="J295" s="18">
        <f>+C295-I295</f>
        <v>30704.093199240044</v>
      </c>
    </row>
    <row r="296" spans="1:11" ht="15" thickBot="1" x14ac:dyDescent="0.35">
      <c r="A296" s="1">
        <v>2014</v>
      </c>
      <c r="B296" s="1">
        <v>7</v>
      </c>
      <c r="C296" s="14">
        <v>4709239</v>
      </c>
      <c r="D296" s="14">
        <v>4710499.9804956298</v>
      </c>
      <c r="E296" s="14">
        <v>4748883.3234422598</v>
      </c>
      <c r="F296" s="14">
        <v>4672116.6375489999</v>
      </c>
      <c r="G296" s="14">
        <v>19497.531409578402</v>
      </c>
      <c r="H296" s="14"/>
      <c r="I296" s="20">
        <f>+[1]Total_customers_month!E99</f>
        <v>4681982.5104044955</v>
      </c>
      <c r="J296" s="20">
        <f>+D296-I296</f>
        <v>28517.47009113431</v>
      </c>
      <c r="K296" t="s">
        <v>77</v>
      </c>
    </row>
    <row r="297" spans="1:11" x14ac:dyDescent="0.3">
      <c r="A297" s="1">
        <v>2014</v>
      </c>
      <c r="B297" s="1">
        <v>8</v>
      </c>
      <c r="C297" s="14"/>
      <c r="D297" s="14">
        <v>4714999.98790354</v>
      </c>
      <c r="E297" s="14">
        <v>4753566.4297805801</v>
      </c>
      <c r="F297" s="14">
        <v>4676433.5460264999</v>
      </c>
      <c r="G297" s="14">
        <v>19590.539909428499</v>
      </c>
      <c r="H297" s="14"/>
      <c r="I297" s="14">
        <f>+[1]Total_customers_month!E100</f>
        <v>4690934.843087174</v>
      </c>
      <c r="J297" s="14">
        <f>+D297-I297</f>
        <v>24065.144816366024</v>
      </c>
    </row>
    <row r="298" spans="1:11" x14ac:dyDescent="0.3">
      <c r="A298" s="1">
        <v>2014</v>
      </c>
      <c r="B298" s="1">
        <v>9</v>
      </c>
      <c r="C298" s="14"/>
      <c r="D298" s="14">
        <v>4719636.6934775198</v>
      </c>
      <c r="E298" s="14">
        <v>4759390.4299494801</v>
      </c>
      <c r="F298" s="14">
        <v>4679882.9570055604</v>
      </c>
      <c r="G298" s="14">
        <v>20193.648234022901</v>
      </c>
      <c r="H298" s="14"/>
      <c r="I298" s="14">
        <f>+[1]Total_customers_month!E101</f>
        <v>4693615.8603212107</v>
      </c>
      <c r="J298" s="14">
        <f>+D298-I298</f>
        <v>26020.833156309091</v>
      </c>
    </row>
    <row r="299" spans="1:11" x14ac:dyDescent="0.3">
      <c r="A299" s="1">
        <v>2014</v>
      </c>
      <c r="B299" s="1">
        <v>10</v>
      </c>
      <c r="C299" s="14"/>
      <c r="D299" s="14">
        <v>4722889.0558508299</v>
      </c>
      <c r="E299" s="14">
        <v>4763767.5618578196</v>
      </c>
      <c r="F299" s="14">
        <v>4682010.5498438403</v>
      </c>
      <c r="G299" s="14">
        <v>20764.995794037</v>
      </c>
      <c r="H299" s="14"/>
      <c r="I299" s="14">
        <f>+[1]Total_customers_month!E102</f>
        <v>4698364.8716175416</v>
      </c>
      <c r="J299" s="14">
        <f>+D299-I299</f>
        <v>24524.184233288281</v>
      </c>
    </row>
    <row r="300" spans="1:11" x14ac:dyDescent="0.3">
      <c r="A300" s="1">
        <v>2014</v>
      </c>
      <c r="B300" s="1">
        <v>11</v>
      </c>
      <c r="C300" s="14"/>
      <c r="D300" s="14">
        <v>4731661.5839754101</v>
      </c>
      <c r="E300" s="14">
        <v>4773478.3714810498</v>
      </c>
      <c r="F300" s="14">
        <v>4689844.7964697704</v>
      </c>
      <c r="G300" s="14">
        <v>21241.613294924799</v>
      </c>
      <c r="H300" s="14"/>
      <c r="I300" s="14">
        <f>+[1]Total_customers_month!E103</f>
        <v>4703584.8532984974</v>
      </c>
      <c r="J300" s="14">
        <f t="shared" ref="J300:J363" si="1">+D300-I300</f>
        <v>28076.730676912703</v>
      </c>
    </row>
    <row r="301" spans="1:11" x14ac:dyDescent="0.3">
      <c r="A301" s="1">
        <v>2014</v>
      </c>
      <c r="B301" s="1">
        <v>12</v>
      </c>
      <c r="C301" s="14"/>
      <c r="D301" s="14">
        <v>4738364.4552991902</v>
      </c>
      <c r="E301" s="14">
        <v>4780994.6261955202</v>
      </c>
      <c r="F301" s="14">
        <v>4695734.2844028696</v>
      </c>
      <c r="G301" s="14">
        <v>21654.786483878201</v>
      </c>
      <c r="H301" s="14"/>
      <c r="I301" s="14">
        <f>+[1]Total_customers_month!E104</f>
        <v>4709188.8960621478</v>
      </c>
      <c r="J301" s="14">
        <f t="shared" si="1"/>
        <v>29175.559237042442</v>
      </c>
    </row>
    <row r="302" spans="1:11" x14ac:dyDescent="0.3">
      <c r="A302" s="1">
        <v>2015</v>
      </c>
      <c r="B302" s="1">
        <v>1</v>
      </c>
      <c r="C302" s="14"/>
      <c r="D302" s="14">
        <v>4745723.5472881701</v>
      </c>
      <c r="E302" s="14">
        <v>4789059.9974771598</v>
      </c>
      <c r="F302" s="14">
        <v>4702387.0970991803</v>
      </c>
      <c r="G302" s="14">
        <v>22013.554158487601</v>
      </c>
      <c r="H302" s="14"/>
      <c r="I302" s="14">
        <f>+[1]Total_customers_month!E105</f>
        <v>4716045.3829720728</v>
      </c>
      <c r="J302" s="14">
        <f t="shared" si="1"/>
        <v>29678.164316097274</v>
      </c>
    </row>
    <row r="303" spans="1:11" x14ac:dyDescent="0.3">
      <c r="A303" s="1">
        <v>2015</v>
      </c>
      <c r="B303" s="1">
        <v>2</v>
      </c>
      <c r="C303" s="14"/>
      <c r="D303" s="14">
        <v>4752958.4919853201</v>
      </c>
      <c r="E303" s="14">
        <v>4796914.0966199897</v>
      </c>
      <c r="F303" s="14">
        <v>4709002.8873506403</v>
      </c>
      <c r="G303" s="14">
        <v>22328.065150113802</v>
      </c>
      <c r="H303" s="14"/>
      <c r="I303" s="14">
        <f>+[1]Total_customers_month!E106</f>
        <v>4721703.0208457243</v>
      </c>
      <c r="J303" s="14">
        <f t="shared" si="1"/>
        <v>31255.471139595844</v>
      </c>
    </row>
    <row r="304" spans="1:11" x14ac:dyDescent="0.3">
      <c r="A304" s="1">
        <v>2015</v>
      </c>
      <c r="B304" s="1">
        <v>3</v>
      </c>
      <c r="C304" s="14"/>
      <c r="D304" s="14">
        <v>4760334.4458785905</v>
      </c>
      <c r="E304" s="14">
        <v>4804837.0476424098</v>
      </c>
      <c r="F304" s="14">
        <v>4715831.8441147702</v>
      </c>
      <c r="G304" s="14">
        <v>22605.922493630402</v>
      </c>
      <c r="H304" s="14"/>
      <c r="I304" s="14">
        <f>+[1]Total_customers_month!E107</f>
        <v>4728364.6372142592</v>
      </c>
      <c r="J304" s="14">
        <f t="shared" si="1"/>
        <v>31969.808664331213</v>
      </c>
    </row>
    <row r="305" spans="1:10" x14ac:dyDescent="0.3">
      <c r="A305" s="1">
        <v>2015</v>
      </c>
      <c r="B305" s="1">
        <v>4</v>
      </c>
      <c r="C305" s="14"/>
      <c r="D305" s="14">
        <v>4765637.72209749</v>
      </c>
      <c r="E305" s="14">
        <v>4810627.53806285</v>
      </c>
      <c r="F305" s="14">
        <v>4720647.90613213</v>
      </c>
      <c r="G305" s="14">
        <v>22853.411989554399</v>
      </c>
      <c r="H305" s="14"/>
      <c r="I305" s="14">
        <f>+[1]Total_customers_month!E108</f>
        <v>4733729.6730638882</v>
      </c>
      <c r="J305" s="14">
        <f t="shared" si="1"/>
        <v>31908.049033601768</v>
      </c>
    </row>
    <row r="306" spans="1:10" x14ac:dyDescent="0.3">
      <c r="A306" s="1">
        <v>2015</v>
      </c>
      <c r="B306" s="1">
        <v>5</v>
      </c>
      <c r="C306" s="14"/>
      <c r="D306" s="14">
        <v>4769691.6326157199</v>
      </c>
      <c r="E306" s="14">
        <v>4815130.2992779501</v>
      </c>
      <c r="F306" s="14">
        <v>4724252.9659534805</v>
      </c>
      <c r="G306" s="14">
        <v>23081.4140312913</v>
      </c>
      <c r="H306" s="14"/>
      <c r="I306" s="14">
        <f>+[1]Total_customers_month!E109</f>
        <v>4738326.5890797824</v>
      </c>
      <c r="J306" s="14">
        <f t="shared" si="1"/>
        <v>31365.043535937555</v>
      </c>
    </row>
    <row r="307" spans="1:10" x14ac:dyDescent="0.3">
      <c r="A307" s="1">
        <v>2015</v>
      </c>
      <c r="B307" s="1">
        <v>6</v>
      </c>
      <c r="C307" s="14"/>
      <c r="D307" s="14">
        <v>4773906.0965716001</v>
      </c>
      <c r="E307" s="14">
        <v>4819752.28271301</v>
      </c>
      <c r="F307" s="14">
        <v>4728059.9104302004</v>
      </c>
      <c r="G307" s="14">
        <v>23288.421113924898</v>
      </c>
      <c r="H307" s="14"/>
      <c r="I307" s="14">
        <f>+[1]Total_customers_month!E110</f>
        <v>4742975.2776973899</v>
      </c>
      <c r="J307" s="14">
        <f t="shared" si="1"/>
        <v>30930.818874210119</v>
      </c>
    </row>
    <row r="308" spans="1:10" x14ac:dyDescent="0.3">
      <c r="A308" s="1">
        <v>2015</v>
      </c>
      <c r="B308" s="1">
        <v>7</v>
      </c>
      <c r="C308" s="14"/>
      <c r="D308" s="14">
        <v>4778566.6548646996</v>
      </c>
      <c r="E308" s="14">
        <v>4824785.92722899</v>
      </c>
      <c r="F308" s="14">
        <v>4732347.3825004101</v>
      </c>
      <c r="G308" s="14">
        <v>23477.937184980099</v>
      </c>
      <c r="H308" s="14"/>
      <c r="I308" s="14">
        <f>+[1]Total_customers_month!E111</f>
        <v>4749932.0736991577</v>
      </c>
      <c r="J308" s="14">
        <f t="shared" si="1"/>
        <v>28634.581165541895</v>
      </c>
    </row>
    <row r="309" spans="1:10" x14ac:dyDescent="0.3">
      <c r="A309" s="1">
        <v>2015</v>
      </c>
      <c r="B309" s="1">
        <v>8</v>
      </c>
      <c r="C309" s="14"/>
      <c r="D309" s="14">
        <v>4784596.7991105299</v>
      </c>
      <c r="E309" s="14">
        <v>4832617.4718068801</v>
      </c>
      <c r="F309" s="14">
        <v>4736576.1264141798</v>
      </c>
      <c r="G309" s="14">
        <v>24392.991915997402</v>
      </c>
      <c r="H309" s="14"/>
      <c r="I309" s="14">
        <f>+[1]Total_customers_month!E112</f>
        <v>4758081.4758557631</v>
      </c>
      <c r="J309" s="14">
        <f t="shared" si="1"/>
        <v>26515.323254766874</v>
      </c>
    </row>
    <row r="310" spans="1:10" x14ac:dyDescent="0.3">
      <c r="A310" s="1">
        <v>2015</v>
      </c>
      <c r="B310" s="1">
        <v>9</v>
      </c>
      <c r="C310" s="14"/>
      <c r="D310" s="14">
        <v>4789852.0074937101</v>
      </c>
      <c r="E310" s="14">
        <v>4839000.0795812896</v>
      </c>
      <c r="F310" s="14">
        <v>4740703.9354061196</v>
      </c>
      <c r="G310" s="14">
        <v>24965.675360278299</v>
      </c>
      <c r="H310" s="14"/>
      <c r="I310" s="14">
        <f>+[1]Total_customers_month!E113</f>
        <v>4761962.0096049365</v>
      </c>
      <c r="J310" s="14">
        <f t="shared" si="1"/>
        <v>27889.99788877368</v>
      </c>
    </row>
    <row r="311" spans="1:10" x14ac:dyDescent="0.3">
      <c r="A311" s="1">
        <v>2015</v>
      </c>
      <c r="B311" s="1">
        <v>10</v>
      </c>
      <c r="C311" s="14"/>
      <c r="D311" s="14">
        <v>4794155.1741446601</v>
      </c>
      <c r="E311" s="14">
        <v>4844337.7132407296</v>
      </c>
      <c r="F311" s="14">
        <v>4743972.6350485897</v>
      </c>
      <c r="G311" s="14">
        <v>25491.1520760034</v>
      </c>
      <c r="H311" s="14"/>
      <c r="I311" s="14">
        <f>+[1]Total_customers_month!E114</f>
        <v>4767245.4302154593</v>
      </c>
      <c r="J311" s="14">
        <f t="shared" si="1"/>
        <v>26909.743929200806</v>
      </c>
    </row>
    <row r="312" spans="1:10" x14ac:dyDescent="0.3">
      <c r="A312" s="1">
        <v>2015</v>
      </c>
      <c r="B312" s="1">
        <v>11</v>
      </c>
      <c r="C312" s="14"/>
      <c r="D312" s="14">
        <v>4802223.2453466104</v>
      </c>
      <c r="E312" s="14">
        <v>4853283.4934979603</v>
      </c>
      <c r="F312" s="14">
        <v>4751162.9971952699</v>
      </c>
      <c r="G312" s="14">
        <v>25937.0006801087</v>
      </c>
      <c r="H312" s="14"/>
      <c r="I312" s="14">
        <f>+[1]Total_customers_month!E115</f>
        <v>4772845.9032744179</v>
      </c>
      <c r="J312" s="14">
        <f t="shared" si="1"/>
        <v>29377.34207219258</v>
      </c>
    </row>
    <row r="313" spans="1:10" x14ac:dyDescent="0.3">
      <c r="A313" s="1">
        <v>2015</v>
      </c>
      <c r="B313" s="1">
        <v>12</v>
      </c>
      <c r="C313" s="14"/>
      <c r="D313" s="14">
        <v>4808872.0979213603</v>
      </c>
      <c r="E313" s="14">
        <v>4860697.0642827004</v>
      </c>
      <c r="F313" s="14">
        <v>4757047.1315600201</v>
      </c>
      <c r="G313" s="14">
        <v>26325.453487349499</v>
      </c>
      <c r="H313" s="14"/>
      <c r="I313" s="14">
        <f>+[1]Total_customers_month!E116</f>
        <v>4778704.5805132985</v>
      </c>
      <c r="J313" s="14">
        <f t="shared" si="1"/>
        <v>30167.517408061773</v>
      </c>
    </row>
    <row r="314" spans="1:10" x14ac:dyDescent="0.3">
      <c r="A314" s="1">
        <v>2016</v>
      </c>
      <c r="B314" s="1">
        <v>1</v>
      </c>
      <c r="C314" s="14"/>
      <c r="D314" s="14">
        <v>4815964.1939221099</v>
      </c>
      <c r="E314" s="14">
        <v>4868457.6856803698</v>
      </c>
      <c r="F314" s="14">
        <v>4763470.70216385</v>
      </c>
      <c r="G314" s="14">
        <v>26665.043369937001</v>
      </c>
      <c r="H314" s="14"/>
      <c r="I314" s="14">
        <f>+[1]Total_customers_month!E117</f>
        <v>4785412.2746345261</v>
      </c>
      <c r="J314" s="14">
        <f t="shared" si="1"/>
        <v>30551.919287583791</v>
      </c>
    </row>
    <row r="315" spans="1:10" x14ac:dyDescent="0.3">
      <c r="A315" s="1">
        <v>2016</v>
      </c>
      <c r="B315" s="1">
        <v>2</v>
      </c>
      <c r="C315" s="14"/>
      <c r="D315" s="14">
        <v>4822966.85754559</v>
      </c>
      <c r="E315" s="14">
        <v>4876049.76646866</v>
      </c>
      <c r="F315" s="14">
        <v>4769883.9486225201</v>
      </c>
      <c r="G315" s="14">
        <v>26964.448757846101</v>
      </c>
      <c r="H315" s="14"/>
      <c r="I315" s="14">
        <f>+[1]Total_customers_month!E118</f>
        <v>4791302.1126943575</v>
      </c>
      <c r="J315" s="14">
        <f t="shared" si="1"/>
        <v>31664.744851232506</v>
      </c>
    </row>
    <row r="316" spans="1:10" x14ac:dyDescent="0.3">
      <c r="A316" s="1">
        <v>2016</v>
      </c>
      <c r="B316" s="1">
        <v>3</v>
      </c>
      <c r="C316" s="14"/>
      <c r="D316" s="14">
        <v>4830061.5768665196</v>
      </c>
      <c r="E316" s="14">
        <v>4883668.0598381702</v>
      </c>
      <c r="F316" s="14">
        <v>4776455.09389487</v>
      </c>
      <c r="G316" s="14">
        <v>27230.407912881801</v>
      </c>
      <c r="H316" s="14"/>
      <c r="I316" s="14">
        <f>+[1]Total_customers_month!E119</f>
        <v>4797872.4088798296</v>
      </c>
      <c r="J316" s="14">
        <f t="shared" si="1"/>
        <v>32189.167986690067</v>
      </c>
    </row>
    <row r="317" spans="1:10" x14ac:dyDescent="0.3">
      <c r="A317" s="1">
        <v>2016</v>
      </c>
      <c r="B317" s="1">
        <v>4</v>
      </c>
      <c r="C317" s="14"/>
      <c r="D317" s="14">
        <v>4835736.5220517898</v>
      </c>
      <c r="E317" s="14">
        <v>4889811.75810338</v>
      </c>
      <c r="F317" s="14">
        <v>4781661.2860001903</v>
      </c>
      <c r="G317" s="14">
        <v>27468.519739468498</v>
      </c>
      <c r="H317" s="14"/>
      <c r="I317" s="14">
        <f>+[1]Total_customers_month!E120</f>
        <v>4803558.7692583101</v>
      </c>
      <c r="J317" s="14">
        <f t="shared" si="1"/>
        <v>32177.752793479711</v>
      </c>
    </row>
    <row r="318" spans="1:10" x14ac:dyDescent="0.3">
      <c r="A318" s="1">
        <v>2016</v>
      </c>
      <c r="B318" s="1">
        <v>5</v>
      </c>
      <c r="C318" s="14"/>
      <c r="D318" s="14">
        <v>4840405.9707469596</v>
      </c>
      <c r="E318" s="14">
        <v>4894906.9172589099</v>
      </c>
      <c r="F318" s="14">
        <v>4785905.0242350101</v>
      </c>
      <c r="G318" s="14">
        <v>27684.7672686027</v>
      </c>
      <c r="H318" s="14"/>
      <c r="I318" s="14">
        <f>+[1]Total_customers_month!E121</f>
        <v>4808556.8140102727</v>
      </c>
      <c r="J318" s="14">
        <f t="shared" si="1"/>
        <v>31849.156736686826</v>
      </c>
    </row>
    <row r="319" spans="1:10" x14ac:dyDescent="0.3">
      <c r="A319" s="1">
        <v>2016</v>
      </c>
      <c r="B319" s="1">
        <v>6</v>
      </c>
      <c r="C319" s="14"/>
      <c r="D319" s="14">
        <v>4845181.7474209201</v>
      </c>
      <c r="E319" s="14">
        <v>4900070.20558713</v>
      </c>
      <c r="F319" s="14">
        <v>4790293.2892547101</v>
      </c>
      <c r="G319" s="14">
        <v>27881.611005247301</v>
      </c>
      <c r="H319" s="14"/>
      <c r="I319" s="14">
        <f>+[1]Total_customers_month!E122</f>
        <v>4813588.2469493439</v>
      </c>
      <c r="J319" s="14">
        <f t="shared" si="1"/>
        <v>31593.500471576117</v>
      </c>
    </row>
    <row r="320" spans="1:10" x14ac:dyDescent="0.3">
      <c r="A320" s="1">
        <v>2016</v>
      </c>
      <c r="B320" s="1">
        <v>7</v>
      </c>
      <c r="C320" s="14"/>
      <c r="D320" s="14">
        <v>4850259.1647780901</v>
      </c>
      <c r="E320" s="14">
        <v>4905503.2057614299</v>
      </c>
      <c r="F320" s="14">
        <v>4795015.1237947503</v>
      </c>
      <c r="G320" s="14">
        <v>28062.235896500199</v>
      </c>
      <c r="H320" s="14"/>
      <c r="I320" s="14">
        <f>+[1]Total_customers_month!E123</f>
        <v>4820187.7152468059</v>
      </c>
      <c r="J320" s="14">
        <f t="shared" si="1"/>
        <v>30071.449531284161</v>
      </c>
    </row>
    <row r="321" spans="1:10" x14ac:dyDescent="0.3">
      <c r="A321" s="1">
        <v>2016</v>
      </c>
      <c r="B321" s="1">
        <v>8</v>
      </c>
      <c r="C321" s="14"/>
      <c r="D321" s="14">
        <v>4856269.2972710803</v>
      </c>
      <c r="E321" s="14">
        <v>4912567.7137494897</v>
      </c>
      <c r="F321" s="14">
        <v>4799970.8807926802</v>
      </c>
      <c r="G321" s="14">
        <v>28597.825497465401</v>
      </c>
      <c r="H321" s="14"/>
      <c r="I321" s="14">
        <f>+[1]Total_customers_month!E124</f>
        <v>4827596.7146280678</v>
      </c>
      <c r="J321" s="14">
        <f t="shared" si="1"/>
        <v>28672.582643012516</v>
      </c>
    </row>
    <row r="322" spans="1:10" x14ac:dyDescent="0.3">
      <c r="A322" s="1">
        <v>2016</v>
      </c>
      <c r="B322" s="1">
        <v>9</v>
      </c>
      <c r="C322" s="14"/>
      <c r="D322" s="14">
        <v>4861747.4506532298</v>
      </c>
      <c r="E322" s="14">
        <v>4918772.7759831501</v>
      </c>
      <c r="F322" s="14">
        <v>4804722.1253233002</v>
      </c>
      <c r="G322" s="14">
        <v>28967.072339361501</v>
      </c>
      <c r="H322" s="14"/>
      <c r="I322" s="14">
        <f>+[1]Total_customers_month!E125</f>
        <v>4832101.0926861996</v>
      </c>
      <c r="J322" s="14">
        <f t="shared" si="1"/>
        <v>29646.357967030257</v>
      </c>
    </row>
    <row r="323" spans="1:10" x14ac:dyDescent="0.3">
      <c r="A323" s="1">
        <v>2016</v>
      </c>
      <c r="B323" s="1">
        <v>10</v>
      </c>
      <c r="C323" s="14"/>
      <c r="D323" s="14">
        <v>4866572.8488321304</v>
      </c>
      <c r="E323" s="14">
        <v>4924269.8715995597</v>
      </c>
      <c r="F323" s="14">
        <v>4808875.8260647003</v>
      </c>
      <c r="G323" s="14">
        <v>29308.273518834802</v>
      </c>
      <c r="H323" s="14"/>
      <c r="I323" s="14">
        <f>+[1]Total_customers_month!E126</f>
        <v>4837558.2460824307</v>
      </c>
      <c r="J323" s="14">
        <f t="shared" si="1"/>
        <v>29014.602749699727</v>
      </c>
    </row>
    <row r="324" spans="1:10" x14ac:dyDescent="0.3">
      <c r="A324" s="1">
        <v>2016</v>
      </c>
      <c r="B324" s="1">
        <v>11</v>
      </c>
      <c r="C324" s="14"/>
      <c r="D324" s="14">
        <v>4873967.8108686302</v>
      </c>
      <c r="E324" s="14">
        <v>4932251.2294204803</v>
      </c>
      <c r="F324" s="14">
        <v>4815684.3923167801</v>
      </c>
      <c r="G324" s="14">
        <v>29606.144140501699</v>
      </c>
      <c r="H324" s="14"/>
      <c r="I324" s="14">
        <f>+[1]Total_customers_month!E127</f>
        <v>4843229.8173450585</v>
      </c>
      <c r="J324" s="14">
        <f t="shared" si="1"/>
        <v>30737.99352357164</v>
      </c>
    </row>
    <row r="325" spans="1:10" x14ac:dyDescent="0.3">
      <c r="A325" s="1">
        <v>2016</v>
      </c>
      <c r="B325" s="1">
        <v>12</v>
      </c>
      <c r="C325" s="14"/>
      <c r="D325" s="14">
        <v>4880391.2528659403</v>
      </c>
      <c r="E325" s="14">
        <v>4939197.69028637</v>
      </c>
      <c r="F325" s="14">
        <v>4821584.8154455097</v>
      </c>
      <c r="G325" s="14">
        <v>29871.821281548298</v>
      </c>
      <c r="H325" s="14"/>
      <c r="I325" s="14">
        <f>+[1]Total_customers_month!E128</f>
        <v>4849075.8801345918</v>
      </c>
      <c r="J325" s="14">
        <f t="shared" si="1"/>
        <v>31315.3727313485</v>
      </c>
    </row>
    <row r="326" spans="1:10" x14ac:dyDescent="0.3">
      <c r="A326" s="1">
        <v>2017</v>
      </c>
      <c r="B326" s="1">
        <v>1</v>
      </c>
      <c r="C326" s="14"/>
      <c r="D326" s="14">
        <v>4887115.5767945796</v>
      </c>
      <c r="E326" s="14">
        <v>4946390.6826915797</v>
      </c>
      <c r="F326" s="14">
        <v>4827840.4708975796</v>
      </c>
      <c r="G326" s="14">
        <v>30109.890132281402</v>
      </c>
      <c r="H326" s="14"/>
      <c r="I326" s="14">
        <f>+[1]Total_customers_month!E129</f>
        <v>4855498.3261578931</v>
      </c>
      <c r="J326" s="14">
        <f t="shared" si="1"/>
        <v>31617.250636686571</v>
      </c>
    </row>
    <row r="327" spans="1:10" x14ac:dyDescent="0.3">
      <c r="A327" s="1">
        <v>2017</v>
      </c>
      <c r="B327" s="1">
        <v>2</v>
      </c>
      <c r="C327" s="14"/>
      <c r="D327" s="14">
        <v>4893777.0612801602</v>
      </c>
      <c r="E327" s="14">
        <v>4953475.6968389498</v>
      </c>
      <c r="F327" s="14">
        <v>4834078.4257213604</v>
      </c>
      <c r="G327" s="14">
        <v>30325.029884316598</v>
      </c>
      <c r="H327" s="14"/>
      <c r="I327" s="14">
        <f>+[1]Total_customers_month!E130</f>
        <v>4861363.6187227238</v>
      </c>
      <c r="J327" s="14">
        <f t="shared" si="1"/>
        <v>32413.442557436414</v>
      </c>
    </row>
    <row r="328" spans="1:10" x14ac:dyDescent="0.3">
      <c r="A328" s="1">
        <v>2017</v>
      </c>
      <c r="B328" s="1">
        <v>3</v>
      </c>
      <c r="C328" s="14"/>
      <c r="D328" s="14">
        <v>4900499.8164561205</v>
      </c>
      <c r="E328" s="14">
        <v>4960584.1648648102</v>
      </c>
      <c r="F328" s="14">
        <v>4840415.4680474298</v>
      </c>
      <c r="G328" s="14">
        <v>30520.959884899501</v>
      </c>
      <c r="H328" s="14"/>
      <c r="I328" s="14">
        <f>+[1]Total_customers_month!E131</f>
        <v>4867690.8155991761</v>
      </c>
      <c r="J328" s="14">
        <f t="shared" si="1"/>
        <v>32809.00085694436</v>
      </c>
    </row>
    <row r="329" spans="1:10" x14ac:dyDescent="0.3">
      <c r="A329" s="1">
        <v>2017</v>
      </c>
      <c r="B329" s="1">
        <v>4</v>
      </c>
      <c r="C329" s="14"/>
      <c r="D329" s="14">
        <v>4906251.2418995202</v>
      </c>
      <c r="E329" s="14">
        <v>4966689.6567120003</v>
      </c>
      <c r="F329" s="14">
        <v>4845812.8270870401</v>
      </c>
      <c r="G329" s="14">
        <v>30700.814485852399</v>
      </c>
      <c r="H329" s="14"/>
      <c r="I329" s="14">
        <f>+[1]Total_customers_month!E132</f>
        <v>4873416.062342966</v>
      </c>
      <c r="J329" s="14">
        <f t="shared" si="1"/>
        <v>32835.179556554183</v>
      </c>
    </row>
    <row r="330" spans="1:10" x14ac:dyDescent="0.3">
      <c r="A330" s="1">
        <v>2017</v>
      </c>
      <c r="B330" s="1">
        <v>5</v>
      </c>
      <c r="C330" s="14"/>
      <c r="D330" s="14">
        <v>4911200.4660191201</v>
      </c>
      <c r="E330" s="14">
        <v>4971964.7069570199</v>
      </c>
      <c r="F330" s="14">
        <v>4850436.2250812296</v>
      </c>
      <c r="G330" s="14">
        <v>30866.3239132934</v>
      </c>
      <c r="H330" s="14"/>
      <c r="I330" s="14">
        <f>+[1]Total_customers_month!E133</f>
        <v>4878571.5745807542</v>
      </c>
      <c r="J330" s="14">
        <f t="shared" si="1"/>
        <v>32628.891438365914</v>
      </c>
    </row>
    <row r="331" spans="1:10" x14ac:dyDescent="0.3">
      <c r="A331" s="1">
        <v>2017</v>
      </c>
      <c r="B331" s="1">
        <v>6</v>
      </c>
      <c r="C331" s="14"/>
      <c r="D331" s="14">
        <v>4916221.0584076503</v>
      </c>
      <c r="E331" s="14">
        <v>4977288.9259946998</v>
      </c>
      <c r="F331" s="14">
        <v>4855153.1908205897</v>
      </c>
      <c r="G331" s="14">
        <v>31020.5567047685</v>
      </c>
      <c r="H331" s="14"/>
      <c r="I331" s="14">
        <f>+[1]Total_customers_month!E134</f>
        <v>4883749.1177517185</v>
      </c>
      <c r="J331" s="14">
        <f t="shared" si="1"/>
        <v>32471.94065593183</v>
      </c>
    </row>
    <row r="332" spans="1:10" x14ac:dyDescent="0.3">
      <c r="A332" s="1">
        <v>2017</v>
      </c>
      <c r="B332" s="1">
        <v>7</v>
      </c>
      <c r="C332" s="14"/>
      <c r="D332" s="14">
        <v>4921446.5350152403</v>
      </c>
      <c r="E332" s="14">
        <v>4982799.4497942002</v>
      </c>
      <c r="F332" s="14">
        <v>4860093.6202362701</v>
      </c>
      <c r="G332" s="14">
        <v>31165.351716112898</v>
      </c>
      <c r="H332" s="14"/>
      <c r="I332" s="14">
        <f>+[1]Total_customers_month!E135</f>
        <v>4889992.4382052701</v>
      </c>
      <c r="J332" s="14">
        <f t="shared" si="1"/>
        <v>31454.096809970215</v>
      </c>
    </row>
    <row r="333" spans="1:10" x14ac:dyDescent="0.3">
      <c r="A333" s="1">
        <v>2017</v>
      </c>
      <c r="B333" s="1">
        <v>8</v>
      </c>
      <c r="C333" s="14"/>
      <c r="D333" s="14">
        <v>4927308.0715495804</v>
      </c>
      <c r="E333" s="14">
        <v>4989272.1358472696</v>
      </c>
      <c r="F333" s="14">
        <v>4865344.0072518801</v>
      </c>
      <c r="G333" s="14">
        <v>31475.7964565293</v>
      </c>
      <c r="H333" s="14"/>
      <c r="I333" s="14">
        <f>+[1]Total_customers_month!E136</f>
        <v>4896785.7368091177</v>
      </c>
      <c r="J333" s="14">
        <f t="shared" si="1"/>
        <v>30522.334740462713</v>
      </c>
    </row>
    <row r="334" spans="1:10" x14ac:dyDescent="0.3">
      <c r="A334" s="1">
        <v>2017</v>
      </c>
      <c r="B334" s="1">
        <v>9</v>
      </c>
      <c r="C334" s="14"/>
      <c r="D334" s="14">
        <v>4932805.2238763198</v>
      </c>
      <c r="E334" s="14">
        <v>4995227.8015555404</v>
      </c>
      <c r="F334" s="14">
        <v>4870382.6461970899</v>
      </c>
      <c r="G334" s="14">
        <v>31708.706838267499</v>
      </c>
      <c r="H334" s="14"/>
      <c r="I334" s="14">
        <f>+[1]Total_customers_month!E137</f>
        <v>4901603.114265142</v>
      </c>
      <c r="J334" s="14">
        <f t="shared" si="1"/>
        <v>31202.109611177817</v>
      </c>
    </row>
    <row r="335" spans="1:10" x14ac:dyDescent="0.3">
      <c r="A335" s="1">
        <v>2017</v>
      </c>
      <c r="B335" s="1">
        <v>10</v>
      </c>
      <c r="C335" s="14"/>
      <c r="D335" s="14">
        <v>4937855.5674485099</v>
      </c>
      <c r="E335" s="14">
        <v>5000708.9159003599</v>
      </c>
      <c r="F335" s="14">
        <v>4875002.2189966599</v>
      </c>
      <c r="G335" s="14">
        <v>31927.5248469377</v>
      </c>
      <c r="H335" s="14"/>
      <c r="I335" s="14">
        <f>+[1]Total_customers_month!E138</f>
        <v>4907067.9756164169</v>
      </c>
      <c r="J335" s="14">
        <f t="shared" si="1"/>
        <v>30787.591832092963</v>
      </c>
    </row>
    <row r="336" spans="1:10" x14ac:dyDescent="0.3">
      <c r="A336" s="1">
        <v>2017</v>
      </c>
      <c r="B336" s="1">
        <v>11</v>
      </c>
      <c r="C336" s="14"/>
      <c r="D336" s="14">
        <v>4944660.3291066801</v>
      </c>
      <c r="E336" s="14">
        <v>5007902.7830912601</v>
      </c>
      <c r="F336" s="14">
        <v>4881417.8751221001</v>
      </c>
      <c r="G336" s="14">
        <v>32125.178223732699</v>
      </c>
      <c r="H336" s="14"/>
      <c r="I336" s="14">
        <f>+[1]Total_customers_month!E139</f>
        <v>4912678.2124648858</v>
      </c>
      <c r="J336" s="14">
        <f t="shared" si="1"/>
        <v>31982.116641794331</v>
      </c>
    </row>
    <row r="337" spans="1:10" x14ac:dyDescent="0.3">
      <c r="A337" s="1">
        <v>2017</v>
      </c>
      <c r="B337" s="1">
        <v>12</v>
      </c>
      <c r="C337" s="14"/>
      <c r="D337" s="14">
        <v>4950800.67162921</v>
      </c>
      <c r="E337" s="14">
        <v>5014400.9059393201</v>
      </c>
      <c r="F337" s="14">
        <v>4887200.4373190897</v>
      </c>
      <c r="G337" s="14">
        <v>32306.919380163301</v>
      </c>
      <c r="H337" s="14"/>
      <c r="I337" s="14">
        <f>+[1]Total_customers_month!E140</f>
        <v>4918406.7069091666</v>
      </c>
      <c r="J337" s="14">
        <f t="shared" si="1"/>
        <v>32393.964720043354</v>
      </c>
    </row>
    <row r="338" spans="1:10" x14ac:dyDescent="0.3">
      <c r="A338" s="1">
        <v>2018</v>
      </c>
      <c r="B338" s="1">
        <v>1</v>
      </c>
      <c r="C338" s="14"/>
      <c r="D338" s="14">
        <v>4957145.8291868698</v>
      </c>
      <c r="E338" s="14">
        <v>5021076.9003989799</v>
      </c>
      <c r="F338" s="14">
        <v>4893214.7579747699</v>
      </c>
      <c r="G338" s="14">
        <v>32474.974124559201</v>
      </c>
      <c r="H338" s="14"/>
      <c r="I338" s="14">
        <f>+[1]Total_customers_month!E141</f>
        <v>4924526.812703588</v>
      </c>
      <c r="J338" s="14">
        <f t="shared" si="1"/>
        <v>32619.016483281739</v>
      </c>
    </row>
    <row r="339" spans="1:10" x14ac:dyDescent="0.3">
      <c r="A339" s="1">
        <v>2018</v>
      </c>
      <c r="B339" s="1">
        <v>2</v>
      </c>
      <c r="C339" s="14"/>
      <c r="D339" s="14">
        <v>4963447.4007104002</v>
      </c>
      <c r="E339" s="14">
        <v>5027686.8616623804</v>
      </c>
      <c r="F339" s="14">
        <v>4899207.93975842</v>
      </c>
      <c r="G339" s="14">
        <v>32631.626416361101</v>
      </c>
      <c r="H339" s="14"/>
      <c r="I339" s="14">
        <f>+[1]Total_customers_month!E142</f>
        <v>4930267.6569607537</v>
      </c>
      <c r="J339" s="14">
        <f t="shared" si="1"/>
        <v>33179.74374964647</v>
      </c>
    </row>
    <row r="340" spans="1:10" x14ac:dyDescent="0.3">
      <c r="A340" s="1">
        <v>2018</v>
      </c>
      <c r="B340" s="1">
        <v>3</v>
      </c>
      <c r="C340" s="14"/>
      <c r="D340" s="14">
        <v>4969790.2168949395</v>
      </c>
      <c r="E340" s="14">
        <v>5034319.2378709503</v>
      </c>
      <c r="F340" s="14">
        <v>4905261.1959189298</v>
      </c>
      <c r="G340" s="14">
        <v>32778.713804537801</v>
      </c>
      <c r="H340" s="14"/>
      <c r="I340" s="14">
        <f>+[1]Total_customers_month!E143</f>
        <v>4936322.3147406811</v>
      </c>
      <c r="J340" s="14">
        <f t="shared" si="1"/>
        <v>33467.902154258452</v>
      </c>
    </row>
    <row r="341" spans="1:10" x14ac:dyDescent="0.3">
      <c r="A341" s="1">
        <v>2018</v>
      </c>
      <c r="B341" s="1">
        <v>4</v>
      </c>
      <c r="C341" s="14"/>
      <c r="D341" s="14">
        <v>4975468.95921499</v>
      </c>
      <c r="E341" s="14">
        <v>5040271.78362846</v>
      </c>
      <c r="F341" s="14">
        <v>4910666.1348015098</v>
      </c>
      <c r="G341" s="14">
        <v>32917.797342140497</v>
      </c>
      <c r="H341" s="14"/>
      <c r="I341" s="14">
        <f>+[1]Total_customers_month!E144</f>
        <v>4941967.2985303774</v>
      </c>
      <c r="J341" s="14">
        <f t="shared" si="1"/>
        <v>33501.66068461258</v>
      </c>
    </row>
    <row r="342" spans="1:10" x14ac:dyDescent="0.3">
      <c r="A342" s="1">
        <v>2018</v>
      </c>
      <c r="B342" s="1">
        <v>5</v>
      </c>
      <c r="C342" s="14"/>
      <c r="D342" s="14">
        <v>4980636.8192010801</v>
      </c>
      <c r="E342" s="14">
        <v>5045700.2722111801</v>
      </c>
      <c r="F342" s="14">
        <v>4915573.3661909699</v>
      </c>
      <c r="G342" s="14">
        <v>33050.188474827599</v>
      </c>
      <c r="H342" s="14"/>
      <c r="I342" s="14">
        <f>+[1]Total_customers_month!E145</f>
        <v>4947183.5020091562</v>
      </c>
      <c r="J342" s="14">
        <f t="shared" si="1"/>
        <v>33453.317191923968</v>
      </c>
    </row>
    <row r="343" spans="1:10" x14ac:dyDescent="0.3">
      <c r="A343" s="1">
        <v>2018</v>
      </c>
      <c r="B343" s="1">
        <v>6</v>
      </c>
      <c r="C343" s="14"/>
      <c r="D343" s="14">
        <v>4985852.9530403996</v>
      </c>
      <c r="E343" s="14">
        <v>5051166.0369143197</v>
      </c>
      <c r="F343" s="14">
        <v>4920539.8691664804</v>
      </c>
      <c r="G343" s="14">
        <v>33176.9931050249</v>
      </c>
      <c r="H343" s="14"/>
      <c r="I343" s="14">
        <f>+[1]Total_customers_month!E146</f>
        <v>4952414.4376288857</v>
      </c>
      <c r="J343" s="14">
        <f t="shared" si="1"/>
        <v>33438.515411513858</v>
      </c>
    </row>
    <row r="344" spans="1:10" x14ac:dyDescent="0.3">
      <c r="A344" s="1">
        <v>2018</v>
      </c>
      <c r="B344" s="1">
        <v>7</v>
      </c>
      <c r="C344" s="14"/>
      <c r="D344" s="14">
        <v>4991208.6022507204</v>
      </c>
      <c r="E344" s="14">
        <v>5056762.1553622102</v>
      </c>
      <c r="F344" s="14">
        <v>4925655.0491392398</v>
      </c>
      <c r="G344" s="14">
        <v>33299.143917134701</v>
      </c>
      <c r="H344" s="14"/>
      <c r="I344" s="14">
        <f>+[1]Total_customers_month!E147</f>
        <v>4958369.9630292468</v>
      </c>
      <c r="J344" s="14">
        <f t="shared" si="1"/>
        <v>32838.639221473597</v>
      </c>
    </row>
    <row r="345" spans="1:10" x14ac:dyDescent="0.3">
      <c r="A345" s="1">
        <v>2018</v>
      </c>
      <c r="B345" s="1">
        <v>8</v>
      </c>
      <c r="C345" s="14"/>
      <c r="D345" s="14">
        <v>4996998.33586122</v>
      </c>
      <c r="E345" s="14">
        <v>5062942.8290854096</v>
      </c>
      <c r="F345" s="14">
        <v>4931053.8426370304</v>
      </c>
      <c r="G345" s="14">
        <v>33497.729202875897</v>
      </c>
      <c r="H345" s="14"/>
      <c r="I345" s="14">
        <f>+[1]Total_customers_month!E148</f>
        <v>4964699.3085189993</v>
      </c>
      <c r="J345" s="14">
        <f t="shared" si="1"/>
        <v>32299.027342220768</v>
      </c>
    </row>
    <row r="346" spans="1:10" x14ac:dyDescent="0.3">
      <c r="A346" s="1">
        <v>2018</v>
      </c>
      <c r="B346" s="1">
        <v>9</v>
      </c>
      <c r="C346" s="14"/>
      <c r="D346" s="14">
        <v>5002538.7853802796</v>
      </c>
      <c r="E346" s="14">
        <v>5068804.1744253701</v>
      </c>
      <c r="F346" s="14">
        <v>4936273.3963351902</v>
      </c>
      <c r="G346" s="14">
        <v>33660.734190634401</v>
      </c>
      <c r="H346" s="14"/>
      <c r="I346" s="14">
        <f>+[1]Total_customers_month!E149</f>
        <v>4969684.6610643705</v>
      </c>
      <c r="J346" s="14">
        <f t="shared" si="1"/>
        <v>32854.12431590911</v>
      </c>
    </row>
    <row r="347" spans="1:10" x14ac:dyDescent="0.3">
      <c r="A347" s="1">
        <v>2018</v>
      </c>
      <c r="B347" s="1">
        <v>10</v>
      </c>
      <c r="C347" s="14"/>
      <c r="D347" s="14">
        <v>5007773.6760395402</v>
      </c>
      <c r="E347" s="14">
        <v>5074347.0005863197</v>
      </c>
      <c r="F347" s="14">
        <v>4941200.3514927598</v>
      </c>
      <c r="G347" s="14">
        <v>33817.155743719602</v>
      </c>
      <c r="H347" s="14"/>
      <c r="I347" s="14">
        <f>+[1]Total_customers_month!E150</f>
        <v>4975110.1784159122</v>
      </c>
      <c r="J347" s="14">
        <f t="shared" si="1"/>
        <v>32663.497623628005</v>
      </c>
    </row>
    <row r="348" spans="1:10" x14ac:dyDescent="0.3">
      <c r="A348" s="1">
        <v>2018</v>
      </c>
      <c r="B348" s="1">
        <v>11</v>
      </c>
      <c r="C348" s="14"/>
      <c r="D348" s="14">
        <v>5014206.6856174096</v>
      </c>
      <c r="E348" s="14">
        <v>5081068.6085592499</v>
      </c>
      <c r="F348" s="14">
        <v>4947344.7626755703</v>
      </c>
      <c r="G348" s="14">
        <v>33963.754654615303</v>
      </c>
      <c r="H348" s="14"/>
      <c r="I348" s="14">
        <f>+[1]Total_customers_month!E151</f>
        <v>4980634.3977455385</v>
      </c>
      <c r="J348" s="14">
        <f t="shared" si="1"/>
        <v>33572.287871871144</v>
      </c>
    </row>
    <row r="349" spans="1:10" x14ac:dyDescent="0.3">
      <c r="A349" s="1">
        <v>2018</v>
      </c>
      <c r="B349" s="1">
        <v>12</v>
      </c>
      <c r="C349" s="14"/>
      <c r="D349" s="14">
        <v>5020185.5390945198</v>
      </c>
      <c r="E349" s="14">
        <v>5087321.5174759896</v>
      </c>
      <c r="F349" s="14">
        <v>4953049.5607130602</v>
      </c>
      <c r="G349" s="14">
        <v>34102.966201391398</v>
      </c>
      <c r="H349" s="14"/>
      <c r="I349" s="14">
        <f>+[1]Total_customers_month!E152</f>
        <v>4986238.8896936756</v>
      </c>
      <c r="J349" s="14">
        <f t="shared" si="1"/>
        <v>33946.649400844239</v>
      </c>
    </row>
    <row r="350" spans="1:10" x14ac:dyDescent="0.3">
      <c r="A350" s="1">
        <v>2019</v>
      </c>
      <c r="B350" s="1">
        <v>1</v>
      </c>
      <c r="C350" s="14"/>
      <c r="D350" s="14">
        <v>5026304.0303701498</v>
      </c>
      <c r="E350" s="14">
        <v>5093701.5832209401</v>
      </c>
      <c r="F350" s="14">
        <v>4958906.4775193697</v>
      </c>
      <c r="G350" s="14">
        <v>34235.837807665397</v>
      </c>
      <c r="H350" s="14"/>
      <c r="I350" s="14">
        <f>+[1]Total_customers_month!E153</f>
        <v>4992109.5705597093</v>
      </c>
      <c r="J350" s="14">
        <f t="shared" si="1"/>
        <v>34194.459810440429</v>
      </c>
    </row>
    <row r="351" spans="1:10" x14ac:dyDescent="0.3">
      <c r="A351" s="1">
        <v>2019</v>
      </c>
      <c r="B351" s="1">
        <v>2</v>
      </c>
      <c r="C351" s="14"/>
      <c r="D351" s="14">
        <v>5032392.4985721</v>
      </c>
      <c r="E351" s="14">
        <v>5100041.2649590801</v>
      </c>
      <c r="F351" s="14">
        <v>4964743.73218513</v>
      </c>
      <c r="G351" s="14">
        <v>34363.446385666997</v>
      </c>
      <c r="H351" s="14"/>
      <c r="I351" s="14">
        <f>+[1]Total_customers_month!E154</f>
        <v>4997722.1912902184</v>
      </c>
      <c r="J351" s="14">
        <f t="shared" si="1"/>
        <v>34670.307281881571</v>
      </c>
    </row>
    <row r="352" spans="1:10" x14ac:dyDescent="0.3">
      <c r="A352" s="1">
        <v>2019</v>
      </c>
      <c r="B352" s="1">
        <v>3</v>
      </c>
      <c r="C352" s="14"/>
      <c r="D352" s="14">
        <v>5038508.9107173504</v>
      </c>
      <c r="E352" s="14">
        <v>5106400.2449668404</v>
      </c>
      <c r="F352" s="14">
        <v>4970617.5764678596</v>
      </c>
      <c r="G352" s="14">
        <v>34486.663233269202</v>
      </c>
      <c r="H352" s="14"/>
      <c r="I352" s="14">
        <f>+[1]Total_customers_month!E155</f>
        <v>5003548.1131132087</v>
      </c>
      <c r="J352" s="14">
        <f t="shared" si="1"/>
        <v>34960.797604141757</v>
      </c>
    </row>
    <row r="353" spans="1:10" x14ac:dyDescent="0.3">
      <c r="A353" s="1">
        <v>2019</v>
      </c>
      <c r="B353" s="1">
        <v>4</v>
      </c>
      <c r="C353" s="14"/>
      <c r="D353" s="14">
        <v>5044171.4839507099</v>
      </c>
      <c r="E353" s="14">
        <v>5112298.2027940201</v>
      </c>
      <c r="F353" s="14">
        <v>4976044.7651073998</v>
      </c>
      <c r="G353" s="14">
        <v>34606.231206221797</v>
      </c>
      <c r="H353" s="14"/>
      <c r="I353" s="14">
        <f>+[1]Total_customers_month!E156</f>
        <v>5009095.3114276221</v>
      </c>
      <c r="J353" s="14">
        <f t="shared" si="1"/>
        <v>35076.172523087822</v>
      </c>
    </row>
    <row r="354" spans="1:10" x14ac:dyDescent="0.3">
      <c r="A354" s="1">
        <v>2019</v>
      </c>
      <c r="B354" s="1">
        <v>5</v>
      </c>
      <c r="C354" s="14"/>
      <c r="D354" s="14">
        <v>5049379.9062500903</v>
      </c>
      <c r="E354" s="14">
        <v>5117732.46493713</v>
      </c>
      <c r="F354" s="14">
        <v>4981027.3475630404</v>
      </c>
      <c r="G354" s="14">
        <v>34720.950746229799</v>
      </c>
      <c r="H354" s="14"/>
      <c r="I354" s="14">
        <f>+[1]Total_customers_month!E157</f>
        <v>5014319.829653752</v>
      </c>
      <c r="J354" s="14">
        <f t="shared" si="1"/>
        <v>35060.076596338302</v>
      </c>
    </row>
    <row r="355" spans="1:10" x14ac:dyDescent="0.3">
      <c r="A355" s="1">
        <v>2019</v>
      </c>
      <c r="B355" s="1">
        <v>6</v>
      </c>
      <c r="C355" s="14"/>
      <c r="D355" s="14">
        <v>5054621.1238209801</v>
      </c>
      <c r="E355" s="14">
        <v>5123194.5836336697</v>
      </c>
      <c r="F355" s="14">
        <v>4986047.6640082896</v>
      </c>
      <c r="G355" s="14">
        <v>34833.161572723497</v>
      </c>
      <c r="H355" s="14"/>
      <c r="I355" s="14">
        <f>+[1]Total_customers_month!E158</f>
        <v>5019554.2739514466</v>
      </c>
      <c r="J355" s="14">
        <f t="shared" si="1"/>
        <v>35066.849869533442</v>
      </c>
    </row>
    <row r="356" spans="1:10" x14ac:dyDescent="0.3">
      <c r="A356" s="1">
        <v>2019</v>
      </c>
      <c r="B356" s="1">
        <v>7</v>
      </c>
      <c r="C356" s="14"/>
      <c r="D356" s="14">
        <v>5059957.4775045998</v>
      </c>
      <c r="E356" s="14">
        <v>5128747.7796935998</v>
      </c>
      <c r="F356" s="14">
        <v>4991167.1753155896</v>
      </c>
      <c r="G356" s="14">
        <v>34943.310682172101</v>
      </c>
      <c r="H356" s="14"/>
      <c r="I356" s="14">
        <f>+[1]Total_customers_month!E159</f>
        <v>5025281.4162638187</v>
      </c>
      <c r="J356" s="14">
        <f t="shared" si="1"/>
        <v>34676.061240781099</v>
      </c>
    </row>
    <row r="357" spans="1:10" x14ac:dyDescent="0.3">
      <c r="A357" s="1">
        <v>2019</v>
      </c>
      <c r="B357" s="1">
        <v>8</v>
      </c>
      <c r="C357" s="14"/>
      <c r="D357" s="14">
        <v>5065590.1994072404</v>
      </c>
      <c r="E357" s="14">
        <v>5134666.5005695699</v>
      </c>
      <c r="F357" s="14">
        <v>4996513.8982449099</v>
      </c>
      <c r="G357" s="14">
        <v>35088.589168553299</v>
      </c>
      <c r="H357" s="14"/>
      <c r="I357" s="14">
        <f>+[1]Total_customers_month!E160</f>
        <v>5031262.7096701302</v>
      </c>
      <c r="J357" s="14">
        <f t="shared" si="1"/>
        <v>34327.489737110212</v>
      </c>
    </row>
    <row r="358" spans="1:10" x14ac:dyDescent="0.3">
      <c r="A358" s="1">
        <v>2019</v>
      </c>
      <c r="B358" s="1">
        <v>9</v>
      </c>
      <c r="C358" s="14"/>
      <c r="D358" s="14">
        <v>5071052.4946923703</v>
      </c>
      <c r="E358" s="14">
        <v>5140383.0888302801</v>
      </c>
      <c r="F358" s="14">
        <v>5001721.9005544595</v>
      </c>
      <c r="G358" s="14">
        <v>35217.762004944299</v>
      </c>
      <c r="H358" s="14"/>
      <c r="I358" s="14">
        <f>+[1]Total_customers_month!E161</f>
        <v>5036329.8990539117</v>
      </c>
      <c r="J358" s="14">
        <f t="shared" si="1"/>
        <v>34722.595638458617</v>
      </c>
    </row>
    <row r="359" spans="1:10" x14ac:dyDescent="0.3">
      <c r="A359" s="1">
        <v>2019</v>
      </c>
      <c r="B359" s="1">
        <v>10</v>
      </c>
      <c r="C359" s="14"/>
      <c r="D359" s="14">
        <v>5076305.9332706304</v>
      </c>
      <c r="E359" s="14">
        <v>5145885.12241349</v>
      </c>
      <c r="F359" s="14">
        <v>5006726.7441277802</v>
      </c>
      <c r="G359" s="14">
        <v>35344.040451401299</v>
      </c>
      <c r="H359" s="14"/>
      <c r="I359" s="14">
        <f>+[1]Total_customers_month!E162</f>
        <v>5041696.3716894183</v>
      </c>
      <c r="J359" s="14">
        <f t="shared" si="1"/>
        <v>34609.561581212096</v>
      </c>
    </row>
    <row r="360" spans="1:10" x14ac:dyDescent="0.3">
      <c r="A360" s="1">
        <v>2019</v>
      </c>
      <c r="B360" s="1">
        <v>11</v>
      </c>
      <c r="C360" s="14"/>
      <c r="D360" s="14">
        <v>5082377.6826941697</v>
      </c>
      <c r="E360" s="14">
        <v>5152196.8628361505</v>
      </c>
      <c r="F360" s="14">
        <v>5012558.5025521899</v>
      </c>
      <c r="G360" s="14">
        <v>35465.948333420602</v>
      </c>
      <c r="H360" s="14"/>
      <c r="I360" s="14">
        <f>+[1]Total_customers_month!E163</f>
        <v>5047129.9086359423</v>
      </c>
      <c r="J360" s="14">
        <f t="shared" si="1"/>
        <v>35247.774058227427</v>
      </c>
    </row>
    <row r="361" spans="1:10" x14ac:dyDescent="0.3">
      <c r="A361" s="1">
        <v>2019</v>
      </c>
      <c r="B361" s="1">
        <v>12</v>
      </c>
      <c r="C361" s="14"/>
      <c r="D361" s="14">
        <v>5088139.0886537395</v>
      </c>
      <c r="E361" s="14">
        <v>5158191.8557818197</v>
      </c>
      <c r="F361" s="14">
        <v>5018086.3215256697</v>
      </c>
      <c r="G361" s="14">
        <v>35584.6031781704</v>
      </c>
      <c r="H361" s="14"/>
      <c r="I361" s="14">
        <f>+[1]Total_customers_month!E164</f>
        <v>5052617.9812178677</v>
      </c>
      <c r="J361" s="14">
        <f t="shared" si="1"/>
        <v>35521.107435871847</v>
      </c>
    </row>
    <row r="362" spans="1:10" x14ac:dyDescent="0.3">
      <c r="A362" s="1">
        <v>2020</v>
      </c>
      <c r="B362" s="1">
        <v>1</v>
      </c>
      <c r="C362" s="14"/>
      <c r="D362" s="14">
        <v>5093995.7784674997</v>
      </c>
      <c r="E362" s="14">
        <v>5164276.6814401103</v>
      </c>
      <c r="F362" s="14">
        <v>5023714.8754948899</v>
      </c>
      <c r="G362" s="14">
        <v>35700.489014393403</v>
      </c>
      <c r="H362" s="14"/>
      <c r="I362" s="14">
        <f>+[1]Total_customers_month!E165</f>
        <v>5058287.0330866659</v>
      </c>
      <c r="J362" s="14">
        <f t="shared" si="1"/>
        <v>35708.745380833745</v>
      </c>
    </row>
    <row r="363" spans="1:10" x14ac:dyDescent="0.3">
      <c r="A363" s="1">
        <v>2020</v>
      </c>
      <c r="B363" s="1">
        <v>2</v>
      </c>
      <c r="C363" s="14"/>
      <c r="D363" s="14">
        <v>5099831.8653143896</v>
      </c>
      <c r="E363" s="14">
        <v>5170336.4331498602</v>
      </c>
      <c r="F363" s="14">
        <v>5029327.2974789096</v>
      </c>
      <c r="G363" s="14">
        <v>35814.103732502401</v>
      </c>
      <c r="H363" s="14"/>
      <c r="I363" s="14">
        <f>+[1]Total_customers_month!E166</f>
        <v>5063780.5337020392</v>
      </c>
      <c r="J363" s="14">
        <f t="shared" si="1"/>
        <v>36051.331612350419</v>
      </c>
    </row>
    <row r="364" spans="1:10" x14ac:dyDescent="0.3">
      <c r="A364" s="1">
        <v>2020</v>
      </c>
      <c r="B364" s="1">
        <v>3</v>
      </c>
      <c r="C364" s="14"/>
      <c r="D364" s="14">
        <v>5105686.9536217898</v>
      </c>
      <c r="E364" s="14">
        <v>5176411.5100994101</v>
      </c>
      <c r="F364" s="14">
        <v>5034962.3971441602</v>
      </c>
      <c r="G364" s="14">
        <v>35925.851046070202</v>
      </c>
      <c r="H364" s="14"/>
      <c r="I364" s="14">
        <f>+[1]Total_customers_month!E167</f>
        <v>5069419.0532596726</v>
      </c>
      <c r="J364" s="14">
        <f t="shared" ref="J364:J427" si="2">+D364-I364</f>
        <v>36267.900362117216</v>
      </c>
    </row>
    <row r="365" spans="1:10" x14ac:dyDescent="0.3">
      <c r="A365" s="1">
        <v>2020</v>
      </c>
      <c r="B365" s="1">
        <v>4</v>
      </c>
      <c r="C365" s="14"/>
      <c r="D365" s="14">
        <v>5111231.9458662504</v>
      </c>
      <c r="E365" s="14">
        <v>5182173.4931826796</v>
      </c>
      <c r="F365" s="14">
        <v>5040290.3985498101</v>
      </c>
      <c r="G365" s="14">
        <v>36036.075569795001</v>
      </c>
      <c r="H365" s="14"/>
      <c r="I365" s="14">
        <f>+[1]Total_customers_month!E168</f>
        <v>5074867.9760024128</v>
      </c>
      <c r="J365" s="14">
        <f t="shared" si="2"/>
        <v>36363.969863837585</v>
      </c>
    </row>
    <row r="366" spans="1:10" x14ac:dyDescent="0.3">
      <c r="A366" s="1">
        <v>2020</v>
      </c>
      <c r="B366" s="1">
        <v>5</v>
      </c>
      <c r="C366" s="14"/>
      <c r="D366" s="14">
        <v>5116458.78805108</v>
      </c>
      <c r="E366" s="14">
        <v>5187612.0541001502</v>
      </c>
      <c r="F366" s="14">
        <v>5045305.5220020199</v>
      </c>
      <c r="G366" s="14">
        <v>36143.622029343103</v>
      </c>
      <c r="H366" s="14"/>
      <c r="I366" s="14">
        <f>+[1]Total_customers_month!E169</f>
        <v>5079752.1434538551</v>
      </c>
      <c r="J366" s="14">
        <f t="shared" si="2"/>
        <v>36706.644597224891</v>
      </c>
    </row>
    <row r="367" spans="1:10" x14ac:dyDescent="0.3">
      <c r="A367" s="1">
        <v>2020</v>
      </c>
      <c r="B367" s="1">
        <v>6</v>
      </c>
      <c r="C367" s="14"/>
      <c r="D367" s="14">
        <v>5121707.9644044796</v>
      </c>
      <c r="E367" s="14">
        <v>5193070.9864745103</v>
      </c>
      <c r="F367" s="14">
        <v>5050344.9423344499</v>
      </c>
      <c r="G367" s="14">
        <v>36250.171493073198</v>
      </c>
      <c r="H367" s="14"/>
      <c r="I367" s="14">
        <f>+[1]Total_customers_month!E170</f>
        <v>5084643.0269632442</v>
      </c>
      <c r="J367" s="14">
        <f t="shared" si="2"/>
        <v>37064.937441235408</v>
      </c>
    </row>
    <row r="368" spans="1:10" x14ac:dyDescent="0.3">
      <c r="A368" s="1">
        <v>2020</v>
      </c>
      <c r="B368" s="1">
        <v>7</v>
      </c>
      <c r="C368" s="14"/>
      <c r="D368" s="14">
        <v>5127022.0650632298</v>
      </c>
      <c r="E368" s="14">
        <v>5198593.2894545002</v>
      </c>
      <c r="F368" s="14">
        <v>5055450.8406719603</v>
      </c>
      <c r="G368" s="14">
        <v>36355.931726191797</v>
      </c>
      <c r="H368" s="14"/>
      <c r="I368" s="14">
        <f>+[1]Total_customers_month!E171</f>
        <v>5089868.955926707</v>
      </c>
      <c r="J368" s="14">
        <f t="shared" si="2"/>
        <v>37153.109136522748</v>
      </c>
    </row>
    <row r="369" spans="1:10" x14ac:dyDescent="0.3">
      <c r="A369" s="1">
        <v>2020</v>
      </c>
      <c r="B369" s="1">
        <v>8</v>
      </c>
      <c r="C369" s="14"/>
      <c r="D369" s="14">
        <v>5132538.55592083</v>
      </c>
      <c r="E369" s="14">
        <v>5204349.81467178</v>
      </c>
      <c r="F369" s="14">
        <v>5060727.29716988</v>
      </c>
      <c r="G369" s="14">
        <v>36477.861634008499</v>
      </c>
      <c r="H369" s="14"/>
      <c r="I369" s="14">
        <f>+[1]Total_customers_month!E172</f>
        <v>5095267.700336162</v>
      </c>
      <c r="J369" s="14">
        <f t="shared" si="2"/>
        <v>37270.855584667996</v>
      </c>
    </row>
    <row r="370" spans="1:10" x14ac:dyDescent="0.3">
      <c r="A370" s="1">
        <v>2020</v>
      </c>
      <c r="B370" s="1">
        <v>9</v>
      </c>
      <c r="C370" s="14"/>
      <c r="D370" s="14">
        <v>5137938.5754619204</v>
      </c>
      <c r="E370" s="14">
        <v>5209975.7679330101</v>
      </c>
      <c r="F370" s="14">
        <v>5065901.3829908203</v>
      </c>
      <c r="G370" s="14">
        <v>36592.628860281999</v>
      </c>
      <c r="H370" s="14"/>
      <c r="I370" s="14">
        <f>+[1]Total_customers_month!E173</f>
        <v>5100044.7480351105</v>
      </c>
      <c r="J370" s="14">
        <f t="shared" si="2"/>
        <v>37893.827426809818</v>
      </c>
    </row>
    <row r="371" spans="1:10" x14ac:dyDescent="0.3">
      <c r="A371" s="1">
        <v>2020</v>
      </c>
      <c r="B371" s="1">
        <v>10</v>
      </c>
      <c r="C371" s="14"/>
      <c r="D371" s="14">
        <v>5143195.8763818899</v>
      </c>
      <c r="E371" s="14">
        <v>5215456.7199496003</v>
      </c>
      <c r="F371" s="14">
        <v>5070935.0328141702</v>
      </c>
      <c r="G371" s="14">
        <v>36706.236585570397</v>
      </c>
      <c r="H371" s="14"/>
      <c r="I371" s="14">
        <f>+[1]Total_customers_month!E174</f>
        <v>5105025.3094071513</v>
      </c>
      <c r="J371" s="14">
        <f t="shared" si="2"/>
        <v>38170.566974738613</v>
      </c>
    </row>
    <row r="372" spans="1:10" x14ac:dyDescent="0.3">
      <c r="A372" s="1">
        <v>2020</v>
      </c>
      <c r="B372" s="1">
        <v>11</v>
      </c>
      <c r="C372" s="14"/>
      <c r="D372" s="14">
        <v>5149012.1173273996</v>
      </c>
      <c r="E372" s="14">
        <v>5221493.0079555605</v>
      </c>
      <c r="F372" s="14">
        <v>5076531.2266992396</v>
      </c>
      <c r="G372" s="14">
        <v>36818.013573795899</v>
      </c>
      <c r="H372" s="14"/>
      <c r="I372" s="14">
        <f>+[1]Total_customers_month!E175</f>
        <v>5110051.4574642675</v>
      </c>
      <c r="J372" s="14">
        <f t="shared" si="2"/>
        <v>38960.659863132052</v>
      </c>
    </row>
    <row r="373" spans="1:10" x14ac:dyDescent="0.3">
      <c r="A373" s="1">
        <v>2020</v>
      </c>
      <c r="B373" s="1">
        <v>12</v>
      </c>
      <c r="C373" s="14"/>
      <c r="D373" s="14">
        <v>5154616.3217591597</v>
      </c>
      <c r="E373" s="14">
        <v>5227314.6575480197</v>
      </c>
      <c r="F373" s="14">
        <v>5081917.9859702997</v>
      </c>
      <c r="G373" s="14">
        <v>36928.468878755601</v>
      </c>
      <c r="H373" s="14"/>
      <c r="I373" s="14">
        <f>+[1]Total_customers_month!E176</f>
        <v>5115114.6734354151</v>
      </c>
      <c r="J373" s="14">
        <f t="shared" si="2"/>
        <v>39501.648323744535</v>
      </c>
    </row>
    <row r="374" spans="1:10" x14ac:dyDescent="0.3">
      <c r="A374" s="1">
        <v>2021</v>
      </c>
      <c r="B374" s="1">
        <v>1</v>
      </c>
      <c r="C374" s="14"/>
      <c r="D374" s="14">
        <v>5160285.5756408405</v>
      </c>
      <c r="E374" s="14">
        <v>5233199.1894283602</v>
      </c>
      <c r="F374" s="14">
        <v>5087371.9618533095</v>
      </c>
      <c r="G374" s="14">
        <v>37037.8233335431</v>
      </c>
      <c r="H374" s="14"/>
      <c r="I374" s="14">
        <f>+[1]Total_customers_month!E177</f>
        <v>5120300.951602797</v>
      </c>
      <c r="J374" s="14">
        <f t="shared" si="2"/>
        <v>39984.624038043432</v>
      </c>
    </row>
    <row r="375" spans="1:10" x14ac:dyDescent="0.3">
      <c r="A375" s="1">
        <v>2021</v>
      </c>
      <c r="B375" s="1">
        <v>2</v>
      </c>
      <c r="C375" s="14"/>
      <c r="D375" s="14">
        <v>5165940.7200731104</v>
      </c>
      <c r="E375" s="14">
        <v>5239067.8918580301</v>
      </c>
      <c r="F375" s="14">
        <v>5092813.5482881898</v>
      </c>
      <c r="G375" s="14">
        <v>37146.304081759801</v>
      </c>
      <c r="H375" s="14"/>
      <c r="I375" s="14">
        <f>+[1]Total_customers_month!E178</f>
        <v>5125367.8219117261</v>
      </c>
      <c r="J375" s="14">
        <f t="shared" si="2"/>
        <v>40572.898161384277</v>
      </c>
    </row>
    <row r="376" spans="1:10" x14ac:dyDescent="0.3">
      <c r="A376" s="1">
        <v>2021</v>
      </c>
      <c r="B376" s="1">
        <v>3</v>
      </c>
      <c r="C376" s="14"/>
      <c r="D376" s="14">
        <v>5171608.8114871001</v>
      </c>
      <c r="E376" s="14">
        <v>5244948.1838499503</v>
      </c>
      <c r="F376" s="14">
        <v>5098269.4391242499</v>
      </c>
      <c r="G376" s="14">
        <v>37254.0953035684</v>
      </c>
      <c r="H376" s="14"/>
      <c r="I376" s="14">
        <f>+[1]Total_customers_month!E179</f>
        <v>5130533.3012231244</v>
      </c>
      <c r="J376" s="14">
        <f t="shared" si="2"/>
        <v>41075.51026397571</v>
      </c>
    </row>
    <row r="377" spans="1:10" x14ac:dyDescent="0.3">
      <c r="A377" s="1">
        <v>2021</v>
      </c>
      <c r="B377" s="1">
        <v>4</v>
      </c>
      <c r="C377" s="14"/>
      <c r="D377" s="14">
        <v>5177065.0469968095</v>
      </c>
      <c r="E377" s="14">
        <v>5250615.5718901698</v>
      </c>
      <c r="F377" s="14">
        <v>5103514.5221034503</v>
      </c>
      <c r="G377" s="14">
        <v>37361.354150238003</v>
      </c>
      <c r="H377" s="14"/>
      <c r="I377" s="14">
        <f>+[1]Total_customers_month!E180</f>
        <v>5135569.8231955497</v>
      </c>
      <c r="J377" s="14">
        <f t="shared" si="2"/>
        <v>41495.223801259883</v>
      </c>
    </row>
    <row r="378" spans="1:10" x14ac:dyDescent="0.3">
      <c r="A378" s="1">
        <v>2021</v>
      </c>
      <c r="B378" s="1">
        <v>5</v>
      </c>
      <c r="C378" s="14"/>
      <c r="D378" s="14">
        <v>5182280.1975168204</v>
      </c>
      <c r="E378" s="14">
        <v>5256038.1780001996</v>
      </c>
      <c r="F378" s="14">
        <v>5108522.2170334496</v>
      </c>
      <c r="G378" s="14">
        <v>37466.735067372698</v>
      </c>
      <c r="H378" s="14"/>
      <c r="I378" s="14">
        <f>+[1]Total_customers_month!E181</f>
        <v>5140553.8491102615</v>
      </c>
      <c r="J378" s="14">
        <f t="shared" si="2"/>
        <v>41726.348406558856</v>
      </c>
    </row>
    <row r="379" spans="1:10" x14ac:dyDescent="0.3">
      <c r="A379" s="1">
        <v>2021</v>
      </c>
      <c r="B379" s="1">
        <v>6</v>
      </c>
      <c r="C379" s="14"/>
      <c r="D379" s="14">
        <v>5187510.5786766699</v>
      </c>
      <c r="E379" s="14">
        <v>5261475.4286600901</v>
      </c>
      <c r="F379" s="14">
        <v>5113545.7286932496</v>
      </c>
      <c r="G379" s="14">
        <v>37571.818269232303</v>
      </c>
      <c r="H379" s="14"/>
      <c r="I379" s="14">
        <f>+[1]Total_customers_month!E182</f>
        <v>5145542.42971317</v>
      </c>
      <c r="J379" s="14">
        <f t="shared" si="2"/>
        <v>41968.148963499814</v>
      </c>
    </row>
    <row r="380" spans="1:10" x14ac:dyDescent="0.3">
      <c r="A380" s="1">
        <v>2021</v>
      </c>
      <c r="B380" s="1">
        <v>7</v>
      </c>
      <c r="C380" s="14"/>
      <c r="D380" s="14">
        <v>5192785.28566672</v>
      </c>
      <c r="E380" s="14">
        <v>5266956.6050347397</v>
      </c>
      <c r="F380" s="14">
        <v>5118613.9662987003</v>
      </c>
      <c r="G380" s="14">
        <v>37676.698225022301</v>
      </c>
      <c r="H380" s="14"/>
      <c r="I380" s="14">
        <f>+[1]Total_customers_month!E183</f>
        <v>5150758.8583944291</v>
      </c>
      <c r="J380" s="14">
        <f t="shared" si="2"/>
        <v>42026.427272290923</v>
      </c>
    </row>
    <row r="381" spans="1:10" x14ac:dyDescent="0.3">
      <c r="A381" s="1">
        <v>2021</v>
      </c>
      <c r="B381" s="1">
        <v>8</v>
      </c>
      <c r="C381" s="14"/>
      <c r="D381" s="14">
        <v>5198198.2228412004</v>
      </c>
      <c r="E381" s="14">
        <v>5272590.7784131197</v>
      </c>
      <c r="F381" s="14">
        <v>5123805.6672692802</v>
      </c>
      <c r="G381" s="14">
        <v>37789.079260735198</v>
      </c>
      <c r="H381" s="14"/>
      <c r="I381" s="14">
        <f>+[1]Total_customers_month!E184</f>
        <v>5156092.8056587726</v>
      </c>
      <c r="J381" s="14">
        <f t="shared" si="2"/>
        <v>42105.417182427831</v>
      </c>
    </row>
    <row r="382" spans="1:10" x14ac:dyDescent="0.3">
      <c r="A382" s="1">
        <v>2021</v>
      </c>
      <c r="B382" s="1">
        <v>9</v>
      </c>
      <c r="C382" s="14"/>
      <c r="D382" s="14">
        <v>5203531.5786445001</v>
      </c>
      <c r="E382" s="14">
        <v>5278139.2804022497</v>
      </c>
      <c r="F382" s="14">
        <v>5128923.8768867599</v>
      </c>
      <c r="G382" s="14">
        <v>37898.366758741897</v>
      </c>
      <c r="H382" s="14"/>
      <c r="I382" s="14">
        <f>+[1]Total_customers_month!E185</f>
        <v>5161003.9354135981</v>
      </c>
      <c r="J382" s="14">
        <f t="shared" si="2"/>
        <v>42527.643230902031</v>
      </c>
    </row>
    <row r="383" spans="1:10" x14ac:dyDescent="0.3">
      <c r="A383" s="1">
        <v>2021</v>
      </c>
      <c r="B383" s="1">
        <v>10</v>
      </c>
      <c r="C383" s="14"/>
      <c r="D383" s="14">
        <v>5208767.4252017401</v>
      </c>
      <c r="E383" s="14">
        <v>5283589.5409241198</v>
      </c>
      <c r="F383" s="14">
        <v>5133945.3094793502</v>
      </c>
      <c r="G383" s="14">
        <v>38007.282311409501</v>
      </c>
      <c r="H383" s="14"/>
      <c r="I383" s="14">
        <f>+[1]Total_customers_month!E186</f>
        <v>5166053.4628540054</v>
      </c>
      <c r="J383" s="14">
        <f t="shared" si="2"/>
        <v>42713.96234773472</v>
      </c>
    </row>
    <row r="384" spans="1:10" x14ac:dyDescent="0.3">
      <c r="A384" s="1">
        <v>2021</v>
      </c>
      <c r="B384" s="1">
        <v>11</v>
      </c>
      <c r="C384" s="14"/>
      <c r="D384" s="14">
        <v>5214385.0646981699</v>
      </c>
      <c r="E384" s="14">
        <v>5289420.2611178597</v>
      </c>
      <c r="F384" s="14">
        <v>5139349.8682784801</v>
      </c>
      <c r="G384" s="14">
        <v>38115.520606188198</v>
      </c>
      <c r="H384" s="14"/>
      <c r="I384" s="14">
        <f>+[1]Total_customers_month!E187</f>
        <v>5171133.9847050384</v>
      </c>
      <c r="J384" s="14">
        <f t="shared" si="2"/>
        <v>43251.079993131571</v>
      </c>
    </row>
    <row r="385" spans="1:10" x14ac:dyDescent="0.3">
      <c r="A385" s="1">
        <v>2021</v>
      </c>
      <c r="B385" s="1">
        <v>12</v>
      </c>
      <c r="C385" s="14"/>
      <c r="D385" s="14">
        <v>5219857.8469104804</v>
      </c>
      <c r="E385" s="14">
        <v>5295105.2441263599</v>
      </c>
      <c r="F385" s="14">
        <v>5144610.4496946</v>
      </c>
      <c r="G385" s="14">
        <v>38223.311938864601</v>
      </c>
      <c r="H385" s="14"/>
      <c r="I385" s="14">
        <f>+[1]Total_customers_month!E188</f>
        <v>5176239.7081380738</v>
      </c>
      <c r="J385" s="14">
        <f t="shared" si="2"/>
        <v>43618.138772406615</v>
      </c>
    </row>
    <row r="386" spans="1:10" x14ac:dyDescent="0.3">
      <c r="A386" s="1">
        <v>2022</v>
      </c>
      <c r="B386" s="1">
        <v>1</v>
      </c>
      <c r="C386" s="14"/>
      <c r="D386" s="14">
        <v>5225375.0495908</v>
      </c>
      <c r="E386" s="14">
        <v>5300833.9635700602</v>
      </c>
      <c r="F386" s="14">
        <v>5149916.13561155</v>
      </c>
      <c r="G386" s="14">
        <v>38330.755804380497</v>
      </c>
      <c r="H386" s="14"/>
      <c r="I386" s="14">
        <f>+[1]Total_customers_month!E189</f>
        <v>5181429.117318267</v>
      </c>
      <c r="J386" s="14">
        <f t="shared" si="2"/>
        <v>43945.932272532955</v>
      </c>
    </row>
    <row r="387" spans="1:10" x14ac:dyDescent="0.3">
      <c r="A387" s="1">
        <v>2022</v>
      </c>
      <c r="B387" s="1">
        <v>2</v>
      </c>
      <c r="C387" s="14"/>
      <c r="D387" s="14">
        <v>5230882.60069043</v>
      </c>
      <c r="E387" s="14">
        <v>5306552.5488861203</v>
      </c>
      <c r="F387" s="14">
        <v>5155212.6524947304</v>
      </c>
      <c r="G387" s="14">
        <v>38437.954551222399</v>
      </c>
      <c r="H387" s="14"/>
      <c r="I387" s="14">
        <f>+[1]Total_customers_month!E190</f>
        <v>5186537.3122161133</v>
      </c>
      <c r="J387" s="14">
        <f t="shared" si="2"/>
        <v>44345.288474316709</v>
      </c>
    </row>
    <row r="388" spans="1:10" x14ac:dyDescent="0.3">
      <c r="A388" s="1">
        <v>2022</v>
      </c>
      <c r="B388" s="1">
        <v>3</v>
      </c>
      <c r="C388" s="14"/>
      <c r="D388" s="14">
        <v>5236398.98341804</v>
      </c>
      <c r="E388" s="14">
        <v>5312279.6463264897</v>
      </c>
      <c r="F388" s="14">
        <v>5160518.3205096005</v>
      </c>
      <c r="G388" s="14">
        <v>38544.991000236798</v>
      </c>
      <c r="H388" s="14"/>
      <c r="I388" s="14">
        <f>+[1]Total_customers_month!E191</f>
        <v>5191712.563669702</v>
      </c>
      <c r="J388" s="14">
        <f t="shared" si="2"/>
        <v>44686.419748337939</v>
      </c>
    </row>
    <row r="389" spans="1:10" x14ac:dyDescent="0.3">
      <c r="A389" s="1">
        <v>2022</v>
      </c>
      <c r="B389" s="1">
        <v>4</v>
      </c>
      <c r="C389" s="14"/>
      <c r="D389" s="14">
        <v>5241770.6366220396</v>
      </c>
      <c r="E389" s="14">
        <v>5317861.8335696599</v>
      </c>
      <c r="F389" s="14">
        <v>5165679.4396744203</v>
      </c>
      <c r="G389" s="14">
        <v>38651.935672759399</v>
      </c>
      <c r="H389" s="14"/>
      <c r="I389" s="14">
        <f>+[1]Total_customers_month!E192</f>
        <v>5196800.1073762085</v>
      </c>
      <c r="J389" s="14">
        <f t="shared" si="2"/>
        <v>44970.529245831072</v>
      </c>
    </row>
    <row r="390" spans="1:10" x14ac:dyDescent="0.3">
      <c r="A390" s="1">
        <v>2022</v>
      </c>
      <c r="B390" s="1">
        <v>5</v>
      </c>
      <c r="C390" s="14"/>
      <c r="D390" s="14">
        <v>5246969.5829002904</v>
      </c>
      <c r="E390" s="14">
        <v>5323268.8791004103</v>
      </c>
      <c r="F390" s="14">
        <v>5170670.2867001696</v>
      </c>
      <c r="G390" s="14">
        <v>38757.643550198802</v>
      </c>
      <c r="H390" s="14"/>
      <c r="I390" s="14">
        <f>+[1]Total_customers_month!E193</f>
        <v>5201871.8177896151</v>
      </c>
      <c r="J390" s="14">
        <f t="shared" si="2"/>
        <v>45097.765110675246</v>
      </c>
    </row>
    <row r="391" spans="1:10" x14ac:dyDescent="0.3">
      <c r="A391" s="1">
        <v>2022</v>
      </c>
      <c r="B391" s="1">
        <v>6</v>
      </c>
      <c r="C391" s="14"/>
      <c r="D391" s="14">
        <v>5252178.9234470204</v>
      </c>
      <c r="E391" s="14">
        <v>5328686.33956041</v>
      </c>
      <c r="F391" s="14">
        <v>5175671.5073336298</v>
      </c>
      <c r="G391" s="14">
        <v>38863.361922658303</v>
      </c>
      <c r="H391" s="14"/>
      <c r="I391" s="14">
        <f>+[1]Total_customers_month!E194</f>
        <v>5206946.6210309705</v>
      </c>
      <c r="J391" s="14">
        <f t="shared" si="2"/>
        <v>45232.302416049875</v>
      </c>
    </row>
    <row r="392" spans="1:10" x14ac:dyDescent="0.3">
      <c r="A392" s="1">
        <v>2022</v>
      </c>
      <c r="B392" s="1">
        <v>7</v>
      </c>
      <c r="C392" s="14"/>
      <c r="D392" s="14">
        <v>5257418.5338501604</v>
      </c>
      <c r="E392" s="14">
        <v>5334134.1732376004</v>
      </c>
      <c r="F392" s="14">
        <v>5180702.8944627298</v>
      </c>
      <c r="G392" s="14">
        <v>38969.132799144798</v>
      </c>
      <c r="H392" s="14"/>
      <c r="I392" s="14">
        <f>+[1]Total_customers_month!E195</f>
        <v>5212176.3762867721</v>
      </c>
      <c r="J392" s="14">
        <f t="shared" si="2"/>
        <v>45242.157563388348</v>
      </c>
    </row>
    <row r="393" spans="1:10" x14ac:dyDescent="0.3">
      <c r="A393" s="1">
        <v>2022</v>
      </c>
      <c r="B393" s="1">
        <v>8</v>
      </c>
      <c r="C393" s="14"/>
      <c r="D393" s="14">
        <v>5262752.5605671201</v>
      </c>
      <c r="E393" s="14">
        <v>5339683.4009378897</v>
      </c>
      <c r="F393" s="14">
        <v>5185821.7201963495</v>
      </c>
      <c r="G393" s="14">
        <v>39078.448132562102</v>
      </c>
      <c r="H393" s="14"/>
      <c r="I393" s="14">
        <f>+[1]Total_customers_month!E196</f>
        <v>5217486.0503090741</v>
      </c>
      <c r="J393" s="14">
        <f t="shared" si="2"/>
        <v>45266.510258045979</v>
      </c>
    </row>
    <row r="394" spans="1:10" x14ac:dyDescent="0.3">
      <c r="A394" s="1">
        <v>2022</v>
      </c>
      <c r="B394" s="1">
        <v>9</v>
      </c>
      <c r="C394" s="14"/>
      <c r="D394" s="14">
        <v>5268032.21787888</v>
      </c>
      <c r="E394" s="14">
        <v>5345175.7822344396</v>
      </c>
      <c r="F394" s="14">
        <v>5190888.6535233101</v>
      </c>
      <c r="G394" s="14">
        <v>39186.505228603302</v>
      </c>
      <c r="H394" s="14"/>
      <c r="I394" s="14">
        <f>+[1]Total_customers_month!E197</f>
        <v>5222508.1681611631</v>
      </c>
      <c r="J394" s="14">
        <f t="shared" si="2"/>
        <v>45524.049717716873</v>
      </c>
    </row>
    <row r="395" spans="1:10" x14ac:dyDescent="0.3">
      <c r="A395" s="1">
        <v>2022</v>
      </c>
      <c r="B395" s="1">
        <v>10</v>
      </c>
      <c r="C395" s="14"/>
      <c r="D395" s="14">
        <v>5273245.2599069504</v>
      </c>
      <c r="E395" s="14">
        <v>5350601.4959149696</v>
      </c>
      <c r="F395" s="14">
        <v>5195889.0238989303</v>
      </c>
      <c r="G395" s="14">
        <v>39294.535741460102</v>
      </c>
      <c r="H395" s="14"/>
      <c r="I395" s="14">
        <f>+[1]Total_customers_month!E198</f>
        <v>5227624.4049882591</v>
      </c>
      <c r="J395" s="14">
        <f t="shared" si="2"/>
        <v>45620.85491869133</v>
      </c>
    </row>
    <row r="396" spans="1:10" x14ac:dyDescent="0.3">
      <c r="A396" s="1">
        <v>2022</v>
      </c>
      <c r="B396" s="1">
        <v>11</v>
      </c>
      <c r="C396" s="14"/>
      <c r="D396" s="14">
        <v>5278719.0969599904</v>
      </c>
      <c r="E396" s="14">
        <v>5356287.6780438097</v>
      </c>
      <c r="F396" s="14">
        <v>5201150.5158761796</v>
      </c>
      <c r="G396" s="14">
        <v>39402.4003636384</v>
      </c>
      <c r="H396" s="14"/>
      <c r="I396" s="14">
        <f>+[1]Total_customers_month!E199</f>
        <v>5232761.7175490158</v>
      </c>
      <c r="J396" s="14">
        <f t="shared" si="2"/>
        <v>45957.379410974681</v>
      </c>
    </row>
    <row r="397" spans="1:10" x14ac:dyDescent="0.3">
      <c r="A397" s="1">
        <v>2022</v>
      </c>
      <c r="B397" s="1">
        <v>12</v>
      </c>
      <c r="C397" s="14"/>
      <c r="D397" s="14">
        <v>5284093.9764924301</v>
      </c>
      <c r="E397" s="14">
        <v>5361874.7795547098</v>
      </c>
      <c r="F397" s="14">
        <v>5206313.1734301504</v>
      </c>
      <c r="G397" s="14">
        <v>39510.202456248502</v>
      </c>
      <c r="H397" s="14"/>
      <c r="I397" s="14">
        <f>+[1]Total_customers_month!E200</f>
        <v>5237916.1664685626</v>
      </c>
      <c r="J397" s="14">
        <f t="shared" si="2"/>
        <v>46177.810023867525</v>
      </c>
    </row>
    <row r="398" spans="1:10" x14ac:dyDescent="0.3">
      <c r="A398" s="1">
        <v>2023</v>
      </c>
      <c r="B398" s="1">
        <v>1</v>
      </c>
      <c r="C398" s="14"/>
      <c r="D398" s="14">
        <v>5289499.1939858701</v>
      </c>
      <c r="E398" s="14">
        <v>5367492.1827445896</v>
      </c>
      <c r="F398" s="14">
        <v>5211506.2052271497</v>
      </c>
      <c r="G398" s="14">
        <v>39617.986118724999</v>
      </c>
      <c r="H398" s="14"/>
      <c r="I398" s="14">
        <f>+[1]Total_customers_month!E201</f>
        <v>5243127.5262649208</v>
      </c>
      <c r="J398" s="14">
        <f t="shared" si="2"/>
        <v>46371.667720949277</v>
      </c>
    </row>
    <row r="399" spans="1:10" x14ac:dyDescent="0.3">
      <c r="A399" s="1">
        <v>2023</v>
      </c>
      <c r="B399" s="1">
        <v>2</v>
      </c>
      <c r="C399" s="14"/>
      <c r="D399" s="14">
        <v>5294897.8134298101</v>
      </c>
      <c r="E399" s="14">
        <v>5373103.04096545</v>
      </c>
      <c r="F399" s="14">
        <v>5216692.5858941702</v>
      </c>
      <c r="G399" s="14">
        <v>39725.796744421299</v>
      </c>
      <c r="H399" s="14"/>
      <c r="I399" s="14">
        <f>+[1]Total_customers_month!E202</f>
        <v>5248283.6508734589</v>
      </c>
      <c r="J399" s="14">
        <f t="shared" si="2"/>
        <v>46614.162556351162</v>
      </c>
    </row>
    <row r="400" spans="1:10" x14ac:dyDescent="0.3">
      <c r="A400" s="1">
        <v>2023</v>
      </c>
      <c r="B400" s="1">
        <v>3</v>
      </c>
      <c r="C400" s="14"/>
      <c r="D400" s="14">
        <v>5300302.4610401299</v>
      </c>
      <c r="E400" s="14">
        <v>5378720.0523729101</v>
      </c>
      <c r="F400" s="14">
        <v>5221884.8697073404</v>
      </c>
      <c r="G400" s="14">
        <v>39833.670876459197</v>
      </c>
      <c r="H400" s="14"/>
      <c r="I400" s="14">
        <f>+[1]Total_customers_month!E203</f>
        <v>5253485.3774770778</v>
      </c>
      <c r="J400" s="14">
        <f t="shared" si="2"/>
        <v>46817.083563052118</v>
      </c>
    </row>
    <row r="401" spans="1:10" x14ac:dyDescent="0.3">
      <c r="A401" s="1">
        <v>2023</v>
      </c>
      <c r="B401" s="1">
        <v>4</v>
      </c>
      <c r="C401" s="14"/>
      <c r="D401" s="14">
        <v>5305608.2400600603</v>
      </c>
      <c r="E401" s="14">
        <v>5384238.3811740903</v>
      </c>
      <c r="F401" s="14">
        <v>5226978.09894602</v>
      </c>
      <c r="G401" s="14">
        <v>39941.639482577397</v>
      </c>
      <c r="H401" s="14"/>
      <c r="I401" s="14">
        <f>+[1]Total_customers_month!E204</f>
        <v>5258627.4531493457</v>
      </c>
      <c r="J401" s="14">
        <f t="shared" si="2"/>
        <v>46980.786910714582</v>
      </c>
    </row>
    <row r="402" spans="1:10" x14ac:dyDescent="0.3">
      <c r="A402" s="1">
        <v>2023</v>
      </c>
      <c r="B402" s="1">
        <v>5</v>
      </c>
      <c r="C402" s="14"/>
      <c r="D402" s="14">
        <v>5310794.4049737798</v>
      </c>
      <c r="E402" s="14">
        <v>5389635.5951622501</v>
      </c>
      <c r="F402" s="14">
        <v>5231953.2147853104</v>
      </c>
      <c r="G402" s="14">
        <v>40048.845776813003</v>
      </c>
      <c r="H402" s="14"/>
      <c r="I402" s="14">
        <f>+[1]Total_customers_month!E205</f>
        <v>5263778.8702401174</v>
      </c>
      <c r="J402" s="14">
        <f t="shared" si="2"/>
        <v>47015.534733662382</v>
      </c>
    </row>
    <row r="403" spans="1:10" x14ac:dyDescent="0.3">
      <c r="A403" s="1">
        <v>2023</v>
      </c>
      <c r="B403" s="1">
        <v>6</v>
      </c>
      <c r="C403" s="14"/>
      <c r="D403" s="14">
        <v>5315987.6665014699</v>
      </c>
      <c r="E403" s="14">
        <v>5395040.1764905602</v>
      </c>
      <c r="F403" s="14">
        <v>5236935.1565123796</v>
      </c>
      <c r="G403" s="14">
        <v>40156.1895914411</v>
      </c>
      <c r="H403" s="14"/>
      <c r="I403" s="14">
        <f>+[1]Total_customers_month!E206</f>
        <v>5268932.3889573971</v>
      </c>
      <c r="J403" s="14">
        <f t="shared" si="2"/>
        <v>47055.277544072829</v>
      </c>
    </row>
    <row r="404" spans="1:10" x14ac:dyDescent="0.3">
      <c r="A404" s="1">
        <v>2023</v>
      </c>
      <c r="B404" s="1">
        <v>7</v>
      </c>
      <c r="C404" s="14"/>
      <c r="D404" s="14">
        <v>5321201.6018789196</v>
      </c>
      <c r="E404" s="14">
        <v>5400465.7379504703</v>
      </c>
      <c r="F404" s="14">
        <v>5241937.4658073699</v>
      </c>
      <c r="G404" s="14">
        <v>40263.688987614303</v>
      </c>
      <c r="H404" s="14"/>
      <c r="I404" s="14">
        <f>+[1]Total_customers_month!E207</f>
        <v>5274191.2868164517</v>
      </c>
      <c r="J404" s="14">
        <f t="shared" si="2"/>
        <v>47010.31506246794</v>
      </c>
    </row>
    <row r="405" spans="1:10" x14ac:dyDescent="0.3">
      <c r="A405" s="1">
        <v>2023</v>
      </c>
      <c r="B405" s="1">
        <v>8</v>
      </c>
      <c r="C405" s="14"/>
      <c r="D405" s="14">
        <v>5326480.0296062604</v>
      </c>
      <c r="E405" s="14">
        <v>5405959.2091037603</v>
      </c>
      <c r="F405" s="14">
        <v>5247000.8501087697</v>
      </c>
      <c r="G405" s="14">
        <v>40372.924286832204</v>
      </c>
      <c r="H405" s="14"/>
      <c r="I405" s="14">
        <f>+[1]Total_customers_month!E208</f>
        <v>5279504.5348506644</v>
      </c>
      <c r="J405" s="14">
        <f t="shared" si="2"/>
        <v>46975.494755595922</v>
      </c>
    </row>
    <row r="406" spans="1:10" x14ac:dyDescent="0.3">
      <c r="A406" s="1">
        <v>2023</v>
      </c>
      <c r="B406" s="1">
        <v>9</v>
      </c>
      <c r="C406" s="14"/>
      <c r="D406" s="14">
        <v>5331721.3148873504</v>
      </c>
      <c r="E406" s="14">
        <v>5411414.67248285</v>
      </c>
      <c r="F406" s="14">
        <v>5252027.9572918499</v>
      </c>
      <c r="G406" s="14">
        <v>40481.7200266625</v>
      </c>
      <c r="H406" s="14"/>
      <c r="I406" s="14">
        <f>+[1]Total_customers_month!E209</f>
        <v>5284622.2184525812</v>
      </c>
      <c r="J406" s="14">
        <f t="shared" si="2"/>
        <v>47099.096434769221</v>
      </c>
    </row>
    <row r="407" spans="1:10" x14ac:dyDescent="0.3">
      <c r="A407" s="1">
        <v>2023</v>
      </c>
      <c r="B407" s="1">
        <v>10</v>
      </c>
      <c r="C407" s="14"/>
      <c r="D407" s="14">
        <v>5336917.0928271003</v>
      </c>
      <c r="E407" s="14">
        <v>5416824.8586409101</v>
      </c>
      <c r="F407" s="14">
        <v>5257009.3270132998</v>
      </c>
      <c r="G407" s="14">
        <v>40590.6326603735</v>
      </c>
      <c r="H407" s="14"/>
      <c r="I407" s="14">
        <f>+[1]Total_customers_month!E210</f>
        <v>5289803.9098268133</v>
      </c>
      <c r="J407" s="14">
        <f t="shared" si="2"/>
        <v>47113.183000287041</v>
      </c>
    </row>
    <row r="408" spans="1:10" x14ac:dyDescent="0.3">
      <c r="A408" s="1">
        <v>2023</v>
      </c>
      <c r="B408" s="1">
        <v>11</v>
      </c>
      <c r="C408" s="14"/>
      <c r="D408" s="14">
        <v>5342291.0165472897</v>
      </c>
      <c r="E408" s="14">
        <v>5422413.2946341503</v>
      </c>
      <c r="F408" s="14">
        <v>5262168.7384604299</v>
      </c>
      <c r="G408" s="14">
        <v>40699.598150624501</v>
      </c>
      <c r="H408" s="14"/>
      <c r="I408" s="14">
        <f>+[1]Total_customers_month!E211</f>
        <v>5294999.9333549999</v>
      </c>
      <c r="J408" s="14">
        <f t="shared" si="2"/>
        <v>47291.083192289807</v>
      </c>
    </row>
    <row r="409" spans="1:10" x14ac:dyDescent="0.3">
      <c r="A409" s="1">
        <v>2023</v>
      </c>
      <c r="B409" s="1">
        <v>12</v>
      </c>
      <c r="C409" s="14"/>
      <c r="D409" s="14">
        <v>5347597.3404475702</v>
      </c>
      <c r="E409" s="14">
        <v>5427934.32506207</v>
      </c>
      <c r="F409" s="14">
        <v>5267260.3558330704</v>
      </c>
      <c r="G409" s="14">
        <v>40808.662316094997</v>
      </c>
      <c r="H409" s="14"/>
      <c r="I409" s="14">
        <f>+[1]Total_customers_month!E212</f>
        <v>5300207.6100141993</v>
      </c>
      <c r="J409" s="14">
        <f t="shared" si="2"/>
        <v>47389.730433370918</v>
      </c>
    </row>
    <row r="410" spans="1:10" x14ac:dyDescent="0.3">
      <c r="A410" s="1">
        <v>2024</v>
      </c>
      <c r="B410" s="1">
        <v>1</v>
      </c>
      <c r="C410" s="14"/>
      <c r="D410" s="14">
        <v>5352924.38602609</v>
      </c>
      <c r="E410" s="14">
        <v>5433476.3088227203</v>
      </c>
      <c r="F410" s="14">
        <v>5272372.4632294597</v>
      </c>
      <c r="G410" s="14">
        <v>40917.844154764403</v>
      </c>
      <c r="H410" s="14"/>
      <c r="I410" s="14">
        <f>+[1]Total_customers_month!E213</f>
        <v>5305453.990000465</v>
      </c>
      <c r="J410" s="14">
        <f t="shared" si="2"/>
        <v>47470.396025625058</v>
      </c>
    </row>
    <row r="411" spans="1:10" x14ac:dyDescent="0.3">
      <c r="A411" s="1">
        <v>2024</v>
      </c>
      <c r="B411" s="1">
        <v>2</v>
      </c>
      <c r="C411" s="14"/>
      <c r="D411" s="14">
        <v>5358246.9225768195</v>
      </c>
      <c r="E411" s="14">
        <v>5439014.0537752798</v>
      </c>
      <c r="F411" s="14">
        <v>5277479.7913783696</v>
      </c>
      <c r="G411" s="14">
        <v>41027.163256543703</v>
      </c>
      <c r="H411" s="14"/>
      <c r="I411" s="14">
        <f>+[1]Total_customers_month!E214</f>
        <v>5310662.8043730082</v>
      </c>
      <c r="J411" s="14">
        <f t="shared" si="2"/>
        <v>47584.118203811347</v>
      </c>
    </row>
    <row r="412" spans="1:10" x14ac:dyDescent="0.3">
      <c r="A412" s="1">
        <v>2024</v>
      </c>
      <c r="B412" s="1">
        <v>3</v>
      </c>
      <c r="C412" s="14"/>
      <c r="D412" s="14">
        <v>5363573.5751764001</v>
      </c>
      <c r="E412" s="14">
        <v>5444556.2156851701</v>
      </c>
      <c r="F412" s="14">
        <v>5282590.9346676199</v>
      </c>
      <c r="G412" s="14">
        <v>41136.635210375702</v>
      </c>
      <c r="H412" s="14"/>
      <c r="I412" s="14">
        <f>+[1]Total_customers_month!E215</f>
        <v>5315902.6312060319</v>
      </c>
      <c r="J412" s="14">
        <f t="shared" si="2"/>
        <v>47670.943970368244</v>
      </c>
    </row>
    <row r="413" spans="1:10" x14ac:dyDescent="0.3">
      <c r="A413" s="1">
        <v>2024</v>
      </c>
      <c r="B413" s="1">
        <v>4</v>
      </c>
      <c r="C413" s="14"/>
      <c r="D413" s="14">
        <v>5368832.6893302202</v>
      </c>
      <c r="E413" s="14">
        <v>5450031.1657887101</v>
      </c>
      <c r="F413" s="14">
        <v>5287634.2128717303</v>
      </c>
      <c r="G413" s="14">
        <v>41246.273086753303</v>
      </c>
      <c r="H413" s="14"/>
      <c r="I413" s="14">
        <f>+[1]Total_customers_month!E216</f>
        <v>5321101.8894766988</v>
      </c>
      <c r="J413" s="14">
        <f t="shared" si="2"/>
        <v>47730.799853521399</v>
      </c>
    </row>
    <row r="414" spans="1:10" x14ac:dyDescent="0.3">
      <c r="A414" s="1">
        <v>2024</v>
      </c>
      <c r="B414" s="1">
        <v>5</v>
      </c>
      <c r="C414" s="14"/>
      <c r="D414" s="14">
        <v>5374015.3199909804</v>
      </c>
      <c r="E414" s="14">
        <v>5455428.9736877196</v>
      </c>
      <c r="F414" s="14">
        <v>5292601.6662942497</v>
      </c>
      <c r="G414" s="14">
        <v>41355.576358411599</v>
      </c>
      <c r="H414" s="14"/>
      <c r="I414" s="14">
        <f>+[1]Total_customers_month!E217</f>
        <v>5326327.8518067608</v>
      </c>
      <c r="J414" s="14">
        <f t="shared" si="2"/>
        <v>47687.468184219673</v>
      </c>
    </row>
    <row r="415" spans="1:10" x14ac:dyDescent="0.3">
      <c r="A415" s="1">
        <v>2024</v>
      </c>
      <c r="B415" s="1">
        <v>6</v>
      </c>
      <c r="C415" s="14"/>
      <c r="D415" s="14">
        <v>5379202.79693639</v>
      </c>
      <c r="E415" s="14">
        <v>5460831.9886649996</v>
      </c>
      <c r="F415" s="14">
        <v>5297573.6052077701</v>
      </c>
      <c r="G415" s="14">
        <v>41465.0629018943</v>
      </c>
      <c r="H415" s="14"/>
      <c r="I415" s="14">
        <f>+[1]Total_customers_month!E218</f>
        <v>5331555.2427700572</v>
      </c>
      <c r="J415" s="14">
        <f t="shared" si="2"/>
        <v>47647.554166332819</v>
      </c>
    </row>
    <row r="416" spans="1:10" x14ac:dyDescent="0.3">
      <c r="A416" s="1">
        <v>2024</v>
      </c>
      <c r="B416" s="1">
        <v>7</v>
      </c>
      <c r="C416" s="14"/>
      <c r="D416" s="14">
        <v>5384404.3948401697</v>
      </c>
      <c r="E416" s="14">
        <v>5466249.4996644501</v>
      </c>
      <c r="F416" s="14">
        <v>5302559.2900158996</v>
      </c>
      <c r="G416" s="14">
        <v>41574.7399659863</v>
      </c>
      <c r="H416" s="14"/>
      <c r="I416" s="14">
        <f>+[1]Total_customers_month!E219</f>
        <v>5336854.3000574494</v>
      </c>
      <c r="J416" s="14">
        <f t="shared" si="2"/>
        <v>47550.09478272032</v>
      </c>
    </row>
    <row r="417" spans="1:10" x14ac:dyDescent="0.3">
      <c r="A417" s="1">
        <v>2024</v>
      </c>
      <c r="B417" s="1">
        <v>8</v>
      </c>
      <c r="C417" s="14"/>
      <c r="D417" s="14">
        <v>5389650.0460767597</v>
      </c>
      <c r="E417" s="14">
        <v>5471712.8452580599</v>
      </c>
      <c r="F417" s="14">
        <v>5307587.2468954502</v>
      </c>
      <c r="G417" s="14">
        <v>41685.321854846901</v>
      </c>
      <c r="H417" s="14"/>
      <c r="I417" s="14">
        <f>+[1]Total_customers_month!E220</f>
        <v>5342190.3196078436</v>
      </c>
      <c r="J417" s="14">
        <f t="shared" si="2"/>
        <v>47459.726468916051</v>
      </c>
    </row>
    <row r="418" spans="1:10" x14ac:dyDescent="0.3">
      <c r="A418" s="1">
        <v>2024</v>
      </c>
      <c r="B418" s="1">
        <v>9</v>
      </c>
      <c r="C418" s="14"/>
      <c r="D418" s="14">
        <v>5394870.3243401898</v>
      </c>
      <c r="E418" s="14">
        <v>5477150.6592652602</v>
      </c>
      <c r="F418" s="14">
        <v>5312589.9894151101</v>
      </c>
      <c r="G418" s="14">
        <v>41795.823173159901</v>
      </c>
      <c r="H418" s="14"/>
      <c r="I418" s="14">
        <f>+[1]Total_customers_month!E221</f>
        <v>5347393.3379264809</v>
      </c>
      <c r="J418" s="14">
        <f t="shared" si="2"/>
        <v>47476.986413708888</v>
      </c>
    </row>
    <row r="419" spans="1:10" x14ac:dyDescent="0.3">
      <c r="A419" s="1">
        <v>2024</v>
      </c>
      <c r="B419" s="1">
        <v>10</v>
      </c>
      <c r="C419" s="14"/>
      <c r="D419" s="14">
        <v>5400059.5156827597</v>
      </c>
      <c r="E419" s="14">
        <v>5482557.7215695698</v>
      </c>
      <c r="F419" s="14">
        <v>5317561.3097959496</v>
      </c>
      <c r="G419" s="14">
        <v>41906.494771659301</v>
      </c>
      <c r="H419" s="14"/>
      <c r="I419" s="14">
        <f>+[1]Total_customers_month!E222</f>
        <v>5352639.8865936119</v>
      </c>
      <c r="J419" s="14">
        <f t="shared" si="2"/>
        <v>47419.629089147784</v>
      </c>
    </row>
    <row r="420" spans="1:10" x14ac:dyDescent="0.3">
      <c r="A420" s="1">
        <v>2024</v>
      </c>
      <c r="B420" s="1">
        <v>11</v>
      </c>
      <c r="C420" s="14"/>
      <c r="D420" s="14">
        <v>5405370.3969012201</v>
      </c>
      <c r="E420" s="14">
        <v>5488086.7501404304</v>
      </c>
      <c r="F420" s="14">
        <v>5322654.0436620098</v>
      </c>
      <c r="G420" s="14">
        <v>42017.306767927301</v>
      </c>
      <c r="H420" s="14"/>
      <c r="I420" s="14">
        <f>+[1]Total_customers_month!E223</f>
        <v>5357896.1819314742</v>
      </c>
      <c r="J420" s="14">
        <f t="shared" si="2"/>
        <v>47474.214969745837</v>
      </c>
    </row>
    <row r="421" spans="1:10" x14ac:dyDescent="0.3">
      <c r="A421" s="1">
        <v>2024</v>
      </c>
      <c r="B421" s="1">
        <v>12</v>
      </c>
      <c r="C421" s="14"/>
      <c r="D421" s="14">
        <v>5410635.1000491101</v>
      </c>
      <c r="E421" s="14">
        <v>5493569.9160767598</v>
      </c>
      <c r="F421" s="14">
        <v>5327700.2840214698</v>
      </c>
      <c r="G421" s="14">
        <v>42128.278995784</v>
      </c>
      <c r="H421" s="14"/>
      <c r="I421" s="14">
        <f>+[1]Total_customers_month!E224</f>
        <v>5363160.402007198</v>
      </c>
      <c r="J421" s="14">
        <f t="shared" si="2"/>
        <v>47474.698041912168</v>
      </c>
    </row>
    <row r="422" spans="1:10" x14ac:dyDescent="0.3">
      <c r="A422" s="1">
        <v>2025</v>
      </c>
      <c r="B422" s="1">
        <v>1</v>
      </c>
      <c r="C422" s="14"/>
      <c r="D422" s="14">
        <v>5415913.9573204601</v>
      </c>
      <c r="E422" s="14">
        <v>5499067.5667402903</v>
      </c>
      <c r="F422" s="14">
        <v>5332760.3479006402</v>
      </c>
      <c r="G422" s="14">
        <v>42239.419159945799</v>
      </c>
      <c r="H422" s="14"/>
      <c r="I422" s="14">
        <f>+[1]Total_customers_month!E225</f>
        <v>5368450.9433242632</v>
      </c>
      <c r="J422" s="14">
        <f t="shared" si="2"/>
        <v>47463.013996196911</v>
      </c>
    </row>
    <row r="423" spans="1:10" x14ac:dyDescent="0.3">
      <c r="A423" s="1">
        <v>2025</v>
      </c>
      <c r="B423" s="1">
        <v>2</v>
      </c>
      <c r="C423" s="14"/>
      <c r="D423" s="14">
        <v>5421189.7337635802</v>
      </c>
      <c r="E423" s="14">
        <v>5504562.4828886399</v>
      </c>
      <c r="F423" s="14">
        <v>5337816.9846385298</v>
      </c>
      <c r="G423" s="14">
        <v>42350.735240251503</v>
      </c>
      <c r="H423" s="14"/>
      <c r="I423" s="14">
        <f>+[1]Total_customers_month!E226</f>
        <v>5373715.9364384152</v>
      </c>
      <c r="J423" s="14">
        <f t="shared" si="2"/>
        <v>47473.797325165011</v>
      </c>
    </row>
    <row r="424" spans="1:10" x14ac:dyDescent="0.3">
      <c r="A424" s="1">
        <v>2025</v>
      </c>
      <c r="B424" s="1">
        <v>3</v>
      </c>
      <c r="C424" s="14"/>
      <c r="D424" s="14">
        <v>5426468.3211967601</v>
      </c>
      <c r="E424" s="14">
        <v>5510060.56849916</v>
      </c>
      <c r="F424" s="14">
        <v>5342876.0738943601</v>
      </c>
      <c r="G424" s="14">
        <v>42462.233413120099</v>
      </c>
      <c r="H424" s="14"/>
      <c r="I424" s="14">
        <f>+[1]Total_customers_month!E227</f>
        <v>5379002.020395644</v>
      </c>
      <c r="J424" s="14">
        <f t="shared" si="2"/>
        <v>47466.300801116042</v>
      </c>
    </row>
    <row r="425" spans="1:10" x14ac:dyDescent="0.3">
      <c r="A425" s="1">
        <v>2025</v>
      </c>
      <c r="B425" s="1">
        <v>4</v>
      </c>
      <c r="C425" s="14"/>
      <c r="D425" s="14">
        <v>5431700.7727204403</v>
      </c>
      <c r="E425" s="14">
        <v>5515512.88660168</v>
      </c>
      <c r="F425" s="14">
        <v>5347888.6588392099</v>
      </c>
      <c r="G425" s="14">
        <v>42573.9187223626</v>
      </c>
      <c r="H425" s="14"/>
      <c r="I425" s="14">
        <f>+[1]Total_customers_month!E228</f>
        <v>5384260.5139367469</v>
      </c>
      <c r="J425" s="14">
        <f t="shared" si="2"/>
        <v>47440.258783693425</v>
      </c>
    </row>
    <row r="426" spans="1:10" x14ac:dyDescent="0.3">
      <c r="A426" s="1">
        <v>2025</v>
      </c>
      <c r="B426" s="1">
        <v>5</v>
      </c>
      <c r="C426" s="14"/>
      <c r="D426" s="14">
        <v>5436800.7656019097</v>
      </c>
      <c r="E426" s="14">
        <v>5520829.0400684997</v>
      </c>
      <c r="F426" s="14">
        <v>5352772.4911353299</v>
      </c>
      <c r="G426" s="14">
        <v>42683.721503433597</v>
      </c>
      <c r="H426" s="14"/>
      <c r="I426" s="14">
        <f>+[1]Total_customers_month!E229</f>
        <v>5388774.4368864642</v>
      </c>
      <c r="J426" s="14">
        <f t="shared" si="2"/>
        <v>48026.328715445474</v>
      </c>
    </row>
    <row r="427" spans="1:10" x14ac:dyDescent="0.3">
      <c r="A427" s="1">
        <v>2025</v>
      </c>
      <c r="B427" s="1">
        <v>6</v>
      </c>
      <c r="C427" s="14"/>
      <c r="D427" s="14">
        <v>5441904.0684397398</v>
      </c>
      <c r="E427" s="14">
        <v>5526148.8700426295</v>
      </c>
      <c r="F427" s="14">
        <v>5357659.26683685</v>
      </c>
      <c r="G427" s="14">
        <v>42793.710480866997</v>
      </c>
      <c r="H427" s="14"/>
      <c r="I427" s="14">
        <f>+[1]Total_customers_month!E230</f>
        <v>5393289.3311874494</v>
      </c>
      <c r="J427" s="14">
        <f t="shared" si="2"/>
        <v>48614.737252290361</v>
      </c>
    </row>
    <row r="428" spans="1:10" x14ac:dyDescent="0.3">
      <c r="A428" s="1">
        <v>2025</v>
      </c>
      <c r="B428" s="1">
        <v>7</v>
      </c>
      <c r="C428" s="14"/>
      <c r="D428" s="14">
        <v>5447017.0167742204</v>
      </c>
      <c r="E428" s="14">
        <v>5531478.7170052202</v>
      </c>
      <c r="F428" s="14">
        <v>5362555.3165432103</v>
      </c>
      <c r="G428" s="14">
        <v>42903.8881644594</v>
      </c>
      <c r="H428" s="14"/>
      <c r="I428" s="14">
        <f>+[1]Total_customers_month!E231</f>
        <v>5397852.9645609474</v>
      </c>
      <c r="J428" s="14">
        <f t="shared" ref="J428:J491" si="3">+D428-I428</f>
        <v>49164.052213273011</v>
      </c>
    </row>
    <row r="429" spans="1:10" x14ac:dyDescent="0.3">
      <c r="A429" s="1">
        <v>2025</v>
      </c>
      <c r="B429" s="1">
        <v>8</v>
      </c>
      <c r="C429" s="14"/>
      <c r="D429" s="14">
        <v>5452160.0573504502</v>
      </c>
      <c r="E429" s="14">
        <v>5536839.6625884296</v>
      </c>
      <c r="F429" s="14">
        <v>5367480.4521124801</v>
      </c>
      <c r="G429" s="14">
        <v>43014.577056866699</v>
      </c>
      <c r="H429" s="14"/>
      <c r="I429" s="14">
        <f>+[1]Total_customers_month!E232</f>
        <v>5402441.735262908</v>
      </c>
      <c r="J429" s="14">
        <f t="shared" si="3"/>
        <v>49718.322087542154</v>
      </c>
    </row>
    <row r="430" spans="1:10" x14ac:dyDescent="0.3">
      <c r="A430" s="1">
        <v>2025</v>
      </c>
      <c r="B430" s="1">
        <v>9</v>
      </c>
      <c r="C430" s="14"/>
      <c r="D430" s="14">
        <v>5457285.7653199201</v>
      </c>
      <c r="E430" s="14">
        <v>5542183.4026377099</v>
      </c>
      <c r="F430" s="14">
        <v>5372388.1280021202</v>
      </c>
      <c r="G430" s="14">
        <v>43125.330498288</v>
      </c>
      <c r="H430" s="14"/>
      <c r="I430" s="14">
        <f>+[1]Total_customers_month!E233</f>
        <v>5406940.0534394756</v>
      </c>
      <c r="J430" s="14">
        <f t="shared" si="3"/>
        <v>50345.711880444549</v>
      </c>
    </row>
    <row r="431" spans="1:10" x14ac:dyDescent="0.3">
      <c r="A431" s="1">
        <v>2025</v>
      </c>
      <c r="B431" s="1">
        <v>10</v>
      </c>
      <c r="C431" s="14"/>
      <c r="D431" s="14">
        <v>5462390.2375356099</v>
      </c>
      <c r="E431" s="14">
        <v>5547506.2559603602</v>
      </c>
      <c r="F431" s="14">
        <v>5377274.2191108596</v>
      </c>
      <c r="G431" s="14">
        <v>43236.261234518999</v>
      </c>
      <c r="H431" s="14"/>
      <c r="I431" s="14">
        <f>+[1]Total_customers_month!E234</f>
        <v>5411467.9758418184</v>
      </c>
      <c r="J431" s="14">
        <f t="shared" si="3"/>
        <v>50922.261693791486</v>
      </c>
    </row>
    <row r="432" spans="1:10" x14ac:dyDescent="0.3">
      <c r="A432" s="1">
        <v>2025</v>
      </c>
      <c r="B432" s="1">
        <v>11</v>
      </c>
      <c r="C432" s="14"/>
      <c r="D432" s="14">
        <v>5467577.8353589904</v>
      </c>
      <c r="E432" s="14">
        <v>5552912.5558201699</v>
      </c>
      <c r="F432" s="14">
        <v>5382243.1148978099</v>
      </c>
      <c r="G432" s="14">
        <v>43347.3549928336</v>
      </c>
      <c r="H432" s="14"/>
      <c r="I432" s="14">
        <f>+[1]Total_customers_month!E235</f>
        <v>5416002.5266622119</v>
      </c>
      <c r="J432" s="14">
        <f t="shared" si="3"/>
        <v>51575.308696778491</v>
      </c>
    </row>
    <row r="433" spans="1:10" x14ac:dyDescent="0.3">
      <c r="A433" s="1">
        <v>2025</v>
      </c>
      <c r="B433" s="1">
        <v>12</v>
      </c>
      <c r="C433" s="14"/>
      <c r="D433" s="14">
        <v>5472733.8887702497</v>
      </c>
      <c r="E433" s="14">
        <v>5558287.6484041102</v>
      </c>
      <c r="F433" s="14">
        <v>5387180.1291363798</v>
      </c>
      <c r="G433" s="14">
        <v>43458.620005766003</v>
      </c>
      <c r="H433" s="14"/>
      <c r="I433" s="14">
        <f>+[1]Total_customers_month!E236</f>
        <v>5420542.4668415403</v>
      </c>
      <c r="J433" s="14">
        <f t="shared" si="3"/>
        <v>52191.421928709373</v>
      </c>
    </row>
    <row r="434" spans="1:10" x14ac:dyDescent="0.3">
      <c r="A434" s="1">
        <v>2026</v>
      </c>
      <c r="B434" s="1">
        <v>1</v>
      </c>
      <c r="C434" s="14"/>
      <c r="D434" s="14">
        <v>5477899.6105196001</v>
      </c>
      <c r="E434" s="14">
        <v>5563672.7518772101</v>
      </c>
      <c r="F434" s="14">
        <v>5392126.4691620003</v>
      </c>
      <c r="G434" s="14">
        <v>43570.0590238683</v>
      </c>
      <c r="H434" s="14"/>
      <c r="I434" s="14">
        <f>+[1]Total_customers_month!E237</f>
        <v>5425100.3076043166</v>
      </c>
      <c r="J434" s="14">
        <f t="shared" si="3"/>
        <v>52799.302915283479</v>
      </c>
    </row>
    <row r="435" spans="1:10" x14ac:dyDescent="0.3">
      <c r="A435" s="1">
        <v>2026</v>
      </c>
      <c r="B435" s="1">
        <v>2</v>
      </c>
      <c r="C435" s="14"/>
      <c r="D435" s="14">
        <v>5483063.2274909196</v>
      </c>
      <c r="E435" s="14">
        <v>5569056.0987969004</v>
      </c>
      <c r="F435" s="14">
        <v>5397070.3561849399</v>
      </c>
      <c r="G435" s="14">
        <v>43681.674929131397</v>
      </c>
      <c r="H435" s="14"/>
      <c r="I435" s="14">
        <f>+[1]Total_customers_month!E238</f>
        <v>5429640.7732550176</v>
      </c>
      <c r="J435" s="14">
        <f t="shared" si="3"/>
        <v>53422.454235902056</v>
      </c>
    </row>
    <row r="436" spans="1:10" x14ac:dyDescent="0.3">
      <c r="A436" s="1">
        <v>2026</v>
      </c>
      <c r="B436" s="1">
        <v>3</v>
      </c>
      <c r="C436" s="14"/>
      <c r="D436" s="14">
        <v>5488228.7643874297</v>
      </c>
      <c r="E436" s="14">
        <v>5574441.7179463003</v>
      </c>
      <c r="F436" s="14">
        <v>5402015.81082856</v>
      </c>
      <c r="G436" s="14">
        <v>43793.469794011296</v>
      </c>
      <c r="H436" s="14"/>
      <c r="I436" s="14">
        <f>+[1]Total_customers_month!E239</f>
        <v>5434195.5823869109</v>
      </c>
      <c r="J436" s="14">
        <f t="shared" si="3"/>
        <v>54033.182000518776</v>
      </c>
    </row>
    <row r="437" spans="1:10" x14ac:dyDescent="0.3">
      <c r="A437" s="1">
        <v>2026</v>
      </c>
      <c r="B437" s="1">
        <v>4</v>
      </c>
      <c r="C437" s="14"/>
      <c r="D437" s="14">
        <v>5493362.7857612995</v>
      </c>
      <c r="E437" s="14">
        <v>5579796.1769611398</v>
      </c>
      <c r="F437" s="14">
        <v>5406929.3945614696</v>
      </c>
      <c r="G437" s="14">
        <v>43905.445184861499</v>
      </c>
      <c r="H437" s="14"/>
      <c r="I437" s="14">
        <f>+[1]Total_customers_month!E240</f>
        <v>5438731.627544295</v>
      </c>
      <c r="J437" s="14">
        <f t="shared" si="3"/>
        <v>54631.1582170045</v>
      </c>
    </row>
    <row r="438" spans="1:10" x14ac:dyDescent="0.3">
      <c r="A438" s="1">
        <v>2026</v>
      </c>
      <c r="B438" s="1">
        <v>5</v>
      </c>
      <c r="C438" s="14"/>
      <c r="D438" s="14">
        <v>5498373.8701049099</v>
      </c>
      <c r="E438" s="14">
        <v>5585023.8091438496</v>
      </c>
      <c r="F438" s="14">
        <v>5411723.9310659803</v>
      </c>
      <c r="G438" s="14">
        <v>44015.4446786646</v>
      </c>
      <c r="H438" s="14"/>
      <c r="I438" s="14">
        <f>+[1]Total_customers_month!E241</f>
        <v>5443297.5203445796</v>
      </c>
      <c r="J438" s="14">
        <f t="shared" si="3"/>
        <v>55076.349760330282</v>
      </c>
    </row>
    <row r="439" spans="1:10" x14ac:dyDescent="0.3">
      <c r="A439" s="1">
        <v>2026</v>
      </c>
      <c r="B439" s="1">
        <v>6</v>
      </c>
      <c r="C439" s="14"/>
      <c r="D439" s="14">
        <v>5503387.2152706003</v>
      </c>
      <c r="E439" s="14">
        <v>5590254.0465943897</v>
      </c>
      <c r="F439" s="14">
        <v>5416520.3839468099</v>
      </c>
      <c r="G439" s="14">
        <v>44125.619140078699</v>
      </c>
      <c r="H439" s="14"/>
      <c r="I439" s="14">
        <f>+[1]Total_customers_month!E242</f>
        <v>5447864.0736575946</v>
      </c>
      <c r="J439" s="14">
        <f t="shared" si="3"/>
        <v>55523.14161300566</v>
      </c>
    </row>
    <row r="440" spans="1:10" x14ac:dyDescent="0.3">
      <c r="A440" s="1">
        <v>2026</v>
      </c>
      <c r="B440" s="1">
        <v>7</v>
      </c>
      <c r="C440" s="14"/>
      <c r="D440" s="14">
        <v>5508407.1490607597</v>
      </c>
      <c r="E440" s="14">
        <v>5595491.2180580804</v>
      </c>
      <c r="F440" s="14">
        <v>5421323.0800634297</v>
      </c>
      <c r="G440" s="14">
        <v>44235.9690480848</v>
      </c>
      <c r="H440" s="14"/>
      <c r="I440" s="14">
        <f>+[1]Total_customers_month!E243</f>
        <v>5452463.7736705635</v>
      </c>
      <c r="J440" s="14">
        <f t="shared" si="3"/>
        <v>55943.375390196219</v>
      </c>
    </row>
    <row r="441" spans="1:10" x14ac:dyDescent="0.3">
      <c r="A441" s="1">
        <v>2026</v>
      </c>
      <c r="B441" s="1">
        <v>8</v>
      </c>
      <c r="C441" s="14"/>
      <c r="D441" s="14">
        <v>5513447.6385945501</v>
      </c>
      <c r="E441" s="14">
        <v>5600749.57685077</v>
      </c>
      <c r="F441" s="14">
        <v>5426145.7003383404</v>
      </c>
      <c r="G441" s="14">
        <v>44346.639781592901</v>
      </c>
      <c r="H441" s="14"/>
      <c r="I441" s="14">
        <f>+[1]Total_customers_month!E244</f>
        <v>5457080.5691636819</v>
      </c>
      <c r="J441" s="14">
        <f t="shared" si="3"/>
        <v>56367.069430868141</v>
      </c>
    </row>
    <row r="442" spans="1:10" x14ac:dyDescent="0.3">
      <c r="A442" s="1">
        <v>2026</v>
      </c>
      <c r="B442" s="1">
        <v>9</v>
      </c>
      <c r="C442" s="14"/>
      <c r="D442" s="14">
        <v>5518476.2881256798</v>
      </c>
      <c r="E442" s="14">
        <v>5605996.32784082</v>
      </c>
      <c r="F442" s="14">
        <v>5430956.2484105397</v>
      </c>
      <c r="G442" s="14">
        <v>44457.428465416</v>
      </c>
      <c r="H442" s="14"/>
      <c r="I442" s="14">
        <f>+[1]Total_customers_month!E245</f>
        <v>5461635.8490493819</v>
      </c>
      <c r="J442" s="14">
        <f t="shared" si="3"/>
        <v>56840.439076297916</v>
      </c>
    </row>
    <row r="443" spans="1:10" x14ac:dyDescent="0.3">
      <c r="A443" s="1">
        <v>2026</v>
      </c>
      <c r="B443" s="1">
        <v>10</v>
      </c>
      <c r="C443" s="14"/>
      <c r="D443" s="14">
        <v>5523490.4314392498</v>
      </c>
      <c r="E443" s="14">
        <v>5611228.9040351296</v>
      </c>
      <c r="F443" s="14">
        <v>5435751.95884337</v>
      </c>
      <c r="G443" s="14">
        <v>44568.385501104996</v>
      </c>
      <c r="H443" s="14"/>
      <c r="I443" s="14">
        <f>+[1]Total_customers_month!E246</f>
        <v>5466211.2623032108</v>
      </c>
      <c r="J443" s="14">
        <f t="shared" si="3"/>
        <v>57279.169136038981</v>
      </c>
    </row>
    <row r="444" spans="1:10" x14ac:dyDescent="0.3">
      <c r="A444" s="1">
        <v>2026</v>
      </c>
      <c r="B444" s="1">
        <v>11</v>
      </c>
      <c r="C444" s="14"/>
      <c r="D444" s="14">
        <v>5528561.3574523004</v>
      </c>
      <c r="E444" s="14">
        <v>5616518.58037253</v>
      </c>
      <c r="F444" s="14">
        <v>5440604.1345320595</v>
      </c>
      <c r="G444" s="14">
        <v>44679.503788165603</v>
      </c>
      <c r="H444" s="14"/>
      <c r="I444" s="14">
        <f>+[1]Total_customers_month!E247</f>
        <v>5470791.1833947459</v>
      </c>
      <c r="J444" s="14">
        <f t="shared" si="3"/>
        <v>57770.174057554454</v>
      </c>
    </row>
    <row r="445" spans="1:10" x14ac:dyDescent="0.3">
      <c r="A445" s="1">
        <v>2026</v>
      </c>
      <c r="B445" s="1">
        <v>12</v>
      </c>
      <c r="C445" s="14"/>
      <c r="D445" s="14">
        <v>5533610.7354583396</v>
      </c>
      <c r="E445" s="14">
        <v>5621787.0322406897</v>
      </c>
      <c r="F445" s="14">
        <v>5445434.4386759801</v>
      </c>
      <c r="G445" s="14">
        <v>44790.786422242702</v>
      </c>
      <c r="H445" s="14"/>
      <c r="I445" s="14">
        <f>+[1]Total_customers_month!E248</f>
        <v>5475374.7696613874</v>
      </c>
      <c r="J445" s="14">
        <f t="shared" si="3"/>
        <v>58235.965796952136</v>
      </c>
    </row>
    <row r="446" spans="1:10" x14ac:dyDescent="0.3">
      <c r="A446" s="1">
        <v>2027</v>
      </c>
      <c r="B446" s="1">
        <v>1</v>
      </c>
      <c r="C446" s="14"/>
      <c r="D446" s="14">
        <v>5538666.7177622197</v>
      </c>
      <c r="E446" s="14">
        <v>5627062.4131630203</v>
      </c>
      <c r="F446" s="14">
        <v>5450271.0223614201</v>
      </c>
      <c r="G446" s="14">
        <v>44902.234022319702</v>
      </c>
      <c r="H446" s="14"/>
      <c r="I446" s="14">
        <f>+[1]Total_customers_month!E249</f>
        <v>5479970.5298217889</v>
      </c>
      <c r="J446" s="14">
        <f t="shared" si="3"/>
        <v>58696.187940430827</v>
      </c>
    </row>
    <row r="447" spans="1:10" x14ac:dyDescent="0.3">
      <c r="A447" s="1">
        <v>2027</v>
      </c>
      <c r="B447" s="1">
        <v>2</v>
      </c>
      <c r="C447" s="14"/>
      <c r="D447" s="14">
        <v>5543721.26219544</v>
      </c>
      <c r="E447" s="14">
        <v>5632336.6823177701</v>
      </c>
      <c r="F447" s="14">
        <v>5455105.8420731202</v>
      </c>
      <c r="G447" s="14">
        <v>45013.847272507701</v>
      </c>
      <c r="H447" s="14"/>
      <c r="I447" s="14">
        <f>+[1]Total_customers_month!E250</f>
        <v>5484554.4733573319</v>
      </c>
      <c r="J447" s="14">
        <f t="shared" si="3"/>
        <v>59166.78883810807</v>
      </c>
    </row>
    <row r="448" spans="1:10" x14ac:dyDescent="0.3">
      <c r="A448" s="1">
        <v>2027</v>
      </c>
      <c r="B448" s="1">
        <v>3</v>
      </c>
      <c r="C448" s="14"/>
      <c r="D448" s="14">
        <v>5548777.1180277299</v>
      </c>
      <c r="E448" s="14">
        <v>5637612.58961045</v>
      </c>
      <c r="F448" s="14">
        <v>5459941.6464450099</v>
      </c>
      <c r="G448" s="14">
        <v>45125.626495770201</v>
      </c>
      <c r="H448" s="14"/>
      <c r="I448" s="14">
        <f>+[1]Total_customers_month!E251</f>
        <v>5489148.1716572754</v>
      </c>
      <c r="J448" s="14">
        <f t="shared" si="3"/>
        <v>59628.946370454505</v>
      </c>
    </row>
    <row r="449" spans="1:10" x14ac:dyDescent="0.3">
      <c r="A449" s="1">
        <v>2027</v>
      </c>
      <c r="B449" s="1">
        <v>4</v>
      </c>
      <c r="C449" s="14"/>
      <c r="D449" s="14">
        <v>5553811.4456211096</v>
      </c>
      <c r="E449" s="14">
        <v>5642867.2955982396</v>
      </c>
      <c r="F449" s="14">
        <v>5464755.5956439897</v>
      </c>
      <c r="G449" s="14">
        <v>45237.571791227798</v>
      </c>
      <c r="H449" s="14"/>
      <c r="I449" s="14">
        <f>+[1]Total_customers_month!E252</f>
        <v>5493729.1087929215</v>
      </c>
      <c r="J449" s="14">
        <f t="shared" si="3"/>
        <v>60082.336828188039</v>
      </c>
    </row>
    <row r="450" spans="1:10" x14ac:dyDescent="0.3">
      <c r="A450" s="1">
        <v>2027</v>
      </c>
      <c r="B450" s="1">
        <v>5</v>
      </c>
      <c r="C450" s="14"/>
      <c r="D450" s="14">
        <v>5558748.6514982898</v>
      </c>
      <c r="E450" s="14">
        <v>5648021.6719647096</v>
      </c>
      <c r="F450" s="14">
        <v>5469475.6310318802</v>
      </c>
      <c r="G450" s="14">
        <v>45347.887571749903</v>
      </c>
      <c r="H450" s="14"/>
      <c r="I450" s="14">
        <f>+[1]Total_customers_month!E253</f>
        <v>5498345.5957409162</v>
      </c>
      <c r="J450" s="14">
        <f t="shared" si="3"/>
        <v>60403.055757373571</v>
      </c>
    </row>
    <row r="451" spans="1:10" x14ac:dyDescent="0.3">
      <c r="A451" s="1">
        <v>2027</v>
      </c>
      <c r="B451" s="1">
        <v>6</v>
      </c>
      <c r="C451" s="14"/>
      <c r="D451" s="14">
        <v>5563687.4016607404</v>
      </c>
      <c r="E451" s="14">
        <v>5653177.9081399301</v>
      </c>
      <c r="F451" s="14">
        <v>5474196.8951815497</v>
      </c>
      <c r="G451" s="14">
        <v>45458.363628282299</v>
      </c>
      <c r="H451" s="14"/>
      <c r="I451" s="14">
        <f>+[1]Total_customers_month!E254</f>
        <v>5502962.5318612363</v>
      </c>
      <c r="J451" s="14">
        <f t="shared" si="3"/>
        <v>60724.869799504057</v>
      </c>
    </row>
    <row r="452" spans="1:10" x14ac:dyDescent="0.3">
      <c r="A452" s="1">
        <v>2027</v>
      </c>
      <c r="B452" s="1">
        <v>7</v>
      </c>
      <c r="C452" s="14"/>
      <c r="D452" s="14">
        <v>5568630.6524219904</v>
      </c>
      <c r="E452" s="14">
        <v>5658338.9597366797</v>
      </c>
      <c r="F452" s="14">
        <v>5478922.3451073002</v>
      </c>
      <c r="G452" s="14">
        <v>45568.999604860197</v>
      </c>
      <c r="H452" s="14"/>
      <c r="I452" s="14">
        <f>+[1]Total_customers_month!E255</f>
        <v>5507602.0105723515</v>
      </c>
      <c r="J452" s="14">
        <f t="shared" si="3"/>
        <v>61028.641849638894</v>
      </c>
    </row>
    <row r="453" spans="1:10" x14ac:dyDescent="0.3">
      <c r="A453" s="1">
        <v>2027</v>
      </c>
      <c r="B453" s="1">
        <v>8</v>
      </c>
      <c r="C453" s="14"/>
      <c r="D453" s="14">
        <v>5573587.9446810205</v>
      </c>
      <c r="E453" s="14">
        <v>5663514.4962147698</v>
      </c>
      <c r="F453" s="14">
        <v>5483661.39314726</v>
      </c>
      <c r="G453" s="14">
        <v>45679.860806345299</v>
      </c>
      <c r="H453" s="14"/>
      <c r="I453" s="14">
        <f>+[1]Total_customers_month!E256</f>
        <v>5512253.1156595713</v>
      </c>
      <c r="J453" s="14">
        <f t="shared" si="3"/>
        <v>61334.829021449201</v>
      </c>
    </row>
    <row r="454" spans="1:10" x14ac:dyDescent="0.3">
      <c r="A454" s="1">
        <v>2027</v>
      </c>
      <c r="B454" s="1">
        <v>9</v>
      </c>
      <c r="C454" s="14"/>
      <c r="D454" s="14">
        <v>5578537.1490140604</v>
      </c>
      <c r="E454" s="14">
        <v>5668682.2060902296</v>
      </c>
      <c r="F454" s="14">
        <v>5488392.0919378996</v>
      </c>
      <c r="G454" s="14">
        <v>45790.854751876097</v>
      </c>
      <c r="H454" s="14"/>
      <c r="I454" s="14">
        <f>+[1]Total_customers_month!E257</f>
        <v>5516862.3847894855</v>
      </c>
      <c r="J454" s="14">
        <f t="shared" si="3"/>
        <v>61674.764224574901</v>
      </c>
    </row>
    <row r="455" spans="1:10" x14ac:dyDescent="0.3">
      <c r="A455" s="1">
        <v>2027</v>
      </c>
      <c r="B455" s="1">
        <v>10</v>
      </c>
      <c r="C455" s="14"/>
      <c r="D455" s="14">
        <v>5583476.4441430196</v>
      </c>
      <c r="E455" s="14">
        <v>5673840.3119372502</v>
      </c>
      <c r="F455" s="14">
        <v>5493112.5763487797</v>
      </c>
      <c r="G455" s="14">
        <v>45902.003717047002</v>
      </c>
      <c r="H455" s="14"/>
      <c r="I455" s="14">
        <f>+[1]Total_customers_month!E258</f>
        <v>5521485.3463262785</v>
      </c>
      <c r="J455" s="14">
        <f t="shared" si="3"/>
        <v>61991.097816741094</v>
      </c>
    </row>
    <row r="456" spans="1:10" x14ac:dyDescent="0.3">
      <c r="A456" s="1">
        <v>2027</v>
      </c>
      <c r="B456" s="1">
        <v>11</v>
      </c>
      <c r="C456" s="14"/>
      <c r="D456" s="14">
        <v>5588454.5272989497</v>
      </c>
      <c r="E456" s="14">
        <v>5679037.5035601603</v>
      </c>
      <c r="F456" s="14">
        <v>5497871.55103774</v>
      </c>
      <c r="G456" s="14">
        <v>46013.303929301597</v>
      </c>
      <c r="H456" s="14"/>
      <c r="I456" s="14">
        <f>+[1]Total_customers_month!E259</f>
        <v>5526111.3735603057</v>
      </c>
      <c r="J456" s="14">
        <f t="shared" si="3"/>
        <v>62343.153738643974</v>
      </c>
    </row>
    <row r="457" spans="1:10" x14ac:dyDescent="0.3">
      <c r="A457" s="1">
        <v>2027</v>
      </c>
      <c r="B457" s="1">
        <v>12</v>
      </c>
      <c r="C457" s="14"/>
      <c r="D457" s="14">
        <v>5593417.8910354804</v>
      </c>
      <c r="E457" s="14">
        <v>5684220.2751903599</v>
      </c>
      <c r="F457" s="14">
        <v>5502615.5068806102</v>
      </c>
      <c r="G457" s="14">
        <v>46124.7562408995</v>
      </c>
      <c r="H457" s="14"/>
      <c r="I457" s="14">
        <f>+[1]Total_customers_month!E260</f>
        <v>5530739.8934099022</v>
      </c>
      <c r="J457" s="14">
        <f t="shared" si="3"/>
        <v>62677.997625578195</v>
      </c>
    </row>
    <row r="458" spans="1:10" x14ac:dyDescent="0.3">
      <c r="A458" s="1">
        <v>2028</v>
      </c>
      <c r="B458" s="1">
        <v>1</v>
      </c>
      <c r="C458" s="14"/>
      <c r="D458" s="14">
        <v>5598385.7661038795</v>
      </c>
      <c r="E458" s="14">
        <v>5689407.8570568003</v>
      </c>
      <c r="F458" s="14">
        <v>5507363.6751509504</v>
      </c>
      <c r="G458" s="14">
        <v>46236.360386525703</v>
      </c>
      <c r="H458" s="14"/>
      <c r="I458" s="14">
        <f>+[1]Total_customers_month!E261</f>
        <v>5535376.692540966</v>
      </c>
      <c r="J458" s="14">
        <f t="shared" si="3"/>
        <v>63009.073562913574</v>
      </c>
    </row>
    <row r="459" spans="1:10" x14ac:dyDescent="0.3">
      <c r="A459" s="1">
        <v>2028</v>
      </c>
      <c r="B459" s="1">
        <v>2</v>
      </c>
      <c r="C459" s="14"/>
      <c r="D459" s="14">
        <v>5603352.6589283403</v>
      </c>
      <c r="E459" s="14">
        <v>5694594.7551286202</v>
      </c>
      <c r="F459" s="14">
        <v>5512110.5627280697</v>
      </c>
      <c r="G459" s="14">
        <v>46348.116135016302</v>
      </c>
      <c r="H459" s="14"/>
      <c r="I459" s="14">
        <f>+[1]Total_customers_month!E262</f>
        <v>5540005.4553282876</v>
      </c>
      <c r="J459" s="14">
        <f t="shared" si="3"/>
        <v>63347.203600052744</v>
      </c>
    </row>
    <row r="460" spans="1:10" x14ac:dyDescent="0.3">
      <c r="A460" s="1">
        <v>2028</v>
      </c>
      <c r="B460" s="1">
        <v>3</v>
      </c>
      <c r="C460" s="14"/>
      <c r="D460" s="14">
        <v>5608320.4475291399</v>
      </c>
      <c r="E460" s="14">
        <v>5699782.84665778</v>
      </c>
      <c r="F460" s="14">
        <v>5516858.0484004896</v>
      </c>
      <c r="G460" s="14">
        <v>46460.023096101802</v>
      </c>
      <c r="H460" s="14"/>
      <c r="I460" s="14">
        <f>+[1]Total_customers_month!E263</f>
        <v>5544640.8521828279</v>
      </c>
      <c r="J460" s="14">
        <f t="shared" si="3"/>
        <v>63679.595346312039</v>
      </c>
    </row>
    <row r="461" spans="1:10" x14ac:dyDescent="0.3">
      <c r="A461" s="1">
        <v>2028</v>
      </c>
      <c r="B461" s="1">
        <v>4</v>
      </c>
      <c r="C461" s="14"/>
      <c r="D461" s="14">
        <v>5613273.5302267997</v>
      </c>
      <c r="E461" s="14">
        <v>5704956.5290056802</v>
      </c>
      <c r="F461" s="14">
        <v>5521590.5314479303</v>
      </c>
      <c r="G461" s="14">
        <v>46572.0807825632</v>
      </c>
      <c r="H461" s="14"/>
      <c r="I461" s="14">
        <f>+[1]Total_customers_month!E264</f>
        <v>5549267.5703277793</v>
      </c>
      <c r="J461" s="14">
        <f t="shared" si="3"/>
        <v>64005.959899020381</v>
      </c>
    </row>
    <row r="462" spans="1:10" x14ac:dyDescent="0.3">
      <c r="A462" s="1">
        <v>2028</v>
      </c>
      <c r="B462" s="1">
        <v>5</v>
      </c>
      <c r="C462" s="14"/>
      <c r="D462" s="14">
        <v>5618153.9072657498</v>
      </c>
      <c r="E462" s="14">
        <v>5710055.06119378</v>
      </c>
      <c r="F462" s="14">
        <v>5526252.7533377297</v>
      </c>
      <c r="G462" s="14">
        <v>46682.896739334399</v>
      </c>
      <c r="H462" s="14"/>
      <c r="I462" s="14">
        <f>+[1]Total_customers_month!E265</f>
        <v>5553933.8717465699</v>
      </c>
      <c r="J462" s="14">
        <f t="shared" si="3"/>
        <v>64220.035519179888</v>
      </c>
    </row>
    <row r="463" spans="1:10" x14ac:dyDescent="0.3">
      <c r="A463" s="1">
        <v>2028</v>
      </c>
      <c r="B463" s="1">
        <v>6</v>
      </c>
      <c r="C463" s="14"/>
      <c r="D463" s="14">
        <v>5623035.3391726296</v>
      </c>
      <c r="E463" s="14">
        <v>5715154.9352173898</v>
      </c>
      <c r="F463" s="14">
        <v>5530915.7431278601</v>
      </c>
      <c r="G463" s="14">
        <v>46793.858466620797</v>
      </c>
      <c r="H463" s="14"/>
      <c r="I463" s="14">
        <f>+[1]Total_customers_month!E266</f>
        <v>5558600.4786289679</v>
      </c>
      <c r="J463" s="14">
        <f t="shared" si="3"/>
        <v>64434.860543661751</v>
      </c>
    </row>
    <row r="464" spans="1:10" x14ac:dyDescent="0.3">
      <c r="A464" s="1">
        <v>2028</v>
      </c>
      <c r="B464" s="1">
        <v>7</v>
      </c>
      <c r="C464" s="14"/>
      <c r="D464" s="14">
        <v>5627919.8453977704</v>
      </c>
      <c r="E464" s="14">
        <v>5720258.1692132</v>
      </c>
      <c r="F464" s="14">
        <v>5535581.5215823501</v>
      </c>
      <c r="G464" s="14">
        <v>46904.965297115603</v>
      </c>
      <c r="H464" s="14"/>
      <c r="I464" s="14">
        <f>+[1]Total_customers_month!E267</f>
        <v>5563282.4164105449</v>
      </c>
      <c r="J464" s="14">
        <f t="shared" si="3"/>
        <v>64637.428987225518</v>
      </c>
    </row>
    <row r="465" spans="1:10" x14ac:dyDescent="0.3">
      <c r="A465" s="1">
        <v>2028</v>
      </c>
      <c r="B465" s="1">
        <v>8</v>
      </c>
      <c r="C465" s="14"/>
      <c r="D465" s="14">
        <v>5632813.9433002099</v>
      </c>
      <c r="E465" s="14">
        <v>5725371.3378443904</v>
      </c>
      <c r="F465" s="14">
        <v>5540256.5487560397</v>
      </c>
      <c r="G465" s="14">
        <v>47016.246339535697</v>
      </c>
      <c r="H465" s="14"/>
      <c r="I465" s="14">
        <f>+[1]Total_customers_month!E268</f>
        <v>5567972.2611224828</v>
      </c>
      <c r="J465" s="14">
        <f t="shared" si="3"/>
        <v>64841.682177727111</v>
      </c>
    </row>
    <row r="466" spans="1:10" x14ac:dyDescent="0.3">
      <c r="A466" s="1">
        <v>2028</v>
      </c>
      <c r="B466" s="1">
        <v>9</v>
      </c>
      <c r="C466" s="14"/>
      <c r="D466" s="14">
        <v>5637702.5163445799</v>
      </c>
      <c r="E466" s="14">
        <v>5730479.2410522997</v>
      </c>
      <c r="F466" s="14">
        <v>5544925.79163686</v>
      </c>
      <c r="G466" s="14">
        <v>47127.659166676996</v>
      </c>
      <c r="H466" s="14"/>
      <c r="I466" s="14">
        <f>+[1]Total_customers_month!E269</f>
        <v>5572633.6537569556</v>
      </c>
      <c r="J466" s="14">
        <f t="shared" si="3"/>
        <v>65068.862587624229</v>
      </c>
    </row>
    <row r="467" spans="1:10" x14ac:dyDescent="0.3">
      <c r="A467" s="1">
        <v>2028</v>
      </c>
      <c r="B467" s="1">
        <v>10</v>
      </c>
      <c r="C467" s="14"/>
      <c r="D467" s="14">
        <v>5642584.3204234699</v>
      </c>
      <c r="E467" s="14">
        <v>5735580.65363904</v>
      </c>
      <c r="F467" s="14">
        <v>5549587.9872078896</v>
      </c>
      <c r="G467" s="14">
        <v>47239.213383975599</v>
      </c>
      <c r="H467" s="14"/>
      <c r="I467" s="14">
        <f>+[1]Total_customers_month!E270</f>
        <v>5577304.358402933</v>
      </c>
      <c r="J467" s="14">
        <f t="shared" si="3"/>
        <v>65279.962020536885</v>
      </c>
    </row>
    <row r="468" spans="1:10" x14ac:dyDescent="0.3">
      <c r="A468" s="1">
        <v>2028</v>
      </c>
      <c r="B468" s="1">
        <v>11</v>
      </c>
      <c r="C468" s="14"/>
      <c r="D468" s="14">
        <v>5647492.62045829</v>
      </c>
      <c r="E468" s="14">
        <v>5740708.8361938503</v>
      </c>
      <c r="F468" s="14">
        <v>5554276.4047227204</v>
      </c>
      <c r="G468" s="14">
        <v>47350.906790822199</v>
      </c>
      <c r="H468" s="14"/>
      <c r="I468" s="14">
        <f>+[1]Total_customers_month!E271</f>
        <v>5581977.1479798583</v>
      </c>
      <c r="J468" s="14">
        <f t="shared" si="3"/>
        <v>65515.47247843165</v>
      </c>
    </row>
    <row r="469" spans="1:10" x14ac:dyDescent="0.3">
      <c r="A469" s="1">
        <v>2028</v>
      </c>
      <c r="B469" s="1">
        <v>12</v>
      </c>
      <c r="C469" s="14"/>
      <c r="D469" s="14">
        <v>5652390.8656882904</v>
      </c>
      <c r="E469" s="14">
        <v>5745827.2377600297</v>
      </c>
      <c r="F469" s="14">
        <v>5558954.4936165502</v>
      </c>
      <c r="G469" s="14">
        <v>47462.739287683798</v>
      </c>
      <c r="H469" s="14"/>
      <c r="I469" s="14">
        <f>+[1]Total_customers_month!E272</f>
        <v>5586651.6327433055</v>
      </c>
      <c r="J469" s="14">
        <f t="shared" si="3"/>
        <v>65739.23294498492</v>
      </c>
    </row>
    <row r="470" spans="1:10" x14ac:dyDescent="0.3">
      <c r="A470" s="1">
        <v>2029</v>
      </c>
      <c r="B470" s="1">
        <v>1</v>
      </c>
      <c r="C470" s="14"/>
      <c r="D470" s="14">
        <v>5657292.1925783297</v>
      </c>
      <c r="E470" s="14">
        <v>5750948.9936167505</v>
      </c>
      <c r="F470" s="14">
        <v>5563635.3915399099</v>
      </c>
      <c r="G470" s="14">
        <v>47574.7102722692</v>
      </c>
      <c r="H470" s="14"/>
      <c r="I470" s="14">
        <f>+[1]Total_customers_month!E273</f>
        <v>5591331.7481269576</v>
      </c>
      <c r="J470" s="14">
        <f t="shared" si="3"/>
        <v>65960.444451372139</v>
      </c>
    </row>
    <row r="471" spans="1:10" x14ac:dyDescent="0.3">
      <c r="A471" s="1">
        <v>2029</v>
      </c>
      <c r="B471" s="1">
        <v>2</v>
      </c>
      <c r="C471" s="14"/>
      <c r="D471" s="14">
        <v>5662192.8484859597</v>
      </c>
      <c r="E471" s="14">
        <v>5756070.3499741601</v>
      </c>
      <c r="F471" s="14">
        <v>5568315.3469977602</v>
      </c>
      <c r="G471" s="14">
        <v>47686.8191617345</v>
      </c>
      <c r="H471" s="14"/>
      <c r="I471" s="14">
        <f>+[1]Total_customers_month!E274</f>
        <v>5596006.3980956981</v>
      </c>
      <c r="J471" s="14">
        <f t="shared" si="3"/>
        <v>66186.450390261598</v>
      </c>
    </row>
    <row r="472" spans="1:10" x14ac:dyDescent="0.3">
      <c r="A472" s="1">
        <v>2029</v>
      </c>
      <c r="B472" s="1">
        <v>3</v>
      </c>
      <c r="C472" s="14"/>
      <c r="D472" s="14">
        <v>5667094.1162818298</v>
      </c>
      <c r="E472" s="14">
        <v>5761192.5884211697</v>
      </c>
      <c r="F472" s="14">
        <v>5572995.6441424899</v>
      </c>
      <c r="G472" s="14">
        <v>47799.065304995398</v>
      </c>
      <c r="H472" s="14"/>
      <c r="I472" s="14">
        <f>+[1]Total_customers_month!E275</f>
        <v>5600685.5597977797</v>
      </c>
      <c r="J472" s="14">
        <f t="shared" si="3"/>
        <v>66408.556484050117</v>
      </c>
    </row>
    <row r="473" spans="1:10" x14ac:dyDescent="0.3">
      <c r="A473" s="1">
        <v>2029</v>
      </c>
      <c r="B473" s="1">
        <v>4</v>
      </c>
      <c r="C473" s="14"/>
      <c r="D473" s="14">
        <v>5671985.3385106204</v>
      </c>
      <c r="E473" s="14">
        <v>5766305.0501417797</v>
      </c>
      <c r="F473" s="14">
        <v>5577665.6268794602</v>
      </c>
      <c r="G473" s="14">
        <v>47911.448010868902</v>
      </c>
      <c r="H473" s="14"/>
      <c r="I473" s="14">
        <f>+[1]Total_customers_month!E276</f>
        <v>5605358.8192216204</v>
      </c>
      <c r="J473" s="14">
        <f t="shared" si="3"/>
        <v>66626.51928899996</v>
      </c>
    </row>
    <row r="474" spans="1:10" x14ac:dyDescent="0.3">
      <c r="A474" s="1">
        <v>2029</v>
      </c>
      <c r="B474" s="1">
        <v>5</v>
      </c>
      <c r="C474" s="14"/>
      <c r="D474" s="14">
        <v>5676827.7863737401</v>
      </c>
      <c r="E474" s="14">
        <v>5771367.1447560396</v>
      </c>
      <c r="F474" s="14">
        <v>5582288.4279914396</v>
      </c>
      <c r="G474" s="14">
        <v>48023.021654553799</v>
      </c>
      <c r="H474" s="14"/>
      <c r="I474" s="14">
        <f>+[1]Total_customers_month!E277</f>
        <v>5610074.5620856462</v>
      </c>
      <c r="J474" s="14">
        <f t="shared" si="3"/>
        <v>66753.224288093857</v>
      </c>
    </row>
    <row r="475" spans="1:10" x14ac:dyDescent="0.3">
      <c r="A475" s="1">
        <v>2029</v>
      </c>
      <c r="B475" s="1">
        <v>6</v>
      </c>
      <c r="C475" s="14"/>
      <c r="D475" s="14">
        <v>5681670.9548030002</v>
      </c>
      <c r="E475" s="14">
        <v>5776430.2213900201</v>
      </c>
      <c r="F475" s="14">
        <v>5586911.6882159896</v>
      </c>
      <c r="G475" s="14">
        <v>48134.728108436</v>
      </c>
      <c r="H475" s="14"/>
      <c r="I475" s="14">
        <f>+[1]Total_customers_month!E278</f>
        <v>5614790.5126867294</v>
      </c>
      <c r="J475" s="14">
        <f t="shared" si="3"/>
        <v>66880.442116270773</v>
      </c>
    </row>
    <row r="476" spans="1:10" x14ac:dyDescent="0.3">
      <c r="A476" s="1">
        <v>2029</v>
      </c>
      <c r="B476" s="1">
        <v>7</v>
      </c>
      <c r="C476" s="14"/>
      <c r="D476" s="14">
        <v>5686516.2232791996</v>
      </c>
      <c r="E476" s="14">
        <v>5781495.6580365002</v>
      </c>
      <c r="F476" s="14">
        <v>5591536.7885218998</v>
      </c>
      <c r="G476" s="14">
        <v>48246.566616648597</v>
      </c>
      <c r="H476" s="14"/>
      <c r="I476" s="14">
        <f>+[1]Total_customers_month!E279</f>
        <v>5619516.8896204084</v>
      </c>
      <c r="J476" s="14">
        <f t="shared" si="3"/>
        <v>66999.333658791147</v>
      </c>
    </row>
    <row r="477" spans="1:10" x14ac:dyDescent="0.3">
      <c r="A477" s="1">
        <v>2029</v>
      </c>
      <c r="B477" s="1">
        <v>8</v>
      </c>
      <c r="C477" s="14"/>
      <c r="D477" s="14">
        <v>5691368.04378979</v>
      </c>
      <c r="E477" s="14">
        <v>5786567.9317971803</v>
      </c>
      <c r="F477" s="14">
        <v>5596168.1557823997</v>
      </c>
      <c r="G477" s="14">
        <v>48358.549936445503</v>
      </c>
      <c r="H477" s="14"/>
      <c r="I477" s="14">
        <f>+[1]Total_customers_month!E280</f>
        <v>5624248.6439464027</v>
      </c>
      <c r="J477" s="14">
        <f t="shared" si="3"/>
        <v>67119.399843387306</v>
      </c>
    </row>
    <row r="478" spans="1:10" x14ac:dyDescent="0.3">
      <c r="A478" s="1">
        <v>2029</v>
      </c>
      <c r="B478" s="1">
        <v>9</v>
      </c>
      <c r="C478" s="14"/>
      <c r="D478" s="14">
        <v>5696216.09027946</v>
      </c>
      <c r="E478" s="14">
        <v>5791636.6778466003</v>
      </c>
      <c r="F478" s="14">
        <v>5600795.5027123196</v>
      </c>
      <c r="G478" s="14">
        <v>48470.658373801001</v>
      </c>
      <c r="H478" s="14"/>
      <c r="I478" s="14">
        <f>+[1]Total_customers_month!E281</f>
        <v>5628961.0483963806</v>
      </c>
      <c r="J478" s="14">
        <f t="shared" si="3"/>
        <v>67255.041883079335</v>
      </c>
    </row>
    <row r="479" spans="1:10" x14ac:dyDescent="0.3">
      <c r="A479" s="1">
        <v>2029</v>
      </c>
      <c r="B479" s="1">
        <v>10</v>
      </c>
      <c r="C479" s="14"/>
      <c r="D479" s="14">
        <v>5701059.5129031399</v>
      </c>
      <c r="E479" s="14">
        <v>5796701.0540475398</v>
      </c>
      <c r="F479" s="14">
        <v>5605417.97175874</v>
      </c>
      <c r="G479" s="14">
        <v>48582.895844067003</v>
      </c>
      <c r="H479" s="14"/>
      <c r="I479" s="14">
        <f>+[1]Total_customers_month!E282</f>
        <v>5633679.7858159197</v>
      </c>
      <c r="J479" s="14">
        <f t="shared" si="3"/>
        <v>67379.727087220177</v>
      </c>
    </row>
    <row r="480" spans="1:10" x14ac:dyDescent="0.3">
      <c r="A480" s="1">
        <v>2029</v>
      </c>
      <c r="B480" s="1">
        <v>11</v>
      </c>
      <c r="C480" s="14"/>
      <c r="D480" s="14">
        <v>5705921.0348208202</v>
      </c>
      <c r="E480" s="14">
        <v>5801783.7807304496</v>
      </c>
      <c r="F480" s="14">
        <v>5610058.2889111899</v>
      </c>
      <c r="G480" s="14">
        <v>48695.260909926299</v>
      </c>
      <c r="H480" s="14"/>
      <c r="I480" s="14">
        <f>+[1]Total_customers_month!E283</f>
        <v>5638399.9411657052</v>
      </c>
      <c r="J480" s="14">
        <f t="shared" si="3"/>
        <v>67521.093655114993</v>
      </c>
    </row>
    <row r="481" spans="1:10" x14ac:dyDescent="0.3">
      <c r="A481" s="1">
        <v>2029</v>
      </c>
      <c r="B481" s="1">
        <v>12</v>
      </c>
      <c r="C481" s="14"/>
      <c r="D481" s="14">
        <v>5710775.6883275304</v>
      </c>
      <c r="E481" s="14">
        <v>5806859.8892444801</v>
      </c>
      <c r="F481" s="14">
        <v>5614691.4874105798</v>
      </c>
      <c r="G481" s="14">
        <v>48807.753090897197</v>
      </c>
      <c r="H481" s="14"/>
      <c r="I481" s="14">
        <f>+[1]Total_customers_month!E284</f>
        <v>5643121.249386075</v>
      </c>
      <c r="J481" s="14">
        <f t="shared" si="3"/>
        <v>67654.438941455446</v>
      </c>
    </row>
    <row r="482" spans="1:10" x14ac:dyDescent="0.3">
      <c r="A482" s="1">
        <v>2030</v>
      </c>
      <c r="B482" s="1">
        <v>1</v>
      </c>
      <c r="C482" s="14"/>
      <c r="D482" s="14">
        <v>5715632.4469001098</v>
      </c>
      <c r="E482" s="14">
        <v>5811938.3516784199</v>
      </c>
      <c r="F482" s="14">
        <v>5619326.5421218099</v>
      </c>
      <c r="G482" s="14">
        <v>48920.371681892102</v>
      </c>
      <c r="H482" s="14"/>
      <c r="I482" s="14">
        <f>+[1]Total_customers_month!E285</f>
        <v>5647846.3869123813</v>
      </c>
      <c r="J482" s="14">
        <f t="shared" si="3"/>
        <v>67786.059987728484</v>
      </c>
    </row>
    <row r="483" spans="1:10" x14ac:dyDescent="0.3">
      <c r="A483" s="1">
        <v>2030</v>
      </c>
      <c r="B483" s="1">
        <v>2</v>
      </c>
      <c r="C483" s="14"/>
      <c r="D483" s="14">
        <v>5720488.7471212</v>
      </c>
      <c r="E483" s="14">
        <v>5817016.6032510502</v>
      </c>
      <c r="F483" s="14">
        <v>5623960.8909913497</v>
      </c>
      <c r="G483" s="14">
        <v>49033.115990125902</v>
      </c>
      <c r="H483" s="14"/>
      <c r="I483" s="14">
        <f>+[1]Total_customers_month!E286</f>
        <v>5652567.8074816735</v>
      </c>
      <c r="J483" s="14">
        <f t="shared" si="3"/>
        <v>67920.939639526419</v>
      </c>
    </row>
    <row r="484" spans="1:10" x14ac:dyDescent="0.3">
      <c r="A484" s="1">
        <v>2030</v>
      </c>
      <c r="B484" s="1">
        <v>3</v>
      </c>
      <c r="C484" s="14"/>
      <c r="D484" s="14">
        <v>5725345.4653160004</v>
      </c>
      <c r="E484" s="14">
        <v>5822095.5188695798</v>
      </c>
      <c r="F484" s="14">
        <v>5628595.4117624201</v>
      </c>
      <c r="G484" s="14">
        <v>49145.9852952906</v>
      </c>
      <c r="H484" s="14"/>
      <c r="I484" s="14">
        <f>+[1]Total_customers_month!E287</f>
        <v>5657292.2964175008</v>
      </c>
      <c r="J484" s="14">
        <f t="shared" si="3"/>
        <v>68053.168898499571</v>
      </c>
    </row>
    <row r="485" spans="1:10" x14ac:dyDescent="0.3">
      <c r="A485" s="1">
        <v>2030</v>
      </c>
      <c r="B485" s="1">
        <v>4</v>
      </c>
      <c r="C485" s="14"/>
      <c r="D485" s="14">
        <v>5730195.3214119095</v>
      </c>
      <c r="E485" s="14">
        <v>5827167.8170142798</v>
      </c>
      <c r="F485" s="14">
        <v>5633222.8258095495</v>
      </c>
      <c r="G485" s="14">
        <v>49258.9788622911</v>
      </c>
      <c r="H485" s="14"/>
      <c r="I485" s="14">
        <f>+[1]Total_customers_month!E288</f>
        <v>5662012.771291838</v>
      </c>
      <c r="J485" s="14">
        <f t="shared" si="3"/>
        <v>68182.550120071508</v>
      </c>
    </row>
    <row r="486" spans="1:10" x14ac:dyDescent="0.3">
      <c r="A486" s="1">
        <v>2030</v>
      </c>
      <c r="B486" s="1">
        <v>5</v>
      </c>
      <c r="C486" s="14"/>
      <c r="D486" s="14">
        <v>5734885.5922146998</v>
      </c>
      <c r="E486" s="14">
        <v>5832073.6834238498</v>
      </c>
      <c r="F486" s="14">
        <v>5637697.5010055499</v>
      </c>
      <c r="G486" s="14">
        <v>49368.494652017303</v>
      </c>
      <c r="H486" s="14"/>
      <c r="I486" s="14">
        <f>+[1]Total_customers_month!E289</f>
        <v>5666084.1128395936</v>
      </c>
      <c r="J486" s="14">
        <f t="shared" si="3"/>
        <v>68801.479375106283</v>
      </c>
    </row>
    <row r="487" spans="1:10" x14ac:dyDescent="0.3">
      <c r="A487" s="1">
        <v>2030</v>
      </c>
      <c r="B487" s="1">
        <v>6</v>
      </c>
      <c r="C487" s="14"/>
      <c r="D487" s="14">
        <v>5739576.3552298304</v>
      </c>
      <c r="E487" s="14">
        <v>5836980.2685573902</v>
      </c>
      <c r="F487" s="14">
        <v>5642172.4419022603</v>
      </c>
      <c r="G487" s="14">
        <v>49478.125502526898</v>
      </c>
      <c r="H487" s="14"/>
      <c r="I487" s="14">
        <f>+[1]Total_customers_month!E290</f>
        <v>5670155.595664802</v>
      </c>
      <c r="J487" s="14">
        <f t="shared" si="3"/>
        <v>69420.759565028362</v>
      </c>
    </row>
    <row r="488" spans="1:10" x14ac:dyDescent="0.3">
      <c r="A488" s="1">
        <v>2030</v>
      </c>
      <c r="B488" s="1">
        <v>7</v>
      </c>
      <c r="C488" s="14"/>
      <c r="D488" s="14">
        <v>5744268.55277644</v>
      </c>
      <c r="E488" s="14">
        <v>5841888.5133806402</v>
      </c>
      <c r="F488" s="14">
        <v>5646648.5921722399</v>
      </c>
      <c r="G488" s="14">
        <v>49587.870726335699</v>
      </c>
      <c r="H488" s="14"/>
      <c r="I488" s="14">
        <f>+[1]Total_customers_month!E291</f>
        <v>5674234.1692959815</v>
      </c>
      <c r="J488" s="14">
        <f t="shared" si="3"/>
        <v>70034.38348045852</v>
      </c>
    </row>
    <row r="489" spans="1:10" x14ac:dyDescent="0.3">
      <c r="A489" s="1">
        <v>2030</v>
      </c>
      <c r="B489" s="1">
        <v>8</v>
      </c>
      <c r="C489" s="14"/>
      <c r="D489" s="14">
        <v>5748965.2259929599</v>
      </c>
      <c r="E489" s="14">
        <v>5846801.4697629297</v>
      </c>
      <c r="F489" s="14">
        <v>5651128.9822229901</v>
      </c>
      <c r="G489" s="14">
        <v>49697.735774406603</v>
      </c>
      <c r="H489" s="14"/>
      <c r="I489" s="14">
        <f>+[1]Total_customers_month!E292</f>
        <v>5678316.4000173761</v>
      </c>
      <c r="J489" s="14">
        <f t="shared" si="3"/>
        <v>70648.825975583866</v>
      </c>
    </row>
    <row r="490" spans="1:10" x14ac:dyDescent="0.3">
      <c r="A490" s="1">
        <v>2030</v>
      </c>
      <c r="B490" s="1">
        <v>9</v>
      </c>
      <c r="C490" s="14"/>
      <c r="D490" s="14">
        <v>5753659.3211849201</v>
      </c>
      <c r="E490" s="14">
        <v>5851712.0657400703</v>
      </c>
      <c r="F490" s="14">
        <v>5655606.57662977</v>
      </c>
      <c r="G490" s="14">
        <v>49807.711366295101</v>
      </c>
      <c r="H490" s="14"/>
      <c r="I490" s="14">
        <f>+[1]Total_customers_month!E293</f>
        <v>5682385.4711489053</v>
      </c>
      <c r="J490" s="14">
        <f t="shared" si="3"/>
        <v>71273.850036014803</v>
      </c>
    </row>
    <row r="491" spans="1:10" x14ac:dyDescent="0.3">
      <c r="A491" s="1">
        <v>2030</v>
      </c>
      <c r="B491" s="1">
        <v>10</v>
      </c>
      <c r="C491" s="14"/>
      <c r="D491" s="14">
        <v>5758350.25782617</v>
      </c>
      <c r="E491" s="14">
        <v>5856619.7236225698</v>
      </c>
      <c r="F491" s="14">
        <v>5660080.7920297701</v>
      </c>
      <c r="G491" s="14">
        <v>49917.798942936097</v>
      </c>
      <c r="H491" s="14"/>
      <c r="I491" s="14">
        <f>+[1]Total_customers_month!E294</f>
        <v>5686458.8492460093</v>
      </c>
      <c r="J491" s="14">
        <f t="shared" si="3"/>
        <v>71891.4085801607</v>
      </c>
    </row>
    <row r="492" spans="1:10" x14ac:dyDescent="0.3">
      <c r="A492" s="1">
        <v>2030</v>
      </c>
      <c r="B492" s="1">
        <v>11</v>
      </c>
      <c r="C492" s="14"/>
      <c r="D492" s="14">
        <v>5763053.5580334701</v>
      </c>
      <c r="E492" s="14">
        <v>5861539.9635844398</v>
      </c>
      <c r="F492" s="14">
        <v>5664567.1524825003</v>
      </c>
      <c r="G492" s="14">
        <v>50027.997517474199</v>
      </c>
      <c r="H492" s="14"/>
      <c r="I492" s="14">
        <f>+[1]Total_customers_month!E295</f>
        <v>5690533.1916571334</v>
      </c>
      <c r="J492" s="14">
        <f t="shared" ref="J492:J555" si="4">+D492-I492</f>
        <v>72520.366376336664</v>
      </c>
    </row>
    <row r="493" spans="1:10" x14ac:dyDescent="0.3">
      <c r="A493" s="1">
        <v>2030</v>
      </c>
      <c r="B493" s="1">
        <v>12</v>
      </c>
      <c r="C493" s="14"/>
      <c r="D493" s="14">
        <v>5767752.1664491296</v>
      </c>
      <c r="E493" s="14">
        <v>5866455.7291855896</v>
      </c>
      <c r="F493" s="14">
        <v>5669048.6037126798</v>
      </c>
      <c r="G493" s="14">
        <v>50138.306540079997</v>
      </c>
      <c r="H493" s="14"/>
      <c r="I493" s="14">
        <f>+[1]Total_customers_month!E296</f>
        <v>5694608.3181188824</v>
      </c>
      <c r="J493" s="14">
        <f t="shared" si="4"/>
        <v>73143.848330247216</v>
      </c>
    </row>
    <row r="494" spans="1:10" x14ac:dyDescent="0.3">
      <c r="A494" s="1">
        <v>2031</v>
      </c>
      <c r="B494" s="1">
        <v>1</v>
      </c>
      <c r="C494" s="14"/>
      <c r="D494" s="14">
        <v>5772452.2128261402</v>
      </c>
      <c r="E494" s="14">
        <v>5871373.14890071</v>
      </c>
      <c r="F494" s="14">
        <v>5673531.2767515797</v>
      </c>
      <c r="G494" s="14">
        <v>50248.725361425197</v>
      </c>
      <c r="H494" s="14"/>
      <c r="I494" s="14">
        <f>+[1]Total_customers_month!E297</f>
        <v>5698686.0488387626</v>
      </c>
      <c r="J494" s="14">
        <f t="shared" si="4"/>
        <v>73766.163987377658</v>
      </c>
    </row>
    <row r="495" spans="1:10" x14ac:dyDescent="0.3">
      <c r="A495" s="1">
        <v>2031</v>
      </c>
      <c r="B495" s="1">
        <v>2</v>
      </c>
      <c r="C495" s="14"/>
      <c r="D495" s="14">
        <v>5777151.9461026303</v>
      </c>
      <c r="E495" s="14">
        <v>5876290.4704055404</v>
      </c>
      <c r="F495" s="14">
        <v>5678013.4217997296</v>
      </c>
      <c r="G495" s="14">
        <v>50359.253340247698</v>
      </c>
      <c r="H495" s="14"/>
      <c r="I495" s="14">
        <f>+[1]Total_customers_month!E298</f>
        <v>5702761.2517056521</v>
      </c>
      <c r="J495" s="14">
        <f t="shared" si="4"/>
        <v>74390.694396978244</v>
      </c>
    </row>
    <row r="496" spans="1:10" x14ac:dyDescent="0.3">
      <c r="A496" s="1">
        <v>2031</v>
      </c>
      <c r="B496" s="1">
        <v>3</v>
      </c>
      <c r="C496" s="14"/>
      <c r="D496" s="14">
        <v>5781851.9648936503</v>
      </c>
      <c r="E496" s="14">
        <v>5881208.2910329299</v>
      </c>
      <c r="F496" s="14">
        <v>5682495.6387543799</v>
      </c>
      <c r="G496" s="14">
        <v>50469.889825236198</v>
      </c>
      <c r="H496" s="14"/>
      <c r="I496" s="14">
        <f>+[1]Total_customers_month!E299</f>
        <v>5706838.5413262406</v>
      </c>
      <c r="J496" s="14">
        <f t="shared" si="4"/>
        <v>75013.423567409627</v>
      </c>
    </row>
    <row r="497" spans="1:10" x14ac:dyDescent="0.3">
      <c r="A497" s="1">
        <v>2031</v>
      </c>
      <c r="B497" s="1">
        <v>4</v>
      </c>
      <c r="C497" s="14"/>
      <c r="D497" s="14">
        <v>5786547.2962055001</v>
      </c>
      <c r="E497" s="14">
        <v>5886121.63649855</v>
      </c>
      <c r="F497" s="14">
        <v>5686972.9559124503</v>
      </c>
      <c r="G497" s="14">
        <v>50580.6341607902</v>
      </c>
      <c r="H497" s="14"/>
      <c r="I497" s="14">
        <f>+[1]Total_customers_month!E300</f>
        <v>5710913.1010372452</v>
      </c>
      <c r="J497" s="14">
        <f t="shared" si="4"/>
        <v>75634.195168254897</v>
      </c>
    </row>
    <row r="498" spans="1:10" x14ac:dyDescent="0.3">
      <c r="A498" s="1">
        <v>2031</v>
      </c>
      <c r="B498" s="1">
        <v>5</v>
      </c>
      <c r="C498" s="14"/>
      <c r="D498" s="14">
        <v>5791119.5614709305</v>
      </c>
      <c r="E498" s="14">
        <v>5890906.5717335604</v>
      </c>
      <c r="F498" s="14">
        <v>5691332.5512082996</v>
      </c>
      <c r="G498" s="14">
        <v>50688.663818800902</v>
      </c>
      <c r="H498" s="14"/>
      <c r="I498" s="14">
        <f>+[1]Total_customers_month!E301</f>
        <v>5715020.7694301391</v>
      </c>
      <c r="J498" s="14">
        <f t="shared" si="4"/>
        <v>76098.792040791363</v>
      </c>
    </row>
    <row r="499" spans="1:10" x14ac:dyDescent="0.3">
      <c r="A499" s="1">
        <v>2031</v>
      </c>
      <c r="B499" s="1">
        <v>6</v>
      </c>
      <c r="C499" s="14"/>
      <c r="D499" s="14">
        <v>5795692.1629634798</v>
      </c>
      <c r="E499" s="14">
        <v>5895692.0423875405</v>
      </c>
      <c r="F499" s="14">
        <v>5695692.28353942</v>
      </c>
      <c r="G499" s="14">
        <v>50796.7946600059</v>
      </c>
      <c r="H499" s="14"/>
      <c r="I499" s="14">
        <f>+[1]Total_customers_month!E302</f>
        <v>5719128.5339032793</v>
      </c>
      <c r="J499" s="14">
        <f t="shared" si="4"/>
        <v>76563.629060200416</v>
      </c>
    </row>
    <row r="500" spans="1:10" x14ac:dyDescent="0.3">
      <c r="A500" s="1">
        <v>2031</v>
      </c>
      <c r="B500" s="1">
        <v>7</v>
      </c>
      <c r="C500" s="14"/>
      <c r="D500" s="14">
        <v>5800265.7443784</v>
      </c>
      <c r="E500" s="14">
        <v>5900478.6909540901</v>
      </c>
      <c r="F500" s="14">
        <v>5700052.79780271</v>
      </c>
      <c r="G500" s="14">
        <v>50905.026074007699</v>
      </c>
      <c r="H500" s="14"/>
      <c r="I500" s="14">
        <f>+[1]Total_customers_month!E303</f>
        <v>5723241.1207369128</v>
      </c>
      <c r="J500" s="14">
        <f t="shared" si="4"/>
        <v>77024.623641487211</v>
      </c>
    </row>
    <row r="501" spans="1:10" x14ac:dyDescent="0.3">
      <c r="A501" s="1">
        <v>2031</v>
      </c>
      <c r="B501" s="1">
        <v>8</v>
      </c>
      <c r="C501" s="14"/>
      <c r="D501" s="14">
        <v>5804842.3831075598</v>
      </c>
      <c r="E501" s="14">
        <v>5905268.5991212204</v>
      </c>
      <c r="F501" s="14">
        <v>5704416.1670938898</v>
      </c>
      <c r="G501" s="14">
        <v>51013.360243113901</v>
      </c>
      <c r="H501" s="14"/>
      <c r="I501" s="14">
        <f>+[1]Total_customers_month!E304</f>
        <v>5727356.1947075212</v>
      </c>
      <c r="J501" s="14">
        <f t="shared" si="4"/>
        <v>77486.188400038518</v>
      </c>
    </row>
    <row r="502" spans="1:10" x14ac:dyDescent="0.3">
      <c r="A502" s="1">
        <v>2031</v>
      </c>
      <c r="B502" s="1">
        <v>9</v>
      </c>
      <c r="C502" s="14"/>
      <c r="D502" s="14">
        <v>5809417.2607953399</v>
      </c>
      <c r="E502" s="14">
        <v>5910056.9396508904</v>
      </c>
      <c r="F502" s="14">
        <v>5708777.5819397802</v>
      </c>
      <c r="G502" s="14">
        <v>51121.792655327597</v>
      </c>
      <c r="H502" s="14"/>
      <c r="I502" s="14">
        <f>+[1]Total_customers_month!E305</f>
        <v>5731462.3190188492</v>
      </c>
      <c r="J502" s="14">
        <f t="shared" si="4"/>
        <v>77954.94177649077</v>
      </c>
    </row>
    <row r="503" spans="1:10" x14ac:dyDescent="0.3">
      <c r="A503" s="1">
        <v>2031</v>
      </c>
      <c r="B503" s="1">
        <v>10</v>
      </c>
      <c r="C503" s="14"/>
      <c r="D503" s="14">
        <v>5813989.9808863197</v>
      </c>
      <c r="E503" s="14">
        <v>5914843.3167033503</v>
      </c>
      <c r="F503" s="14">
        <v>5713136.6450692797</v>
      </c>
      <c r="G503" s="14">
        <v>51230.3236741906</v>
      </c>
      <c r="H503" s="14"/>
      <c r="I503" s="14">
        <f>+[1]Total_customers_month!E306</f>
        <v>5735571.372438658</v>
      </c>
      <c r="J503" s="14">
        <f t="shared" si="4"/>
        <v>78418.608447661623</v>
      </c>
    </row>
    <row r="504" spans="1:10" x14ac:dyDescent="0.3">
      <c r="A504" s="1">
        <v>2031</v>
      </c>
      <c r="B504" s="1">
        <v>11</v>
      </c>
      <c r="C504" s="14"/>
      <c r="D504" s="14">
        <v>5818571.1464879503</v>
      </c>
      <c r="E504" s="14">
        <v>5919638.3319333298</v>
      </c>
      <c r="F504" s="14">
        <v>5717503.96104257</v>
      </c>
      <c r="G504" s="14">
        <v>51338.952561758902</v>
      </c>
      <c r="H504" s="14"/>
      <c r="I504" s="14">
        <f>+[1]Total_customers_month!E307</f>
        <v>5739681.0816749502</v>
      </c>
      <c r="J504" s="14">
        <f t="shared" si="4"/>
        <v>78890.06481300015</v>
      </c>
    </row>
    <row r="505" spans="1:10" x14ac:dyDescent="0.3">
      <c r="A505" s="1">
        <v>2031</v>
      </c>
      <c r="B505" s="1">
        <v>12</v>
      </c>
      <c r="C505" s="14"/>
      <c r="D505" s="14">
        <v>5823149.1071410701</v>
      </c>
      <c r="E505" s="14">
        <v>5924430.3338242099</v>
      </c>
      <c r="F505" s="14">
        <v>5721867.8804579303</v>
      </c>
      <c r="G505" s="14">
        <v>51447.678780890899</v>
      </c>
      <c r="H505" s="14"/>
      <c r="I505" s="14">
        <f>+[1]Total_customers_month!E308</f>
        <v>5743791.3241330637</v>
      </c>
      <c r="J505" s="14">
        <f t="shared" si="4"/>
        <v>79357.783008006401</v>
      </c>
    </row>
    <row r="506" spans="1:10" x14ac:dyDescent="0.3">
      <c r="A506" s="1">
        <v>2032</v>
      </c>
      <c r="B506" s="1">
        <v>1</v>
      </c>
      <c r="C506" s="14"/>
      <c r="D506" s="14">
        <v>5827728.0500600403</v>
      </c>
      <c r="E506" s="14">
        <v>5929223.5084480196</v>
      </c>
      <c r="F506" s="14">
        <v>5726232.5916720601</v>
      </c>
      <c r="G506" s="14">
        <v>51556.501751307398</v>
      </c>
      <c r="H506" s="14"/>
      <c r="I506" s="14">
        <f>+[1]Total_customers_month!E309</f>
        <v>5747903.3377114953</v>
      </c>
      <c r="J506" s="14">
        <f t="shared" si="4"/>
        <v>79824.71234854497</v>
      </c>
    </row>
    <row r="507" spans="1:10" x14ac:dyDescent="0.3">
      <c r="A507" s="1">
        <v>2032</v>
      </c>
      <c r="B507" s="1">
        <v>2</v>
      </c>
      <c r="C507" s="14"/>
      <c r="D507" s="14">
        <v>5832306.7791002598</v>
      </c>
      <c r="E507" s="14">
        <v>5934016.6585291103</v>
      </c>
      <c r="F507" s="14">
        <v>5730596.8996714102</v>
      </c>
      <c r="G507" s="14">
        <v>51665.4208984789</v>
      </c>
      <c r="H507" s="14"/>
      <c r="I507" s="14">
        <f>+[1]Total_customers_month!E310</f>
        <v>5752013.6321310271</v>
      </c>
      <c r="J507" s="14">
        <f t="shared" si="4"/>
        <v>80293.146969232708</v>
      </c>
    </row>
    <row r="508" spans="1:10" x14ac:dyDescent="0.3">
      <c r="A508" s="1">
        <v>2032</v>
      </c>
      <c r="B508" s="1">
        <v>3</v>
      </c>
      <c r="C508" s="14"/>
      <c r="D508" s="14">
        <v>5836885.7031737901</v>
      </c>
      <c r="E508" s="14">
        <v>5938810.1918435898</v>
      </c>
      <c r="F508" s="14">
        <v>5734961.2145039896</v>
      </c>
      <c r="G508" s="14">
        <v>51774.4356453695</v>
      </c>
      <c r="H508" s="14"/>
      <c r="I508" s="14">
        <f>+[1]Total_customers_month!E311</f>
        <v>5756125.3457231782</v>
      </c>
      <c r="J508" s="14">
        <f t="shared" si="4"/>
        <v>80760.357450611889</v>
      </c>
    </row>
    <row r="509" spans="1:10" x14ac:dyDescent="0.3">
      <c r="A509" s="1">
        <v>2032</v>
      </c>
      <c r="B509" s="1">
        <v>4</v>
      </c>
      <c r="C509" s="14"/>
      <c r="D509" s="14">
        <v>5841461.4252449004</v>
      </c>
      <c r="E509" s="14">
        <v>5943600.7102199402</v>
      </c>
      <c r="F509" s="14">
        <v>5739322.1402698699</v>
      </c>
      <c r="G509" s="14">
        <v>51883.545415038097</v>
      </c>
      <c r="H509" s="14"/>
      <c r="I509" s="14">
        <f>+[1]Total_customers_month!E312</f>
        <v>5760235.2027405258</v>
      </c>
      <c r="J509" s="14">
        <f t="shared" si="4"/>
        <v>81226.222504374571</v>
      </c>
    </row>
    <row r="510" spans="1:10" x14ac:dyDescent="0.3">
      <c r="A510" s="1">
        <v>2032</v>
      </c>
      <c r="B510" s="1">
        <v>5</v>
      </c>
      <c r="C510" s="14"/>
      <c r="D510" s="14">
        <v>5845934.8166595902</v>
      </c>
      <c r="E510" s="14">
        <v>5948284.3895230498</v>
      </c>
      <c r="F510" s="14">
        <v>5743585.2437961297</v>
      </c>
      <c r="G510" s="14">
        <v>51990.365050715802</v>
      </c>
      <c r="H510" s="14"/>
      <c r="I510" s="14">
        <f>+[1]Total_customers_month!E313</f>
        <v>5764379.2386432718</v>
      </c>
      <c r="J510" s="14">
        <f t="shared" si="4"/>
        <v>81555.578016318381</v>
      </c>
    </row>
    <row r="511" spans="1:10" x14ac:dyDescent="0.3">
      <c r="A511" s="1">
        <v>2032</v>
      </c>
      <c r="B511" s="1">
        <v>6</v>
      </c>
      <c r="C511" s="14"/>
      <c r="D511" s="14">
        <v>5850408.4377493598</v>
      </c>
      <c r="E511" s="14">
        <v>5952968.4753340604</v>
      </c>
      <c r="F511" s="14">
        <v>5747848.4001646498</v>
      </c>
      <c r="G511" s="14">
        <v>52097.274511906297</v>
      </c>
      <c r="H511" s="14"/>
      <c r="I511" s="14">
        <f>+[1]Total_customers_month!E314</f>
        <v>5768523.3398886574</v>
      </c>
      <c r="J511" s="14">
        <f t="shared" si="4"/>
        <v>81885.097860702313</v>
      </c>
    </row>
    <row r="512" spans="1:10" x14ac:dyDescent="0.3">
      <c r="A512" s="1">
        <v>2032</v>
      </c>
      <c r="B512" s="1">
        <v>7</v>
      </c>
      <c r="C512" s="14"/>
      <c r="D512" s="14">
        <v>5854882.7282203697</v>
      </c>
      <c r="E512" s="14">
        <v>5957653.4063035399</v>
      </c>
      <c r="F512" s="14">
        <v>5752112.0501371901</v>
      </c>
      <c r="G512" s="14">
        <v>52204.273262396397</v>
      </c>
      <c r="H512" s="14"/>
      <c r="I512" s="14">
        <f>+[1]Total_customers_month!E315</f>
        <v>5772670.7207558649</v>
      </c>
      <c r="J512" s="14">
        <f t="shared" si="4"/>
        <v>82212.007464504801</v>
      </c>
    </row>
    <row r="513" spans="1:10" x14ac:dyDescent="0.3">
      <c r="A513" s="1">
        <v>2032</v>
      </c>
      <c r="B513" s="1">
        <v>8</v>
      </c>
      <c r="C513" s="14"/>
      <c r="D513" s="14">
        <v>5859359.10713227</v>
      </c>
      <c r="E513" s="14">
        <v>5962340.6029409096</v>
      </c>
      <c r="F513" s="14">
        <v>5756377.6113236304</v>
      </c>
      <c r="G513" s="14">
        <v>52311.3620386322</v>
      </c>
      <c r="H513" s="14"/>
      <c r="I513" s="14">
        <f>+[1]Total_customers_month!E316</f>
        <v>5776819.7930910364</v>
      </c>
      <c r="J513" s="14">
        <f t="shared" si="4"/>
        <v>82539.314041233622</v>
      </c>
    </row>
    <row r="514" spans="1:10" x14ac:dyDescent="0.3">
      <c r="A514" s="1">
        <v>2032</v>
      </c>
      <c r="B514" s="1">
        <v>9</v>
      </c>
      <c r="C514" s="14"/>
      <c r="D514" s="14">
        <v>5863834.2830820996</v>
      </c>
      <c r="E514" s="14">
        <v>5967026.7693000101</v>
      </c>
      <c r="F514" s="14">
        <v>5760641.7968641901</v>
      </c>
      <c r="G514" s="14">
        <v>52418.538532810097</v>
      </c>
      <c r="H514" s="14"/>
      <c r="I514" s="14">
        <f>+[1]Total_customers_month!E317</f>
        <v>5780962.7788839927</v>
      </c>
      <c r="J514" s="14">
        <f t="shared" si="4"/>
        <v>82871.504198106937</v>
      </c>
    </row>
    <row r="515" spans="1:10" x14ac:dyDescent="0.3">
      <c r="A515" s="1">
        <v>2032</v>
      </c>
      <c r="B515" s="1">
        <v>10</v>
      </c>
      <c r="C515" s="14"/>
      <c r="D515" s="14">
        <v>5868307.9851841703</v>
      </c>
      <c r="E515" s="14">
        <v>5971711.6343227196</v>
      </c>
      <c r="F515" s="14">
        <v>5764904.33604562</v>
      </c>
      <c r="G515" s="14">
        <v>52525.8026573397</v>
      </c>
      <c r="H515" s="14"/>
      <c r="I515" s="14">
        <f>+[1]Total_customers_month!E318</f>
        <v>5785107.7567237774</v>
      </c>
      <c r="J515" s="14">
        <f t="shared" si="4"/>
        <v>83200.228460392915</v>
      </c>
    </row>
    <row r="516" spans="1:10" x14ac:dyDescent="0.3">
      <c r="A516" s="1">
        <v>2032</v>
      </c>
      <c r="B516" s="1">
        <v>11</v>
      </c>
      <c r="C516" s="14"/>
      <c r="D516" s="14">
        <v>5872787.4563866602</v>
      </c>
      <c r="E516" s="14">
        <v>5976402.4398016296</v>
      </c>
      <c r="F516" s="14">
        <v>5769172.4729716899</v>
      </c>
      <c r="G516" s="14">
        <v>52633.153825220499</v>
      </c>
      <c r="H516" s="14"/>
      <c r="I516" s="14">
        <f>+[1]Total_customers_month!E319</f>
        <v>5789253.1805753103</v>
      </c>
      <c r="J516" s="14">
        <f t="shared" si="4"/>
        <v>83534.275811349973</v>
      </c>
    </row>
    <row r="517" spans="1:10" x14ac:dyDescent="0.3">
      <c r="A517" s="1">
        <v>2032</v>
      </c>
      <c r="B517" s="1">
        <v>12</v>
      </c>
      <c r="C517" s="14"/>
      <c r="D517" s="14">
        <v>5877264.7382989097</v>
      </c>
      <c r="E517" s="14">
        <v>5981091.22637391</v>
      </c>
      <c r="F517" s="14">
        <v>5773438.2502239002</v>
      </c>
      <c r="G517" s="14">
        <v>52740.591542619302</v>
      </c>
      <c r="H517" s="14"/>
      <c r="I517" s="14">
        <f>+[1]Total_customers_month!E320</f>
        <v>5793398.9670636375</v>
      </c>
      <c r="J517" s="14">
        <f t="shared" si="4"/>
        <v>83865.771235272288</v>
      </c>
    </row>
    <row r="518" spans="1:10" x14ac:dyDescent="0.3">
      <c r="A518" s="1">
        <v>2033</v>
      </c>
      <c r="B518" s="1">
        <v>1</v>
      </c>
      <c r="C518" s="14"/>
      <c r="D518" s="14">
        <v>5881742.6911934298</v>
      </c>
      <c r="E518" s="14">
        <v>5985780.8533047503</v>
      </c>
      <c r="F518" s="14">
        <v>5777704.5290820999</v>
      </c>
      <c r="G518" s="14">
        <v>52848.115297844197</v>
      </c>
      <c r="H518" s="14"/>
      <c r="I518" s="14">
        <f>+[1]Total_customers_month!E321</f>
        <v>5797545.9580667671</v>
      </c>
      <c r="J518" s="14">
        <f t="shared" si="4"/>
        <v>84196.733126662672</v>
      </c>
    </row>
    <row r="519" spans="1:10" x14ac:dyDescent="0.3">
      <c r="A519" s="1">
        <v>2033</v>
      </c>
      <c r="B519" s="1">
        <v>2</v>
      </c>
      <c r="C519" s="14"/>
      <c r="D519" s="14">
        <v>5886220.4979877695</v>
      </c>
      <c r="E519" s="14">
        <v>5990470.5025129803</v>
      </c>
      <c r="F519" s="14">
        <v>5781970.49346257</v>
      </c>
      <c r="G519" s="14">
        <v>52955.724583577903</v>
      </c>
      <c r="H519" s="14"/>
      <c r="I519" s="14">
        <f>+[1]Total_customers_month!E322</f>
        <v>5801691.7798930965</v>
      </c>
      <c r="J519" s="14">
        <f t="shared" si="4"/>
        <v>84528.718094673008</v>
      </c>
    </row>
    <row r="520" spans="1:10" x14ac:dyDescent="0.3">
      <c r="A520" s="1">
        <v>2033</v>
      </c>
      <c r="B520" s="1">
        <v>3</v>
      </c>
      <c r="C520" s="14"/>
      <c r="D520" s="14">
        <v>5890698.4380084602</v>
      </c>
      <c r="E520" s="14">
        <v>5995160.4523275802</v>
      </c>
      <c r="F520" s="14">
        <v>5786236.42368933</v>
      </c>
      <c r="G520" s="14">
        <v>53063.418893106202</v>
      </c>
      <c r="H520" s="14"/>
      <c r="I520" s="14">
        <f>+[1]Total_customers_month!E323</f>
        <v>5805838.566879387</v>
      </c>
      <c r="J520" s="14">
        <f t="shared" si="4"/>
        <v>84859.871129073203</v>
      </c>
    </row>
    <row r="521" spans="1:10" x14ac:dyDescent="0.3">
      <c r="A521" s="1">
        <v>2033</v>
      </c>
      <c r="B521" s="1">
        <v>4</v>
      </c>
      <c r="C521" s="14"/>
      <c r="D521" s="14">
        <v>5895174.1907514697</v>
      </c>
      <c r="E521" s="14">
        <v>5999848.3812504997</v>
      </c>
      <c r="F521" s="14">
        <v>5790500.0002524396</v>
      </c>
      <c r="G521" s="14">
        <v>53171.197721486802</v>
      </c>
      <c r="H521" s="14"/>
      <c r="I521" s="14">
        <f>+[1]Total_customers_month!E324</f>
        <v>5809984.0912341988</v>
      </c>
      <c r="J521" s="14">
        <f t="shared" si="4"/>
        <v>85190.099517270923</v>
      </c>
    </row>
    <row r="522" spans="1:10" x14ac:dyDescent="0.3">
      <c r="A522" s="1">
        <v>2033</v>
      </c>
      <c r="B522" s="1">
        <v>5</v>
      </c>
      <c r="C522" s="14"/>
      <c r="D522" s="14">
        <v>5899568.9576980304</v>
      </c>
      <c r="E522" s="14">
        <v>6004451.7258312097</v>
      </c>
      <c r="F522" s="14">
        <v>5794686.1895648502</v>
      </c>
      <c r="G522" s="14">
        <v>53277.1486017649</v>
      </c>
      <c r="H522" s="14"/>
      <c r="I522" s="14">
        <f>+[1]Total_customers_month!E325</f>
        <v>5814164.6238924339</v>
      </c>
      <c r="J522" s="14">
        <f t="shared" si="4"/>
        <v>85404.333805596456</v>
      </c>
    </row>
    <row r="523" spans="1:10" x14ac:dyDescent="0.3">
      <c r="A523" s="1">
        <v>2033</v>
      </c>
      <c r="B523" s="1">
        <v>6</v>
      </c>
      <c r="C523" s="14"/>
      <c r="D523" s="14">
        <v>5903963.8815346695</v>
      </c>
      <c r="E523" s="14">
        <v>6009055.3859506901</v>
      </c>
      <c r="F523" s="14">
        <v>5798872.3771186499</v>
      </c>
      <c r="G523" s="14">
        <v>53383.180070587397</v>
      </c>
      <c r="H523" s="14"/>
      <c r="I523" s="14">
        <f>+[1]Total_customers_month!E326</f>
        <v>5818345.2009892249</v>
      </c>
      <c r="J523" s="14">
        <f t="shared" si="4"/>
        <v>85618.6805454446</v>
      </c>
    </row>
    <row r="524" spans="1:10" x14ac:dyDescent="0.3">
      <c r="A524" s="1">
        <v>2033</v>
      </c>
      <c r="B524" s="1">
        <v>7</v>
      </c>
      <c r="C524" s="14"/>
      <c r="D524" s="14">
        <v>5908359.2626232496</v>
      </c>
      <c r="E524" s="14">
        <v>6013659.6610413603</v>
      </c>
      <c r="F524" s="14">
        <v>5803058.8642051397</v>
      </c>
      <c r="G524" s="14">
        <v>53489.291655831003</v>
      </c>
      <c r="H524" s="14"/>
      <c r="I524" s="14">
        <f>+[1]Total_customers_month!E327</f>
        <v>5822528.0085123051</v>
      </c>
      <c r="J524" s="14">
        <f t="shared" si="4"/>
        <v>85831.254110944457</v>
      </c>
    </row>
    <row r="525" spans="1:10" x14ac:dyDescent="0.3">
      <c r="A525" s="1">
        <v>2033</v>
      </c>
      <c r="B525" s="1">
        <v>8</v>
      </c>
      <c r="C525" s="14"/>
      <c r="D525" s="14">
        <v>5912756.07031882</v>
      </c>
      <c r="E525" s="14">
        <v>6018265.5206730301</v>
      </c>
      <c r="F525" s="14">
        <v>5807246.6199645996</v>
      </c>
      <c r="G525" s="14">
        <v>53595.483466587299</v>
      </c>
      <c r="H525" s="14"/>
      <c r="I525" s="14">
        <f>+[1]Total_customers_month!E328</f>
        <v>5826711.966379758</v>
      </c>
      <c r="J525" s="14">
        <f t="shared" si="4"/>
        <v>86044.103939061984</v>
      </c>
    </row>
    <row r="526" spans="1:10" x14ac:dyDescent="0.3">
      <c r="A526" s="1">
        <v>2033</v>
      </c>
      <c r="B526" s="1">
        <v>9</v>
      </c>
      <c r="C526" s="14"/>
      <c r="D526" s="14">
        <v>5917152.05627474</v>
      </c>
      <c r="E526" s="14">
        <v>6022870.7139875796</v>
      </c>
      <c r="F526" s="14">
        <v>5811433.3985618996</v>
      </c>
      <c r="G526" s="14">
        <v>53701.754227099002</v>
      </c>
      <c r="H526" s="14"/>
      <c r="I526" s="14">
        <f>+[1]Total_customers_month!E329</f>
        <v>5830891.7848722404</v>
      </c>
      <c r="J526" s="14">
        <f t="shared" si="4"/>
        <v>86260.271402499638</v>
      </c>
    </row>
    <row r="527" spans="1:10" x14ac:dyDescent="0.3">
      <c r="A527" s="1">
        <v>2033</v>
      </c>
      <c r="B527" s="1">
        <v>10</v>
      </c>
      <c r="C527" s="14"/>
      <c r="D527" s="14">
        <v>5921547.03544991</v>
      </c>
      <c r="E527" s="14">
        <v>6027475.0554259699</v>
      </c>
      <c r="F527" s="14">
        <v>5815619.0154738398</v>
      </c>
      <c r="G527" s="14">
        <v>53808.103674276703</v>
      </c>
      <c r="H527" s="14"/>
      <c r="I527" s="14">
        <f>+[1]Total_customers_month!E330</f>
        <v>5835072.9581287215</v>
      </c>
      <c r="J527" s="14">
        <f t="shared" si="4"/>
        <v>86474.077321188524</v>
      </c>
    </row>
    <row r="528" spans="1:10" x14ac:dyDescent="0.3">
      <c r="A528" s="1">
        <v>2033</v>
      </c>
      <c r="B528" s="1">
        <v>11</v>
      </c>
      <c r="C528" s="14"/>
      <c r="D528" s="14">
        <v>5925945.9554786198</v>
      </c>
      <c r="E528" s="14">
        <v>6032083.4916598797</v>
      </c>
      <c r="F528" s="14">
        <v>5819808.4192973496</v>
      </c>
      <c r="G528" s="14">
        <v>53914.531319137299</v>
      </c>
      <c r="H528" s="14"/>
      <c r="I528" s="14">
        <f>+[1]Total_customers_month!E331</f>
        <v>5839254.434711691</v>
      </c>
      <c r="J528" s="14">
        <f t="shared" si="4"/>
        <v>86691.520766928792</v>
      </c>
    </row>
    <row r="529" spans="1:10" x14ac:dyDescent="0.3">
      <c r="A529" s="1">
        <v>2033</v>
      </c>
      <c r="B529" s="1">
        <v>12</v>
      </c>
      <c r="C529" s="14"/>
      <c r="D529" s="14">
        <v>5930343.3800101699</v>
      </c>
      <c r="E529" s="14">
        <v>6036690.5854625497</v>
      </c>
      <c r="F529" s="14">
        <v>5823996.1745577799</v>
      </c>
      <c r="G529" s="14">
        <v>54021.0367166738</v>
      </c>
      <c r="H529" s="14"/>
      <c r="I529" s="14">
        <f>+[1]Total_customers_month!E332</f>
        <v>5843436.1579189794</v>
      </c>
      <c r="J529" s="14">
        <f t="shared" si="4"/>
        <v>86907.222091190517</v>
      </c>
    </row>
    <row r="530" spans="1:10" x14ac:dyDescent="0.3">
      <c r="A530" s="1">
        <v>2034</v>
      </c>
      <c r="B530" s="1">
        <v>1</v>
      </c>
      <c r="C530" s="14"/>
      <c r="D530" s="14">
        <v>5934741.2628873996</v>
      </c>
      <c r="E530" s="14">
        <v>6041298.2897877702</v>
      </c>
      <c r="F530" s="14">
        <v>5828184.23598703</v>
      </c>
      <c r="G530" s="14">
        <v>54127.619415273999</v>
      </c>
      <c r="H530" s="14"/>
      <c r="I530" s="14">
        <f>+[1]Total_customers_month!E333</f>
        <v>5847618.7003004169</v>
      </c>
      <c r="J530" s="14">
        <f t="shared" si="4"/>
        <v>87122.562586982735</v>
      </c>
    </row>
    <row r="531" spans="1:10" x14ac:dyDescent="0.3">
      <c r="A531" s="1">
        <v>2034</v>
      </c>
      <c r="B531" s="1">
        <v>2</v>
      </c>
      <c r="C531" s="14"/>
      <c r="D531" s="14">
        <v>5939139.0459639598</v>
      </c>
      <c r="E531" s="14">
        <v>6045906.0456070397</v>
      </c>
      <c r="F531" s="14">
        <v>5832372.0463208798</v>
      </c>
      <c r="G531" s="14">
        <v>54234.278966835504</v>
      </c>
      <c r="H531" s="14"/>
      <c r="I531" s="14">
        <f>+[1]Total_customers_month!E334</f>
        <v>5851800.4475405086</v>
      </c>
      <c r="J531" s="14">
        <f t="shared" si="4"/>
        <v>87338.598423451185</v>
      </c>
    </row>
    <row r="532" spans="1:10" x14ac:dyDescent="0.3">
      <c r="A532" s="1">
        <v>2034</v>
      </c>
      <c r="B532" s="1">
        <v>3</v>
      </c>
      <c r="C532" s="14"/>
      <c r="D532" s="14">
        <v>5943536.9200468902</v>
      </c>
      <c r="E532" s="14">
        <v>6050514.0428487603</v>
      </c>
      <c r="F532" s="14">
        <v>5836559.7972450303</v>
      </c>
      <c r="G532" s="14">
        <v>54341.014925035197</v>
      </c>
      <c r="H532" s="14"/>
      <c r="I532" s="14">
        <f>+[1]Total_customers_month!E335</f>
        <v>5855982.8511727704</v>
      </c>
      <c r="J532" s="14">
        <f t="shared" si="4"/>
        <v>87554.068874119781</v>
      </c>
    </row>
    <row r="533" spans="1:10" x14ac:dyDescent="0.3">
      <c r="A533" s="1">
        <v>2034</v>
      </c>
      <c r="B533" s="1">
        <v>4</v>
      </c>
      <c r="C533" s="14"/>
      <c r="D533" s="14">
        <v>5947933.3000074802</v>
      </c>
      <c r="E533" s="14">
        <v>6055120.6955100996</v>
      </c>
      <c r="F533" s="14">
        <v>5840745.9045048598</v>
      </c>
      <c r="G533" s="14">
        <v>54447.826845850701</v>
      </c>
      <c r="H533" s="14"/>
      <c r="I533" s="14">
        <f>+[1]Total_customers_month!E336</f>
        <v>5860164.3961064322</v>
      </c>
      <c r="J533" s="14">
        <f t="shared" si="4"/>
        <v>87768.903901048005</v>
      </c>
    </row>
    <row r="534" spans="1:10" x14ac:dyDescent="0.3">
      <c r="A534" s="1">
        <v>2034</v>
      </c>
      <c r="B534" s="1">
        <v>5</v>
      </c>
      <c r="C534" s="14"/>
      <c r="D534" s="14">
        <v>5952270.9054645598</v>
      </c>
      <c r="E534" s="14">
        <v>6059665.9632283701</v>
      </c>
      <c r="F534" s="14">
        <v>5844875.8477007505</v>
      </c>
      <c r="G534" s="14">
        <v>54553.312745446303</v>
      </c>
      <c r="H534" s="14"/>
      <c r="I534" s="14">
        <f>+[1]Total_customers_month!E337</f>
        <v>5864381.6158913933</v>
      </c>
      <c r="J534" s="14">
        <f t="shared" si="4"/>
        <v>87889.289573166519</v>
      </c>
    </row>
    <row r="535" spans="1:10" x14ac:dyDescent="0.3">
      <c r="A535" s="1">
        <v>2034</v>
      </c>
      <c r="B535" s="1">
        <v>6</v>
      </c>
      <c r="C535" s="14"/>
      <c r="D535" s="14">
        <v>5956608.6180926496</v>
      </c>
      <c r="E535" s="14">
        <v>6064211.482086</v>
      </c>
      <c r="F535" s="14">
        <v>5849005.7540993001</v>
      </c>
      <c r="G535" s="14">
        <v>54658.871776433203</v>
      </c>
      <c r="H535" s="14"/>
      <c r="I535" s="14">
        <f>+[1]Total_customers_month!E338</f>
        <v>5868598.8658983838</v>
      </c>
      <c r="J535" s="14">
        <f t="shared" si="4"/>
        <v>88009.752194265835</v>
      </c>
    </row>
    <row r="536" spans="1:10" x14ac:dyDescent="0.3">
      <c r="A536" s="1">
        <v>2034</v>
      </c>
      <c r="B536" s="1">
        <v>7</v>
      </c>
      <c r="C536" s="14"/>
      <c r="D536" s="14">
        <v>5960946.6430679802</v>
      </c>
      <c r="E536" s="14">
        <v>6068757.4564330997</v>
      </c>
      <c r="F536" s="14">
        <v>5853135.82970287</v>
      </c>
      <c r="G536" s="14">
        <v>54764.503519175603</v>
      </c>
      <c r="H536" s="14"/>
      <c r="I536" s="14">
        <f>+[1]Total_customers_month!E339</f>
        <v>5872817.6327880472</v>
      </c>
      <c r="J536" s="14">
        <f t="shared" si="4"/>
        <v>88129.010279932991</v>
      </c>
    </row>
    <row r="537" spans="1:10" x14ac:dyDescent="0.3">
      <c r="A537" s="1">
        <v>2034</v>
      </c>
      <c r="B537" s="1">
        <v>8</v>
      </c>
      <c r="C537" s="14"/>
      <c r="D537" s="14">
        <v>5965285.6425538296</v>
      </c>
      <c r="E537" s="14">
        <v>6073304.5481311101</v>
      </c>
      <c r="F537" s="14">
        <v>5857266.7369765397</v>
      </c>
      <c r="G537" s="14">
        <v>54870.207820346499</v>
      </c>
      <c r="H537" s="14"/>
      <c r="I537" s="14">
        <f>+[1]Total_customers_month!E340</f>
        <v>5877037.1820113044</v>
      </c>
      <c r="J537" s="14">
        <f t="shared" si="4"/>
        <v>88248.460542525165</v>
      </c>
    </row>
    <row r="538" spans="1:10" x14ac:dyDescent="0.3">
      <c r="A538" s="1">
        <v>2034</v>
      </c>
      <c r="B538" s="1">
        <v>9</v>
      </c>
      <c r="C538" s="14"/>
      <c r="D538" s="14">
        <v>5969624.0807119301</v>
      </c>
      <c r="E538" s="14">
        <v>6077851.2198001398</v>
      </c>
      <c r="F538" s="14">
        <v>5861396.9416237297</v>
      </c>
      <c r="G538" s="14">
        <v>54975.983896843398</v>
      </c>
      <c r="H538" s="14"/>
      <c r="I538" s="14">
        <f>+[1]Total_customers_month!E341</f>
        <v>5881253.9161017006</v>
      </c>
      <c r="J538" s="14">
        <f t="shared" si="4"/>
        <v>88370.164610229433</v>
      </c>
    </row>
    <row r="539" spans="1:10" x14ac:dyDescent="0.3">
      <c r="A539" s="1">
        <v>2034</v>
      </c>
      <c r="B539" s="1">
        <v>10</v>
      </c>
      <c r="C539" s="14"/>
      <c r="D539" s="14">
        <v>5973961.8311413303</v>
      </c>
      <c r="E539" s="14">
        <v>6082397.3444088697</v>
      </c>
      <c r="F539" s="14">
        <v>5865526.3178737899</v>
      </c>
      <c r="G539" s="14">
        <v>55081.831428469101</v>
      </c>
      <c r="H539" s="14"/>
      <c r="I539" s="14">
        <f>+[1]Total_customers_month!E342</f>
        <v>5885471.5715487134</v>
      </c>
      <c r="J539" s="14">
        <f t="shared" si="4"/>
        <v>88490.259592616931</v>
      </c>
    </row>
    <row r="540" spans="1:10" x14ac:dyDescent="0.3">
      <c r="A540" s="1">
        <v>2034</v>
      </c>
      <c r="B540" s="1">
        <v>11</v>
      </c>
      <c r="C540" s="14"/>
      <c r="D540" s="14">
        <v>5978302.2735548802</v>
      </c>
      <c r="E540" s="14">
        <v>6086946.3008398199</v>
      </c>
      <c r="F540" s="14">
        <v>5869658.2462699404</v>
      </c>
      <c r="G540" s="14">
        <v>55187.749993440397</v>
      </c>
      <c r="H540" s="14"/>
      <c r="I540" s="14">
        <f>+[1]Total_customers_month!E343</f>
        <v>5889689.4332839418</v>
      </c>
      <c r="J540" s="14">
        <f t="shared" si="4"/>
        <v>88612.840270938352</v>
      </c>
    </row>
    <row r="541" spans="1:10" x14ac:dyDescent="0.3">
      <c r="A541" s="1">
        <v>2034</v>
      </c>
      <c r="B541" s="1">
        <v>12</v>
      </c>
      <c r="C541" s="14"/>
      <c r="D541" s="14">
        <v>5982641.6943991501</v>
      </c>
      <c r="E541" s="14">
        <v>6091494.3747513704</v>
      </c>
      <c r="F541" s="14">
        <v>5873789.0140469205</v>
      </c>
      <c r="G541" s="14">
        <v>55293.739191377703</v>
      </c>
      <c r="H541" s="14"/>
      <c r="I541" s="14">
        <f>+[1]Total_customers_month!E344</f>
        <v>5893907.4627450062</v>
      </c>
      <c r="J541" s="14">
        <f t="shared" si="4"/>
        <v>88734.231654143892</v>
      </c>
    </row>
    <row r="542" spans="1:10" x14ac:dyDescent="0.3">
      <c r="A542" s="1">
        <v>2035</v>
      </c>
      <c r="B542" s="1">
        <v>1</v>
      </c>
      <c r="C542" s="14"/>
      <c r="D542" s="14">
        <v>5986981.4283378003</v>
      </c>
      <c r="E542" s="14">
        <v>6096042.9000157202</v>
      </c>
      <c r="F542" s="14">
        <v>5877919.9566598795</v>
      </c>
      <c r="G542" s="14">
        <v>55399.798620239497</v>
      </c>
      <c r="H542" s="14"/>
      <c r="I542" s="14">
        <f>+[1]Total_customers_month!E345</f>
        <v>5898126.0493132556</v>
      </c>
      <c r="J542" s="14">
        <f t="shared" si="4"/>
        <v>88855.379024544731</v>
      </c>
    </row>
    <row r="543" spans="1:10" x14ac:dyDescent="0.3">
      <c r="A543" s="1">
        <v>2035</v>
      </c>
      <c r="B543" s="1">
        <v>2</v>
      </c>
      <c r="C543" s="14"/>
      <c r="D543" s="14">
        <v>5991321.0941029098</v>
      </c>
      <c r="E543" s="14">
        <v>6100591.4945792397</v>
      </c>
      <c r="F543" s="14">
        <v>5882050.6936265696</v>
      </c>
      <c r="G543" s="14">
        <v>55505.927880922398</v>
      </c>
      <c r="H543" s="14"/>
      <c r="I543" s="14">
        <f>+[1]Total_customers_month!E346</f>
        <v>5902344.0951188328</v>
      </c>
      <c r="J543" s="14">
        <f t="shared" si="4"/>
        <v>88976.998984077014</v>
      </c>
    </row>
    <row r="544" spans="1:10" x14ac:dyDescent="0.3">
      <c r="A544" s="1">
        <v>2035</v>
      </c>
      <c r="B544" s="1">
        <v>3</v>
      </c>
      <c r="C544" s="14"/>
      <c r="D544" s="14">
        <v>5995660.8220341299</v>
      </c>
      <c r="E544" s="14">
        <v>6105140.2880001199</v>
      </c>
      <c r="F544" s="14">
        <v>5886181.3560681297</v>
      </c>
      <c r="G544" s="14">
        <v>55612.126576461902</v>
      </c>
      <c r="H544" s="14"/>
      <c r="I544" s="14">
        <f>+[1]Total_customers_month!E347</f>
        <v>5906562.5873278016</v>
      </c>
      <c r="J544" s="14">
        <f t="shared" si="4"/>
        <v>89098.23470632825</v>
      </c>
    </row>
    <row r="545" spans="1:10" x14ac:dyDescent="0.3">
      <c r="A545" s="1">
        <v>2035</v>
      </c>
      <c r="B545" s="1">
        <v>4</v>
      </c>
      <c r="C545" s="14"/>
      <c r="D545" s="14">
        <v>5999999.5293352101</v>
      </c>
      <c r="E545" s="14">
        <v>6109688.1967053004</v>
      </c>
      <c r="F545" s="14">
        <v>5890310.8619651198</v>
      </c>
      <c r="G545" s="14">
        <v>55718.394312259901</v>
      </c>
      <c r="H545" s="14"/>
      <c r="I545" s="14">
        <f>+[1]Total_customers_month!E348</f>
        <v>5910780.4955474623</v>
      </c>
      <c r="J545" s="14">
        <f t="shared" si="4"/>
        <v>89219.033787747845</v>
      </c>
    </row>
    <row r="546" spans="1:10" x14ac:dyDescent="0.3">
      <c r="A546" s="1">
        <v>2035</v>
      </c>
      <c r="B546" s="1">
        <v>5</v>
      </c>
      <c r="C546" s="14"/>
      <c r="D546" s="14">
        <v>6004276.9381275</v>
      </c>
      <c r="E546" s="14">
        <v>6114172.0213753302</v>
      </c>
      <c r="F546" s="14">
        <v>5894381.8548796596</v>
      </c>
      <c r="G546" s="14">
        <v>55823.247088249802</v>
      </c>
      <c r="H546" s="14"/>
      <c r="I546" s="14">
        <f>+[1]Total_customers_month!E349</f>
        <v>5914486.3764547063</v>
      </c>
      <c r="J546" s="14">
        <f t="shared" si="4"/>
        <v>89790.561672793701</v>
      </c>
    </row>
    <row r="547" spans="1:10" x14ac:dyDescent="0.3">
      <c r="A547" s="1">
        <v>2035</v>
      </c>
      <c r="B547" s="1">
        <v>6</v>
      </c>
      <c r="C547" s="14"/>
      <c r="D547" s="14">
        <v>6008554.4201279301</v>
      </c>
      <c r="E547" s="14">
        <v>6118656.0499160299</v>
      </c>
      <c r="F547" s="14">
        <v>5898452.7903398303</v>
      </c>
      <c r="G547" s="14">
        <v>55928.166236691999</v>
      </c>
      <c r="H547" s="14"/>
      <c r="I547" s="14">
        <f>+[1]Total_customers_month!E350</f>
        <v>5918192.2779155234</v>
      </c>
      <c r="J547" s="14">
        <f t="shared" si="4"/>
        <v>90362.142212406732</v>
      </c>
    </row>
    <row r="548" spans="1:10" x14ac:dyDescent="0.3">
      <c r="A548" s="1">
        <v>2035</v>
      </c>
      <c r="B548" s="1">
        <v>7</v>
      </c>
      <c r="C548" s="14"/>
      <c r="D548" s="14">
        <v>6012832.1154917097</v>
      </c>
      <c r="E548" s="14">
        <v>6123140.4217515299</v>
      </c>
      <c r="F548" s="14">
        <v>5902523.8092318904</v>
      </c>
      <c r="G548" s="14">
        <v>56033.151386230798</v>
      </c>
      <c r="H548" s="14"/>
      <c r="I548" s="14">
        <f>+[1]Total_customers_month!E351</f>
        <v>5921899.2109876741</v>
      </c>
      <c r="J548" s="14">
        <f t="shared" si="4"/>
        <v>90932.9045040356</v>
      </c>
    </row>
    <row r="549" spans="1:10" x14ac:dyDescent="0.3">
      <c r="A549" s="1">
        <v>2035</v>
      </c>
      <c r="B549" s="1">
        <v>8</v>
      </c>
      <c r="C549" s="14"/>
      <c r="D549" s="14">
        <v>6017110.4765404202</v>
      </c>
      <c r="E549" s="14">
        <v>6127625.5887138397</v>
      </c>
      <c r="F549" s="14">
        <v>5906595.3643669998</v>
      </c>
      <c r="G549" s="14">
        <v>56138.202288172601</v>
      </c>
      <c r="H549" s="14"/>
      <c r="I549" s="14">
        <f>+[1]Total_customers_month!E352</f>
        <v>5925606.6761142844</v>
      </c>
      <c r="J549" s="14">
        <f t="shared" si="4"/>
        <v>91503.800426135771</v>
      </c>
    </row>
    <row r="550" spans="1:10" x14ac:dyDescent="0.3">
      <c r="A550" s="1">
        <v>2035</v>
      </c>
      <c r="B550" s="1">
        <v>9</v>
      </c>
      <c r="C550" s="14"/>
      <c r="D550" s="14">
        <v>6021388.4541479601</v>
      </c>
      <c r="E550" s="14">
        <v>6132110.5006241901</v>
      </c>
      <c r="F550" s="14">
        <v>5910666.4076717198</v>
      </c>
      <c r="G550" s="14">
        <v>56243.318407798302</v>
      </c>
      <c r="H550" s="14"/>
      <c r="I550" s="14">
        <f>+[1]Total_customers_month!E353</f>
        <v>5929312.2267071605</v>
      </c>
      <c r="J550" s="14">
        <f t="shared" si="4"/>
        <v>92076.227440799586</v>
      </c>
    </row>
    <row r="551" spans="1:10" x14ac:dyDescent="0.3">
      <c r="A551" s="1">
        <v>2035</v>
      </c>
      <c r="B551" s="1">
        <v>10</v>
      </c>
      <c r="C551" s="14"/>
      <c r="D551" s="14">
        <v>6025665.9619702296</v>
      </c>
      <c r="E551" s="14">
        <v>6136595.0705037601</v>
      </c>
      <c r="F551" s="14">
        <v>5914736.8534367001</v>
      </c>
      <c r="G551" s="14">
        <v>56348.499422682398</v>
      </c>
      <c r="H551" s="14"/>
      <c r="I551" s="14">
        <f>+[1]Total_customers_month!E354</f>
        <v>5933018.4039021693</v>
      </c>
      <c r="J551" s="14">
        <f t="shared" si="4"/>
        <v>92647.558068060316</v>
      </c>
    </row>
    <row r="552" spans="1:10" x14ac:dyDescent="0.3">
      <c r="A552" s="1">
        <v>2035</v>
      </c>
      <c r="B552" s="1">
        <v>11</v>
      </c>
      <c r="C552" s="14"/>
      <c r="D552" s="14">
        <v>6029945.3086780803</v>
      </c>
      <c r="E552" s="14">
        <v>6141081.6062997496</v>
      </c>
      <c r="F552" s="14">
        <v>5918809.0110564101</v>
      </c>
      <c r="G552" s="14">
        <v>56453.744965245198</v>
      </c>
      <c r="H552" s="14"/>
      <c r="I552" s="14">
        <f>+[1]Total_customers_month!E355</f>
        <v>5936724.7213909887</v>
      </c>
      <c r="J552" s="14">
        <f t="shared" si="4"/>
        <v>93220.58728709165</v>
      </c>
    </row>
    <row r="553" spans="1:10" x14ac:dyDescent="0.3">
      <c r="A553" s="1">
        <v>2035</v>
      </c>
      <c r="B553" s="1">
        <v>12</v>
      </c>
      <c r="C553" s="14"/>
      <c r="D553" s="14">
        <v>6034223.9575552698</v>
      </c>
      <c r="E553" s="14">
        <v>6145567.57059382</v>
      </c>
      <c r="F553" s="14">
        <v>5922880.3445167197</v>
      </c>
      <c r="G553" s="14">
        <v>56559.054678836197</v>
      </c>
      <c r="H553" s="14"/>
      <c r="I553" s="14">
        <f>+[1]Total_customers_month!E356</f>
        <v>5940431.1529478598</v>
      </c>
      <c r="J553" s="14">
        <f t="shared" si="4"/>
        <v>93792.804607409984</v>
      </c>
    </row>
    <row r="554" spans="1:10" x14ac:dyDescent="0.3">
      <c r="A554" s="1">
        <v>2036</v>
      </c>
      <c r="B554" s="1">
        <v>1</v>
      </c>
      <c r="C554" s="14"/>
      <c r="D554" s="14">
        <v>6038502.8203061996</v>
      </c>
      <c r="E554" s="14">
        <v>6150053.8743890496</v>
      </c>
      <c r="F554" s="14">
        <v>5926951.7662233403</v>
      </c>
      <c r="G554" s="14">
        <v>56664.428207205303</v>
      </c>
      <c r="H554" s="14"/>
      <c r="I554" s="14">
        <f>+[1]Total_customers_month!E357</f>
        <v>5944137.9633843815</v>
      </c>
      <c r="J554" s="14">
        <f t="shared" si="4"/>
        <v>94364.856921818107</v>
      </c>
    </row>
    <row r="555" spans="1:10" x14ac:dyDescent="0.3">
      <c r="A555" s="1">
        <v>2036</v>
      </c>
      <c r="B555" s="1">
        <v>2</v>
      </c>
      <c r="C555" s="14"/>
      <c r="D555" s="14">
        <v>6042781.6364879804</v>
      </c>
      <c r="E555" s="14">
        <v>6154540.2565461202</v>
      </c>
      <c r="F555" s="14">
        <v>5931023.0164298303</v>
      </c>
      <c r="G555" s="14">
        <v>56769.8651965916</v>
      </c>
      <c r="H555" s="14"/>
      <c r="I555" s="14">
        <f>+[1]Total_customers_month!E358</f>
        <v>5947844.4060570225</v>
      </c>
      <c r="J555" s="14">
        <f t="shared" si="4"/>
        <v>94937.230430957861</v>
      </c>
    </row>
    <row r="556" spans="1:10" x14ac:dyDescent="0.3">
      <c r="A556" s="1">
        <v>2036</v>
      </c>
      <c r="B556" s="1">
        <v>3</v>
      </c>
      <c r="C556" s="14"/>
      <c r="D556" s="14">
        <v>6047060.4951352105</v>
      </c>
      <c r="E556" s="14">
        <v>6159026.80540739</v>
      </c>
      <c r="F556" s="14">
        <v>5935094.18486303</v>
      </c>
      <c r="G556" s="14">
        <v>56875.365295350901</v>
      </c>
      <c r="H556" s="14"/>
      <c r="I556" s="14">
        <f>+[1]Total_customers_month!E359</f>
        <v>5951551.1523225419</v>
      </c>
      <c r="J556" s="14">
        <f t="shared" ref="J556:J613" si="5">+D556-I556</f>
        <v>95509.342812668532</v>
      </c>
    </row>
    <row r="557" spans="1:10" x14ac:dyDescent="0.3">
      <c r="A557" s="1">
        <v>2036</v>
      </c>
      <c r="B557" s="1">
        <v>4</v>
      </c>
      <c r="C557" s="14"/>
      <c r="D557" s="14">
        <v>6051338.65659332</v>
      </c>
      <c r="E557" s="14">
        <v>6163512.7806303697</v>
      </c>
      <c r="F557" s="14">
        <v>5939164.53255626</v>
      </c>
      <c r="G557" s="14">
        <v>56980.9281540507</v>
      </c>
      <c r="H557" s="14"/>
      <c r="I557" s="14">
        <f>+[1]Total_customers_month!E360</f>
        <v>5955257.5014248332</v>
      </c>
      <c r="J557" s="14">
        <f t="shared" si="5"/>
        <v>96081.155168486759</v>
      </c>
    </row>
    <row r="558" spans="1:10" x14ac:dyDescent="0.3">
      <c r="A558" s="1">
        <v>2036</v>
      </c>
      <c r="B558" s="1">
        <v>5</v>
      </c>
      <c r="C558" s="14"/>
      <c r="D558" s="14">
        <v>6055578.3215024397</v>
      </c>
      <c r="E558" s="14">
        <v>6167958.5365840299</v>
      </c>
      <c r="F558" s="14">
        <v>5943198.1064208401</v>
      </c>
      <c r="G558" s="14">
        <v>57085.615924986101</v>
      </c>
      <c r="H558" s="14"/>
      <c r="I558" s="14">
        <f>+[1]Total_customers_month!E361</f>
        <v>5958991.6287392722</v>
      </c>
      <c r="J558" s="14">
        <f t="shared" si="5"/>
        <v>96586.692763167433</v>
      </c>
    </row>
    <row r="559" spans="1:10" x14ac:dyDescent="0.3">
      <c r="A559" s="1">
        <v>2036</v>
      </c>
      <c r="B559" s="1">
        <v>6</v>
      </c>
      <c r="C559" s="14"/>
      <c r="D559" s="14">
        <v>6059818.0364197902</v>
      </c>
      <c r="E559" s="14">
        <v>6172404.4625810096</v>
      </c>
      <c r="F559" s="14">
        <v>5947231.6102585699</v>
      </c>
      <c r="G559" s="14">
        <v>57190.364669970797</v>
      </c>
      <c r="H559" s="14"/>
      <c r="I559" s="14">
        <f>+[1]Total_customers_month!E362</f>
        <v>5962725.7700319057</v>
      </c>
      <c r="J559" s="14">
        <f t="shared" si="5"/>
        <v>97092.266387884505</v>
      </c>
    </row>
    <row r="560" spans="1:10" x14ac:dyDescent="0.3">
      <c r="A560" s="1">
        <v>2036</v>
      </c>
      <c r="B560" s="1">
        <v>7</v>
      </c>
      <c r="C560" s="14"/>
      <c r="D560" s="14">
        <v>6064057.8970849402</v>
      </c>
      <c r="E560" s="14">
        <v>6176850.6537038498</v>
      </c>
      <c r="F560" s="14">
        <v>5951265.14046604</v>
      </c>
      <c r="G560" s="14">
        <v>57295.174055257303</v>
      </c>
      <c r="H560" s="14"/>
      <c r="I560" s="14">
        <f>+[1]Total_customers_month!E363</f>
        <v>5966460.6129094157</v>
      </c>
      <c r="J560" s="14">
        <f t="shared" si="5"/>
        <v>97597.284175524488</v>
      </c>
    </row>
    <row r="561" spans="1:10" x14ac:dyDescent="0.3">
      <c r="A561" s="1">
        <v>2036</v>
      </c>
      <c r="B561" s="1">
        <v>8</v>
      </c>
      <c r="C561" s="14"/>
      <c r="D561" s="14">
        <v>6068298.2124772901</v>
      </c>
      <c r="E561" s="14">
        <v>6181297.41838725</v>
      </c>
      <c r="F561" s="14">
        <v>5955299.0065673301</v>
      </c>
      <c r="G561" s="14">
        <v>57400.043804159701</v>
      </c>
      <c r="H561" s="14"/>
      <c r="I561" s="14">
        <f>+[1]Total_customers_month!E364</f>
        <v>5970195.8176299417</v>
      </c>
      <c r="J561" s="14">
        <f t="shared" si="5"/>
        <v>98102.394847348332</v>
      </c>
    </row>
    <row r="562" spans="1:10" x14ac:dyDescent="0.3">
      <c r="A562" s="1">
        <v>2036</v>
      </c>
      <c r="B562" s="1">
        <v>9</v>
      </c>
      <c r="C562" s="14"/>
      <c r="D562" s="14">
        <v>6072538.2659422103</v>
      </c>
      <c r="E562" s="14">
        <v>6185744.0391770601</v>
      </c>
      <c r="F562" s="14">
        <v>5959332.4927073596</v>
      </c>
      <c r="G562" s="14">
        <v>57504.973510540098</v>
      </c>
      <c r="H562" s="14"/>
      <c r="I562" s="14">
        <f>+[1]Total_customers_month!E365</f>
        <v>5973929.7203020025</v>
      </c>
      <c r="J562" s="14">
        <f t="shared" si="5"/>
        <v>98608.545640207827</v>
      </c>
    </row>
    <row r="563" spans="1:10" x14ac:dyDescent="0.3">
      <c r="A563" s="1">
        <v>2036</v>
      </c>
      <c r="B563" s="1">
        <v>10</v>
      </c>
      <c r="C563" s="14"/>
      <c r="D563" s="14">
        <v>6076777.9984983401</v>
      </c>
      <c r="E563" s="14">
        <v>6190190.45648521</v>
      </c>
      <c r="F563" s="14">
        <v>5963365.5405114796</v>
      </c>
      <c r="G563" s="14">
        <v>57609.9628662061</v>
      </c>
      <c r="H563" s="14"/>
      <c r="I563" s="14">
        <f>+[1]Total_customers_month!E366</f>
        <v>5977664.0491176741</v>
      </c>
      <c r="J563" s="14">
        <f t="shared" si="5"/>
        <v>99113.949380666018</v>
      </c>
    </row>
    <row r="564" spans="1:10" x14ac:dyDescent="0.3">
      <c r="A564" s="1">
        <v>2036</v>
      </c>
      <c r="B564" s="1">
        <v>11</v>
      </c>
      <c r="C564" s="14"/>
      <c r="D564" s="14">
        <v>6081018.9871912096</v>
      </c>
      <c r="E564" s="14">
        <v>6194638.2467120197</v>
      </c>
      <c r="F564" s="14">
        <v>5967399.7276704097</v>
      </c>
      <c r="G564" s="14">
        <v>57715.011543418499</v>
      </c>
      <c r="H564" s="14"/>
      <c r="I564" s="14">
        <f>+[1]Total_customers_month!E367</f>
        <v>5981398.4733452545</v>
      </c>
      <c r="J564" s="14">
        <f t="shared" si="5"/>
        <v>99620.513845955022</v>
      </c>
    </row>
    <row r="565" spans="1:10" x14ac:dyDescent="0.3">
      <c r="A565" s="1">
        <v>2036</v>
      </c>
      <c r="B565" s="1">
        <v>12</v>
      </c>
      <c r="C565" s="14"/>
      <c r="D565" s="14">
        <v>6085259.4991982197</v>
      </c>
      <c r="E565" s="14">
        <v>6199085.6764015798</v>
      </c>
      <c r="F565" s="14">
        <v>5971433.3219948597</v>
      </c>
      <c r="G565" s="14">
        <v>57820.119220477303</v>
      </c>
      <c r="H565" s="14"/>
      <c r="I565" s="14">
        <f>+[1]Total_customers_month!E368</f>
        <v>5985132.9751489628</v>
      </c>
      <c r="J565" s="14">
        <f t="shared" si="5"/>
        <v>100126.52404925693</v>
      </c>
    </row>
    <row r="566" spans="1:10" x14ac:dyDescent="0.3">
      <c r="A566" s="1">
        <v>2037</v>
      </c>
      <c r="B566" s="1">
        <v>1</v>
      </c>
      <c r="C566" s="14"/>
      <c r="D566" s="14">
        <v>6089500.1573016802</v>
      </c>
      <c r="E566" s="14">
        <v>6203533.3677053303</v>
      </c>
      <c r="F566" s="14">
        <v>5975466.9468980301</v>
      </c>
      <c r="G566" s="14">
        <v>57925.285576909097</v>
      </c>
      <c r="H566" s="14"/>
      <c r="I566" s="14">
        <f>+[1]Total_customers_month!E369</f>
        <v>5988867.7346226377</v>
      </c>
      <c r="J566" s="14">
        <f t="shared" si="5"/>
        <v>100632.42267904244</v>
      </c>
    </row>
    <row r="567" spans="1:10" x14ac:dyDescent="0.3">
      <c r="A567" s="1">
        <v>2037</v>
      </c>
      <c r="B567" s="1">
        <v>2</v>
      </c>
      <c r="C567" s="14"/>
      <c r="D567" s="14">
        <v>6093740.7835938996</v>
      </c>
      <c r="E567" s="14">
        <v>6207981.1420889404</v>
      </c>
      <c r="F567" s="14">
        <v>5979500.4250988597</v>
      </c>
      <c r="G567" s="14">
        <v>58030.510294412597</v>
      </c>
      <c r="H567" s="14"/>
      <c r="I567" s="14">
        <f>+[1]Total_customers_month!E370</f>
        <v>5992602.2439860888</v>
      </c>
      <c r="J567" s="14">
        <f t="shared" si="5"/>
        <v>101138.53960781079</v>
      </c>
    </row>
    <row r="568" spans="1:10" x14ac:dyDescent="0.3">
      <c r="A568" s="1">
        <v>2037</v>
      </c>
      <c r="B568" s="1">
        <v>3</v>
      </c>
      <c r="C568" s="14"/>
      <c r="D568" s="14">
        <v>6097981.43889412</v>
      </c>
      <c r="E568" s="14">
        <v>6212429.0597489802</v>
      </c>
      <c r="F568" s="14">
        <v>5983533.8180392701</v>
      </c>
      <c r="G568" s="14">
        <v>58135.793056680603</v>
      </c>
      <c r="H568" s="14"/>
      <c r="I568" s="14">
        <f>+[1]Total_customers_month!E371</f>
        <v>5996336.9598189313</v>
      </c>
      <c r="J568" s="14">
        <f t="shared" si="5"/>
        <v>101644.47907518875</v>
      </c>
    </row>
    <row r="569" spans="1:10" x14ac:dyDescent="0.3">
      <c r="A569" s="1">
        <v>2037</v>
      </c>
      <c r="B569" s="1">
        <v>4</v>
      </c>
      <c r="C569" s="14"/>
      <c r="D569" s="14">
        <v>6102221.6179467198</v>
      </c>
      <c r="E569" s="14">
        <v>6216876.6148111103</v>
      </c>
      <c r="F569" s="14">
        <v>5987566.6210823199</v>
      </c>
      <c r="G569" s="14">
        <v>58241.133549435297</v>
      </c>
      <c r="H569" s="14"/>
      <c r="I569" s="14">
        <f>+[1]Total_customers_month!E372</f>
        <v>6000071.4055464268</v>
      </c>
      <c r="J569" s="14">
        <f t="shared" si="5"/>
        <v>102150.21240029298</v>
      </c>
    </row>
    <row r="570" spans="1:10" x14ac:dyDescent="0.3">
      <c r="A570" s="1">
        <v>2037</v>
      </c>
      <c r="B570" s="1">
        <v>5</v>
      </c>
      <c r="C570" s="14"/>
      <c r="D570" s="14">
        <v>6106392.7855033996</v>
      </c>
      <c r="E570" s="14">
        <v>6221251.9113995396</v>
      </c>
      <c r="F570" s="14">
        <v>5991533.6596072698</v>
      </c>
      <c r="G570" s="14">
        <v>58344.824679557802</v>
      </c>
      <c r="H570" s="14"/>
      <c r="I570" s="14">
        <f>+[1]Total_customers_month!E373</f>
        <v>6003833.9536283482</v>
      </c>
      <c r="J570" s="14">
        <f t="shared" si="5"/>
        <v>102558.83187505137</v>
      </c>
    </row>
    <row r="571" spans="1:10" x14ac:dyDescent="0.3">
      <c r="A571" s="1">
        <v>2037</v>
      </c>
      <c r="B571" s="1">
        <v>6</v>
      </c>
      <c r="C571" s="14"/>
      <c r="D571" s="14">
        <v>6110563.9872205397</v>
      </c>
      <c r="E571" s="14">
        <v>6225627.3509713998</v>
      </c>
      <c r="F571" s="14">
        <v>5995500.6234696796</v>
      </c>
      <c r="G571" s="14">
        <v>58448.571088334502</v>
      </c>
      <c r="H571" s="14"/>
      <c r="I571" s="14">
        <f>+[1]Total_customers_month!E374</f>
        <v>6007596.5112166423</v>
      </c>
      <c r="J571" s="14">
        <f t="shared" si="5"/>
        <v>102967.47600389738</v>
      </c>
    </row>
    <row r="572" spans="1:10" x14ac:dyDescent="0.3">
      <c r="A572" s="1">
        <v>2037</v>
      </c>
      <c r="B572" s="1">
        <v>7</v>
      </c>
      <c r="C572" s="14"/>
      <c r="D572" s="14">
        <v>6114735.2884975197</v>
      </c>
      <c r="E572" s="14">
        <v>6230002.9983482501</v>
      </c>
      <c r="F572" s="14">
        <v>5999467.5786467995</v>
      </c>
      <c r="G572" s="14">
        <v>58552.3724822367</v>
      </c>
      <c r="H572" s="14"/>
      <c r="I572" s="14">
        <f>+[1]Total_customers_month!E375</f>
        <v>6011359.5459432965</v>
      </c>
      <c r="J572" s="14">
        <f t="shared" si="5"/>
        <v>103375.74255422316</v>
      </c>
    </row>
    <row r="573" spans="1:10" x14ac:dyDescent="0.3">
      <c r="A573" s="1">
        <v>2037</v>
      </c>
      <c r="B573" s="1">
        <v>8</v>
      </c>
      <c r="C573" s="14"/>
      <c r="D573" s="14">
        <v>6118906.9003971601</v>
      </c>
      <c r="E573" s="14">
        <v>6234379.0640681004</v>
      </c>
      <c r="F573" s="14">
        <v>6003434.73672623</v>
      </c>
      <c r="G573" s="14">
        <v>58656.228594688997</v>
      </c>
      <c r="H573" s="14"/>
      <c r="I573" s="14">
        <f>+[1]Total_customers_month!E376</f>
        <v>6015122.826754475</v>
      </c>
      <c r="J573" s="14">
        <f t="shared" si="5"/>
        <v>103784.07364268508</v>
      </c>
    </row>
    <row r="574" spans="1:10" x14ac:dyDescent="0.3">
      <c r="A574" s="1">
        <v>2037</v>
      </c>
      <c r="B574" s="1">
        <v>9</v>
      </c>
      <c r="C574" s="14"/>
      <c r="D574" s="14">
        <v>6123078.3333750302</v>
      </c>
      <c r="E574" s="14">
        <v>6238755.0579471299</v>
      </c>
      <c r="F574" s="14">
        <v>6007401.6088029398</v>
      </c>
      <c r="G574" s="14">
        <v>58760.139100898203</v>
      </c>
      <c r="H574" s="14"/>
      <c r="I574" s="14">
        <f>+[1]Total_customers_month!E377</f>
        <v>6018885.2220601244</v>
      </c>
      <c r="J574" s="14">
        <f t="shared" si="5"/>
        <v>104193.11131490581</v>
      </c>
    </row>
    <row r="575" spans="1:10" x14ac:dyDescent="0.3">
      <c r="A575" s="1">
        <v>2037</v>
      </c>
      <c r="B575" s="1">
        <v>10</v>
      </c>
      <c r="C575" s="14"/>
      <c r="D575" s="14">
        <v>6127249.5471411496</v>
      </c>
      <c r="E575" s="14">
        <v>6243130.9391457504</v>
      </c>
      <c r="F575" s="14">
        <v>6011368.1551365498</v>
      </c>
      <c r="G575" s="14">
        <v>58864.103721677202</v>
      </c>
      <c r="H575" s="14"/>
      <c r="I575" s="14">
        <f>+[1]Total_customers_month!E378</f>
        <v>6022647.9071802627</v>
      </c>
      <c r="J575" s="14">
        <f t="shared" si="5"/>
        <v>104601.63996088691</v>
      </c>
    </row>
    <row r="576" spans="1:10" x14ac:dyDescent="0.3">
      <c r="A576" s="1">
        <v>2037</v>
      </c>
      <c r="B576" s="1">
        <v>11</v>
      </c>
      <c r="C576" s="14"/>
      <c r="D576" s="14">
        <v>6131421.6189701799</v>
      </c>
      <c r="E576" s="14">
        <v>6247507.7843731502</v>
      </c>
      <c r="F576" s="14">
        <v>6015335.4535672003</v>
      </c>
      <c r="G576" s="14">
        <v>58968.122169791699</v>
      </c>
      <c r="H576" s="14"/>
      <c r="I576" s="14">
        <f>+[1]Total_customers_month!E379</f>
        <v>6026410.6571887415</v>
      </c>
      <c r="J576" s="14">
        <f t="shared" si="5"/>
        <v>105010.96178143844</v>
      </c>
    </row>
    <row r="577" spans="1:10" x14ac:dyDescent="0.3">
      <c r="A577" s="1">
        <v>2037</v>
      </c>
      <c r="B577" s="1">
        <v>12</v>
      </c>
      <c r="C577" s="14"/>
      <c r="D577" s="14">
        <v>6135593.3651766405</v>
      </c>
      <c r="E577" s="14">
        <v>6251884.4093855703</v>
      </c>
      <c r="F577" s="14">
        <v>6019302.3209677096</v>
      </c>
      <c r="G577" s="14">
        <v>59072.194161637301</v>
      </c>
      <c r="H577" s="14"/>
      <c r="I577" s="14">
        <f>+[1]Total_customers_month!E380</f>
        <v>6030173.4599556876</v>
      </c>
      <c r="J577" s="14">
        <f t="shared" si="5"/>
        <v>105419.90522095282</v>
      </c>
    </row>
    <row r="578" spans="1:10" x14ac:dyDescent="0.3">
      <c r="A578" s="1">
        <v>2038</v>
      </c>
      <c r="B578" s="1">
        <v>1</v>
      </c>
      <c r="C578" s="14"/>
      <c r="D578" s="14">
        <v>6139765.2111811098</v>
      </c>
      <c r="E578" s="14">
        <v>6256261.2390480498</v>
      </c>
      <c r="F578" s="14">
        <v>6023269.1833141698</v>
      </c>
      <c r="G578" s="14">
        <v>59176.319415035097</v>
      </c>
      <c r="H578" s="14"/>
      <c r="I578" s="14">
        <f>+[1]Total_customers_month!E381</f>
        <v>6033936.4379598396</v>
      </c>
      <c r="J578" s="14">
        <f t="shared" si="5"/>
        <v>105828.77322127018</v>
      </c>
    </row>
    <row r="579" spans="1:10" x14ac:dyDescent="0.3">
      <c r="A579" s="1">
        <v>2038</v>
      </c>
      <c r="B579" s="1">
        <v>2</v>
      </c>
      <c r="C579" s="14"/>
      <c r="D579" s="14">
        <v>6143937.0354554197</v>
      </c>
      <c r="E579" s="14">
        <v>6260638.1512805801</v>
      </c>
      <c r="F579" s="14">
        <v>6027235.9196302705</v>
      </c>
      <c r="G579" s="14">
        <v>59280.497649657103</v>
      </c>
      <c r="H579" s="14"/>
      <c r="I579" s="14">
        <f>+[1]Total_customers_month!E382</f>
        <v>6037699.2458681045</v>
      </c>
      <c r="J579" s="14">
        <f t="shared" si="5"/>
        <v>106237.78958731517</v>
      </c>
    </row>
    <row r="580" spans="1:10" x14ac:dyDescent="0.3">
      <c r="A580" s="1">
        <v>2038</v>
      </c>
      <c r="B580" s="1">
        <v>3</v>
      </c>
      <c r="C580" s="14"/>
      <c r="D580" s="14">
        <v>6148108.8795450097</v>
      </c>
      <c r="E580" s="14">
        <v>6265015.1870801998</v>
      </c>
      <c r="F580" s="14">
        <v>6031202.5720098196</v>
      </c>
      <c r="G580" s="14">
        <v>59384.728586939098</v>
      </c>
      <c r="H580" s="14"/>
      <c r="I580" s="14">
        <f>+[1]Total_customers_month!E383</f>
        <v>6041462.1941933949</v>
      </c>
      <c r="J580" s="14">
        <f t="shared" si="5"/>
        <v>106646.68535161484</v>
      </c>
    </row>
    <row r="581" spans="1:10" x14ac:dyDescent="0.3">
      <c r="A581" s="1">
        <v>2038</v>
      </c>
      <c r="B581" s="1">
        <v>4</v>
      </c>
      <c r="C581" s="14"/>
      <c r="D581" s="14">
        <v>6152349.0433465196</v>
      </c>
      <c r="E581" s="14">
        <v>6269464.0249455897</v>
      </c>
      <c r="F581" s="14">
        <v>6035234.0617474504</v>
      </c>
      <c r="G581" s="14">
        <v>59490.728450489099</v>
      </c>
      <c r="H581" s="14"/>
      <c r="I581" s="14">
        <f>+[1]Total_customers_month!E384</f>
        <v>6045224.9588236976</v>
      </c>
      <c r="J581" s="14">
        <f t="shared" si="5"/>
        <v>107124.08452282194</v>
      </c>
    </row>
    <row r="582" spans="1:10" x14ac:dyDescent="0.3">
      <c r="A582" s="1">
        <v>2038</v>
      </c>
      <c r="B582" s="1">
        <v>5</v>
      </c>
      <c r="C582" s="14"/>
      <c r="D582" s="14">
        <v>6156433.6575130103</v>
      </c>
      <c r="E582" s="14">
        <v>6273749.7705805004</v>
      </c>
      <c r="F582" s="14">
        <v>6039117.5444455203</v>
      </c>
      <c r="G582" s="14">
        <v>59592.896912689001</v>
      </c>
      <c r="H582" s="14"/>
      <c r="I582" s="14">
        <f>+[1]Total_customers_month!E385</f>
        <v>6049016.1161474995</v>
      </c>
      <c r="J582" s="14">
        <f t="shared" si="5"/>
        <v>107417.54136551078</v>
      </c>
    </row>
    <row r="583" spans="1:10" x14ac:dyDescent="0.3">
      <c r="A583" s="1">
        <v>2038</v>
      </c>
      <c r="B583" s="1">
        <v>6</v>
      </c>
      <c r="C583" s="14"/>
      <c r="D583" s="14">
        <v>6160518.2950143898</v>
      </c>
      <c r="E583" s="14">
        <v>6278035.6374810403</v>
      </c>
      <c r="F583" s="14">
        <v>6043000.9525477504</v>
      </c>
      <c r="G583" s="14">
        <v>59695.1151206246</v>
      </c>
      <c r="H583" s="14"/>
      <c r="I583" s="14">
        <f>+[1]Total_customers_month!E386</f>
        <v>6052807.2799364487</v>
      </c>
      <c r="J583" s="14">
        <f t="shared" si="5"/>
        <v>107711.01507794112</v>
      </c>
    </row>
    <row r="584" spans="1:10" x14ac:dyDescent="0.3">
      <c r="A584" s="1">
        <v>2038</v>
      </c>
      <c r="B584" s="1">
        <v>7</v>
      </c>
      <c r="C584" s="14"/>
      <c r="D584" s="14">
        <v>6164603.0005247798</v>
      </c>
      <c r="E584" s="14">
        <v>6282321.6698193904</v>
      </c>
      <c r="F584" s="14">
        <v>6046884.3312301701</v>
      </c>
      <c r="G584" s="14">
        <v>59797.382819329498</v>
      </c>
      <c r="H584" s="14"/>
      <c r="I584" s="14">
        <f>+[1]Total_customers_month!E387</f>
        <v>6056598.7682207273</v>
      </c>
      <c r="J584" s="14">
        <f t="shared" si="5"/>
        <v>108004.23230405245</v>
      </c>
    </row>
    <row r="585" spans="1:10" x14ac:dyDescent="0.3">
      <c r="A585" s="1">
        <v>2038</v>
      </c>
      <c r="B585" s="1">
        <v>8</v>
      </c>
      <c r="C585" s="14"/>
      <c r="D585" s="14">
        <v>6168687.9182204902</v>
      </c>
      <c r="E585" s="14">
        <v>6286608.0112956399</v>
      </c>
      <c r="F585" s="14">
        <v>6050767.8251453498</v>
      </c>
      <c r="G585" s="14">
        <v>59899.699766892903</v>
      </c>
      <c r="H585" s="14"/>
      <c r="I585" s="14">
        <f>+[1]Total_customers_month!E388</f>
        <v>6060390.42386375</v>
      </c>
      <c r="J585" s="14">
        <f t="shared" si="5"/>
        <v>108297.49435674027</v>
      </c>
    </row>
    <row r="586" spans="1:10" x14ac:dyDescent="0.3">
      <c r="A586" s="1">
        <v>2038</v>
      </c>
      <c r="B586" s="1">
        <v>9</v>
      </c>
      <c r="C586" s="14"/>
      <c r="D586" s="14">
        <v>6172772.7136953203</v>
      </c>
      <c r="E586" s="14">
        <v>6290894.3269764204</v>
      </c>
      <c r="F586" s="14">
        <v>6054651.1004142296</v>
      </c>
      <c r="G586" s="14">
        <v>60002.065695537902</v>
      </c>
      <c r="H586" s="14"/>
      <c r="I586" s="14">
        <f>+[1]Total_customers_month!E389</f>
        <v>6064181.4772864552</v>
      </c>
      <c r="J586" s="14">
        <f t="shared" si="5"/>
        <v>108591.23640886508</v>
      </c>
    </row>
    <row r="587" spans="1:10" x14ac:dyDescent="0.3">
      <c r="A587" s="1">
        <v>2038</v>
      </c>
      <c r="B587" s="1">
        <v>10</v>
      </c>
      <c r="C587" s="14"/>
      <c r="D587" s="14">
        <v>6176857.3594273198</v>
      </c>
      <c r="E587" s="14">
        <v>6295180.5888550896</v>
      </c>
      <c r="F587" s="14">
        <v>6058534.1299995501</v>
      </c>
      <c r="G587" s="14">
        <v>60104.480359054098</v>
      </c>
      <c r="H587" s="14"/>
      <c r="I587" s="14">
        <f>+[1]Total_customers_month!E390</f>
        <v>6067972.7278080611</v>
      </c>
      <c r="J587" s="14">
        <f t="shared" si="5"/>
        <v>108884.63161925878</v>
      </c>
    </row>
    <row r="588" spans="1:10" x14ac:dyDescent="0.3">
      <c r="A588" s="1">
        <v>2038</v>
      </c>
      <c r="B588" s="1">
        <v>11</v>
      </c>
      <c r="C588" s="14"/>
      <c r="D588" s="14">
        <v>6180942.5912992898</v>
      </c>
      <c r="E588" s="14">
        <v>6299467.53232395</v>
      </c>
      <c r="F588" s="14">
        <v>6062417.6502746297</v>
      </c>
      <c r="G588" s="14">
        <v>60206.943508278797</v>
      </c>
      <c r="H588" s="14"/>
      <c r="I588" s="14">
        <f>+[1]Total_customers_month!E391</f>
        <v>6071764.0224593459</v>
      </c>
      <c r="J588" s="14">
        <f t="shared" si="5"/>
        <v>109178.56883994397</v>
      </c>
    </row>
    <row r="589" spans="1:10" x14ac:dyDescent="0.3">
      <c r="A589" s="1">
        <v>2038</v>
      </c>
      <c r="B589" s="1">
        <v>12</v>
      </c>
      <c r="C589" s="14"/>
      <c r="D589" s="14">
        <v>6185027.6007395498</v>
      </c>
      <c r="E589" s="14">
        <v>6303754.3483255003</v>
      </c>
      <c r="F589" s="14">
        <v>6066300.8531536097</v>
      </c>
      <c r="G589" s="14">
        <v>60309.454896426898</v>
      </c>
      <c r="H589" s="14"/>
      <c r="I589" s="14">
        <f>+[1]Total_customers_month!E392</f>
        <v>6075555.352990943</v>
      </c>
      <c r="J589" s="14">
        <f t="shared" si="5"/>
        <v>109472.24774860684</v>
      </c>
    </row>
    <row r="590" spans="1:10" x14ac:dyDescent="0.3">
      <c r="A590" s="1">
        <v>2039</v>
      </c>
      <c r="B590" s="1">
        <v>1</v>
      </c>
      <c r="C590" s="14"/>
      <c r="D590" s="14">
        <v>6189112.6783515001</v>
      </c>
      <c r="E590" s="14">
        <v>6308041.3269799696</v>
      </c>
      <c r="F590" s="14">
        <v>6070184.0297230296</v>
      </c>
      <c r="G590" s="14">
        <v>60412.014278078503</v>
      </c>
      <c r="H590" s="14"/>
      <c r="I590" s="14">
        <f>+[1]Total_customers_month!E393</f>
        <v>6079346.8026985507</v>
      </c>
      <c r="J590" s="14">
        <f t="shared" si="5"/>
        <v>109765.87565294933</v>
      </c>
    </row>
    <row r="591" spans="1:10" x14ac:dyDescent="0.3">
      <c r="A591" s="1">
        <v>2039</v>
      </c>
      <c r="B591" s="1">
        <v>2</v>
      </c>
      <c r="C591" s="14"/>
      <c r="D591" s="14">
        <v>6193197.7411196502</v>
      </c>
      <c r="E591" s="14">
        <v>6312328.3847918203</v>
      </c>
      <c r="F591" s="14">
        <v>6074067.0974474801</v>
      </c>
      <c r="G591" s="14">
        <v>60514.621409368803</v>
      </c>
      <c r="H591" s="14"/>
      <c r="I591" s="14">
        <f>+[1]Total_customers_month!E394</f>
        <v>6083138.1367267175</v>
      </c>
      <c r="J591" s="14">
        <f t="shared" si="5"/>
        <v>110059.60439293273</v>
      </c>
    </row>
    <row r="592" spans="1:10" x14ac:dyDescent="0.3">
      <c r="A592" s="1">
        <v>2039</v>
      </c>
      <c r="B592" s="1">
        <v>3</v>
      </c>
      <c r="C592" s="14"/>
      <c r="D592" s="14">
        <v>6197282.8174235504</v>
      </c>
      <c r="E592" s="14">
        <v>6316615.5496634897</v>
      </c>
      <c r="F592" s="14">
        <v>6077950.0851836205</v>
      </c>
      <c r="G592" s="14">
        <v>60617.276047943204</v>
      </c>
      <c r="H592" s="14"/>
      <c r="I592" s="14">
        <f>+[1]Total_customers_month!E395</f>
        <v>6086929.5662505943</v>
      </c>
      <c r="J592" s="14">
        <f t="shared" si="5"/>
        <v>110353.25117295608</v>
      </c>
    </row>
    <row r="593" spans="1:10" x14ac:dyDescent="0.3">
      <c r="A593" s="1">
        <v>2039</v>
      </c>
      <c r="B593" s="1">
        <v>4</v>
      </c>
      <c r="C593" s="14"/>
      <c r="D593" s="14">
        <v>6201299.0264651002</v>
      </c>
      <c r="E593" s="14">
        <v>6320830.5419223504</v>
      </c>
      <c r="F593" s="14">
        <v>6081767.5110078603</v>
      </c>
      <c r="G593" s="14">
        <v>60718.251672411498</v>
      </c>
      <c r="H593" s="14"/>
      <c r="I593" s="14">
        <f>+[1]Total_customers_month!E396</f>
        <v>6090720.870845993</v>
      </c>
      <c r="J593" s="14">
        <f t="shared" si="5"/>
        <v>110578.15561910719</v>
      </c>
    </row>
    <row r="594" spans="1:10" x14ac:dyDescent="0.3">
      <c r="A594" s="1">
        <v>2039</v>
      </c>
      <c r="B594" s="1">
        <v>5</v>
      </c>
      <c r="C594" s="14"/>
      <c r="D594" s="14">
        <v>6205269.5293515604</v>
      </c>
      <c r="E594" s="14">
        <v>6324997.6622264301</v>
      </c>
      <c r="F594" s="14">
        <v>6085541.3964766897</v>
      </c>
      <c r="G594" s="14">
        <v>60818.1271387331</v>
      </c>
      <c r="H594" s="14"/>
      <c r="I594" s="14">
        <f>+[1]Total_customers_month!E397</f>
        <v>6094540.8360152543</v>
      </c>
      <c r="J594" s="14">
        <f t="shared" si="5"/>
        <v>110728.69333630614</v>
      </c>
    </row>
    <row r="595" spans="1:10" x14ac:dyDescent="0.3">
      <c r="A595" s="1">
        <v>2039</v>
      </c>
      <c r="B595" s="1">
        <v>6</v>
      </c>
      <c r="C595" s="14"/>
      <c r="D595" s="14">
        <v>6209240.0481780097</v>
      </c>
      <c r="E595" s="14">
        <v>6329164.8855232699</v>
      </c>
      <c r="F595" s="14">
        <v>6089315.2108327402</v>
      </c>
      <c r="G595" s="14">
        <v>60918.046825126301</v>
      </c>
      <c r="H595" s="14"/>
      <c r="I595" s="14">
        <f>+[1]Total_customers_month!E398</f>
        <v>6098360.8055813704</v>
      </c>
      <c r="J595" s="14">
        <f t="shared" si="5"/>
        <v>110879.24259663932</v>
      </c>
    </row>
    <row r="596" spans="1:10" x14ac:dyDescent="0.3">
      <c r="A596" s="1">
        <v>2039</v>
      </c>
      <c r="B596" s="1">
        <v>7</v>
      </c>
      <c r="C596" s="14"/>
      <c r="D596" s="14">
        <v>6213210.6134611797</v>
      </c>
      <c r="E596" s="14">
        <v>6333332.2419020804</v>
      </c>
      <c r="F596" s="14">
        <v>6093088.9850202799</v>
      </c>
      <c r="G596" s="14">
        <v>61018.010514418398</v>
      </c>
      <c r="H596" s="14"/>
      <c r="I596" s="14">
        <f>+[1]Total_customers_month!E399</f>
        <v>6102180.9958323594</v>
      </c>
      <c r="J596" s="14">
        <f t="shared" si="5"/>
        <v>111029.61762882024</v>
      </c>
    </row>
    <row r="597" spans="1:10" x14ac:dyDescent="0.3">
      <c r="A597" s="1">
        <v>2039</v>
      </c>
      <c r="B597" s="1">
        <v>8</v>
      </c>
      <c r="C597" s="14"/>
      <c r="D597" s="14">
        <v>6217181.3236874603</v>
      </c>
      <c r="E597" s="14">
        <v>6337499.82943461</v>
      </c>
      <c r="F597" s="14">
        <v>6096862.8179403003</v>
      </c>
      <c r="G597" s="14">
        <v>61118.017995993199</v>
      </c>
      <c r="H597" s="14"/>
      <c r="I597" s="14">
        <f>+[1]Total_customers_month!E400</f>
        <v>6106001.2999017583</v>
      </c>
      <c r="J597" s="14">
        <f t="shared" si="5"/>
        <v>111180.02378570195</v>
      </c>
    </row>
    <row r="598" spans="1:10" x14ac:dyDescent="0.3">
      <c r="A598" s="1">
        <v>2039</v>
      </c>
      <c r="B598" s="1">
        <v>9</v>
      </c>
      <c r="C598" s="14"/>
      <c r="D598" s="14">
        <v>6221151.9504250502</v>
      </c>
      <c r="E598" s="14">
        <v>6341667.4192523099</v>
      </c>
      <c r="F598" s="14">
        <v>6100636.4815977896</v>
      </c>
      <c r="G598" s="14">
        <v>61218.069047987301</v>
      </c>
      <c r="H598" s="14"/>
      <c r="I598" s="14">
        <f>+[1]Total_customers_month!E401</f>
        <v>6109821.1944092754</v>
      </c>
      <c r="J598" s="14">
        <f t="shared" si="5"/>
        <v>111330.75601577479</v>
      </c>
    </row>
    <row r="599" spans="1:10" x14ac:dyDescent="0.3">
      <c r="A599" s="1">
        <v>2039</v>
      </c>
      <c r="B599" s="1">
        <v>10</v>
      </c>
      <c r="C599" s="14"/>
      <c r="D599" s="14">
        <v>6225122.4748737998</v>
      </c>
      <c r="E599" s="14">
        <v>6345834.9921388002</v>
      </c>
      <c r="F599" s="14">
        <v>6104409.9576088004</v>
      </c>
      <c r="G599" s="14">
        <v>61318.163458976996</v>
      </c>
      <c r="H599" s="14"/>
      <c r="I599" s="14">
        <f>+[1]Total_customers_month!E402</f>
        <v>6113641.2229610803</v>
      </c>
      <c r="J599" s="14">
        <f t="shared" si="5"/>
        <v>111481.25191271957</v>
      </c>
    </row>
    <row r="600" spans="1:10" x14ac:dyDescent="0.3">
      <c r="A600" s="1">
        <v>2039</v>
      </c>
      <c r="B600" s="1">
        <v>11</v>
      </c>
      <c r="C600" s="14"/>
      <c r="D600" s="14">
        <v>6229093.3997128503</v>
      </c>
      <c r="E600" s="14">
        <v>6350003.0503554903</v>
      </c>
      <c r="F600" s="14">
        <v>6108183.7490702197</v>
      </c>
      <c r="G600" s="14">
        <v>61418.301016762103</v>
      </c>
      <c r="H600" s="14"/>
      <c r="I600" s="14">
        <f>+[1]Total_customers_month!E403</f>
        <v>6117461.281524878</v>
      </c>
      <c r="J600" s="14">
        <f t="shared" si="5"/>
        <v>111632.11818797234</v>
      </c>
    </row>
    <row r="601" spans="1:10" x14ac:dyDescent="0.3">
      <c r="A601" s="1">
        <v>2039</v>
      </c>
      <c r="B601" s="1">
        <v>12</v>
      </c>
      <c r="C601" s="14"/>
      <c r="D601" s="14">
        <v>6233064.1726095304</v>
      </c>
      <c r="E601" s="14">
        <v>6354171.04115522</v>
      </c>
      <c r="F601" s="14">
        <v>6111957.3040638501</v>
      </c>
      <c r="G601" s="14">
        <v>61518.481510800098</v>
      </c>
      <c r="H601" s="14"/>
      <c r="I601" s="14">
        <f>+[1]Total_customers_month!E404</f>
        <v>6121281.3644903889</v>
      </c>
      <c r="J601" s="14">
        <f t="shared" si="5"/>
        <v>111782.8081191415</v>
      </c>
    </row>
    <row r="602" spans="1:10" x14ac:dyDescent="0.3">
      <c r="A602" s="1">
        <v>2040</v>
      </c>
      <c r="B602" s="1">
        <v>1</v>
      </c>
      <c r="C602" s="14"/>
      <c r="D602" s="14">
        <v>6237034.9920740696</v>
      </c>
      <c r="E602" s="14">
        <v>6358339.1626360798</v>
      </c>
      <c r="F602" s="14">
        <v>6115730.8215120602</v>
      </c>
      <c r="G602" s="14">
        <v>61618.704731738602</v>
      </c>
      <c r="H602" s="14"/>
      <c r="I602" s="14">
        <f>+[1]Total_customers_month!E405</f>
        <v>6125101.5285055898</v>
      </c>
      <c r="J602" s="14">
        <f t="shared" si="5"/>
        <v>111933.46356847975</v>
      </c>
    </row>
    <row r="603" spans="1:10" x14ac:dyDescent="0.3">
      <c r="A603" s="1">
        <v>2040</v>
      </c>
      <c r="B603" s="1">
        <v>2</v>
      </c>
      <c r="C603" s="14"/>
      <c r="D603" s="14">
        <v>6241005.80139885</v>
      </c>
      <c r="E603" s="14">
        <v>6362507.3576808404</v>
      </c>
      <c r="F603" s="14">
        <v>6119504.2451168699</v>
      </c>
      <c r="G603" s="14">
        <v>61718.970471499</v>
      </c>
      <c r="H603" s="14"/>
      <c r="I603" s="14">
        <f>+[1]Total_customers_month!E406</f>
        <v>6128921.6138490885</v>
      </c>
      <c r="J603" s="14">
        <f t="shared" si="5"/>
        <v>112084.1875497615</v>
      </c>
    </row>
    <row r="604" spans="1:10" x14ac:dyDescent="0.3">
      <c r="A604" s="1">
        <v>2040</v>
      </c>
      <c r="B604" s="1">
        <v>3</v>
      </c>
      <c r="C604" s="14"/>
      <c r="D604" s="14">
        <v>6244976.6199698597</v>
      </c>
      <c r="E604" s="14">
        <v>6366675.6452682996</v>
      </c>
      <c r="F604" s="14">
        <v>6123277.5946714301</v>
      </c>
      <c r="G604" s="14">
        <v>61819.278523251603</v>
      </c>
      <c r="H604" s="14"/>
      <c r="I604" s="14">
        <f>+[1]Total_customers_month!E407</f>
        <v>6132741.7641379209</v>
      </c>
      <c r="J604" s="14">
        <f t="shared" si="5"/>
        <v>112234.8558319388</v>
      </c>
    </row>
    <row r="605" spans="1:10" x14ac:dyDescent="0.3">
      <c r="A605" s="1">
        <v>2040</v>
      </c>
      <c r="B605" s="1">
        <v>4</v>
      </c>
      <c r="C605" s="14"/>
      <c r="D605" s="14">
        <v>6248947.2867381899</v>
      </c>
      <c r="E605" s="14">
        <v>6370843.8639448397</v>
      </c>
      <c r="F605" s="14">
        <v>6127050.7095315298</v>
      </c>
      <c r="G605" s="14">
        <v>61919.628681412098</v>
      </c>
      <c r="H605" s="14"/>
      <c r="I605" s="14">
        <f>+[1]Total_customers_month!E408</f>
        <v>6136561.8294645883</v>
      </c>
      <c r="J605" s="14">
        <f t="shared" si="5"/>
        <v>112385.45727360155</v>
      </c>
    </row>
    <row r="606" spans="1:10" x14ac:dyDescent="0.3">
      <c r="A606" s="1">
        <v>2040</v>
      </c>
      <c r="B606" s="1">
        <v>5</v>
      </c>
      <c r="C606" s="14"/>
      <c r="D606" s="14">
        <v>6252917.8366980804</v>
      </c>
      <c r="E606" s="14">
        <v>6375012.0483024297</v>
      </c>
      <c r="F606" s="14">
        <v>6130823.6250937404</v>
      </c>
      <c r="G606" s="14">
        <v>62020.020741633198</v>
      </c>
      <c r="H606" s="14"/>
      <c r="I606" s="14">
        <f>+[1]Total_customers_month!E409</f>
        <v>6140381.820750175</v>
      </c>
      <c r="J606" s="14">
        <f t="shared" si="5"/>
        <v>112536.01594790537</v>
      </c>
    </row>
    <row r="607" spans="1:10" x14ac:dyDescent="0.3">
      <c r="A607" s="1">
        <v>2040</v>
      </c>
      <c r="B607" s="1">
        <v>6</v>
      </c>
      <c r="C607" s="14"/>
      <c r="D607" s="14">
        <v>6256888.39754654</v>
      </c>
      <c r="E607" s="14">
        <v>6379180.3256381899</v>
      </c>
      <c r="F607" s="14">
        <v>6134596.4694548901</v>
      </c>
      <c r="G607" s="14">
        <v>62120.454500797699</v>
      </c>
      <c r="H607" s="14"/>
      <c r="I607" s="14">
        <f>+[1]Total_customers_month!E410</f>
        <v>6144201.8150259992</v>
      </c>
      <c r="J607" s="14">
        <f t="shared" si="5"/>
        <v>112686.5825205408</v>
      </c>
    </row>
    <row r="608" spans="1:10" x14ac:dyDescent="0.3">
      <c r="A608" s="1">
        <v>2040</v>
      </c>
      <c r="B608" s="1">
        <v>7</v>
      </c>
      <c r="C608" s="14"/>
      <c r="D608" s="14">
        <v>6260858.9901294298</v>
      </c>
      <c r="E608" s="14">
        <v>6383348.7164005404</v>
      </c>
      <c r="F608" s="14">
        <v>6138369.2638583099</v>
      </c>
      <c r="G608" s="14">
        <v>62220.929757010301</v>
      </c>
      <c r="H608" s="14"/>
      <c r="I608" s="14">
        <f>+[1]Total_customers_month!E411</f>
        <v>6148021.9593866132</v>
      </c>
      <c r="J608" s="14">
        <f t="shared" si="5"/>
        <v>112837.03074281663</v>
      </c>
    </row>
    <row r="609" spans="1:11" x14ac:dyDescent="0.3">
      <c r="A609" s="1">
        <v>2040</v>
      </c>
      <c r="B609" s="1">
        <v>8</v>
      </c>
      <c r="C609" s="14"/>
      <c r="D609" s="14">
        <v>6264829.6817224799</v>
      </c>
      <c r="E609" s="14">
        <v>6387517.2874748698</v>
      </c>
      <c r="F609" s="14">
        <v>6142142.07597009</v>
      </c>
      <c r="G609" s="14">
        <v>62321.446311988198</v>
      </c>
      <c r="H609" s="14"/>
      <c r="I609" s="14">
        <f>+[1]Total_customers_month!E412</f>
        <v>6151842.1811535833</v>
      </c>
      <c r="J609" s="14">
        <f t="shared" si="5"/>
        <v>112987.50056889653</v>
      </c>
    </row>
    <row r="610" spans="1:11" x14ac:dyDescent="0.3">
      <c r="A610" s="1">
        <v>2040</v>
      </c>
      <c r="B610" s="1">
        <v>9</v>
      </c>
      <c r="C610" s="14"/>
      <c r="D610" s="14">
        <v>6268800.3162846798</v>
      </c>
      <c r="E610" s="14">
        <v>6391685.88242089</v>
      </c>
      <c r="F610" s="14">
        <v>6145914.7501484798</v>
      </c>
      <c r="G610" s="14">
        <v>62422.003962909999</v>
      </c>
      <c r="H610" s="14"/>
      <c r="I610" s="14">
        <f>+[1]Total_customers_month!E413</f>
        <v>6155662.124383064</v>
      </c>
      <c r="J610" s="14">
        <f t="shared" si="5"/>
        <v>113138.19190161582</v>
      </c>
    </row>
    <row r="611" spans="1:11" x14ac:dyDescent="0.3">
      <c r="A611" s="1">
        <v>2040</v>
      </c>
      <c r="B611" s="1">
        <v>10</v>
      </c>
      <c r="C611" s="14"/>
      <c r="D611" s="14">
        <v>6272770.8809737097</v>
      </c>
      <c r="E611" s="14">
        <v>6395854.4880075799</v>
      </c>
      <c r="F611" s="14">
        <v>6149687.2739398498</v>
      </c>
      <c r="G611" s="14">
        <v>62522.602512335303</v>
      </c>
      <c r="H611" s="14"/>
      <c r="I611" s="14">
        <f>+[1]Total_customers_month!E414</f>
        <v>6159482.1587742455</v>
      </c>
      <c r="J611" s="14">
        <f t="shared" si="5"/>
        <v>113288.72219946422</v>
      </c>
    </row>
    <row r="612" spans="1:11" x14ac:dyDescent="0.3">
      <c r="A612" s="1">
        <v>2040</v>
      </c>
      <c r="B612" s="1">
        <v>11</v>
      </c>
      <c r="C612" s="14"/>
      <c r="D612" s="14">
        <v>6276741.7191680502</v>
      </c>
      <c r="E612" s="14">
        <v>6400023.4472252196</v>
      </c>
      <c r="F612" s="14">
        <v>6153459.9911108799</v>
      </c>
      <c r="G612" s="14">
        <v>62623.241763068101</v>
      </c>
      <c r="H612" s="14"/>
      <c r="I612" s="14">
        <f>+[1]Total_customers_month!E415</f>
        <v>6163302.2135761753</v>
      </c>
      <c r="J612" s="14">
        <f t="shared" si="5"/>
        <v>113439.50559187494</v>
      </c>
    </row>
    <row r="613" spans="1:11" x14ac:dyDescent="0.3">
      <c r="A613" s="1">
        <v>2040</v>
      </c>
      <c r="B613" s="1">
        <v>12</v>
      </c>
      <c r="C613" s="14"/>
      <c r="D613" s="14">
        <v>6280712.4535710504</v>
      </c>
      <c r="E613" s="14">
        <v>6404192.3823916297</v>
      </c>
      <c r="F613" s="14">
        <v>6157232.5247504702</v>
      </c>
      <c r="G613" s="14">
        <v>62723.9215192665</v>
      </c>
      <c r="H613" s="14"/>
      <c r="I613" s="14">
        <f>+[1]Total_customers_month!E416</f>
        <v>6167122.2849733774</v>
      </c>
      <c r="J613" s="14">
        <f t="shared" si="5"/>
        <v>113590.16859767307</v>
      </c>
    </row>
    <row r="614" spans="1:11" x14ac:dyDescent="0.3">
      <c r="I614" s="14"/>
      <c r="J614" s="14"/>
    </row>
    <row r="616" spans="1:11" x14ac:dyDescent="0.3">
      <c r="A616" s="1">
        <v>2013</v>
      </c>
      <c r="B616" s="1"/>
      <c r="C616" s="2"/>
      <c r="D616" s="14">
        <f>AVERAGE(C278:C289)</f>
        <v>4626934.333333333</v>
      </c>
    </row>
    <row r="617" spans="1:11" x14ac:dyDescent="0.3">
      <c r="A617" s="23">
        <v>2014</v>
      </c>
      <c r="B617" s="23"/>
      <c r="C617" s="25" t="s">
        <v>78</v>
      </c>
      <c r="D617" s="21">
        <f>AVERAGE(C290:C296,D297:D301)</f>
        <v>4708814.2313755415</v>
      </c>
      <c r="E617" s="14">
        <f>+D617-D616</f>
        <v>81879.898042208515</v>
      </c>
      <c r="I617" s="21">
        <f>AVERAGE(I290:I301)</f>
        <v>4680054.344811012</v>
      </c>
      <c r="J617" s="21">
        <f>AVERAGE(J290:J301)</f>
        <v>28864.968272498343</v>
      </c>
      <c r="K617" s="22">
        <f>(D617/I617)-1</f>
        <v>6.1452035479923062E-3</v>
      </c>
    </row>
    <row r="618" spans="1:11" x14ac:dyDescent="0.3">
      <c r="A618" s="23">
        <v>2015</v>
      </c>
      <c r="B618" s="23"/>
      <c r="C618" s="24"/>
      <c r="D618" s="21">
        <f>AVERAGE(D302:D313)</f>
        <v>4777209.8262765398</v>
      </c>
      <c r="E618" s="14">
        <f>+D618-D617</f>
        <v>68395.594900998287</v>
      </c>
      <c r="I618" s="21">
        <f>AVERAGE(I302:I313)</f>
        <v>4747493.0045030126</v>
      </c>
      <c r="J618" s="21">
        <f>AVERAGE(J302:J313)</f>
        <v>29716.82177352595</v>
      </c>
      <c r="K618" s="22">
        <f t="shared" ref="K618:K642" si="6">(D618/I618)-1</f>
        <v>6.2594766849242145E-3</v>
      </c>
    </row>
    <row r="619" spans="1:11" x14ac:dyDescent="0.3">
      <c r="A619" s="23">
        <v>2016</v>
      </c>
      <c r="B619" s="23"/>
      <c r="C619" s="24"/>
      <c r="D619" s="21">
        <f>AVERAGE(D314:D325)</f>
        <v>4848293.7244852493</v>
      </c>
      <c r="E619" s="14">
        <f t="shared" ref="E619:E632" si="7">+D619-D618</f>
        <v>71083.898208709434</v>
      </c>
      <c r="I619" s="21">
        <f>AVERAGE(I314:I325)</f>
        <v>4817503.3410458164</v>
      </c>
      <c r="J619" s="21">
        <f>AVERAGE(J314:J325)</f>
        <v>30790.383439432986</v>
      </c>
      <c r="K619" s="22">
        <f t="shared" si="6"/>
        <v>6.3913569456390817E-3</v>
      </c>
    </row>
    <row r="620" spans="1:11" x14ac:dyDescent="0.3">
      <c r="A620" s="23">
        <v>2017</v>
      </c>
      <c r="B620" s="23"/>
      <c r="C620" s="24"/>
      <c r="D620" s="21">
        <f>AVERAGE(D326:D337)</f>
        <v>4919161.8016235577</v>
      </c>
      <c r="E620" s="14">
        <f t="shared" si="7"/>
        <v>70868.077138308436</v>
      </c>
      <c r="I620" s="21">
        <f>AVERAGE(I326:I337)</f>
        <v>4887235.3082854357</v>
      </c>
      <c r="J620" s="21">
        <f>AVERAGE(J326:J337)</f>
        <v>31926.493338121723</v>
      </c>
      <c r="K620" s="22">
        <f t="shared" si="6"/>
        <v>6.5326286385263277E-3</v>
      </c>
    </row>
    <row r="621" spans="1:11" x14ac:dyDescent="0.3">
      <c r="A621" s="23">
        <v>2018</v>
      </c>
      <c r="B621" s="23"/>
      <c r="C621" s="24"/>
      <c r="D621" s="21">
        <f>AVERAGE(D338:D349)</f>
        <v>4988771.1502076974</v>
      </c>
      <c r="E621" s="14">
        <f t="shared" si="7"/>
        <v>69609.34858413972</v>
      </c>
      <c r="I621" s="21">
        <f>AVERAGE(I338:I349)</f>
        <v>4955618.2850867659</v>
      </c>
      <c r="J621" s="21">
        <f>AVERAGE(J338:J349)</f>
        <v>33152.865120931994</v>
      </c>
      <c r="K621" s="22">
        <f t="shared" si="6"/>
        <v>6.6899553625225927E-3</v>
      </c>
    </row>
    <row r="622" spans="1:11" x14ac:dyDescent="0.3">
      <c r="A622" s="23">
        <v>2019</v>
      </c>
      <c r="B622" s="23"/>
      <c r="C622" s="24"/>
      <c r="D622" s="21">
        <f>AVERAGE(D350:D361)</f>
        <v>5057400.069158677</v>
      </c>
      <c r="E622" s="14">
        <f t="shared" si="7"/>
        <v>68628.918950979598</v>
      </c>
      <c r="I622" s="21">
        <f>AVERAGE(I350:I361)</f>
        <v>5022555.6313772546</v>
      </c>
      <c r="J622" s="21">
        <f>AVERAGE(J350:J361)</f>
        <v>34844.437781423716</v>
      </c>
      <c r="K622" s="22">
        <f t="shared" si="6"/>
        <v>6.9375912063054379E-3</v>
      </c>
    </row>
    <row r="623" spans="1:11" x14ac:dyDescent="0.3">
      <c r="A623" s="23">
        <v>2020</v>
      </c>
      <c r="B623" s="23"/>
      <c r="C623" s="24"/>
      <c r="D623" s="21">
        <f>AVERAGE(D362:D373)</f>
        <v>5124436.400636659</v>
      </c>
      <c r="E623" s="14">
        <f t="shared" si="7"/>
        <v>67036.331477981992</v>
      </c>
      <c r="I623" s="21">
        <f>AVERAGE(I362:I373)</f>
        <v>5087176.8842560584</v>
      </c>
      <c r="J623" s="21">
        <f>AVERAGE(J362:J373)</f>
        <v>37259.51638060125</v>
      </c>
      <c r="K623" s="22">
        <f t="shared" si="6"/>
        <v>7.3242030360518573E-3</v>
      </c>
    </row>
    <row r="624" spans="1:11" x14ac:dyDescent="0.3">
      <c r="A624" s="23">
        <v>2021</v>
      </c>
      <c r="B624" s="23"/>
      <c r="C624" s="24"/>
      <c r="D624" s="21">
        <f>AVERAGE(D374:D385)</f>
        <v>5190184.6961961808</v>
      </c>
      <c r="E624" s="14">
        <f t="shared" si="7"/>
        <v>65748.295559521765</v>
      </c>
      <c r="I624" s="21">
        <f>AVERAGE(I374:I385)</f>
        <v>5148262.5776600456</v>
      </c>
      <c r="J624" s="21">
        <f>AVERAGE(J374:J385)</f>
        <v>41922.118536134636</v>
      </c>
      <c r="K624" s="22">
        <f t="shared" si="6"/>
        <v>8.1429643309276489E-3</v>
      </c>
    </row>
    <row r="625" spans="1:11" x14ac:dyDescent="0.3">
      <c r="A625" s="23">
        <v>2022</v>
      </c>
      <c r="B625" s="23"/>
      <c r="C625" s="24"/>
      <c r="D625" s="21">
        <f>AVERAGE(D386:D397)</f>
        <v>5254819.7851936789</v>
      </c>
      <c r="E625" s="14">
        <f t="shared" si="7"/>
        <v>64635.088997498155</v>
      </c>
      <c r="I625" s="21">
        <f>AVERAGE(I386:I397)</f>
        <v>5209647.5352636436</v>
      </c>
      <c r="J625" s="21">
        <f>AVERAGE(J386:J397)</f>
        <v>45172.249930035709</v>
      </c>
      <c r="K625" s="22">
        <f t="shared" si="6"/>
        <v>8.6708840903857443E-3</v>
      </c>
    </row>
    <row r="626" spans="1:11" x14ac:dyDescent="0.3">
      <c r="A626" s="23">
        <v>2023</v>
      </c>
      <c r="B626" s="23"/>
      <c r="C626" s="24"/>
      <c r="D626" s="21">
        <f>AVERAGE(D398:D409)</f>
        <v>5318608.1813488016</v>
      </c>
      <c r="E626" s="14">
        <f t="shared" si="7"/>
        <v>63788.396155122668</v>
      </c>
      <c r="I626" s="21">
        <f>AVERAGE(I398:I409)</f>
        <v>5271630.3966898359</v>
      </c>
      <c r="J626" s="21">
        <f>AVERAGE(J398:J409)</f>
        <v>46977.784658965269</v>
      </c>
      <c r="K626" s="22">
        <f t="shared" si="6"/>
        <v>8.9114336787465831E-3</v>
      </c>
    </row>
    <row r="627" spans="1:11" x14ac:dyDescent="0.3">
      <c r="A627" s="23">
        <v>2024</v>
      </c>
      <c r="B627" s="23"/>
      <c r="C627" s="24"/>
      <c r="D627" s="21">
        <f>AVERAGE(D410:D421)</f>
        <v>5381815.4556605918</v>
      </c>
      <c r="E627" s="14">
        <f t="shared" si="7"/>
        <v>63207.274311790243</v>
      </c>
      <c r="I627" s="21">
        <f>AVERAGE(I410:I421)</f>
        <v>5334261.5698130904</v>
      </c>
      <c r="J627" s="21">
        <f>AVERAGE(J410:J421)</f>
        <v>47553.885847502468</v>
      </c>
      <c r="K627" s="22">
        <f t="shared" si="6"/>
        <v>8.914802025572266E-3</v>
      </c>
    </row>
    <row r="628" spans="1:11" x14ac:dyDescent="0.3">
      <c r="A628" s="23">
        <v>2025</v>
      </c>
      <c r="B628" s="23"/>
      <c r="C628" s="24"/>
      <c r="D628" s="21">
        <f>AVERAGE(D422:D433)</f>
        <v>5444428.535012695</v>
      </c>
      <c r="E628" s="14">
        <f t="shared" si="7"/>
        <v>62613.079352103174</v>
      </c>
      <c r="I628" s="21">
        <f>AVERAGE(I422:I433)</f>
        <v>5395228.4087314913</v>
      </c>
      <c r="J628" s="21">
        <f>AVERAGE(J422:J433)</f>
        <v>49200.126281203855</v>
      </c>
      <c r="K628" s="22">
        <f t="shared" si="6"/>
        <v>9.1191924704392413E-3</v>
      </c>
    </row>
    <row r="629" spans="1:11" x14ac:dyDescent="0.3">
      <c r="A629" s="23">
        <v>2026</v>
      </c>
      <c r="B629" s="23"/>
      <c r="C629" s="24"/>
      <c r="D629" s="21">
        <f>AVERAGE(D434:D445)</f>
        <v>5505859.0894721365</v>
      </c>
      <c r="E629" s="14">
        <f t="shared" si="7"/>
        <v>61430.554459441453</v>
      </c>
      <c r="I629" s="21">
        <f>AVERAGE(I434:I445)</f>
        <v>5450198.9410029734</v>
      </c>
      <c r="J629" s="21">
        <f>AVERAGE(J434:J445)</f>
        <v>55660.148469162719</v>
      </c>
      <c r="K629" s="22">
        <f t="shared" si="6"/>
        <v>1.0212498492563338E-2</v>
      </c>
    </row>
    <row r="630" spans="1:11" x14ac:dyDescent="0.3">
      <c r="A630" s="23">
        <v>2027</v>
      </c>
      <c r="B630" s="23"/>
      <c r="C630" s="24"/>
      <c r="D630" s="21">
        <f>AVERAGE(D446:D457)</f>
        <v>5566126.4337800043</v>
      </c>
      <c r="E630" s="14">
        <f t="shared" si="7"/>
        <v>60267.34430786781</v>
      </c>
      <c r="I630" s="21">
        <f>AVERAGE(I446:I457)</f>
        <v>5505313.7112957807</v>
      </c>
      <c r="J630" s="21">
        <f>AVERAGE(J446:J457)</f>
        <v>60812.722484223777</v>
      </c>
      <c r="K630" s="22">
        <f t="shared" si="6"/>
        <v>1.1046186588685725E-2</v>
      </c>
    </row>
    <row r="631" spans="1:11" x14ac:dyDescent="0.3">
      <c r="A631" s="23">
        <v>2028</v>
      </c>
      <c r="B631" s="23"/>
      <c r="C631" s="24"/>
      <c r="D631" s="21">
        <f>AVERAGE(D458:D469)</f>
        <v>5625452.1467365958</v>
      </c>
      <c r="E631" s="14">
        <f t="shared" si="7"/>
        <v>59325.712956591509</v>
      </c>
      <c r="I631" s="21">
        <f>AVERAGE(I458:I469)</f>
        <v>5560970.5325976228</v>
      </c>
      <c r="J631" s="21">
        <f>AVERAGE(J458:J469)</f>
        <v>64481.61413897256</v>
      </c>
      <c r="K631" s="22">
        <f t="shared" si="6"/>
        <v>1.1595388567695375E-2</v>
      </c>
    </row>
    <row r="632" spans="1:11" x14ac:dyDescent="0.3">
      <c r="A632" s="23">
        <v>2029</v>
      </c>
      <c r="B632" s="23"/>
      <c r="C632" s="24"/>
      <c r="D632" s="21">
        <f>AVERAGE(D470:D481)</f>
        <v>5684076.6525361175</v>
      </c>
      <c r="E632" s="14">
        <f t="shared" si="7"/>
        <v>58624.505799521692</v>
      </c>
      <c r="I632" s="21">
        <f>AVERAGE(I470:I481)</f>
        <v>5617181.2631954439</v>
      </c>
      <c r="J632" s="21">
        <f>AVERAGE(J470:J481)</f>
        <v>66895.389340674737</v>
      </c>
      <c r="K632" s="22">
        <f t="shared" si="6"/>
        <v>1.1909067236085313E-2</v>
      </c>
    </row>
    <row r="633" spans="1:11" x14ac:dyDescent="0.3">
      <c r="A633" s="23">
        <v>2030</v>
      </c>
      <c r="B633" s="23"/>
      <c r="C633" s="24"/>
      <c r="D633" s="21">
        <f>AVERAGE(D482:D493)</f>
        <v>5741847.7508714041</v>
      </c>
      <c r="E633" s="14">
        <f>+D633-D632</f>
        <v>57771.098335286602</v>
      </c>
      <c r="I633" s="21">
        <f>AVERAGE(I482:I493)</f>
        <v>5671874.6141743399</v>
      </c>
      <c r="J633" s="21">
        <f>AVERAGE(J482:J493)</f>
        <v>69973.136697063528</v>
      </c>
      <c r="K633" s="22">
        <f t="shared" si="6"/>
        <v>1.2336862405631699E-2</v>
      </c>
    </row>
    <row r="634" spans="1:11" x14ac:dyDescent="0.3">
      <c r="A634" s="23">
        <v>2031</v>
      </c>
      <c r="B634" s="1"/>
      <c r="C634" s="2"/>
      <c r="D634" s="21">
        <f>AVERAGE(D494:D505)</f>
        <v>5797920.897271581</v>
      </c>
      <c r="E634" s="14">
        <f t="shared" ref="E634:E643" si="8">+D634-D633</f>
        <v>56073.14640017692</v>
      </c>
      <c r="I634" s="21">
        <f>AVERAGE(I494:I505)</f>
        <v>5721204.3049126053</v>
      </c>
      <c r="J634" s="21">
        <f>AVERAGE(J494:J505)</f>
        <v>76716.59235897474</v>
      </c>
      <c r="K634" s="22">
        <f t="shared" si="6"/>
        <v>1.3409168467048316E-2</v>
      </c>
    </row>
    <row r="635" spans="1:11" x14ac:dyDescent="0.3">
      <c r="A635" s="23">
        <v>2032</v>
      </c>
      <c r="B635" s="1"/>
      <c r="C635" s="2"/>
      <c r="D635" s="21">
        <f>AVERAGE(D506:D517)</f>
        <v>5852596.7925243685</v>
      </c>
      <c r="E635" s="14">
        <f t="shared" si="8"/>
        <v>54675.895252787508</v>
      </c>
      <c r="I635" s="21">
        <f>AVERAGE(I506:I517)</f>
        <v>5770616.1078276485</v>
      </c>
      <c r="J635" s="21">
        <f>AVERAGE(J506:J517)</f>
        <v>81980.684696720447</v>
      </c>
      <c r="K635" s="22">
        <f t="shared" si="6"/>
        <v>1.4206573988783555E-2</v>
      </c>
    </row>
    <row r="636" spans="1:11" x14ac:dyDescent="0.3">
      <c r="A636" s="23">
        <v>2033</v>
      </c>
      <c r="B636" s="1"/>
      <c r="C636" s="2"/>
      <c r="D636" s="21">
        <f>AVERAGE(D518:D529)</f>
        <v>5906122.7014441118</v>
      </c>
      <c r="E636" s="14">
        <f t="shared" si="8"/>
        <v>53525.908919743262</v>
      </c>
      <c r="I636" s="21">
        <f>AVERAGE(I518:I529)</f>
        <v>5820455.460956566</v>
      </c>
      <c r="J636" s="21">
        <f>AVERAGE(J518:J529)</f>
        <v>85667.240487544565</v>
      </c>
      <c r="K636" s="22">
        <f t="shared" si="6"/>
        <v>1.4718305304833867E-2</v>
      </c>
    </row>
    <row r="637" spans="1:11" x14ac:dyDescent="0.3">
      <c r="A637" s="23">
        <v>2034</v>
      </c>
      <c r="B637" s="1"/>
      <c r="C637" s="2"/>
      <c r="D637" s="21">
        <f>AVERAGE(D530:D541)</f>
        <v>5958749.3514910033</v>
      </c>
      <c r="E637" s="14">
        <f t="shared" si="8"/>
        <v>52626.650046891533</v>
      </c>
      <c r="I637" s="21">
        <f>AVERAGE(I530:I541)</f>
        <v>5870727.0062823854</v>
      </c>
      <c r="J637" s="21">
        <f>AVERAGE(J530:J541)</f>
        <v>88022.345208618397</v>
      </c>
      <c r="K637" s="22">
        <f t="shared" si="6"/>
        <v>1.4993431838071114E-2</v>
      </c>
    </row>
    <row r="638" spans="1:11" x14ac:dyDescent="0.3">
      <c r="A638" s="23">
        <v>2035</v>
      </c>
      <c r="B638" s="1"/>
      <c r="C638" s="2"/>
      <c r="D638" s="21">
        <f>AVERAGE(D542:D553)</f>
        <v>6010663.375537429</v>
      </c>
      <c r="E638" s="14">
        <f t="shared" si="8"/>
        <v>51914.024046425708</v>
      </c>
      <c r="I638" s="21">
        <f>AVERAGE(I542:I553)</f>
        <v>5919790.3561439766</v>
      </c>
      <c r="J638" s="21">
        <f>AVERAGE(J542:J553)</f>
        <v>90873.019393452603</v>
      </c>
      <c r="K638" s="22">
        <f t="shared" si="6"/>
        <v>1.5350715806876192E-2</v>
      </c>
    </row>
    <row r="639" spans="1:11" x14ac:dyDescent="0.3">
      <c r="A639" s="23">
        <v>2036</v>
      </c>
      <c r="B639" s="1"/>
      <c r="C639" s="2"/>
      <c r="D639" s="21">
        <f>AVERAGE(D554:D565)</f>
        <v>6061919.2355697611</v>
      </c>
      <c r="E639" s="14">
        <f t="shared" si="8"/>
        <v>51255.86003233213</v>
      </c>
      <c r="I639" s="21">
        <f>AVERAGE(I554:I565)</f>
        <v>5964607.5058677681</v>
      </c>
      <c r="J639" s="21">
        <f>AVERAGE(J554:J565)</f>
        <v>97311.729701995151</v>
      </c>
      <c r="K639" s="22">
        <f t="shared" si="6"/>
        <v>1.6314858874831417E-2</v>
      </c>
    </row>
    <row r="640" spans="1:11" x14ac:dyDescent="0.3">
      <c r="A640" s="23">
        <v>2037</v>
      </c>
      <c r="B640" s="1"/>
      <c r="C640" s="2"/>
      <c r="D640" s="21">
        <f>AVERAGE(D566:D577)</f>
        <v>6112615.4853348359</v>
      </c>
      <c r="E640" s="14">
        <f t="shared" si="8"/>
        <v>50696.249765074812</v>
      </c>
      <c r="I640" s="21">
        <f>AVERAGE(I566:I577)</f>
        <v>6009492.3689918043</v>
      </c>
      <c r="J640" s="21">
        <f>AVERAGE(J566:J577)</f>
        <v>103123.11634303133</v>
      </c>
      <c r="K640" s="22">
        <f t="shared" si="6"/>
        <v>1.7160037822018692E-2</v>
      </c>
    </row>
    <row r="641" spans="1:11" x14ac:dyDescent="0.3">
      <c r="A641" s="23">
        <v>2038</v>
      </c>
      <c r="B641" s="1"/>
      <c r="C641" s="2"/>
      <c r="D641" s="21">
        <f>AVERAGE(D578:D589)</f>
        <v>6162500.2754968517</v>
      </c>
      <c r="E641" s="14">
        <f t="shared" si="8"/>
        <v>49884.790162015706</v>
      </c>
      <c r="I641" s="21">
        <f>AVERAGE(I578:I589)</f>
        <v>6054717.4171298556</v>
      </c>
      <c r="J641" s="21">
        <f>AVERAGE(J578:J589)</f>
        <v>107782.85836699512</v>
      </c>
      <c r="K641" s="22">
        <f t="shared" si="6"/>
        <v>1.7801468002793808E-2</v>
      </c>
    </row>
    <row r="642" spans="1:11" x14ac:dyDescent="0.3">
      <c r="A642" s="23">
        <v>2039</v>
      </c>
      <c r="B642" s="1"/>
      <c r="C642" s="2"/>
      <c r="D642" s="21">
        <f>AVERAGE(D590:D601)</f>
        <v>6211185.4813049361</v>
      </c>
      <c r="E642" s="14">
        <f t="shared" si="8"/>
        <v>48685.205808084458</v>
      </c>
      <c r="I642" s="21">
        <f>AVERAGE(I590:I601)</f>
        <v>6100285.3647698527</v>
      </c>
      <c r="J642" s="21">
        <f>AVERAGE(J590:J601)</f>
        <v>110900.11653508509</v>
      </c>
      <c r="K642" s="22">
        <f t="shared" si="6"/>
        <v>1.817949651594164E-2</v>
      </c>
    </row>
    <row r="643" spans="1:11" x14ac:dyDescent="0.3">
      <c r="A643" s="23">
        <v>2040</v>
      </c>
      <c r="B643" s="1"/>
      <c r="C643" s="2"/>
      <c r="D643" s="21">
        <f>AVERAGE(D602:D613)</f>
        <v>6258873.7480229149</v>
      </c>
      <c r="E643" s="14">
        <f t="shared" si="8"/>
        <v>47688.266717978753</v>
      </c>
      <c r="I643" s="21">
        <f>AVERAGE(I602:I613)</f>
        <v>6146111.9411650347</v>
      </c>
      <c r="J643" s="21">
        <f>AVERAGE(J602:J613)</f>
        <v>112761.80685788074</v>
      </c>
      <c r="K643" s="22">
        <f>(D643/I643)-1</f>
        <v>1.834685211355036E-2</v>
      </c>
    </row>
    <row r="644" spans="1:11" x14ac:dyDescent="0.3">
      <c r="A644" s="1"/>
      <c r="B644" s="1"/>
      <c r="C644" s="2"/>
      <c r="J644" s="14"/>
    </row>
  </sheetData>
  <mergeCells count="1">
    <mergeCell ref="M1:N1"/>
  </mergeCells>
  <pageMargins left="0.7" right="0.7" top="0.75" bottom="0.75" header="0.3" footer="0.3"/>
  <pageSetup scale="60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32BF9A7095C24F911B5782191175F8" ma:contentTypeVersion="" ma:contentTypeDescription="Create a new document." ma:contentTypeScope="" ma:versionID="5565101cf31e30004d82915445dce519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293CA70F-EB4D-4FCD-A09E-FD2DB49C97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9129CB-FDD1-4308-B491-A344D1C8D4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DE3E90-C3F7-47EF-9C71-729244B7C6A2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3</vt:i4>
      </vt:variant>
    </vt:vector>
  </HeadingPairs>
  <TitlesOfParts>
    <vt:vector size="14" baseType="lpstr">
      <vt:lpstr>Data</vt:lpstr>
      <vt:lpstr>DStat</vt:lpstr>
      <vt:lpstr>Corr</vt:lpstr>
      <vt:lpstr>Coef</vt:lpstr>
      <vt:lpstr>MStat</vt:lpstr>
      <vt:lpstr>Err</vt:lpstr>
      <vt:lpstr>Elas</vt:lpstr>
      <vt:lpstr>BX</vt:lpstr>
      <vt:lpstr>YHat</vt:lpstr>
      <vt:lpstr>Cust Hist-Fcst</vt:lpstr>
      <vt:lpstr>Graphs</vt:lpstr>
      <vt:lpstr>BX!Print_Titles</vt:lpstr>
      <vt:lpstr>'Cust Hist-Fcst'!Print_Titles</vt:lpstr>
      <vt:lpstr>YHat!Print_Titles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Feldman</dc:creator>
  <cp:lastModifiedBy>FPL_User</cp:lastModifiedBy>
  <cp:lastPrinted>2015-10-07T21:45:41Z</cp:lastPrinted>
  <dcterms:created xsi:type="dcterms:W3CDTF">2014-08-05T20:41:18Z</dcterms:created>
  <dcterms:modified xsi:type="dcterms:W3CDTF">2015-10-07T21:45:58Z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0x010100E732BF9A7095C24F911B5782191175F8</vt:lpwstr>
  </property>
</Properties>
</file>