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5480" windowHeight="9915" tabRatio="680" firstSheet="1" activeTab="1"/>
  </bookViews>
  <sheets>
    <sheet name="rsklibSimData" sheetId="33" state="hidden" r:id="rId1"/>
    <sheet name="Scenarios" sheetId="8" r:id="rId2"/>
    <sheet name="NEL Fan Current" sheetId="6" r:id="rId3"/>
    <sheet name="NEL Fan" sheetId="1" state="hidden" r:id="rId4"/>
    <sheet name="SP_fan_Current" sheetId="7" r:id="rId5"/>
    <sheet name="peak_fan" sheetId="2" state="hidden" r:id="rId6"/>
    <sheet name="WP Scenario P80" sheetId="34" r:id="rId7"/>
    <sheet name="WP Scenario P95" sheetId="35" r:id="rId8"/>
    <sheet name="Sheet1" sheetId="3" r:id="rId9"/>
    <sheet name="RiskSerializationData" sheetId="14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2" hidden="1">'[1]ST Corrections'!#REF!</definedName>
    <definedName name="_ATPRegress_Range1" localSheetId="4" hidden="1">'[1]ST Corrections'!#REF!</definedName>
    <definedName name="_ATPRegress_Range1" localSheetId="7" hidden="1">'[1]ST Corrections'!#REF!</definedName>
    <definedName name="_ATPRegress_Range1" hidden="1">'[1]ST Corrections'!#REF!</definedName>
    <definedName name="_ATPRegress_Range2" localSheetId="2" hidden="1">'[1]ST Corrections'!#REF!</definedName>
    <definedName name="_ATPRegress_Range2" localSheetId="4" hidden="1">'[1]ST Corrections'!#REF!</definedName>
    <definedName name="_ATPRegress_Range2" localSheetId="7" hidden="1">'[1]ST Corrections'!#REF!</definedName>
    <definedName name="_ATPRegress_Range2" hidden="1">'[1]ST Corrections'!#REF!</definedName>
    <definedName name="_ATPRegress_Range3" localSheetId="2" hidden="1">'[1]ST Corrections'!#REF!</definedName>
    <definedName name="_ATPRegress_Range3" localSheetId="4" hidden="1">'[1]ST Corrections'!#REF!</definedName>
    <definedName name="_ATPRegress_Range3" localSheetId="7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AtRisk_FitDataRange_FIT_1378A_92120" hidden="1">'[2]Original DATA'!$D$2:$D$42</definedName>
    <definedName name="_AtRisk_FitDataRange_FIT_1C44C_405D9" localSheetId="7" hidden="1">#REF!</definedName>
    <definedName name="_AtRisk_FitDataRange_FIT_1C44C_405D9" hidden="1">#REF!</definedName>
    <definedName name="_AtRisk_FitDataRange_FIT_1D31A_E713" localSheetId="7" hidden="1">#REF!</definedName>
    <definedName name="_AtRisk_FitDataRange_FIT_1D31A_E713" hidden="1">#REF!</definedName>
    <definedName name="_AtRisk_FitDataRange_FIT_23DDA_CF9E2" localSheetId="7" hidden="1">#REF!</definedName>
    <definedName name="_AtRisk_FitDataRange_FIT_23DDA_CF9E2" hidden="1">#REF!</definedName>
    <definedName name="_AtRisk_FitDataRange_FIT_29632_E750E" localSheetId="7" hidden="1">#REF!</definedName>
    <definedName name="_AtRisk_FitDataRange_FIT_29632_E750E" hidden="1">#REF!</definedName>
    <definedName name="_AtRisk_FitDataRange_FIT_317FB_D2DEC" localSheetId="7" hidden="1">#REF!</definedName>
    <definedName name="_AtRisk_FitDataRange_FIT_317FB_D2DEC" hidden="1">#REF!</definedName>
    <definedName name="_AtRisk_FitDataRange_FIT_32D55_494AF" localSheetId="7" hidden="1">#REF!</definedName>
    <definedName name="_AtRisk_FitDataRange_FIT_32D55_494AF" hidden="1">#REF!</definedName>
    <definedName name="_AtRisk_FitDataRange_FIT_36F6D_33C7E" hidden="1">'[3]Original DATA'!$F$2:$F$41</definedName>
    <definedName name="_AtRisk_FitDataRange_FIT_371FD_B9970" localSheetId="7" hidden="1">#REF!</definedName>
    <definedName name="_AtRisk_FitDataRange_FIT_371FD_B9970" hidden="1">#REF!</definedName>
    <definedName name="_AtRisk_FitDataRange_FIT_3CDBC_C16FB" localSheetId="7" hidden="1">#REF!</definedName>
    <definedName name="_AtRisk_FitDataRange_FIT_3CDBC_C16FB" hidden="1">#REF!</definedName>
    <definedName name="_AtRisk_FitDataRange_FIT_40C6_42374" localSheetId="7" hidden="1">#REF!</definedName>
    <definedName name="_AtRisk_FitDataRange_FIT_40C6_42374" hidden="1">#REF!</definedName>
    <definedName name="_AtRisk_FitDataRange_FIT_571D6_4058A" localSheetId="7" hidden="1">#REF!</definedName>
    <definedName name="_AtRisk_FitDataRange_FIT_571D6_4058A" hidden="1">#REF!</definedName>
    <definedName name="_AtRisk_FitDataRange_FIT_58507_BBD6E" localSheetId="7" hidden="1">#REF!</definedName>
    <definedName name="_AtRisk_FitDataRange_FIT_58507_BBD6E" hidden="1">#REF!</definedName>
    <definedName name="_AtRisk_FitDataRange_FIT_588B6_BE712" hidden="1">'[2]Original DATA'!$G$2:$G$41</definedName>
    <definedName name="_AtRisk_FitDataRange_FIT_61817_228F2" localSheetId="7" hidden="1">#REF!</definedName>
    <definedName name="_AtRisk_FitDataRange_FIT_61817_228F2" hidden="1">#REF!</definedName>
    <definedName name="_AtRisk_FitDataRange_FIT_64F9F_9AA2F" localSheetId="7" hidden="1">#REF!</definedName>
    <definedName name="_AtRisk_FitDataRange_FIT_64F9F_9AA2F" hidden="1">#REF!</definedName>
    <definedName name="_AtRisk_FitDataRange_FIT_67BC1_EBC4C" localSheetId="7" hidden="1">#REF!</definedName>
    <definedName name="_AtRisk_FitDataRange_FIT_67BC1_EBC4C" hidden="1">#REF!</definedName>
    <definedName name="_AtRisk_FitDataRange_FIT_68841_79067" localSheetId="7" hidden="1">#REF!</definedName>
    <definedName name="_AtRisk_FitDataRange_FIT_68841_79067" hidden="1">#REF!</definedName>
    <definedName name="_AtRisk_FitDataRange_FIT_6A583_2CCDA" hidden="1">'[2]Original DATA'!$I$2:$I$41</definedName>
    <definedName name="_AtRisk_FitDataRange_FIT_6C3AA_652B" localSheetId="7" hidden="1">#REF!</definedName>
    <definedName name="_AtRisk_FitDataRange_FIT_6C3AA_652B" hidden="1">#REF!</definedName>
    <definedName name="_AtRisk_FitDataRange_FIT_6D9F9_76FAC" localSheetId="7" hidden="1">#REF!</definedName>
    <definedName name="_AtRisk_FitDataRange_FIT_6D9F9_76FAC" hidden="1">#REF!</definedName>
    <definedName name="_AtRisk_FitDataRange_FIT_72F2F_7B359" localSheetId="7" hidden="1">#REF!</definedName>
    <definedName name="_AtRisk_FitDataRange_FIT_72F2F_7B359" hidden="1">#REF!</definedName>
    <definedName name="_AtRisk_FitDataRange_FIT_76B2A_CB802" localSheetId="7" hidden="1">#REF!</definedName>
    <definedName name="_AtRisk_FitDataRange_FIT_76B2A_CB802" hidden="1">#REF!</definedName>
    <definedName name="_AtRisk_FitDataRange_FIT_7773B_28B52" localSheetId="7" hidden="1">#REF!</definedName>
    <definedName name="_AtRisk_FitDataRange_FIT_7773B_28B52" hidden="1">#REF!</definedName>
    <definedName name="_AtRisk_FitDataRange_FIT_812B6_5E959" localSheetId="7" hidden="1">#REF!</definedName>
    <definedName name="_AtRisk_FitDataRange_FIT_812B6_5E959" hidden="1">#REF!</definedName>
    <definedName name="_AtRisk_FitDataRange_FIT_84F84_1FF" hidden="1">'[3]Original DATA'!$D$2:$D$41</definedName>
    <definedName name="_AtRisk_FitDataRange_FIT_88B6F_122F7" localSheetId="7" hidden="1">#REF!</definedName>
    <definedName name="_AtRisk_FitDataRange_FIT_88B6F_122F7" hidden="1">#REF!</definedName>
    <definedName name="_AtRisk_FitDataRange_FIT_906FF_A1D9F" localSheetId="7" hidden="1">#REF!</definedName>
    <definedName name="_AtRisk_FitDataRange_FIT_906FF_A1D9F" hidden="1">#REF!</definedName>
    <definedName name="_AtRisk_FitDataRange_FIT_960DE_8BE38" localSheetId="7" hidden="1">#REF!</definedName>
    <definedName name="_AtRisk_FitDataRange_FIT_960DE_8BE38" hidden="1">#REF!</definedName>
    <definedName name="_AtRisk_FitDataRange_FIT_971F_DD820" localSheetId="7" hidden="1">#REF!</definedName>
    <definedName name="_AtRisk_FitDataRange_FIT_971F_DD820" hidden="1">#REF!</definedName>
    <definedName name="_AtRisk_FitDataRange_FIT_9D415_83DB" localSheetId="7" hidden="1">#REF!</definedName>
    <definedName name="_AtRisk_FitDataRange_FIT_9D415_83DB" hidden="1">#REF!</definedName>
    <definedName name="_AtRisk_FitDataRange_FIT_A01F_CD04" localSheetId="7" hidden="1">#REF!</definedName>
    <definedName name="_AtRisk_FitDataRange_FIT_A01F_CD04" hidden="1">#REF!</definedName>
    <definedName name="_AtRisk_FitDataRange_FIT_A39D5_22CA5" localSheetId="7" hidden="1">#REF!</definedName>
    <definedName name="_AtRisk_FitDataRange_FIT_A39D5_22CA5" hidden="1">#REF!</definedName>
    <definedName name="_AtRisk_FitDataRange_FIT_A7C01_891B8" localSheetId="7" hidden="1">#REF!</definedName>
    <definedName name="_AtRisk_FitDataRange_FIT_A7C01_891B8" hidden="1">#REF!</definedName>
    <definedName name="_AtRisk_FitDataRange_FIT_AB4D6_5191B" localSheetId="7" hidden="1">#REF!</definedName>
    <definedName name="_AtRisk_FitDataRange_FIT_AB4D6_5191B" hidden="1">#REF!</definedName>
    <definedName name="_AtRisk_FitDataRange_FIT_ABC04_EB7E4" localSheetId="7" hidden="1">#REF!</definedName>
    <definedName name="_AtRisk_FitDataRange_FIT_ABC04_EB7E4" hidden="1">#REF!</definedName>
    <definedName name="_AtRisk_FitDataRange_FIT_B263C_B076" localSheetId="7" hidden="1">#REF!</definedName>
    <definedName name="_AtRisk_FitDataRange_FIT_B263C_B076" hidden="1">#REF!</definedName>
    <definedName name="_AtRisk_FitDataRange_FIT_B704F_B3EAC" localSheetId="7" hidden="1">#REF!</definedName>
    <definedName name="_AtRisk_FitDataRange_FIT_B704F_B3EAC" hidden="1">#REF!</definedName>
    <definedName name="_AtRisk_FitDataRange_FIT_B7248_40F51" localSheetId="7" hidden="1">#REF!</definedName>
    <definedName name="_AtRisk_FitDataRange_FIT_B7248_40F51" hidden="1">#REF!</definedName>
    <definedName name="_AtRisk_FitDataRange_FIT_C694D_DFE0" localSheetId="7" hidden="1">#REF!</definedName>
    <definedName name="_AtRisk_FitDataRange_FIT_C694D_DFE0" hidden="1">#REF!</definedName>
    <definedName name="_AtRisk_FitDataRange_FIT_C8C6A_3CAA6" hidden="1">'[2]Original DATA'!$F$2:$F$42</definedName>
    <definedName name="_AtRisk_FitDataRange_FIT_CC887_557C0" localSheetId="7" hidden="1">#REF!</definedName>
    <definedName name="_AtRisk_FitDataRange_FIT_CC887_557C0" hidden="1">#REF!</definedName>
    <definedName name="_AtRisk_FitDataRange_FIT_CD43E_1141" localSheetId="7" hidden="1">#REF!</definedName>
    <definedName name="_AtRisk_FitDataRange_FIT_CD43E_1141" hidden="1">#REF!</definedName>
    <definedName name="_AtRisk_FitDataRange_FIT_D0F94_C6AC5" localSheetId="7" hidden="1">#REF!</definedName>
    <definedName name="_AtRisk_FitDataRange_FIT_D0F94_C6AC5" hidden="1">#REF!</definedName>
    <definedName name="_AtRisk_FitDataRange_FIT_DA29F_F165" localSheetId="7" hidden="1">#REF!</definedName>
    <definedName name="_AtRisk_FitDataRange_FIT_DA29F_F165" hidden="1">#REF!</definedName>
    <definedName name="_AtRisk_FitDataRange_FIT_EA092_D992A" localSheetId="7" hidden="1">#REF!</definedName>
    <definedName name="_AtRisk_FitDataRange_FIT_EA092_D992A" hidden="1">#REF!</definedName>
    <definedName name="_AtRisk_FitDataRange_FIT_EB74A_ABA28" localSheetId="7" hidden="1">#REF!</definedName>
    <definedName name="_AtRisk_FitDataRange_FIT_EB74A_ABA28" hidden="1">#REF!</definedName>
    <definedName name="_AtRisk_FitDataRange_FIT_EC0AD_F92C" localSheetId="7" hidden="1">#REF!</definedName>
    <definedName name="_AtRisk_FitDataRange_FIT_EC0AD_F92C" hidden="1">#REF!</definedName>
    <definedName name="_AtRisk_SimSetting_AutomaticallyGenerateReports" hidden="1">FALSE</definedName>
    <definedName name="_AtRisk_SimSetting_AutomaticResultsDisplayMode" localSheetId="5" hidden="1">1</definedName>
    <definedName name="_AtRisk_SimSetting_AutomaticResultsDisplayMode" localSheetId="4" hidden="1">0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2" hidden="1">'[4]TXSCHD Download'!#REF!</definedName>
    <definedName name="_Fill" localSheetId="4" hidden="1">'[4]TXSCHD Download'!#REF!</definedName>
    <definedName name="_Fill" localSheetId="7" hidden="1">'[4]TXSCHD Download'!#REF!</definedName>
    <definedName name="_Fill" hidden="1">'[4]TXSCHD Download'!#REF!</definedName>
    <definedName name="DRI_Mnemonics" localSheetId="2">#REF!</definedName>
    <definedName name="DRI_Mnemonics" localSheetId="5">#REF!</definedName>
    <definedName name="DRI_Mnemonics" localSheetId="4">#REF!</definedName>
    <definedName name="DRI_Mnemonics" localSheetId="7">#REF!</definedName>
    <definedName name="DRI_Mnemonics">#REF!</definedName>
    <definedName name="e_CompanyTotal_4500" localSheetId="2">#REF!</definedName>
    <definedName name="e_CompanyTotal_4500" localSheetId="4">#REF!</definedName>
    <definedName name="e_CompanyTotal_4500" localSheetId="7">#REF!</definedName>
    <definedName name="e_CompanyTotal_4500">#REF!</definedName>
    <definedName name="e_Meters_5570" localSheetId="2">#REF!</definedName>
    <definedName name="e_Meters_5570" localSheetId="4">#REF!</definedName>
    <definedName name="e_Meters_5570" localSheetId="7">#REF!</definedName>
    <definedName name="e_Meters_5570">#REF!</definedName>
    <definedName name="e_MSNumber_5970" localSheetId="2">#REF!</definedName>
    <definedName name="e_MSNumber_5970" localSheetId="4">#REF!</definedName>
    <definedName name="e_MSNumber_5970" localSheetId="7">#REF!</definedName>
    <definedName name="e_MSNumber_5970">#REF!</definedName>
    <definedName name="e_RateClass_3871" localSheetId="2">#REF!</definedName>
    <definedName name="e_RateClass_3871" localSheetId="4">#REF!</definedName>
    <definedName name="e_RateClass_3871" localSheetId="7">#REF!</definedName>
    <definedName name="e_RateClass_3871">#REF!</definedName>
    <definedName name="e_RateCode_5743" localSheetId="2">#REF!</definedName>
    <definedName name="e_RateCode_5743" localSheetId="4">#REF!</definedName>
    <definedName name="e_RateCode_5743" localSheetId="7">#REF!</definedName>
    <definedName name="e_RateCode_5743">#REF!</definedName>
    <definedName name="ID_sorted" localSheetId="2">#REF!</definedName>
    <definedName name="ID_sorted" localSheetId="4">#REF!</definedName>
    <definedName name="ID_sorted" localSheetId="7">#REF!</definedName>
    <definedName name="ID_sorted">#REF!</definedName>
    <definedName name="l_LineLossAllocationofEnergyLossesUnaccountedForEtcStep4_5900" localSheetId="2">#REF!</definedName>
    <definedName name="l_LineLossAllocationofEnergyLossesUnaccountedForEtcStep4_5900" localSheetId="4">#REF!</definedName>
    <definedName name="l_LineLossAllocationofEnergyLossesUnaccountedForEtcStep4_5900" localSheetId="7">#REF!</definedName>
    <definedName name="l_LineLossAllocationofEnergyLossesUnaccountedForEtcStep4_5900">#REF!</definedName>
    <definedName name="l_LineLossAllocationofEnergyLossesUnaccountForEtcStep4_25189" localSheetId="2">#REF!</definedName>
    <definedName name="l_LineLossAllocationofEnergyLossesUnaccountForEtcStep4_25189" localSheetId="4">#REF!</definedName>
    <definedName name="l_LineLossAllocationofEnergyLossesUnaccountForEtcStep4_25189" localSheetId="7">#REF!</definedName>
    <definedName name="l_LineLossAllocationofEnergyLossesUnaccountForEtcStep4_25189">#REF!</definedName>
    <definedName name="l_LineLossDemandLossExpansionFactorsStep3_17981" localSheetId="2">#REF!</definedName>
    <definedName name="l_LineLossDemandLossExpansionFactorsStep3_17981" localSheetId="4">#REF!</definedName>
    <definedName name="l_LineLossDemandLossExpansionFactorsStep3_17981" localSheetId="7">#REF!</definedName>
    <definedName name="l_LineLossDemandLossExpansionFactorsStep3_17981">#REF!</definedName>
    <definedName name="l_LineLossDistributionGCPforECRCActualDemandLossExpansionFactors_19770" localSheetId="2">#REF!</definedName>
    <definedName name="l_LineLossDistributionGCPforECRCActualDemandLossExpansionFactors_19770" localSheetId="4">#REF!</definedName>
    <definedName name="l_LineLossDistributionGCPforECRCActualDemandLossExpansionFactors_19770" localSheetId="7">#REF!</definedName>
    <definedName name="l_LineLossDistributionGCPforECRCActualDemandLossExpansionFactors_19770">#REF!</definedName>
    <definedName name="l_LineLossDistributionGCPforECRCActualEnergyLossExpansionFactors_19372" localSheetId="2">#REF!</definedName>
    <definedName name="l_LineLossDistributionGCPforECRCActualEnergyLossExpansionFactors_19372" localSheetId="4">#REF!</definedName>
    <definedName name="l_LineLossDistributionGCPforECRCActualEnergyLossExpansionFactors_19372" localSheetId="7">#REF!</definedName>
    <definedName name="l_LineLossDistributionGCPforECRCActualEnergyLossExpansionFactors_19372">#REF!</definedName>
    <definedName name="l_LineLossEnergyAnalysis_18987" localSheetId="2">#REF!</definedName>
    <definedName name="l_LineLossEnergyAnalysis_18987" localSheetId="4">#REF!</definedName>
    <definedName name="l_LineLossEnergyAnalysis_18987" localSheetId="7">#REF!</definedName>
    <definedName name="l_LineLossEnergyAnalysis_18987">#REF!</definedName>
    <definedName name="l_LineLossEnergyLossesbyRateClass_26818" localSheetId="2">#REF!</definedName>
    <definedName name="l_LineLossEnergyLossesbyRateClass_26818" localSheetId="4">#REF!</definedName>
    <definedName name="l_LineLossEnergyLossesbyRateClass_26818" localSheetId="7">#REF!</definedName>
    <definedName name="l_LineLossEnergyLossesbyRateClass_26818">#REF!</definedName>
    <definedName name="l_LineLossEnergyLossesbyRateClassTotals_27376" localSheetId="2">#REF!</definedName>
    <definedName name="l_LineLossEnergyLossesbyRateClassTotals_27376" localSheetId="4">#REF!</definedName>
    <definedName name="l_LineLossEnergyLossesbyRateClassTotals_27376" localSheetId="7">#REF!</definedName>
    <definedName name="l_LineLossEnergyLossesbyRateClassTotals_27376">#REF!</definedName>
    <definedName name="l_LineLossEnergyLossExpansionFactorsStep2_17190" localSheetId="2">#REF!</definedName>
    <definedName name="l_LineLossEnergyLossExpansionFactorsStep2_17190" localSheetId="4">#REF!</definedName>
    <definedName name="l_LineLossEnergyLossExpansionFactorsStep2_17190" localSheetId="7">#REF!</definedName>
    <definedName name="l_LineLossEnergyLossExpansionFactorsStep2_17190">#REF!</definedName>
    <definedName name="l_LineLossInputsStep1_17170" localSheetId="2">#REF!</definedName>
    <definedName name="l_LineLossInputsStep1_17170" localSheetId="4">#REF!</definedName>
    <definedName name="l_LineLossInputsStep1_17170" localSheetId="7">#REF!</definedName>
    <definedName name="l_LineLossInputsStep1_17170">#REF!</definedName>
    <definedName name="l_LineLossKWHAnalysisDeliveredSalesbyRateClassVoltageLevel_26770" localSheetId="2">#REF!</definedName>
    <definedName name="l_LineLossKWHAnalysisDeliveredSalesbyRateClassVoltageLevel_26770" localSheetId="4">#REF!</definedName>
    <definedName name="l_LineLossKWHAnalysisDeliveredSalesbyRateClassVoltageLevel_26770" localSheetId="7">#REF!</definedName>
    <definedName name="l_LineLossKWHAnalysisDeliveredSalesbyRateClassVoltageLevel_26770">#REF!</definedName>
    <definedName name="l_LineLossKWHAnalysisDeliveredtoBilledSalesFactor_26371" localSheetId="2">#REF!</definedName>
    <definedName name="l_LineLossKWHAnalysisDeliveredtoBilledSalesFactor_26371" localSheetId="4">#REF!</definedName>
    <definedName name="l_LineLossKWHAnalysisDeliveredtoBilledSalesFactor_26371" localSheetId="7">#REF!</definedName>
    <definedName name="l_LineLossKWHAnalysisDeliveredtoBilledSalesFactor_26371">#REF!</definedName>
    <definedName name="l_LineLossLossFactorLeeCounty_18970" localSheetId="2">#REF!</definedName>
    <definedName name="l_LineLossLossFactorLeeCounty_18970" localSheetId="4">#REF!</definedName>
    <definedName name="l_LineLossLossFactorLeeCounty_18970" localSheetId="7">#REF!</definedName>
    <definedName name="l_LineLossLossFactorLeeCounty_18970">#REF!</definedName>
    <definedName name="l_LineLossSummaryLossExpansionFactorsPercentagesStep5_25191" localSheetId="2">#REF!</definedName>
    <definedName name="l_LineLossSummaryLossExpansionFactorsPercentagesStep5_25191" localSheetId="4">#REF!</definedName>
    <definedName name="l_LineLossSummaryLossExpansionFactorsPercentagesStep5_25191" localSheetId="7">#REF!</definedName>
    <definedName name="l_LineLossSummaryLossExpansionFactorsPercentagesStep5_25191">#REF!</definedName>
    <definedName name="l_LineLossSummaryLossExpansionFactorsPercentageStep5_5951" localSheetId="2">#REF!</definedName>
    <definedName name="l_LineLossSummaryLossExpansionFactorsPercentageStep5_5951" localSheetId="4">#REF!</definedName>
    <definedName name="l_LineLossSummaryLossExpansionFactorsPercentageStep5_5951" localSheetId="7">#REF!</definedName>
    <definedName name="l_LineLossSummaryLossExpansionFactorsPercentageStep5_5951">#REF!</definedName>
    <definedName name="l_MeterCostsAdjustedCILCMeterCostsSummaryStep7_16910" localSheetId="2">#REF!</definedName>
    <definedName name="l_MeterCostsAdjustedCILCMeterCostsSummaryStep7_16910" localSheetId="4">#REF!</definedName>
    <definedName name="l_MeterCostsAdjustedCILCMeterCostsSummaryStep7_16910" localSheetId="7">#REF!</definedName>
    <definedName name="l_MeterCostsAdjustedCILCMeterCostsSummaryStep7_16910">#REF!</definedName>
    <definedName name="l_MeterCostsInputsMaterialCostsbyMSNumberStep3_9994" localSheetId="2">#REF!</definedName>
    <definedName name="l_MeterCostsInputsMaterialCostsbyMSNumberStep3_9994" localSheetId="4">#REF!</definedName>
    <definedName name="l_MeterCostsInputsMaterialCostsbyMSNumberStep3_9994" localSheetId="7">#REF!</definedName>
    <definedName name="l_MeterCostsInputsMaterialCostsbyMSNumberStep3_9994">#REF!</definedName>
    <definedName name="l_MeterCostsMeterCostsbyRateCodeandMeterStep5_9970" localSheetId="2">#REF!</definedName>
    <definedName name="l_MeterCostsMeterCostsbyRateCodeandMeterStep5_9970" localSheetId="4">#REF!</definedName>
    <definedName name="l_MeterCostsMeterCostsbyRateCodeandMeterStep5_9970" localSheetId="7">#REF!</definedName>
    <definedName name="l_MeterCostsMeterCostsbyRateCodeandMeterStep5_9970">#REF!</definedName>
    <definedName name="l_MeterCostsWtdAvgMeterCostsandAdjustedCILCbyRateClassStep6_11970" localSheetId="2">#REF!</definedName>
    <definedName name="l_MeterCostsWtdAvgMeterCostsandAdjustedCILCbyRateClassStep6_11970" localSheetId="4">#REF!</definedName>
    <definedName name="l_MeterCostsWtdAvgMeterCostsandAdjustedCILCbyRateClassStep6_11970" localSheetId="7">#REF!</definedName>
    <definedName name="l_MeterCostsWtdAvgMeterCostsandAdjustedCILCbyRateClassStep6_11970">#REF!</definedName>
    <definedName name="l_RateRevenueImport_25770" localSheetId="2">#REF!</definedName>
    <definedName name="l_RateRevenueImport_25770" localSheetId="4">#REF!</definedName>
    <definedName name="l_RateRevenueImport_25770" localSheetId="7">#REF!</definedName>
    <definedName name="l_RateRevenueImport_25770">#REF!</definedName>
    <definedName name="l_VoltageLevelbyRateClassStep2_7770" localSheetId="2">#REF!</definedName>
    <definedName name="l_VoltageLevelbyRateClassStep2_7770" localSheetId="4">#REF!</definedName>
    <definedName name="l_VoltageLevelbyRateClassStep2_7770" localSheetId="7">#REF!</definedName>
    <definedName name="l_VoltageLevelbyRateClassStep2_7770">#REF!</definedName>
    <definedName name="l_VoltageLevelbyRateCodeStep1_6173" localSheetId="2">#REF!</definedName>
    <definedName name="l_VoltageLevelbyRateCodeStep1_6173" localSheetId="4">#REF!</definedName>
    <definedName name="l_VoltageLevelbyRateCodeStep1_6173" localSheetId="7">#REF!</definedName>
    <definedName name="l_VoltageLevelbyRateCodeStep1_6173">#REF!</definedName>
    <definedName name="Name" localSheetId="2">'[5]Weekly NEL Report'!#REF!</definedName>
    <definedName name="Name" localSheetId="4">'[5]Weekly NEL Report'!#REF!</definedName>
    <definedName name="Name" localSheetId="7">'[5]Weekly NEL Report'!#REF!</definedName>
    <definedName name="Name">'[5]Weekly NEL Report'!#REF!</definedName>
    <definedName name="Pal_Workbook_GUID" localSheetId="5" hidden="1">"4Z3MDYN97TUGG2L9L28Y8J2P"</definedName>
    <definedName name="Pal_Workbook_GUID" localSheetId="4" hidden="1">"4Z3MDYN97TUGG2L9L28Y8J2P"</definedName>
    <definedName name="Pal_Workbook_GUID" localSheetId="6" hidden="1">"616YYZM8DIF2LZ8LZZB8GGKM"</definedName>
    <definedName name="Pal_Workbook_GUID" localSheetId="7" hidden="1">"616YYZM8DIF2LZ8LZZB8GGKM"</definedName>
    <definedName name="Pal_Workbook_GUID" hidden="1">"8JHMH9DXSMHNF44G668W66ZD"</definedName>
    <definedName name="PalisadeReportWorkbookCreatedBy">"AtRisk"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Area" localSheetId="3">'NEL Fan'!$B$71:$AX$82</definedName>
    <definedName name="_xlnm.Print_Area" localSheetId="2">'NEL Fan Current'!$B$80:$AI$91</definedName>
    <definedName name="_xlnm.Print_Area" localSheetId="5">peak_fan!$A$70:$AY$81</definedName>
    <definedName name="_xlnm.Print_Area" localSheetId="1">Scenarios!#REF!</definedName>
    <definedName name="_xlnm.Print_Area" localSheetId="4">SP_fan_Current!$A$78:$AH$89</definedName>
    <definedName name="_xlnm.Print_Area" localSheetId="7">#REF!</definedName>
    <definedName name="_xlnm.Print_Area">#REF!</definedName>
    <definedName name="_xlnm.Print_Titles" localSheetId="3">'NEL Fan'!$A:$B</definedName>
    <definedName name="_xlnm.Print_Titles" localSheetId="2">'NEL Fan Current'!$A:$B</definedName>
    <definedName name="_xlnm.Print_Titles" localSheetId="5">peak_fan!$A:$B</definedName>
    <definedName name="_xlnm.Print_Titles" localSheetId="4">SP_fan_Current!$A:$B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localSheetId="5" hidden="1">5</definedName>
    <definedName name="RiskHasSettings" localSheetId="4" hidden="1">6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localSheetId="5" hidden="1">1000</definedName>
    <definedName name="RiskNumIterations" localSheetId="4" hidden="1">10000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test" hidden="1">{2;#N/A;"R13C16:R17C16";#N/A;"R13C14:R17C15";FALSE;FALSE;FALSE;95;#N/A;#N/A;"R13C19";#N/A;FALSE;FALSE;FALSE;FALSE;#N/A;"";#N/A;FALSE;"";"";#N/A;#N/A;#N/A}</definedName>
    <definedName name="UI_Entity_Groups" localSheetId="2">#REF!</definedName>
    <definedName name="UI_Entity_Groups" localSheetId="4">#REF!</definedName>
    <definedName name="UI_Entity_Groups" localSheetId="7">#REF!</definedName>
    <definedName name="UI_Entity_Groups">#REF!</definedName>
    <definedName name="UI_Reports" localSheetId="2">#REF!</definedName>
    <definedName name="UI_Reports" localSheetId="4">#REF!</definedName>
    <definedName name="UI_Reports" localSheetId="7">#REF!</definedName>
    <definedName name="UI_Reports">#REF!</definedName>
    <definedName name="UI_Scenarios" localSheetId="2">#REF!</definedName>
    <definedName name="UI_Scenarios" localSheetId="4">#REF!</definedName>
    <definedName name="UI_Scenarios" localSheetId="7">#REF!</definedName>
    <definedName name="UI_Scenarios">#REF!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ITIGATION." hidden="1">{"LI AFUDC DEBT 10282",#N/A,FALSE,"TXFORCST.XLS";"LIT AFUDC 10280",#N/A,FALSE,"TXFORCST.XLS";"LIT DEPR EXP 10281",#N/A,FALSE,"TXFORCST.XLS"}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ut._.of._.Period." hidden="1">{"Out of Period",#N/A,FALSE,"Out of Period"}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K15" i="8" l="1"/>
  <c r="K6" i="8"/>
  <c r="K7" i="8"/>
  <c r="K8" i="8"/>
  <c r="K9" i="8"/>
  <c r="K10" i="8"/>
  <c r="K11" i="8"/>
  <c r="K12" i="8"/>
  <c r="K13" i="8"/>
  <c r="K14" i="8"/>
  <c r="K5" i="8"/>
  <c r="I15" i="8"/>
  <c r="I6" i="8"/>
  <c r="I7" i="8"/>
  <c r="I8" i="8"/>
  <c r="I9" i="8"/>
  <c r="I10" i="8"/>
  <c r="I11" i="8"/>
  <c r="I12" i="8"/>
  <c r="I13" i="8"/>
  <c r="I14" i="8"/>
  <c r="I5" i="8"/>
  <c r="E14" i="35"/>
  <c r="E13" i="35"/>
  <c r="E12" i="35"/>
  <c r="E11" i="35"/>
  <c r="E10" i="35"/>
  <c r="E9" i="35"/>
  <c r="E8" i="35"/>
  <c r="E7" i="35"/>
  <c r="E6" i="35"/>
  <c r="E5" i="35"/>
  <c r="E4" i="35"/>
  <c r="C14" i="35"/>
  <c r="C13" i="35"/>
  <c r="C12" i="35"/>
  <c r="C11" i="35"/>
  <c r="C10" i="35"/>
  <c r="C9" i="35"/>
  <c r="C8" i="35"/>
  <c r="C7" i="35"/>
  <c r="C6" i="35"/>
  <c r="C5" i="35"/>
  <c r="C4" i="35"/>
  <c r="B14" i="35"/>
  <c r="B13" i="35"/>
  <c r="B12" i="35"/>
  <c r="B11" i="35"/>
  <c r="B10" i="35"/>
  <c r="B9" i="35"/>
  <c r="B8" i="35"/>
  <c r="B7" i="35"/>
  <c r="B6" i="35"/>
  <c r="B5" i="35"/>
  <c r="B4" i="35"/>
  <c r="E14" i="34"/>
  <c r="E13" i="34"/>
  <c r="E12" i="34"/>
  <c r="E11" i="34"/>
  <c r="E10" i="34"/>
  <c r="E9" i="34"/>
  <c r="E8" i="34"/>
  <c r="E7" i="34"/>
  <c r="E6" i="34"/>
  <c r="E5" i="34"/>
  <c r="E4" i="34"/>
  <c r="C14" i="34"/>
  <c r="C13" i="34"/>
  <c r="C12" i="34"/>
  <c r="C11" i="34"/>
  <c r="C10" i="34"/>
  <c r="C9" i="34"/>
  <c r="C8" i="34"/>
  <c r="C7" i="34"/>
  <c r="C6" i="34"/>
  <c r="C5" i="34"/>
  <c r="C4" i="34"/>
  <c r="AA81" i="7" l="1"/>
  <c r="AC79" i="7"/>
  <c r="B32" i="7"/>
  <c r="B33" i="7"/>
  <c r="B34" i="7"/>
  <c r="U71" i="7" s="1"/>
  <c r="U87" i="7" s="1"/>
  <c r="AC34" i="7"/>
  <c r="AC35" i="7"/>
  <c r="AC36" i="7"/>
  <c r="AH96" i="6"/>
  <c r="AI96" i="6"/>
  <c r="AI97" i="6"/>
  <c r="AI98" i="6"/>
  <c r="AI99" i="6"/>
  <c r="AI100" i="6"/>
  <c r="AI101" i="6"/>
  <c r="AI102" i="6"/>
  <c r="AI103" i="6"/>
  <c r="AI104" i="6"/>
  <c r="AI105" i="6"/>
  <c r="AI106" i="6"/>
  <c r="AH98" i="6"/>
  <c r="AH99" i="6"/>
  <c r="AH100" i="6"/>
  <c r="AH101" i="6"/>
  <c r="AH102" i="6"/>
  <c r="AH103" i="6"/>
  <c r="AH104" i="6"/>
  <c r="AH105" i="6"/>
  <c r="AH106" i="6"/>
  <c r="AH97" i="6"/>
  <c r="Z71" i="7" l="1"/>
  <c r="Z82" i="7" s="1"/>
  <c r="Y71" i="7"/>
  <c r="Y83" i="7" s="1"/>
  <c r="B71" i="7"/>
  <c r="AB71" i="7"/>
  <c r="AB80" i="7" s="1"/>
  <c r="V71" i="7"/>
  <c r="V86" i="7" s="1"/>
  <c r="AC71" i="7"/>
  <c r="X71" i="7"/>
  <c r="X84" i="7" s="1"/>
  <c r="T71" i="7"/>
  <c r="T88" i="7" s="1"/>
  <c r="AA71" i="7"/>
  <c r="AA80" i="7" s="1"/>
  <c r="W71" i="7"/>
  <c r="W85" i="7" s="1"/>
  <c r="AJ102" i="7"/>
  <c r="AI102" i="7"/>
  <c r="AJ101" i="7"/>
  <c r="AI101" i="7"/>
  <c r="AJ100" i="7"/>
  <c r="AI100" i="7"/>
  <c r="AJ99" i="7"/>
  <c r="AI99" i="7"/>
  <c r="AJ98" i="7"/>
  <c r="AI98" i="7"/>
  <c r="AJ97" i="7"/>
  <c r="AI97" i="7"/>
  <c r="AJ96" i="7"/>
  <c r="AI96" i="7"/>
  <c r="AJ95" i="7"/>
  <c r="AI95" i="7"/>
  <c r="AJ94" i="7"/>
  <c r="AI94" i="7"/>
  <c r="AJ93" i="7"/>
  <c r="AI93" i="7"/>
  <c r="AJ92" i="7"/>
  <c r="AI92" i="7"/>
  <c r="AC37" i="6" l="1"/>
  <c r="AC38" i="6"/>
  <c r="AC39" i="6"/>
  <c r="AC40" i="6"/>
  <c r="B37" i="6" l="1"/>
  <c r="B77" i="6" l="1"/>
  <c r="X77" i="6"/>
  <c r="X87" i="6" s="1"/>
  <c r="AB77" i="6"/>
  <c r="AB83" i="6" s="1"/>
  <c r="AB94" i="6" s="1"/>
  <c r="AC77" i="6"/>
  <c r="AC82" i="6" s="1"/>
  <c r="U77" i="6"/>
  <c r="U90" i="6" s="1"/>
  <c r="V77" i="6"/>
  <c r="V89" i="6" s="1"/>
  <c r="Z77" i="6"/>
  <c r="Z85" i="6" s="1"/>
  <c r="T77" i="6"/>
  <c r="T91" i="6" s="1"/>
  <c r="W77" i="6"/>
  <c r="W88" i="6" s="1"/>
  <c r="O15" i="8"/>
  <c r="N13" i="8"/>
  <c r="B12" i="34" s="1"/>
  <c r="N14" i="8"/>
  <c r="B13" i="34" s="1"/>
  <c r="N15" i="8"/>
  <c r="B14" i="34" s="1"/>
  <c r="N5" i="8"/>
  <c r="B4" i="34" s="1"/>
  <c r="N6" i="8"/>
  <c r="B5" i="34" s="1"/>
  <c r="N7" i="8"/>
  <c r="B6" i="34" s="1"/>
  <c r="N8" i="8"/>
  <c r="B7" i="34" s="1"/>
  <c r="N9" i="8"/>
  <c r="B8" i="34" s="1"/>
  <c r="N10" i="8"/>
  <c r="B9" i="34" s="1"/>
  <c r="N11" i="8"/>
  <c r="B10" i="34" s="1"/>
  <c r="N12" i="8"/>
  <c r="B11" i="34" s="1"/>
  <c r="B6" i="8"/>
  <c r="B7" i="8"/>
  <c r="B8" i="8"/>
  <c r="B9" i="8"/>
  <c r="B10" i="8"/>
  <c r="B11" i="8"/>
  <c r="B12" i="8"/>
  <c r="B13" i="8"/>
  <c r="B14" i="8"/>
  <c r="B15" i="8"/>
  <c r="B5" i="8"/>
  <c r="H10" i="8"/>
  <c r="H11" i="8"/>
  <c r="H12" i="8"/>
  <c r="H13" i="8"/>
  <c r="H14" i="8"/>
  <c r="H15" i="8"/>
  <c r="H5" i="8"/>
  <c r="H6" i="8"/>
  <c r="H7" i="8"/>
  <c r="H8" i="8"/>
  <c r="H9" i="8"/>
  <c r="J14" i="8" l="1"/>
  <c r="J15" i="8"/>
  <c r="O14" i="8"/>
  <c r="P14" i="8"/>
  <c r="P15" i="8"/>
  <c r="F14" i="35" l="1"/>
  <c r="D14" i="35"/>
  <c r="F13" i="35"/>
  <c r="D13" i="35"/>
  <c r="F12" i="35"/>
  <c r="D12" i="35"/>
  <c r="F11" i="35"/>
  <c r="D11" i="35"/>
  <c r="F10" i="35"/>
  <c r="D10" i="35"/>
  <c r="F9" i="35"/>
  <c r="D9" i="35"/>
  <c r="F8" i="35"/>
  <c r="D8" i="35"/>
  <c r="F7" i="35"/>
  <c r="D7" i="35"/>
  <c r="F6" i="35"/>
  <c r="D6" i="35"/>
  <c r="F5" i="35"/>
  <c r="D5" i="35"/>
  <c r="F4" i="35"/>
  <c r="D4" i="35"/>
  <c r="P5" i="8" l="1"/>
  <c r="P6" i="8"/>
  <c r="P7" i="8"/>
  <c r="P8" i="8"/>
  <c r="P9" i="8"/>
  <c r="P10" i="8"/>
  <c r="P11" i="8"/>
  <c r="P12" i="8"/>
  <c r="P13" i="8"/>
  <c r="F4" i="34"/>
  <c r="F5" i="34"/>
  <c r="F6" i="34"/>
  <c r="F7" i="34"/>
  <c r="F8" i="34"/>
  <c r="F9" i="34"/>
  <c r="F10" i="34"/>
  <c r="F11" i="34"/>
  <c r="F12" i="34"/>
  <c r="F13" i="34"/>
  <c r="F14" i="34"/>
  <c r="O5" i="8" l="1"/>
  <c r="O6" i="8"/>
  <c r="O7" i="8"/>
  <c r="O8" i="8"/>
  <c r="O9" i="8"/>
  <c r="O10" i="8"/>
  <c r="O11" i="8"/>
  <c r="O12" i="8"/>
  <c r="O13" i="8"/>
  <c r="D4" i="34"/>
  <c r="D5" i="34"/>
  <c r="D6" i="34"/>
  <c r="D7" i="34"/>
  <c r="D8" i="34"/>
  <c r="D9" i="34"/>
  <c r="D10" i="34"/>
  <c r="D11" i="34"/>
  <c r="D12" i="34"/>
  <c r="D13" i="34"/>
  <c r="D14" i="34"/>
  <c r="R12" i="8" l="1"/>
  <c r="R8" i="8"/>
  <c r="R11" i="8"/>
  <c r="R7" i="8"/>
  <c r="R10" i="8"/>
  <c r="R6" i="8"/>
  <c r="R13" i="8"/>
  <c r="R9" i="8"/>
  <c r="R5" i="8"/>
  <c r="AN6" i="14"/>
  <c r="AN5" i="14"/>
  <c r="AN4" i="14"/>
  <c r="AN3" i="14"/>
  <c r="A3" i="14"/>
  <c r="A4" i="14"/>
  <c r="A5" i="14"/>
  <c r="A6" i="14"/>
  <c r="B13" i="6"/>
  <c r="D53" i="6" s="1"/>
  <c r="D83" i="6" s="1"/>
  <c r="D46" i="7"/>
  <c r="D79" i="7" s="1"/>
  <c r="E47" i="7"/>
  <c r="E79" i="7" s="1"/>
  <c r="F48" i="7"/>
  <c r="F79" i="7" s="1"/>
  <c r="G49" i="7"/>
  <c r="G79" i="7"/>
  <c r="H50" i="7"/>
  <c r="H79" i="7" s="1"/>
  <c r="I51" i="7"/>
  <c r="I79" i="7" s="1"/>
  <c r="J52" i="7"/>
  <c r="J79" i="7" s="1"/>
  <c r="K53" i="7"/>
  <c r="K79" i="7"/>
  <c r="L54" i="7"/>
  <c r="L79" i="7" s="1"/>
  <c r="M55" i="7"/>
  <c r="M79" i="7" s="1"/>
  <c r="N56" i="7"/>
  <c r="N79" i="7" s="1"/>
  <c r="O57" i="7"/>
  <c r="O79" i="7"/>
  <c r="P58" i="7"/>
  <c r="P79" i="7" s="1"/>
  <c r="Q59" i="7"/>
  <c r="Q79" i="7" s="1"/>
  <c r="R60" i="7"/>
  <c r="R79" i="7" s="1"/>
  <c r="S61" i="7"/>
  <c r="S79" i="7"/>
  <c r="T62" i="7"/>
  <c r="T79" i="7" s="1"/>
  <c r="U63" i="7"/>
  <c r="U79" i="7" s="1"/>
  <c r="B27" i="7"/>
  <c r="P64" i="7" s="1"/>
  <c r="P85" i="7" s="1"/>
  <c r="B28" i="7"/>
  <c r="U65" i="7" s="1"/>
  <c r="U81" i="7" s="1"/>
  <c r="B29" i="7"/>
  <c r="P66" i="7" s="1"/>
  <c r="P87" i="7" s="1"/>
  <c r="B30" i="7"/>
  <c r="V67" i="7" s="1"/>
  <c r="V82" i="7" s="1"/>
  <c r="B31" i="7"/>
  <c r="Z68" i="7" s="1"/>
  <c r="Z79" i="7" s="1"/>
  <c r="U69" i="7"/>
  <c r="U85" i="7" s="1"/>
  <c r="B12" i="6"/>
  <c r="E53" i="6"/>
  <c r="E82" i="6" s="1"/>
  <c r="B14" i="6"/>
  <c r="B15" i="6"/>
  <c r="B16" i="6"/>
  <c r="E56" i="6" s="1"/>
  <c r="E85" i="6" s="1"/>
  <c r="B17" i="6"/>
  <c r="I57" i="6" s="1"/>
  <c r="I82" i="6" s="1"/>
  <c r="B18" i="6"/>
  <c r="B19" i="6"/>
  <c r="H59" i="6" s="1"/>
  <c r="H85" i="6" s="1"/>
  <c r="B20" i="6"/>
  <c r="B21" i="6"/>
  <c r="K61" i="6" s="1"/>
  <c r="K84" i="6" s="1"/>
  <c r="B22" i="6"/>
  <c r="G62" i="6" s="1"/>
  <c r="G89" i="6" s="1"/>
  <c r="B23" i="6"/>
  <c r="O63" i="6" s="1"/>
  <c r="O82" i="6" s="1"/>
  <c r="B24" i="6"/>
  <c r="N64" i="6" s="1"/>
  <c r="N84" i="6" s="1"/>
  <c r="B25" i="6"/>
  <c r="N65" i="6" s="1"/>
  <c r="N85" i="6" s="1"/>
  <c r="B26" i="6"/>
  <c r="B66" i="6" s="1"/>
  <c r="B27" i="6"/>
  <c r="M67" i="6" s="1"/>
  <c r="M88" i="6" s="1"/>
  <c r="S27" i="6"/>
  <c r="B28" i="6"/>
  <c r="Q68" i="6" s="1"/>
  <c r="Q85" i="6" s="1"/>
  <c r="B29" i="6"/>
  <c r="R69" i="6" s="1"/>
  <c r="R85" i="6" s="1"/>
  <c r="B30" i="6"/>
  <c r="U70" i="6" s="1"/>
  <c r="U83" i="6" s="1"/>
  <c r="U94" i="6" s="1"/>
  <c r="B31" i="6"/>
  <c r="V71" i="6" s="1"/>
  <c r="V83" i="6" s="1"/>
  <c r="V94" i="6" s="1"/>
  <c r="B32" i="6"/>
  <c r="V72" i="6" s="1"/>
  <c r="V84" i="6" s="1"/>
  <c r="B33" i="6"/>
  <c r="Y33" i="6"/>
  <c r="B34" i="6"/>
  <c r="V74" i="6" s="1"/>
  <c r="V86" i="6" s="1"/>
  <c r="B35" i="6"/>
  <c r="AA75" i="6" s="1"/>
  <c r="AA82" i="6" s="1"/>
  <c r="AA35" i="6"/>
  <c r="B36" i="6"/>
  <c r="X76" i="6" s="1"/>
  <c r="X86" i="6" s="1"/>
  <c r="F55" i="6"/>
  <c r="F83" i="6" s="1"/>
  <c r="F94" i="6" s="1"/>
  <c r="G56" i="6"/>
  <c r="G83" i="6" s="1"/>
  <c r="G94" i="6" s="1"/>
  <c r="N63" i="6"/>
  <c r="N83" i="6" s="1"/>
  <c r="N94" i="6" s="1"/>
  <c r="S28" i="6"/>
  <c r="Y34" i="6"/>
  <c r="AA36" i="6"/>
  <c r="L62" i="6"/>
  <c r="L84" i="6" s="1"/>
  <c r="S29" i="6"/>
  <c r="S69" i="6" s="1"/>
  <c r="T70" i="6"/>
  <c r="T84" i="6" s="1"/>
  <c r="X74" i="6"/>
  <c r="X84" i="6" s="1"/>
  <c r="Y35" i="6"/>
  <c r="D55" i="6"/>
  <c r="D85" i="6" s="1"/>
  <c r="I60" i="6"/>
  <c r="I85" i="6" s="1"/>
  <c r="L63" i="6"/>
  <c r="L85" i="6" s="1"/>
  <c r="S30" i="6"/>
  <c r="Y36" i="6"/>
  <c r="D56" i="6"/>
  <c r="D86" i="6" s="1"/>
  <c r="S31" i="6"/>
  <c r="U73" i="6"/>
  <c r="U86" i="6" s="1"/>
  <c r="J63" i="6"/>
  <c r="J87" i="6" s="1"/>
  <c r="S32" i="6"/>
  <c r="S33" i="6"/>
  <c r="R73" i="6"/>
  <c r="R89" i="6" s="1"/>
  <c r="S34" i="6"/>
  <c r="F62" i="6"/>
  <c r="F90" i="6" s="1"/>
  <c r="S35" i="6"/>
  <c r="F63" i="6"/>
  <c r="F91" i="6" s="1"/>
  <c r="S36" i="6"/>
  <c r="D53" i="7"/>
  <c r="D86" i="7" s="1"/>
  <c r="E54" i="7"/>
  <c r="E86" i="7" s="1"/>
  <c r="F55" i="7"/>
  <c r="F86" i="7" s="1"/>
  <c r="G56" i="7"/>
  <c r="G86" i="7"/>
  <c r="H57" i="7"/>
  <c r="H86" i="7" s="1"/>
  <c r="I58" i="7"/>
  <c r="I86" i="7" s="1"/>
  <c r="J59" i="7"/>
  <c r="J86" i="7" s="1"/>
  <c r="K60" i="7"/>
  <c r="K86" i="7"/>
  <c r="L61" i="7"/>
  <c r="L86" i="7" s="1"/>
  <c r="M62" i="7"/>
  <c r="M86" i="7" s="1"/>
  <c r="N63" i="7"/>
  <c r="N86" i="7" s="1"/>
  <c r="D47" i="7"/>
  <c r="D80" i="7"/>
  <c r="E48" i="7"/>
  <c r="E80" i="7"/>
  <c r="F49" i="7"/>
  <c r="F80" i="7"/>
  <c r="G50" i="7"/>
  <c r="G80" i="7"/>
  <c r="H51" i="7"/>
  <c r="H80" i="7"/>
  <c r="I52" i="7"/>
  <c r="I80" i="7"/>
  <c r="J53" i="7"/>
  <c r="J80" i="7"/>
  <c r="K54" i="7"/>
  <c r="K80" i="7"/>
  <c r="L55" i="7"/>
  <c r="L80" i="7"/>
  <c r="M56" i="7"/>
  <c r="M80" i="7"/>
  <c r="N57" i="7"/>
  <c r="N80" i="7"/>
  <c r="O58" i="7"/>
  <c r="O80" i="7"/>
  <c r="P59" i="7"/>
  <c r="P80" i="7"/>
  <c r="Q60" i="7"/>
  <c r="Q80" i="7"/>
  <c r="R61" i="7"/>
  <c r="R80" i="7"/>
  <c r="S62" i="7"/>
  <c r="S80" i="7"/>
  <c r="T63" i="7"/>
  <c r="T80" i="7"/>
  <c r="D48" i="7"/>
  <c r="D81" i="7"/>
  <c r="E49" i="7"/>
  <c r="E81" i="7" s="1"/>
  <c r="F50" i="7"/>
  <c r="F81" i="7" s="1"/>
  <c r="G51" i="7"/>
  <c r="G81" i="7" s="1"/>
  <c r="H52" i="7"/>
  <c r="H81" i="7"/>
  <c r="I53" i="7"/>
  <c r="I81" i="7" s="1"/>
  <c r="J54" i="7"/>
  <c r="J81" i="7" s="1"/>
  <c r="K55" i="7"/>
  <c r="K81" i="7" s="1"/>
  <c r="L56" i="7"/>
  <c r="L81" i="7"/>
  <c r="M57" i="7"/>
  <c r="M81" i="7" s="1"/>
  <c r="N58" i="7"/>
  <c r="N81" i="7" s="1"/>
  <c r="O59" i="7"/>
  <c r="O81" i="7" s="1"/>
  <c r="P60" i="7"/>
  <c r="P81" i="7"/>
  <c r="Q61" i="7"/>
  <c r="Q81" i="7" s="1"/>
  <c r="R62" i="7"/>
  <c r="R81" i="7" s="1"/>
  <c r="S63" i="7"/>
  <c r="S81" i="7" s="1"/>
  <c r="D49" i="7"/>
  <c r="D82" i="7" s="1"/>
  <c r="E50" i="7"/>
  <c r="E82" i="7" s="1"/>
  <c r="F51" i="7"/>
  <c r="F82" i="7" s="1"/>
  <c r="G52" i="7"/>
  <c r="G82" i="7"/>
  <c r="H53" i="7"/>
  <c r="H82" i="7" s="1"/>
  <c r="I54" i="7"/>
  <c r="I82" i="7" s="1"/>
  <c r="J55" i="7"/>
  <c r="J82" i="7" s="1"/>
  <c r="K56" i="7"/>
  <c r="K82" i="7"/>
  <c r="L57" i="7"/>
  <c r="L82" i="7" s="1"/>
  <c r="M58" i="7"/>
  <c r="M82" i="7" s="1"/>
  <c r="N59" i="7"/>
  <c r="N82" i="7" s="1"/>
  <c r="O60" i="7"/>
  <c r="O82" i="7"/>
  <c r="P61" i="7"/>
  <c r="P82" i="7" s="1"/>
  <c r="Q62" i="7"/>
  <c r="Q82" i="7" s="1"/>
  <c r="R63" i="7"/>
  <c r="R82" i="7" s="1"/>
  <c r="D50" i="7"/>
  <c r="D83" i="7"/>
  <c r="E51" i="7"/>
  <c r="E83" i="7" s="1"/>
  <c r="F52" i="7"/>
  <c r="F83" i="7" s="1"/>
  <c r="G53" i="7"/>
  <c r="G83" i="7" s="1"/>
  <c r="H54" i="7"/>
  <c r="H83" i="7"/>
  <c r="I55" i="7"/>
  <c r="I83" i="7" s="1"/>
  <c r="J56" i="7"/>
  <c r="J83" i="7" s="1"/>
  <c r="K57" i="7"/>
  <c r="K83" i="7" s="1"/>
  <c r="L58" i="7"/>
  <c r="L83" i="7"/>
  <c r="M59" i="7"/>
  <c r="M83" i="7" s="1"/>
  <c r="N60" i="7"/>
  <c r="N83" i="7" s="1"/>
  <c r="O61" i="7"/>
  <c r="O83" i="7" s="1"/>
  <c r="P62" i="7"/>
  <c r="P83" i="7"/>
  <c r="Q63" i="7"/>
  <c r="Q83" i="7" s="1"/>
  <c r="D51" i="7"/>
  <c r="D84" i="7" s="1"/>
  <c r="E52" i="7"/>
  <c r="E84" i="7" s="1"/>
  <c r="F53" i="7"/>
  <c r="F84" i="7" s="1"/>
  <c r="G54" i="7"/>
  <c r="G84" i="7" s="1"/>
  <c r="H55" i="7"/>
  <c r="H84" i="7" s="1"/>
  <c r="I56" i="7"/>
  <c r="I84" i="7" s="1"/>
  <c r="J57" i="7"/>
  <c r="J84" i="7" s="1"/>
  <c r="K58" i="7"/>
  <c r="K84" i="7" s="1"/>
  <c r="L59" i="7"/>
  <c r="L84" i="7" s="1"/>
  <c r="M60" i="7"/>
  <c r="M84" i="7" s="1"/>
  <c r="N61" i="7"/>
  <c r="N84" i="7" s="1"/>
  <c r="O62" i="7"/>
  <c r="O84" i="7" s="1"/>
  <c r="P63" i="7"/>
  <c r="P84" i="7" s="1"/>
  <c r="D52" i="7"/>
  <c r="D85" i="7" s="1"/>
  <c r="E53" i="7"/>
  <c r="E85" i="7"/>
  <c r="F54" i="7"/>
  <c r="F85" i="7" s="1"/>
  <c r="G55" i="7"/>
  <c r="G85" i="7" s="1"/>
  <c r="H56" i="7"/>
  <c r="H85" i="7" s="1"/>
  <c r="I57" i="7"/>
  <c r="I85" i="7"/>
  <c r="J58" i="7"/>
  <c r="J85" i="7" s="1"/>
  <c r="K59" i="7"/>
  <c r="K85" i="7" s="1"/>
  <c r="L60" i="7"/>
  <c r="L85" i="7" s="1"/>
  <c r="M61" i="7"/>
  <c r="M85" i="7"/>
  <c r="N62" i="7"/>
  <c r="N85" i="7" s="1"/>
  <c r="O63" i="7"/>
  <c r="O85" i="7" s="1"/>
  <c r="T68" i="7"/>
  <c r="T85" i="7" s="1"/>
  <c r="D54" i="7"/>
  <c r="D87" i="7"/>
  <c r="E55" i="7"/>
  <c r="E87" i="7"/>
  <c r="F56" i="7"/>
  <c r="F87" i="7"/>
  <c r="G57" i="7"/>
  <c r="G87" i="7"/>
  <c r="H58" i="7"/>
  <c r="H87" i="7"/>
  <c r="I59" i="7"/>
  <c r="I87" i="7"/>
  <c r="J60" i="7"/>
  <c r="J87" i="7"/>
  <c r="K61" i="7"/>
  <c r="K87" i="7"/>
  <c r="L62" i="7"/>
  <c r="L87" i="7"/>
  <c r="M63" i="7"/>
  <c r="M87" i="7"/>
  <c r="D55" i="7"/>
  <c r="D88" i="7"/>
  <c r="E56" i="7"/>
  <c r="E88" i="7" s="1"/>
  <c r="F57" i="7"/>
  <c r="F88" i="7" s="1"/>
  <c r="G58" i="7"/>
  <c r="G88" i="7" s="1"/>
  <c r="H59" i="7"/>
  <c r="H88" i="7"/>
  <c r="I60" i="7"/>
  <c r="I88" i="7" s="1"/>
  <c r="J61" i="7"/>
  <c r="J88" i="7" s="1"/>
  <c r="K62" i="7"/>
  <c r="K88" i="7" s="1"/>
  <c r="L63" i="7"/>
  <c r="L88" i="7"/>
  <c r="B45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A29" i="7"/>
  <c r="A30" i="7"/>
  <c r="A31" i="7" s="1"/>
  <c r="A32" i="7" s="1"/>
  <c r="A33" i="7"/>
  <c r="A34" i="7" s="1"/>
  <c r="A35" i="7" s="1"/>
  <c r="A36" i="7" s="1"/>
  <c r="B8" i="6"/>
  <c r="B48" i="6" s="1"/>
  <c r="B9" i="6"/>
  <c r="B49" i="6" s="1"/>
  <c r="B10" i="6"/>
  <c r="B50" i="6" s="1"/>
  <c r="B11" i="6"/>
  <c r="B51" i="6" s="1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AA39" i="6"/>
  <c r="Y39" i="6"/>
  <c r="AA38" i="6"/>
  <c r="Y38" i="6"/>
  <c r="AA37" i="6"/>
  <c r="AA77" i="6" s="1"/>
  <c r="AA84" i="6" s="1"/>
  <c r="Y37" i="6"/>
  <c r="Y77" i="6" s="1"/>
  <c r="Y86" i="6" s="1"/>
  <c r="A35" i="6"/>
  <c r="A36" i="6" s="1"/>
  <c r="A37" i="6" s="1"/>
  <c r="A38" i="6" s="1"/>
  <c r="A39" i="6" s="1"/>
  <c r="A33" i="6"/>
  <c r="A72" i="2"/>
  <c r="A73" i="2"/>
  <c r="A74" i="2"/>
  <c r="A75" i="2"/>
  <c r="A76" i="2" s="1"/>
  <c r="A77" i="2" s="1"/>
  <c r="A78" i="2"/>
  <c r="A79" i="2"/>
  <c r="A80" i="2" s="1"/>
  <c r="U58" i="2"/>
  <c r="U71" i="2"/>
  <c r="T58" i="2"/>
  <c r="T72" i="2" s="1"/>
  <c r="S58" i="2"/>
  <c r="S73" i="2"/>
  <c r="R58" i="2"/>
  <c r="R74" i="2" s="1"/>
  <c r="Q58" i="2"/>
  <c r="Q75" i="2"/>
  <c r="P58" i="2"/>
  <c r="P76" i="2" s="1"/>
  <c r="O58" i="2"/>
  <c r="N58" i="2"/>
  <c r="N78" i="2"/>
  <c r="M58" i="2"/>
  <c r="M79" i="2"/>
  <c r="L58" i="2"/>
  <c r="L80" i="2"/>
  <c r="B58" i="2"/>
  <c r="T57" i="2"/>
  <c r="T71" i="2"/>
  <c r="S57" i="2"/>
  <c r="S72" i="2" s="1"/>
  <c r="R57" i="2"/>
  <c r="R73" i="2"/>
  <c r="Q57" i="2"/>
  <c r="Q74" i="2" s="1"/>
  <c r="P57" i="2"/>
  <c r="P75" i="2"/>
  <c r="O57" i="2"/>
  <c r="O76" i="2" s="1"/>
  <c r="N57" i="2"/>
  <c r="M57" i="2"/>
  <c r="M78" i="2" s="1"/>
  <c r="L57" i="2"/>
  <c r="L79" i="2"/>
  <c r="K57" i="2"/>
  <c r="K80" i="2" s="1"/>
  <c r="B57" i="2"/>
  <c r="S56" i="2"/>
  <c r="S71" i="2"/>
  <c r="R56" i="2"/>
  <c r="R72" i="2" s="1"/>
  <c r="Q56" i="2"/>
  <c r="Q73" i="2"/>
  <c r="P56" i="2"/>
  <c r="P74" i="2" s="1"/>
  <c r="O56" i="2"/>
  <c r="O75" i="2"/>
  <c r="N56" i="2"/>
  <c r="N76" i="2" s="1"/>
  <c r="M56" i="2"/>
  <c r="L56" i="2"/>
  <c r="L78" i="2"/>
  <c r="K56" i="2"/>
  <c r="K79" i="2"/>
  <c r="J56" i="2"/>
  <c r="B56" i="2"/>
  <c r="R55" i="2"/>
  <c r="R71" i="2"/>
  <c r="Q55" i="2"/>
  <c r="Q72" i="2"/>
  <c r="P55" i="2"/>
  <c r="P73" i="2"/>
  <c r="O55" i="2"/>
  <c r="O74" i="2"/>
  <c r="N55" i="2"/>
  <c r="N75" i="2"/>
  <c r="M55" i="2"/>
  <c r="M76" i="2"/>
  <c r="L55" i="2"/>
  <c r="K55" i="2"/>
  <c r="K78" i="2"/>
  <c r="J55" i="2"/>
  <c r="J79" i="2" s="1"/>
  <c r="I55" i="2"/>
  <c r="B55" i="2"/>
  <c r="Q54" i="2"/>
  <c r="Q71" i="2" s="1"/>
  <c r="P54" i="2"/>
  <c r="P72" i="2"/>
  <c r="O54" i="2"/>
  <c r="O73" i="2" s="1"/>
  <c r="N54" i="2"/>
  <c r="N74" i="2"/>
  <c r="M54" i="2"/>
  <c r="M75" i="2" s="1"/>
  <c r="L54" i="2"/>
  <c r="L76" i="2"/>
  <c r="K54" i="2"/>
  <c r="K77" i="2" s="1"/>
  <c r="J54" i="2"/>
  <c r="J78" i="2"/>
  <c r="I54" i="2"/>
  <c r="I79" i="2" s="1"/>
  <c r="H54" i="2"/>
  <c r="H80" i="2"/>
  <c r="B54" i="2"/>
  <c r="P53" i="2"/>
  <c r="P71" i="2"/>
  <c r="O53" i="2"/>
  <c r="O72" i="2" s="1"/>
  <c r="N53" i="2"/>
  <c r="N73" i="2"/>
  <c r="M53" i="2"/>
  <c r="M74" i="2" s="1"/>
  <c r="L53" i="2"/>
  <c r="L75" i="2"/>
  <c r="K53" i="2"/>
  <c r="K76" i="2" s="1"/>
  <c r="J53" i="2"/>
  <c r="I53" i="2"/>
  <c r="I78" i="2"/>
  <c r="H53" i="2"/>
  <c r="H79" i="2" s="1"/>
  <c r="G53" i="2"/>
  <c r="G80" i="2"/>
  <c r="B53" i="2"/>
  <c r="O52" i="2"/>
  <c r="O71" i="2"/>
  <c r="N52" i="2"/>
  <c r="N72" i="2"/>
  <c r="M52" i="2"/>
  <c r="M73" i="2"/>
  <c r="L52" i="2"/>
  <c r="L74" i="2"/>
  <c r="K52" i="2"/>
  <c r="K75" i="2"/>
  <c r="J52" i="2"/>
  <c r="J76" i="2"/>
  <c r="I52" i="2"/>
  <c r="H52" i="2"/>
  <c r="H78" i="2"/>
  <c r="G52" i="2"/>
  <c r="G79" i="2" s="1"/>
  <c r="F52" i="2"/>
  <c r="B52" i="2"/>
  <c r="N51" i="2"/>
  <c r="N71" i="2" s="1"/>
  <c r="M51" i="2"/>
  <c r="M72" i="2"/>
  <c r="L51" i="2"/>
  <c r="L73" i="2" s="1"/>
  <c r="K51" i="2"/>
  <c r="K74" i="2"/>
  <c r="J51" i="2"/>
  <c r="J75" i="2" s="1"/>
  <c r="I51" i="2"/>
  <c r="I76" i="2"/>
  <c r="H51" i="2"/>
  <c r="H77" i="2" s="1"/>
  <c r="G51" i="2"/>
  <c r="G78" i="2"/>
  <c r="F51" i="2"/>
  <c r="F79" i="2"/>
  <c r="E51" i="2"/>
  <c r="B51" i="2"/>
  <c r="M50" i="2"/>
  <c r="M71" i="2"/>
  <c r="L50" i="2"/>
  <c r="L72" i="2"/>
  <c r="K50" i="2"/>
  <c r="K73" i="2"/>
  <c r="J50" i="2"/>
  <c r="J74" i="2"/>
  <c r="I50" i="2"/>
  <c r="I75" i="2"/>
  <c r="H50" i="2"/>
  <c r="H76" i="2"/>
  <c r="G50" i="2"/>
  <c r="G77" i="2"/>
  <c r="F50" i="2"/>
  <c r="F78" i="2"/>
  <c r="E50" i="2"/>
  <c r="E79" i="2"/>
  <c r="D50" i="2"/>
  <c r="D80" i="2"/>
  <c r="B50" i="2"/>
  <c r="L49" i="2"/>
  <c r="L71" i="2" s="1"/>
  <c r="K49" i="2"/>
  <c r="K72" i="2"/>
  <c r="J49" i="2"/>
  <c r="J73" i="2" s="1"/>
  <c r="I49" i="2"/>
  <c r="I74" i="2"/>
  <c r="H49" i="2"/>
  <c r="H75" i="2" s="1"/>
  <c r="G49" i="2"/>
  <c r="G76" i="2"/>
  <c r="F49" i="2"/>
  <c r="F77" i="2" s="1"/>
  <c r="E49" i="2"/>
  <c r="E78" i="2"/>
  <c r="D49" i="2"/>
  <c r="D79" i="2" s="1"/>
  <c r="B49" i="2"/>
  <c r="K48" i="2"/>
  <c r="K71" i="2"/>
  <c r="J48" i="2"/>
  <c r="J72" i="2" s="1"/>
  <c r="I48" i="2"/>
  <c r="I73" i="2"/>
  <c r="H48" i="2"/>
  <c r="H74" i="2" s="1"/>
  <c r="G48" i="2"/>
  <c r="G75" i="2"/>
  <c r="F48" i="2"/>
  <c r="F76" i="2" s="1"/>
  <c r="E48" i="2"/>
  <c r="E77" i="2"/>
  <c r="D48" i="2"/>
  <c r="D78" i="2" s="1"/>
  <c r="B48" i="2"/>
  <c r="J47" i="2"/>
  <c r="J71" i="2" s="1"/>
  <c r="I47" i="2"/>
  <c r="I72" i="2"/>
  <c r="H47" i="2"/>
  <c r="H73" i="2" s="1"/>
  <c r="G47" i="2"/>
  <c r="G74" i="2"/>
  <c r="F47" i="2"/>
  <c r="F75" i="2" s="1"/>
  <c r="E47" i="2"/>
  <c r="E76" i="2"/>
  <c r="D47" i="2"/>
  <c r="D77" i="2" s="1"/>
  <c r="B47" i="2"/>
  <c r="I46" i="2"/>
  <c r="I71" i="2"/>
  <c r="H46" i="2"/>
  <c r="H72" i="2" s="1"/>
  <c r="G46" i="2"/>
  <c r="G73" i="2"/>
  <c r="F46" i="2"/>
  <c r="F74" i="2" s="1"/>
  <c r="E46" i="2"/>
  <c r="E75" i="2"/>
  <c r="D46" i="2"/>
  <c r="D76" i="2" s="1"/>
  <c r="B46" i="2"/>
  <c r="H45" i="2"/>
  <c r="H71" i="2" s="1"/>
  <c r="G45" i="2"/>
  <c r="G72" i="2"/>
  <c r="F45" i="2"/>
  <c r="F73" i="2" s="1"/>
  <c r="E45" i="2"/>
  <c r="E74" i="2"/>
  <c r="D45" i="2"/>
  <c r="D75" i="2" s="1"/>
  <c r="B45" i="2"/>
  <c r="G44" i="2"/>
  <c r="G71" i="2"/>
  <c r="F44" i="2"/>
  <c r="F72" i="2" s="1"/>
  <c r="E44" i="2"/>
  <c r="E73" i="2"/>
  <c r="D44" i="2"/>
  <c r="D74" i="2" s="1"/>
  <c r="B44" i="2"/>
  <c r="F43" i="2"/>
  <c r="F71" i="2"/>
  <c r="E43" i="2"/>
  <c r="E72" i="2"/>
  <c r="D43" i="2"/>
  <c r="D73" i="2"/>
  <c r="B43" i="2"/>
  <c r="E42" i="2"/>
  <c r="E71" i="2"/>
  <c r="D42" i="2"/>
  <c r="D72" i="2" s="1"/>
  <c r="B42" i="2"/>
  <c r="D41" i="2"/>
  <c r="D71" i="2"/>
  <c r="B41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B31" i="2"/>
  <c r="U64" i="2" s="1"/>
  <c r="U77" i="2" s="1"/>
  <c r="B30" i="2"/>
  <c r="B63" i="2" s="1"/>
  <c r="B29" i="2"/>
  <c r="P62" i="2" s="1"/>
  <c r="P80" i="2" s="1"/>
  <c r="B28" i="2"/>
  <c r="R61" i="2" s="1"/>
  <c r="R77" i="2" s="1"/>
  <c r="A28" i="2"/>
  <c r="A29" i="2"/>
  <c r="A30" i="2"/>
  <c r="A31" i="2" s="1"/>
  <c r="B27" i="2"/>
  <c r="U60" i="2" s="1"/>
  <c r="U73" i="2" s="1"/>
  <c r="B26" i="2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A35" i="1"/>
  <c r="Y35" i="1"/>
  <c r="AA34" i="1"/>
  <c r="Y34" i="1"/>
  <c r="AA33" i="1"/>
  <c r="Y33" i="1"/>
  <c r="AA32" i="1"/>
  <c r="Y32" i="1"/>
  <c r="S32" i="1"/>
  <c r="AA31" i="1"/>
  <c r="B31" i="1"/>
  <c r="X68" i="1" s="1"/>
  <c r="X76" i="1" s="1"/>
  <c r="Y31" i="1"/>
  <c r="S31" i="1"/>
  <c r="A31" i="1"/>
  <c r="A32" i="1"/>
  <c r="A33" i="1"/>
  <c r="A34" i="1"/>
  <c r="A35" i="1" s="1"/>
  <c r="Y30" i="1"/>
  <c r="S30" i="1"/>
  <c r="B30" i="1"/>
  <c r="Y29" i="1"/>
  <c r="Y66" i="1" s="1"/>
  <c r="Y73" i="1" s="1"/>
  <c r="S29" i="1"/>
  <c r="S66" i="1" s="1"/>
  <c r="S79" i="1" s="1"/>
  <c r="B29" i="1"/>
  <c r="A29" i="1"/>
  <c r="S28" i="1"/>
  <c r="B28" i="1"/>
  <c r="W65" i="1" s="1"/>
  <c r="W74" i="1" s="1"/>
  <c r="S27" i="1"/>
  <c r="B27" i="1"/>
  <c r="B64" i="1"/>
  <c r="S26" i="1"/>
  <c r="S63" i="1" s="1"/>
  <c r="S76" i="1" s="1"/>
  <c r="B26" i="1"/>
  <c r="S25" i="1"/>
  <c r="B25" i="1"/>
  <c r="B62" i="1" s="1"/>
  <c r="S24" i="1"/>
  <c r="S61" i="1" s="1"/>
  <c r="S74" i="1" s="1"/>
  <c r="B24" i="1"/>
  <c r="S23" i="1"/>
  <c r="B23" i="1"/>
  <c r="M60" i="1" s="1"/>
  <c r="M79" i="1" s="1"/>
  <c r="B22" i="1"/>
  <c r="I59" i="1" s="1"/>
  <c r="I82" i="1" s="1"/>
  <c r="B21" i="1"/>
  <c r="O58" i="1" s="1"/>
  <c r="O75" i="1" s="1"/>
  <c r="B20" i="1"/>
  <c r="P57" i="1" s="1"/>
  <c r="P73" i="1" s="1"/>
  <c r="B19" i="1"/>
  <c r="B18" i="1"/>
  <c r="N55" i="1" s="1"/>
  <c r="N73" i="1" s="1"/>
  <c r="B17" i="1"/>
  <c r="B16" i="1"/>
  <c r="K53" i="1" s="1"/>
  <c r="K74" i="1" s="1"/>
  <c r="B15" i="1"/>
  <c r="B14" i="1"/>
  <c r="J51" i="1" s="1"/>
  <c r="J73" i="1" s="1"/>
  <c r="B13" i="1"/>
  <c r="B12" i="1"/>
  <c r="B11" i="1"/>
  <c r="B10" i="1"/>
  <c r="D47" i="1" s="1"/>
  <c r="D75" i="1" s="1"/>
  <c r="B9" i="1"/>
  <c r="D46" i="1" s="1"/>
  <c r="D74" i="1" s="1"/>
  <c r="B8" i="1"/>
  <c r="B45" i="1" s="1"/>
  <c r="K59" i="1"/>
  <c r="K80" i="1" s="1"/>
  <c r="L60" i="1"/>
  <c r="L80" i="1" s="1"/>
  <c r="O63" i="1"/>
  <c r="O80" i="1" s="1"/>
  <c r="P63" i="1"/>
  <c r="P79" i="1" s="1"/>
  <c r="T67" i="1"/>
  <c r="T79" i="1" s="1"/>
  <c r="I77" i="2"/>
  <c r="J77" i="2"/>
  <c r="L77" i="2"/>
  <c r="M77" i="2"/>
  <c r="N77" i="2"/>
  <c r="R63" i="2"/>
  <c r="R79" i="2" s="1"/>
  <c r="T63" i="2"/>
  <c r="T77" i="2" s="1"/>
  <c r="Z63" i="2"/>
  <c r="Z71" i="2" s="1"/>
  <c r="E80" i="2"/>
  <c r="F80" i="2"/>
  <c r="I80" i="2"/>
  <c r="J80" i="2"/>
  <c r="O77" i="2"/>
  <c r="S63" i="2"/>
  <c r="S78" i="2" s="1"/>
  <c r="W63" i="2"/>
  <c r="W74" i="2" s="1"/>
  <c r="B46" i="1"/>
  <c r="E46" i="1"/>
  <c r="E73" i="1" s="1"/>
  <c r="B50" i="1"/>
  <c r="I50" i="1"/>
  <c r="I73" i="1" s="1"/>
  <c r="H52" i="1"/>
  <c r="H76" i="1" s="1"/>
  <c r="M57" i="1"/>
  <c r="M76" i="1" s="1"/>
  <c r="I58" i="1"/>
  <c r="I81" i="1"/>
  <c r="Q63" i="1"/>
  <c r="Q78" i="1"/>
  <c r="U63" i="1"/>
  <c r="U74" i="1" s="1"/>
  <c r="W64" i="1"/>
  <c r="W73" i="1" s="1"/>
  <c r="Q67" i="1"/>
  <c r="Q82" i="1" s="1"/>
  <c r="H58" i="1"/>
  <c r="H82" i="1" s="1"/>
  <c r="P66" i="1"/>
  <c r="P82" i="1" s="1"/>
  <c r="U67" i="1"/>
  <c r="U78" i="1" s="1"/>
  <c r="W67" i="1"/>
  <c r="W76" i="1" s="1"/>
  <c r="B52" i="1"/>
  <c r="G52" i="1"/>
  <c r="G77" i="1" s="1"/>
  <c r="F55" i="1"/>
  <c r="F81" i="1" s="1"/>
  <c r="N57" i="1"/>
  <c r="N75" i="1" s="1"/>
  <c r="L58" i="1"/>
  <c r="L78" i="1" s="1"/>
  <c r="N63" i="1"/>
  <c r="N81" i="1" s="1"/>
  <c r="R63" i="1"/>
  <c r="R77" i="1" s="1"/>
  <c r="T64" i="1"/>
  <c r="T76" i="1" s="1"/>
  <c r="B67" i="1"/>
  <c r="R67" i="1"/>
  <c r="R81" i="1" s="1"/>
  <c r="X67" i="1"/>
  <c r="X75" i="1" s="1"/>
  <c r="Y63" i="2"/>
  <c r="Y72" i="2" s="1"/>
  <c r="F50" i="1"/>
  <c r="F76" i="1" s="1"/>
  <c r="H50" i="1"/>
  <c r="H74" i="1" s="1"/>
  <c r="E50" i="1"/>
  <c r="E77" i="1" s="1"/>
  <c r="B66" i="1"/>
  <c r="G50" i="1"/>
  <c r="G75" i="1" s="1"/>
  <c r="D45" i="1"/>
  <c r="D73" i="1" s="1"/>
  <c r="D50" i="1"/>
  <c r="D78" i="1" s="1"/>
  <c r="M58" i="1"/>
  <c r="M77" i="1" s="1"/>
  <c r="Z67" i="1"/>
  <c r="Z73" i="1" s="1"/>
  <c r="B73" i="6"/>
  <c r="B48" i="1"/>
  <c r="T69" i="7"/>
  <c r="T86" i="7" s="1"/>
  <c r="Q59" i="2"/>
  <c r="Q76" i="2" s="1"/>
  <c r="Y69" i="7"/>
  <c r="Y81" i="7" s="1"/>
  <c r="N60" i="1"/>
  <c r="N78" i="1" s="1"/>
  <c r="K60" i="1"/>
  <c r="K81" i="1" s="1"/>
  <c r="R66" i="1"/>
  <c r="R80" i="1" s="1"/>
  <c r="X66" i="1"/>
  <c r="X74" i="1" s="1"/>
  <c r="U66" i="1"/>
  <c r="U77" i="1" s="1"/>
  <c r="V66" i="1"/>
  <c r="V76" i="1" s="1"/>
  <c r="W66" i="1"/>
  <c r="W75" i="1" s="1"/>
  <c r="N69" i="6"/>
  <c r="N89" i="6" s="1"/>
  <c r="T66" i="1"/>
  <c r="T78" i="1" s="1"/>
  <c r="N58" i="1"/>
  <c r="N76" i="1" s="1"/>
  <c r="V63" i="1"/>
  <c r="V73" i="1" s="1"/>
  <c r="M63" i="1"/>
  <c r="M82" i="1" s="1"/>
  <c r="B63" i="1"/>
  <c r="T63" i="1"/>
  <c r="T75" i="1" s="1"/>
  <c r="L69" i="6"/>
  <c r="L91" i="6" s="1"/>
  <c r="Q69" i="6"/>
  <c r="Q86" i="6" s="1"/>
  <c r="V73" i="6"/>
  <c r="V85" i="6" s="1"/>
  <c r="R70" i="6"/>
  <c r="R86" i="6" s="1"/>
  <c r="Q70" i="6"/>
  <c r="Q87" i="6" s="1"/>
  <c r="N70" i="6"/>
  <c r="N90" i="6" s="1"/>
  <c r="M70" i="6"/>
  <c r="M91" i="6" s="1"/>
  <c r="R60" i="1"/>
  <c r="R74" i="1" s="1"/>
  <c r="P60" i="1"/>
  <c r="P76" i="1" s="1"/>
  <c r="B60" i="1"/>
  <c r="Q60" i="1"/>
  <c r="Q75" i="1" s="1"/>
  <c r="J60" i="1"/>
  <c r="J82" i="1" s="1"/>
  <c r="O62" i="1"/>
  <c r="O79" i="1" s="1"/>
  <c r="M69" i="6"/>
  <c r="M90" i="6" s="1"/>
  <c r="U69" i="6"/>
  <c r="U82" i="6" s="1"/>
  <c r="T69" i="6"/>
  <c r="T83" i="6" s="1"/>
  <c r="T94" i="6" s="1"/>
  <c r="P69" i="6"/>
  <c r="P87" i="6" s="1"/>
  <c r="B69" i="6"/>
  <c r="K66" i="6"/>
  <c r="K89" i="6" s="1"/>
  <c r="I66" i="6"/>
  <c r="I91" i="6" s="1"/>
  <c r="J59" i="6"/>
  <c r="J83" i="6" s="1"/>
  <c r="J94" i="6" s="1"/>
  <c r="B59" i="6"/>
  <c r="Q66" i="1"/>
  <c r="Q81" i="1" s="1"/>
  <c r="O60" i="1"/>
  <c r="O77" i="1" s="1"/>
  <c r="G48" i="1"/>
  <c r="G73" i="1" s="1"/>
  <c r="I51" i="1"/>
  <c r="I74" i="1" s="1"/>
  <c r="J58" i="1"/>
  <c r="J80" i="1" s="1"/>
  <c r="P58" i="1"/>
  <c r="P74" i="1" s="1"/>
  <c r="K58" i="1"/>
  <c r="K79" i="1" s="1"/>
  <c r="Q58" i="1"/>
  <c r="Q73" i="1" s="1"/>
  <c r="B58" i="1"/>
  <c r="O64" i="1"/>
  <c r="O81" i="1" s="1"/>
  <c r="N64" i="1"/>
  <c r="N82" i="1" s="1"/>
  <c r="O69" i="6"/>
  <c r="O88" i="6" s="1"/>
  <c r="N66" i="6"/>
  <c r="N86" i="6" s="1"/>
  <c r="S84" i="6"/>
  <c r="X63" i="2"/>
  <c r="X73" i="2" s="1"/>
  <c r="U63" i="2"/>
  <c r="U76" i="2" s="1"/>
  <c r="Y68" i="7"/>
  <c r="Y80" i="7" s="1"/>
  <c r="Q63" i="2"/>
  <c r="Q80" i="2" s="1"/>
  <c r="V63" i="2"/>
  <c r="V75" i="2" s="1"/>
  <c r="R68" i="7"/>
  <c r="R87" i="7" s="1"/>
  <c r="W68" i="7"/>
  <c r="W82" i="7" s="1"/>
  <c r="V64" i="2"/>
  <c r="V76" i="2" s="1"/>
  <c r="W69" i="7"/>
  <c r="W83" i="7" s="1"/>
  <c r="H56" i="1"/>
  <c r="H80" i="1" s="1"/>
  <c r="O56" i="1"/>
  <c r="O73" i="1" s="1"/>
  <c r="I56" i="1"/>
  <c r="I79" i="1" s="1"/>
  <c r="N56" i="1"/>
  <c r="N74" i="1" s="1"/>
  <c r="L56" i="1"/>
  <c r="L76" i="1" s="1"/>
  <c r="J56" i="1"/>
  <c r="J78" i="1" s="1"/>
  <c r="M61" i="1"/>
  <c r="M80" i="1" s="1"/>
  <c r="K61" i="1"/>
  <c r="K82" i="1" s="1"/>
  <c r="L61" i="1"/>
  <c r="L81" i="1" s="1"/>
  <c r="B61" i="1"/>
  <c r="P61" i="1"/>
  <c r="P77" i="1" s="1"/>
  <c r="D52" i="6"/>
  <c r="D82" i="6" s="1"/>
  <c r="B52" i="6"/>
  <c r="Q67" i="6"/>
  <c r="Q84" i="6" s="1"/>
  <c r="L67" i="6"/>
  <c r="L89" i="6" s="1"/>
  <c r="N67" i="6"/>
  <c r="N87" i="6" s="1"/>
  <c r="J67" i="6"/>
  <c r="J91" i="6" s="1"/>
  <c r="P67" i="6"/>
  <c r="P85" i="6" s="1"/>
  <c r="D58" i="6"/>
  <c r="D88" i="6" s="1"/>
  <c r="T64" i="2"/>
  <c r="T78" i="2" s="1"/>
  <c r="B64" i="2"/>
  <c r="K52" i="1"/>
  <c r="K73" i="1" s="1"/>
  <c r="D52" i="1"/>
  <c r="D80" i="1" s="1"/>
  <c r="F52" i="1"/>
  <c r="F78" i="1" s="1"/>
  <c r="J52" i="1"/>
  <c r="J74" i="1" s="1"/>
  <c r="I52" i="1"/>
  <c r="I75" i="1" s="1"/>
  <c r="E52" i="1"/>
  <c r="E79" i="1" s="1"/>
  <c r="Q64" i="1"/>
  <c r="Q79" i="1" s="1"/>
  <c r="F54" i="1"/>
  <c r="F80" i="1" s="1"/>
  <c r="B54" i="1"/>
  <c r="J54" i="1"/>
  <c r="J76" i="1" s="1"/>
  <c r="I54" i="1"/>
  <c r="I77" i="1" s="1"/>
  <c r="S64" i="1"/>
  <c r="S77" i="1" s="1"/>
  <c r="P64" i="1"/>
  <c r="P80" i="1" s="1"/>
  <c r="V64" i="1"/>
  <c r="V74" i="1" s="1"/>
  <c r="U64" i="1"/>
  <c r="U75" i="1" s="1"/>
  <c r="R64" i="1"/>
  <c r="R78" i="1" s="1"/>
  <c r="V59" i="2"/>
  <c r="V71" i="2" s="1"/>
  <c r="S59" i="2"/>
  <c r="S74" i="2" s="1"/>
  <c r="O59" i="2"/>
  <c r="O78" i="2" s="1"/>
  <c r="E55" i="6"/>
  <c r="E84" i="6" s="1"/>
  <c r="G55" i="6"/>
  <c r="G82" i="6" s="1"/>
  <c r="B55" i="6"/>
  <c r="R66" i="6"/>
  <c r="R82" i="6" s="1"/>
  <c r="Q66" i="6"/>
  <c r="Q83" i="6" s="1"/>
  <c r="Q94" i="6" s="1"/>
  <c r="L66" i="6"/>
  <c r="L88" i="6" s="1"/>
  <c r="K63" i="6"/>
  <c r="K86" i="6" s="1"/>
  <c r="H63" i="6"/>
  <c r="H89" i="6" s="1"/>
  <c r="P71" i="6"/>
  <c r="P89" i="6" s="1"/>
  <c r="K62" i="6"/>
  <c r="K85" i="6" s="1"/>
  <c r="N62" i="6"/>
  <c r="N82" i="6" s="1"/>
  <c r="M62" i="6"/>
  <c r="M83" i="6" s="1"/>
  <c r="M94" i="6" s="1"/>
  <c r="H62" i="6"/>
  <c r="H88" i="6" s="1"/>
  <c r="I59" i="6"/>
  <c r="I84" i="6" s="1"/>
  <c r="AV6" i="14"/>
  <c r="AV3" i="14"/>
  <c r="AV5" i="14"/>
  <c r="AV4" i="14"/>
  <c r="W68" i="1" l="1"/>
  <c r="W77" i="1" s="1"/>
  <c r="B68" i="1"/>
  <c r="U68" i="1"/>
  <c r="U79" i="1" s="1"/>
  <c r="F51" i="1"/>
  <c r="F77" i="1" s="1"/>
  <c r="N59" i="1"/>
  <c r="N77" i="1" s="1"/>
  <c r="V68" i="1"/>
  <c r="V78" i="1" s="1"/>
  <c r="T68" i="1"/>
  <c r="T80" i="1" s="1"/>
  <c r="R68" i="1"/>
  <c r="R82" i="1" s="1"/>
  <c r="B60" i="2"/>
  <c r="Q59" i="1"/>
  <c r="Q74" i="1" s="1"/>
  <c r="X65" i="1"/>
  <c r="X73" i="1" s="1"/>
  <c r="G51" i="1"/>
  <c r="G76" i="1" s="1"/>
  <c r="M59" i="1"/>
  <c r="M78" i="1" s="1"/>
  <c r="M55" i="1"/>
  <c r="M74" i="1" s="1"/>
  <c r="L59" i="1"/>
  <c r="L79" i="1" s="1"/>
  <c r="Q67" i="7"/>
  <c r="Q87" i="7" s="1"/>
  <c r="T70" i="7"/>
  <c r="T87" i="7" s="1"/>
  <c r="X67" i="7"/>
  <c r="X80" i="7" s="1"/>
  <c r="S67" i="7"/>
  <c r="S85" i="7" s="1"/>
  <c r="B70" i="7"/>
  <c r="X68" i="7"/>
  <c r="X81" i="7" s="1"/>
  <c r="B68" i="7"/>
  <c r="S68" i="7"/>
  <c r="S86" i="7" s="1"/>
  <c r="Z70" i="7"/>
  <c r="Z81" i="7" s="1"/>
  <c r="U68" i="7"/>
  <c r="U84" i="7" s="1"/>
  <c r="V68" i="7"/>
  <c r="V83" i="7" s="1"/>
  <c r="W70" i="7"/>
  <c r="W84" i="7" s="1"/>
  <c r="Q68" i="7"/>
  <c r="Q88" i="7" s="1"/>
  <c r="S67" i="6"/>
  <c r="S82" i="6" s="1"/>
  <c r="H56" i="6"/>
  <c r="H82" i="6" s="1"/>
  <c r="W72" i="6"/>
  <c r="W83" i="6" s="1"/>
  <c r="W94" i="6" s="1"/>
  <c r="F57" i="6"/>
  <c r="F85" i="6" s="1"/>
  <c r="W75" i="6"/>
  <c r="W86" i="6" s="1"/>
  <c r="B71" i="6"/>
  <c r="D51" i="1"/>
  <c r="D79" i="1" s="1"/>
  <c r="S60" i="1"/>
  <c r="S73" i="1" s="1"/>
  <c r="V60" i="2"/>
  <c r="V72" i="2" s="1"/>
  <c r="X75" i="6"/>
  <c r="X85" i="6" s="1"/>
  <c r="L57" i="1"/>
  <c r="L77" i="1" s="1"/>
  <c r="L55" i="1"/>
  <c r="L75" i="1" s="1"/>
  <c r="B55" i="1"/>
  <c r="K57" i="1"/>
  <c r="K78" i="1" s="1"/>
  <c r="E55" i="1"/>
  <c r="E82" i="1" s="1"/>
  <c r="J57" i="1"/>
  <c r="J79" i="1" s="1"/>
  <c r="S68" i="1"/>
  <c r="S81" i="1" s="1"/>
  <c r="AA68" i="1"/>
  <c r="AA73" i="1" s="1"/>
  <c r="S75" i="6"/>
  <c r="S90" i="6" s="1"/>
  <c r="J65" i="6"/>
  <c r="J89" i="6" s="1"/>
  <c r="P61" i="2"/>
  <c r="P79" i="2" s="1"/>
  <c r="T72" i="6"/>
  <c r="T86" i="6" s="1"/>
  <c r="S62" i="1"/>
  <c r="S75" i="1" s="1"/>
  <c r="H57" i="1"/>
  <c r="H81" i="1" s="1"/>
  <c r="J55" i="1"/>
  <c r="J77" i="1" s="1"/>
  <c r="D53" i="1"/>
  <c r="D81" i="1" s="1"/>
  <c r="O57" i="1"/>
  <c r="O74" i="1" s="1"/>
  <c r="K55" i="1"/>
  <c r="K76" i="1" s="1"/>
  <c r="G53" i="1"/>
  <c r="G78" i="1" s="1"/>
  <c r="H55" i="1"/>
  <c r="H79" i="1" s="1"/>
  <c r="Z68" i="1"/>
  <c r="Z74" i="1" s="1"/>
  <c r="I57" i="1"/>
  <c r="I80" i="1" s="1"/>
  <c r="Y68" i="1"/>
  <c r="Y75" i="1" s="1"/>
  <c r="U72" i="6"/>
  <c r="U85" i="6" s="1"/>
  <c r="D94" i="6"/>
  <c r="X72" i="6"/>
  <c r="X82" i="6" s="1"/>
  <c r="R62" i="1"/>
  <c r="R76" i="1" s="1"/>
  <c r="M62" i="1"/>
  <c r="M81" i="1" s="1"/>
  <c r="V75" i="6"/>
  <c r="V87" i="6" s="1"/>
  <c r="Q61" i="2"/>
  <c r="Q78" i="2" s="1"/>
  <c r="B57" i="1"/>
  <c r="B47" i="1"/>
  <c r="G57" i="1"/>
  <c r="G82" i="1" s="1"/>
  <c r="I55" i="1"/>
  <c r="I78" i="1" s="1"/>
  <c r="G55" i="1"/>
  <c r="G80" i="1" s="1"/>
  <c r="E47" i="1"/>
  <c r="E74" i="1" s="1"/>
  <c r="L53" i="1"/>
  <c r="L73" i="1" s="1"/>
  <c r="N62" i="1"/>
  <c r="N80" i="1" s="1"/>
  <c r="M65" i="6"/>
  <c r="M86" i="6" s="1"/>
  <c r="Y75" i="6"/>
  <c r="Y84" i="6" s="1"/>
  <c r="S74" i="6"/>
  <c r="S89" i="6" s="1"/>
  <c r="W71" i="6"/>
  <c r="W82" i="6" s="1"/>
  <c r="K67" i="6"/>
  <c r="K90" i="6" s="1"/>
  <c r="R67" i="6"/>
  <c r="R83" i="6" s="1"/>
  <c r="R94" i="6" s="1"/>
  <c r="O67" i="6"/>
  <c r="O86" i="6" s="1"/>
  <c r="G57" i="6"/>
  <c r="G84" i="6" s="1"/>
  <c r="Q74" i="6"/>
  <c r="Q91" i="6" s="1"/>
  <c r="F59" i="6"/>
  <c r="F87" i="6" s="1"/>
  <c r="O70" i="6"/>
  <c r="O89" i="6" s="1"/>
  <c r="V70" i="6"/>
  <c r="V82" i="6" s="1"/>
  <c r="B70" i="6"/>
  <c r="R74" i="6"/>
  <c r="R90" i="6" s="1"/>
  <c r="I63" i="6"/>
  <c r="I88" i="6" s="1"/>
  <c r="H57" i="6"/>
  <c r="H83" i="6" s="1"/>
  <c r="H94" i="6" s="1"/>
  <c r="D59" i="6"/>
  <c r="D89" i="6" s="1"/>
  <c r="T71" i="6"/>
  <c r="T85" i="6" s="1"/>
  <c r="B74" i="6"/>
  <c r="E59" i="6"/>
  <c r="E88" i="6" s="1"/>
  <c r="K59" i="6"/>
  <c r="K82" i="6" s="1"/>
  <c r="B57" i="6"/>
  <c r="S71" i="6"/>
  <c r="S86" i="6" s="1"/>
  <c r="G59" i="6"/>
  <c r="G86" i="6" s="1"/>
  <c r="U71" i="6"/>
  <c r="U84" i="6" s="1"/>
  <c r="M63" i="6"/>
  <c r="M84" i="6" s="1"/>
  <c r="B67" i="6"/>
  <c r="T74" i="6"/>
  <c r="T88" i="6" s="1"/>
  <c r="P70" i="6"/>
  <c r="P88" i="6" s="1"/>
  <c r="B63" i="6"/>
  <c r="G64" i="6"/>
  <c r="G91" i="6" s="1"/>
  <c r="G63" i="6"/>
  <c r="G90" i="6" s="1"/>
  <c r="U74" i="6"/>
  <c r="U87" i="6" s="1"/>
  <c r="D57" i="6"/>
  <c r="D87" i="6" s="1"/>
  <c r="E57" i="6"/>
  <c r="E86" i="6" s="1"/>
  <c r="AM86" i="6" s="1"/>
  <c r="S70" i="6"/>
  <c r="S85" i="6" s="1"/>
  <c r="E62" i="6"/>
  <c r="E91" i="6" s="1"/>
  <c r="I62" i="6"/>
  <c r="I87" i="6" s="1"/>
  <c r="B75" i="6"/>
  <c r="B53" i="6"/>
  <c r="N71" i="6"/>
  <c r="N91" i="6" s="1"/>
  <c r="J62" i="6"/>
  <c r="J86" i="6" s="1"/>
  <c r="W74" i="6"/>
  <c r="W85" i="6" s="1"/>
  <c r="F56" i="6"/>
  <c r="F84" i="6" s="1"/>
  <c r="P66" i="6"/>
  <c r="P84" i="6" s="1"/>
  <c r="M66" i="6"/>
  <c r="M87" i="6" s="1"/>
  <c r="O66" i="6"/>
  <c r="O85" i="6" s="1"/>
  <c r="Q72" i="6"/>
  <c r="Q89" i="6" s="1"/>
  <c r="J66" i="6"/>
  <c r="J90" i="6" s="1"/>
  <c r="U75" i="6"/>
  <c r="U88" i="6" s="1"/>
  <c r="Z75" i="6"/>
  <c r="Z83" i="6" s="1"/>
  <c r="Z94" i="6" s="1"/>
  <c r="R75" i="6"/>
  <c r="R91" i="6" s="1"/>
  <c r="O72" i="6"/>
  <c r="O91" i="6" s="1"/>
  <c r="P72" i="6"/>
  <c r="P90" i="6" s="1"/>
  <c r="S72" i="6"/>
  <c r="S87" i="6" s="1"/>
  <c r="R72" i="6"/>
  <c r="R88" i="6" s="1"/>
  <c r="Z74" i="6"/>
  <c r="Z82" i="6" s="1"/>
  <c r="T75" i="6"/>
  <c r="T89" i="6" s="1"/>
  <c r="B72" i="6"/>
  <c r="B62" i="6"/>
  <c r="B56" i="6"/>
  <c r="O71" i="6"/>
  <c r="O90" i="6" s="1"/>
  <c r="Q71" i="6"/>
  <c r="Q88" i="6" s="1"/>
  <c r="R71" i="6"/>
  <c r="R87" i="6" s="1"/>
  <c r="Y74" i="6"/>
  <c r="Y83" i="6" s="1"/>
  <c r="Y94" i="6" s="1"/>
  <c r="V76" i="6"/>
  <c r="V88" i="6" s="1"/>
  <c r="W76" i="6"/>
  <c r="W87" i="6" s="1"/>
  <c r="S69" i="7"/>
  <c r="S87" i="7" s="1"/>
  <c r="B69" i="7"/>
  <c r="Z69" i="7"/>
  <c r="Z80" i="7" s="1"/>
  <c r="R69" i="7"/>
  <c r="R88" i="7" s="1"/>
  <c r="Y67" i="7"/>
  <c r="Y79" i="7" s="1"/>
  <c r="W62" i="2"/>
  <c r="W73" i="2" s="1"/>
  <c r="W64" i="2"/>
  <c r="W75" i="2" s="1"/>
  <c r="X61" i="2"/>
  <c r="X71" i="2" s="1"/>
  <c r="S60" i="2"/>
  <c r="S75" i="2" s="1"/>
  <c r="Q60" i="2"/>
  <c r="Q77" i="2" s="1"/>
  <c r="Q62" i="2"/>
  <c r="Q79" i="2" s="1"/>
  <c r="R64" i="2"/>
  <c r="R80" i="2" s="1"/>
  <c r="X64" i="2"/>
  <c r="X74" i="2" s="1"/>
  <c r="X69" i="7"/>
  <c r="X82" i="7" s="1"/>
  <c r="T61" i="2"/>
  <c r="T75" i="2" s="1"/>
  <c r="U61" i="2"/>
  <c r="U74" i="2" s="1"/>
  <c r="V61" i="2"/>
  <c r="V73" i="2" s="1"/>
  <c r="AA69" i="7"/>
  <c r="AA79" i="7" s="1"/>
  <c r="V69" i="7"/>
  <c r="V84" i="7" s="1"/>
  <c r="B61" i="2"/>
  <c r="N60" i="2"/>
  <c r="N80" i="2" s="1"/>
  <c r="T60" i="2"/>
  <c r="T74" i="2" s="1"/>
  <c r="W60" i="2"/>
  <c r="W71" i="2" s="1"/>
  <c r="S64" i="2"/>
  <c r="S79" i="2" s="1"/>
  <c r="Y64" i="2"/>
  <c r="Y73" i="2" s="1"/>
  <c r="AA64" i="2"/>
  <c r="AA71" i="2" s="1"/>
  <c r="Z64" i="2"/>
  <c r="Z72" i="2" s="1"/>
  <c r="S61" i="2"/>
  <c r="S76" i="2" s="1"/>
  <c r="O61" i="2"/>
  <c r="O80" i="2" s="1"/>
  <c r="W61" i="2"/>
  <c r="W72" i="2" s="1"/>
  <c r="O60" i="2"/>
  <c r="O79" i="2" s="1"/>
  <c r="R60" i="2"/>
  <c r="R76" i="2" s="1"/>
  <c r="P60" i="2"/>
  <c r="P78" i="2" s="1"/>
  <c r="B65" i="7"/>
  <c r="P65" i="7"/>
  <c r="P86" i="7" s="1"/>
  <c r="B62" i="2"/>
  <c r="R62" i="2"/>
  <c r="R78" i="2" s="1"/>
  <c r="T65" i="7"/>
  <c r="T82" i="7" s="1"/>
  <c r="S62" i="2"/>
  <c r="S77" i="2" s="1"/>
  <c r="N65" i="7"/>
  <c r="N88" i="7" s="1"/>
  <c r="J61" i="6"/>
  <c r="J85" i="6" s="1"/>
  <c r="I61" i="6"/>
  <c r="I86" i="6" s="1"/>
  <c r="E61" i="6"/>
  <c r="E90" i="6" s="1"/>
  <c r="L61" i="6"/>
  <c r="L83" i="6" s="1"/>
  <c r="L94" i="6" s="1"/>
  <c r="H61" i="6"/>
  <c r="H87" i="6" s="1"/>
  <c r="D61" i="6"/>
  <c r="D91" i="6" s="1"/>
  <c r="G61" i="6"/>
  <c r="G88" i="6" s="1"/>
  <c r="F61" i="6"/>
  <c r="F89" i="6" s="1"/>
  <c r="M61" i="6"/>
  <c r="M82" i="6" s="1"/>
  <c r="H49" i="1"/>
  <c r="H73" i="1" s="1"/>
  <c r="F49" i="1"/>
  <c r="F75" i="1" s="1"/>
  <c r="G49" i="1"/>
  <c r="G74" i="1" s="1"/>
  <c r="D49" i="1"/>
  <c r="D77" i="1" s="1"/>
  <c r="B49" i="1"/>
  <c r="P64" i="6"/>
  <c r="P82" i="6" s="1"/>
  <c r="M64" i="6"/>
  <c r="M85" i="6" s="1"/>
  <c r="L64" i="6"/>
  <c r="L86" i="6" s="1"/>
  <c r="K64" i="6"/>
  <c r="K87" i="6" s="1"/>
  <c r="I64" i="6"/>
  <c r="I89" i="6" s="1"/>
  <c r="B64" i="6"/>
  <c r="J64" i="6"/>
  <c r="J88" i="6" s="1"/>
  <c r="O64" i="6"/>
  <c r="O83" i="6" s="1"/>
  <c r="O94" i="6" s="1"/>
  <c r="L60" i="6"/>
  <c r="L82" i="6" s="1"/>
  <c r="J60" i="6"/>
  <c r="J84" i="6" s="1"/>
  <c r="F60" i="6"/>
  <c r="F88" i="6" s="1"/>
  <c r="E60" i="6"/>
  <c r="E89" i="6" s="1"/>
  <c r="G60" i="6"/>
  <c r="G87" i="6" s="1"/>
  <c r="D60" i="6"/>
  <c r="D90" i="6" s="1"/>
  <c r="B60" i="6"/>
  <c r="K60" i="6"/>
  <c r="K83" i="6" s="1"/>
  <c r="K94" i="6" s="1"/>
  <c r="H60" i="6"/>
  <c r="H86" i="6" s="1"/>
  <c r="F54" i="6"/>
  <c r="F82" i="6" s="1"/>
  <c r="D54" i="6"/>
  <c r="D84" i="6" s="1"/>
  <c r="B54" i="6"/>
  <c r="X66" i="7"/>
  <c r="X79" i="7" s="1"/>
  <c r="O66" i="7"/>
  <c r="O88" i="7" s="1"/>
  <c r="W66" i="7"/>
  <c r="W80" i="7" s="1"/>
  <c r="Q66" i="7"/>
  <c r="Q86" i="7" s="1"/>
  <c r="B66" i="7"/>
  <c r="T66" i="7"/>
  <c r="T83" i="7" s="1"/>
  <c r="V66" i="7"/>
  <c r="V81" i="7" s="1"/>
  <c r="S66" i="7"/>
  <c r="S84" i="7" s="1"/>
  <c r="R66" i="7"/>
  <c r="R85" i="7" s="1"/>
  <c r="U66" i="7"/>
  <c r="U82" i="7" s="1"/>
  <c r="E54" i="6"/>
  <c r="E83" i="6" s="1"/>
  <c r="E94" i="6" s="1"/>
  <c r="E49" i="1"/>
  <c r="E76" i="1" s="1"/>
  <c r="N64" i="7"/>
  <c r="N87" i="7" s="1"/>
  <c r="H64" i="6"/>
  <c r="H90" i="6" s="1"/>
  <c r="P68" i="6"/>
  <c r="P86" i="6" s="1"/>
  <c r="R68" i="6"/>
  <c r="R84" i="6" s="1"/>
  <c r="S68" i="6"/>
  <c r="S83" i="6" s="1"/>
  <c r="S94" i="6" s="1"/>
  <c r="M68" i="6"/>
  <c r="M89" i="6" s="1"/>
  <c r="O68" i="6"/>
  <c r="O87" i="6" s="1"/>
  <c r="L68" i="6"/>
  <c r="L90" i="6" s="1"/>
  <c r="K68" i="6"/>
  <c r="K91" i="6" s="1"/>
  <c r="T68" i="6"/>
  <c r="T82" i="6" s="1"/>
  <c r="B68" i="6"/>
  <c r="N68" i="6"/>
  <c r="N88" i="6" s="1"/>
  <c r="AF78" i="2"/>
  <c r="V64" i="7"/>
  <c r="V79" i="7" s="1"/>
  <c r="O64" i="7"/>
  <c r="O86" i="7" s="1"/>
  <c r="S64" i="7"/>
  <c r="S82" i="7" s="1"/>
  <c r="B64" i="7"/>
  <c r="T64" i="7"/>
  <c r="T81" i="7" s="1"/>
  <c r="R64" i="7"/>
  <c r="R83" i="7" s="1"/>
  <c r="U64" i="7"/>
  <c r="U80" i="7" s="1"/>
  <c r="Q64" i="7"/>
  <c r="Q84" i="7" s="1"/>
  <c r="M64" i="7"/>
  <c r="M88" i="7" s="1"/>
  <c r="Q65" i="1"/>
  <c r="Q80" i="1" s="1"/>
  <c r="R65" i="1"/>
  <c r="R79" i="1" s="1"/>
  <c r="T65" i="1"/>
  <c r="T77" i="1" s="1"/>
  <c r="P65" i="1"/>
  <c r="P81" i="1" s="1"/>
  <c r="B65" i="1"/>
  <c r="U65" i="1"/>
  <c r="U76" i="1" s="1"/>
  <c r="O65" i="1"/>
  <c r="O82" i="1" s="1"/>
  <c r="V65" i="1"/>
  <c r="V75" i="1" s="1"/>
  <c r="AB76" i="6"/>
  <c r="AB82" i="6" s="1"/>
  <c r="AA76" i="6"/>
  <c r="AA83" i="6" s="1"/>
  <c r="AA94" i="6" s="1"/>
  <c r="Z76" i="6"/>
  <c r="Z84" i="6" s="1"/>
  <c r="Y76" i="6"/>
  <c r="Y85" i="6" s="1"/>
  <c r="U76" i="6"/>
  <c r="U89" i="6" s="1"/>
  <c r="S76" i="6"/>
  <c r="S91" i="6" s="1"/>
  <c r="B76" i="6"/>
  <c r="J58" i="6"/>
  <c r="J82" i="6" s="1"/>
  <c r="B58" i="6"/>
  <c r="E58" i="6"/>
  <c r="E87" i="6" s="1"/>
  <c r="F58" i="6"/>
  <c r="F86" i="6" s="1"/>
  <c r="G58" i="6"/>
  <c r="G85" i="6" s="1"/>
  <c r="H58" i="6"/>
  <c r="H84" i="6" s="1"/>
  <c r="I58" i="6"/>
  <c r="I83" i="6" s="1"/>
  <c r="I94" i="6" s="1"/>
  <c r="S65" i="1"/>
  <c r="S78" i="1" s="1"/>
  <c r="B61" i="6"/>
  <c r="T76" i="6"/>
  <c r="T90" i="6" s="1"/>
  <c r="J53" i="1"/>
  <c r="J75" i="1" s="1"/>
  <c r="F47" i="1"/>
  <c r="F73" i="1" s="1"/>
  <c r="E48" i="1"/>
  <c r="E75" i="1" s="1"/>
  <c r="D48" i="1"/>
  <c r="D76" i="1" s="1"/>
  <c r="F48" i="1"/>
  <c r="F74" i="1" s="1"/>
  <c r="H51" i="1"/>
  <c r="H75" i="1" s="1"/>
  <c r="B51" i="1"/>
  <c r="E51" i="1"/>
  <c r="E78" i="1" s="1"/>
  <c r="G54" i="1"/>
  <c r="G79" i="1" s="1"/>
  <c r="H54" i="1"/>
  <c r="H78" i="1" s="1"/>
  <c r="E54" i="1"/>
  <c r="E81" i="1" s="1"/>
  <c r="K54" i="1"/>
  <c r="K75" i="1" s="1"/>
  <c r="D54" i="1"/>
  <c r="D82" i="1" s="1"/>
  <c r="L54" i="1"/>
  <c r="L74" i="1" s="1"/>
  <c r="M54" i="1"/>
  <c r="M73" i="1" s="1"/>
  <c r="G56" i="1"/>
  <c r="G81" i="1" s="1"/>
  <c r="K56" i="1"/>
  <c r="K77" i="1" s="1"/>
  <c r="F56" i="1"/>
  <c r="F82" i="1" s="1"/>
  <c r="M56" i="1"/>
  <c r="M75" i="1" s="1"/>
  <c r="B56" i="1"/>
  <c r="R61" i="1"/>
  <c r="R75" i="1" s="1"/>
  <c r="N61" i="1"/>
  <c r="N79" i="1" s="1"/>
  <c r="Q61" i="1"/>
  <c r="Q76" i="1" s="1"/>
  <c r="O61" i="1"/>
  <c r="O78" i="1" s="1"/>
  <c r="T61" i="1"/>
  <c r="T73" i="1" s="1"/>
  <c r="S67" i="1"/>
  <c r="S80" i="1" s="1"/>
  <c r="Y67" i="1"/>
  <c r="Y74" i="1" s="1"/>
  <c r="V67" i="1"/>
  <c r="V77" i="1" s="1"/>
  <c r="U59" i="2"/>
  <c r="U72" i="2" s="1"/>
  <c r="N59" i="2"/>
  <c r="N79" i="2" s="1"/>
  <c r="M59" i="2"/>
  <c r="M80" i="2" s="1"/>
  <c r="P59" i="2"/>
  <c r="P77" i="2" s="1"/>
  <c r="B59" i="2"/>
  <c r="T59" i="2"/>
  <c r="T73" i="2" s="1"/>
  <c r="R59" i="2"/>
  <c r="R75" i="2" s="1"/>
  <c r="T62" i="2"/>
  <c r="T76" i="2" s="1"/>
  <c r="X62" i="2"/>
  <c r="X72" i="2" s="1"/>
  <c r="Y62" i="2"/>
  <c r="Y71" i="2" s="1"/>
  <c r="U62" i="2"/>
  <c r="U75" i="2" s="1"/>
  <c r="V62" i="2"/>
  <c r="V74" i="2" s="1"/>
  <c r="O65" i="6"/>
  <c r="O84" i="6" s="1"/>
  <c r="K65" i="6"/>
  <c r="K88" i="6" s="1"/>
  <c r="I65" i="6"/>
  <c r="I90" i="6" s="1"/>
  <c r="B65" i="6"/>
  <c r="P65" i="6"/>
  <c r="P83" i="6" s="1"/>
  <c r="P94" i="6" s="1"/>
  <c r="H65" i="6"/>
  <c r="H91" i="6" s="1"/>
  <c r="Y70" i="7"/>
  <c r="Y82" i="7" s="1"/>
  <c r="V70" i="7"/>
  <c r="V85" i="7" s="1"/>
  <c r="S70" i="7"/>
  <c r="S88" i="7" s="1"/>
  <c r="AA70" i="7"/>
  <c r="X70" i="7"/>
  <c r="X83" i="7" s="1"/>
  <c r="U70" i="7"/>
  <c r="U86" i="7" s="1"/>
  <c r="T67" i="7"/>
  <c r="T84" i="7" s="1"/>
  <c r="B67" i="7"/>
  <c r="P67" i="7"/>
  <c r="P88" i="7" s="1"/>
  <c r="U67" i="7"/>
  <c r="U83" i="7" s="1"/>
  <c r="W67" i="7"/>
  <c r="W81" i="7" s="1"/>
  <c r="O65" i="7"/>
  <c r="O87" i="7" s="1"/>
  <c r="W65" i="7"/>
  <c r="W79" i="7" s="1"/>
  <c r="Q65" i="7"/>
  <c r="Q85" i="7" s="1"/>
  <c r="AE85" i="7" s="1"/>
  <c r="R65" i="7"/>
  <c r="R84" i="7" s="1"/>
  <c r="V65" i="7"/>
  <c r="V80" i="7" s="1"/>
  <c r="E53" i="1"/>
  <c r="E80" i="1" s="1"/>
  <c r="I53" i="1"/>
  <c r="I76" i="1" s="1"/>
  <c r="F53" i="1"/>
  <c r="F79" i="1" s="1"/>
  <c r="B53" i="1"/>
  <c r="H53" i="1"/>
  <c r="H77" i="1" s="1"/>
  <c r="R59" i="1"/>
  <c r="R73" i="1" s="1"/>
  <c r="B59" i="1"/>
  <c r="O59" i="1"/>
  <c r="O76" i="1" s="1"/>
  <c r="J59" i="1"/>
  <c r="J81" i="1" s="1"/>
  <c r="P59" i="1"/>
  <c r="P75" i="1" s="1"/>
  <c r="Q62" i="1"/>
  <c r="Q77" i="1" s="1"/>
  <c r="P62" i="1"/>
  <c r="P78" i="1" s="1"/>
  <c r="T62" i="1"/>
  <c r="T74" i="1" s="1"/>
  <c r="L62" i="1"/>
  <c r="L82" i="1" s="1"/>
  <c r="U62" i="1"/>
  <c r="U73" i="1" s="1"/>
  <c r="L65" i="6"/>
  <c r="L87" i="6" s="1"/>
  <c r="X73" i="6"/>
  <c r="X83" i="6" s="1"/>
  <c r="X94" i="6" s="1"/>
  <c r="T73" i="6"/>
  <c r="T87" i="6" s="1"/>
  <c r="Q73" i="6"/>
  <c r="Q90" i="6" s="1"/>
  <c r="W73" i="6"/>
  <c r="W84" i="6" s="1"/>
  <c r="S73" i="6"/>
  <c r="S88" i="6" s="1"/>
  <c r="P73" i="6"/>
  <c r="P91" i="6" s="1"/>
  <c r="Y73" i="6"/>
  <c r="Y82" i="6" s="1"/>
  <c r="Q65" i="6"/>
  <c r="Q82" i="6" s="1"/>
  <c r="AB70" i="7"/>
  <c r="AB79" i="7" s="1"/>
  <c r="R67" i="7"/>
  <c r="R86" i="7" s="1"/>
  <c r="S65" i="7"/>
  <c r="S83" i="7" s="1"/>
  <c r="AO6" i="14"/>
  <c r="AG6" i="14"/>
  <c r="AO5" i="14"/>
  <c r="AG5" i="14"/>
  <c r="AO4" i="14"/>
  <c r="AG4" i="14"/>
  <c r="AO3" i="14"/>
  <c r="AG3" i="14"/>
  <c r="AM88" i="6" l="1"/>
  <c r="AM85" i="6"/>
  <c r="AM82" i="6"/>
  <c r="AM91" i="6"/>
  <c r="AM84" i="6"/>
  <c r="AF85" i="7"/>
  <c r="AM83" i="6"/>
  <c r="AM89" i="6"/>
  <c r="AM90" i="6"/>
  <c r="AM87" i="6"/>
  <c r="AI82" i="7"/>
  <c r="AE82" i="7"/>
  <c r="AF82" i="7"/>
  <c r="AP82" i="7"/>
  <c r="AJ82" i="7"/>
  <c r="AJ110" i="7" s="1"/>
  <c r="AI86" i="7"/>
  <c r="AJ86" i="7"/>
  <c r="AJ114" i="7" s="1"/>
  <c r="AE86" i="7"/>
  <c r="AF86" i="7"/>
  <c r="AP86" i="7"/>
  <c r="AI85" i="7"/>
  <c r="AP85" i="7"/>
  <c r="AP81" i="7"/>
  <c r="AF81" i="7"/>
  <c r="AJ81" i="7"/>
  <c r="AJ109" i="7" s="1"/>
  <c r="AE81" i="7"/>
  <c r="AI81" i="7"/>
  <c r="AF79" i="7"/>
  <c r="Z91" i="7"/>
  <c r="Z92" i="7"/>
  <c r="Z95" i="7" s="1"/>
  <c r="AI79" i="7"/>
  <c r="AE79" i="7"/>
  <c r="AP79" i="7"/>
  <c r="AJ79" i="7"/>
  <c r="AI84" i="7"/>
  <c r="AP84" i="7"/>
  <c r="AF84" i="7"/>
  <c r="AJ84" i="7"/>
  <c r="AE84" i="7"/>
  <c r="AF87" i="7"/>
  <c r="AJ87" i="7"/>
  <c r="AJ115" i="7" s="1"/>
  <c r="AE87" i="7"/>
  <c r="AP87" i="7"/>
  <c r="AI87" i="7"/>
  <c r="AJ85" i="7"/>
  <c r="AJ113" i="7" s="1"/>
  <c r="AI80" i="7"/>
  <c r="AJ80" i="7"/>
  <c r="AJ108" i="7" s="1"/>
  <c r="AP80" i="7"/>
  <c r="AF80" i="7"/>
  <c r="AE80" i="7"/>
  <c r="AF83" i="7"/>
  <c r="AP83" i="7"/>
  <c r="AJ83" i="7"/>
  <c r="AJ111" i="7" s="1"/>
  <c r="AE83" i="7"/>
  <c r="AI83" i="7"/>
  <c r="AI88" i="7"/>
  <c r="AP88" i="7"/>
  <c r="AF88" i="7"/>
  <c r="AJ88" i="7"/>
  <c r="AJ116" i="7" s="1"/>
  <c r="AE88" i="7"/>
  <c r="AH85" i="6"/>
  <c r="AH114" i="6" s="1"/>
  <c r="AH88" i="6"/>
  <c r="AH117" i="6" s="1"/>
  <c r="AH82" i="6"/>
  <c r="AE86" i="6"/>
  <c r="AI88" i="6"/>
  <c r="AH84" i="6"/>
  <c r="AH113" i="6" s="1"/>
  <c r="AE84" i="6"/>
  <c r="AF84" i="6"/>
  <c r="AI84" i="6"/>
  <c r="AH86" i="6"/>
  <c r="AH115" i="6" s="1"/>
  <c r="AF83" i="6"/>
  <c r="AF85" i="6"/>
  <c r="AF82" i="6"/>
  <c r="AE88" i="6"/>
  <c r="AC73" i="1"/>
  <c r="AI86" i="6"/>
  <c r="AI83" i="6"/>
  <c r="AI85" i="6"/>
  <c r="AI82" i="6"/>
  <c r="AI87" i="6"/>
  <c r="AF87" i="6"/>
  <c r="AH87" i="6"/>
  <c r="AH116" i="6" s="1"/>
  <c r="AE87" i="6"/>
  <c r="AF86" i="6"/>
  <c r="AE83" i="6"/>
  <c r="AE85" i="6"/>
  <c r="AE82" i="6"/>
  <c r="AF88" i="6"/>
  <c r="AH90" i="6"/>
  <c r="AH119" i="6" s="1"/>
  <c r="AF90" i="6"/>
  <c r="AE90" i="6"/>
  <c r="AI90" i="6"/>
  <c r="AG74" i="1"/>
  <c r="AF74" i="2"/>
  <c r="AL74" i="2" s="1"/>
  <c r="AF76" i="2"/>
  <c r="AL76" i="2" s="1"/>
  <c r="AI91" i="6"/>
  <c r="AH91" i="6"/>
  <c r="AH120" i="6" s="1"/>
  <c r="AF91" i="6"/>
  <c r="AE91" i="6"/>
  <c r="AI89" i="6"/>
  <c r="AH89" i="6"/>
  <c r="AH118" i="6" s="1"/>
  <c r="AF89" i="6"/>
  <c r="AE89" i="6"/>
  <c r="AH83" i="6"/>
  <c r="AF71" i="2"/>
  <c r="AL71" i="2" s="1"/>
  <c r="AJ78" i="2"/>
  <c r="W66" i="2"/>
  <c r="AM78" i="2"/>
  <c r="AQ78" i="2" s="1"/>
  <c r="AJ72" i="2"/>
  <c r="AC78" i="2"/>
  <c r="AC71" i="2"/>
  <c r="AG73" i="2"/>
  <c r="G5" i="3" s="1"/>
  <c r="AJ79" i="2"/>
  <c r="AE81" i="1"/>
  <c r="AJ78" i="1"/>
  <c r="AB78" i="2"/>
  <c r="AJ73" i="1"/>
  <c r="AF79" i="1"/>
  <c r="AI79" i="1" s="1"/>
  <c r="AB73" i="1"/>
  <c r="AG79" i="1"/>
  <c r="AC72" i="2"/>
  <c r="AC79" i="1"/>
  <c r="AF74" i="1"/>
  <c r="D4" i="3" s="1"/>
  <c r="AB79" i="1"/>
  <c r="AB75" i="1"/>
  <c r="AM72" i="2"/>
  <c r="AF73" i="2"/>
  <c r="AL73" i="2" s="1"/>
  <c r="AO88" i="7"/>
  <c r="AB73" i="2"/>
  <c r="AG79" i="2"/>
  <c r="AJ71" i="2"/>
  <c r="AB71" i="2"/>
  <c r="AD71" i="2" s="1"/>
  <c r="AG71" i="2"/>
  <c r="G3" i="3" s="1"/>
  <c r="AF72" i="2"/>
  <c r="AM71" i="2"/>
  <c r="AQ71" i="2" s="1"/>
  <c r="AB79" i="2"/>
  <c r="AB77" i="2"/>
  <c r="AB75" i="2"/>
  <c r="AM80" i="2"/>
  <c r="AG72" i="2"/>
  <c r="G4" i="3" s="1"/>
  <c r="AB80" i="2"/>
  <c r="AC75" i="2"/>
  <c r="AG78" i="2"/>
  <c r="AH78" i="2" s="1"/>
  <c r="AI116" i="7"/>
  <c r="AI110" i="7"/>
  <c r="AB80" i="1"/>
  <c r="AJ80" i="1"/>
  <c r="AC80" i="1"/>
  <c r="AE76" i="1"/>
  <c r="C6" i="3" s="1"/>
  <c r="AC76" i="1"/>
  <c r="AB76" i="1"/>
  <c r="AJ76" i="1"/>
  <c r="AF76" i="1"/>
  <c r="AG76" i="1"/>
  <c r="AB74" i="2"/>
  <c r="AB77" i="1"/>
  <c r="AG77" i="1"/>
  <c r="AE77" i="1"/>
  <c r="C7" i="3" s="1"/>
  <c r="AC77" i="1"/>
  <c r="AF77" i="1"/>
  <c r="AJ77" i="1"/>
  <c r="AJ76" i="2"/>
  <c r="AJ77" i="2"/>
  <c r="AG77" i="2"/>
  <c r="AG76" i="2"/>
  <c r="AG81" i="1"/>
  <c r="AB81" i="1"/>
  <c r="AE75" i="1"/>
  <c r="C5" i="3" s="1"/>
  <c r="AC75" i="1"/>
  <c r="AD75" i="1" s="1"/>
  <c r="AG75" i="1"/>
  <c r="AJ75" i="1"/>
  <c r="AO87" i="7"/>
  <c r="AI115" i="7"/>
  <c r="AJ81" i="1"/>
  <c r="AS82" i="6"/>
  <c r="AJ75" i="2"/>
  <c r="AC76" i="2"/>
  <c r="AC77" i="2"/>
  <c r="AM76" i="2"/>
  <c r="AG80" i="1"/>
  <c r="AJ79" i="1"/>
  <c r="AJ112" i="7"/>
  <c r="AG74" i="2"/>
  <c r="G6" i="3" s="1"/>
  <c r="AC81" i="1"/>
  <c r="AB76" i="2"/>
  <c r="AB74" i="1"/>
  <c r="AF80" i="1"/>
  <c r="AI80" i="1" s="1"/>
  <c r="AJ82" i="1"/>
  <c r="AB82" i="1"/>
  <c r="AF82" i="1"/>
  <c r="AI82" i="1" s="1"/>
  <c r="AG82" i="1"/>
  <c r="AC82" i="1"/>
  <c r="AE82" i="1"/>
  <c r="AC74" i="1"/>
  <c r="AJ74" i="1"/>
  <c r="AE74" i="1"/>
  <c r="C4" i="3" s="1"/>
  <c r="AE73" i="1"/>
  <c r="C3" i="3" s="1"/>
  <c r="AG73" i="1"/>
  <c r="AJ74" i="2"/>
  <c r="AF81" i="1"/>
  <c r="AI81" i="1" s="1"/>
  <c r="AM75" i="2"/>
  <c r="AE79" i="1"/>
  <c r="AM73" i="2"/>
  <c r="AB72" i="2"/>
  <c r="AJ80" i="2"/>
  <c r="AG75" i="2"/>
  <c r="G7" i="3" s="1"/>
  <c r="AG80" i="2"/>
  <c r="AF80" i="2"/>
  <c r="AP80" i="2" s="1"/>
  <c r="BA80" i="2" s="1"/>
  <c r="AF73" i="1"/>
  <c r="AM79" i="2"/>
  <c r="AC79" i="2"/>
  <c r="AM77" i="2"/>
  <c r="AF75" i="2"/>
  <c r="AJ73" i="2"/>
  <c r="AB78" i="1"/>
  <c r="AG78" i="1"/>
  <c r="AE78" i="1"/>
  <c r="AF78" i="1"/>
  <c r="AI78" i="1" s="1"/>
  <c r="AR78" i="1" s="1"/>
  <c r="AC74" i="2"/>
  <c r="AE80" i="1"/>
  <c r="AS84" i="6"/>
  <c r="AM74" i="2"/>
  <c r="AL78" i="2"/>
  <c r="AF75" i="1"/>
  <c r="AJ107" i="7"/>
  <c r="AF77" i="2"/>
  <c r="AC73" i="2"/>
  <c r="AC78" i="1"/>
  <c r="AE94" i="6"/>
  <c r="AC80" i="2"/>
  <c r="AF79" i="2"/>
  <c r="AD79" i="1" l="1"/>
  <c r="AS83" i="6"/>
  <c r="AY79" i="7"/>
  <c r="AX79" i="7"/>
  <c r="AY82" i="7"/>
  <c r="AX82" i="7"/>
  <c r="AO82" i="7"/>
  <c r="AI114" i="6"/>
  <c r="AT85" i="6"/>
  <c r="C8" i="8" s="1"/>
  <c r="AU85" i="6"/>
  <c r="E8" i="8" s="1"/>
  <c r="AX80" i="7"/>
  <c r="AY80" i="7"/>
  <c r="AI111" i="6"/>
  <c r="AU82" i="6"/>
  <c r="E5" i="8" s="1"/>
  <c r="AT82" i="6"/>
  <c r="C5" i="8" s="1"/>
  <c r="AX84" i="7"/>
  <c r="AY84" i="7"/>
  <c r="AO79" i="7"/>
  <c r="AQ79" i="7" s="1"/>
  <c r="AD73" i="1"/>
  <c r="AI112" i="6"/>
  <c r="AU83" i="6"/>
  <c r="E6" i="8" s="1"/>
  <c r="AT83" i="6"/>
  <c r="C6" i="8" s="1"/>
  <c r="AI113" i="6"/>
  <c r="AU84" i="6"/>
  <c r="E7" i="8" s="1"/>
  <c r="AT84" i="6"/>
  <c r="C7" i="8" s="1"/>
  <c r="AI117" i="6"/>
  <c r="AT88" i="6"/>
  <c r="C11" i="8" s="1"/>
  <c r="AU88" i="6"/>
  <c r="E11" i="8" s="1"/>
  <c r="AV79" i="7"/>
  <c r="AY85" i="7"/>
  <c r="AX85" i="7"/>
  <c r="AX83" i="7"/>
  <c r="AY83" i="7"/>
  <c r="AY81" i="7"/>
  <c r="AX81" i="7"/>
  <c r="AO73" i="1"/>
  <c r="AH76" i="2"/>
  <c r="AI74" i="1"/>
  <c r="AK74" i="1" s="1"/>
  <c r="AS74" i="1" s="1"/>
  <c r="AL83" i="6"/>
  <c r="AI118" i="6"/>
  <c r="AT89" i="6"/>
  <c r="C12" i="8" s="1"/>
  <c r="AU89" i="6"/>
  <c r="E12" i="8" s="1"/>
  <c r="AI120" i="6"/>
  <c r="AU91" i="6"/>
  <c r="AT91" i="6"/>
  <c r="C14" i="8" s="1"/>
  <c r="C15" i="8" s="1"/>
  <c r="AI119" i="6"/>
  <c r="AU90" i="6"/>
  <c r="E13" i="8" s="1"/>
  <c r="AT90" i="6"/>
  <c r="C13" i="8" s="1"/>
  <c r="AI116" i="6"/>
  <c r="AU87" i="6"/>
  <c r="E10" i="8" s="1"/>
  <c r="AT87" i="6"/>
  <c r="C10" i="8" s="1"/>
  <c r="AI115" i="6"/>
  <c r="AU86" i="6"/>
  <c r="E9" i="8" s="1"/>
  <c r="AT86" i="6"/>
  <c r="C9" i="8" s="1"/>
  <c r="AG86" i="6"/>
  <c r="AX88" i="7"/>
  <c r="AY88" i="7"/>
  <c r="AX87" i="7"/>
  <c r="AY87" i="7"/>
  <c r="AI114" i="7"/>
  <c r="AY86" i="7"/>
  <c r="AX86" i="7"/>
  <c r="AG80" i="7"/>
  <c r="AG88" i="7"/>
  <c r="AL86" i="6"/>
  <c r="AR86" i="6"/>
  <c r="AG85" i="6"/>
  <c r="AG84" i="6"/>
  <c r="AS86" i="6"/>
  <c r="AH112" i="6"/>
  <c r="AR83" i="6"/>
  <c r="AR82" i="6"/>
  <c r="AH111" i="6"/>
  <c r="AK86" i="7"/>
  <c r="AM73" i="1"/>
  <c r="AD82" i="1"/>
  <c r="AD73" i="2"/>
  <c r="AT86" i="7"/>
  <c r="AW83" i="6"/>
  <c r="AG82" i="6"/>
  <c r="AD72" i="2"/>
  <c r="AO86" i="7"/>
  <c r="AQ86" i="7" s="1"/>
  <c r="BE86" i="7" s="1"/>
  <c r="AD78" i="2"/>
  <c r="AG83" i="6"/>
  <c r="AG79" i="7"/>
  <c r="AW86" i="7"/>
  <c r="AV71" i="2"/>
  <c r="AW86" i="6"/>
  <c r="AL88" i="6"/>
  <c r="AP83" i="6"/>
  <c r="BB83" i="6" s="1"/>
  <c r="AP86" i="6"/>
  <c r="BB86" i="6" s="1"/>
  <c r="AP73" i="1"/>
  <c r="AD76" i="1"/>
  <c r="AS71" i="2"/>
  <c r="BB71" i="2" s="1"/>
  <c r="AP71" i="2"/>
  <c r="BA71" i="2" s="1"/>
  <c r="AT71" i="2"/>
  <c r="AN78" i="2"/>
  <c r="AS78" i="2"/>
  <c r="BB78" i="2" s="1"/>
  <c r="AI107" i="7"/>
  <c r="AT78" i="2"/>
  <c r="AS86" i="7"/>
  <c r="BF86" i="7" s="1"/>
  <c r="AP78" i="2"/>
  <c r="BA78" i="2" s="1"/>
  <c r="AV86" i="7"/>
  <c r="BG86" i="7" s="1"/>
  <c r="AP72" i="2"/>
  <c r="BA72" i="2" s="1"/>
  <c r="AH71" i="2"/>
  <c r="H3" i="3" s="1"/>
  <c r="I3" i="3" s="1"/>
  <c r="BA86" i="7"/>
  <c r="AG81" i="7"/>
  <c r="AD77" i="2"/>
  <c r="AH72" i="2"/>
  <c r="H4" i="3" s="1"/>
  <c r="I4" i="3" s="1"/>
  <c r="AD80" i="2"/>
  <c r="AN71" i="2"/>
  <c r="AW71" i="2" s="1"/>
  <c r="AX71" i="2" s="1"/>
  <c r="AY71" i="2" s="1"/>
  <c r="AD79" i="2"/>
  <c r="AL72" i="2"/>
  <c r="AV72" i="2" s="1"/>
  <c r="AH73" i="2"/>
  <c r="H5" i="3" s="1"/>
  <c r="I5" i="3" s="1"/>
  <c r="AG87" i="7"/>
  <c r="AG90" i="6"/>
  <c r="AS80" i="2"/>
  <c r="BB80" i="2" s="1"/>
  <c r="AD74" i="2"/>
  <c r="AN83" i="6"/>
  <c r="BA83" i="6" s="1"/>
  <c r="AD75" i="2"/>
  <c r="AS72" i="2"/>
  <c r="BB72" i="2" s="1"/>
  <c r="AG86" i="7"/>
  <c r="AD77" i="1"/>
  <c r="AG82" i="7"/>
  <c r="AV78" i="2"/>
  <c r="AQ80" i="2"/>
  <c r="AT72" i="2"/>
  <c r="AK87" i="7"/>
  <c r="AK82" i="7"/>
  <c r="AQ72" i="2"/>
  <c r="AD76" i="2"/>
  <c r="AG83" i="7"/>
  <c r="AW78" i="2"/>
  <c r="AZ78" i="2"/>
  <c r="AH77" i="2"/>
  <c r="AL77" i="2"/>
  <c r="AL85" i="6"/>
  <c r="AW85" i="6" s="1"/>
  <c r="AO83" i="7"/>
  <c r="BA83" i="7" s="1"/>
  <c r="AI111" i="7"/>
  <c r="AK83" i="7"/>
  <c r="AQ88" i="7"/>
  <c r="AS88" i="7"/>
  <c r="BF88" i="7" s="1"/>
  <c r="AT88" i="7"/>
  <c r="BA88" i="7"/>
  <c r="AW88" i="7"/>
  <c r="AV88" i="7"/>
  <c r="AP74" i="1"/>
  <c r="AO74" i="1"/>
  <c r="AM74" i="1"/>
  <c r="AO79" i="1"/>
  <c r="AR79" i="1"/>
  <c r="AM79" i="1"/>
  <c r="AP79" i="1"/>
  <c r="AK79" i="1"/>
  <c r="AS79" i="1" s="1"/>
  <c r="AS91" i="6"/>
  <c r="AP91" i="6"/>
  <c r="BB91" i="6" s="1"/>
  <c r="AL91" i="6"/>
  <c r="AN91" i="6" s="1"/>
  <c r="AP82" i="6"/>
  <c r="BB82" i="6" s="1"/>
  <c r="AK84" i="7"/>
  <c r="AO84" i="7"/>
  <c r="AQ84" i="7" s="1"/>
  <c r="AI112" i="7"/>
  <c r="AP78" i="1"/>
  <c r="AL79" i="2"/>
  <c r="AN79" i="2" s="1"/>
  <c r="AH79" i="2"/>
  <c r="AG88" i="6"/>
  <c r="AT79" i="2"/>
  <c r="AQ79" i="2"/>
  <c r="AS79" i="2"/>
  <c r="BB79" i="2" s="1"/>
  <c r="AP79" i="2"/>
  <c r="BA79" i="2" s="1"/>
  <c r="AL89" i="6"/>
  <c r="AN89" i="6" s="1"/>
  <c r="AW80" i="7"/>
  <c r="AS80" i="7"/>
  <c r="BF80" i="7" s="1"/>
  <c r="AV80" i="7"/>
  <c r="AT80" i="7"/>
  <c r="AW81" i="7"/>
  <c r="AS81" i="7"/>
  <c r="BF81" i="7" s="1"/>
  <c r="AT81" i="7"/>
  <c r="AV81" i="7"/>
  <c r="AP75" i="2"/>
  <c r="BA75" i="2" s="1"/>
  <c r="AQ75" i="2"/>
  <c r="AT75" i="2"/>
  <c r="AS75" i="2"/>
  <c r="BB75" i="2" s="1"/>
  <c r="AO77" i="1"/>
  <c r="AP77" i="1"/>
  <c r="AM77" i="1"/>
  <c r="AR90" i="6"/>
  <c r="AP74" i="2"/>
  <c r="BA74" i="2" s="1"/>
  <c r="AS74" i="2"/>
  <c r="BB74" i="2" s="1"/>
  <c r="AQ74" i="2"/>
  <c r="AT74" i="2"/>
  <c r="AN74" i="2"/>
  <c r="AV74" i="2"/>
  <c r="AH75" i="2"/>
  <c r="H7" i="3" s="1"/>
  <c r="I7" i="3" s="1"/>
  <c r="AL75" i="2"/>
  <c r="AN75" i="2" s="1"/>
  <c r="D3" i="3"/>
  <c r="E3" i="3" s="1"/>
  <c r="AI73" i="1"/>
  <c r="AR89" i="6"/>
  <c r="AI109" i="7"/>
  <c r="AO81" i="7"/>
  <c r="AQ81" i="7" s="1"/>
  <c r="AK81" i="7"/>
  <c r="AP87" i="6"/>
  <c r="BB87" i="6" s="1"/>
  <c r="AS87" i="6"/>
  <c r="AW82" i="7"/>
  <c r="AQ82" i="7"/>
  <c r="AT82" i="7"/>
  <c r="AS82" i="7"/>
  <c r="BF82" i="7" s="1"/>
  <c r="BA82" i="7"/>
  <c r="AV82" i="7"/>
  <c r="AS85" i="7"/>
  <c r="BF85" i="7" s="1"/>
  <c r="AT85" i="7"/>
  <c r="AW85" i="7"/>
  <c r="AV85" i="7"/>
  <c r="AL84" i="6"/>
  <c r="AW84" i="6" s="1"/>
  <c r="AD78" i="1"/>
  <c r="AQ77" i="2"/>
  <c r="AT77" i="2"/>
  <c r="AP77" i="2"/>
  <c r="BA77" i="2" s="1"/>
  <c r="AS77" i="2"/>
  <c r="BB77" i="2" s="1"/>
  <c r="AV77" i="2"/>
  <c r="AN77" i="2"/>
  <c r="AL80" i="2"/>
  <c r="AH80" i="2"/>
  <c r="AG89" i="6"/>
  <c r="AS73" i="2"/>
  <c r="BB73" i="2" s="1"/>
  <c r="AQ73" i="2"/>
  <c r="AP73" i="2"/>
  <c r="BA73" i="2" s="1"/>
  <c r="AV73" i="2"/>
  <c r="AT73" i="2"/>
  <c r="AN73" i="2"/>
  <c r="AL87" i="6"/>
  <c r="AN87" i="6" s="1"/>
  <c r="AR87" i="6"/>
  <c r="AO82" i="1"/>
  <c r="AK82" i="1"/>
  <c r="AS82" i="1" s="1"/>
  <c r="AP82" i="1"/>
  <c r="AM82" i="1"/>
  <c r="AR82" i="1"/>
  <c r="AD74" i="1"/>
  <c r="AV76" i="2"/>
  <c r="AS76" i="2"/>
  <c r="BB76" i="2" s="1"/>
  <c r="AQ76" i="2"/>
  <c r="AP76" i="2"/>
  <c r="BA76" i="2" s="1"/>
  <c r="AN76" i="2"/>
  <c r="AT76" i="2"/>
  <c r="AR91" i="6"/>
  <c r="AG84" i="7"/>
  <c r="AM76" i="1"/>
  <c r="AP76" i="1"/>
  <c r="AO76" i="1"/>
  <c r="AI113" i="7"/>
  <c r="AO85" i="7"/>
  <c r="BA85" i="7" s="1"/>
  <c r="AK85" i="7"/>
  <c r="AM78" i="1"/>
  <c r="AK78" i="1"/>
  <c r="AS78" i="1" s="1"/>
  <c r="AT78" i="1" s="1"/>
  <c r="AU78" i="1" s="1"/>
  <c r="AN86" i="6"/>
  <c r="AH74" i="2"/>
  <c r="H6" i="3" s="1"/>
  <c r="I6" i="3" s="1"/>
  <c r="AK80" i="7"/>
  <c r="AO80" i="7"/>
  <c r="BA80" i="7" s="1"/>
  <c r="AI108" i="7"/>
  <c r="AP90" i="6"/>
  <c r="BB90" i="6" s="1"/>
  <c r="AS90" i="6"/>
  <c r="AS89" i="6"/>
  <c r="AP89" i="6"/>
  <c r="BB89" i="6" s="1"/>
  <c r="AS79" i="7"/>
  <c r="BF79" i="7" s="1"/>
  <c r="AT79" i="7"/>
  <c r="AW79" i="7"/>
  <c r="BA79" i="7"/>
  <c r="AW84" i="7"/>
  <c r="AS84" i="7"/>
  <c r="BF84" i="7" s="1"/>
  <c r="AT84" i="7"/>
  <c r="AV84" i="7"/>
  <c r="AR88" i="6"/>
  <c r="AR85" i="6"/>
  <c r="AL90" i="6"/>
  <c r="AN90" i="6" s="1"/>
  <c r="AP85" i="6"/>
  <c r="BB85" i="6" s="1"/>
  <c r="AS85" i="6"/>
  <c r="AP84" i="6"/>
  <c r="BB84" i="6" s="1"/>
  <c r="AG87" i="6"/>
  <c r="AM80" i="1"/>
  <c r="AO80" i="1"/>
  <c r="AR80" i="1"/>
  <c r="AK80" i="1"/>
  <c r="AS80" i="1" s="1"/>
  <c r="AP80" i="1"/>
  <c r="D5" i="3"/>
  <c r="E5" i="3" s="1"/>
  <c r="AI75" i="1"/>
  <c r="AR75" i="1" s="1"/>
  <c r="AR84" i="6"/>
  <c r="AW83" i="7"/>
  <c r="AV83" i="7"/>
  <c r="AS83" i="7"/>
  <c r="BF83" i="7" s="1"/>
  <c r="AT83" i="7"/>
  <c r="AG91" i="6"/>
  <c r="AS88" i="6"/>
  <c r="AN88" i="6"/>
  <c r="AP88" i="6"/>
  <c r="BB88" i="6" s="1"/>
  <c r="AW88" i="6"/>
  <c r="AL82" i="6"/>
  <c r="AN82" i="6" s="1"/>
  <c r="AV87" i="7"/>
  <c r="AQ87" i="7"/>
  <c r="AW87" i="7"/>
  <c r="AS87" i="7"/>
  <c r="BF87" i="7" s="1"/>
  <c r="AT87" i="7"/>
  <c r="BA87" i="7"/>
  <c r="AR81" i="1"/>
  <c r="AP81" i="1"/>
  <c r="AK81" i="1"/>
  <c r="AS81" i="1" s="1"/>
  <c r="AM81" i="1"/>
  <c r="AO81" i="1"/>
  <c r="AP75" i="1"/>
  <c r="AK75" i="1"/>
  <c r="AS75" i="1" s="1"/>
  <c r="AM75" i="1"/>
  <c r="AO75" i="1"/>
  <c r="AD81" i="1"/>
  <c r="AT80" i="2"/>
  <c r="AI77" i="1"/>
  <c r="AR77" i="1" s="1"/>
  <c r="D7" i="3"/>
  <c r="E7" i="3" s="1"/>
  <c r="AG85" i="7"/>
  <c r="D6" i="3"/>
  <c r="E6" i="3" s="1"/>
  <c r="AI76" i="1"/>
  <c r="AR76" i="1" s="1"/>
  <c r="AD80" i="1"/>
  <c r="E4" i="3"/>
  <c r="AO78" i="1"/>
  <c r="AK79" i="7"/>
  <c r="AK88" i="7"/>
  <c r="BC86" i="6"/>
  <c r="E15" i="8" l="1"/>
  <c r="E14" i="8"/>
  <c r="AT79" i="1"/>
  <c r="AU79" i="1" s="1"/>
  <c r="AR74" i="1"/>
  <c r="AT74" i="1" s="1"/>
  <c r="AU74" i="1" s="1"/>
  <c r="BC82" i="6"/>
  <c r="D15" i="8"/>
  <c r="D14" i="8"/>
  <c r="AQ83" i="7"/>
  <c r="BB83" i="7" s="1"/>
  <c r="BC83" i="7" s="1"/>
  <c r="BD83" i="7" s="1"/>
  <c r="BC83" i="6"/>
  <c r="AX83" i="6"/>
  <c r="AY83" i="6" s="1"/>
  <c r="AZ83" i="6" s="1"/>
  <c r="AN85" i="6"/>
  <c r="AX85" i="6" s="1"/>
  <c r="AY85" i="6" s="1"/>
  <c r="AZ85" i="6" s="1"/>
  <c r="AN84" i="6"/>
  <c r="AX84" i="6" s="1"/>
  <c r="AY84" i="6" s="1"/>
  <c r="AZ84" i="6" s="1"/>
  <c r="AW89" i="6"/>
  <c r="AT82" i="1"/>
  <c r="AU82" i="1" s="1"/>
  <c r="D8" i="8"/>
  <c r="D5" i="8"/>
  <c r="AV79" i="2"/>
  <c r="BB86" i="7"/>
  <c r="BC86" i="7" s="1"/>
  <c r="BD86" i="7" s="1"/>
  <c r="J11" i="8"/>
  <c r="AZ71" i="2"/>
  <c r="AN72" i="2"/>
  <c r="BA84" i="7"/>
  <c r="AW90" i="6"/>
  <c r="AW87" i="6"/>
  <c r="AK77" i="1"/>
  <c r="AS77" i="1" s="1"/>
  <c r="AW91" i="6"/>
  <c r="AT77" i="1"/>
  <c r="AU77" i="1" s="1"/>
  <c r="AK76" i="1"/>
  <c r="AS76" i="1" s="1"/>
  <c r="AT76" i="1" s="1"/>
  <c r="AU76" i="1" s="1"/>
  <c r="AX78" i="2"/>
  <c r="AY78" i="2" s="1"/>
  <c r="AQ80" i="7"/>
  <c r="BE80" i="7" s="1"/>
  <c r="AV75" i="2"/>
  <c r="BB84" i="7"/>
  <c r="BE84" i="7"/>
  <c r="BA87" i="6"/>
  <c r="AX87" i="6"/>
  <c r="BA82" i="6"/>
  <c r="AX82" i="6"/>
  <c r="BE81" i="7"/>
  <c r="BB81" i="7"/>
  <c r="AX89" i="6"/>
  <c r="BA89" i="6"/>
  <c r="AW75" i="2"/>
  <c r="AZ75" i="2"/>
  <c r="AX91" i="6"/>
  <c r="BA91" i="6"/>
  <c r="BB87" i="7"/>
  <c r="BC87" i="7" s="1"/>
  <c r="BD87" i="7" s="1"/>
  <c r="BE87" i="7"/>
  <c r="BG83" i="7"/>
  <c r="J8" i="8"/>
  <c r="BC90" i="6"/>
  <c r="BG81" i="7"/>
  <c r="J6" i="8"/>
  <c r="AZ79" i="2"/>
  <c r="AW79" i="2"/>
  <c r="AX79" i="2" s="1"/>
  <c r="AY79" i="2" s="1"/>
  <c r="AW82" i="6"/>
  <c r="BG87" i="7"/>
  <c r="J12" i="8"/>
  <c r="BA90" i="6"/>
  <c r="AX90" i="6"/>
  <c r="AX86" i="6"/>
  <c r="AY86" i="6" s="1"/>
  <c r="AZ86" i="6" s="1"/>
  <c r="BA86" i="6"/>
  <c r="BC87" i="6"/>
  <c r="AZ73" i="2"/>
  <c r="AW73" i="2"/>
  <c r="AX73" i="2" s="1"/>
  <c r="AY73" i="2" s="1"/>
  <c r="BB82" i="7"/>
  <c r="BC82" i="7" s="1"/>
  <c r="BD82" i="7" s="1"/>
  <c r="BE82" i="7"/>
  <c r="AK73" i="1"/>
  <c r="AS73" i="1" s="1"/>
  <c r="AR73" i="1"/>
  <c r="BC84" i="6"/>
  <c r="BG84" i="7"/>
  <c r="J9" i="8"/>
  <c r="AT75" i="1"/>
  <c r="AU75" i="1" s="1"/>
  <c r="AT81" i="1"/>
  <c r="AU81" i="1" s="1"/>
  <c r="BA88" i="6"/>
  <c r="AX88" i="6"/>
  <c r="AY88" i="6" s="1"/>
  <c r="AZ88" i="6" s="1"/>
  <c r="AT80" i="1"/>
  <c r="AU80" i="1" s="1"/>
  <c r="BC88" i="6"/>
  <c r="BG79" i="7"/>
  <c r="BC91" i="6"/>
  <c r="AZ77" i="2"/>
  <c r="AW77" i="2"/>
  <c r="AX77" i="2" s="1"/>
  <c r="AY77" i="2" s="1"/>
  <c r="AQ85" i="7"/>
  <c r="BA81" i="7"/>
  <c r="BC89" i="6"/>
  <c r="BG85" i="7"/>
  <c r="J10" i="8"/>
  <c r="J7" i="8"/>
  <c r="BG82" i="7"/>
  <c r="BG88" i="7"/>
  <c r="J13" i="8"/>
  <c r="BC85" i="6"/>
  <c r="BB79" i="7"/>
  <c r="BC79" i="7" s="1"/>
  <c r="BD79" i="7" s="1"/>
  <c r="BE79" i="7"/>
  <c r="AW76" i="2"/>
  <c r="AX76" i="2" s="1"/>
  <c r="AY76" i="2" s="1"/>
  <c r="AZ76" i="2"/>
  <c r="AN80" i="2"/>
  <c r="AV80" i="2"/>
  <c r="AW74" i="2"/>
  <c r="AX74" i="2" s="1"/>
  <c r="AY74" i="2" s="1"/>
  <c r="AZ74" i="2"/>
  <c r="BG80" i="7"/>
  <c r="J5" i="8"/>
  <c r="AZ72" i="2"/>
  <c r="AW72" i="2"/>
  <c r="AX72" i="2" s="1"/>
  <c r="AY72" i="2" s="1"/>
  <c r="BB88" i="7"/>
  <c r="BC88" i="7" s="1"/>
  <c r="BD88" i="7" s="1"/>
  <c r="BE88" i="7"/>
  <c r="BA85" i="6" l="1"/>
  <c r="BE83" i="7"/>
  <c r="BC81" i="7"/>
  <c r="BD81" i="7" s="1"/>
  <c r="AY91" i="6"/>
  <c r="AZ91" i="6" s="1"/>
  <c r="AY89" i="6"/>
  <c r="AZ89" i="6" s="1"/>
  <c r="AY90" i="6"/>
  <c r="AZ90" i="6" s="1"/>
  <c r="BA84" i="6"/>
  <c r="AY87" i="6"/>
  <c r="AZ87" i="6" s="1"/>
  <c r="D11" i="8"/>
  <c r="D6" i="8"/>
  <c r="D10" i="8"/>
  <c r="D12" i="8"/>
  <c r="D7" i="8"/>
  <c r="D13" i="8"/>
  <c r="D9" i="8"/>
  <c r="BB80" i="7"/>
  <c r="BC80" i="7" s="1"/>
  <c r="BD80" i="7" s="1"/>
  <c r="BC84" i="7"/>
  <c r="BD84" i="7" s="1"/>
  <c r="AT73" i="1"/>
  <c r="AU73" i="1" s="1"/>
  <c r="AX75" i="2"/>
  <c r="AY75" i="2" s="1"/>
  <c r="AZ80" i="2"/>
  <c r="AW80" i="2"/>
  <c r="AX80" i="2" s="1"/>
  <c r="AY80" i="2" s="1"/>
  <c r="BB85" i="7"/>
  <c r="BC85" i="7" s="1"/>
  <c r="BD85" i="7" s="1"/>
  <c r="BE85" i="7"/>
  <c r="AY82" i="6"/>
  <c r="AZ82" i="6" s="1"/>
</calcChain>
</file>

<file path=xl/comments1.xml><?xml version="1.0" encoding="utf-8"?>
<comments xmlns="http://schemas.openxmlformats.org/spreadsheetml/2006/main">
  <authors>
    <author>Rosemary</author>
    <author>rxm0shs</author>
  </authors>
  <commentList>
    <comment ref="AK71" authorId="0">
      <text>
        <r>
          <rPr>
            <b/>
            <sz val="8"/>
            <color indexed="81"/>
            <rFont val="Tahoma"/>
            <family val="2"/>
          </rPr>
          <t>Rosemary:</t>
        </r>
        <r>
          <rPr>
            <sz val="8"/>
            <color indexed="81"/>
            <rFont val="Tahoma"/>
            <family val="2"/>
          </rPr>
          <t xml:space="preserve">
needs updating
</t>
        </r>
      </text>
    </comment>
    <comment ref="AR71" authorId="1">
      <text>
        <r>
          <rPr>
            <b/>
            <sz val="8"/>
            <color indexed="81"/>
            <rFont val="Tahoma"/>
            <family val="2"/>
          </rPr>
          <t>rxm0shs:</t>
        </r>
        <r>
          <rPr>
            <sz val="8"/>
            <color indexed="81"/>
            <rFont val="Tahoma"/>
            <family val="2"/>
          </rPr>
          <t xml:space="preserve">
updated for 24 obs</t>
        </r>
      </text>
    </comment>
  </commentList>
</comments>
</file>

<file path=xl/sharedStrings.xml><?xml version="1.0" encoding="utf-8"?>
<sst xmlns="http://schemas.openxmlformats.org/spreadsheetml/2006/main" count="556" uniqueCount="186">
  <si>
    <t>NET ENERGY FOR LOAD</t>
  </si>
  <si>
    <t>(GWH)</t>
  </si>
  <si>
    <t>TYSP 1989</t>
  </si>
  <si>
    <t>TYSP 1990</t>
  </si>
  <si>
    <t>TYSP 1991</t>
  </si>
  <si>
    <t>TYSP 1992</t>
  </si>
  <si>
    <t>TYSP 1993</t>
  </si>
  <si>
    <t>TYSP 1994</t>
  </si>
  <si>
    <t>TYSP 1995</t>
  </si>
  <si>
    <t>TYSP 1996</t>
  </si>
  <si>
    <t>TYSP 1997</t>
  </si>
  <si>
    <t>TYSP 1998</t>
  </si>
  <si>
    <t>TYSP 1999</t>
  </si>
  <si>
    <t>TYSP 2000</t>
  </si>
  <si>
    <t>TYSP 2001</t>
  </si>
  <si>
    <t>TYSP 2002</t>
  </si>
  <si>
    <t>TYSP 2003</t>
  </si>
  <si>
    <t>TYSP 2004</t>
  </si>
  <si>
    <t>TYSP 2005</t>
  </si>
  <si>
    <t>TYSP 2006</t>
  </si>
  <si>
    <t>TYSP 2007</t>
  </si>
  <si>
    <t>TYSP 2008</t>
  </si>
  <si>
    <t>TYSP 2009</t>
  </si>
  <si>
    <t>TYSP 2010</t>
  </si>
  <si>
    <t>TYSP 2011</t>
  </si>
  <si>
    <t>TYSP 2012</t>
  </si>
  <si>
    <t>TYSP</t>
  </si>
  <si>
    <t>YEAR</t>
  </si>
  <si>
    <t>ACTUAL</t>
  </si>
  <si>
    <t>1989-1998</t>
  </si>
  <si>
    <t>1990-1999</t>
  </si>
  <si>
    <t>1991-2000</t>
  </si>
  <si>
    <t>1992-2001</t>
  </si>
  <si>
    <t>1993-2002</t>
  </si>
  <si>
    <t xml:space="preserve">1994-2003 </t>
  </si>
  <si>
    <t>1995-2004</t>
  </si>
  <si>
    <t>1996-2005</t>
  </si>
  <si>
    <t>1997-2006</t>
  </si>
  <si>
    <t>1998-2007</t>
  </si>
  <si>
    <t>1999-2008</t>
  </si>
  <si>
    <t>2000-2009</t>
  </si>
  <si>
    <t>2001-2010</t>
  </si>
  <si>
    <t>2002-2011</t>
  </si>
  <si>
    <t>2003-2012</t>
  </si>
  <si>
    <t>2004-2013</t>
  </si>
  <si>
    <t>2005-2014</t>
  </si>
  <si>
    <t>2006-2015</t>
  </si>
  <si>
    <t>2007-2016</t>
  </si>
  <si>
    <t>2008-2017</t>
  </si>
  <si>
    <t>2009-2018</t>
  </si>
  <si>
    <t>2010-2019</t>
  </si>
  <si>
    <t>2011-2020</t>
  </si>
  <si>
    <t>2012-2021</t>
  </si>
  <si>
    <t>FORECAST ERROR</t>
  </si>
  <si>
    <t>(PERCENT)</t>
  </si>
  <si>
    <t>FORECAST YEAR</t>
  </si>
  <si>
    <t>t =</t>
  </si>
  <si>
    <t>Upper</t>
  </si>
  <si>
    <t>Lower</t>
  </si>
  <si>
    <t>Max</t>
  </si>
  <si>
    <t>Min</t>
  </si>
  <si>
    <t>Max AbsVal</t>
  </si>
  <si>
    <t>average</t>
  </si>
  <si>
    <t>Std Dev</t>
  </si>
  <si>
    <t>n</t>
  </si>
  <si>
    <t>t-stat 95</t>
  </si>
  <si>
    <t>Stdev*t</t>
  </si>
  <si>
    <t>Mean</t>
  </si>
  <si>
    <t>P95</t>
  </si>
  <si>
    <t>t-stat 90</t>
  </si>
  <si>
    <t>P90</t>
  </si>
  <si>
    <t>t stat p 50</t>
  </si>
  <si>
    <t>P25</t>
  </si>
  <si>
    <t>lower 5</t>
  </si>
  <si>
    <t>upper 95</t>
  </si>
  <si>
    <t>1 yr</t>
  </si>
  <si>
    <t>2 yr</t>
  </si>
  <si>
    <t>3 yr</t>
  </si>
  <si>
    <t>4 yr</t>
  </si>
  <si>
    <t>5 yr</t>
  </si>
  <si>
    <t>6 yr</t>
  </si>
  <si>
    <t>7 yr</t>
  </si>
  <si>
    <t>8 yr</t>
  </si>
  <si>
    <t>9 yr</t>
  </si>
  <si>
    <t>10 yr</t>
  </si>
  <si>
    <t>SUMMER PEAK</t>
  </si>
  <si>
    <t>(MW)</t>
  </si>
  <si>
    <t>2001 TYSP</t>
  </si>
  <si>
    <t>2002 TYSP</t>
  </si>
  <si>
    <t>2003 TYSP</t>
  </si>
  <si>
    <t>2004 TYSP</t>
  </si>
  <si>
    <t>2005 TYSP</t>
  </si>
  <si>
    <t>2006 TYSP</t>
  </si>
  <si>
    <t>2007 TYSP</t>
  </si>
  <si>
    <t>2008 TYSP</t>
  </si>
  <si>
    <t>2009 TYSP</t>
  </si>
  <si>
    <t>2010 TYSP</t>
  </si>
  <si>
    <t>1993-2003</t>
  </si>
  <si>
    <t>2012-2022</t>
  </si>
  <si>
    <t>Year</t>
  </si>
  <si>
    <t>Std Dev +</t>
  </si>
  <si>
    <t>one tailed</t>
  </si>
  <si>
    <t>Upper 25%</t>
  </si>
  <si>
    <t>no bias</t>
  </si>
  <si>
    <t>year 1</t>
  </si>
  <si>
    <t>year 2</t>
  </si>
  <si>
    <t>year 3</t>
  </si>
  <si>
    <t>year 4</t>
  </si>
  <si>
    <t>year 5</t>
  </si>
  <si>
    <t>NEL</t>
  </si>
  <si>
    <t>mean</t>
  </si>
  <si>
    <t>std dev</t>
  </si>
  <si>
    <t>mean + std dev</t>
  </si>
  <si>
    <t>Summer Peak</t>
  </si>
  <si>
    <t>Based on 75th Percentile of Historical Forecasting Errors</t>
  </si>
  <si>
    <t>base</t>
  </si>
  <si>
    <t>Mean +Std*t</t>
  </si>
  <si>
    <t>75th Percentile</t>
  </si>
  <si>
    <t>TYSP 2013</t>
  </si>
  <si>
    <t>2013-2022</t>
  </si>
  <si>
    <t>check</t>
  </si>
  <si>
    <t>avg p5 &amp; p95</t>
  </si>
  <si>
    <t>2011 TYSP</t>
  </si>
  <si>
    <t>2012 TYSP</t>
  </si>
  <si>
    <t>2013 TYSP</t>
  </si>
  <si>
    <t>P10</t>
  </si>
  <si>
    <t>Comparison with 2013</t>
  </si>
  <si>
    <t>Abs 2 yr</t>
  </si>
  <si>
    <t>Lower 25%</t>
  </si>
  <si>
    <t>Winter Peak</t>
  </si>
  <si>
    <t>2a70627eb2f2266688504326f72d6e04_x0007__x0008_ÐÏ_x0011_à¡±_x001A_á_x0007__x0007__x0007__x0007__x0007__x0007__x0007__x0007__x0007__x0007__x0007__x0007__x0007__x0007__x0007__x0007_&gt;_x0007__x0003__x0007_þÿ	_x0007__x0006__x0007__x0007__x0007__x0007__x0007__x0007__x0007__x0007__x0007__x0007__x0007__x000D__x0007__x0007__x0007__x0001__x0007__x0007__x0007__x0007__x0007__x0007__x0007__x0007__x0010__x0007__x0007__x0002__x0007__x0007__x0007__x0001__x0007__x0007__x0007_þÿÿÿ_x0007__x0007__x0007__x0007__x0007__x0007__x0007__x0007__x0004__x0007__x0007__x0007__x0003__x0007__x0007__x0007_&gt;_x0001__x0007__x0007_Û_x0001__x0007__x0007_y_x0002__x0007__x0007_z_x0002__x0007__x0007__x0017__x0003__x0007__x0007_´_x0003__x0007__x0007_Q_x0004__x0007__x0007_ï_x0004__x0007__x0007_ð_x0004__x0007__x0007__x0005__x0007__x0007_ÿÿÿÿÿÿÿÿÿÿÿÿÿÿÿÿÿÿÿÿÿÿÿÿÿÿÿÿÿÿÿÿÿÿÿÿÿÿÿÿÿÿÿÿÿÿÿÿÿÿÿÿÿÿÿÿÿÿÿÿÿÿÿÿÿÿÿÿÿÿÿÿÿÿÿÿÿÿÿÿÿÿÿÿÿÿÿÿÿÿÿÿÿÿÿÿÿÿÿÿÿ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_x0002_ÿÿÿÿÿÿÿÿýÿÿÿþÿÿÿþÿÿÿýÿÿÿýÿÿÿ_x0006__x0001__x0001__x0001__x0007__x0001__x0001__x0001__x0008__x0001__x0001__x0001_	_x0001__x0001__x0001__x0002__x0001__x0001__x0001__x000B__x0001__x0001__x0001__x000C__x0001__x0001__x0001__x000D__x0001__x0001__x0001__x000E__x0001__x0001__x0001__x000F__x0001__x0001__x0001__x0010__x0001__x0001__x0001__x0011__x0001__x0001__x0001__x0012__x0001__x0001__x0001__x0013__x0001__x0001__x0001__x0014__x0001__x0001__x0001__x0015__x0001__x0001__x0001__x0016__x0001__x0001__x0001__x0017__x0001__x0001__x0001__x0018__x0001__x0001__x0001__x0019__x0001__x0001__x0001__x001A__x0001__x0001__x0001__x001B__x0001__x0001__x0001__x001C__x0001__x0001__x0001__x001D__x0001__x0001__x0001__x001E__x0001__x0001__x0001__x001F__x0001__x0001__x0001_ _x0001__x0001__x0001_!_x0001__x0001__x0001_"_x0001__x0001__x0001_#_x0001__x0001__x0001_$_x0001__x0001__x0001_%_x0001__x0001__x0001_&amp;_x0001__x0001__x0001_'_x0001__x0001__x0001_(_x0001__x0001__x0001_)_x0001__x0001__x0001_*_x0001__x0001__x0001_+_x0001__x0001__x0001_,_x0001__x0001__x0001_-_x0001__x0001__x0001_._x0001__x0001__x0001_/_x0001__x0001__x0001_0_x0001__x0001__x0001_1_x0001__x0001__x0001_2_x0001__x0001__x0001_3_x0001__x0001__x0001_4_x0001__x0001__x0001_5_x0001__x0001__x0001_6_x0001__x0001__x0001_7_x0001__x0001__x0001_8_x0001__x0001__x0001_9_x0001__x0001__x0001_:_x0001__x0001__x0001_;_x0001__x0001__x0001_&lt;_x0001__x0001__x0001_=_x0001__x0001__x0001__x0001__x0002_&gt;_x0001__x0001__x0001_?_x0001__x0001__x0001_@_x0001__x0001__x0001_A_x0001__x0001__x0001_B_x0001__x0001__x0001_C_x0001__x0001__x0001_D_x0001__x0001__x0001_E_x0001__x0001__x0001_F_x0001__x0001__x0001_G_x0001__x0001__x0001_H_x0001__x0001__x0001_I_x0001__x0001__x0001_J_x0001__x0001__x0001_K_x0001__x0001__x0001_L_x0001__x0001__x0001_M_x0001__x0001__x0001_N_x0001__x0001__x0001_O_x0001__x0001__x0001_P_x0001__x0001__x0001_Q_x0001__x0001__x0001_R_x0001__x0001__x0001_S_x0001__x0001__x0001_T_x0001__x0001__x0001_U_x0001__x0001__x0001_V_x0001__x0001__x0001_W_x0001__x0001__x0001_X_x0001__x0001__x0001_Y_x0001__x0001__x0001_Z_x0001__x0001__x0001_[_x0001__x0001__x0001_\_x0001__x0001__x0001_]_x0001__x0001__x0001_^_x0001__x0001__x0001___x0001__x0001__x0001_`_x0001__x0001__x0001_a_x0001__x0001__x0001_b_x0001__x0001__x0001_c_x0001__x0001__x0001_d_x0001__x0001__x0001_e_x0001__x0001__x0001_f_x0001__x0001__x0001_g_x0001__x0001__x0001_h_x0001__x0001__x0001_i_x0001__x0001__x0001_j_x0001__x0001__x0001_k_x0001__x0001__x0001_l_x0001__x0001__x0001_m_x0001__x0001__x0001_n_x0001__x0001__x0001_o_x0001__x0001__x0001_p_x0001__x0001__x0001_q_x0001__x0001__x0001_r_x0001__x0001__x0001_s_x0001__x0001__x0001_t_x0001__x0001__x0001_u_x0001__x0001__x0001_v_x0001__x0001__x0001_w_x0001__x0001__x0001_x_x0001__x0001__x0001_y_x0001__x0001__x0001_z_x0001__x0001__x0001_{_x0001__x0001__x0001_|_x0001__x0001__x0001__x0003__x0004_}_x0003__x0003__x0003_~_x0003__x0003__x0003__x0003__x0003__x0003__x0003__x0003__x0003_R_x0003_o_x0003_o_x0003_t_x0003_ _x0003_E_x0003_n_x0003_t_x0003_r_x0003_y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0016__x0003__x0005__x0003_ÿÿÿÿÿÿÿÿ_x0001__x0003__x0003__x0003__x0003__x0003__x0003__x0003__x0003__x0003__x0003__x0003__x0003__x0003__x0003__x0003__x0003__x0003__x0003__x0003__x0003__x0003__x0003__x0003__x0003__x0003__x0003__x0003__x0003__x0003__x0003__x0003_à_x001E_andÏ_x0001_þÿÿÿ_x0003__x0003__x0003__x0003__x0003__x0003__x0003__x0003_R_x0003_S_x0003_K_x0003_L_x0003_I_x0003_B_x0003_ _x0003_D_x0003_a_x0003_t_x0003_a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0018__x0003__x0002__x0001_ÿÿÿÿÿÿÿÿÿÿÿÿ_x0003__x0003__x0003__x0003__x0003__x0003__x0003__x0003__x0003__x0003__x0003__x0003__x0003__x0003__x0003__x0003__x0003__x0003__x0003__x0003__x0003__x0003__x0003__x0003__x0003__x0003__x0003__x0003__x0001__x0002__x0001__x0001__x0001__x0001__x0001__x0001__x0001__x0001__x0005__x0001__x0001__x0001__x001A_B_x000C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ÿÿÿÿÿÿÿÿÿÿÿÿ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ÿÿÿÿÿÿÿÿÿÿÿÿ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89ÿÿÿÿÿÿÿÿÿÿÿÿÿÿÿÿÿÿÿÿÿÿÿÿÿÿÿÿÿÿÿÿ_x0001__x0001_88_x0002__x0001_88_x0003__x0001_88_x0004__x0001_88_x0005__x0001_88_x0006__x0001_88_x0007__x0001_88_x0008__x0001_88	_x0001_889_x0001_88_x000B__x0001_88_x000C__x0001_88_x000D__x0001_88_x000E__x0001_88_x000F__x0001_88_x0010__x0001_88_x0011__x0001_88_x0012__x0001_88_x0013__x0001_88_x0014__x0001_88_x0015__x0001_88_x0016__x0001_88_x0017__x0001_88_x0018__x0001_88_x0019__x0001_88_x001A__x0001_88_x001B__x0001_88_x001C__x0001_88_x001D__x0001_88_x001E__x0001_88_x001F__x0001_88 _x0001_88!_x0001_88"_x0001_88#_x0001_88$_x0001_88%_x0001_88&amp;_x0001_88'_x0001_88(_x0001_88)_x0001_88*_x0001_88+_x0001_88,_x0001_88-_x0001_88._x0001_88/_x0001_880_x0001_881_x0001_882_x0001_883_x0001_884_x0001_885_x0001_886_x0001_887_x0001_88_x0002__x0003_8_x0001__x0002__x0002_9_x0001__x0002__x0002_:_x0001__x0002__x0002_;_x0001__x0002__x0002_&lt;_x0001__x0002__x0002_=_x0001__x0002__x0002_?_x0001__x0002__x0002_ýÿÿÿ@_x0001__x0002__x0002_A_x0001__x0002__x0002_B_x0001__x0002__x0002_C_x0001__x0002__x0002_D_x0001__x0002__x0002_E_x0001__x0002__x0002_F_x0001__x0002__x0002_G_x0001__x0002__x0002_H_x0001__x0002__x0002_I_x0001__x0002__x0002_J_x0001__x0002__x0002_K_x0001__x0002__x0002_L_x0001__x0002__x0002_M_x0001__x0002__x0002_N_x0001__x0002__x0002_O_x0001__x0002__x0002_P_x0001__x0002__x0002_Q_x0001__x0002__x0002_R_x0001__x0002__x0002_S_x0001__x0002__x0002_T_x0001__x0002__x0002_U_x0001__x0002__x0002_V_x0001__x0002__x0002_W_x0001__x0002__x0002_X_x0001__x0002__x0002_Y_x0001__x0002__x0002_Z_x0001__x0002__x0002_[_x0001__x0002__x0002_\_x0001__x0002__x0002_]_x0001__x0002__x0002_^_x0001__x0002__x0002___x0001__x0002__x0002_`_x0001__x0002__x0002_a_x0001__x0002__x0002_b_x0001__x0002__x0002_c_x0001__x0002__x0002_d_x0001__x0002__x0002_e_x0001__x0002__x0002_f_x0001__x0002__x0002_g_x0001__x0002__x0002_h_x0001__x0002__x0002_i_x0001__x0002__x0002_j_x0001__x0002__x0002_k_x0001__x0002__x0002_l_x0001__x0002__x0002_m_x0001__x0002__x0002_n_x0001__x0002__x0002_o_x0001__x0002__x0002_p_x0001__x0002__x0002_q_x0001__x0002__x0002_r_x0001__x0002__x0002_s_x0001__x0002__x0002_t_x0001__x0002__x0002_u_x0001__x0002__x0002_v_x0001__x0002__x0002__x0002__x0003_w_x0001__x0002__x0002_x_x0001__x0002__x0002_y_x0001__x0002__x0002_z_x0001__x0002__x0002_{_x0001__x0002__x0002_|_x0001__x0002__x0002_}_x0001__x0002__x0002_~_x0001__x0002__x0002__x0001__x0002__x0002__x0001__x0002__x0002__x0002__x0002__x0002__x0002__x0002__x0002__x0002__x0002__x0002__x0002__x0002__x0002__x0002__x0002__x0002__x0002__x0002__x0002__x0002__x0002__x0002__x0002__x0002__x0002__x0002__x0002__x0002__x0002__x0002__x0002__x0002__x0002__x0002__x0002__x0002__x0002__x0002__x0002__x0002__x0002__x0002__x0002__x0002__x0002__x0002__x0002__x0002__x0002__x0002__x0002__x0002__x0002__x0002__x0002__x0002__x0002__x0002__x0002__x0002__x0002__x0002__x0002__x0002__x0002__x0002__x0002__x0002__x0002__x0002__x0002__x0002__x0002__x0002__x0002__x0002__x0002__x0002__x0002__x0002__x0002__x0002__x0002__x0002__x0002__x0002__x0002__x0002__x0002__x0002__x0002__x0002__x0002__x0002_ _x0002__x0002__x0002_¡_x0002__x0002__x0002_¢_x0002__x0002__x0002_£_x0002__x0002__x0002_¤_x0002__x0002__x0002_¥_x0002__x0002__x0002_¦_x0002__x0002__x0002_§_x0002__x0002__x0002_¨_x0002__x0002__x0002_©_x0002__x0002__x0002_ª_x0002__x0002__x0002_«_x0002__x0002__x0002_¬_x0002__x0002__x0002_­_x0002__x0002__x0002_®_x0002__x0002__x0002_¯_x0002__x0002__x0002_°_x0002__x0002__x0002_±_x0002__x0002__x0002_²_x0002__x0002__x0002_³_x0002__x0002__x0002_´_x0002__x0002__x0002_µ_x0002__x0002__x0002__x0001__x0002_¶_x0001__x0001__x0001_·_x0001__x0001__x0001_¸_x0001__x0001__x0001_¹_x0001__x0001__x0001_º_x0001__x0001__x0001_»_x0001__x0001__x0001_¼_x0001__x0001__x0001_½_x0001__x0001__x0001_¾_x0001__x0001__x0001_¿_x0001__x0001__x0001_À_x0001__x0001__x0001_Á_x0001__x0001__x0001_Â_x0001__x0001__x0001_Ã_x0001__x0001__x0001_Ä_x0001__x0001__x0001_Å_x0001__x0001__x0001_Æ_x0001__x0001__x0001_Ç_x0001__x0001__x0001_È_x0001__x0001__x0001_É_x0001__x0001__x0001_Ê_x0001__x0001__x0001_Ë_x0001__x0001__x0001_Ì_x0001__x0001__x0001_Í_x0001__x0001__x0001_Î_x0001__x0001__x0001_Ï_x0001__x0001__x0001_Ð_x0001__x0001__x0001_Ñ_x0001__x0001__x0001_Ò_x0001__x0001__x0001_Ó_x0001__x0001__x0001_Ô_x0001__x0001__x0001_Õ_x0001__x0001__x0001_Ö_x0001__x0001__x0001_×_x0001__x0001__x0001_Ø_x0001__x0001__x0001_Ù_x0001__x0001__x0001_Ú_x0001__x0001__x0001_Û_x0001__x0001__x0001_Ü_x0001__x0001__x0001_Ý_x0001__x0001__x0001_Þ_x0001__x0001__x0001_ß_x0001__x0001__x0001_à_x0001__x0001__x0001_á_x0001__x0001__x0001_â_x0001__x0001__x0001_ã_x0001__x0001__x0001_ä_x0001__x0001__x0001_å_x0001__x0001__x0001_æ_x0001__x0001__x0001_ç_x0001__x0001__x0001_è_x0001__x0001__x0001_é_x0001__x0001__x0001_ê_x0001__x0001__x0001_ë_x0001__x0001__x0001_ì_x0001__x0001__x0001_í_x0001__x0001__x0001_î_x0001__x0001__x0001_ï_x0001__x0001__x0001_ð_x0001__x0001__x0001_ñ_x0001__x0001__x0001_ò_x0001__x0001__x0001_ó_x0001__x0001__x0001_ô_x0001__x0001__x0001__x0004__x0005_õ_x0004__x0004__x0004_ö_x0004__x0004__x0004_÷_x0004__x0004__x0004_ø_x0004__x0004__x0004_ù_x0004__x0004__x0004_ú_x0004__x0004__x0004_û_x0004__x0004__x0004_ü_x0004__x0004__x0004_ý_x0004__x0004__x0004_þ_x0004__x0004__x0004_ÿ_x0004__x0004__x0004__x0004__x0001__x0004__x0004__x0001__x0004__x0004_ïé`Sòé`S_x0001__x0004__x0004__x0004__x0001__x0004__x0004__x0004__x0010_'_x0004__x0004__x0010_'_x0004__x0004__x0010_'_x0004__x0004__x0003__x0004__x0004__x0004__x0002__x0004__x0004__x0004__x0005__x0004__x0004__x0004__x0004__x0004__x0004__x0004__x0005__x0004__x0004__x0004__x0004__x0004__x0004__x0004__x001B_¿Ü_x0001__x0001__x0004__x0004__x0004__x0004__x0004__x0004__x0004__x0004__x0004__x0004__x0004_9þ®ïÁ?HJ¼Â/_x001B_¿îv_x0015_í!ê¼¿_x0005_¿ù³þ^¿·}L¨¿äÕÖA¨¿HÀ_x001B_ú_x0006_ÐÆ?DÒ_x0005_Ó«§¿£ÏQçÀ¿ò®[q`£Â¿ÇÚ®ñ¿Ë¿àyô_x0019_)ÿ§¿¬Ò_x001E_Ç!Á¿øs=kÚÎÌ¿*MNØ©¿6Òù_x001D_¼ò¢?_x000E_"³_x0001__x0003_QÀ¿öÙ1Ð_x001E_?ª?À\çÃÁMÍ?÷Ú{s_x0016_!­¿ì[¿_x0002_óÀ?éfkï)³¿ð(tÃÁH¹¿ê_x001C_®(IÙ¨¿ñ0üçÒ¿Ãâ¾yhÑ¿_x0001_DHúC_x0016_x?A_x0011_0*Ðª¿Ò_x0018_uT1È¿qÝo£e«Á¿Ê*®ÁÈ?_x001E_LÓÒ_x000B_¿¹ÈÔy4Ê¹?4_x001D_®3YÌ¿¢¯«³(_x0018_ª?*1ÀÍ¢á¬¿Rï_x0011__°µ¿ÀEÿ$jy¿uÀ·v¿·à_x001C_J#i³¿"æ:¾_x0006_|Ê¿å_x001C__x000B_©H¸?Ä\_x0001_½¡KÑ¿8£7Õ_x0010_[È¿áF_x0018_C_x000F__x0019_Ã¿Ú_x000C__x0008__x0016_V¢?à,Ü1×¿ô¡ù=¢¿_x0002__x0003_ÜjÉFä¡¿ñQ_x0010_ee¾¿D£Ba_x0013_¿B_Yá_x0001_Î?02_x001A_×*B{¿qâàX¹&lt;¸¿_x0004_ï2oË¿_x0010_üLÄ6Æ¿_x001F_Yu^Æ¿%':?&amp;11ÕÕÀ¿©#_x000D_HîÂ?ìð!.}?_x0008_E°ò:Ä¿_x000F_d.|mÓ¿XlÑvU¤?j&amp;_x001F_r±õ©?ü_x0012_!þ]îÊ¿rØ­ÂC_x001A_Í¿T²'­G_x001E_¿Ò¿é.ÚùÁ?_x0002_Ü±®¢o]?«Èó`¶?¼C ìì\Ò¿_x0015_Ó^s_x0017_¸?ÒÌéÍê ?ð&amp;_x000C_îm}¿BuÉ5ÔÑ¿¾OM*_x0003_©?2Ëåã_x001F_NÄ¿¨ðEh_x001D_É?;\wÖ_x0001__x0008_ÑÑ¿Mù?Ê_x001B_«´?*_x0011_Xr[	Ð¿üuíÊ2_x0010_Â?&amp;^&lt;Ä¿öU_x0011_._x0001_Ê?t7Ü_x0006_È¿Ðù£*KµÃ¿JAËké_x001D_¨¿nåq¡Eø»¿ê¿_x000C_¥É¾¿_x0014_\NõèoÁ?7?í_x0004_·s?Ø¦z¹u|²¿´~î¯³?"ñ_x0008__x001A_ÚOÀ¿_x000F_ábYì¢¼?_x000E__x0002_pÏ_x0016_¢¿X´¤Î2Â¿v$tÌ»ÏÁ¿_x0005_(/µJ´´¿úàÉ4"Ñ¿@i0_x0003_[ÙU¿_x001D_;úàæê´?_x0018_ÂI~e¸¿ÈÅüGI­Ë?ª[º|_x001E_¨?_x0018_,ÅÚ¥?vç_x0007_Â4_x0007_Ë¿Íc#êOª­¿Ç6K_x0014_A?»?¦[]sl³¿_x0002__x0004_ä2	¶¿@¯_x001E__x0004_vçÆ¿B5_x0003_Â?¦_x0013_Â½Á8¹¿ _x0003_¿¡pn²¿nÛ¹_x0013_dl¾¿&lt;hÂD8¿P_x0004_¯Ó¿wÉù'¦Ó¿*ùÏp:´¿(`4_x0017_·_x0001_Î¿ðàºØ´¿rað_x000C_½?/Àª_x001F__x001B_¿§L_x0002_9ÛzÕ¿ª_x000F_¸_x000B_1^¸¿åXó_x0008_}³¿æB_x001A_úGÐ¿GàÍ`æ¢¿hùI_x0008_&lt;¼¿NLiêðÑ§¿¾è­_x0011_O¡?òÿ!ù_x000C_¶¿¨&lt;Róè_x0018_?Î!%ÑlÚ¿ð0_x0008_-9TÂ¿ºF1zodµ¿_x0002_2Êv_x0014_}?	d:mù´?JÜ±iY¸¿Ð_x0002_æ§Ë÷|¿µøiú_x0005__x0006_uuÒ¿êâ¼Ðóù ¿ú£"_x000D_!·¿µÃ_x000F__x0011_x¡¿_x0005_V2)ÿ¨¿ºÂ_x0012_éüÊ¿Ò¾-=¾A®?p\1k¿0_x0010__x000E__x001E_¡¨¿ªïûù*¼½¿Ì5SSë¦¿L_x000B_Dp,ØÔ¿Äõ_x0003_7A¶¿w+¯ÿp´?hTÒÂ_x0004_ùÊ¿Lw¶#e ?þ~ Y8°¿^©ÍÈkÆ¿_x0008_¾!_x0012__x0002_Ñ¿PswÛ_x001E_½¿&lt;JÛ_x0013_/¿¿P%1?àÕÊ¿-HGN£²¿³&gt;?Ý¶?ü¦¯?_x001F_0¿Ù¾)_x0017_¸´?¬ìá_x0001_Û¿_x001F_¡£O³¿¼ÂÊÉ¿~.ÒÕKÅ¿tÖaûö±¿èó_x0003_ÚËÜÁ¿_x0003__x0004__x0017_¯jôÁ¿Êo_x0001_ó©¿W09¶ÙÙÑ¿é$_x0004_.¿ÃéÃ_x0019_åQ¹¿_x0002_F¾	[¬Ì¿àèì§vÆ? C2N´¿1j÷$KnÃ¿ÎÍ×_x0002_üÆ?_x0002_sØ×Á&lt;Õ¿¬hj8´âÄ¿E(Ò_x000D__x001C_1´?Fm_ûc¦?Ô5_x000E_;t_x0002_?°½&amp;?-ÖÑ¿©1W|ÛÀ¿K¨¯ESÕ¿i#ÚÏôÐ¿ÿ.Eð.:¬¿_x001E_R5_x000B_æAÅ¿_x0013_%@°@Õ¿DÝNZË¦¿=VçÜÂ¿DÂ¤C"WÅ¿çÀeî_x0001_´¿TnËÆ¯áÆ¿ë_x0010_ßJÆ¾©¿_x0014_Ý!_x0012_x_x0019_¿_x000C_­| _x001A_V¿é&lt;zÚ¶³¿p·~_x0001__x0004_5Cw¿J9ØW×¿p0È·&gt;X½¿_x0007_76ÂÔñ¸?¦_x0011_¥BU¿Bï?·¤À¿p_x0017_Cg	?ÿZ+ãÃ¿þ_x001C_TüÈ?_x0013_«Aþ¶£¸?÷®t^p»?T$.Ó_x0011_ÆÃ¿£±Jï$_x0008_±¿öNò$n¿_x0016_3o_x000D_.©¿Ä¿w¦9¾¿ÏÄ&gt;_x0002_g¢¿	_x0006_Ü_x0007_§À¿¨Ç)Ë7¸¿¿g¥øTQ°¿)i	"_x0003_½¿.³©²_x000E_¹¿üýåZ©¸¿§?xpCÉ¿B2Ç_x001F_µ¨¶¿OÿUhG·¿ØzÜ_x000C_Î´¿~­_x001C_{±_x001B_ ¿_x0001_o50xs¾¿þîxÿ_x000F__x0013_¿l¾._x0001_ØÄÃ¿&gt;_x0002_^ÀÇ¯Å¿_x0003__x0007__x0003_2ÈÓ_x0004_LV?8ò¯§Ò¿z@'uÿ·¿ð_x001E_ÔrAäÏ¿¬ôrÁ¿_x001B_èïÅ¿ö|C³ò_x0011_ª?ÀQAËV¿_x0008_2$_x001E_OE¿±8È+³Ò¿òiL®nÄ¿¡¨ãë8µ?SÂÝ¾¿¿ °t*2Â¿v ôá&amp;J½¿%_x0006_®Ge¹¿ö¸d¯í_x0002_²¿ ÚI©-ý²¿&amp;1kö´¿_x001C_/_x0018_VÀ7?_x0008_aÇLÈ}¿ç_x0001_\S{_x001F_´¿RÇ_x0002_%_x000D_£?_x0016_S_tF3©¿_x0008_¬_x001A_ô¿v¿¿ºlâ×ªWË¿q fÖú»?K²Ó_x000B_iÒÑ¿·P_x001F_.Ð¿M3_x0015_K¿@_x001B_ü«_x0005_$³¿_x0007__x001B_ø_x0003__x0006_qb·¿Ö2ü0aÎ?_x0010_1ÜnìV¢¿f¨_x0017__x001F_{AË¿våÜã¬_x000D_·¿Ö´,s¥»¿øúJÌ'"Ä¿_x001C_G»°Þ%?`9Oäè«¿DIÐIåeÇ¿ü B¼ú?jpÈPÓâ¾¿N+Ìæ§·¶¿_x0003_ßFïëÊ¿Øfø*?×pO®Ä·?Y¬üÄ_x0002_sÅ¿43_x0005_eèñÀ¿X_~V_x0005_?_x0008_1¥±×´¿dê_x0004_Êm_x000C_¿ò÷ª$Ê¿0Mª5_x0015__x0007_?fþZ8½7¨¿Xÿ_x0006__x0007_ìÐÊ¿ô8Ï²¿i_x0013_6'º¿tè2¶ÚiÆ¿¸_x0012_ï_x0018_B£Å¿. ]&gt;;À¿J®"F&lt;¨·¿ý¶_x0001_÷Á'È¿_x0005__x0008_,"?À_x0014_n³¿?`ÈxÐ¿ô¨jÈ¿@³¡,åsP?_x0007_þ_Â=_·¿v®½J&gt;E¡?±k&lt;Æí8º¿_x0011_sxBß¶¿Ü$_x001C_Ó_x0004_¹¿ ;Áç#_x0002_?d¤Fþ?F2&lt;M?_x0012_F1u_x001E_Á¿_x0017_éÌ+ïý³?fmDáè®?Xáâ9_x0013_Â¿£G|N»à³?çT_x0010_¤Â_x0012_²?¬_x0001__x0002_än)Â¿/,óBx¾¿æ+%úu¬¿®gÓ®º¿hóom"Ç?Èy_x000D_.oÀ¿ýe/Å»¿r3¶¢ïË?bp°_x0010_â«?_x0017_K_x000F_á_x0003_Å¿pwf2Ø¿0b_x001A_áHôÔ¿_x0006_µ\³»Æ¿Î_x001F_Sw_x0001__x0002_Ó£?ac+L±_x0003_¿?À_x001D_/47Ï¿b®ôÎÏ¿r^Ñ.@¾?ð_x0015_Ú¶¿â!_x001D_Lµ¿Qô²åÌ?K}Ì§¾{À¿_x001A_ª	Kb_x0017_Ã¿Gy_x001C__x0010_g?ôÐhiäÊ§¿Op¹~	_x0018_±?\ûº2nR¿MÐÜ À_x001D_Ã¿ä8;_x0007_#_x000D_¿ ùÎÞ{Ñ¤?D_x0011__x0007__x0002_Sz²¿xìÞ½ËÈ¿Á{O"u©¿D«_x0002_â?·¿n¹(úbE­¿¼WåÐYI©?ÜÁÚ¹,¾¿X¨Üc¿ º¿èÛh¶`TÁ?âr¼Ò³¯?_x0006_C4~$ìÌ¿L×ÞñªÉ?_x0004_	_x001F_m_x001F_]Å¿Â&amp;_x0004_%zª¿â_x000F__x0005__x000F_m¿_x0002__x0003_èþu_x000E_e¿÷ÜòFóò´?tWÕß^å«¿TpÂ3T2¼¿ðcÏøô¿ÿ«ìby½¿Y_x0013__x0002_¼? 8¹"r?f_ë_x001B_i²¿z»%V¿¿I¸ÈäÄ_x001C_Ñ¿ÛwAbî´¿xËH¿r.ÙÝÊjÊ?¤Þú¤çÒ¿º_x0001_Y_x0006_ÔW»¿ Ç¸´¤w¿Ôd¤ÀY­¿I÷Ð_x000E__x0008_°¿@$:EòÆ¿ÑÂ_x001B_eS¶?_x0012__x0016_"Óu¶¿_x0013__x000C_d1ü´¿ÖÐÒ/#Æ¿NÁðU¡¿ÀNGi_x0003_Æ¿bµazFÐ?±Ý§À¿ã&gt;Z\_x0013_Ð¾¿²­èN_x0006_Ï¿I æ2&lt;¹?_x001D_½É¨_x0001_	È.Â¿_x0019_É!&gt;Á¿Ê\ah_x0008_¥?6xò1,âÂ¿^úË|òÌÃ¿èâ_x0003_º)Ò¿Poám_x0016_.~¿~ª1¹&lt;ýÎ¿æ&amp;_x001A_~$_x0014_Ê¿¿Ò°_x0012_I¾ ¿&lt;­ÂéiÝÀ¿ø_x0006_ûà»O¿Z/_x001E_z _x000F_°¿æ»Ëá}!Ã¿ÎLë¤e_x001A_Á¿ 0¢&gt;P°Î¿¸]'ú¼?è*+"Â?!ZgWÍ°¿!7²¶¿°}¾ýYt?0±_x000E__x001D__x0007__x0010_½¿Wn_x0006_v|Ð¿¦¡»HKK¾¿ãþC&lt;¬Ð¿ª_x001A_ FwÓ¿ãZ÷_x0001_úµ¿_x0004__x0010__x0005_îÝä»¿Yo´S©?È7_x000E_{Ö£³¿l¯°_x0005__x0017_?_x0002_~åDdÁ?_x0008_	p&gt;´b_x001A_È¿ÒI[|É_x0003_¬?î©ØàiÅ¿_x0010_|SUê¿Ñ_x0007_¡ó9]À¿^,iÁjÁ?°_§Þz¿Ä_x0007_B¢_x0014_?_x0008_Pz»éR_x0019_¿ÀQÁæY&amp;b?è_x0007__x001D_¯;¿Éå_x0010_qW°?n£¤=ÏÃ¿ºè&gt;#DÆ¿_x001C_n¬U_x0017_¼¿Ç_x0001_B7¥Î¿C&gt;k¾º¿_x0002_ÇËCo_x000F_Î¿_x0005_Ò_x0011_e_x0017_°Ð¿w*×Ì_x0006_{Ô¿W_x000D_B¿_x000B_MÁ¿ _x0004_Ð_x0003_àz?N';í÷·Ñ¿&lt;DµW¼¿_x0018_:Ôé¼H¬¿7`?°Æ¿#¤_x000B_!MâÐ¿x)5ê¢?4Îð_x000D_?;?_x0008_$_x0013_ù»]C?0!¾b_x0004_rÂ¿X¿íY_x0001__x0005_q?Æu-Î²@¾¿`WØr7_x0016_¢?L_x0006_u8È?_x0008_E0`¸w¿?ÍðOÕ·¿È*¼¤~|¿_x0001_9J¨G{;¿q_x0018_º£_x0019_cÂ¿Î×Ø	¹®?_x0010_®±KTåÁ¿+9ö_x0012_¯¶¿ ¤âÛ21?Ò+.àR¾¿ÊÃ_x0002_ÍÙ¼¿_x0017_B_x0019_zP¹?²g¹uRéÂ¿Cðüp¶¿¢_x0005_×|fR§?Lz_x001B_ö_x001A__x0006_Å¿À_x0004__x000C_ÀÓ¼¿¿&gt;´î¨¹-µ¿XÆÕçcÊ¿,6_x0016_É¢¿­ý?¶·?à_x0007__x0014_w¬X?ÜêfI_x0003__x0011_È¿fE[Ã??µ¡ã_x0002_î¼¿_x0017_+_x001D__x0002_Æ¿ k_x001F_(8C¼¿#ôÓfÁÔ¿_x0003__x0004_"ÎÝ4Î_x0018_®?_x0012_Ï_x001A_ênÁ¿_x0008_ì©Ôº¿_x0014_&gt;Ø(!æ¦?_x0018_3_x0001_&lt;GºÁ?ì_x0001_a®?@-6v»Â¿åCÇI|@?_x0008_@_x000E_Ü`×Ð¿&amp;bí+TÅ¿pÖyéGr¿úªÅáõRÄ¿ø_x001D_Æ_x0005_a?_x0002_Ñ¾6¯D? óÐ5±Ö?.VS_x0003_³?È*²º¿ýß¹NÅÔ¿©¿_x001B_Ò_x0018_|Â¿`·Ö×¸&gt;i?õéùgR·?ÌÀ_x0007_k¿dÄ¿Ø¦A¸âÉ¿E._x0006_@¹?_x0003_&lt;M÷NÄ¿_x001A_ñ¾29Ã?`¿´6_x000F_FÁ?"N°åZ°¿Vxs}GÂ¿è\W*aØÏ¿ø¡àí¢_x0015_Î¿,z,_x0002__x0003_vH¤¿Àßa7_x0015__x001A_¨¿-«_x001B_ÿ_x0001_·?ö_x0003_µØ_x0004_Ò?j¨A_x0014_¹¿^@³_x001A_±Ü¿pB20Yg²¿Ö£4j^¾¿nJØ[n×¿iþÛ°Ï¿p#ÝÆx&amp;Ô¿_x0016_ø'_EÌ¿O¼¹|6È¿z¤y4¸Ä?à-±	Óæ?vivf_x0003_Ä°¿QÍo_x0011_F²¿ÄÎÿä5¿Òô©g«ª¿_x0007_XÁ¤KÄ¿Òð6e8È¿_x001C_å)«@_x000C_º¿±ÅîØ»×±?"ÌK_x0007_K»³¿^ÑÆÍØ¿_x0018_Qª´¸¿#z&lt;à¿£å8_x0012_ À¿Ñ@Ò_x0002_ÉÓ¿_x001A_Iô?s·¿_x0014_Iô_x001D_&amp;Í¿ÝU$Â_x0007_Ä§¿_x0004_	:k_x0003_gö5º¿Â¦Y©g_Á¿ÒÖÂ_x0002_|Á¿|Sù_x000B_À¿j_x0013_/bóÍ¿ ÀÕÒ¿_x0013_Òø±²r»¿_&gt;@Ñ%_x0017_¯¿N_®)Û¯?`1Hz_x000D__x0013_·¿~É_x0008_RE_x0007_Î¿_x0006_=L4æE«¿,º±Ú°¿Þëó_x0003_§¿&gt;ë3Q!a¯?;vhCN¶¿ª2ðlÏ¢¿&gt;æÅç_x0003_4¸¿_x0016_jf_x0003__x0011_S¸¿$~új­_x0008_£¿&gt;©`Hqäº¿H|í_x0014_Z³°¿_x001B_s_x0001_áD³¿V3ëå_t¿1&gt;sØ?ÄÇ_x0014_bV¤??B"F4Ä¸?Dú!¨+_x0005_Õ¿¸_x0014_u}¦¿ÎãEÃ_x0016_RÍ¿iÂå,Ã¿3ú_x001E_p_x0003__x0004__x001A_^¢¿ÿ×Û0¼?s_x001B_®ªFÀ¿ºhN¯5¿ Û_x0006__x0011_ëg?U_x0002_\êÒ¿¨_x0011_`_x0006_e¿¿_x0014_·°¬8¿·b&gt;_x000B_Ý¾²?_x0014_=ÐàwVÑ¿TÈ¯Uõ½¿MÑ°F&lt;¶¿z¬9Å+Ã¿¸_x001B_«_x000E_¼¶»¿¿Âó¿¢¼?ÅïEaI§¿	_x0016_ûô_x001B_Ý¤¿ÒÞÄ,7 ?²m·_x0002_É­¿ìD=Æ±¹¿êq._x0015_)ÛÄ¿zø_x0019_6{«¿¿P\¡_x001B_G_x0001_É¿­_x0017_5+8YÃ¿¼_x000F_·.WÇ¿6Yc£aaÐ¿Ø°¾Ôh¸¿{]³ø_x0011_Ñ¿_x000D_`_x001A_´?B_x0017_dÇgÜ»¿¡÷qÛ1¿~Fã¶¿_x0001__x0004_¼»o&lt;ÇÏ¿´!OV)¢Á¿æ_x0018_CêÛÊ¿ãÄîé&lt;_x0016_¸¿¦íÓ&gt;;©¿Äe¦_x0013_È¤?è_x0016_!æ ¿_x0014_mè¡V_x0010_Ó¿_x0006_T\Ú_x000B_Â¿`_x000C_Ì¡Is±¿ªõBA/Ë¿k!x5&lt;GÀ¿j_x000E_/uyÇ?¶[ü³_x0017_k¿Ys?ã$°¸?xUnø£?yyà_x0004_¹¿k7b»\_x000F_®¿ ±õíÃÐ¿T%ÁROIÇ?Jý" _x0017_ÕÈ¿8]Ò@ifÎ¿#s[	_x0019_Ø¿à_x000D_àÅ#ôÅ?ÀïHSDñ\?ÙKÏfOÖ½¿P'2&amp;h¢u?5ð_x0005_Êì_x0007_»¿¬R»ÁoÂ¿ïÈs_x0016__x0003__x000E_¶?	ce_x0014_ÿÐ¡¿Ò_x0002_W½_x0003__x0004_SYÐ¿Ô¾N_x0008_H®¿¤©Ô¦ÐÖÂ¿E\É@,Ð¿_x001E_V_x0014_]Þ¼Í¿xVØöÄ¿_x0016_ãC8CÃ¿vÆhéü@¿¿HÃt!Ø½Ê¿½ß»Ê¿¶_x0003_:óNÑ¿_x0006_ËõÕ&lt;_x0007_¬?ÖÞrózðÃ¿¨S_x0013__x001A_àØÌ¿ºnfÚ-_x0002_Å¿_x0019_¦â/Õx¶?ú©Ì·¿ô_x001F_YÑÎ?üÂ8xZ¬¿p×ãcã»p?µÐÙ;¹Â±¿à_x001A_2ît?¦rq§v@Ê¿èáÕÜÀ?*çZ°YEÈ?Òp¸jê)Æ¿´EÑ´´Ë¸¿Ðv«¤Ü_x0016_¤¿$3õO±¿`»úk#±¿dó_x0005_Y_x0001_® ?:p¡Ú£¶¿_x0001__x0003_Bè·{Ê×¿ ß}§_x0012_ë?p#§__x0012_?P_x0002_¾½¿r¿kK ³¿·{Æªß¥¿Ïå¬_x000B_X¹¿Ä(ÏÒ?p°¿_x000E_Ú_x001B_»Ë¿_x0014_zý©ÿ}½¿z@_x000F_Þ@ùÅ¿¼¨Ù_x0002_Ü´Ã¿f_x0018_ø:LÈ¿ ·_x0010_ÚÈi¿_x0016__x0016__x0011_Z¯ëÃ?DÁ±6_x001E_¾¿n_x0010_wX=I¿_x0018_À8`ÄË¿ì,«6fÄ¿¹©©Z7?8Ë®±_x0019_	Â¿óJª³_x0005_Ñ¿_x0006__x0010_ÔÕï³¤?R÷þã×æÀ¿Þå:ýÚ¦¡?Q_x000F_Õ]Ç?YwöW­]Õ¿*w·`9q½¿j_x001D_eg,Á¿ôÉ_x001A_/Ô¿4è~¾¿_x0018_ÚÌ*_x0001__x0003_R_x001D_?æY¤f_x000B_Î?V{¼_x0007_~:¦¿Úd$1UHÎ¿_x0011_©3$^±¿¦¼åÁ_x0017_CÑ¿_x001C_Ð]éd_x0006_½¿0W]tµ¦?6ô^0}]Ç¿òÆ|c¦¿È-4ÍC(?}/8âµÀ¿,&lt;ü4S_x000F_Ê¿h_x0007_³òsúÇ¿_x000F__x0002_&gt;(Z?t5ØÝÂÖ¿¦!_x001D_âK_x0006_¸¿$ÀGDÞ_x000E_Á¿mjç ÏÀ¿ÐìBø$U©?ç\_x000B_l?òÄ¿ªê_x001C_ru¿¿îjÃúKÎ¿C_0Ì¨Ù»?&lt;9kFÌ~¥?n]ö_x0004_¯Ñ¸¿_x0017_µ9Hõð¥¿_x001E_)\±õeË¿öÍ]ßèU«?@ ø_x0010_QSw?.¼Ì§myÀ?RyðYd®Î¿_x0001__x0003_Âï_x0014_nÊ¿_x0005__x0019_Ï_Ò¿$QAê·?\|Y_x0015_¨åÓ¿TéÎ_x000D_§¿,ìo__x001C_³Ê¿É×Dû+LÐ¿$x¸¡8Èª¿nM,P"¿`P±w ­?NûÞ_x000E_Æ_x0008_­¿ÏÏYA{yÆ¿!_x001F_ÛLm_x000F_³?`Ñá_x0011__x0002_[·¿Æõ-×ÇØ°¿Ä#c:ù_x0008_È¿½§ï¯?_x0010__x001E_m%_x000B_¿Ç?"_x0017_Á(ÕÃ¿øEù: ?àQ_x001C__x0011_ây¿(_x001A_ÚÞÑÏª¿ö±«9ó÷·¿=Ó]+4¶¿à`é-g³¿m°ï³gÈ¿ì+_x000B_Â_x0012_¦¿_x001A_2Z½÷±±¿_x000C_5C_x0019_ØÀ?yE@Ù¸´¿P_x000B__x0016_&gt;ò;Æ¿x&amp;#(_x0002__x0003_ß±¿ ËRò_x0013__x001E_Ä¿ª_x000C_ÖÆáô»¿»5_x000F_ÇE?®Õ _x0001_Á?_x0017_Aw¶çÁ¶?9Ã_x0014_AEH°?&lt;6°Ì?v_x000E_«é´6Ï¿xi¦¡¼_x0005_Î¿_x000F_K·*©½¿¹»*ól*Ð¿Z_x0007_Þ6éí¿¿ÒÂ°×áËª?_x0006_ù^ ¿À¿ãRr?%)18Ï¸¸? á_x0010__x001B__x0018_È¿ø³P[¿¿vx¬y)U?7¦_x000D_ÉøÊ¶?Y¸M_x0010_U¸?&amp;_x0014_7Qìø³¿$µLØÝq ?¦ü÷E´¿@Ô½_x000E_gu¿ "_x000F_cê¹¿°.¾_ø©¿B_x001D_sÊò¿r=úôª?¼'0Ã¿`0îÁd?_x0002__x0007_'_x0006__x0008__x0001_É¿"¬SÐ¨¿Ò_x0014__x000E__x0011_Á¿®_x0003_´¾ã¾¿É®ì#üª±?_x0016_Ý_x001B__@±¿¨,q_x001B_¨Ï¿âÇ*¹ÉÄ¿ ¬¨á»½p¿ªÍî_x0010_ÌË¿ú_x0001_+¤K·¿_x0001_lÞ¤ãÓ¾?Pè_x000D_²0±?ÓÓ÷_x0005_Ï±®¿¦ÅÓÉÅ¿	_x001F_¢xµÓ°¿,¸_x0019_Ô¿Uµ¾m3_x0015_É¿$_x001A__x001B_ÔÊ¿dô×³Ü¡©¿._x0018_Öl©°¿¹vj)2Á¿z_x001A_eÖê«Ó¿dò~y:?¦m_x0004__x0014_ì3°¿_x0006_ô_x0011_ä=~¿¨J&amp;þâ_x000D_¸¿_x0014_²T¸¬d¿bók	8@Â¿²ÀDAÜûÔ¿_x0011_ö9Ê5¼¿DU÷_x0003__x0004_WÌÐ¿aVâÑn·?p»_x0001_ï°¿ð8x=/|Æ¿?z¢¿°Â¶¿Ó+_x0008_ñOvÐ¿XûÍ@ho½¿jè_x0019_ë| ¸¿J®ôZuÀ¿¨òÃYÑ¿ª¿,Û_x000F_À?À%YúpîÃ¿8jÑ¶³_x0008_¢?­Æ_x0012_j7éÔ¿êÙæ.æÃ¿7´ä_x0005_~¾?]è_x000E_+_x001D_7·?2éónÎÅ?,éT8CñÄ?,óÆiæ´¿Mo_x0002_5àg¡¿@_x0004_(_x0019_5H[?Âd_x0011_ÛÖ_x001A_¶¿*là4tÅ¿p7î?_x000D_Vå_x0008_7²?^Z0È_x0008_oª¿ne^}·É¿@8?_x001C_í¡?DK(ÆÓ¿¼Á-BO¼¿ Èþ_x0016_ºæ¿_x0001__x0007_)h_x0019_kù³?,á_x0014_â¸?_x001C_)»ðnVÕ¿ðe^ ?@rznW_x000F_Ë¿pæ`[|?J¬¶\Ñº¿VnìÉ¿öX¶ëü8¡?_x0006_µÊM·È¿_x000D_«_x0017__x0001_§_x0005_Ä¿2)"*&amp; Ä¿J&lt;¿@,_x0010_¿_x000F__x0013__x001F_	ÆÒ¿%_x001E__x0005_Zâ;±¿F_x0004_)ädAÎ¿ïEòÅ}Ò½?Z¦|4kºË¿_x0014__x0015_ÓCæ^§¿_x001B_Ô_x000C_ªQL¹¿ZÅâ[ÑÉ¿Á=àrÍo±?-ó&gt;" Î³?¥éhÚV¾¿¿!_x000F_9È¿_x0001_Ê_x0001_ë_x0003_ë4¿¦ûd@_x001B_rµ¿p=?_x0008_fo?ºÈ¢_x001F_Ì&amp;Å¿{8\DÄ_x0005_µ?Ã)_x0002_@Î¶¿_x0014_^'_x0002__x0005_9UÎ¿¿Z_x000C_þM¿?Ç¹$¦7Â¿_x0006_YoÈ©6Ë¿_x0019_(y÷¿Â¿_x0018_ðªkKº¿_x0018_«_x0005_b_x0003_²?nI_x000E_ùLéÅ¿ð¢¿»¶Ò¿±kÝÜ_x0019_x¿_x0016_#X_x001D_º¿¹/½%N¼¹¿úG(­Öâª¿¡0Ì¦_x000F__x0001_Õ¿_x0010__x000D_ì@£_x000F_Ï¿®s£æ*Å?_x0018_¸¦ÀoÁ¿f÷ëèO»?5_x001B_­º¿_x0010_!6ú%È¿r»:_x0015_c¯?Ë_x001F_L_x001A_²?*¬:_x000F_ÚÃ®?äz»­ÓàÀ?ð¯dã¼?Ô_x0001_^Õ£(?°wÿ_x001A__x0001_/Æ¿_x000C_Ü&gt;ã¯Í¿ë_x001B__x0017_ù_x0004__x000F_À¿Pr\S_x0005_£?È©¥­­8¿Ýû_x0003_á¢6¨¿_x0001__x0003_õËÈ+_x0002__x0012_·?Á_x001D_:t^©¿ø¤6ñx«À¿àOz_x0008_*å?µ¨²I]XÄ¿o`ôð_x001F_ª©¿fHXÊu¿vikÔ £¥?ØàlÇ6m?_x0008_cQUÃ¿p¿~r_x0012_¨¿ðÑÓ_x0016_FÊ¿Þ¨þ9Á¿Ý&amp;_x0002_ðfÃ¿?`¯Ó~&gt;µ¿pI_x001B_øMÊ¿À_x001A_³_ pu?ÜÓ/år¿¿_x0016_/_x000D_P¢ °¿À¦Õruq?^Ù1ÔpÁ¿ÌVEÝ Q¾¿Â©¬2¨Â¬?"zr#¸§¿8¾ Ú^r?SÖã_x0004_¯½?vä=ú&lt;_x0004_¿iÂ_x0018__x001D_¬{°¿_x0018_Ú_x0013_Æ\É¿ÆT-Ì_x0016_Ò¿:_x0010_¦Ñ`;¿¿^_x000D_fE_x0004__x0005_ýN¿TÔ_x000F__x0011__x0013_Ä?&amp;DÉ4çYÈ¿ÇÃØÉþÆ¿¸~þÈ¿}_x0014_Ç_x0001_©°?b½æòÏÁ¿¨_x000B_óÚ´_x001C_Ë¿_x000D_Õ_x000E_KÌqØ¿@¶$._x000B_áº¿EÉdW¨=²?í}Z×-¯¿Úôñt¿.~W_x000B_0Ý½¿Q_x001F_ÆxMC°¿Nm-_x0016_Ë»·¿ò_x000F_³lêÀ?¸g2É_x0002_í§?Åì¸ï¨ÚÄ¿Î¥¤ÛZ°¿6×ýÆ_x0003_:¼¿_x000E_ÈdÚòá¿îÔU@«?h+^±S?c³î¬_x0002_µ?¦qå¡?xojM_x0019_Ï³¿°ë	¸¿¿Àg¾@_x001B_¿é?Z_x001E_Ó¿Sðd®_x0011_±¿Í"eÃ¿_x0001__x0004_(Ï §?\57Ð_x0006_Ñ¿_x0002_jiû¼±¿_x0001_I]n~¿Üã«ôA¸¿l§ÇmaGÑ¿fH}c¶¿}n½¬+±¿1´_x0007_Gs(É¿¶æC_x0013_¾Ä¿ø×¿1'ØÒ¿îÚ_x0019__x0006_l·¿jQ¢úÂ?Ï_x0001_9 º¿Hë_x000F_¦&gt;¢¿·=Cs È¿,àC_x000E_ÏÍ¿ÆN¬GZÄ?è1µCbø?y-_x000D_¨.·?z_x000D__x0003_Þ±¿ÄyyðëÜÒ¿_x0010__x001B_fE¹Â?æì_x0016_OÚ£?_x0010__x0019_¿Ieiª»?Ïéu8¯¼¼¿ÊÒÙO¿ß_x0019_^÷ÓÆ¿f&amp;_x0008_m¸Ç¿=SDÆ@º¿ªó[_x0004__x0007__x0011_©Ñ?ÃYÎNâÀ¿Ê3_x0006_KÉ?sjt¨³¿îîÄZE¸¿n{h_x0015_q±¿wL_x001D_¾Ù¿x*8yUU¦¿$ÔÃyUã£¿T×_x0014_À_x001A__x0016_Ã¿®_x000D_r·óuÎ¿rhË:	Ù²¿&lt;£EÌEåÆ¿­='³¶?à_x0007_1Éó¿ªPÏ_x0014_¶¿ø?"GbÄ¿_x0016_&amp;_x0003_v:t¢?h{¿_x0004_:¶¿¶j_x0018_¿¢¾Þ°ô²¿rÇ@ì?_x0005_ª¿úY^×¿_x0004_ú^&gt;_x0005_c¿Rü_x0014_Ó}ç³¿Eþ_x0002_:Ä¿_x000C__x0018__x001A_¿èè7Vö¿¿ì_x0001__x0012_h¿Ùýæ*ìâ·¿-w_x000F_²¿P¢g95vÇ¿_x0001__x0002_7cÀ_x000F_ ¿äÖOZz(Ð¿_x0001_´}]ñÅv?À_"`Ô?_x001E_Ï¶.°¿Fx³Ñ_x0007_Õ¿Ðz:qlÊ¿© |h½L¿«crª¿_x0014_Eeí*¸¿ZZH¢ìàÀ¿³¶!ÝÞ³¿Ì[®¸ñ¹¿LÜôq7ØÀ?lë£?äÁ¿ÃOÑuÕ³¿_x0007_N±ÐDÐ¿&gt;~õ?ZÍYëWëÂ¿¨ê_x0014_ÄA_x0016_Á¿+ÞÓ_x001D_±v±?¶N0 à·º¿'§þìVY¿¿ÒAµe_x000C__x0007_°¿_x0018_Û_x001E__x0015_dºÈ?Ò.XyÒ¿2µ_x0016_w4Æ¿¸Ù{»¤¼¿oh_x0012_²?K»_x0001_ºvÃ¿ ØNEú&gt;?Åíëî_x0001__x0005_9_x000B_Ñ¿Ém(:­?g_ò_x001C_-Ã¿\ÖÛwçWÎ¿_x001C_yî_x0016_À_x001C_Ì¿H_x001B__x0004_)È?½Ú_x0011_IÚ®¿`_x0015_Ü7(rp¿Ú8Õ^_x000E_àÄ¿á_x0002_&gt;|]°?_x0007_pä_x0002_®¿_x0003_¿_x0006_3¾$Ò¿_x000D__ÆhþÁ¿_x000F_¤¬Mµ¿@t&amp;,¼±h¿D§ìJÜÈ¿lãÆW&gt;±?X¸&gt;ÇW?H_x001B_W+þ¿_x0011_Å5_x0006_ùÈ¿|·ÂUóµ¿­_x000C_C²¿0J¢ÜÞÃ¿·&gt;É_x0005_Ð¿¦ª,÷_x0017_Ð¿BFÅànAÏ¿¾@tú²ùÂ¿æ»bÁ¿Î&amp;£R_x001B_¯?É_x000D_ñÅ?ZXÎ¡ÁÊ¿F)¾_x0014__x0010_®?_x0002__x0007_ø¦­­¤°¿ÆFÅÃeAÆ¿e¢_x001E_Eb[Æ¿Ï¾Â®¿$]W¤ú_x0010_Ê¿|_x000D_N^ZÈ¦¿þ:Ò¥À¿Ò¾((Z9¥?ò_x0010_ñ¦	ÿÆ¿à±ªèb&lt;¿öåôÎ	_x001E_¿O_x0010_. õ0Ð¿À_x0001_ðâj?væ_x0008_°&gt; ½¿ò_x000D_óJ_x001C_ö¨¿©@NÁ¿@©S·Ñ¿Øànæ?·Õ4ÅvÕ²¿_x0004_æ_x0005_BûZÔ¿&gt;_x000E_7íþ2Ï¿É;¥«&amp;©¿pb,¢_x0002_þv¿%¦ÂKjÀ¿ ÁSiCU½¿ÍÂPVrG¡¿@Øý_x0004_/Ï?;-_x0006_*Ö[·?`_x001F_qÎ¿aÎQ=ûaÈ¿_x000C__x0003_|_»¿_x0003_eÆl_x0002__x0003__x0018_&gt;Ú¿B_x001D_«_x0016_É¿²TâN³¿¾_x0016__x0014_lkÎ¿f_x000F_züß¬¿º¤È_x0010_? îHz_x001F_±¿ªáÄ;_x0015_YÀ?ôS*ÐÜ?_x0006_^o6øëÁ?Í_x0015__x0017_ßl¿?¤_x001E_ç8È¿}aòâ»¿_x0008_Ú_x0013_±Í¿_x0003_(·-%ÇÃ¿ïT&gt;_x001E_ìH·¿°X_x0004_8®¬¿U;\~Ä¿àÁË¼3èÍ¿Q¦ÕLI½¿`àª_x0014_çäÄ?¬pÇj_x0001__x0002_Ã?øÜùeù_x0019_?zË_x0014_QVîÁ¿äxNõ½¿_x0002__x000D_m½«V¼¿¦wØJ4+¥¿Äv-&amp;_x000E_e¼¿vè]3_x0007__¿Àeô+¥?eºÖ©ëW¿JÔõNrôÌ¿_x0002__x0003__x0003__x001A_$	aÑ¿¨_x001D_·ln¥?í8yãæ®Ù¿jþ¨ Ñ×ª¿_x0001_&amp;Þc´5ª¿À1c_x0012_tù`?pAH¯_x001C_µ?[+í ¡?5_x000C_é¨Ð¿_x0004__x0003_W¢r_x001D_¿ù_x0015_0pc»?zCÚ´ÞûÇ?À_x0012_ù_x0001_8ç?"Ø4_x0015_öÁÁ¿_x001F__x000E_6Ôù¥¿biÑeªµÉ¿PouzÓ¿ï}¬úL¥¿~ò'I3¿~_x0008_ÿÔÂµ¿Æ_x001D_Í_x0010_FoÄ¿²âºðÂ¼¸¿¾Á"_x0002_Ó6Á?¬&lt;ùfðÅ´¿ß_x0018_¥q²¿Ö_x001C_¦Ü÷ì«¿HïI[R°¿_x001A_N°G_x0018_¿¿ú¯=_x0006_Ö°¿Ê59KÈb?Î_x001C_ôé1¿_x000D_ñg_x0001__x0005_â¡¿¾ä%_x001F_g±¿D,_x0003_þû_x0003_¾¿þ;_x0003__x0004__x0017_¸¿R7_x001C_}¦#À?û¬B_x0017_=6Ò¿_x001A__x0010__x001C_ µD¿ðp?YÕÁ¿\áÊÔ_x001D__x0018_Ã¿k3_x001D_§º¿%t89L¿_x0001_KçÚ¿²Ñö_x0018_û2È¿_x0008_×%õª¿Ä_x0008_ú=ìÁ¿á&lt;Ä_x000E__x0014_µ?Ä_x0010_+_x001C_H°¿2n^¯/½¿8ø_x0008_ÖxÆÍ¿H±-Ý¨¿ùÜHi_x001D_ÿ¼?F?´()1Í¿ÝÁiõ_x0017_·?"¶Óf¹_x001A_¤?_x0001_]_x0002_MøW£?ä:°Àø.À?DðßÇ#Í¿]÷)_x0004_ÑÁ¿Ð-&lt;My&amp;Ñ¿NñQV¹¿G]_x001C__x0018_\ú¿¿ÜdámøhÃ¿_x0001__x0002_,_x001B_®?®Æ_x0015_ëÐ¹¿·_x0003__x0019_j?þ¬`Wç2Ã¿Ê_x001A_h"y»¿çN· ~Ò¿¦d·_x0010__x0010__x0002_Ä¿»_x0016_z­_x0017_)¬¿IæKØ¿r5B&gt;An«?q\iù_x0010_¶?Ú_x0012_Éuâ£?]êV_x0008__x0017_¡¿b[j½¾¿âäyæa`Ç¿_x0006_T»Ë¿%|kÙ_x0019_â¹¿kæÙ; i°?r_x001A_Qr¥Ì¿_x0018__x0010_NAË?â_x0014_¯D1sÙ¿P_x0013_lï¬°¿R_x0006_\_x0007_¢¿,_x0013_1¦ÄUÆ?T§Æ_x0006_G^£?x°F_x0007_áÕ»¿pÆìsÃ£Ä¿t^h_x000C_Åþ¤?_x000C__x001E__x000D_&gt;9#?_x001B__x000F__r._x000B_±?²w¶Y¿Â.r_x000E__x0001__x0003_}ÊÈ¿ÞIo+Vþ¿(#D;¿?·0teÓí¸?ÜÍ_x001D_Eo_x0015_º¿C_x0014__x0008_ÒoKÒ¿rÒ{²úÉ¿Qùj`[_x0008_²?.O_x001A_èåÛ¦?_x0013_ìõ_x0010_G©¿¬&amp;çç¿¿£¸X_x001F_ßé¿?8µ9¿_x0013_Î¿_x0008_As1b©?=_x000C_êQHÆ¿nÓ_x000C_°¿4`¬h9ú«¿ãþ~61Ò¿Ðv_x0017_öÀ¿ÒB\uÊ¿Êó}§~Ï¿hrú¸h-Ê¿ËQº_x0002_ò°¿_x0003_bÈ}_x0001_Ì¿VüïZ¥¿_x000E_hØË ?ò8^ç_x001E_Ï¿b¿T_x0016_Ñ¨¿Þ×Û9_x0004_áÁ¿JÛ×_x0014_«Ï¿&amp;Öï·É½¿RÝIh_x0003_Â?_x0002__x0005_ÀÀåÿ-ìk¿_x001B__x000D_%Ä¾¿V_x000D__x001C_¹SÅÁ?ÕØ(BÝòÑ¿ïöò,´¿@î»ïûæ?¿lïÁ_x0001_çÂ¿_x0008_üËï_x000E_ñ¼¿ Õ¸?Ó#_x0007_aH¸¿h=_x000C_ÐÀÆ¿Å_x0012_N_x0004__B·?@£Ü.vz¿øò_x001C_!¥_x0016_Å¿;kÊ'_x001E_¢¿SÛÈ_x0011_ÞR²¿)Þ¢,2²¿£~6ý§$´¿_x001A_S²¾&lt;_´¿Ý_x0007_µ¨|}¸?_x0017_,_x0006_Ö_x000F_oº?ò=_x000F_ÖXø¬?$_x0019_U¿ÄÁ¿³ê_x001C_QâÇ¿x©BR_x0003_·¿òB´` ¾¿à_x0016_m-âW¶¿AÄ_x0018_À_x001A_Íµ¿pWÂdQ?eB÷É®¿Á\¬âb±¿½ßÍ_x0003__x0004_Äy¼?%8_x0002_ùf²?íÐïÙEð¼?S,_x000B__x0001_Y¶¿¿"Øcç_x0016_°¿v_x0010__x0005_OÔÎ¿"_x0007_2FMÚ¿ã´_x001B_ùQ±¿ô6°_x0016_´¿Ê)â	¯;È?ÚË	_x0008_#É¿12_x0002_m"Ó¿`6Ðü£?dè¯Mök°¿(§©WY§Ä¿p0sü§?cí_x0010_ ¥¿ÊEùwjÀ?_x000F__x0004_þ¬lIÑ¿¤Åî+$çÊ¿3ÙNBÇ¶¿à·^ßkèm¿Æ+StäYÁ?/î¬?úÃ¿ ÿçÄnÒ­¿_x001A__x0014_,z¤?Èu:û~0Ë¿h×6_x0004_ÞÇ¿1_x0013_c?ÏaÂ¿ ù_x0017__x0002_ïÂ¿Q|Év_x0018_¯´?Nçvn½¿_x0002__x0003_½¥¯¤?ZGÄ1Ò*Â¿¢Ë:Ñ¸s¿±_x0001_K_x0018_-®¿ÄÏübÜ³Ê¿næ_x0014_¿²¿vàkw¥¿ÆS?Xú¼¿Òüì_x001A_¥£¿ÖÝªæÊ_x001F_Á?d2Ä)C·¿ý#	÷³?T¹~_x0002_Â¿ÝYÕ©´¿dCådcwÁ?ºÃ_x0001_F¯?¢êI*:¸¿PXC 1y¸¿4ýõèÉ¿à4!´r_x0004_¨?ºt·#ØÎ¿_x0017_uB¿Ìü¯ë_x0001_&lt;Ð¿ÐGúáÆ_x0017_? ¥`_x000F_µf?cêö_x001A_¿å¸?_x0006_%£«LDÇ¿ê5&amp;t2_x0012_À¿ê¶G£ê£?p(_x000E_4_x001D_¬È¿;_x001B_ÿBN±?È_x0019_	_x0001__x0004_dìÀ¿¶nÂÌÀ¿Äp0«1Æ¿Ú_x0007_j+¡?è=_x0018__x0006__x0003_ñµ¿@_x0015_6_x0002_Ú,q¿_x0011_¥+=P_x001C_Ò¿úâ=&gt;¼O¥¿N|ôÜEñÉ¿ûâ_x0018_Ä,gÑ¿AF_x001E_ÆS¼¿¾5À_x0012_ØQ¿T_x0014_"²G3¡?¶¯èç\¶¿ÒPâç¢É¿0æ_x001E_ô_x001A_E°¿ÂÈ_x0017__x0002_¿_x0008_kÊ×Õ¿¥HÁé»?AwÚp/³?EíB_x0010_¨Å¿,Q_x001D_=FI?æF_x0015_U½Å¬?ò'ä\òãÄ¿ûÇØ_x001C_Ã¿*_x000B_bc½¿lC¯WÆ?G×ìöÓ;È¿Ñ#äËVp¼?(NF3WB?TÜòZØV¡?) Æ_x001C__x0014_AÐ¿_x0002__x0003__x001A_Ì;_x0017_Ç¿ø5î°q+?'·r6.©?x_x0008__~Ç¿Æø_x0006_òäÛ¿³oY_x0001_õ±¿_x0008_?åcøTª¿_x0002__x001D_cMçN?&amp;¯)¢§£?*Ý|ÚýÇ¿Ø(¡rð¿¿¶W£%_÷½¿_x001A_*;&lt;ªz¼¿ô.9`À?CÈ&amp;4ï?à]_x001D__x0011_Ój?ýÙE¥"¼?¢ÍÆvëéÈ¿àt_x001D_¹¼ÜÉ¿Zå|¯È?[Á=_x0002_W¢¿_x0014_¤ØXÕ¥À?ä3_x001C_=¾¿ÃaW0ê_x0011_·¿OúJ@_x0007_º²?7'i}º¿,nM_x001C_r¶¿&lt;_x0013_à_x001C_lA³¿øßD_x0006_Ð¿_x0003_ÍyJmhË¿öÜ¬~´½¿#%_x0001__x0006__x001A_®¿?|ÂÆ/Ñ¿ðR%ì¾±|?ù¹_ú£´?T¥(êØ?nJ~0ºf·¿ì_x0011_©_x0005_Â¿¬0.8]¦?_x0004_¯g_x001E__x0006_·¿|æÌþBð¿ö_x0016_é\oíÐ¿Y;Éë+,½¿_x0008_%_x0006_¿*¶¿®-Ë%¼å¿¿È_x0011_ü_x0003_ø¿Á¿NÑºïä«?_x0016_@Ö__x000D_Ä¿ÄPíÆy¿^ðÞÄ6Å¿jÏ¹"Á?_x0015__x001F_¶X_x0002_¾¿¼Ë¢,ÆÔË¿._x001D_WÈ¿Ón"¤¿_x0017_¡v_x0004_ ¿,I_x000E__x0012__x001A_Ë¿ÖBøß_x0019_Õ®¿òÂ¬±_x001B_Ä?@áÅ»Ü:Â¿ÌV®ä_x000F_¸¿ÐuÛNqÁx¿|o_x001B__x0012_&gt;%À?_x0001__x0003_Ù§é_x0013_Éë®¿_x0011_hÿÝóe¿XØ&lt;ø"°¿üÔTö¡?æ(x.%¸¿Ø_x001D_qÙ¿®µÖ&gt;[´¿²jæÖ¼¿×_x0011_\&lt;´¿6ü_x0016_gË¿ö_x0002_ò»ýÃ¿¿c,)id ¿_x0001_.ð_x001D_ûË¿_x0014_gÙêÎ¨»¿B¾¥_x0007_ÅIÀ¿\]ÑÅI?A*M×_x0015_µ?`Ñáí_x001E_QÈ¿_x001E__x000B_¥ÂÅÐ¿8E0È¤É¿²£9/u¸Â¿Â©ù_x0005_À¿Ä©ÝqË¦?6ïîà$Å¿âÑ_x000F_· ¿bÏw_x000E_°Ñ¿x_x001B__x000D_¯æ8?öl_x0019__x0014_	×¯¿i_x0005_àh×Ä¿_x000F_&lt;	æø_x000B_¥¿_x0012_ØnûÚ_x0002_º¿_x0003_2æ4_x0001__x0005_2¬?ÂSØò=ÉÉ¿_x001A__x0005_A_x0005_×É¿_x000B__x001F_4_x0010_Ü2À¿_x0005_Æ_x0002__x001B_ÂtÐ¿2¶_x0002_PHÏ¦¿Y_x0014_:¡tÆ½¿ S¥×ÈÌl¿UÚæól,¡¿»K'_x000B_ßÁ¿_x0008_0Äá_x001C_?¼Ä_x0008_ÔòÂ¿t÷~­Û³?_x0017_W½z=lÐ¿B{IcÇ¿gm'mÝÅ¿"[ê_x0008_ÛÊ?_x001A_9ÓÔ&amp;d½¿Ñgï/ºµ¿¸v´¡K-¡?ÈT_x001C_!_x0007_È?fâ¡±]Ãª?òeeÆ_x001C_éº¿s¿±Ä¼?_x0004_H_x0001_pw_x0003_Ã¿ñ¹ñx¤¿__x000D__x0015_»À¿N*,¥?¨D%|É?Jç×²®xª?g¤«+@W±?À¤}Zµ¿_x0001__x0002_Ï¿ÇÔ83Á¿÷_x0014_*5þÒ¿&gt;AááeÑÇ¿Ø{uïÞÂ¿`µûõ`ã¡¿F_x0016_ì~&lt;¼¿0føº?X¼_x0010_PnSÎ¿_x0010_®7¾?»O§ÛùK¸¿@^J9acÍ¿Nñ_x001E_¿ÞÂ/_x0001_|Çµ¿_x001F_ú_x0018_qeÁÇ¿Ø	Õ_x000D_%3Ã¿¼~:'_x000E__x0002_¾¿MwÀ$²­¿\_x0003_9×§°¿Ü_x0001_|¦È¿øÃ_x0016_4@\?6@;ÄF¼¿_x0006_®»¯,¾¿R3s'7Á¿ZU¤²6Ê¿ô¯£c¿ì¿¶l¸Ù(ÌÊ¿_x0001__x0014_A_x001B__Ú¾_x0016_·_x0016_?".È¿ã_x0011__x0011__x0019_Ë·?,»~_x0008_tÍ¿Ê_x0014_à@@_x0012_½¿Úrn_x0001__x0002_ÝCÊ¿` N&amp;í&amp;n¿kj&lt;Õ0È¿ª&lt;_x000B_óKSÏ¿|x_x0008_Àb¨¿ÀÅKôo_x000E_b¿¶~¡ñöË¿º_x001C_/_x0014_ÈÎ¿t9èø¢?"_x0019__x001D_P£zÃ¿HØ@4'À¿®àùq_x001E_]°¿_x0007_»26.%¶?~jzc5Ä¿0n5M_x0013_u?DWbN_x0012_¾¿þ_x0006__x0019_iËA½¿^¾þý¿_x0016_;®óî_x001E_Ë¿v¤_x0010_	¨¿Dtß·äÉ¿F_x000B_jF{½¿xÜØÅ³?~_x0018_´D'}©¿¥ö¿ßÉ¥¿X÷Î?`YÒ¨Üb¿B\Ëè  ?iT?Ï2_x000E__x0010_|®¿j19_x0011_ÓtË¿[[Ùß_x000C__x0004_È¿_x0002__x0003_L²X_x001C_÷Á¿NQÚvÍ¼¿&lt;-â+Á¿Í* ­??°?ÎÑ+Iz_x0007_¾¿!±?ö_x0010_!É¿ànåÃ(·¥¿ìÃôß¡?¿W,_x0019_Su»?úó¨Sø«?ò:Ö)¬?_x0001_ï¡Á²?¾´Mÿe_x001C_Â¿f#bg+_x000E_¡¿xh@$_x001E_¿Ìèðg_x001B_g¤?_x0013_ßs_x0011_¾&lt;£¿«y®_x000C_?Ð¿ÛÈ¶_x0017_ò_x0018_¼?(_x0001_P+ö_x0005_ª¿F¯¾Âî[§¿_x0002__x0013_ç4aQ?-`._x0017_­¿¿Í ]¾B¾?-_KH¹?°aÏio_x0011_Í¿¢_x0001_Â¿ùÂ?»ª,~?¦Ô¿Ê_x0003_Ë¤zeÁ¿¦õ_x0001_¾ÒÂ¿d¦ôÀ_x0001__x0003_¥Ô¿üb¯C2IÊ¿Bêð#ÃÂ?ðÉZ#_x0018_AÛ¿ _x0005_È¡Rýz¿øõÞBÐÌ¿#2z_x0002_Ä¿=È¡äØ³?Ä!\l_x0008_±? v¨Úå¬¿¿Q¤'Á¿àjöCÄ´Î¿"¡Pö_x0006_¢?D	eÒ_x0012_Ã¿d©_x0017_rSÄ¿Ä1_x0005_t_x0006__x001E_¿ìÿLÕ$&lt;¢?F5Ïx_x0002_ÊÀ?ÚeóÀ¿nv}ö¢_x000E_Ã¿@O«¬Ò¥Á¿¼U¶Ã?ÿ_x0014_ :yì²¿Pú&lt;»©Á?äütpõÖ¿BâE8_x001C_§É¿_x0004_ß_x000E_&lt;Í¿üv!¦@ZÀ¿l]¬l¯?jZ_x0005_ïÚÇ¿ñý¿_x001A_#^º?V RNÛ#·¿_x0001__x0002__x0019_;!_x0003__x0014_÷·?I?¡MÜ©¿Á.½A|a´¿(_x0007_T}	Í¿³N_x001A_q½»¿²XóÇKÍ¿\'QLÛÈ¿_x0008_$¦dù¿¿Ò÷ ±v_x0007_³¿¼Ð¨à:¼µ¿K¡`i¾²¿ÒÒíºQZÄ¿-Ô3¶?_x001A_´àÉ±¿¿_x0013__x0010_×¹2¹Ð¿9Vã1ü_x001B_¾¿_x000C__x0016_ÜÁÀ¿ªºÉ|gÎ¿¯A¦\	;À¿nCp_x0011_n¶Å¿_x0002__x001A_ç_\Ò¿IäÅÂ?_x0007_Â¿_x0018_j		_x0019_aÃ¿ ÆòTb«¿d=_x0015_Íí¢?hÐ°E9Ä¿º#¥Ho¿¿_x0006_oÜÁ!JÃ?VÜ1_x000B_%e¿½qßkÅû±¿±ªËöÈ¢·¿üy½_x0001__x0007_í¨¿p&amp;ÏW_x0012_ìË¿¸qx½_x0011_b¿@ôçÁ¿Xý_x0005_.%¾¿²«à;-_x001A_»¿bÕ»ö¸0Æ¿ì×¼ç²¥¿_x0002__x0013_¦ÐX§¿ho%Ù¤f?l_x001B_ÙÔÁ?èª-Ò}ô?_x0004_ d¨MÅ¿G0B·ü¼¿F3W¶¸-Â?eì~a»aÔ¿_x0008__x0015_Û¯,ÜÌ¿È_x000B_/:s?_x0001_Ô¢÷oã3?áõ_x0007_zõÛÇ¿ÅãM6È³¿4ÂÆ­_x0006_Ñ°¿_x0002__x000D_Ç![ «¿pÛëÔ*Ñ¿_x0003__x0016_?ºa,Úü_x0013_­?klfêfÝ¿1j]ø=Æ¿F__x000B_M¶¿î+Pp"´É¿ÞüøâÜæÐ¿bÈ"IìÃ¿_x0001__x0003_À¬=È*s¿}N@î÷êÄ¿_¾3ys¼?ºog¡?-%_x000F_|õ°?å²&lt;j÷¿Î|_x0006_ÐãäÀ¿5`.×·¿?»I_x0011_ÉFa²¿öÁs¨_x001A_µ¿t_x0018_\U¡¿_x0018_ûñT?¹[ü¯TæÒ¿ãÛÃ|cª¡¿óêHê_x001F_Ó¿ ^b!@¾À¿Pwá[_x001A_ß¸¿/$H¿ÞÖ¿_x0014__x0012_ ¹_x0002_9É¿5BX}àk¸¿vÛy»À¿:m$¿äö+_x000F_¿_x0006__,«¿èe¡_x0001__x0016__?á±RÐTµ?âms_x0019_¯Ã¿#_x0013__x0006_q?»õ½w±Ú¸?9¢20æÅ¿7°Sü_x0013_Á¿³ _x0003__x0004_æ@§¿s_x0016_ïçÅ¤¿R=¦XHÌ¿ÑÈÔ2ì²Á¿Ù6«âÈ9¸?_x0008_¬*ÿ_x0004_Ì¿"ÆÄ,õG¢?_x000D_õÄÇÀÌ¿z·_x0017_5_x001C_¬?_x0012_X	oPNÆ?S³õ¹2_x0012_¿¿Ùë}¢_x0016_¶?Øc´­_x001B_v¶¿_x0003_íG¶¿½\ÎD}«¿¤6f÷¨Î¿_x0017_:&gt;Í¿_x0006_Ü¯ûóÌ¿_x0012__x0006_k#ÎÊ¿î·&amp;3¥¿ÀKhø_x000C_ß¿&amp;Å-Ñ_x0003_5Â¿vÖÑÍðAÊ¿Ú7_x0001_è£_x0016_Ð¿_x001E__x000E__x0002_á9Â¿è©÷è¨øÂ¿$îíhP\¨?G,Ááí²¿lu+»%Ê¿ú__x000F_àyÒ?_x001D_à¯_x0016_\¡¿^[4lxÃº¿_x0001__x0003__õ¬æÉ"¾?_x000E__x0012_vdSËÂ¿åú_x0011_¢g¬¿n_x0011_bx¼¿_x0007_n_x0004_tÅG¯¿[ÌßÚËL°¿ÍpÚqÔ_x0014_±?ü±_x001D_ªMv?_x0014_#"ÃðÊ¿ëQ}¬+°¿Xà=ó!Æ¿þ_x0014_ª_x000E_Ö¿é°ä3Â¿A_x000E_ìÄ¼¹¿ü^®_x0005__x0002_«®¿¢_x0002_©s¾h«¿_x000D_%&amp;±_´?±·K_x0003_Ø¾¿°^_x0007_ö8Æz?rÍ_x0018_á·­?&amp;vHïe¿j5=°ûy?â4_x0014_÷_x000D_)·¿?ä_x0003_²Ô¶¿V_x0012_ý2¿ l_x0001__x0006_¿»øþº¢¶Ñ¿Ç²ÆÎ_£¿máÀ²]º¿´$N¹SqÉ?TøáY,Æ¿&lt;ñ_x0016_¬_x0003__x0007_9_x0012_Ì?Q,8v«²²¿fåê[Î|Ñ¿¬£ì@aÂ?DÈ/ÎÊ?L[h_x0008_#í³¿xÅýP7êÊ¿_x0010_·DÒâ9Ë¿ß~r³P~Ò¿ï~pÊ]_Â¿¾@@fBÆ¿¡#_x000B__x0010_¼º£¿q9_x0010_Ð_x0007_Ü¿6!vá_x0007_qÆ¿Äà.rú·¿b._x001E_òw³Î¿_x0014__x0002_)=8zÈ¿MêªÔAÐ½?:_x000B__x0001__x0006_¦³¿_x0010_C;_x000F_Û­È?ÖÙ_x0004_~Ã?_x0010__x0005__x0006__x001F_nV¬¿EE~T_x0003_w¼?^ã?h½¿ðºn]ËÅ¿{_x001E_sýäc?hmò¼t³¿XÅ^_x001D__x001A_¿nHaçÐÒ«?~ïO#»¿ÒýûåHµ¿?ïûa&amp;t°?_x0001__x0002_æÑeÆú»¿_x001C_cw^*ÿÐ?_x001C_ó2lÞ°¿_x001F_íÕq_x0008_µ?Å!hÅ´¶¿ßÉVX_x0016_Ý¿_x0005_tk¡Ô¹?¨xfô8|¬¿Ü-´ö-£?ÊÌ³hÐ¿4KiV{¶¿©pð°"È¿ð¹`ëgÁ¿ö¹S©¡?^¾_x0017_!È¿~_x0010_·Á4ëÉ¿tÖÙPvÀ¿hÌ«O»$É¿8¹[¯¦¿*Æþ2Ä¿»_x000E_ôó?PSm_x0007_Õh?~úk_x001E_Hïª¿X=»5N¢?_x0001_¨_x001E_ÖR&amp;?7--DúÝÁ¿i°q_x0010_{»¿_x000E_Å_x0013_bK«?ùzî9½Çµ? ¬n0UË¿ò},E7^²¿_x000C__x001B_äm_x0003__x0004_¢~¿_x0008_N­¡vz?Ç_x0001_iw¢³?¿Â3#_x0002_È¿&amp;[_x0019_@5¾¿$_x001A_,{¢?¥_x0019__x000E_|å¯¿ª'ìÜ°Ç¿_x0003_AE$Ö(?pãÒ2XB?õ ¸çÑ¿húÙNi_x0017_Â¿¦ù_x0017_è_x0015_¿¿_x0002_K*K¿¿qË÷_x0002_²·?Ä0N´L\?_x001B_Ëa_x0016_ÞÑ¿ +_x001D__x0008_îM¿Á7O28Ã¿FSj#ny¦¿p÷ª#ÈÐÎ¿Þ4Æ_x0001_Ñ¿0rÅ¾¢?:lPO_x001D_ÊÂ¿øÕ$Ú´Â¿¶ÛÔÅd¼¿Ð ïÿ_x0019__x0005_ ?2ä_x001D__x000B_&lt;Á¿ü8ÅC_x001F_è?84V(4_x0008_½¿Zeçéî°¿P_x0013_.#ºd?_x0002__x0004_QjZ8i§¿~msò_x001A_°¿bËJH¯Ä¿_x0018_õ}#-º¿jW0H¹_x0002_À¿ÆèlQÝÀ»¿Ì&amp;__x0006_3ÂÎ?&lt;!G½_x0001_Í¿2-,Ï°¿Dp_x0018_1Â_x001F_º¿Õãï¹_x0006__x001C_Æ¿îFA¢¨?´¿¿+Ü\ø_x000F_Ô¿Àþ[K!¿ª»X_x0013_øÌ¿8(i/_x0003_¼¿âTìzvÍª?LÝD"ëUÙ¿ì_ûÖÖÅ¿ÄÇ2Ú1¿_x0013_Õ_x0004_v`µ¿Æ~­»5¿2:_x0007_'	É¿ÏU-_x000B_¿?Â6©I.Â¿ÏÅ_x0014_ßrt¯¿2"X[¨¿_x0002_MD_x0017_ö_x0014_6?_x0003__x001C_X}*¢¿n3M±µï±¿@³íWMÙ?]ÖÔ_x001E__x0002__x0003_õ_x0015_»¿)äïèd­?¦+]P_x0010_¬?_x0001_.ö_x0002_³¿wfÖÒ2¤?_x001E_Æ¿)&lt;³¿´OÃ^ÌW¼¿&gt;bûRQË¿y;tÐ²¿ò ÊÅ¿°£ö_x000D_áÖÁ¿"òV·È?ÿr&lt;Õ_x001D__x000C_°?y_x001E_÷-È?_x0019__5ÈàÒ¿þf_x0008_V¬£¿â_x0017_KKGöÃ¿:Ö/«©É¿»ÍNé¹¿âw[°¿|¼q¶¥?x÷j%Æ¿_x0002_8ô_x0002_¢1¿_x001B_ô_x0011_	%(¼¿hÜñ¼£¿¿1!ÓH_x0012_°¿àAïxoÑ¿_x0002_pà_x0002_àÛ?è_x0012_0@ÏK¨¿://®¸_x0007_ª?Gnõ_x001F_°?g¿_x001C_Ï_x0014_»»¿_x0002__x0004_òªúæºõ®¿0JÉ0«?¿ªï_x001C_ùmù«¿ÿû^³¤º¥¿HÕ°_x0011_tÉ?ò_x0002__x0004_AX$­?È\lÕk²¿ _x0003_Ã£hPÏ¿æå:®¿¿_x000E_Â`à2SÅ¿È_x0001_8Ð_x0015_Z¤¿{£Ì{Ê®»?ïeLNjó²?E®2jÊ¤¿ó Y_x001F_Ðå¾?¹_x001B_¤_x0014__x0001_Ä¿@Û g_x0016_À?¸o_x0017__x0005_¦?ÄUF c_x0019_©?Y:"2ª¿D¨Ðo_x001F_¯¿ÞA4Ü,Å¿¸GE*:Õ¬¿¢?:&gt;{Ð¿?lEúm°¿hnÝjs³¿c¡ J¡Ñ¿à8e[%k¿öãà6 ÷É¿mÛ®_x001B_9·¿¹Õ9Û	ô§¿¶'N_x0001__x0005_Öù¯¿_x001C_ÝÙ_x0019_ò?J[÷_x000C_¤0°¿_x0014_-_x0006_UÐË?6_x0010_özºgÂ¿ÕáBê_x001E_¢?Ô¯jÈ½¿_x0006__x0008_+ÀÄ¿Ü_x001B_Ûmðg¦¿8]H6_x000B_Õ¿_&lt;g,B&gt;´?_x000F_Ma´ý¦¿'£,_x0016_ÜºÁ¿OÂÉ`é»¿P_x0016__x000E_Ig£¾¿_x0004_.ÁÍ`Ï¿N_x0013__x0015_ÂW¼Ó¿/S³IïÒ?ø@¶Tp?ìF ôÚO°¿JñOw_x000D_´¿ÙÂ84°?	] ÷¤¿p&lt;ôZô¸¿¨¬l*îv±¿f!_x0003_µ_x000F_Ê¿³Vu_x0015_F_x0002_°¿zsî¹ÃÒ ?3$ÀÒ¿ö_x0012_¨ð÷¬¿ä,Ãpª_x000F_Ã¿_x001C_yóp_x001C_(Æ¿_x0001__x0003_~IK7fÅ¿+^2õª¿1_x001C_	u£¿_x0012_Öê¾ÎÇÊ¿¨YÚÈÔ?kß &amp;1³¿_x0008__x001F__x0017_iU÷¿(Zw_x0007_¿kTV5j¢¿òÞ_x0013_å_x000C_¡¿sõ6Â{ÏÅ¿êé	É¿È^Îó½¿÷_x0017_ïG9=·¿üaYfÿÄ¿|+b§Ñ¿_x000D_©Ï»×ù²¿gg¦xÕ¿²:¢º_x0002_ªÑ¿VÁKÎûÒ¿Æà~ì¿ª'Ç}¹?Rè( _x000B_µ¿´Y_±4È¿ß¶ï§_x001D_Ó¿v3I_x0015_¶¿Âu/áÇ¥?¨_x0017__x001F_NË¡Ä¿×_x0004_xì°¿ªªUW¾_x001F_Â¿òg¯;²¡¿øèº_x0001__x0002_®¿_x0014_ó	J_x000B_UÁ¿_x001F_¼ëáÑ¿°ô¶ÐÀÇ¿_x0016_Dì&lt;_x001B_P¿%HOÆ_x0002_×¿-óD,/)°¿_x0001_¼Èü,K¿I_x001B_7eÑ°?Fyµ_x0001_º¿±oÓ_x0012_À×½?ë¾Ï74â¼?_x0010_¡ÄaN¸¿ÀÀW}ÓT?_x0017_I®©à¤?8`ÃËÈ?îOwW_x001D_¶¿s_x0014_þ`*@µ?Î_x0013_2_x001A_³Ä¿Ìï²R_x0007_¤?Ì/:e²¿;¢¯Ã­¿ªËæ'Õ¿¹ÓXÛ_x0019_¿Â¿÷e×s»?h}ìÂÕ¿#Åÿäôz´?ð­vé¸Øu¿]·ÏihÉ¿_x0001_¤P_x0012_Ò¿Û§u¢ª¿uÐåV{Æ¹?_x0002__x0003_è~3ú³?o"_x000D__x001B_4²¿XðJñN&lt;É¿lgi_x0017_k ·¿tbâ_x000E_ðxÌ¿B3 7_x0013_¼¿É_x0017_Ý4H'¿?_x000E_³äWöÜ¿_||õó¡¿_x001E_È¨qÁ_x0007_Á¿ûÁëìÒ¿­­FÉ_x000B_¹²¿_x0014_¹¦õ_x0015_¦?ÌgW_x0010_l¼¿ÍÔ^úïº¿Ð	*_x0014_c_x0014_¿_x0008_ë ¸%Á¿_x0002_Ð£ç¿ãÚR¸ÓFÂ¿ØòM_x000D_­Á¿_x0002_tüGWè¦¿ò*Zó8á¿Á_x0005_.SÒ?¢ÿV|hñ¿?I¹½±?­«(±IÂ¿JS,_x0005_/åÕ¿`(Ròu?Úí³_x0012_Â6Ä¿Ä@'S_x0018_;Ô¿uí_x0019_MÑ¿!(¢_x0001__x0001__x0005_×_x000E_º¿5T§Uh®¿mÀ_x001F__x0005_ãg¾¿&lt;`­¿Ý AÕº¹?¡Eà·VÍ¿_x0018_ÉÑ¯Ò¿_x001A__x0016_×â,Ñ¾¿Å_x001F__x0016_&amp;É¿ì_x001F_]&amp;OèÃ?7d1½bÒ¿E_x0019_)¯D²??_x001C__x0004_Ê¿b]¾_x0013_ÙÆÉ¿¡_x0008_|ãµ¿¾Ý÷·¿à]_x0012_á&lt;*Ã¿_x0014_Ú_x0017__x0012_¯Í¿¼6Ãl`_x0005_À¿÷gÜÄ¯¿.lÊ8ü¹?_x0002__x0008__x0011_½Î¬?ÞoÖØÉ¿p_x0018_2jq¿9_îÐÓ´¿#úvME¶?P _x0019_a_x001E_¢?æË_x0003_\EÂ¿þC'&gt;õÐ¿6_x0004_Ñùêï¥?§u_x0011_¹a»¿åEð¦«?_x0002__x0006_;¤_x000F__x0005_yÿ¸¿xf¦åR(Ô¿ÊIÅ\ï¥Í¿ ¬_x0018_ö?&amp;ªÓ­_x0010_G¹¿j§+3Æ¿¨_x001B_/_x0010__x0019_²¿ºeXó¿©Ã8_x0003_üG?Ù&amp;lLx)¶?Üë&gt;_x000D__x0004_¿þ¢»_x0013_Öh§?_x0002_uÐÈS¿ì_x001F_«*ÛÂ¿»7oo#_x0002_¡¿u§_x000C_÷ÙÑ³¿âí«t_x0001_Å£¿_x000C_væÂ¿1_x0004__x000B__x001B_)°?ò«á_x0008_§¿`æ&lt;ÉqR¿¨K÷ü·¿ì¶¹¢ÍÒ¿,µÆ­Ë?Ç\,ÛZ³±?Òl;êz&amp;½¿Àó?{Os¿¤xùº®¿$»¦X _x001A_¿#{_x001C_è;¾¿_x001A_]¬²Ò-Ñ¿fª_x000F_Î_x0001__x0005_LÎÈ¿e8Ñ³?[VCPm±¿{]À_x0002_±¿º'é^÷K¿¿dã®òÉ¿õ_x0003_#h©¿à_x0005_âçÕ¿_x0010_ S{I?@p_x0019__x000B_¢¿ _x0002_9_x0016_§YÁ¿æUÙº´®?1DNS;ï½?ÿherõ·¿ `õã!Ò¿¥l´3«%±?P_x000E_'Ap¿9_x0008_v!Á¿(_x000F_Ð§ÆÒ¿ÈÌ_x0004_È=?&amp;_x0006_^3?I¨¿øX¥0c²¿0þ2&gt;_x001B__x000B_y?¾Ã.C£)¿¼_x000B_DLBVÖ¿ôäéøÇ#²¿Äl_x001D_l6_x0007_È¿8[²óÐ"Ð¿ª0 _x001E_²±Ð¿¼_x0014_øNÑ¾ ?«Ö_x001E__x0006_n_x000B_Ó¿p_x001F_ð_x0001_ÙD¿_x0003_	`õ_x0015_éª7Ï?} lzzÄ¿0ñÍ*¡z?	ß_x0007__x0018_÷¿_x001A__x000D_ÏÄ®Ì³¿_'áünT¡¿6_x001D_Îh¨À¿y_x0002_T ã!³?_x0006_~7¬­¿P_x001E__x0015_¹o,u¿|!^_x0004_ùµÊ¿Â9sÛF~Ã¿_x000F__x0008_	Ø¾¸?_x001C_?,uØÅ¿N`ì.Å®¿Ø ÀëÍÄ¿è_x0006_çsh¿P|[àåu?^;Ô1ßº¿_x0016_Å¿BÿgOµÆ¿¤úÞ3Õ_x000F_È¿¶_x000B_	ûJ"Á¿6;N#/Ô¿®_x0001_9X`ÃÏ¿_x0016_î_x0011__x0002_+¼¿ÄÛöCÆ^Ê¿_x0010_(Äå_x0005_ü§?_x0010_¬³þ|´¾¿3_x0014_(&lt;Ö­¿`dNwÀÃ¿næàê_x0001__x0003_!÷ª¿úò¡±_x0012__x001D_¦?ðµÎ_x001E_#¯¿_x001C_÷ØµÄ¿°;LÆñp¿8_x000E__x001F_þS¿¿²êçxÎ¿a¡+Ê@-½¿_x0001_p¯Ïöàq¿ð_x0010_PF#q?ÄðË¨à1Ä¿¿_x0002_ Ý7»?î¡ä¡­)º¿Ülñ_x0006_YÍ¿g´ú_x0012_y§¿À_x0007_^¤}?@ó_x0004__x0012_À«¿ZèêæiÂ¿¡1½w°?ÛA_x001F_YÃõÑ¿jFô@1ò§?¬ûZ_x0004_@aÕ¿_x0013_q®ûü?ø:_x0002_p&amp;ò·¿î_x0003_C_x0013_|9¿B8-ñ_x0019_Ã¿húÅ¤ý¿p_x000C_Û|äI?_x0010_4§þx?ÙL¯_x0012_¦?ÿÅ¿_x0011_ñ_x000D_È¿ãc0_x000E_1?_x0003__x0005_¼ óK_x0002__x0004_®¿L_x0010__x0005_P¤¿j_x0015__x0017_t¶¸µ¿_x0015__x0001_Ô_x000D_`±¿_x0003__x000C_	_x001B_ëR?ç5:7_x001F_Û¿S5ªðÑH¢¿+Çí_x001A_'È°?xfà®Dê­¿ÇHÝäÔ¿Ø_x0001_gvÃ?ä¸µÿ¯¿è_yj«?P] "Î~¿_x0013_åÜÆ&gt;_x0013_Õ¿.Qü¢Î|È¿­v³_x0004__x0013_Ä¿FÁp­Å¿0_x001F_¾3ôÉ¼¿FÂw±_x0017_8Æ¿ÈÁÏ+µ¿ÈO_x001B_¤?Â¿Z_x0002_Ë®-¿3ò£Çî#®¿°®cww«?L}=$%ãÍ¿&lt;¯¿ _x000B_mà	`¢¿¤b%´îÎ?ÿ_x0014_g¢ ¿8_x000F_±âT±¨¿tnC_x0006_	ÌÍ³¿_x001E_»¦D%t¬?_x0003_iâõµfÐ¿_x0012_^_x000D_9¿_x0008_X/àqË?©7_x001F_û¬Þ¶?ì_x001B_)Vô_x001C_µ¿×Á¨5'`°?_x0014_b,RwÏ¿H»µ½¿ ¤·¥_x0016_¹¿åXÝQù|º?_x000C_XÑÐô¶Ò¿D2±_x0018_S_x0019_Ô¿_x0008_zÐÌS±É¿ÏeîV_x0003_¦Ð?F_x0018__x0007_÷_x0002_ÁÆ¿f­_x0001__x0004_À¿G}÷J0®¿(·@xeí¯¿_x0006_Ö_x000B_íIH?$À3ãO¯?`Ê_x001C_Ç._x0012_¡?o_x0005_ÜãM_x000E_Ð¿À)_x0010_a®¿_x0018_8Ý°âU?ÒÚº_x0011_WäÊ¿&amp;_x000B_½Ëvúº¿;AmÎº­¿®e4µe §¿\Ü´©Ã?æÅAÂ¿_x0002__x0004_|y8_x0006_ýÏ¿ð%=0DÀ?=£Ãjf¹¿Bb_x001B_YÂ¿rFb¨³oÈ¿_x0018_¦_x0012_÷Üð·¿0É{_x0004_Î¿|_ú_x000C_¤¿ôÜc_x000B_´¿Â_x0001__x0014_ ¾Ã¿kJÇý¿¿Öï_x0011_d_x0015_~¦¿Ä÷++Ë¿¹_x0017_Ú_x001F__x0013_«¿_x0012_)Ú&lt;	§¿Ü¸-ðeý´¿_x0015_S Þk4±?¥¢÷/Ô¿ÊÙ	²°¡?HÀZy¬X¨¿4ñÍTé·¿]i_x000C_QâÁ¿_x001B_	ÕúMtµ?x_x0014_·K3dÏ¿_x000F_e,LÓ¿¸Þ(öiÖ±¿×$ì¦­?_x001E_ e&amp;_x001F_}£¿ðÈÈË.Æ¿_x000E__x0003_¼f_x000F__x0008_¾¿ss9GÕû·¿k¸a?_x0002__x0003_H²¾?8øn=©\?HQ®?Ìpô-_x0006_¨¿`_x0017_L|HÝy¿°4EiÎ¿:³z?LmÆ¿_x0016_7ÈìkrÃ¿«/ùEµ?ñ&gt;è`·À¹?¤"Æ`ÿÇ¿Ê_x0013_,ùzã´¿À.Bc·ÑR¿Jk&gt;_x0008_ôÐ¿V&amp;íõ_x0012_jÄ?_x0018_¸(_x0005_³H£¿Ý!_x0011_=(Á¿vÆU_x001D_º¿øUmBÐ©³¿t_x0001_8øÇß®¿(DË_x001D_Î¿C_x0004_ao,¼¿?Ô_x001C__x000D_k±?¸°sc/j¤¿XÆCÃB:¿_x0002__x001A_Ì5ÖÙÀ¿_x001B_;²Ýk®¿Nwi@¿¿ÒÌ_x0006_ßâÙÒ¿`_x0004_õáÝ»¿d+%ªsÍ¿«_x000B_¾×Çs·?_x0001__x0004_&lt;ì"_x000C_/È¿R_x000B_&amp;@j®?úm½ö¦? CQ{ªÊÄ¿%_x001B_64!Ñ¿_x001E_ZDfE_x0004_Á¿¾_x001E_U00öª¿_x000C_æÔ¤éõ¿®Â«¾f8³¿8AE¦yË¿nâs7ß©¿êH¥1Ôv¦?þ¶q¹¿Î_x000F_aIðÉ¿ÿÞÊ©ÐÑÀ¿dJ_x0002_[T¨¿²§_x000E_:Î¿8?êNp^¿jþÅ×UÏ¿¼_x0017_××Fn?p­¦,§?4ö_x001E_ò$w¢?,½W§­¶¿XP¾|Â?¡?ªþÎ_x0003_¿Ï	3×¡ð¶?_x001D_Ú_x001D_?²o}½ï,®?_x0006_H@öÉÌ¿k¹fZ_x0012_ï´?_x0001_tUR,j?º¶_x0003__x0004_cîÇ¿üwôèÛ/¿ÐK,ZÌ?°Vñ7µÿÊ¿îóüx¶¿ {*é.n?o_x001E_¼Ï°_x000E_ª¿b_x0017_y4MÃ¿Hª_x0002_ÃÂ¿»¥CÉÎV¼?öÓ?mXÎ¿¡mdUw_x0018_«¿àí)à¼¿_x0007_w=ðÃ7±¿TÐíÁ·¿T-7¿_x000D_¼¿ÚÚ@Äç_x0018_À¿uDóP|Ô¿_x0001_	ÛÊèµ¿_x0012_Ìµ!xÁ¿ÎW£DLp¿ÐS²Ù¾¿_x0010_íTá_x001C_Å¿ð_x001E_&amp;6w?»SáâLKÀ¿x_x0017_ÏØ_x001E_±¿þàöÚC¨¿|P¡-]ðÌ¿t÷_x0015_ï=¿Þ\{Çq´¿È|Ç~­Ì¿RYòÐ³¿¿_x0004__x0006_bPN_x0014__x000E_Â¿§âs·¿ÐTÔ¼6yÃ¿_x0002_õvÁpîÀ¿ìTàe«¿í÷üDÄ¿.öïn8¿\ñutT?³1_x0019_â?ûÁ¿Øöð_x000F_?r±ÔZkÑ¿þR,ðu»¿_x0002_£ó]L½¿\¦Ø¦\½¿ïý×}jÖ¥¿%H=&amp;SíÓ¿Ì£Ä8¦.Ï¿¶_x0005_Óí±6Ñ¿Ö¨æÏMÊ¿hÇ_x0010_¤_x0018_«É¿Ìr­®Û¹¿U©_x0012_,Ã¿Àà_x0003_U¼O·¿_x001F_ÊÆ4bÑ¿,Ìe_x0005_N]£¿H4_x0015_8_x000D_Ì¿¿\_x0001_!&amp;Ùu¿V_x0006_EcRu¿_x0018_h­-·kÊ¿_x001A_$@§äQÉ¿Ö«`D¿nÌ;«_x0001__x0002_òÇ¿ÓýÃ_x0011_¾)Ð?Z}Íw_x0015_»?.aUµ¹Ë¿7]Ãy_x001F_ã±¿NÉ¹¡Ì¿VC¹13¸¿}MÌá s ¿¾H³Ûl¡?\	¯¨·ÔÃ¿$_x0015_ ÉóÂ¿Õ:iU3Ë´¿ÆñÜ_x001C_Ð]Á¿´_x0018_RÚjÄ¿¨ -_x0011_ú?_x0002_ÔèBÂÂÆ¿ñ_x0005_._x0018_oÝ¼?ôñ¸n!¿?s´yeo&gt;¶?dSPõ¤é¸¿Q&amp;A«_x0019_Æ¿Ô¬n_x0003_î_x001C_¼¿g÷cN:°¶¿ät_x0004_é§^Ì¿P_x0019_¢âV	¿¸BWð	¡¿_x0010_ècÛ_x0007_X±¿wª'­_x0004_¶¿,à`eË¨?Y]ÀÉ?i_x001C_-ëÖ¦¿ýR¥bEµ¿_x0005__x0006_OQÐø_x0010__x001C_³?ÜpyjÆÙÐ¿Và¯_x0002_qÄ¿h Ë&gt;ÏÇ¿_x0014_c5(d?_x0004_wzL%_x000D_¹¿&amp; _x0002_gÇ&lt;Ç¿IR*eíú¤¿¿êû¶ä_x001E_ª¿0_;e/x¥?BÁ_x0011__x0003___x0006_À?øÚ@:¯?_x0001_Vú½§¢²¿u$)Å¬¥¿âjå0ë´¿ nv/èL?jmþ¥ÄÀ¿È§®^ÍQÊ¿D^(éB5Á¿nó_x0005_vö¡³¿TlpaÅ?!oJõy¾¿NåëØ~"¡¿Ð³WðÃ?è«	t%£?p½Ùæ?ÞºÓàSÃ¿²-)_x0008_Ô·?_x000E_|S_{Ò¿¥úý:Ü&lt;¨¿_x001C_ItÈë¶¿ØEÇ_x0001__x0003_8ï?MæMpÐ¿ZÃn.@v?Ýû&amp;!}¹?ÀvoËÐÉ¹¿_x0016_¢+	 ¶Ç¿1]_x0012_£	º¿_x001A_vA®&amp;­¿_x0016_q-kÀìÂ¿J³a&gt;cí°¿Û¦Á_x001D_Ó-¹¿p_x000C_I~M¾¿ü]:_x001D_¶¬¿g¼ÞýÓ«¿Ü_x001C_öµ¶ÒÌ¿woGè_x0003_+Õ¿ê·X_x000F_å_x0002_Ë¿0æÑQ6³|¿¦A^ÀQÉÏ¿¼ÃÙO\?H²Z¾È¿¿ªLùß±¿Dupï|?æ+_x0014_z{eÆ¿f`à_x0003_^·Ã¿×!ºjvÒ¿ÖÚ_x0006_®	&gt;Ä?8_x000B_fsÎ?_x000E_ë]_x0004_*Ë§?_x000C_iKÌ_x0015_¾¿²÷_x0010__x001B_=Ý¹¿p0_x0014_K!¼¿_x0001__x0002_¸'ü°)q¿d:RqqÌ¿ÊÚÕt_x0005__x0017_¾¿Ñ8Øj¼4µ¿ä÷$"zÀ?Î´¢ ;º¶¿B×*á_x0003_Á?°kLë¤r¿Þá_x000F_ÌÂ¿$_x001E_B}8©¿&gt;%DÇ÷­?S_x0001__x0014_¿+Æ¿óz_x000E_+5YÇ¿5ê_x0010_Êß²¿Dr;]«Æ¿X`_x001C_Û¼À¿ÂGS_x000F_±Ë¿ö_x001E__x0019_§Á¿«Nµ¦_x0008_¦¿U7 ¡PØ°?_x001E_6S¦°cÎ¿Ï¥_x0019_cúÔº¿¿¼6èQ¼¿zÈ!_x0007_Ç¿`ðXK=£¿òY¤ñ|¿·að_x001E_"¦?0F«rú:Æ¿bTéy1Ä?ú6ìðÀÉ¿OEÜPÛÈÇ¿v-Ò_x0001__x0002_ ©È¿&lt;_x001E_Êlª?_x0017_á°º	¯±?¨¢îÑÃ°¢¿´ÁmËäÈ¿_x0001_&lt;¤ã®a?{5írL¦µ?ìù+ÿÇÄ¿ÞÝðXì¬?=³oô²¿ùõQôÙ¿8jÇ_x0017_jÅ¿@Þ_x0004_v_U¸¿k£°_x000D_eåÖ¿hJ¶d_x000D_l?°¨=A_x0018_¯¥¿8ë_x000E_tÄ¿ÊA_x0018_ÂR*¶¿èä&gt;_x0014__x0019_»¿	q_x001B_'8¿Cl±d·¹¿.ñ|_x000E_Ù]È¿Uîß·¾¥?D_x001D_°F÷¨?*:¦áÃ¿¸_þâKÌ«¿kÜ¢1È´¿\ç¡À¿¾_x001A_í&gt;ªàÌ?l_x0018_IµgÔ¿hysÞ_x001C_?@_x001B_5g6?_x0001__x0003_fç#_x0007_xÉ¿ÙÇ)¼ôµ?_x0011_,zû½¿âLärõº?Ó6±Ì¿_x000D__x0017_Àùz^Ã¿ö½êô&gt;­?r__x0004_ó£¿²#q7iÃ¿±ÿ­T®¿ühmýxÅ¿1|ÕK{_x0019_Ð¿)ÀFÍu¹?ÞW¾_x0005_QÁ¿@uéÛ Ìh?_x0004__x000B_&lt;_x000C_§?þóùú[À¿¡_x0019_Ë:$¹¿¬©ñq_x0002_êÈ?%ïIv}_x000F_¬¿f£ºKFUÃ¿°Ò]KmÄ¿ÿã×{ÆÒ¹¿üÆÉ_x000F_Â+¿Þ¦*iMÀ¿p_x0010_ÉAµ_É¿8ëmÝÈ¿&amp;ÍPa!¸Å¿_x001A__x001A__x001A_;¥Ê¿bñõm%Âª¿_x001A__x000D_Zf¥Å¿Èèb_x0002__x0006_S?`Ù¯»üm¿_x0003_6*_x001B_P¸¿ýkV7_x0011__x0001_¿¿Þ_x0013_ß_x0014_$µ?CAYä×±¿¼_x000F_«·ô¸¿L6¨'ÍË?_x0002_±E©§? ¹3"_x0012_Â¿_x000C_Ìó_x0003_¢¿üÛ£o_x0007_Ä¿ÐI8Ûv¬¿(é$¥_x001A_§¿·w g_x0019_®¿ì;ig{¥®¿_x001C_ª¬¡Ï?&gt;¹u_x0005_§¯¿IÖXá'b¾¿ê³_x0004_Õ¥Ö¿Ô»6ãÇ¿Ø_x0012__x001C_,+§¿ Ð8Ëy«¿µ_x0008__x000D_ñ	~Ø¿P¦¦íê?&gt;½.Û²¿_x000B_ïËeÒ¿_x000E__x001A_[ÅÆÀ¦?dýÌJÎ±¿¸÷¹V¿aÀ¿(§Ëð_x0010_(Æ?xö0_x001E_Ð¿_x0001__x0003_ êaÍâ¼¿R8JÚ«cº¿tí«óó¿ÇT_x0010_wº¿Õ4_x0002_S'µ¿A¢ë®2 µ¿0C¨ó?Ü_x001A_wcÎ?æõ_x0014_xmº±¿¤X®ÔQ»¿&amp;E_x000B_'¼ù¿¨ëåÉ¸¿h.³O_x0017_¯?8ÁÄ_x0006_&lt;¿ø/IË¡°À¿ôäIz#©¿L *;ÓÁ¿!_x0006_Á¿ÏÕC½?Ý_x0018_*n«¿z¯_x001E__x0013_Ã¿_x000C_ÓìS&gt;}¼¿2qß±±Á?ntª	B¿9ó*Vÿ_x001E_¶?\nø¶¤Á?Î±ËÊÆ¿d¼¿_x0002_{¸¿çLYHy½¿`æIÈ¾À¿kRú:ø'´¿_x001A_Gí_x0002__x0003_ùþ±¿\µ&lt;|»¿·±_x0019_|:Ó¿4ªg&lt;®­¾¿VE%O+«±¿·Êj®´¿ÜÑîÂ¿z	ö9_x001D_±¿Ø§b%ï¿¤´@ß	Ã?zÃÜ(Ì¿_x0008_ÆâåmÀ?~ëñÒ%þÐ¿­_x001A_×[)Ð¿÷$_x000B_®¤i¼?_x0004_ÞS_x0001_²¹×¿PkÁ_x0015_Í§Æ¿¹)´rt3Õ¿HüºJ¿¹gk%Ûoµ¿àY.(×ÂË¿_x0008__x0016_:É´¿¯Ì÷8]&amp;¼?_x001A_*£FÝ´¿~&gt;¦õ_x001A_Â¼¿Ð_x0003_CcÆ?_x0006__x0002_ùKÒÓ¿j´l±Úi¹¿tÛDT?`_x0015_×!àx¿_x0013_\_x0010_yg´?&gt;[±xö¿_x0002__x0004__x000E_Jâ°dº¿dÕkÀH¿6Õ&amp;ÐÐ¿è½ÅÇ¿¨^ús ?$wÇµú?^¦þ_x0007_Já¤¿gÅ_x0003_ÿ¥ø²?¹OB¸Ñ?Í÷¿_x001F_ïØµ¿ÐÚ#Â¹Ä¿ô 3_x0010_7 ¹¿è`¯2«2Å¿þÐ®Õ®é¬¿pmº÷É_x0008_¸¿v¶}É_x0011_ê£¿_x0001__x0017__x0015_P³¿_x0012_æ¬Ç=ª®?:ÿ#ÔlÈ?¶N¯z_x0019_Wª¿_x000E_Íëÿw¿+_x001E_iÛ_x0008_±¹¿x»Ä_x0014_r½?¬ïf´b?¼ødiñ[Ê¿ÂÆ_x0015_ÒÁÃ?ø5ºu|Ü¿»ezs¶£¿Í_x001F_ _%ìº¿_x0002__x0001_P|ò_x0005_Ç¿Á`6ÑfCÇ¿²S´_x0002__x0004_F1À¿w_x0017_é%àçÐ¿vÛ)­ö?9¿í*½?y)öV_x0001_]¾?_x001F_9$êF¼º?Q~·Åø¼¶¿p¸_x0003__x0012_k¿ú³Búrý¿^ó¬Å;£µ¿ â"±À?_x0016_ø¿ú»_x0007_Â¿ZG11¨_x0006_Æ¿_x000B_ñ°¼!:±¿Ø_x000D_ hÀË?¼	_x0005_AW&amp;¹¿{&amp;_x0014_ëN²¿	_x000F_ðîÒ¿Ä_x0008_¾l½¿i_x0019_×Q_x0017_^¥¿¤_x0015_~É-¦¿P²d_x000D_V¿^:+ðF¿¿I_x000E_ï=¿^êÄy_x0003__x0005_É¿¡_x0002_s:_x0011_JÁ¿NC½º´_x0002_´¿U·0êìé²¿pK)_x0016__x0011_?]C·½Y®¿r«ÄÑQÀ°¿Ð_x000D__x001D_Oq¶¿_x0001__x0003_Y@ÌÏ¿XµÓ_x0011__x0008_Á¿_x0001__x000F_/Ä3­¿ _x001E_£_x001A__x0002_þs¿Y¤ÿóÏ±?À_x000B_qÚu¹¿x*~áÆ¿*&gt;C&amp;"ÜÄ¿Z9_x0016_½¿Ö5.?-ÑÂ¿µ%nõågÐ¿HÔû_x001F__x001E_Å¿sÙ_x001E_Éç¶¿_x0018_úZf@Á?M®ë_x0014_Ñ¿%øõ¥_x0010_°?_x0010_)íÔ_x0016_Ë¿î«_x0001_ _x001D_è½¿_x0012__x0019_fÿó½´¿¿r£¯½®¦¿õU´_x0006_´?ä®æ¥s»À?dt¢ç¯¿6Z_x0016_I1«¿P_x001C_8%_x001F_*ª¿_x0015_±¸_x0007_{p³¿¤Ùfþ¼½¤?f£¨â_x0001_U¦?×­_x001D_ÓÒ¿0WúÉòOÒ¿_x0005_#7¿w?Z}_x0013_,_x0001__x0002_HÜµ¿ä&lt;_x0005__x0012__x0002_³¿nÞú·_x0003__x0019_È¿"¬W_OÌ¡¿óÈ§÷Ð¿s_x0016_Xñ ¹?ö_x000C_êÎ_x0016_Å¿Ú¡=R_x0011_¯¿6÷.jÓ¿[_x001E_ÒÙ_x0011_¹?ÐÇè_x0011_l}±¿ÕÆß_x001C_h¿¹¿Ð\ê¿ç¿8F±RNÅ¿h¸JYúÿ?@°Ûvnx¿!R_x0019_Ên±¿þÿdA ¿øÕG$ãñÊ¿_x0001_VÏ¤Wm¿ò_Á¿ü_x0018_ìxl¯¿ÆWO_x0013__x0001__x001D_§¿Þ_x001B_dñ¡Æ¿á_oÃæ±¿:ß_x0006_ü¡®?Ü_x0001__x0018_K_x000F__x000C_»¿FY(ë¡÷Ê¿äiïG_x001F_¼¿	D%Î`È?_x0001_aÏ?°_x000D_?? ð½£"³d¿_x0002__x0003_ö_x0019_'_x0007_ÒÔ¿¨tI¾ò¾¿~©ÙÀ¿_x0008_¼=º?¼Á!`ÎÉ¿_x0005_a`0Ô×¿$ÔiÕëÍ¿ÍLp°DìÑ¿Ö vZ&gt;¨Ã¿ô(_x0001__x001B_'¼¿æ_x0008__x000C_¨¢¿ît-&gt;_x0011__x001C_Ç?\¡¦Åm?Æ¿¾_x000E_H?Ú_x000B_Ë¿\áÿÔ¤¤?,¥+ÌÇ_½¿ÜD Ð7ÈÊ¿8!'º_x000D_ëÌ¿(xq©?_x0008_M?à_x000C_G?¼,_x0019__x000D_!2Ò¿4hå;ÁI¼¿{:RFÑÀ¹¿ôl_x000D_ÆyÍ¿úMÅñ_x0016_¼¿q,²³µ¦¿Rú(Ù¿o3uo2ßª¿^Þo'¦½¿æ@_x0004_I_x001F__x0005_³¿§_x000C_õú7_x0007_¼¿½Øv3_x0003__x0005_2eÀ¿µXS¹ßÀ¿Z"Ç+$rÆ¿_x0004_ÜOøWÁ¿_x0002_¨_xø7¬?ä|o1ÕÂ¿VùkÎ'£Í¿f¤[z«Å?_x0010_Í¥_x0007_Hy?k_x001E_é}wÅ¿¶!_x0011__x0006_§S¿èwÚ×_x001A_¤¿º_x000F_n¯?_x001E_ ¹NÇ²¿¨µ|¡_x0018_3¿Tå'¿õ6Ùü/ã°¿_x0008_«r_x0001__x000D_k?Gäg_x0014_óÀ¿Ë¨¥_x0005_¤¿Vò&gt;_x0005_ßÂ?¤_x0001_`K_x0007_~¿2ÕõWsÃ¿ùx¶R_x0004_Uº¿Ó9åÝ¿¿Ð0_x0011_0àÍ¿¬F«?ß«¿Ußø_x0016__x001E_µ?dáÀ_x001B_ó·¿³(Ï4_x0006_G«¿øÍ_x0012_&gt;ìW¢?B§ÌwÇ&gt;Ç¿_x0001__x0005_ZÞàf[º¿_x0001_¦êÉnA¿T_x001F_Ãí_x0017_:Ã¿&amp;UtQFlª?|ÎðQ_x0008_~Ê¿(ì%ì_x0016_M?¼O_x001C_+K¬¿,¦æ­mÍ¿ZWFAg_x0001_¶¿8\_x0002__x0005__x0008_hÅ¿ÚDPå³±¿Tû®  ¿6_x0003_}_x000E__x0013_®¿:¹P2_x0014_¸¿G_x0002_E1Ò¿_x0014_ü[1_x000E_«¿ |³£vÆ¿Ô_x0003_ab`hÍ¿._x000E_^_x0001_å3­?Ó_x001E_®µ6É¿6E8t1¿_x001C_]-~ ?_x000E_{k®7b¿ï_x0018_LD§ö¶?³]J5Åïµ?Ð_x0004_°iv0z¿Vþ_x0013_¢_ ?_x0002_Ìd&gt;¿\È_x001E_{¾¿ê_x0001_Q_x001B_B_x000B_Ê¿`±QIô±¿tÎùw_x0001__x0005_{±Æ?¬þÓ½P¶¿iu¸5¶¿B	å_x0018_(_x0015_Ï¿½_x000C_þpÌ¶?._x000C_"Ø»¿Gt_x0006__x001C_Þ¼»?_x000F__x0004_Ý3@¤¿üÒ	¢{]¿¿_x0002_µå)Ç¿dÎnã~µ§?·_x000C_®!_x000C_Mª¿àrp{?,Å¿g_x001B__x001B_íÈhÈ¿ÈðÖ@ç_x000B_Ø¿&lt;üÏæ¬NÁ¿ê3ÂQÇ¿@¨_x0012_­5´¿øVjÜ?ÂÎ«ÂvÍÀ¿¢«Y.ñÖ¸¿Ûãý_x0012_«²?_x0012_p*.»¿M_x0005__x0017_7×¹?ú¢r3¹¬?i?òÿÃ¼?,_x0003_Z â´Ñ¿U(_x001D_TþÁ¿_x001A_ÇCaÜY«¿_x0013_ºuCØ·¿ó¨{!_x001B_¤¿ÝÜõ_«º°?_x0001__x0006__x0001_«_x0010__x000E_ J?û©r_x000C_z×¶¿îejÀ?_x000E_@¡_x0002_/º¿_x0008_#ÂÒ+I¿*×ÒxMÍÎ¿ÆùÉÈì¬?ÀÇýÊÀúh¿"_x000F_y_x0010_öO¯¿ÝÍXÁÁ¿}Rx(&amp;}µ¿&gt;¯&gt;±ò»¿r½"Â?§¿H=á©ê_x0003_Æ¿U­_x0006_*^¼¿&amp;ÜêXH¡?°²Ìjµ_x001F_±¿@PöeòÐ¿ÖÐÌKi_x0004_Ä¿Ê¤¾_x0014__Ä¿ÐÒ¤*g°¿®Ñmª_x001D_Â¿_x0012__x0018_»0£¹¿ßo_x000F_K_x000C_d¥¿:éúÊ_x001D_³Ì¿s4_x001E_ÃµÇ¿þÂDo_x0005_Ä¿0eë_x001C_9²À¿gÇ®M\´?X ­¨?t§ç~¤ªµ¿í,_x0001__x0002_ýæ°?¸Ñ¿r÷Â¿_x001C_×¶²_x001E_?¨Ó©ÄW·¿ð^Ý¾¥pÏ¿ÒJC'-	Å¿Ü\9¹ßÎ¿_x0010__x001F_ÜA_x0004_?â)Û_x000F_?à¿¿¶¼ñ@(Ã¿ÆòG»x²¿e	_x0001_@?À¾Û_x0011__x0016_:?õ_x0015_Uf;|¶¿åØ'´_x000D_¤¿¤FòêÏx³¿ 	Ð­Î?nª0©ÕÞ¢¿Îl¯i,È¿8¸_x0011_ó¹?jÏyË_x0019_ÝÑ¿`Zâ¢Öc¿ë]Ç¥Õà¢¿)Ñ?U}Ä²¿ëzC_Çº?UL¹ì¾¿ÅÜP½k_x001A_À¿&lt;'_x0012_pÛ_x000F_?öVîÆÚÆÁ?¬ê½?&lt;Á?ÚO·u:ûÊ¿T*bÕn?_x0001__x0003_@iðï_x000C_?¡Ô¦_x001B_W¸?ÌÆ+"ÙÁ¿Ì_x000E__x0017_¯Ê¿d&amp;_x0017_¤âô«¿ _x0003_ñ_x0014_hk?ÀQÑG¿æ$÷þã¦¿@_x001C_&lt;»¿³¿f¶Ýâ¶=Ë¿º2~,Ë¿}àç_x001A_EÁ¿"Bí(_x000F_ü¥?_x001F_¸0?¶×¿_x0002__x0007_rC\Ä¿´_x0006__x0015_È¨Z¿x£)B?ûy1ýCáÂ¿_x0010__x0017_Åsêu?&lt;s_x001A_ciç?4_x001F_Ï¡]QÄ?Êó_x000C_P÷_x0014_È?Ì ÄW_x001A_¥¤¿	í£Ö¿æjêßÑ?æ½Ëa_x0004_tº¿Îë_±_C¬¿°_x001C_`¶$V«¿_x000C_GØá2M¿oÂ¦U&amp;_x0004_Ó¿þ&lt;_x000F_¿jÇ¿è_x0014__x0001__x0002_¿T_x0018_ø¿Ù³?:ë¥jCÃ¿°_x000D_Þ_x0004_É_x0008_Ì¿¸Ým_x001D_ùÉ¿`ù}}í_x000C_a¿g3vs_x0005_»?%_x0010__x0017_uâ¿¼?_x0008_º]_x0005_,ïÐ¿0"jÊ!Á¿"%ÏM_x000D_tµ¿2£fØK,¼¿_x0019_6}._x0012_¬¿_x0017_ÍÞ²'Ê±¿RÇJ]e_x001A_Ä?$³»pÆ?þRÐÛÛ÷É?äç!7-¤?%íÚtj[³?¾ULzHÀ¿ÕÃ_x0015_¢Õ¿Ù ^"o%¸?¿!oZ-_x001C_Ð¿Â­_x000E_ÏK7Í¿@_x000C_ÍÙIÏ¿.9ÊIr_x0015_Ä¿´Çg0æÂÏ? ëíF÷[w¿ÐÎå}VÀ¿¼_x0019__x0012_[_x0012_Ã¼¿'þ¹ÿÎ&gt;º?_x0006_)_x0011_TuÆ?_x0001__x0006_|_w$Ú£¿_x0017_çxR1)®¿ã´_x0016_ãò8«¿A²»_x0006__x000D_wÑ¿þnÍ_x0014_yÃ¿ÙÏd×_x0014_S ¿Zã_x000F_éÅ¿Ïj7_x000B_¨]»?_x0008__x0010_ß_x001C_ÎUÀ?Í_x0004__x0010_Íf_x000E_Ú¿NÄ"_x0019_ÈÄ?Ä7D[¶ÌÔ¿Ú$z+LÀ¿¾[%_x0005_¶À?Ôý#_x0012_ïR±¿h/Ï_x0003_nüÄ¿ ögÆÒýb¿Ö,x¼®øµ¿I_x000C__x0015_NzN©¿h_x0002_i_x000D_¹¿¿ì_x001C_MD\¿_x0001_A.¨À_x0012_¥¿OáÙE}R¹¿¸+_x0012__x000F__x0011_?bWOP:Ã?»ÛªëÈ¿N¨¬+¨­? tË~Þr¸¿?_x000C_ÒW¿¿fÌ³_x000F_¸+Ç?.È1_x001B_h¶¿¦D_x0007_ó_x0002__x0004_B Á¿'_x0005_j'_x0001_Ë¿:_x001D__x0015_.öN¥?úcûëË_x0017_¬¿¨/TøÎ{È¿¥ýÊ$0_x001A_´¿´Æ:½¿_x0012_¿f"û¯E¿¿q[1EÂ ¿l_x0003__x001C_P_x000C_VÉ¿&gt;_x001F_¯D_x000F_Á?·ì}/µm»¿¢UÞ©°²¿@Q Å?à_x001E_ÜõéÑo?tSº²Gq?g'_x0002_&gt;wÉ¿à6ªY«e?i:vÿ_x001E_B²¿-y_x0002_îÎ¦?Ì_x001C__x001E_Ý-?Õ{!\µ¿ÿ_x000B_z{Ë¿Päjá²Ã¿_x000B__x0006_ìÇlÃ¿¦G¾1®t¿;¸SÒ½¿_x000C_ü^_x0001_qÖ?¸ÌöÞ_ª¿V¸h_x000B_vN­?Ê$_x001A_©_x000B_*´¿èN&lt;9_x0014_´¿_x0001__x0002_Æß_x000D_¹_x0003_¡×¿%½_x0001_ço¢¿JÅU=û\Æ?_x0015_ÀÌ?|_x0017_íì¸Ã?P_x001F_ ØoÃ?_x0002_&gt;ËyÐ¿x_x001A_-¿uèÅ¿¨1Ý5c&lt;?¨_x0002_¨ð_x0016_hÆ¿úØð_x0003_ã¿¿ 9Ö´Ë¿_x0008_w¹âãì?_x0001_ÎJQ^Þv?¾H_x000B_Z_x0005_Ì?ëyó6A¦?_x001F_&gt;½³VâÙ¿h_x0002_8Ý~_x000C_Ê¿úl_x000F_öÓÅ¿¶ê_x0004_-_x001F_¿ðÐ²§í1¿ýÔÏ?ú·¿¶þ[Z_x0017__²¿Üß~Ü=õ?¬W¡FÃ¿ä­§_x0018_%·?~H½A/Ä¿©V/_x001F_ÐÓ¿@+2­8Qk¿ÇNõmz±?µÇ7¦Iº¿K&gt;%_x0005__x0002__x0003_ý8Ç¿÷Ö]_x001A_#^·?/­G²â~Ð¿ÏÓhR¾kÁ¿]Oö Õ©¿Ëç§_x000F_Y²?ªÐÞ²2¨¿å£`Ó¿tæêiÁ¡¿_x000E_'þ½_x0012_Ç°¿o¶p_x0012_×v¿è¹Ê_x0007_p·¾¿«Ì¬6ª¿À¿jmËa±Å¿ØfÏT¦hÇ¿ÒRõß¨S§¿¯P-_x0011_®£¿Gé½ôKµ?ÌÆÓ¢Ð_x0002_Ç¿ÿ;ë_x0019_¥¥±?è2­Îoß?Ö'Ó¼Û¿ø¶«Øk{¿;Oô_x0007_ù¶?,½à¿©(«¿Â5_x001B__x0001_ÍëÓ¿â[v¶¦¿_x001B_+)_x0004_üVÔ¿_x000F__x0014_6~A²?Ø_x0012_/äõ¿6Ml4ÒµÄ¿Èk89é³?_x0006__x000D_p^fYq_x0005_¿zæø±6Hª?¸ÆeÎ0Á¿_x000E_	JF_x0018_-£?_x0012__x0002_kA¾¿	n°m_x0002_Ò¿hãpÔÛ?_x0017_&amp;&gt;/_x0002_Ð¿Þ~ÍØwÓÁ?,EòÑ_x000F_¥?_x000B_Ã&amp;_x0010_b ¿Ù¾® _x0006_Ð?Þ7)9Z¿8ëaÇÎ!Ë¿09¬wæá³¿_x0004_CÅ_x001F__x0004_?_x001B__x001E_g$b_x0014_À¿_x0008_Î_x0015_Q½¿¬?Çë_x0003_Ï¿_x0008__x001E_ØbÈ¿_x0002_9Àtæ_x000D_Á?¤ò_x000B_ºXõ³¿ªý\_x0008_9Ú¡?þ_x0001__x0011_²ÎÍ¿­67ìO0¶?_x0010_V-_x0010_X_x0016_r?_x000C__x000C__x0016_Ë¾%?Z&lt;@è­?_x000B__x000F_³_x0012_\µ?*_x0015__x0007_~_x000C_³§¿&lt;_x0005_JÁ¿:_x0001__x0002_º_x0017_ª¿_x0019_o??y®¿_x001B_äÝH¡¿â½ÙýÖ_x001B_½¿+ÖlnG³¿C¸Ü¾u¸?âeåª3Ï¿äÃZÊ?a¿ì_x001C_ùí+8Ê¿_x000C_¢×Æ¿ðÚ_x0016_Ùp¨?Rf_x001E_¥»ê¿Úv.q8Z¬¿#z£_x0002_±¿j,ÿf£[²¿rÀIÿÞ²¿jj6n° ¿_x0001_u?²M_x000C_?_x000F_½A«Âßµ?òË0_x001F_èª?!_x0019__x000D_ÈÉNÐ¿0_x001E__x0007_%1_x0015_Ì¿z&gt;\r¢ÆÄ¿_x0015__x000F__x0007_Ã¿î_x0016_É7_x001B_ð¤?NÔVªd=±¿dû_x000C_ºZû£¿l"_x0002_l°uÁ¿¨DMM_x0005_À? øñå·:¿.®_*gáÄ¿Üc&amp;ØÑ\Ø¿_x0003__x0004_r­_x0001___x001A_Ê?ìwõ¶¿_x0008_T.\¹¿Ù6¡t_x001B_¿¿»ÃÜ°¯¶Ó¿_x000F_.ëöüI×¿Ðß¸zæóÓ¿ÀÚ+_x000D_ä½¿_x0012_Ga¯¹Á¿@Ø_x0010_ÅLñÇ¿5Yñ_x0006_c,À¿K_¿ÿÏ¶?_x0003_¡)ù¯Ë¿70Î¸|oÐ¿°Z)ÝHR?_x0003_]WX¶e¿y^üç÷[½?R7_x0017_ÛÖø¿¿Ûß_x0015_¯á¬?Q_x001D_Áý©¿;´­_x001F_)³?($-_&gt;Ã¿Àe2¸±?©Lß_x0012__x001D_I³¿`0_x0012_-Ij?q¦ì|¶?8_x0002_Ë1\Ç¿\Åe[aÌ¿Å_x001E_j$_x000B_2Ó¿Ávt9¤¿E)îT^¿?_x0018_rA_x0001__x0002_4P»¿_x0001_ _x0018_A·¿ª.r_x0018_µ¿ÄbG# ©?*Ä-3Sº¿F_x0015_]ê&gt;À¿pëE¼þôÅ¿{¿tøß»?_x0010_Â	+ðk~¿_x0001_u_x0005_s?¦Ã}åÃÚ¢?"_x0018_9_x000B_ÐKÁ¿iI_x0007_ãW¸ ¿6h_x0012_Ò¿ØEðÄn¿mðju½¿L§½«Ê¿uÓ_x0001_ó_x001B_×¿LÅµ(³¿Eyô¹Ç³?³cÝÏl¥¬¿}¼oé¼?ªAÌÅ9ÔÂ¿ìë_x0011_üÑs»¿Ç@Ë®¢¿G_×Ã´?7ÜîD7°¿0_x000F_áÅÉ¡¿"`T²Mº¿f_x0004__x0015_,èHÐ¿XÚÌÚJÍ¿þ7G©_x0007__x001C_Ã¿_x0003__x0005_#ÿö{_x000C_Z¾¿ deâ_x001F_Ì¿2]D°é0»¿_x0001__x0005_Ðó9°?D_x000F_Rg6¼¿_x0004_'_x0002_)&lt;·¿_x000D_*³¥£°¿:#_x001D_¸ EÃ?Ê&gt;Ê$G¶½¿Ûõ_x0013_¨dÃ¿j_x001C_K~.	Á¿LU.À¶?É¿»_x0001__x0005_¼Dº²¿N+õû¯s¤¿Ì_x000E_53%E¹¿«ÚrýÉµ¿éÎkeÂ¿¼Qû_x000B_BÏ¿ð±)\_x0005_Î¿@_x000B_\D®òY?Ë_x000E_ôN5®¿û&lt;Ó½¶¿«ý¤_x0003__x001C_Ä¿ºAùkÈ½Â¿ÌÈißD?Ðnª{_x000E_¦¿Äþ!íÝÅ¿@_x0002_)fYv?øà&lt;ôr¿âÉé|¹¿]¤_x0019_Ã¿¬#B_x0002__x0004_¹'Í¿s'_x0012_&gt;Q¼?·&lt;÷µý°¿AL÷_x001D_-5³¿&lt;Æª_x000C_àn¾¿6z×9¥¦¿ü&lt;Ý¨?_x0002_õ«_x0011_9¿ÌöZd®_x001B_¡?b _x0002_â½¿ËÜ_x001E_v³_x0003_¶?dþ*ÿl¦?ªNNfÃ?xCÌ_x0002_1üÂ¿_x000E_Ù_x0018__x0005_ç×Î¿èÎ)d;Õ¿'ÇÛö8Ý²?k÷Íê:Ñ¿²Op_x0003_D¤¿ëúO3£Ð¿ä_x0008_ô¦u;®¿¡)ø_x0001_õ¦¿_x0002_%X_x001A_vöB¿mÕÓ¶û´»?ð_x0005_7|Á¿»kh{q°?J`}}®À?Ã:V«-¬¿åh~Xµ¿r_x0007_µ_x0008_|Î¿D£}_x000E_×¹Ð¿¹T·¬´¿_x0001__x0003_`Ü_x001B_·ª?oÅ÷&gt;£±¿¸«ÓhG?Ð¿²øH¥ûEÄ¿ºÚ_x000B_ ÉÌ¿`9FçÛª¿_x0008__x0016_H»¿¿°_x0012_dþ¡Ð¿®·Bá@Í¿òôÓBTÂÊ¿Jh×ñÚ_x0017_£¿Ô_x0011_%.·¸¿¬_x001B_¶ÓñÖÂ?i1c¼]J¿¿_x000C_¹U_x001D_¿àñÛü_x0016_Ç¿Å0,`[¹¿4ÅsÇ´¿Nö~_%üÇ¿n¯Ë	½ª?n_x000E_Ú_x000F_ÁýÈ¿´_x0006_7vçíÉ?ÝÐ_x0014_Â¯Æ¿_x0001_B_x0002_Óws¿ÑòbÔ±¿-ï?× ?|æú^FÊ¿DGàxÞ_x001E_µ¿Ü_x0013_×B©_x0011_Ë¿w»hæ_x001D_Ñ¿_x0018_æ^ê[9²¿ÉEÖ_x0001__x0002_ð-°¿þØx_x000C_xCË?OÑR_x000E_b ¸?àrS1?o¿aüÿÀkº¿û¶úyÍÂÒ¿	¨Ò}Áhº?_x0002_ö×=n¦Ç¿"%·¿t¼_x001F__x000B_Ú¤Á¿ D¹ô¯Ä?_x000C_.ÄýÎ¿`C¿öt?Jf³_¬É¿w_x0002__x0014_Üò`Æ¿n¨^&lt;À¿ófÚf	·?ìÄ5d7R?¬&amp;³6iµ¿Ò¯ïn7ÏÈ¿B[{_x0014_Ë¿äó	VRîÎ¿ØUµÃ§i½¿Ò#_x0019_p=«¿Ü	_x0004_,±ZÂ¿_x0010__x0016_zY Æ¿ÑÚÒÏÊK°?¸_x001B_z­¿b¶_x0016_1¦¿B½Ä7F¶Í¿C0_x000C_òx3´¿®ÂØì(mÚ¿_x0001__x0004__x000E_Y;¿v¹¿¾Ë^+cò¨?c¨ÜkÁ?«^ÌX_x0016_¨Ð¿bú_x000B_û¦Ð¿7²ÌIå)²¿OlR5©Ö?_x0018_&lt;mÑoSÄ¿£Ú_x000E__x0016_Ù´¿L_x0017_3ý×f?À)sÁíBÄ¿Ã_x0015__x0004_é&lt;	°?ýi_x0010_«n¹¿n_x000B_H_x0011__x001D_§¿_x001F_÷z_x000C_÷_x0003_©¿8z_x000F_"»B¥¿fÏÿ@_x0017_Ô¿W¸0gý)¹?îû_x000C__x0002_9ÛÅ¿_x0010__x0014_ó¦¥É¿_x000E_~Êv¸_x001E_«¿1Å_x0005_&gt;_x000D_Ð¿)ç_x001E_À}¥¿ðiVÜ±s?_x000C_Ê*?&amp;Ä¿=_x000D_è£.à´¿ñ,àeÈ¿M+ï)ùÐ¿ÐÊ§ô@Ç¿Æw¯¯u_x001A_É¿«V}Äú´?@3"_x0002__x0003_Dª¬¿øVe"¸¿ÿ'ª_x0001_xµ?@DÐRÈ_x0010_s¿6°3ÜïÏ¿_x001E_×_x0003_¢?û¬¿*»%$¨¿ óü)f=r?07é,¥Ð¿b,dÔ	£Ò¿¶_x000F_ÀT¥H°¿Ì4Úý_x0014_Ö¨?ELrÐ_x000B_8´¿4°$­}Ñ¼¿¼$q'ñÍ¿ZU2l¿_x0018_Çm_x001C_QUÅ¿ ¼1Åu#g¿î_x001C_¥ÇzkÈ?¤3 t_x0010_Ã¿ÜW3U_x0018_¹¿_x0002_×îñ?¼¿¯}LàFï³¿¸ØçðâSÀ¿h_Ìïé?RYè_x000C_Ë¿H¤%y¼¿Ð_x0016_aó®+¹¿r0SÑÆ¿«&amp; $_x0016_¡?.3:_x0002_¿Dñ#»â ¦?</t>
  </si>
  <si>
    <t>6a367ec650e0c1d0efc5fe692e8530d8_x0001__x0004_ÒAsý_x0012_©?ã¸hX]j¹¿É³R¶âÉ¥¿}È_x000F_²Ü_x001E_È¿§øß_x0008_­è¹¿½ÞÓ½oç¶?ûÃÊ´ÅÓ¿JÞ_x0008_/{_x000D_Ï¿p_x000C_!¶´¿_x0002_å_x0017_÷¿_x0001__x000F_óS_x000B_¼¿²]eûG¯?_x0018_Ú mBÐ¿Ú½Y_x0016__x000C_SÂ¿ò·_x0008_2a¿4YGd_x0015_HÄ¿F$Il®?îÜ4÷­sÁ?øòk¾D»¿Ì;_x000C_º_x0003_ñ³¿sw¤ÜP_x0013_À¿aØ_x0019_!øÆ¿êº_x000E_¼ªÂ¿(q¬&amp;\Í¿_x0016_'ÓÞÜxÁ¿¦ÌgÇè¿¿ýÆý&lt;ÕÀ¿¿qBüV ¿o_x0011_=°DP´¿_x0013_~ÓõÇ¿ªV_x0010__x001D_É¿Üò²Õ_x0003__x0005_Y¹¿|**_x001D_fó¯¿º­*qõñ¬¿r£2ëù°¿ëý!TÌm×¿`Nvï_x0019_ÝÂ¿LÁç_x001E__x001C_?®ÒØªî_x001A_¦¿1_x0005_¼´æ$Ö¿Ø´¾|F´¿K_x0004__x001E_×®¿ÉÇ_x0006_§e_x000F_´?4ÍÂûÍM»¿@ú´Õ'¿G~h/Ú_x0007_Ó¿_x0012__x000E_Ù/×¬?ú?Yö¿új«¼0Ã¿_x001D_gI1¹¿Ðy tÊÇ¿f&gt;²¿fd¸¿n!r_x0011_î_x0011_Î¿_x0016_?[Ð»¢?HüÝÏV_x001C_?_x000F_¹q-V²¿ºB¯/Î_x001C_À?P1Æ³Y_x0002_¿#ðÀ _x0008_Ç¿.Å¹_x0001_³_x0004_È¿1jA_x0003_¶¨?Z*÷Êá°¿fKpû_x0018_Ý­¿_x0003__x0004_è4c»©ÎÃ¿"¬f_x0003_¿ÇÍó;=»¿_x000B_áË_x000F__x0015_®¿(_x0008_	^ö¾¿ç_x0011__x0011_ë·?:N¯Xú»¿_x0014_øÐ0Ã_x0018_¼¿r£_x0002_ÚMçº¿&gt; ö@«¿¿ÖRàk¯¿É_x0018_7Êû?L_x000E_s~ÊôÉ¿¼à¤_x0017__x001E_Ê¿¢z_x0006_ÀeÇ?Æ¢'Fî]¿òp_x0002_ì¦ÐÏ¿ß	£¹¿Àc&amp;~¸jc¿ø_x0013_5üËÃ¿¼«ìµ_x0002__x0014_ª¿&amp;CõQÓ¿Ø%_x001D_k2Ð¿_x0012_ÃxÄ Å¿x+«C$²?¾@_x0004_d_x0012_»¿¤_x0001_g}²1°¿éÖ£2Y:¹¿-_x0011_[_x0004_ñä±?øZ6_x0019_úé?ÊN#Ø*.¾¿Ý¿_x0001__x0002__x000C_¿?¢_x001F_Îø ¿X¤a_x0008_(?_x000B_?_x000F_ÁJÃ¿_x0010_ÀÞÀ«£Î¿½­«ò_A±?àE#lJ?_x0019__x000D_Æm×°¿Ñizv\°¿ýq®Ï²F³¿dÊ$*»¿æ%ÂXS4¿Zâ:mÜÄ?4g_x000F_å¹4¡¿°_x0004_iHã}?Bèi_x0004_²²Æ¿bd 7y¶¿%¢±ÍÄD±¿_x001D__x001B_¤,M\Ñ¿gw`_x001A_pà£¿l! ý±¿j¦èöZÆ¿ÊNgbÐqÂ?ÛpHË.Å¢¿th§_x0010_¸¦?T­ÂÌ¾Á¿(à[f_x000C_È¿Ã§-L¤¿¶g!õtÀ?Ô"£+ÁË­¿_x0017_nAX§³?HY½W_x0006_¿_x0002__x0003_â2fÜX¥?Wmá»Å¿ú^úÆn§¹¿äÈµ}CýÂ¿ü±ÖüÀ?$ÔÍÝi¿óÚ+ù0Å¿+nH_x0004_]¯¿B_x0001_÷8.ª¿Û_x0015_úFà¹¿èÎáù5¡?õ­õN(æ´?õù_x0001_·¿K{ÏÒ³´?_x001A_à_x0013__x000B_ ¦Ã¿	g¤ØÑ¿_x001F_ÄÏ_x001B_®¿àO_x0019_tÞµ¿ÏY9½«_x0002_«¿&gt;{M{ý4Ê¿Ó¯W_x0010_}À¿:&amp;íá¬¨¿À#_x0012_)&lt;?dS&lt;À_x001C_Å¿6ÎÌþ·_x001B_À¿*_x0017_wÑ{u¿¥g¼û°À»?4çË¶Èu·¿r_x0015_ñUÞq¿Q*V%Ç¿jb_x001A_GB_x0015_Ö¿R	_x0001__x0005_ZìÅ¿+ôE_x0004_/¶ª¿Ó4_x0004_£Õ¿VÈ`îö_x0011_¿n½ä^_x0017_U¿l_x000B_Ñ_x0016_ë¨¿L_x0007_°UZÇ¿1¾5_x0003_TÓ¿Ôr_x001F_Ä¿üÒHf9±?HmPëac»¿¯_x0010_%¼?T_x0012_IW'_x0016_È¿TC2Zhù?|Þ0_x0012_¡?Ø_x0005_¢jn_x0018_É¿HñÉi'Ç¿åð_x0008__æ»¿$hÁ^ò]Å¿_x0010_J£ÒÜ!Ç¿?æ ¶¿Ï_x001B_$%Ú@¯¿` VÒ_x0016_ðg¿üõ ð_x000B_¦?ï_x0003__x001E_HP¶?S_x0005_»Qae¹?ÛÒÝQÊÁ¿HºÊq®¿$¸Ü%_x0017_Ã?¸ÏGÒW­¿_x001A_Ok_x0013_¡Ë¿¿Jè¡Ã8_x0002_²¿_x0001__x0002_¹V¯BßSÆ¿yæ*½úÓ¿;Vÿ_x0017_.®Æ¿pÀ_x001B_òØ±?ÎíäQ´_x0004_¬¿ÚY³&amp;_x0015_Ç¿â[D¿S¬O$s¶¿¬?èãÜ?âìÅ=©?_x0002_å_x001B_G©?4!¶Ò_x001A_¯¿_x001E_1ªT Ë¾¿_x0006__x001C_SÇ¯?æ£À¿èÛ_x0015_U¡¦¿ý_x0006_È©ª½¿¾q_x001E_ÝJÂ¿U÷6_x0014_±¿_x0005_væ_x0017_ÔÛ·?Ý_x000D__x0019_ê­ïÀ¿"_x0014_¬Y_x001A_¹¿Ç3Aüð½?J¤l_x001D_%Å?_x0013_¬àÚÃ¿)øÌ_x0008__x001B_ÍÁ¿x÷_x0013_ûOàÈ¿PRßï-ê¾¿06t¡Ax¿á_x0015_øf_x000F_»¿ÌÒþõÁ¿&amp;d_x0003__x0006_¿I`Ëm| ¿úÝ5_x000D_î¿{wó«×úÐ¿¦&lt;y_x0005_1²¿¥:á6¿?VLN]Õ®?$e_x001D_û¨?lV±´#«¿ =_x0018_¢~i? ¶´_x0010_Å?¿1_x0004__x000F_é_x0008_WÐ¿Üf_x000C_Ì?X8_x0019_òôÄ¿yýÍ¶=×¨¿Ñ¥±Ç-_x0001_Â¿Ë_x0001_LÐ6Iº?¼kÃQ_x001F_û?Â+KHä_x0002_»¿²³½Í À?z_x0005_Ó%_x001B_³¿¸_x0014__x000C_ò_x0004_P­¿È;_x0016_SÐ_°¿øa¨ååtÄ¿³)£]_x001E_¾½¿g9)ßfÓ¿_x001F_ÀùéQ´¿ :Þ×ìÆ¿HÐi-_x0007_Í¿Ø+KlÞ_x000D_ª¿&lt;0_x0017_g_x0011_é?-4ØG÷¾¿_x0002__x0004_x-_x0001__x000C_|?&amp;_x000E_"ÔEâ©¿ìk¸AÃÂ¿ÂRÕuËÒÊ¿¹_x001F__x001D_ºq_x0001_»?_x0002__x0006__x001B_Vt9¿o_x0006_\×Ð_x001F_Ð¿+íI_ò1Â¿Ú¿¤_x0013_`¢?¯kÅÈ¿¤_x0017_¿_x001D_â£¿!rà_x0003_÷³µ¿H8_x0012_g¸¬¿_x0018_ñ«ä;ßÄ¿Ð|ÇçÌ't?«²Ð)óùÀ¿Ä;T_x0016_u³¿PQ÷©Ù#¿ qÈÄ\ËÁ?måùÂ¿X_x0007_ê¸Ê®?®_x0006__x0008_o¤Ç¿F_x0018_Ò2bÃ¿¿wÁë}ÒÃ¿Ôh_x0011_?#¼ðôÃ_x0002_×¿_x0008_âÐ_x001C_Ó_x000F_?«ê_x0001_xÕÄ?C_x0015_z^HÜ²?eðZ3«¿ë_x0014_û__x0002_L¸?JøQu_x0003__x0005_ &lt;Å¿i½¤Ì_x0015_¢¿bÉ²õ?Ê¸_x0001_PçÁ¿wcSJÈ¿p©Ú%@À¿_x0002_ª_x0014_qÝ¬?_x000E_Àé_x000D_Ù´¼¿Ö³	aÎp£?ÿ·Ïöæ·?@$°ê_x001E_£¿­îÝ_x0006_Á¿ ¶Í~_x0001_Ï¿D&lt;_x000D_	Pú°¿Âüµ}h­¿_x0018_çRdÇ¿,fY(ËK¿_x0003__x001E_³$¿ÆÏIÁHG¦¿ç_x001F_´_x0004_¸µ¿¨,_x0010__x001B_ÝÔ¿S_x000B__x001E_ºH¿¿wCösÚæµ¿x_x0005_=¥ø¿_x001A_ªz_x000B__x0003_Ý¿üèG"gÆ¿1ÞäÒCçÄ¿Þ_x001D__x000D_R_x0003_¹¿±¬â;üµ?÷SÎÀZ²¿æ_x0012_HFG/Ì?´¾uÔ²É¿_x0001__x0002_Òó!C¡À±¿)Lw«°Ó¿_x000F_	þ|×²¿4kã OãÂ¿äãhYðÆ¿ÅÄÉÕJqÐ¿¢z!I_x001E_=Ê¿_x0001_C]²Ö`¿tÍ_x0017_è|Å?,tÙ&amp;QÆ?ÀòÎ_x0011_'Å¿LàRéÄ¿`tdbJ³Â?¬·üªÉ1·¿_x001F_ÊjÉ)À¿jM?¿ÛÉ¿'ªø_x0013_½?ò&gt;RäË¿&lt;_x001F_-ag(Ç¿±ÜDÐÈ¿bø#t¯½¿P®!Ø¾¿ô_x000E_©¸®N®¿à_x0016_ùVLÌ¿.#Ö_x0010_Ç¿ü,_x001E__x001D_¸oÀ¿Ä_x001E_VÉ_x001F_ßË¿úüË÷iÕ©?äßÂë+NÍ¿økÅÄSÊÑ¿ùk+ð£¶?êù»&gt;_x0001__x0004_µ¨¨¿Ä¬vÖY¢?ì3k_x0012_ÿ½?_x0010__x0006_ö[kÓ¿V$ú¬_½¿iyå-&amp;_x0006_±¿öTòî_x0018_W®¿XÅ@r!»¿_x0004_©&gt;C_x0012_±¿kt äÀ¿ü_x0003_;ï |º¿Ö&gt;_x0007_9e¿_x000C__x0011_·±=#ª¿{Ë?_x001E_»?pM&gt;­l¿¾j_x0011__x0002_:Å¿_x0008_h(×?Ë¿n_x0016_ÖèÅ_x000B_¿¿ê=¼w¯_x0006_Å?ì+\Á_x001A_?åù-³¿vS_x000F_"&amp;Í¿ØÊ¸ÎO?Z-VÃ¿:$ "É¿_x001C_kÇ+v$Ë¿Æ&amp;ãøEÃ¿_x000C_1_x0017_l_x001A_$Ê¿®bAiï­¿øhOÚCýÌ¿R3ö­ÅÌ¿$à¾_x0016_r+É?_x0001__x0003_|4£l{qÇ¿.ë°ýöIÁ?¼_x001E_G-²¿ÂM¦?§¿)Üðcné½?@¨_x0013__x000E_ã·?0TëQ¿ð~èá4ô?_x0006_H$}Á?_x0010_Ïô_x0012_í³£?®ö°ùÎ¿L£ÁÈL?ÞX_x0010_¬}Ë¿NýICT´¿Ú½¸Ô¿®û6[ _x0018_ ?L­_x001E__x000D_&lt;%Ì¿´ÂT_x0008_O¿_x000C_ï)ÐjÃ¿p³_x000B_*2_x0002_É?©ôëæb¸¿6»BJÀ?,«&lt; ¶¿_x0001_å5ß¢¿_x0004_üú#B)?Çõo_x0019_Üò³¿pâ{ïM¼¿_x0010_Þ°þ?_x000C_|ðã]x·¿_x0018__x001E_dë¿³_x000B_Â?¬7"Ä_x0001__x0006_Q\¶¿åªpíõÀ¿¿_x0001_¢3C°K?h_úø}À¿J ÝÁ_x0005_S¦?³ Ñ¾Ù#Ó¿îéÆê-4Ê¿Õ+_x0018_=_x001F_Â¿!æ^?è?ö_x001F_:úîæ§¿_x0014_DEeè©¿}·ØÀ¿¦_x0008_p(&lt;¿(²Ì'ù_x000F_²¿³ì_x000E_óó£¿mj¹°¡Ã¨¿tøò*ò¾¿ª9]åØ¤¿_x0018_äù_x0006_:¿V¡áÆç_x0003_¿_x0002_3(_x000D_`?T#î=d_x0019_Â¿kI¿µñ»?Ú*îµ£	µ¿÷_x0017_S_x0016_`î®¿Ô_x001C_e,Ï©?úq_x001E_-ÚSÅ?¦_x0018_`ð¶¿¾_x0004__x001F_)ÔÛ¿q³{Ø^_x001C_²¿ ë«¥å_x000C_½¿éø&amp;H29¸¿_x0002__x0005_2a_x000B_O£¿Ppm_x0017_°?_x001F_Âc¾h¿²@³(5·¿$¼¢_x001A_«$¿_x001E_î,_x0008_À_x001C_¿¿=6_x0002_	Ó³³¿ÔT*ÄM£º¿åÇ;	r!µ?_x0001_ó_x001F_RÈ¿NÀîé+É¿Å«~UUÜµ?Z|ß_®«?)²/b§¿î_x0017_Ð7_x000F_ú¶¿Î_x000D_?0_x0018_Á?ï_x000D_DPíÈ¿[ª=1¨ ¿ÅÆózkñ³?D±sÁÜYÅ¿V0_x0003_U·Ê¿&amp;_x000C__x0004_©?T@óýräÃ¿ï_x0011_EìÇÐ¿_x0004_õj6ÅÆ¿_x0008_:_x0003_NÇ¿_x0012_ÔÅ)__x001F_¹¿`ð³66{?),MõÖ¿z_x000B_¥±_x000E__x000D_Ã¿R$_x0002_F_x000D_ö·¿Eõ_x0001__x0002_ù±Ã¿ÀxDÅÞ/d¿½Y_x001F_ÏnEÆ¿Ü²(háÒ¿J_x0003_ªçtI¿hÿ_x001A_LÈ£¿¬_x0008_Z"¾¡Ê¿'æVW²¿&lt;(­^·Ð·¿Hhç]_x001E_üÐ¿VE¿7U¬¿2R_x0003_D5_x0007_Ñ¿´ÔÕøÍ_x0001_Ã¿èI	ù?ò)R²»Á¿øÙ®µ¦?_x0001_¨XS&gt;¼d?Êf_x0001_NhÇ¿ÀíK}Â«Ç¿_x0001__x0003_÷Ô_x0014_2?¼wSk¿_x001A__x001E_Vw_x0015_úÈ? ÉxË_x000E_¾¿0îMÚ_x001D_ª¿dó~Ì5C¾¿&gt;,_x0011_×_x001D_á­?-_x001D_L|_x0007_º¿EûFÚ®_x0004_º¿L_x001D_Å_x0013_ÎÁ¿Êãß ã.»¿^Ü }·Ï¿_x000C__x0011_Ï_x000F_gÀ¿_x0001__x0002_&lt;ºu+À¿À+PG¤?6ßã]?Séä¯ª¢°¿8Ö¹#û?_x0008_ûwZÚ½?5hÕh&amp;Ð¿ËüNÝ ?`_x0019_ÏÑþÆ¿._x001C_Ìû$È¿Æ_x000E_é ö,Æ?F³_x0006_Ø ¿u!â¼µÐ¿ÏQEq­ ´?¸¨¸ ÄÐÃ¿]PIwÃ¿_x001F_¥vÍÄZ»¿p?=Z·?kÄ'¡³¿Dl]ðt¤¿Úû§rË¿®zQÍ¿$-lS¿_x0015_?¡qèÍm±¿Bü§ÁÀ?²îÓöÒ¯?ñP_x000C_Á_x0017_§¿T=9aî2³¿©#ð_x0014_ó¤?jÍÉS/£¿*&lt;ÓÖw2Ê¿=Qøë_x0002__x0003__x001B__x0013_¼?~îZ=¥`É¿^ÑÅ+[äÆ¿_x001B_M1_x001B_Ï±¿ðQ$·íË¿@Õ&lt;© ?_x001A__x000F_\Ó®Ì¿_x0003__x0008_N5á¯¿_x0010_ÛÞG¿+~??Ò_/´¿vóoúÐÙ¿R"ß+ðº¿Æ]ý¾Ì¿¶÷dÛ¶Á¿`ûÖõ_x0016_m?Ôí¯9_x000D_Ò¿\rÆÉÄ¿¬_x0008_)ç³¹¿vuÍ`¯È¿\îÈ{÷ØÂ¿Zg_x0002_µqÎ¿põ_x001D_¶²{?_x0014__x0004_{Ýz½¿º³µ^x°¿Ã_x000D__x0016_5È_x0011_º¿(®_x0011_Í{ü?Û_x0001_¿Ë?Wº?ðå6"4¨?wsCvo¾¿åK_x0011_WËµ?TÙ±_x0006_s·¿Ó_x000F_=é¿¿_x0001__x0005_m®ÝPrY³¿?hÛãÀx°¿\_x001E_¿`Ã½¿_x0016_&lt;ïÞ] ?Q~û.¥¿@¨&gt;x:Ý¿Æ%_x0002_¶o¹Î¿Öy ý-ÿ¡?ò.M¶èÄ¼¿m¡_x0007_d_x000D_Â¯¿_x001B_Ð)$_x001D_9 ¿"uÎ_x001F_A´Ä¿á;¦:QÁ¿Êq5._x001D_òÎ¿_x001D_ü,*ex?àÝt&gt;ªz¿hIF¢N´¿$Î±Ê¢?¢-·¬-á¿È3À^¬¿_x001C_b\ù0æ±¿cRY_x0003_¡¿¨î¯'_x001E_§?ðÏ»_x000B_ ¿ &gt;J_x0006_Ac?@¥_x001C_2dÝ²¿NÐ·J	Í?fñ!x_x0008_¶¿ë£_x0006_½_x0017_k¤¿Lá$Â_x0004_Ã¿B_x0011_àâNØ¿þAMÌ_x0006_	Óº¿µ_x0013_ÏVÒ¿°Ì5_x000E_ ?É¼_x000C_|³¿ÐiG¬z¿ÿðEo¡ ¿B,ÌvíQÌ¿_x0012_C7§7°¿0Ó?»7Ót¿=$GáÔ«»¿_x0004_,¸-øàµ¿_x000C_ÏçZyHÇ¿àzÊU{?F_x0013_TâE¿±ß _x0001_v8À¿Àvü«´j?~4"}_x0003_A¤?@Áj¦ílY?x¸YÆ¿Ø_x0005__x0002_Ñ14?_x0007_¬_x0012_=ã_x0001_½¿p_x0017_!âÁ^ ¿¥·öº_x001E_´?MJà,^±¿I_x0014_Ì¿_x001C_Ð¿ÿÞ¬ûw³?â_üèÖlÆ?¦9_x0012__x0006_mÒ¿Ò÷^ÃT©¿2ç Yã¥?_x0001_ïé_x0008_²Ñ¿Q_x001B_x7êÐ¿_x0002__x0004_%;pPÝ_³¿þ_x0010_s '_x0005_©¿*8ÜèûãÁ¿ÐZ«_x0018_Ë¿ZÁú._x0003_»¿Sèa¶¿_x001C_ä_x0017_¶	Ñ¿(Ë¶k¾_x000F_Ò¿`ÿÒ_x000D_,¦?r)é}_x0011_	¬¿ºOFo÷Â¿@Æ¶Ç¥¯¿iªÅ_x001C_{_x0017_¾?Ü}Çü5Â¿`ÔBÖ_x0001_tv¿ú: JÁÅ¿·bv;û¡¿n£JÈ{ª?]gãº¿¶¾¿¤ud_x0004_É?týµ_x000E_CÎ¿Ïý¥Ì_x001E_»¿·aà8_x001C_°?î	HÞÿÒ¿Fgîd-¯?b76vÜ¦¿ÞS!ù¿Pô(´Ì­¹¿°Ê3_x000E__x0006__x001E_¥?Ú_x0019__x0017_3I¿P¥ê.¼_x0016_º¿'qé_x0001__x0005__x0003_5Ã¿lÓòh Ã¿²hï.æÇ¿°ý­¾s¿ôÃÍC_x001D_´Ç?·ÊQj&amp;»¿PM«b=ê¿ TéÊYÈ¿À­ÇÁbh¿â°,5w£? ó&amp;¿V4_x001C_îÊlÍ¿l`(Bå»Í¿ô¬ÔÏ¿%ÉÁ¿\ê7»Ò¿âJ©_x0017_Î¿étOüÌ&amp;±¿&amp;&gt;Ú!!û½¿bûá_x0010_ºÌ¿`O«ÂÊ¿®_x0004_¤_x0011__x0012_ñ©¿ÄÎ_Ã?ÍM&lt;e»¿Rk8V_x0001_·«¿sÜÃ_x001B_W³¿FÅÓÉÈË¿7ÅP{Öe?¬Jig_x001A__x0002_Å?OÅN?Â¿õíÝÒµÒ?èPÅ0«]Ä¿_x0001__x0002_·_x001F__x0015_&gt;£=Ã¿¢¯m§ês½¿8Dî?Ó_x0012_©¿tã½GcK©?|xµÉ7=Æ¿°]Íæn?_x0001__x0010_RÍ_?4-PÆº-£¿Ø~	_x001A_ÉÏ¿ìXÔM¿`Î_x0017_¨*"¨?:JÏvÈ¿HµüZî;Ï¿°ÞºþÄ¿x_x0007_¾6Ç¿!ÍîJ3º¿6ÇdcP¿*_x0010_Ù-_x0018_È¿&lt;Ø~9À¿ª®gÍf&gt;¿¶d@S{É¿s½Ö-ýÚ¿"Ò*_x0007_Õ¯¿{è»RhàÅ¿dw_x0012__x0013_³?#F_x001B__x0019_ýÅ³¿TÝî.þ¿i­ºÿÕÆÀ¿þ_x000B_`ú¡?Å¿U~!9_x000B_¨¿*lk ×È¿¼ÇÎm_x0001__x0002_Ç_x0017_­¿ óÙ_x001B_ò5e?ÄL_x0010_A_x0012_°Â¿¾_x0010__x001D_õ¿_x0012_¼¿pZS×Ý1t¿_x0002__x0006_FëÔ¿`Þo¼ã#¾¿eó)éx3±¿°nå§´r¿&gt;+7(v5Ã¿¯[täpm¹?è_x000B_³± ?)ô¨_x001F_Ù¹¿_x001E_ã¤ñK_x000F_Ç?æ_x000B_æ_x001B_=Î¿xÙè÷_x0008_¿¿®/X­z­­?¤±Wy9¿¿ ·÷ÆÃXl¿àÇ®wiÜ¿ªí_x0010_Û_x0012_È¿_x000D__x000B__x0007_ÜÒ¿ÌùhS¤¿óÍí\û¸?n_x0019_ïÅ?ú¢ù£?_x0014_§páÉ¿ÈÑqFËÓ¹¿®=»¹Ð«¿îéraÑL×¿:õó,_x001C_Í¿©ØÒ±¿_x0001__x0003_ÀömÏ~¢¸¿T Ë_x0019_ß¿h(Eþ¡¶¿xx%¿¿Ð?ÇÊV´»¿àiW_x000D_Zôf?¥Êf_x000D_tH¸¿Êñ_x0001_xÐ¡?M-dt,±Ô¿_x001D_J_x0006_¨_x001F_³?Ò_x001F__x0010_·¼È¿­yÈ_x0002_æ¸¿ZxLºÿÀ¿òÜ_x0011_¼®B´¿ ¶2þr§¿öóÇ_x000D_8'²¿_x000D_Ô_x001A_÷&amp;d³?ê_x001A_î&gt;Ä¿¤K[ ­EÄ?_x0010_g¿²¿¯§I±(Å¿Z_x0012_3­Ðj¼¿»ÌÚ_x0010_×¿\x±ü?Ró_x0004__x000E_I«Ô¿cÈñó÷Å¿px&lt;zpÃ¿ÞYT\Aù­¿hyjDÛà?P_x0003_ç9¾b?JÃ_x0007_uXÂ¿_x0016_¤3á_x0002__x0003_Ê»¿Hîgá1_x0010_¿Vq©]ñ­µ¿(_x0001_Hà[½¿&gt;R_x001C_:¿¾¿ðççê_s?ðóÆÀ_x001E_ ¿À¡TÿyV¿}:Í¿?_x0005_µ¿®ËUÝ1¸¿_x0003_§v&lt;_x0018_´¿î;²­2¾¿x'ê_x0002__x001D_?"#´tGÄ?àÊìÉµ°i?*Z#_x0007_Ê¿;±LþügÃ¿bñÙ¾ß§¿Ñà¿_x000C_ç_x001A_Æ¿Üçù9aÀ¿Ôea_x000D_¿Ä¦¿_x0008__x0012_Xü_x0016_¹?°ðÆ¡å¿D_x000D_T_x0010_Ñ¿JÉÿ	_x0003_Â¿ ?°÷_x001A_¿Ùü_x0006__x0014_È¿Æ}_x0011_¿_x0012_$¡?2_x001C_¬_x0018__x0012_z¦¿töJÎk	¡¿4¼´¿_x0006_¯¿_x0002_^\þ¿_x0002__x0003_ü¶Å_x0013_kÉ¿W64ÝÐ¿"9Ò_x000D_É«¿ë.µQ_x001D_cÙ¿Þðu³¿?_x0002__x0002_}("_x000F_¿ÓÂÂ¹Ç¿,S_x0018_Æ_x0015_Ê¿h_x000B__x0006_ì:Êµ¿_x0004_ú	2À¿;³K,Gµ¿¶ËW¯#¸¿µÔe_x0007_`Ê¿HÙ_x0015_þª5¿¼	_x0011_ÄÜe?V²_x0010_çëû¨?¼½_x001C_&gt;Ñ¿å_x000E__x0001_ÞÐ^Ô¿IûÃû¬Õ¿_x0017_CÅð÷Á¿è_x0019__x001D_ßßÃ¿_x001A_À$õÓ·Æ¿GÊ&amp;ÅÅ·¿#°u÷L²¿Ném	©ÊÑ¿§_x0006_åÐ¿ØÓ¸_x001B_ðÈÀ¿_x0006_ø7dOÇ¿×·B¨_x0004_9Ù¿¦È_x0011_²¹É¿öB¤V6]Ì¿_x000F_¡Ö_x0002__x0003_!K·?S2&lt;7C½¿x_x0007_ûÖIF¥¿l_x0018_ÈÓöÁ¿D?³DÎÇ¿1RÐ*ä²?ñ_x0015_._x000F_÷¶¤¿|ÝÛÒ/ÓÉ¿®zï xbÐ¿ÿÜ_x0016_)Ê¿Àýf_x0002_R7¤?`Þ¼`$â?èÀ_x000C_ßäÇ?ÿé[ÉK¹¿.`Q+Ä¿W_x000D_¯Î­&lt;²¿Üqå¡ÌOµ¿V&gt;s¹Í_Ñ¿ÌÅ,JÛÂß¿,áÀ_í¡?®!­R¿Ç¿Ø&amp;Íê_x0018_¿_x000F_Z½_x0004_®s³?$µòÇE)È¿@¦Ùot?W_x0003_~÷³¿8Mq(!´µ¿.{_x0015_p·*¢?Ü0Ç_x0018_d¿µ¿|³B#Ã¿_x0008__x0001_t"G¢?tt¯_x000E__x0001_Ê¿_x0004__x0008_ª_x001E_d!¿ÐË_x0005_±­¿:ue?îÊ¿Þ	:æ#¿Gö-eÎk?p_x0005_XPë7Ë¿R^¥\Â¿_x0015_Òj_x0002_­¿*­*C0¿þÝ4Á_x000F_¿8_x0017_XEÈ_x0003_¸¿#­ã¢½¿Òçç«¿l_x0008_SÈCÇ?_x0007__x000F_ì_x0011__x0016_¬?_x0004_¯®µ!Å¿iÿ-'%g´¿0¡ìî_x0010_?2øp/Ë¿Uú¹üòB²?ðNJqJ­¿ 95³×p?ÇÜß!$ýµ¿~J8äì?½¿¹'ýH_Õ½¿¸_x0005_¸ë+?_x0018_µüÜ^¿¿D«96R_x0001_¡?ÆãÔ_x0006_°¼¿jãI¡Ô?hæ%¸cÉ?þLH_x0003__x0006_§UÄ¿_x0006__x0012_VÂâÈ¿ú¹_x0006_(³?Ì»aM4¹¿*h¬_x000F_1¶¿´!_x0013_î_x0007_¯¿0#¨ÐöT?ê_x0006__x0001_^XÅ¿Â¸Á_x001E_Ç¿©Ó}­Á¿Q?¸è2"¿?g¨_x0013_¹¿ Ðû_x001E_¿_x0006_Ì¿°ð°=Â¿°âÞ!¿XÏtï_x000D_³Ô¿(nt~zªÀ¿ðs;-EVÁ¿@ÌèýÂ ?mÜï_x0005_Æ¿:Lq&gt;v_x000F_Å¿¤|g/D?ºõ*svÄ¿u³ä_x000F_ª¨±¿À!Éo_x0017_kl?Ux_x0017_C%i·¿T\ÍÃæ# ?æXh1CË¿_x0004__x0002_U)_x001C_a·¿_x0002_ÐV|Ns¨¿ößwùGÂ§?ï_x001D_·dYÀ¿_x0004__x0006_Úu9»¹»¿W¶¹Ùé¾?¸xu_x001C__x0006__x0010_¼¿YhV iÅ¿ß.Ñ_x0004_¦­¿è) ¡¢p?_x0005_¬á¯¯_x0002_¦¿øD_x0006_ÔåÏ¿fó_x0015__x001D_(¸¿4_x0001_ûKÏ®¿àÎµ¨Cu?öx¬_x001D_À¿¬óÁ?ÀK3c_x000C_ÐÄ¿È_x0015_Ü_x001D_&gt;&gt;È¿_x0015_yÁêüÅ¿£Ó&gt;è_x0003_Á¿Þ_x001A_Hæ	-Í¿_x001D_ÇË}®³¿»½N¬Í¬¿è_x0001_uÔ_x000E_¿ÜYºoÆ¾¿(C¿;_x0004_ìé£¿§»àWÇ¬¿®=_x001F_+_x0005_¿Ú¿Á=_x0010_ñ&lt;_x0008_²¿0ÊÑ_x0010_¿îäê'ªßÍ¿_x0010_É_x0015_Ï+ü®¿X_x0014__x0016_üõÁ?c_x0005_©_x0002__x0003_Eµ©?ÇqJÝ´?Â¢lXØ+¹¿#/2ª~·¿7ª_x0016__x0011_a|¤¿_x0008_áó-^ì¸¿f;dkQÃ¿ds­ÚºÆ¿_x0002_1í½5¿âÈå¿ñLÎ¿Y~á_x0011_°¶?&gt;^_x0008_ly¯?};4$ï¿¿9ô}Íe`»¿ð*!¿'p­¿XÒ_x0002__x0001_µ¿P»_x0002_@_x0005_T¹¿3S°}uÓ¿_x0006_Aø_x001D_S¹¿K1RNÙº¿Z±øª¿=_x0018_Ó_x0011__x0002_ØÐ¿uæ´îp;Ö¿Bä"Öü_x0014_·¿Z}jÅÍ¿àÚsÏû¨¿¨Ï¾0í°¿ëð#÷ZV½?Å_x001A_ôi³?°.eÑ¬2?tp_x0010_oÓãÀ?ñ3_x001D_(u¬¿_x0002__x0005_åK_x001C_¼¢Ú¼?ü«Ú%_x0002_½¿öMZP§¤Ã¿¦¯,ZZ@­¿fõ_x0007_!ú*­¿_x000B__x0002_I_x000E__x0003_b¿¿{¸Çþ7%°¿E+ð=#p³?_x001A_Ë(³O¹¿Ue?±Ú»¿2È_x0010_8áÇ¿üØ_x001A_é³¿U¼Iª»³?µ_x001C_|ögn¶?¼V_x001E_ïÙ½¿¸$Ä¿®¾¸ñ?Aµ¿CÙE¾®¿ê_x0001_\EW½¿d_x001F_ÚJ6¹¿îH½m¦Ó¿_x0006_ÌÕõ,Û¿"i¨Çwo¶¿@°Í_x0004_é~?DyñÐ_x000F_Â¿ªTà;_x001A_&amp;Å¿fh#ñº¿ïãW_x001E_²_x0007_Ô?_2JµûnÅ¿_vg_x001E_4&gt;½?QjV§¨¿Ô_x0006_T)_x0002__x0003_EÌÇ¿(I*_x0018_x¹Ó¿_x000C__x0019_{eJ»¿(¸´_x0006_³ Ä¿þGP)RÆÁ¿Ð¬)·´ÃÅ¿_x0016_õUÃÂ¼¿«Ô©¿_x001C_Ù¢V¨?9?_x0011__x0011_p[Á¿H_x0001_G¾Å±¿ _x000C_Ñtb¾Á?¾_x001B_ëQ»®¿I"õ6{ ¹?v¾_x0010_Ù2]¿°NÙú$Û¢?Ü+_x000E_æ±5¿6lÜÖj8®¿_x0001__x0015__x0015_öNº¿_x001C_kâ¶VeÔ¿[îÃ_F¼¿#ÊO¯Ò¿;mª_x001C__x000D_0¿¿&lt;xÏ?(c®¿À¼_x0017_^U¥¿ï¨ÿ¤ÊÒ¿!Ê9_x0006_ÈzÄ¿7ðwÐº§?M_x0017_éé[¶¿az_©#ó£¿R"µ{hðÄ¿¨÷2e=YÅ?_x0001__x0003_Ë:t°_x0016_qÀ¿¦`m®¶_x0019_¿¿úN3½1yÀ¿eõM_x0010_áÖÃ¿Go£rÀ?Ä¿#C¤`ßí±?t`_x0005_~Ó¿ª®_x001A_pÌÉ¿ÿ.â0$ÊÃ¿ú:1ÃPi¦¿ÜlMÑ¶¿°Èeç¿¿xê_x0018_ñów©¿_x0018_5jaòd°¿_x0002_Ã±{¤?_x001B_â_x001D_5º_x001C_·?Z¾bÁaÎ¿_x000B_Á_AðÎ¿¿r2·Â¸¿*­®vQ¦Ë¿¹h¶´Ü°?Q´pWtèÂ¿¨_x001F_+±1ð»¿n_x001F__x0001_]Ê_x0006_²¿_x001E__x001B_ÁFíNÃ¿_x0007__x0007_åF)©®¿RÉÞy5¯¿ö¬üº½°¿zØìð¿_x0014_oWmÌ¿ÞYÅÀ¿ê£_x000D_ª_x0001__x0004_ÞÖÇ¿pMMg\ª¿ö_x0014_àj_x001A__x0014_Ç¿_x0007_ã_x0014_$V¶?[£_x0012_s&gt;.°? Ê_x0016_Ìno?ì%}³	|Ä¿ù_x001C_¤Ñá´¿_x000D_èUOÇ¶?_x000B_?_x0018_õ~º¿_x0005__x0003_S/¥¿(sÏÆIr?_x0007_¸Ó¾¿_x0018__x000F_7ßcÂÃ¿0la¹Ë z?¸_x000E_÷j_x001F_­¿_x0006_åÝ_x0002_¤hÏ?xvJ_x001D_¼Ä?`_x000F_H_x0016_?_x001F_Ê+Òeô¶¿8Ý¬¹°¿_x0003_ªMJ\É¿?èb/k_x0002_ÙÈ¿:H_x0018_/Á¿¦@8ÆmÂ?ÂV$MUEË¿§oK_x0015_MÇ¿ RÃï|¿ÿ·áNvµ¿;÷¶îeµ?ÌÅ9ºAÌ¿¦ÊùSfË?_x0001__x0003_ô_x0011_0P­¿_x000B__x0002_e6!ð°?«_x0004_¢W#µ¿t±J-Ñ'±¿íÊFµKØÚ¿ìåWøë0¦?_x0008_úëÊÌ¿7(þò~KÇ¿¸±_p&lt;Ê?eíõNÑ¨²¿ho	á_x0001_i¤? S«vÔj?ÆÑG?ÀH ?[_x0012_-í¸?øÈHÅ¿¸Ð_x0018_mê¿(³º_x001B_Â¾¿Ð_x0007_¹t_x001C_´¿òû¸enMÌ¿9¤_x0007_Ô¡ðÐ¿P_x0016__x0002__x0019_üGÇ¿ ÷_x001D_H¸gÑ?_x000E_þaÈÂ¿G$±º ?þ_x0017_PÉ_x0018_Ð¤¿ wÖ&gt;_x0008_(j¿XL_x0016_*gÆ¿_x0001_Ë__x0003_Å¿û,lßÓ¿§=;ÕÅ¿6ý_x000C_e¹ö¿"Zí_x0001__x0002_,ÿ¿r_x001F_tÒ_x0008_^¾¿D_x001E_,D_x0007_ÆÆ¿öë_x0019_¬Ç®¿_x000C_&gt;%]ÙË¿È`_x0013__x001A_ÓÄ¿P_x001F_YXè¿6¦s_x0001_÷TÂ¿&gt;°ÎÞ½N¿ÖªeÜ_x0008_¹¿P^r	ÑÓ¼¿æE&lt;«~bË¿Aèuàý¯¿,OÄnï·¿	_x0018_V.E´?_x001C_&lt;=Ó{_x0014_?Du_x000C_ña!²¿!_x000B__x0018_·_x0016_Ä¿@!_x0013_É_¿$_x000F_Ø5_x000D_/Ê¿R¬^¼3É¿óKÖÕ_x0019_Å¿I»¥&lt;Âjµ?ø_x0008_õ^Êd?ÜÆjz_x001D_ë»¿hº+ÖËÏ»¿ªy;ØB°?@á#.8"¬¿pÖ_x0018__x0019_®¿æ=ArU-Æ¿)®°_x001D__x0017_Ò´?Tó¡s¿_x0001__x0003_4÷ØB_x0016_Á?ÞÅ"¦ÂÑ¿@²Úl\g¿Lâ{_x000D__x0010_©¿_x0016_ýüçÄ¿¿9_x000E__x0010_h_x001F_Ô¿÷æñ~[º¹¿_x000C_/¯Äsª¼¿@_x0007_¹ì¿n?`F*_x000E_É¿Ç3]g¡qµ?gBß¡þ|·?çf¢5ÝÆ¿;~Þ_x0005_vÒÄ¿&amp;'_x001A_8°HË¿Îüú_x0016_ZÀË¿&gt;ûÞ^ñÏ¿_x0001_Þjà´Ò/?ÄöfÇAÃ¿âYè}EéÃ¿²QEYÏó®?_x0017_&amp;\ÚLÅ¿9ô_x000C_3ªµ?¯4¼Â¿½%£q¿¿H÷_x000F_v¤_x0011_Â¿_x0017_Ã_x0006_hÒÂ?â¡W&amp;1Õ¿£å.f²Á¿\ë×qä_x0002_Â¿XúD2â¿¸ÆJ_x0001__x0002_¡£¿¡+ØÛ_x0006_Á°¿1_x001D_®Àð1Ñ¿t_x001A_ÊÆSÈ¿v3Û_x0015_=ðÎ¿h_x001C_pQ¬¿_x0018_}ÿ É¿\_x0015_m_x0007_òEÂ?6.¯v] ¸¿ 8_x001D_ ZÊf¿_hÅwÕÃ¿ôK:_x001E_:_x000F_¡?º£ïø_x0001_ñÅ¿BP°(_x001C_Ù«¿_x0012_*pô_x0004_ª¹¿âÕ´_x000E_M,È?h&lt;_x0008_&gt;_x0018_«?Øßõ_x0011_°PÁ¿2M*8)¾¿$¿Ô_x000D__x000D_»¿Ì!Òµ©?¹½ñ_x0014__x001A_§?ÀTÓ_x0014_Â¿|u]«9Ð½¿a·*_x0007_ô¼¿gÁ«Y__x000E_¼?½'xÈÛ¾Ð¿Ê%_x000D_û4ª¿_x001A_-Ãh¥Ãª¿ëÔO{)\Ó¿êßQûHXÀ¿0õ­QÍ¿_x0002__x0003_ßÈBÍ¿_x001B_¥Ñì=µ?_x000B_z#á²_x0001_Á¿®Zl[_x001F_Ã¿â¡ù+ÔÃ?5ñN^÷²¿j_x0015_£y ¿ÿÁ_x000E_í_x0013_Â²¿Dû¶7Ë¿F_x001A_îK_x0011_¸¿q}.ëÇ¿t_êfcÌ¿Æ_x0015_Uÿ&gt;vÅ¿U_x0016_*lÔ»¿.b@ò='ª¿Öõ[¸DpÃ¿Ô_x000C_@³©?¿¢àî±ÔÖ¿:_rØnÄ¿_x0010__x001A_©¿B%lå¶z¿|_x0003_OWd·¿¡OMXÆ9ª¿{_x0017_'!¤¿A_x000F__x0007_jÕê·¿_x001B__x0006_´_x001F_Ã[¶?ô·Éãí³¿,&amp;Sû/+ ?_x001C_Òú,²¿(ÀVÉ©¿òâ&lt;Â*¯¿¶_x0019_ÑË_x0002__x0003_Á?¡_x0019_I%ª¸¿P=þÖ²¿@Nê?n\?_x001C_ñíð¿ÇËV_x000C_¾Ä¿l)ÅïÍ¿ÜÓ_x0008_/Â?jå¦Í_x000D_*É¿#_L:_x001C_¤¿?_x000F_®iM;µ¿Hó_x0014_@àÖÊ¿_x0010_¾\y'ê¥?ÐØ|2CÎx?dÜ¢G=·À¿_x0016_.òCsÕ?ÀÁ!_x001D__x000D_W?Î¥¦Û+¿;æ_x0004_¤?¶CÕµ¿_x0002__x000D_øÙ[j¿Õ'_x0019_Eõ±?_x0018_Þ_x0006_'?vû&amp;%»¬¿4¨úû&amp;©?_x000C_9%_x0002_È¿²Ô@yXÖÄ¿@8þ_x0017__x0006_1w¿7l:_x0012_½?_x0008_&gt;5è_x0001__x000E_Ì¿÷_x0003_"Ê­Ñ¿_x001E_.Ô_x0017_¬ÏÃ?_x0002__x0007_¤æ3äQ8Â?D3KÇÈ¿ÓT_x0010_ñ_x0004_Ñ¿\_x001B_¡£¾+Ð¿baàË¿Úä5hc[®? }pÓ_x000D_Å¿ÄS»ÛU[?Ô_x0005_ÝÕÁ?_x001A_¸ßî?pg~åb_x000C_À¿_x0010_²bVV*Á¿Pa3	Ã@z¿_x000E_4[ôÊ¹¿ ç÷¸¿=¡Å68j´¿¶­5_x0006__x0006_ÜÏ¿×~_x0007_vn¡?8B_x0002_$	âÊ¿ð _x0016__x000C_tÄ?aÍRL_x0001__x001C_³¿üo_x0007_ìr®°¿ÝÆ¥ÍN´?.ªY*¿±i2¡ÚhÀ¿4Ft1«TÉ¿_x0019_·À¼Ã¿59|M?jºP}´­?¾b_x0003_Ð¿¼[ÎÅ_x000D_Ä¿_x0013_.Ì_x0001__x0003_hl´¿tö_x0004_5	_x0001_?É°¾ªÃ?ù?F_x0008_ 7£¿nLk#sQÆ¿G4"µµQ¿¿{ÇUs_x000D_Î ¿üa¢hBÉ¿=0¹_x0002_´¿~*#;Ï¿T+(rö¿_x0006__x001B_¬ip¤µ¿âZ®_x0006_AÂ´¿y·J_x0013_-"´¿_x0001_k±²íôX¿±ì_x001A_Å¥?ä_x000E__x001A_´_x0005_ÆÂ¿ Öw"Ê¾?_x001E_bÐ@0yº¿fÄÕËü¿6,ªÎa­?`.e_x0005_¿¶DÚz_x0002_«¿èµI¯Ô_x001D_°¿,ZÆoó¦?p3)HÚ¿_x001C_in_x0005__x0007_+Ø¿«ý¼»­_x0005_¹¿£§¾¯í=¸¿Ì«¶Ô?®F»ú,ÊÀ¿_x000C_tÊÌíØ­¿_x0002__x0003_þûö(É¦¿°0ò`ª¿ô/ú_x001E__x001E_¿:ÁQ`_x000D_Ë¿_x000E_f½,]B¯?_x0004__x0005__x0007_UºÄ¿_aÌ¨êÀ¿Åôè}D*²?^&amp;æ$¬ÛÁ¿Ê3p¿ºÏ¿_x0006__x0016_{à¨¿¿³;_x001F_ñ½=¥¿/_x0003_¦h ¹?s©úôkÇØ¿ø|´Ô ?îb057£Ú¿dºö_x0015_Æ¿z¿5TòÂÎ¿_x000E_ýç_x0004_Aº¿ÒÏfúÅ°¿:0_x0017__x0006_çØ¿`_x0005__x0013_@z®±¿º,B4_x0001_¿_?_x0018_*b¢Ù¿GîÁå%Ã?£»&amp;R»_x001A_°¿¢HÌø#Ç?äu_x0002_\Ì¿º3_x001F_[$¸¿¬zôwÉB¹¿Áõ(uùK°¿"LR¶_x0005__x0006_7Ø«?çÔD3{-¶¿é¸]¤_x0018_¸µ?TSr{Ú_x0017_³¿_x0016_õ`¬¦Ö¿"ò.D~\È¿B_x001A__x001C_á_x0002_ÜÓ¿5x!_x001E_v~¸¿®¶m_x000C_ï¸¿¤_x0008_Ý ¨¿¢e_x0011_À}®?jÈ¡g½ÜÃ¿ä_x000E_ñ¶{Í¿_x0004_4L_x000C_æµ¿ {&lt; ±¿^®2×5ØÉ¿¸_x0004_wX_x001A__x0001_Æ¿ÈÛ÷Þ_x000E_yÉ¿_x0005_æÝ"²âË¿µ¯¨Æ&lt;O¿¿_x0017_üþ_x0003_Ñ#²?2¦_x000E_ã«ÙÍ¿ðdæA$Ç¿è:»Âw»¿&gt;&lt;ÙË#_x0011_Ã¿¢_x001B_¦þH ¤¿ì:)©Ê¿æÑhh?¡¿î?F_x000D_íâÌ¿Ààª@ÜÒÀ¿\£ëq_x0006_ØÓ¿&gt;?_x0002_'rÕ¿_x0001__x0004_-_x000D_ùJ_x0014__x0008_¼?-_x0015_	³zÃ¿_x0002_ËY³Æ±Â¿owûz_x0004_¸±?2c@_x0016_À¿rÓ¾M_x0002_0Á?³_x0012_E4Ò¿_x0013_ÖtªºÄ¿ð_x0008_/Wò_x001F_¿hC»BÑó°¿Eð½³óº?_x001E_¢bÁçÄÅ¿Ê_x0001_"o_x000E_nÅ?|Á*_x0012_¼¿^Z7_x000D_6âÂ?¿_x001D_YÁå?¸¿Ò9ú`Ì?_|G_x0018_Nì»¿rJ»_x001E_¥¿ØÁÐ­ÈÄÎ¿{P_x001B_Ú¹I´¿ëQÅÙÄpÓ¿0á^ëwËw?7&amp;È_x0005_]¸?/_x0003_ÃøêÆ¿_x0001_fÁ&amp;¬?æ°$+EÀ¿Vk×P÷È¿VcTv¤º¿¹_x0012_Ëòx_x001A_³¿Ú8&gt;Rè²È¿Cí_x0004__x0008_¹®¿¬RùX(A«¿ú_x0004_ENí1Á¿_x0014_[jt_x000E__x0014_»¿Èå	OgâÆ¿/ÈHÏÿ·¿_x0010__x0011__x0013_ÈFÎ¿(fæX'?)_x0002_¬Å_x0011_¿Þ¯_x0006_/³¿_x0008_A°_x0005_»rÊ¿þHB_x0002_+À?ó:NA	?¯¿ÄQ_x0012_c9àÆ¿$Ð_x000D__x001F_Á#¥?« ._x0003__x0007_Ó¿¿3T3X86¼?õDûImÈ¿õ×|ÐÒ±?_x0016_ª-ÙuF¿z_x0017_Ê´µ¦¿ÀÌùÒÏõU?x_x0006_VöÒÕ·¿)JRË(¯¿_x0001_ß_x0012_»x;Ç¿qU|_x0011_ìÑ¿Ü¬sË¿#¯53·?P}ÁÆ_x0014_êÇ¿ÚeúPª­©?Î±G?É¿¶\n¢¹¿_x0002__x000D_\D_x0006_~×	´¿#pø_x000D_²º¿Ù	Ò°O±?ê Ú¡þ»¿6R¬J_x0007_Ð¶¿Äâ	&lt;:Ò¿7Ùù_x0019__x0015_¾Ó¿AyÎç¿Ð{	ý&amp;_x001B_?¼Ð_x0001_ ëÍ»¿_x001E_b»'á½¯? _x000B_)BS¥? _x0016_ÛZ/É??$´®£5¸?¼_x0003_¶^z¿n¥dJ_x0017_Ë¿¥:ÁÜç´¿vS,_x0017_ï¼¿´æPá¾ÀÕ¿_x0018_ò[4Ëá¨?¾æ/VÀ¿úû_x0012_åpN¿DÉ¬_x0005__x001E__x0004_Ë¿b Dk£?@¦&amp;¿òÃD¿|ÇÁ·_x0005_©?äZ_x0012_ÙäÂ¿È³_x000C_XÈ¿_x0008__x0018_ó_x0011_Ôä¹¿ÌÂbrºÈ§?.¡_x0018__x0001__x0002_bÂ»¿§»¯çåLÚ¿ìj¿5G&gt;¿WüÉ¿ã¶Ë_x001F_³?iâ_x0018_øþ¤¿GL_x000C_°%§¿Þ.ÈqÇmÏ¿þÃ7&gt;_x001F_hÄ¿Rõ d_x001B_u§¿4Þä¢N®?2ëhÃ_x0007_¿à2_x0001_ò_x0015_XË¿_x0010_ý?~tÔ¿"o_x0013_Ê¸¼§¿_x0018_ÌØQ»?åÉ[Aº«¿_x001E_&lt;cÁ_x0012_Æ¿&gt;ÆQ«Ã¿P_x000D_ð_x0010_+¾¿å1üºÙÀ¿T÷+V_x000F_­Ã¿ä_x000C_tÚÝ¿Eù_x001E_È¿ßªöG+Å¿·X(&gt;ÓëÁ¿|òØ¾?àìÍPÄm?hvãÐÔÌ¿ð_x0011_qN'¯»¿_x0008_¨dûì]Â?Áð«_x000B_Õ´?_x0001__x0006_L³¦±Ý(?;¹ÛØ3´?_x0018_¤&gt;4G»¿_x0004__x000D__x0005_&gt;|¡?´k}Ý_µÁ¿*ú*ZS_x0013_£?ª¤Ü÷1¬¿_x0014_à Ë½¿JÁ_x000E_4$ ¿4_x0002_±_x000B_ëÅ¿ÚË7AÃ¿¬ËJñN§¿_x0008__x001C_»»&gt;£? *y_x0003_ñ¹¿®Î°ÇÃ¿0nÌ}dÍÑ¿@ Â_x0010_ª´¿k¿3»d¢Ø¿_x0012_!ÃÕ±±¿Ä'«bxË¿_x0001_¸p17î.¿´ò+û[üÌ¿_x0008_7ßÔ_x0018_¸¿pG:tëä¨¿0Íö_x0007_L¾¿xZ_x0010__x001B_Éñ¿_x0014_íôÄáÀÅ¿_x0015_hkÛ®«¿ _x0018_-ÿý_x0019_p?jþÂÁ¡[Å¿­»(9U=Ð¿dú­ª_x0004__x0005_ç¾Î¿ûd£%À¿¡Ý\ÙoÒ´¿_x0007_T-×µ?zÜîiÁ¿`:_x0017__x001A_Í1Ã?¢_x0011__x000B_Ûð­Ð¿Ô¥¤vfìÄ¿u_x0006_¦%£¡¿R#_x0014_²½¿ºðÑrñú ?,±[Û_x0004_#¿¿ªLø_x001D_G	Ë¿Ál_x000F_°_x000D_À¿Bá¯õ_Ü¨?_x0001_®õÀ.¸¿1J?½@³¿ßrûÒ¶´??RÌq_x0019_ñ¨¿"Ên¸JÖµ¿r_x000B_"rÜÐ¿ÆýbÇ_x0015_©¿ÈMöe]Å¿ïp&amp;_x001B_}m°?^_x0017_ú_x000C_¾¿\_x0003_Õ'é½¿¯'ÂÿV´?PàÿÖ¸¿OÃ§»ÁÐ¿oà¡_x0011_Êº¿}o1¹ü±?D_x0016_A_x001B__x0002_#Ä?_x0001__x0002_È%°_x0007_¿ÛÑöSn«¿{(m%­Ö¿8`ÃÖYÕÐ¿È "¼¿9ôE³,`º¿ 4Û_x0004_1É{?Ñ_8·3Ç¿V«zÈAÂ¿tß®A_x001A_=Ò¿_x0018_ªum_x0012_?^|H_x000D__x000B_Ì¿._x0015_5¥¬?_x000D_ß^Ó_x0019_é´¿ä²aú%Ê¿ð¾%¼¿sÐ)ù53§¿þÛäJ-­¿_x0010_ÕÔü*øÏ¿Ë³á°÷¿?¹%ßolê¢¿_x0001_&gt;1­vbT¿Ï_x0017_ì$z{²¿×Ù»?bÁ¿ü_x0006_F@ÛgÒ¿ôægÁ*ZÉ¿à$2_x000C_¾_x000B_v?2d¥%(¶¿¦8ïÓ?Ñ_x0006_60G_x0011_Ð¿,ÙQªU­¿"}_x0002__x0005_íe±¿Pã½À¾¿Å_x0001_Ø	*n½?IÐÏ÷3Ë¿ìR_x001B_ª?v;k8Û(½¿&gt;¤[°üÚ§?Üz.¤ÑÐ¿]3¿µ3µ?,âäµ[_x0003_ª?øå5­v-Ö¿Xs_x0008_r	íÏ¿ÀtªÅ''?Væ_x000B_©¿_x0004_H¸`~_x0019_¿l"Ì¾WÃ¿z$7~£Í¿ÛØ_x000E_&gt;ÉÁ¿ÊÎ$ô¹¿à_x0004_jÇâ½¿Ú¦Èü.Å¿ ç´Ô|¿_x001E_P_x001E_ÊÏ³¿XÖ³¿&amp;$K]_x001F_¿¿_x001D_àÇ²Ñl´?&lt;¡i_x001D_WÈ¿6_x0012__x001E_÷¦Ä¿A©x0j¸¿×w_x001C_A¥?G	GÃ´¿äÏöNz¨?_x0001__x0002__x0010_³=v_x0018_ü¸¿H@Ò¢DB?r*7t5Fº¿_x0002_"½Ãè«¿®_x0017_âC9³¿_x0006_¥÷!_x0006_Ã¿ÁHÞ2d_x0008_Ò¿5¬Ä¿(_x001D_Ó$_x000E__x0004_¯¿ÌE._x0015_´¿_x0001_T¾_x0017_ý%l¿ _x0010_%:2_x001B_Ë¿×Ø_x0006_Cã½Á¿Ìh°þçí¤¿xÝÿèËÍ¿lC]}e¤¿K~úÞ7»Ô¿*Gw4+(¿_x0016_ñà×¡µ¿_x001C__x0019_i9¼?_x0007_ê;NÄ¿è§4&amp;:Ò¿_x0001__x000B_$_x000C_Ún¬¿¬x¿ªÓÝª¿ÂçÂl3Þ³¿:ãT±^Ç¿,õ_x0017_ã¯&gt;?®×a¨ã_x000C_Í¿À/VÇúÆ¹¿ÕUS¥À¿ee!_x0003_ìÆ¿¦¥A:_x0001__x0003_ÈÀ¿Ü³0Î`¦£¿û8[ §À¿àñ¯,R&amp;À¿ø-ì_x0002_$ªµ¿Ú¦AÕs¼¿¶&gt;|~NÇ¿_x0006_µ©ü_x0005_Ï½¿Á¢v_x001C_°? ñÒn_x0015_J?¨Gè8ñµ²¿XÛñÖ?ß-_x0010_§*Ô¿_x0010_;ãÿ_x000C_?#¦¹#ÓÏº¿Vã;*vÕ¿ K_x000B_ó¢}v¿_x0003_p¬NèiÐ?ûfÈ__x0013__x0004_À¿_x0004_Ð_x000E_Äµ¿TÝ"4[*?"jo_x0001__x0006_°Á¿ô4Ð¤¹¿{_x0004_9o?K£¿b§eùQ5Î¿_x0015_&gt;_x0012_=Õ¿_x0004_v¦¸À¨?b]N8ËüÄ¿^XüÎEÚº¿è7Uç¼¿Á`ze_x0014_Å¿_x0003_Íg_x001E_Ò¿_x0001__x0002_	_x0008_ºï?ØÜû²¸¿tU)_x001B_Ê~¢¿¼Ì` CóÀ¿Ü[U¹°«¿sÿÝ8:êµ¿Ìh(*_x0010_¿¿çó§4_x001F_Nº?²4TÓ»ÚÃ¿_x0008__x0001_EÜ¾÷?Î_x0016__x0013_'ýñÉ¿P;o¡éÍ¿e{ÎÅÁÆ¿c/½v_x0012_Òµ¿Ä¯_x0012_â®¿ äz=:_x001E_Æ¿°Ð_x0002_*%v¨¿´ÁyÐ²·¿ô0\æÂÌ¶¿_x000F_¢nsì°?¢`å_x0004_×¤?Ò³¡?ÉÃ¿_x0001_4ë_x001D_I}¿¢_x0004_qEtÑ¿ååÉ¿Üüçê®³¿t"xvnQ ?ê_x001D_îfvRÀ?L&gt;Ó½¦?2i7yãÓÇ¿ºë¯_x001F__x001C_¿_x0016_¾¦_x0001__x0002_ié¿°ï.w_x0019_Í¿¶ö­_x0014__x0012_´¿èþ½{Â¿f`PHHtÊ¿r3D;û´¹¿¼ôàr_x001B_?§ÓÂ_x001D_ëì³?dÌ£y¾¿[â3²÷Æ¿LÉÆ2_x0016_©¿àÁÝ¼¾ñ?ô_x001A_{¿¿ñfÛãÔÄ¿ÖßØùÛ4È¿ÎòQ&amp;`¹«?èf¨Zg_x0010_À¿`ÎZú_x0016_q?AH[_x001F_LÅ¿$D·è j²¿PÐ~Ö_x0011_ßÎ¿`5òµÌ_x0012_}¿_x0019_¬JJù¢¿/èÃ©ê_x000F_Â¿ãe_x0007_®ü4º¿|á3léçÁ¿ìíâÄ¹¿Âw[.W¿LÆÑ_x000E_«¿E^¿äW%Â¿_x0011_¡	É¿î_x001B_´7WåÄ¿_x0001__x0002_0_x0002_±/_x0004_t¿u­å_x001E_¿Õ¿òÝ_x0007_W¢¾¬¿G¢ãû_x0018_·¿_x0010_Ú_x0012_àµ_x000F_?×_x0007_GkO¢¿N_x001B_Æì/o ¿^_x0014_ëñ¡¿[t^?_x000C_Ó_x000B__x0013_¤£Ê¿À¹`®Ó¦¿_x0007_õkN_x001D_·¿7?±èª¿Ë3Ò_x0002_ÉÆ¿Lú¿qÉ¿ÌÛÀ+Á¿â_x000B_¬Q_x0011_Ê¿æ!`W«É¿_x001C_²gb¿6Äï&gt;_x001B_8·¿bÁºÃ_x0014_6 ?ÐÙ$9&gt;É{¿Ç_x0001_@Ð ¿É_x0014_w)_x000E_¶¿(@Ë/ä_x000E_³¿¯Æ¾u¤·?üXçL_x0017_ë¿V¥_x0005__x000D_=±Â¿öôï^²»¿|PlZ³Â¿cJÉrmË¿h«_x0001__x0003_éª ?6_x0014_ &gt;&amp;ª?Þ _x0008_MÐÉ¿x¬_x0005_¤ýÇ?\éÝÇ¿ò}_x0007_ÙAz¸¿àÔ¾ _x001F_Á¿_x001F_s³¿Zd½du2µ¿â|&amp;&amp;_x0012_´Ç¿*E®¬Äí ¿È9¦èN?;¾õÑ(»¿ÐGZáoV?·S/Õ_x0001_C¦¿`gMj¸/¿Î²R»_x0001_ÄÂ?»a!_x0017_M³?ó_x001A_1Ð¿­ÚkPÐ¿Nªe_x0015_ó¬?v+Ë¡LZ¦¿ÄMt)ðª¹¿R£{üo¿ø,+0éf?ª)¦¥cPÅ¿_x0002_¸v|½_x000E_µ¿#93aÂ¿§wô»ÌË¿pþ/_x0007__x000E_Y¿ Ü+Ý÷ry?í°%_x0017_2_x001E_Ù¿_x0001__x0006_ê§¤_x0001_¢¹¿_x0002_¡_x0012_qÀ¿³.cîù¹¿SY~Ê½¿_x000D__x0014_ø¾_x001F_Å¿ñ}_x000F_gUÒ¿Ü[G`tÈ¿CÚHTÊ7³?¤Í4Ç¿YÖZÎÃÁ¿¤¦	_x0003_¿_x0001_ÿ± ¼­X¿®T½\¬?iêËj¤5Ó¿GÌhéÇá´?{³/b1B¼?t_x0003__x0014_ß1¨Å?±f_x0018_¨¿_x0010__x0006_(¬O¦¿~e·N_x0014_SÉ¿Àò¢¥Ã·¿¿óÙÃ¿á·ºd¯_x0015_Ò¿LÍ`8¾ü¿FmNWî¦¿&lt;ìºÇóÃ¿T_x0016__x0005_VÿÏ¿ô_x0014_ù¯_x0004_aÅ¿ª¿Ü_x001F_§®É¿¿¢àÜ_x001E_QÑ¿B9õm´¿szJ[_x0001__x0002_¯Á¿ÖhZ©¬R­¿7â8Tñ²¿i=+síi©¿O_x000F_Ñ_x0006_!¸?¬´_x001E_W ¿h_x0015_7Ì;æ?`^,õ'Ço¿_x001A_Õäýÿ%¸¿àz_x000E_aGË¿6³ÖÿàÚÆ¿!É:IU«Ð¿ì£´_x0004_¢¿á¨ºN}Ê¬¿&lt;_x0010_ë¡_x000B_Ï¿y_x001E_òIÌ¿_x0004_ÎRh£}¿È_x001E_+Ù°¿ä_x000D_Ã«_x000B_Ð?q	{éÿÜº¿¶µü½OQ¿î+_x0015_þhÍ?Xí/ _x0003_¿_x000C_«ÃîÞ&amp;?BØYxCsÂ¿åaÆ_x0017__x0001_Â³¿ôÚìæìL¶¿ÆvßëàÃ¸¿¿W§"_x0016_)Á¿îÊNiÍð§¿Æ÷3_x0010__x0012_'Ã¿µ×,6×Æ»?_x0001__x0002_&lt;øÔ2QÄ¬¿Å÷ê`C-¿?n+"ß ¿Êïß_x000F_f½¿&amp;I^	a?÷A~4¡_x001A_Ð?ü_x000D_q_x000E_á&lt;°¿[8#(÷Õ¿¦yaÓîé©?ï ¯_x0010_PÃ¿õz_x000B_e:Ð¿R_x0013_ÂÂVNÈ¿V_x001B_ê¢Üå§?_x0001_=ÚÅs¿_x001C_ã\O_x001B_º¿36HÇÒ²?u«¯^×¿¶g\_x001C_CLÊ¿öG]	rü®?ö7S°¸¿ÈF_x0015_óÁ?_x0011__x001E_Æ6ÕÓÅ¿êú#7=ÆÏ¿D_x0001_ÁSúÏ¿~Ñ_x0002_ÖÆ¿Ê¦¿»ø_x0017_½¿~y_x0003_ôAª¿TÁ_x0017__x000E_½¿ò'am¶â¸¿2"î£÷J¾¿ª¡êRÁ¿­øÆ_x0007__x0008_7î¥¿íÊrîô¢¿ÛÇæ¯_x0018_×Ä¿Ë1\ªÓ¿_x0017_·ë-Ç¿÷Æ_x0017_U'RÐ¿7%"ÄR_x0002_Ñ¿Sá´À¿úiupÃ?ÎüWáX§?Pb³JùSÌ?X¦0ÄIý®¿vø(_x0002_IÂ¿Æw5ïª?ròú_x0012_«^Ã¿pY¥Ý~¿Û_x0007_G®ê_x001D_½?¦óSÈòË¿Ïø÷­_x001E_Ö²?_x0004__x0011__x001B_?_x0005_Ô¿ö¸®ø_x000C_¦¿wáâÈ_x001F_+»¿_x001D_s_x0010_´ò0Â¿Ìã»ë_x0006_Ð¿"_x0013_ªlÌ¿þ_x0001__x0012_øqpÖ¿l_x001F_Ð2_x0003_]Æ¿ZrãÊ¶£Á¿_x0002_Ó¥_x001B_Ê¿ªrÖÐ¿#­ _x0001__x0005_&lt;¸?Ã_x0004__WÍ_x0007_£¿_x0001__x0002_¹Úä_x001F_ì¬¸¿_x0002_C¡x28Ä¿À½ÜÛDøa?_x0006__x0004_Gß_x0010_GÊ¿_x001A_8¼ò[9Ç¿1]_x0013_kõ»¤¿Ì½V'u?¹¿W±ã@Ð¿ì?P 7?W_x000F_LþXÓ¿.##_x0012_#Ç¿|çÏ9­¿_x0005_eÉÝ ¿h.öÌ_x0012_?ëÛf5z°?_x001C_!T½Í¿H(c"_©¿r÷a_x001B_ÄkË¿þõÐ'×úÆ¿ _x0006_òF9?.æ¨©bÉ¿_x0001_àß:íå&gt;XAhôÍú?Hñ_x000F_mt_x0014_Ã¿|_x0007_&gt;]Ú÷ ?åF)Ü£a¼?vÒ¤Üû¶¿|f$SPýÆ¿§_x0012_0_x0010__x000E_]¯¿4_x0013_Aª	_x000D_Ç¿áÀZ_x000D__x0012_Óµ?û£_x0001__x0002_«_x001B_Â¿_x0010_uv2x®¤¿áUú;Ût¼¿ _x001C_/N²Ä¿_x000E_Q_x0018_9në«?þNP:yÂ¿2_x0014_@§k-Ç¿3Ã²QÙÈ±?øÖÒ±HûÈ¿+£O	_x0008_ü¾?\ð_x0013_,¨Ñ¿H_x0016_f9|_x0007_¿ÊHÒäÖÚ¸¿Ëþ",ÃÓ¿BªíÈñÜ«?©ôe~_x0019_­¿ ?égSXÑ¿vÒã¾¿¿_x0001_4&lt;ÐJ?Ï_x0012_õ¼_x001D_»?4v_x001D_,3Ã?üÕu«ï¾¿z;.AÏË¿ª_x0001_Ü­ðï¬¿¶_x0019_- D ¿±vOÝ³?Mµ[æ®ª¿¥Ôb_x001E_ _x0007_º¿°#(nH¿Ì_x000F_´\¯å¾¿®ÛAÉ³Ê¿Æ½Eb_x000F_¢¿_x0001__x0002_~hn°è_x0005_¿¿Zÿ|ÄqæË¿Ï_x000C_ªÒâÇ¿_x000D_'c_x001F__x000D_§Æ¿$^_x0014_n_x000B_Ç¿ò¤	jNÄ¨?ZP ¹@É¿ÚÁ('_x0004_F­?nÅ]ÈF8Ó¿PÜv¼¿R·ú)_x001F_d¿¿H_x000F_ïÿk_x0010_?_x0001_e_x000F_s0Y? ABo¶?a?¬ÿ!Ù7Ñ¿(§»bÏ¼¿R´u&gt;J¿@!tôÇLÑ¿Ü!*4~½?À^-­[_x0005_m¿usÛ¡¿¿_x001E_1¼;¾¿_x0007_)¼Æü²?ò_x001B_K_S_x0008_Ç?ì_x0008_;vÉÐ¿¡zãÿ@×¿¨óÁÄú?¡&amp;¾»Ë/µ?êßðo_x0008__x000B_»¿òúbÛ02Ë?_x0016_å_x0016__x0016_Å¿HãÂy_x0001__x0003_ZÂ¿ÛjøYÅ¿(|5ü_x0016__x001E_Ì¿ÞÁoG\·¿2e_¾1«?_x001C__x001F_J_x0011_ú­§¿h5ªºms¹¿0 Ê»·Þs?_x0011_H_x0018_¶À¿Ìâ/!z²?¤ÜÄá?Bï)_x0008_s©?â±&gt;¼À0¾¿"¦jÆ__x0010_¶¿_x000B_Õ±f_x0018_Ü£¿$_x0007_ãüe­¿øÑ¹_x0002_#)Ë¿(¨?\¶°¿á.FÝÌ·¿ú_x0013__x0011_VQ¿lem,Å¿µ´ú À¸¿Þ_x0001__x0008_DÈ¿¢'X¹¯? ¼¿0+¿YM~úË²¥¿iÅGÃ¿P®)p$¿0kË0,Õ¿°$!¿_x0001_f~_x000B_:?_x0012_W¡ÕvÄ¿_x0002__x0003_"éAÀÿ_x000D_¿P_´EBt¿PÎÂ1_x000E_J?Ô-iÛà_x001A_½¿#tå#ÿÁ¿¹I_x0002_:ÓÐ©¿_x0015__x0001_p_¾_x0001_ª¿2_x0003_­¯_x001C_¥¿k&gt;z=HgÉ¿RJJ_x000E_kjË¿¨@&gt;¿_x001F_Î¿ÓÊM[ºÚµ¿Xc§Å©?°_x0008_¸&lt;!UÊ¿²_x0002_HØ¦fÂ¿XE_x001F_³Mg ?Ø`RÂwâµ¿ð_x000C_¬ÞÏ_x0012_?ûC_x0014_ºt_x001A_Ã¿XKá÷Å¤?öÆO¿¿_x001A_MC_x0011_¡Ã¿Ä,qÊ'Y¯¿8ùæ¿_x0014_9_x000B_Ò®Ç¿_x001E__x000F_(S¬»¿°_x0002_v!È4À¿8gÕ§Õ¿!Ë´âá´?4¹mQëùÅ?0å_x0003_ý¶:Á?²oÃ&lt;_x0003__x0004_¶_x0001_§?´&gt;s¶8Â¿Ü_x000E__x001C_ÒuÆ¿ÒF_x0017__x0005_øÀ?Ü×Ë_x0004_Â3¹¿ònÜ¨ëÿ³¿cíêÿ_x000B_Îµ?n²FGÏ®µ¿óPÃZnúÑ¿p{7q?«¾=p?µº¿í&gt;p\|µ?¨¢¼guÍ¿?ê|¶±6¶?çéÄ´¸?ÌºF)Ïp?_x000B_²ÿN2äµ¿_x0014__x0014_Ûÿ»GÄ¿VU~hsÑ¿ ¡_x0004_'Ø,É?ìfãîÊ^?p_x0002_4_x0011_¨¿ÂÄhÞîã¨¿òrU_x0017_#_x0002_Ç¿(öª_x0017__x0005_±¿AoTÔ	¹?Ù»	LEÏ£¿£+ÿQÒ¿ònd4v:Ä?`cãóÜÎ¿ÊÃ]Ã?7À¿&amp;_x0005_u_x001F_ ¯¢?_x0002__x0003_0Çù_x0010_À?ªT|ì±ZÃ¿°Dàa_x0011_Ë?hÔ¨±5Í¿U·b±ù_x0019_°?!c¨Ò£½·?ç_x000C_Ý_x001D_ëµ?_x0002_¿b¾Ï_x0005_¼¿2ì_x0004_yõÇ¿&amp;_x0015_ÐóßÅ¿_x0016_&gt;-î¤ZÉ?_x0017_Ë?Ñ¿Kª¸×jüµ?øÄh¢÷K?·¿lA@´?Z_x000C_ë&amp;$±¿a/Ûj£¿ð_x000F__x0008_%,¿"®2p_x0004_«¿*¹~ì©¿_x000C_Òºáü¼¿_x0001_H_x0002_ÏûjÉ¿×ÓXH_x0002_²?Û9_x0004_¼_x0015_y¼¿©lj&lt;_x0012_L¾?.ý­ÈI_x000D_­?l÷0®ÚÂ¿_x0013_.:_x0017_Òç²¿~ÕW¯ð3Ð¿5âV²Ì¼¿_x0019__x0003_Y=X¼?ßÎÐ_x0007__x0010__x0012_¡²¿_x0014_37_x0014_Ä¿Æ·¤_x0004__x0018_lÌ¿_x001F_|}h[µ¿ÔíN»yeÉ¿µâºp_x0007_¤¾¿wéüÂMð¾?è_x001E_¾Æo°·¿Z#JØ_x000B_H¿P_x0002_¤L8£?_x000C_üé_x0008_?ÃB$EJÎ¹¿ó_x000F_[Ô*¹?V¼ãf[ä¿Æ+®Å_x0018_Ì¿HÎ¬ídeÌ¿ ¼Ço_x001F_So¿Òb¹ Î¿~ÆÏÁ;Å¿±_x000D_ùôÈÃ¿çÁF&amp;(RÀ¿_x0016_1F¨X¾¿ÅÅ=¢ä&amp;¤¿" à_x0001___x0015_¿ny¥~ùÁ¿1_x0005_#_x000F_S¼°¿_x0014_	{_x0015_JàÁ?ÎÆ²þ_x000B_JÊ¿úm_x000E__x0002_;¿Nc_x0011__x0006_®_x0003_£?©ë\	­?[K·_x0003_ß®?_x0001__x0003_Õ_x001F_­_x0004_òÂ¿eÇ_x000B__x0006__x001F__x0002_Ø¿R5Wm@¨?l/7_x0019__x001F_K¦? waþS~¿[uÁ«_x0006_°µ?Ø°_x0014_c??rÊO_x0006__x0012_ÃÃ¿_x0001_4Nc1ì?f¨Z:Å?_x0008_£_x0015_ôS²¿&amp;öö5;-À¿ ¿`Ý%´¿ey¢¤¿_x000C_%ÓY¨Ö¿4ò¦µxÆ?Øäø._x0018_°¿_x001C_ Mñëì¦?6(H1[jÍ¿Ô!º´½¹È¿`_x0012_pwÂ¿_x0001__x0004__x0012_L}u ¿.Bæ_x000C_bµ¿ÞñÛ_x001A__x001C_s¿Í%F,{¿MD_x000F_t2´¿.ÚAg¥§¿å	kÁ_x001E_¸¿ÿ_x0006_ã£ï¾¿=ë_x0015_btrÒ¿_x0005_üÃ_x0018__x000B_¸¿Ò_x0001_É)_x0003__x0004_WÄ¿_x0008_¶ã¶	?À½ä_x0002_¿PN_x0014__x0015_²¿yrîü_x000E_ù°?2m_x000B_ßÑÇ¿4_x0005__x0004_/ñ?åa}_x000C_{¸?ÜEò_x0012__x001C_Ã¿]ÜüìM±¿Ì_x0005__x0005_xtd¨¿·¢QÈ¿ØüÌê¿o__x001E_1=É¿¿ &amp;C: »¿zÙsH¼¿O¨åK_x000C_²?,\Â$T? _x0015_2µ»¿6ºNó·®?ý}_x0019_$_x000C_4»¿ä¨îïiÃ¤?ÎçRu"§¿é1Ür1.Ø?,Rõ^_x0004_¿¸_x0001_üX_x0015_¿Â§y6qÌ¿þa¶¼9Mª?â_x0008_}WÀ¿G&gt;ü²¿`­[_x0011_¦¶Â¿Ñ®_x000B_púUÐ¿_x0003__x0004_®dOC'Ä¿&gt;j½e Æ¿_x000B_#@h#À¿£$Èñ×íº¿^îÕ?_x0014_"¢¿_x0003_À_x0002_&gt;_x0004_?°Ç+ûD§?pà J_x001E_Þ~¿Ì_x0006_ös_x001D_#§?Ï_x001A_î±Õ§?:()7_x000B_J¶¿j_x0004_ï²=Ì¿ÖãèähÓ¿ñaä_x000C_ÆÇ¿4¾ÃÖ0Ï?_x0001_Ý¡_x0006_µ?L¯^Ú_x0017_Ï¿_x0012_íÞ,îÄ¿´8_x0002_2ªË¿ªb©!Ë±¿ £½_x0004_%Ä¿öÚ¤þ#£?¦C_x0016__`î¿_x0001_¼õ'UÑ¿êR_x0016_ÂÒ¿_x001C_¢_x0004_·è®¿¤_x0019_á1~Â¿ð Z,ÕÉ¿'"çQ«ä¥¿9¿@&amp;eûòQ?_x0016_7Ó²_x0001__x0003_×µ«?ªÝkV Ó¦?pRé]QnÇ¿¬óÀ_x000F_î&gt;Î¿`Y?y·g?_x001C_U?_x0007_îÄ?`H_x0005_ò_x0006_»¿Ö_x0008_°k~qÊ¿cà_x0018_Å_x0016_´?BÍ·ÂÜ¿? &lt;;Ô[%Ã¿_x001A_¿ØÏI'Á¿i_x0015_P_x0006_bÔ¸¿zñ%:÷&gt;Â¿êfVtî,É¿  ¦w%u¿ìîiV?È¿|PÂ67&gt;Å¿Õ_x0004__x001E_HJ_x0012_³¿óñ«×Â¿z@_x0007__x0003_#²¿RiµýÄÍ¿bÚ*_x0001_,¤Å¿nÇ_x0002_Þ¢WÖ¿Îe©[ùUÄ¿®ªr;_x0002_¬¿tCTdäÅ¿¹?ë¨3À¿_x0006_£_x001E_6÷r­?Ã/_x0005_Ñ¿J0C*. ¿ðÏ_x0003_oY¿_x0002__x0005_v&lt;JÈ9Î¿ne1\ñ^?Nl|w3zÆ¿{O_x000B__x0003__x001B_*¦¿ö_x0006_9Æ_x0004_£Ì¿¨)l_x0011_îd¢?o_x0019__x000E__x001C_Û¼Ð¿g«9O½Ö¶?±®ðz.ª?ïdÇpéµ?h¶÷È?½? ù_æ_x000B_¿²fÇ©kS?_x000F_ªÑ_x0011_ó¿¿ª»CÀ+Ó¿_x0019_ì&amp;	Xµ¿_x0010_W__x0019_yr¿ñÐéûj©Á¿´_x0017_6_x001F_{/¸¿rÅ×Ä£?6GWÚÐt¿4v¹«ü[?p[&lt;^Z©?% alkxÈ¿RøÊïIÏ²¿_x0008_ÃÛNi¿Æ¿_x000E__x000E_Í_x0011__x0008_0¶¿\zkØLì?¸×_x0008_%LÃ¿$T®_x000E__x0001_i¿_x001C_}ò_x000C_5­¿_x0008__x000D_ _x0002__x0004_«¥?%_x0003_D¹8¾?_x001E_4`e_x0014__x0010_Á¿Vb[Xj¨¿úUo_IÃ¿_x000B_{¼@á±¿ú_x0001_{!9É¿4e_x0006_Ò[È¼¿à«~®_x0007_v¿_x0018_l_x0007__x000D_Ñ_x000B_?´¬e&lt;ÿË¿ÂTOId­¿_x0010_·Þ_x0011__x0014_¬¿¼?ÝÁ_x0003_H±¿·@åÉ=ÙÇ¿É?QjÂ¿D¤àìâx±¿NÑ_x0014__x0001_Å"Ì¿4§ë½¿Úv¡ù_x000E_½¿xr¸&lt; E¾¿[ã¯»V·¿º/ËÅÁÄ¿ü_x0005_	8ÛÍ¿fnÐ&amp;[OÁ?=È6d_x000B_´¿#gG?_x0008_Ã¿°Ø)JúÁ¿_x0019_ë¬H»¿cä¡Ò_x0011_5¤¿BärÔWÂ¿ÀµÓÑ¢_x001D_¿_x0002__x0004_³p§_x001E_Ýu¸¿ZE.ð¥Ò¿Rµ[Â¿_x0006__x0001_ôìJÔ¥?C*ëg'¨?¸à6÷Ñ_x000E_À¿æ÷ÒÁÜàÐ¿à_x0019_+-ë¼Â¿$´f)T§Ä?\aJ'ÒÐ¸¿{nq®³?ÍèåPTVµ¿_x0016__x000B_Ñº(_x0004_®?êÜlÚ_x000C_«?ö_ßL_x0010_yÊ¿Þ_x0017_lª¯?Ù_x0004_d®2\Ã¿o°7J±?EàZÂ¿·QÕ!_x0015_DÀ¿Àõ_Ò_x0019__x0010_¿G©JèßÇ¿_x0003_&lt;ÞF·?Ú¡ÿÔ«iª¿*ã½a®Ë¿Ol·¥½?QðZÃ&gt;Ô¿&amp;éÀéêª?Àk4ôUh?D%^_x0015_hê¡¿4_x0001_± ¤·¿ÖD­b_x0003__x0005_` ?äÖ¯É(´Ï¿Dt_x0002_+¾à»¿Q÷_x0015_ço°¿r¨b¸´?P´__x000D_+_x0001_À¿_x0008_²¦o_x001A_?@E{ÃÇ¿PmÄbÃó£?_x0004_ýò	_x0014_Ð¿Igw»l¡¿BÑ9\Ê¿_x001C_Ä_x0002_B^µ¿{äD_x0017_ôÆ¿§ëúQk¾?_x0003_ó]_x0015_R?_x0014_ÒæK¹ñ¶¿ÐÉ¾ï_x001F_¿mcwõ·eÓ¿ïBÒc[Ì°¿n_x001E_Â$ïýÉ¿_x001C_Ù;@ ¿îð¡!nÀ¿¸_x0002__x001A_õ_x0012_Ì?~Û_x001F_æÝ¿¿÷ªo&gt;­Â¿_x001C__x0015_Ë³&gt;¨?ô{Lx&gt;_x0011_Æ¿h_x0005_b²§Ê¿¾ÔÍ÷?¬¿³ÌÖ_x001F_:Ã¿.££è3dÅ¿_x0001__x0002_N'&amp;_x0016__x0011_À¿ ð_x0017__x0010_J¦¿/ôyÐ-±¿_x0001_xî?S8m?æÈËº~¶¿L Q]àÂ¿_x001A_õ¤j¾0É¿Í2ö_x0010_z£¿õ[=.Ó·¿Fæ_x000E_Ì_x0004_D»¿8N$àÏ¿_x0011_pµ»ÝÄ¿ðÝ¥à,R¿L´ñ¢MÆ¿ä}j|_x0011_Ã¿ÇúCGmó¹¿â_x001A_KÔ¿Æ_x0004_T(Á?ü?Õ/£áÌ¿_x0012__x0010_«s_x000C_¿ýF§J?¢_x0017__x0012_î¤À¦¿n&amp;Æ$¿¿kTk|³?_x0004_½_x0006_ºZÆË¿°S_¸¨¿LµåèSq¿×oË_x0002__x001C_ÁÑ¿&amp;_x0017_qÓ'QÈ?lÝÈ_x0017__x0007_Ù¼¿~Ä÷MÆý¥¿_x0019_¥Á_x0001__x0002_"§¾¿KCµiHÒ¿Âý³§;Ó¿jK(æ'ªÁ¿IÌ#_x0019_Ç²?ø:ÚJ¬Ç¿Éª#]dTÐ¿_x0006_v]_x0015_"¿Ò3Æ)Ñ¥¿(_x0001_¿úP7¶¿â¤Uxù£ ?.âA;b«¿ð_x0007_Y9Æ¿1_x0011_CÒ¿x£3{¥?&gt;n®B¢?àâÞ+}?Î©_x001E_Áá£¿³ÄNqÍ¿ø_x0018_Öá÷Ã¿MPË_¸?°û7úLÀ¿jïÝI¯¿¢¿_x0001_nCìi6l?¹t¤_x001D_¤6³¿pr³[z?z¢¢KÈo¸¿_x0011_éÙÓhÞ¸?0±û	%¸¿ðINEmÅ¿ç ;£¹&amp;´?´ôòË)±¤¿_x0004__x0005_$`g&lt;_x000B_Å¿À¿Ç1Æ^}?å²_x0013__x001B_:ª?¢ÿ8´æÒ¬¿FëlQo_x001A_§¿B¶7¬2ê±¿ìÍ\xä¹Ê¿`uÔP_x0014_¿_x0004_lÊµ%¿¿@ä_x0002_"Ð6R¿òÇ¿Né±Ä¿­ofY_x0003_¾?¥H_x0015_ÊîÅ¿âG@_x000F_HèÆ¿ôjz7`Ï¿d_x0001_ëï?ÐÂ¡æEÇ¿ú|ÏxÍ¿À_x000F_Áòè_x0018_¿H_x000C_â,æ³¿^hS_x001B_Ë3À?Hv!áÊ`?íiO+v£¸¿ðÛáâ¿¢?h_x0005__x0017_¦ú¾¿B?_x0014_`¹¿ËÈÌÐ¬¶¿¿_x000D_½Z9È¿áÔ\Y]îµ¿_x0006_:-_x000E_5Á¿ÌàB_x0019_±¿ç¸¥U_x0001__x0003_ºÃ¿â]a^_x0002_ûË?_x001A_æÌT_x0019_«?_x0002_IÓ\À¿´eÕÓÉ?½&gt;6¥ ï²¿`«ÉsÂ¿ûmA`Ý(º?dÔv_x0015_ð³²¿_x000F_Jò^2U¸¿}ÀÒ¸¿*_x0012_¶N1¡¿²ÍÞH_x0005_ÃÉ¿_x000E_aæY«¿nÅê-¦\Á?@È6þélÁ¿°_x0003_p_x0017_mZÃ?Õ}wßãÊÕ¿&amp;Cà ´.·¿V\²rAd®?9Mq^7_x0004_³?.x¬ÆÅ¿_x000E_¿7E[Ì¿@¿u*¯¾¿¼M*ë­¿ÎÔ^_x0015_@&lt;¿&gt;_x0013_Zf¨?ÍÞ®¤ç²?BYF6]_x001F_³¿ú_x0012_ ä;¯¿L½úá}Ã¿k¯îÓ5þ¿?_x0003__x0007_&gt;Èq8Y¢¿ê_¨-_x0015_KÉ¿ÔØÓ¸Ú? ù_x0003_ïÀ­¿¡ôP#aâ°?"_x0001_S_x001B_NÀ¿8æÝ#R?¶'åj&lt;øÇ¿"d_x0003_Uº~Í¿?duÖ%$±?bê_x0005_d=¹¿jÉ=áweÅ¿O«ß°k¬?ê±^»Ê¦¿¿_x0007_7¼{Ì°Ä¿ài8?¿¨a%k¥¿FTÃôu«¿!:æ_x000C_2¿¿®Kä5q¤¿Þ¡À__x001A_Ä¿_x0004_&lt;/òPÅ¿p+@_x0006_ r¿[«NU0¨?ö_x000C_æ5²¿DÈNü¼¿_x0002_¥@wOÄ¿ðoá±ZüÀ¿¶rUðê¤¿-+H«nÉ¿eËÊÔ¿_x0012_äç_x0010__x0002__x0003__x001B_Z¿:'¶×_x000F_8Ð¿H)´k2»¿Ä¨ùuÂ¿'¼SèÒ»¿ô¨v_x000B_r¬½¿_x0011_^©ù²]³?ªw_x0018_2_x0001_³¿8¤«ÁN?`*êë_x001A_v?ÈÄÇ~Å?¬µ6Òô_x0002_Å¿è¸zh_x0002_u?îv_x0011_ÿe¨Á¿ßÝÅ_x000B_à¬°¿p¼®ÎO?JûÚ[¶_x0005_Ù¿@_x0013_þ9?hD3À¤.?KËWÆ¿`U_x0004_q®¿ØÏÛ_x0002_Ñ¿¡aih+È¿_x0014_2b­?6|ñ}4?Á¿ý_x000B_ßãj§¿_x0002_øø_x0006_¿°ÐaêÜòr?·_x001E_2_x0010_¯¿àZ°s?ôîã²Î´¿ã{90­¿_x0001__x0002_ð1ÄTå¿°¡®ÃÆp?Ã'g¡Æ³·¿CÐåe&amp;°?ü»²x¨_x0008_³¿¿°ë_x001D_ù¹?ä_x001B_¨jÊ¿(I_x0006_4uÃ¿Fm&gt;_x0004__x0012_îË¿PÇ¬|ÀC?_x0006_|Õõ2ª?_x0004_àÜ£Á¿FNªÅy­¿Ïzâ8.¤¿ðÂXC=ÈÁ¿_x0012_@p	bõÉ¿2ÏÝM[üÉ¿vç*g»BÂ¿ä×FYÊ?¬_x000E__x0014_êª_x0011_µ¿ÂÔaïx½¿¾/Oªyü¡¿x¥_x0017_i*¿Gâ_x0001_UÇ¿lr_x000D_tÜ¿ ³àÈë2c?ñbÆa_x000F_JÐ¿LÕB®/_x001A_?+Ð¿¨¹"ù¿_x0017_$øK_x000B_¿¿¸7y	_x0001__x0002_®Ý¿ÝW0Ö°Cº¿_x001E_Ìe\¨_x0010_´¿åP¡xÑ¿$%&gt;|R¨¿êú=²fÀ¿mÁ«Z°º¿,dÓÄ¿ð½b/#_x0011_Å?¤Ò$¢j_x000C_Â?m_x0001__x001A_}X?NôÈ·ÆÊ­?Ð\_x0004_]ºÅ?0acC\?\&lt;ªÓ«¥?ôê÷nØÄ¿,¹J_x001A_9ÝÉ?_x0008_VÝÐb´?ËÎÂuÄ­¿_x0011_íµ»¢¿&lt;áR.?,aþ-¼¿|Â?­Q¥¿À»_x000E_~½§?$¨òz§|Ç¿×¶3MÛ_x000F_º?f_x0007_â_x0018__x0002_Æ?:ÏÓ-û+¿¿z_x000F_³XrÃ¢?Pû§¢õ#¿3q¸lN¶? É®_x0002_\ÈÆ?_x0001__x0002_øM_x000C__x0002_ª_Æ¿_x0010_©._x0015_³¿Çi%¬Öw³¿('&amp;,rêÃ¿þñ÷_x000B_îeÑ¿â}AO*À?_x001F__x000C_D%)_x0003_´?àJ@Ð¿óg_x001C_w-¸?ZF¶	¹¯¿fM^m_x0006_«¿L4º§ZÝÅ¿b&amp;_x0005_Â·¿Áæ´¢½?¯_x0006_×Çõ¹¿Åé|´¿tñW¼ë?àH³Ê_x0013_Éº¿;¿_x0011_f¯¿Ô[ãß=¿L_x001F_x-ÂÅ?Xw¸G¦?Õ_x0014_gh/²¿Óqm#K¤?*3,*Ý´¿²åx[ÊÇ¿EW	!ÇÀ¿}^¸vÌF¸¿Þ&gt;_x001B_}yÁ¿_x0006_°æØæ¿¨ëk¶÷Ü¸¿¼Z%_x0001__x0002_Å_x0001_?jpÇ¿WÀ¿-/8ÉçD¹?B+fºê°Ñ¿µnã_x0016__x000C_¤¿¦Îå_x0014_ÓÚÅ¿`__x0012_µ¿_x0001_-I*_x0003_Ä¿h$ÐÜÊ¿øì_?_x001E__x0014_ë_x0018_T_x0019_º¿Hí\_x001F_0¿¶×_x0013_g_¿_x0001_|®ý_x000F_c°¿¬Ä_x0012_é¤?Ð1µ_x000C_4Ä¿¨®±N ?L_x0007_Ö¡?_x000B_!®_x0012_½Z¤¿]_x0005__x001F_÷G»?¨+×]?`´ù`§¶¿7_x0004__x001A_ï¹?µEsP"»´¿_x0012_x"ÖÈÈ¿h_x001C_¼Çä?Êy]êÁ¿(GÃGÉ¾¿VB'¥©?²'øÛ¿ìÆ$ô_x000D_²¿Ü8ÀôÍ¿_x0005__x0007_Þ!õJáíÅ¿¦7A~y/Ç¿V5È÷jÏ¿«_z_x000F_ñ¹¿Q_x0015_ËÞD§¿g_x0001_dÎÚ?Í*Ï_x0006_?'µ3_x0003_è_x000F_Æ¿ 1ñf¸4? #5LöH?X_x0010_Köê"Å¿_x0002_ÇÑ_x0004_à«?_x0005_üj~í|f¿_x000C_ä*_x000F_û"¹¿ÎØÝb_x001B_ªº¿0_x0007_Óv*÷Ç¿p×ç_x0008_¥¿L«XA7ü¦?6ç	S4Â?LàEn?¬½ÿÓ_x0007_CÅ¿FñÑü³½É¿&amp;S_x001D_qJ_x0010_³¿@lB_x0012_Ò¿rçK%_¸¼¿ï¶ú9sÐ¿p¾S%Ð[Ã¿ØBßÑ_x001A_*?é¸¯íeé°¿èfy_x0012_±¿ÔÍ_x001A_Üµ]É¿,P*_x0001__x0004__x0003_xÂ?°À½_x0002_¿Lz_x001F_äîy¹¿ÙMÄ(±?pSrz´¿_x0011_2dAË »?ËïÓ_x0005_â­¿Ë({:"°¿o_x0015__x001C_Y_x0011_9¿?I@*#§ö¸?¿._x0010_nh±?V[¬_x0010_sÈ¿æA9M?¶¿_x0001_9Õcð¬¿,íOâ*º¿Ãè"¦¾IÉ¿Mó.Ë»¿jý/Îs¤¿ V]_x001A__x0006_\z?*R#É·¿_x0005_:)_x0008_$Â¿@	®,Ì?dÿgp_x0014_Æ¿Êai1ý_x0013_¦¿@/´7óÇ¡?+h z­ºÄ¿Öm_x001B_¯Ï¿uÜVäê±¿'ÛCLÂ¿ô(h_x0003_,?®`rvÁ¿lAÊ»¿_x0001__x0003_Ð±ïf_x000F_&gt;Ê¿FxÜ_x0017_&gt;&amp;Ä¿ÄñøêÖÎ¿_x0002_ý½_x0014_Ë_x000D_Ñ¿C×(_x0013_UÉ·¿X_x001B_]¾_x0015_Ä¯¿Ò¼±t¯?2_x0004_9Ôì¿JÞ:«_x0003_¬Â¿#æ]JßäÑ¿¦5tËÌ¿WJÿ(_x001D_Á¿´ÏÎ÷_x0015__x000C_Î¿Ho_x0006_¦¿°_x0005_ÔT]X?ãªÛS3MÓ¿j_x0011_QäwÝ·¿ÉöÖº?¢p	+&lt;Ñ¿·_êô7Ç¿~þN´_x000D_±¿Bbµ×2&gt;À¿õÆÒº_x0008_À¿êh GA%®?^!yEõ]¿1XÂzW%»¿Ê`xFwòÈ¿øäå+É¿ Jñ4°¿Wù_O¿?,U_x0010_Tªº?£¬G_x0002__x0003__x001A_²¿¿WTü_x001B_º¿_x0001__x0001_Ø^_x0018_Å¿¤Ìæ¡· ¿9}ôcÑÖÜ¿*ÂØÀù´¿ëP¯ñÃ°?S_x0010_.Ñ!´?ù%	|_x0003_^À¿k¶iÖEa³¿)_x0012_¦¿11_x000D_ñÄ¿Úfëv²¿Êö­­z­?fdp×_x0011_É¿\_x0014_$Æ?¢£ä¡cÉ¿.¡vF"ÔÀ?fÿëïÉ¿ ¤odé.Ã¿dD_x0006_â¢­¿Ùû9½_x001E_àÐ¿s*t"Â¿ çÎª7?\òÙ4CÌ¿Aùõ+ò&amp;°¿JSüÕÅ¿_x001C_å_x000C_RÂóÅ¿_x0018_!S$\¿REÓÒ£ýÑ¿C6Ç]Ý½È¿½å_x0013__x000F_Ì_x0006_Ó¿_x0001__x0003_Ys_x0012_°6Â¿ÖåØæê_x000E_±¿_x001C_¢Ùýl¾¼¿@GöQ³¿Aåß!¶Õ¶¿0¯wóÙÌ¿_x0006_µö9£_x000C_Â¿@È|¨Ð¿gÎ~M;d³¿"Ì.i8Ü¿ß_x0010_òO°?w¼%_x000F__x0011_ÈÅ¿&lt;U`G¨?¸_x0008__x0017_hCª×¿ÈMv_x0002_£Ë¿E_x0003_ÀUw´?xÎfÏ¿KþVAíÀ²?_x0006_©»ý¿%øn&lt;ÒÀÂ¿´¢@uÊ6Ó?zÚgË·¿mdZ±?ÊCh¥±p¥?7u\ýüW»?Û}_x000D_aþ_x001D_Á¿ø¹òî_x0018_À¿Z2Åw®Eº¿VK=åoh¼¿ÞÇ[_x0001_èÄ¿¨e&lt;¡(Ã?t_x000C_øz_x0002__x0003_µ¿$Ù¾8?æ_x000E_Uálç·¿±X=*¨¸?_x0005_öíÉ_x000C_¸¿nNLaÖ¿|+Q3_x0001_t?~:._x0002_L·Ë¿OÕ_x0010__x0004_§±¿79U~Ì¿âØ±ø7Ì£?jÂ_x0004_M¹Þ¾¿ôz¾""Ê¿_x0005_agá_x000D_»?Zì+õÐ^Ï¿_x001E_á_x001A_î_x000D_¥Æ¿_x000E_Á_x000E_n£IÄ¿ìÆ_x000E_ã_Ñ?Z#Ï_ ®?RÉåQ¨¿Î!íWÐ¿ªc &amp;÷À¿?¥_x0007_0GuÈ¿#fóqÄÑ¿@¨#:bþ?ø_x0016__x0012_°_x0015_BÈ¿_x001B__x000F_çºÉ´±¿_x0010_~Ç]Û¶¿(m\ñ_x0010_ßÆ¿g¨¡ì,_x0017_½¿¥0@4Ì¿?(ú_x0017_ÐT_x000C_Ã¿_x0001__x0002_&gt;ãÇùx+Ä? 	¨_x0011_LË¿_x000C_àæÖk*Ë?_x001D_&amp;&amp;%Y°¿_x001C_*äo_x0007__x001A_?|ñdû_x0018__x000B_Ò¿_x0012_V©ÍµÅ¿øJ¤õÊ¶¿{Ä_x001C__x000C_£¿¾4_x001C_"e±¿ùeh_x0017__x001A_	­¿_x0005_Àl_x0015_½¿fË_x001E_Z§¿È2áûûò¿¶_x000C_q]ç·Í¿êhÞ fÉµ¿¦{Jz9É¿H:Òïs±¿B»sÙXÏ¿z_x0018_,$_x001A_õË¿È×*º°¥Â?¤_x000E_Ô|ºÉÍ¿í_x000D_ýº¡¿ø²ìÞ©Ä¿ÐxûaË¿_x0002_§_x0013_$eDÄ¿´áÒFí»Ã¿×ë«G±?àCß0åÂ?%1ë_x0004__x001B_Ê¿ _x001E_ ¢Å¿Î_x0013__x0002__x0003_pÑ¿/Ï©¿ØXBAÂ?íZA¼Q²¿µ£ø_x0003_JùÑ¿_x0004_J±~±?i_x0017__x0015_g_x001C_¶¿ eÇÝªoÅ¿@Ì|w|Z?_x000F_òÙb·?,¤Ì¼°?]o9nÆ_x0005_Ð¿'Ð¹ÍÁ¾?__x000F_nU¿º?º_x0008_«{©]ª?ÝÂþì_Ð¿ü_x0016_¶ u¡¿O©Ã)µÌ²¿E0¾;¤¥¿Kdôýt_x000E_¾?ÐqÄ&amp;íµ¿9b2Løó´¿_x0018_d²­Ä?_x0010_­_x0004_»!_x001D_»¿.ORl!_x0001_ ¿_x0008_8Rw½Î¿hjuuÓÙ·¿B¥¡:ÄÄ¿z/¶(Ó`¬?Ö_x0016_+áõ¢»¿î2õÍä­?ø¥ß+]_x0008_ ¿_x0001__x0003__x0003_úWÄÜ¾¿_x0011_&lt;º²(°?¾Dd²¿Î_x0019_{À~¸Ì¿pøm_x0017_¬ ´¿[?x_x001E_`+Ç¿Ø´VU]bÅ¿ý×Ù=_x001B_Ý¹?çâav¤¿P¯_x0004_¥O²¿IlztÇ¿ÂZa[0_x001B_Î¿ø±i_x0015_Ü_x0016_?þîUJ_x0014_«?çóÉ_x0006_?_x001D_Íù.0N³?_x0001_nãÎô}¿è_x000B_ ¯z?O58S_x0001_Ì»¿H!¾­Ã?öª@%qÂÍ¿¶Øò¤ª8Î¿Þ_x0006_!JÓÏ¿.¬Ï%_x001A_v§?¢³DuOe§¿_x0002_¢_x0001_ÞVôÏ¿)0ª±_x0013_³?_x001C_M¬_x0012_Ç_x0019_¿_x000C__x001F_°¯£?Öéªz|·¿µ°kÈÿ¶¿ _x0018_0l_x0003__x0004_]Ï?S_x001E_$ïpËÐ¿ÀØ_x0014_p²k¿Á_x0017_¹^$RÑ¿Zü°TX´¿êXùör®?_x001C__x0001__x0008_Î_x001D_À¿î_x000D_¨«iþÓ¿_x0001_Fø*5Ü´¿07ÝU_x0019_v¿ú&lt;¿Û°ËÁ¿áH÷%×³¿ _x0002_z_x0002_w?°_x0011__x001B__x0014_|_x0011_¿kÎÃañÅ¿_x0008_èk«_x000D_?I§ÝaÊS²?¸+%ÇùÄ¿_x001F_V@üB±¿æNû¾+x¯¿ä_x0012_|åõØ¥¿|z;;fÆÃ?s­&amp;_x0006__x0007_²?_x0014_IZR)a¿ª1_x001B__x0011__x0005_V¶¿pÐß°ÆÃ¿ aË·ép?:tëí_x000C_´¿fç2ùª?Ò1K7Cü«?Õ_x0007_@·_x0011__x0017_¶¿o¤tÚN´¿_x0001__x0002_6ïK{ÀÇ¿\:ûÀ¿E9iÄ_x0011_ä³¿í_x0017_þý»¿_x001A_UòÍSÍ¿Vã¬Nr7¯?]Ì¾¢zÀ¿ð_x001B__x000D_Ë1«}¿p+«-È_x001B_¥?CL§®OÖ¡¿öMopQÂ¿_x0014_Z,?t°¿¢_x0015_è?yÓÄ?_x000F_Bï¤,|°¿vzÆñ¢Ì?fP¸;c_x0006_É¿vÑ2ò®¿d_x0015_,&gt;°A®¿Ág4²´¿ýí+ã,»¿eÇIè¥Ý·?Bï¡:è[Ë¿ÀFuªª¿còã_x0006_­n³¿ôÃî½¸Î¿×¬{¿¿N¦`ÀpÎ¯?_x0010_þ%Ê_x0002_Ä¿_x001B_x §¿±#ÏÂ´²Ç¿èí_x0014_\¹¿Ö¯ _x0003__x0004_Ôã¸¿vØ®âiÌ¿4_x000B_ãGñÆ¿ºÿ_x0014_&gt;ï¿Øª$µ~àÏ¿T\É#òvÄ?NÉ4¯cª?uÇøGãôÆ¿»[SRZ¿À!(_x0016_$q¿.ñÃp_x0002_Ã¿çoWký¯°?_x001C_¼a+ÓW°¿ÌG5-p¿.a¥ðò¢¬¿JU²ùú:Ì¿xþ\G_x0007_´¿Ç|{4_x000E_öÄ¿,$¥p_x0008_«Ë¿DNGï¹Ï¿'_x0012_Ì¨¹Ú³¿AI1º¬¿âÀÝ_x0003_&amp;¸¢¿6|4W¾ÌÅ¿ÈqÜ_x001C_À¿_x0016_ð÷ñT_x0001_Ç?Zq# S1¼¿)rÀcò-´?Ts-Â¿bx!Î´?ÞvÛiJ{Ç¿âZý5)¼Á¿_x0001__x0002_Ä_x0010_ÂúÜý£?ÇY1ÒCÅ¿ÀóþâM[Ï¿²Ã6ÝD³¿H¼O¹Â¿ÒÚÀT°¿+*þ_x0004_5¤¿.ßÓC'·¿õ©Ú:6Ç¿Àf±=_x0012_mh?0¯þ´¥Å¿h_x000E_Di_x001E_Ç¿5à%.Ê²¿&amp;ÿq_x0004_ ¡Â?$Æ,_x001E_Åá©?&gt;_x0010_§ð_x001D_¢¿_x0002_¤à2jCÁ¿ºÎÛ_x001D_ª²¿_x0010_LC«ÒF¥?ÔÊÖi_x000C_¬¿¬Ó¼Ç¿èìE0_x0002_ôº¿o/=»?8vÆ¿_x001A_Q®µ_x001F_­?_x0002_DB_x0010_p¿_x000C_o2àÊ¿ºÖ_x000F_.µ¿_x0018_¨×èø¤?AqÑwµf¶?ÚDFD{É?öJ¿_x0001__x0002__x0008_Ä?È_x001B_ý3ö&amp;?ìÒvÃýÐ¿{_x0001_b_x0007_	L¢¿K	¢¨£¿OYQÖ×¿_x0004_5]¤zÆ¿Àvò¿»4?(ÔÇ&gt;Çõ¿V¸ù_x0018_éCÈ¿£_x000D_'e½¹¿ÞÐÁVûF¶¿èÂ_x0019_ÝkÃ?$(êðÄú³¿_x0012_£a|g¾£?ÈãyøÙ¬¿jÅjÀiÉ¿tÚòõº¿_x0018_Kº¸â¿È?é@_x0007_$Æ¿TS_x0006_*IMÂ¿&gt;@#Ì?&amp;Øö_x0011_CÇ©¿3_x001E_´Aø_x0002_²¿8$Ø3·¨¿r-XÏG/Î¿À"à'×Û²¿ì´:_x000F_Ç¿îï¡ý_x000D_Á¿üì?6î½¿8V:H_x0015_È¿0¼¹þÚsÀ¿_x0002__x0006__x0010_ý_x0007_ª:»?E¦Î1_x0001_m¨¿æº?.»¿ÑÁqË¸?|²_x0006__x0004_ ¿Ì_x000F_5_x0003_pÆ¿Sð£_x0012_ÒØ¿p_x0004_Ü_x0019_;_x0001_Í¿fî_x0004_¨_x001C_V­?Ò8R_x0007__x0012_@©¿Á_x0005_I_x000B_=_x0012_Á¿¿ïáéÐÀ¿qÏ;¼uhÕ¿pz¨&amp;Ð°¿0Ív-´_x0013_§¿ñòý~TèÑ¿_x0011_ëü;ò/»?fÃÆ¶nÂ¿&lt;ø_x000C_m_x001B_±¿nEéîo¿?Ëe_x0008__x0005_*¡¿lÈ94É¤¿¸Í!ò!¹¾¿F¯Og=²¿è_x000C_FõûF±¿H_x001F_%½$_x0011_¾¿_x0008_+yM_x0002_\Ä¿æßóNõú©?c|&lt;³+Á¿Üp¬kqÃ¥¿Nô_x0001_ì|¿â&lt;¦_x0003__x0005_æÞ¨¿`RNÔC¬l?ÀÈ_x0018__x0008_pÆ¿Ü?7ýd_x001C_·¿QÖ¹§f`Ä¿|J_x001C_¹¦_x0019_¿in©_x001F_4¶?æPñJ$µ¿v_x0018_Äõ¸Â¿ø&lt;kä½?8!ÏnÑ¡¿_x001D_DxÄ¿U×à¾d§?_x000F_õúÚJ¸¿^2ÊÑ_x0007_ÖÇ?¾åýëé¨?&amp;_x000B_nb_x0002_eÁ¿Ð)é±? j­_x0005_¿s6pÖ{±¿_x0016_8.Ú?¹À¿qÐ_2´¿%ãPw¾ô©¿_x000B_~!á(¿¿_x001A__x0016__x0005_6_x0007_ó²¿\_x000D_¸½_x0002_É¿¾N"ÆÛ_x000B_Æ¿p_x0001_°×.Ï¿"áÊàÄ_x0004_¿J.7ðÿ_x0016_Í¿æx´åÞÉ¿ú^²O]Ä¿_x0001__x0004_Ð£xv½¿.ÔÐ;æ"¤?&lt;î_x0004_%¡¥¿¯Wþ½¿|^8·W¿_x0002_ë2Hw¿_x0004__x0002_'è@°¿_x000E__x0018_óúÍw¿4Eª`_x001C_?ÜF&gt;_x000E_9&gt;½¿_x0013_ÒLK;§·¿ ÜÎP7Ò¿ +vhÞA|¿2s3b°_x0002_¥¿8_x0002_6HFq¿_x0006_pÝ_x0001_»¿6]¶vK_x000E_®¿_x0019_x^úõ¿HG_x0003_üxHÈ¿¤8uÄ_x0007__x0001_Ä¿W$]U_x001A_¿?´K´ËÁñÄ¿ ïÏ(ú¿jJ_x0004_Öè¥¿ðVHq#Ï¿nÜ`¬­Ë¿_x001C_úd&amp;f?_x0011_àû_x0017_¬À¿Bºø ~@Ã¿b;·K£?Ë $f²¿P¿¬_x0001__x0002_»Æ¿_x0017_5+6ÔÀ¿:ó+j¦Ä¿ÌE_x001D_ÆYÊ¿ú]_x0016_±íÀ¿FÌ;Yx¡?_x000D_ÊÐGáW³?Hª÷»4\Á¿Ì90ð°?bþÞ6Ô¿RÞÈ¿7ÜK!-Á¿Fÿ¿ÄyÌ¿~7ï{/¦¦¿.ÁIQÞ{¹¿&amp;?#­ËPÄ¿_x0010_£³n'×?_x0003_ÝçY_x0006_dÀ¿ÊX_x0001__x0015_¸³¿L§J2ßg ¿?cÀ. É¿Ê,Ý_x0017_ Å¶¿&lt;ôÓ¼_x0010_È»¿#_x001F_{á¾Í¿n¾´_x0006_:¶¿.Þ_x001E_ú!¼Ä¿  ÏfùG¿¤Åä_x0014__x000D_Å¿_x0010_5á	ÿÓ¿_x000E_eÄ¼ÊtÂ¿_x001E_M]Õò«?wA÷/_x000E_Â½¿_x0001__x0004_Ô!@[¯¿_x001C__x0001_$"3D­¿*2ÐÞ8	Á?*g_x0015_b%}Ð¿Jc@oÞ_x0012_Å¿!½O+îÖ¿_x0002_üèë_x0006_9Å¿:ÿ_x0004_öÆÅ¿LÂÉÙ¿×o_x001E_²/À¨¿:Süyò¸¿6$~­¼¿lXc%_x0003_Æ¿ÿí_x0006_¤#²¾¿bÑcÂðÁ¿FMyÀK_x0011_Ä¿$_x0010__x001E__x0004_ã?u]AÊ_x0019_¾¿$ÛöbUeÊ¿ÀpïE]d¿_x0006__x0013_y[É¿àx_x001F_ÞPv¾¿_x0012_¯:»È!®¿Ç_x0016_ÎtÞ#º¿ÚX_x0003_ {Í¿__x0007_;·ÕÐ?­/Î_x0018_p·¿ÛDÃ¿Þ;ù@©È¿&amp;Ý _x0001_Ñµ¿û·Y%_x000E__x001F_Ð¿_x0002__x0006_]=_x0001__x0002_+ÛÀ?_x000F_ ÿ²©«¿_x000B_Zc	È_x0005_Á¿7_¥ª÷¨°¿¶Ç¯}_x0016_ùÍ¿Bp­¢_x0005_Ì¿Lá¡4Ù¸¿Öu?û¬¶Æ¿ê¾ª§¤?yÕ4«Î¿Ý1KÐ´¿ÈúÚ_x0007_×¿¿_x000C_È_x0012_fhÚÕ¿`sª½©?H_x0008_¥_x0001_Jy?_x0001_{¥CHK¿xÜï_x0001_më¿Öè_x0017_§jÞ¶¿lþ»Rà	Ê¿¼¹Q_x000E_*À¿ÕÆ$Ñ²¿&gt;U&gt;/ç\©¿#ãWÀxý¶¿¸ÿ¼_x0016_îkÂ¿²Ëñ¾!ð¸¿_x0014__x000E_ûÀ_x0007_!Â?x$ZèÁ?j'_x000D__x001D_ÜâÀ¿¢_x0012_e-_x001D_Ô¿¨0ð¹òº¿è¿QÚi&lt;Ë¿_x0016__x0017_n6_$Ï¿_x0003__x0004__x001D_&amp;?Op~¡¿&amp;Á_x001C_ðS°½¿ÍeA÷@Á¿]sÚ_x0015_ÏÀ?Øoãr_x0016_EÏ¿Ðø·_x0006_¨q×¿ªsãe~­¶¿3«_x0002_äÛu®¿¸½©_gº¿ËÔú_x0010_©¿OæN)_x001E_cÁ¿y¤_x0002_¨_x0007_³?,Aþh&gt;£Ñ¿_x001B_mÐF½°?üKÃèI~£?0H°±©Ì¿)lºõ#PÉ¿ø_x0016_tÄ3_?Ö_x001B_ôBd¼Ñ¿kä_x0008_PÖ¿á¬Û_x001B_S±?6Èæ_x001A_Ó¿¤L¥±¶±¿&lt;;¤0¨dÂ¿ÑÐõÃ_x0005_Î¥¿ÈJëõ¶Ê?0Ò¤¯Á"¼¿¦_x0001_Á¥¿;å_x000B_Kî1¢¿_x0003_QcgÜ`¿¡W*`°¿©×8_x0001__x0004_ÈJ²?ÖK_x0006_­·¿Ø_x0019_¬Èè_x0014_?©ù_x001E_Ò	!Ò¿ñnÆ¿ÂÌùCKÊ¿°(ºÿ¾×y?cKÎ.M¥¿nï8\_¶¿_x000C_âB_x001A_÷È¿ÂO¬¢¸_x001C_È¿cd$ö3Á¿_x0010__x0014_LI_x0018_|?õucI¥¿a{_x0018_J(l»?]½_x0016_Ç¥[Ð?x®î¯Ê¿Ë»}fc­¸¿Ú	Ýd»ôÃ¿ü¬¸Ð?Ò¿N_x0002_ì°¿Þ['ç]Ó¿66©_x001C_cÊ¿´2ÞÐb®¤?.£]_x001C_AÂ?oÖâî¶¿Z_x0001_Ew5"®?ê¯¶	ÍÇ?BZÿ_x0012__x0003_¾¿æµY_x000C_ÓÃ¿Ò _x0012_ï«_x0007_¿¿x%E¢ÅÍº¿_x0001__x0004__x0016_.CU_x0005_Y»¿Ã]5DôÈ¿Åç©ªÀE¸?w{¤¶?Â_x001E__x001C_õë½¿_x0019_A&gt;_x0002_d¶¿BTe®Ö¿d`ä_x0011_M¶?¿E+ä_x001D_©¿Jd¯íÃ¿ÖHV½_x000D_¿¾þ²:Ïo¤?-»¼wÆ¿m·5v&lt;ûÂ¿àÍV×{NÏ¿_x0006_BÍ?4É¿_x0014_É¿,*_x000B_Ã¿£_x0010__x0008_+m_x001A_º?­tê]Ó¹¿&lt;ßd_x0013_2vÌ¿f¯_x0011_´Æ¿©-T¼6¶¿&lt;pü«k¨?¯mJTU´¿Ó(!_x000B_?_x0017_÷¸zÑµ¿ç[ÕïÉ ¿DÌÑ_x0005_?·¿¼-mÃ¿À}d|ÑðÕ¿_x0007_T¨_x0003_gÌ£¿VZ_x001E_²_x0001__x0002_låª?_x0013__x0007_¤Ë¿èõõò&gt;´Ë¿,îVòÃ_x0011_Å¿`+ ²¿¿_x000F_ÛNûôÇ¿{ÚÊïO,·?Ã_x0011_Å_x0004_P ¿_x0014_wsÚÆÂ¿Zy:	þµ¿ÐÀÂ½¹?óÁ6ÖÝ°?_x001C_!rìN4£?Ð_x0003_=ºè?qD_x001B_]&amp;³?è? _x0010_)XÒ¿_x0008_&amp;_x001C_c?ºFò_x000E_ª±¿ÄA¾[-Î?ïXO²£¿Ú_x0014_ÅgÁ¿S®,Ö\¼¿ÑexðQ³?çj_x001F_]½Åº¿¢xMÌ¾¿&lt;í_x001C__x0010__x0002_È¿§hS[7c´¿dÓ¦^@êÎ¿_x0014_SÅf¬¿@_x0003_¿~_x000C_Á¿$Úõn[Ó±¿É_x0018_ÁÛ_x0016_XÓ¿_x0001__x0002_þÁÀq_x0001_¢§?4ýù_x0016_E®¿¬-ºÐË¿±|LùX¸¿¹I!Ó_x0011_Ñ¯¿kµY¿PÇ¿8aW»_x0013_&gt;Ì?4ü­_x0014_~¿_x0015_1ü&amp;Þ½¿º»A¬?_x0010_ÉÏ_x0004_Ø³Ð¿2_x0019_YúsÌ¿ ÕæóXÙ±¿à·Ã_x0012_Ì¿Âj_x0013_L*¤¿ìèvá?ìÖ6ÔçÞ¿Jy÷Ó&lt;µ¿¶»¶TVú¸¿_x0019_+óI¤|Û¿èKOZ_x000F__x001E_º¿lï	aD_x0002_¿8`fI¦?"f´0-WÃ?÷	_x0011_¥6Ð¿`_x001E_¨&amp;w`¿×m¯_x001E_¬¼?¬Æ-Ýq¿|:_x0011_ÓßØ¿æ)_x0011_ÔàaÍ¿_x000E_B~ñ¸À²¿¨úã_x0003__x0005_aÈ¿&gt;÷à!Jé¿_x0002_7è#H8µ¿Üàø_x0018__x001A_0Ê¿_x001C_b îà¨Æ¿êi_x0012_?e´¿Ðm!×c¿Ë_x0019_f`sÖ¿_x0019_R_e_x0008_ãÅ¿Ñ_x000E_g_x0017_\Ð¿4Î[_x001B_Ã»¿ñúumñwÇ¿ÆHwS_x000E_¿þOT¼V_x0003_Â?_x0006_HÈ-]¾¿À^ªò_x0008_TÂ?ds_x000F_|÷¨?ÌL*n4i?fÿJ®´§¢¿´Ãòù§ª¿OcçXÈ(¾?wÞÀDÓ²¿RPëGÎ,Á?xk*ùÚ_x0004_Å¿°Vö_x0017__x0004_Ì?_x0003_0¾éP,·¿#ïøÚÿÒÂ¿dh2rC¯Ç¿_x0003_5£J=¿_x0004_S¼¾HÅ?ñÚõyí·?_x0001_æ¼ì?_x0004__x0006_¸µÉê}rÂ¿:~Éî£¿_x001A_m_x0005_mÇº¿ûG_x000B_9å°¿ÑHT¬X²¿Ö7ÞuÚ&lt;¶¿Ò_x0003_ÿ_x0016_ºÛ£?oÅ®¿_x0011_u.ñ×7´?ç¢ÓÆò¿?¬I,NZÁ¿_x0004_:T®éW?ø¤É_x0015_¦_x0003_¿ÍZ_x0002__x0014_âº?Ékf&gt;RÁ¿Ô^_x0007_Þ/_x001E_²¿òä_x000F_ª?à¨yÙÚwÊ¿¿0Îç$¤Ñ¿û?_x0012_ËõÒ¿_x0006_^Ôs"¾¿Ô_x001B_ÉäÜÀ¿TJl_x0016_¿Í§Wgò¤Â¿ø\ÈhZn?Êt.ÅQ"¢?Íù®WÂ?HÈÅ}I~¿h_x000D_#Ñ¦?Ó _x0001_¦°¿&lt;¥ú°FËÂ¿àÊ!_x0002__x0003_?_x0001_x¿_x0005_ç&amp;P(h²?úU¤d|Ë¯¿Ü_x0007_»Ó?6JÄy^Ð¿~Ìâû?´_x001D_¥_x000E_C\¿H]RÜã ¿d°Í/«Ã¿¸[.Ã?üwgP6¸¿x_x0003_[_x0014_Û®Í¿_x0012_èÿýí®?-Íþøº¿#2i)WÆÅ¿±J_x000F_÷µ?®_x0019_þ8_x001D_Ø½¿ö°!ÏôV¯¿Ö}µË?²¿ÝÜå·p¾? ,_x000B_à Ã?&amp;{]iÁ¿è_x001F_F.	=¿Ò&lt;Ø Í_x001E_¿ÇÖb7w4§¿_x0013_v'{Á¿_x0008_°EYeÕ¼¿ðÌ\f¬¿_x0002_b7K.l?iþ°÷ª¯?Ìl¥ÚÁ¿³\fD	H²¿_x0002__x0003_w_x0001_Ê¢Ñ`¾?%Êat_x0012_­¿üÍúP2¢?Ø_x000F_à_x0011__x001D_Â?îüI&amp;_x001A_¿¨ª¼\Áº¿du&gt;£?µ_x000E_¦½¾?_x0018_òÇø_x0016_Æ?_x0013_io}_x001B_Î·?"Ýiä¿Ï/_x0001_JÆ¿¸Ýøt?F3R:_x0019_A°¿PMþO{?t0_x001F__x0004_ÌÞÕ¿þ_x0014__x0011_QD¿Ñ&gt;?_x0013_uº¿Ï¯Ê_x0019_.°?Úi_B¡øÀ¿¤"`Ã§»¿k·Ò&amp;ì¢¿8ß+5*_x000F_?á{BÃÌ¿ÛÊrHfÁ¿`v.E_x0018_LÀ¿Û2Qê`°¿¦ö±GýÅ¿ÊõKq_x0002__x0008_­?¹ñOêS¡?dJl¸¡Ã¿ï±ª_x000E__x0001__x0002_NÇ¿ïP¾hSý±¿¸,8Pß?Ñ-FïK½?Nï_x0011_ì_x0017_±¿_x0013_ñypRÂ¿ÐêÛØ¥#Á¿_x001A__x0019_Ïi`ü¹¿ÄT/vòqÆ?_x000E_÷Ñ£¾¿°cÀt?_x000C_£Éõ"½¿_x0013_Ë-ä©E°?0ÐËÐÄ?²_x0005_ÒV¹?Ø²áÍ_x001B__x0002_Í¿ÊçAn_x001D__x0003_¡¿©êÕ\Ç¿_x0001__x0013_è×ÛÈ¿{÷_x000B_Ôs_x0010_²¿_x0007_f_x0007__x001E_¶£±?:_x0017_X_x001B_«SË¿,Ú_x0004_iCE?_x0016_­ñSÆAÅ?Oç°y¯²¿þjÉ¦ðÁ¿WäN3Ô¿Â_x001B_+¾_x0016_,×¿¦_x0003__x001F_NÜÃ¿&gt;_x0008_¹WUýÀ¿ªö_x0018_¼y¸Ã¿2ÓãhÛòÂ?_x0001__x0002_&gt;Ø_x0013_Õ3)¹¿_x001C_s¤+Ê¿µJøâï_x000C_µ¿ß9ÞÒ³È¿Ú-(8¯'«?_x000E_:ä|µ©¿Oø .º?¼Ð%ÿfµ¿ñT(}'­«¿¥ÊÈôu·?ýb_x0012_ú6ã±?Äù*@7G ¿_x0007_º³i3õÂ¿/ÔièßÅÖ¿þj_x0017_iÀ¿&amp;¤ª_x000B__x0005_Ê¿µìlÉ¯¿2°¹IÈ¿_x0006_å  ã¿À'5çÉ[¿â_x0016_·aY´¿ÖCâU#!¿#ê_x001B_¼Ê¿ú]:kO)Å¿Å(¦Â¿¨&amp;®×Û$?IdVxÈ±¿¸fU¬Ä¿ì_x0003_ý#xÏ¿Ðü_x0005_an{?Aøt÷ É´?È!`A_x0001__x0002_ºÕ?&gt;´ø±	Ì¿_x0008_¥ÔÑHJ?&amp;ù Ak»¿`IàÒ_x0016_Ì¿·",\ôÄ¿:_x0008_ËAGÎ?_x000E_öyòÞ:Á¿2z­·lúÂ?_x001E_©_x0012_3ª?pÍ}´¾q¿¶33µ;ª¿çö,±x¼º¿À±sEÅ'¿ü]VñÀ-Å¿ÉDU? _x000C_·?@g%Ký{¿²ûTzp_x000F_Ã?_x001D_5íM÷µ?Á&lt;L]¦È¿ÞÌ¯3¶º¿_x0008_í_x0016_«fÂ?ß_x0001_év_x0008_·¿ØÌÊR_x0016__x001C_É¿nL5_x000C_èÕ¿¢F^ñÇ	½¿_x0013_ë¶&lt;Âã·¿4BÆÿxþº¿nÕÜ¨ÒéË¿¨³­¿b2ôÒEÇÑ¿¾8(ÅÌm·¿_x0002__x0005_åÐ¯_x0005_¶¿Ö9JÚ¤?¹peÀ5±¿_x001E_óÀ^qÆ¸¿V6Àv­Ö­?Õ4as_x001D_1Ä¿?e_x000C_8ü¼?ÐcT_x001E__x0017_­¿_x0015_ÍTÛªºÀ¿_x0012_	­Bª=¿p_x0002__x0004__x001B__x001E_¡¿µ7¬¼_x0001_c¸?_x0014_\þ9¾¾¿ê*}âhìÕ¿#q_x0003_ÔnBº?×ÃË¾ý|?Q_x0004_õ`½¿x(EE[_x0007_§¿ìÝÿk²:¿°(Ë_x0018_-|¿B_x0018_!Ø[p©¿y¾_x000D_!À½?_x0016__x0011_B_x000E__x001C_Ç¿ëè_x000B_úÇ¿d)W_x000B_® ¿_x0003__x0010_bFÑ_Å¿?nè_x001B_ÌÄ¿Á]n4óÅ¿×jâ_x001A_®Ä¿±d|»/¸¶?(í©'a?oÕs_x0002__x0007_ º?_x0004_®ÃÜ¥¿_x000C_fL¾µ?°ÒÏÖ`9À¿{¤T1_x0007_¿a÷¯_x0018__x000E_²?8¿Ë}JË¿Á_x0001_z$5ëª¿ð_x0003_Õ6³_x0006_{?¼ÿpªeF½¿yÉ7MÀöÒ¿_x0014_}×U¿«0T_x0008_)_x001A_Â¿_x0002__x0002_¤íxA)¿n_x0012_E¹Ä¿ FnÖÐÖ¿JØâëEÎ¿¦¦vw²æ¿I¿8*¸?Jåû`áÆ?*Té´Í¿à~¦bðx¿çp(_x0008_?0á¦	vÀ¿[2_¢&amp;î»? u-)Ör|?_x0005_¤R_x0015_8{Â¿_x000C_Ù_x0019_ê-Ý?Ê~uûº£¿º4_x0002_¬_x0006_¤¿ªY¯°!É¿¦mîf3¿_x0003__x0005__x0006_Ä4K¶¿C¤_x001B_Ü´³?­oüõò¤¿_x0003_òIC®¼¿k_x001B_¸¿ü_x0014_hµ¬?_x000E_ÿÒ ¹±¿&amp;_x0011__x000C_&gt;»¿£¸Ç6VÆ¿"}_x000C_Àãº¿]·¸~2¿_x0019_Êuöôµ?8!UIô9Ì¿J7ç_x000F_þÐÅ¿ükÐ»xÐÑ¿n_x0016_h_x0012_4¿c#_x000D_Ê&lt;4¹?T&gt;ÉÉ²Ì¿qè ÀCë³¿ùj2Më¿?n Ê_x0005_BÃ¿ÞÓ_x0004_Ñî·¿æ_x0014__x0010_il­?Ì	]Õ§_x001B_©¿@g(	*ñ½¿¸ Æ$ â?0_x0001_ü¯'_x0019_?ÀgçW@_x0008_x?ÌøBChµ¿_x0002_V(¸\¢½¿ÖÉÞø_x0002_'Ï¿VØ_x0001__x0002_Ô&gt;£¿¤ÂLý½°¯¿b`³à÷PÔ¿_x0006__x0013_ÌéºÅ¿_x000C_9íMØ¿Ê=}Xþ²¿4)_x0006_8Å¿}ovNÍÅ¿¦æw5ÊæÉ¿Bjà`_x001D_À?_x000C_éæZÆ¿«¸_x0013_/£¥¿?¯;¯¾µ¿Pgü_x0010_é¼¿2µh7§Å¿k´Ðx_x0015_¹¿[_x0001_qí£?ý¹M_x0014_`îÄ¿(&lt;¿øÃ ¿_x0014_ß´LÀ?0_x0007_=&lt;î_x001B_?D3i[¼Ì¿æÿ5.ÏùÆ¿&amp;n¤+^¢Ï¿&gt;À _x0003_Ã¿ú²&amp;8fd¬¿sÝgDô&gt;°¿_x0017_Éb)_x000C_3±¿_x0006__x0017_ñÈ»¿Ö¨xEP¯?öMéâ?Ì¿"º_x000F_#ßÃ?_x0001__x0003_&amp;¬J3YPË?Ðx_1@?5íúä£_x0013_°¿äD_x000F__x001C_w°¿çñ*EjÐ¿ù¾FáGÁ¿µkÚ_x0014_Ræ³?_x0010_ô.1_x001B_r¿oZ\dª¿Ê[§îÉ¿²_x000B_è?Ò¿ºe1ßA_x001D_Î¿òº_x000F_½Î¿ÕÄ±_x000F_¸¼¿*¥º18¶µ¿BÅ_x001E_n£¼¿/bÿ_x0011_m¾?à#ôð_x0001_LÞ¿rîb_x0016_®?°9ME}}?V¶Xó±¥?_x001E_Ú¼ù4¦?V?½îÆ¿GÊ9/Â·?Þ_x0015_@ösÎ¿Àà_x0008_£c=Å¿ _x000E_Â+{Ì¿ÀWzìj`¼¿È0_x0002_¡á?Ú--É¼Ë¿ßæ~-Ð¿¿7"ì_x0001__x0004_ý_x0013_°?FÙÂ#dÀ?_x0003_/=RÕÞ°¿úÁ%uwoº¿`tÄÈ¡Ó¿j¯å§Í¿pJàX_x0017_Ñw¿´bÓÍÆ¿VöY½ò¯¿ÊAx_x0016_¥¡¿	¡:GR©¿à!gß÷_x0006_?ü×èªrÇ¿2+IÝ«Õ¹¿úb ~·¤¢?sz}µo¼¿Ê§e¦.À¿v`k&amp;å_x0013_É¿ìàÕª¿4ñ	_x0007_	R¯¿!$ZQ(À¿l0vW.¬¿_x0006_©¬©un§?v:f-SÁ¿ÇÉ¯_x0015_³¿;`LáTt ¿ð_x000F_Åæa?_x0002_Ý_x001E_º¹¿;/x_x0005_¶ ¿Ü¨HdÁú?h_x0014_`xl$?Æ¨_x000B__x0014_ÏK¿</t>
  </si>
  <si>
    <t>d1749b3315cb9d0f8cdb85c836faaea4_x0005__x0006_ónû&lt;(¢¿¯Ú³¾Ñ¿¯³Û­ïIÕ¿2/ÛÛ_x001C__x001F_À¿¢.çÙÀ?ÁÈ7½»?°|_x0004_9ÈEÉ¿¨_x000E_cÙõfÀ?»g_x0003_qê»Æ¿$(¶õÜ®¿_x0006_uöÆªÎ¿$_x000B_I×_x000C_È?@ùóG¬{¿ÀÐä7ì¢?¬ë_x0001_£±r¿ì_x0011_µ_x001D__x0002_¼¿Ç8a °?hØÈa-®?_x0002_~@;_x0019_Ò¿ºþ½åÌ¿ª%_x0008_µ b£?½ºñ	¿~_x001F_à`Ã¿µÙU_x000B__x0013_º?&lt;@F_x0013_wÅ?ðÄ_x0018_gMÒ¿~Ø¢q±ÎÎ¿°[:úÅ¿_x0004_Ì¿03Ú±×_x0016_~?dÜºÈÄ¬¿sñ'_x0002__x0003_Í_x001C_Æ¿¼wÉ;©`?Å+A)f¿?&lt;6¿K_x0014_Ñ¿ôQÚ|_x0001_&amp;º¿Ö#Oxu¸·¿yê/qp¤Ô¿º'ÿ¢aô°¿z¸¬;+!À¿¢ÁÇxÉMÃ¿_x0014_dLó/®Â¿º7ô(}Æ¿_x0018_ÝÌý$¿Æåh_x000B_É¿~Wa¹úÄ?_x000B_.È4½¿êc7òï*¨¿új_x0017_S]Í©¿$¿_x0001_P_x0019_¿ö_x0001_¶Io©Â¿=ê@O«8·?þ·M»ÃJÅ¿¤_x0006__x000D_MÂ¿¸ûDç¾H?IUäÛ_x0003__x000D_º?¨ªe_x0010_.&gt;?_x000B_ß¾¿¿&lt;_x0006_\wp®¿_x001A_y'__x0016_Ë¿û[ïË¿\_x000D_é ¿ãùçÎÆ¿_x0003__x0004__x001E_ðëª¾¿_x0004_¿Ë¿*&amp;×VæÂ¿_x0012_Ö_x001E__x001C_æÄ¿ÏA$p¾Ã¿Úm¥_x0019_áÎ­?'9Î6ýÕ¿k£J½&gt;Æ¿é«Í_x001B__x000B_¸?®B»v_x0008_Ç¿`/¡¬ýË¿]Ê÷KvÂ¿_x0003_|6aË_x001D_¿:ë_x0017_1Ã ¾¿|?·/±?äýSíú_x0018_­¿,_x0001__Ü¢.Ä?_x0003_­3_h©?lÃt_x000E_±?jÏì6¢?_x0010_WÑ_x0004_á¿¸t_x0002_Åd?Ì'_x0001_*êÉ¿]g(s¿÷¶¿]G`«ú!Ø¿ðÒ~¿)Ñ¿¿?Ø_x001D__x0013_»½?Vn_x0007_@/_x0018_£?æ_x001D_(Âã¨¥¿`ã1bÿqÉ¿Â_x0007_eì_x0012_Ó¿D½_x0003__x0005_»ì?»&lt;wà_x0002_À¿¬	QÍ&lt;ÆÇ?S}xáÁ¿_x0012_±åÆò½¿YÓ \¤²¿iþgT¿?!æ_x001F_r4¶¿Ê¾±~v¾Í?n$ñ±Ò_x000B_ ?Îï_x000D_ü[9Í¿ä_Ûz8!¨¿_x0004_L_x0006_®X²°¿ôC_x001B__x000C_QÃÈ¿@.Õ9_x0017_¤?ö_x0001_8Â£¿	z¢"Ô³¿bÆyg§Ì¿&lt;»üÃ¿åûì\Ä?kXh_x001D_ÅÂ¿ÿ_x000E_Å±_x001B_¸Â¿N]_x0014_iùÍ?'ÝÙÚY³¿Q´ç¬Dv¾?LGñ_x0016_aÁ?ÊG§_x000E_½&gt;À?J×áU_x000E_nÑ¿ì_x0013_F¼ÉåÁ?_x001A_`hÒ4{¨?_x0012_ÆFiÅ?è+wÜpb?_x0001__x0002_Á_x001D_½û\îÂ¿T øÚ_x0013_¿	R2âÉyÀ¿_x0014_ðÇr¿Ø+_x0005_©Ä¿ªQ|/z«?PùÌùf¿.¨Ãu_x001B_ÀÀ?r\L_x0004__x000C__x0001_¤¿ÜÂ±Yí'Ê?NÞBM'¦¿lÂÙèÏ¨¿ÁÇÑlQµ?za¸ËWº¿Sn{¼­¿!_x001B_±YU_x0005_¶¿æì&lt;æF¿?ª_x0007__x0016_Ý/´¿áF¼U­´°?¨»/©¶1Ç¿_x0012_Á@:ÂK±¿|)öÙ_x000E_Ä¿¬_x001C_\âÑ_x0016_³¿ZêõÎ1_Ë¿_x0010_z(_x001B_1Ë¿¾_x001B_ì:Ë¥?¿ïPÓ¥?_x0011_Gå²¿_x0001_÷Õ÷.ÛV¿èÒ_x0004_sË¿ipM"68±?L_x0005_N_x000F__x0001__x0002_òV?_x0018_¢Æ¼_x0017_|Ã¿/æH=ÅÄ¿Lk$_x0012_+_x0007_Ã¿_x000C__x0016__x000F_åoFÉ?ETt_x000C_Ó¿52_x000C_ÑÛc±?´é 4_x0019_Á¿ ,w*#¢w¿_x000E__x0017_VI"Ë¿é¤u§öø¸¿r|öç'Ò¿¤"ÑT½°©¿(W_x0018_àÌ¿Ákk_c£¿_x001D_ p_x0013_RÆ½?ìeûÃê_¥?Æ©_x001A_êÃ´È¿"ËsùâÈ¿_x0019_@¡_x0012_¯#×¿·?Jfj8Á¿½_x000C_Ã_x0004__x001B_±?à&amp;_x000B_:_x0003_Æ?Lãð_x0017_ä÷Ë¿_x0010_þÕyÐ_x0010_¿_x0013_`Ä°±¿iºTkEÍ¿«N°_x001A_y_x001F_Õ¿þ+_x0001_	ý­¦?p$Ç#Ò_x0013_?\zbÇ¿_x0008_{·_x0018_[¬¿_x0002__x0005_H.¦-)Å?p¥	ü~Á?Ed^ëÉìµ?6_x0017_:ÛB¿¿øÒO_x001B_ú(µ¿_x0002__x0016_xé^D ?zt1¥uSª?[ÚR_x001C_j_x001B_Õ¿ú_Ã;n¡¼¿Ñ_x0004_p°Säº?ÕêSü±¶¿KF_x0017_¢ÀÐ¿ZKl_x0001_¥)§?_x0002_ÊsÓ8#?æ{ëÿcË¿­Ëk	_x000D_E¿¿-Õl )j·?öyQÃø_x0018_Á¿ê.îOX^Ñ¿6oE²¤7§? {°A2_x0003_Ä?#_x0004_A)ðÐ¿X±YRn¡?¨m*Ç8Î¿­tèýª?1_x0006_Ã%¶¿zÃ)K³¿Ô;ÚAómÁ¿Â_x000D_ºÊÏ¿[hâ3K¦°?«Ï¾Ô¥Ú¿`ÔÍ_x0001__x0002_&gt;´¿Z5Ü@+éÁ¿_x0002_ç¤èN?d,&gt;_x001C_¨Í¿­'ë_x0002_¸À¿®2D_x0006_SFÀ?òC_x0012_ðé%Á?_x0018_í4b«N?_x0018_Å¦=í¿|Üìö]?MñØð_x001B_¹?_x001D_õÌyTZ¼¿Ø±_x0002__x0006_Í¿hVS$;ª¿Àl	tYRy¿U$nz4 ¿r*_x0005_ïÊ¿ø_-_x001A_ò\»¿_x0008_ª_x001D_tÐ_x0012_¿_x0006_´äÿéë­?æX_x0002_^_x0002__x001F_·¿_x0012__x0014_| Ø ¿¥ûW½P?¾¿êôvn»g¶¿ö:E¢¹¤?Ø_x0018__x000B_Ëc¥¿Wè[:}½?àû2v)`?Òrt`#_x000F_Ì¿_x000C_Ïú¿ó­À¿_x000E_iHôÎË«?hü_x0015__x001A_óÓ¢?_x0001__x0003_¿(338°?|TL³\¤?!Ê?sJº¿H?­pØ±©?*L¨_x0002_µ¿à3¦ým¿éñ_x0008_~¾?ìª×_x001A_¿ÜíÁAÅ¿yj©ik¥¿X"Û·b ¿ò_x000D_íé¨OÊ¿ß_x001B_÷_x0019_tw²?0ìù­_x0014__x001A_Ç¿ÀX_x0014__x0002_Ou?*D_x000B_á£÷Ä¿&gt;!Û@§nÓ¿°ª$ô4Ç¿"N_x000C_s$Ã¿äv~q¹êÂ¿è&amp;K«_x000F_·¿ä[$u_¸Ë¿a_x0012_á7å1³?²ün9T6Ø¿_x0016_¨÷:úÄ¿ÊXî1Ñ¿_x000C_W_x0003_£ÎÐ?Ô¨9eË¿¤d2áTÆ¿ééßæ¹¿_x001E_³)óZ­?yØu_x0005__x0007_Ð!¬¿¥äKúMÉ¿`_x0002__x0010_V3Î¿Ë7_x0015_°¿ëÐ¿_x0006_6@¸¿:(!_x0015_%h¦?_x0006_Üé¬ªúÍ¿(7ë³]_x000C_³¿ÜÈþ­ Ò¿ y%V è¾¿¾×_x001D_@ºîÈ¿n_x0013__x0016_Hó¡Ç¿¤7³°c¾¿Öà_x0002_Æ_x0006_´Ï?9&lt; Üª¶?°­_x0017_c_x001F_PÆ¿°£_x0013_±Ý?Ü_x000D__x000F_A¢_x0016_µ¿¸_x0008_÷&gt;àÈ¿àòÁ[._x0010_§?3ML2_x001C_;Ñ?¬zÌÞTÌ¿%f%P²¿%g_x0003_&amp;±?ÔÎy_x001A_?F¿QMyJË¤±¿%jè5û¦¿Jü_x000F_é8V ?¦úr_x0001__x0004_Ì¿ÁE^Ç¸¿_x0001_ä³uÑº?6OÖ¥?_x0002__x0007_ªjõÃÞ_x0002_¬¿èbµÜ$À¿ K_x0003_RSæ¿@§w½)á¦¿ú©·¥_x0006_|Å¿_x001C_ÈÐÆÉ»¿=N_x0012_gñ ¿4_x0005_µ«Y#³¿t_x0004_ã1'8¬¿vó&amp;¥j±¿_x0002_¡Ì\j_x0011_?q 	PÖ¿¿_x0015_³¯*r¾¿A_x000C_÷tâ¹?_x0006_ÿ6ðCÓ¿O6}SÀ´¿¾_x0014_ÙëÒ Í?b¾!Q_x0005_Ê?Ó_x0001__x0017_Ûéµ­¿_Ù¡Ù={¿?ûÕ_x001A_/¤Ö¿_x0015__x001E__x0003_ÖÇ¾?uÊ¿6ùÐ?´'÷_¦¿_x0002_§_x000F_ä»e¿\Ýy4e§¿Dñ!Tõkª¿àáÍÀ4È¿,±°ØÈÁ¿ö»Ã¶¿à_x001F_!_x000E_&gt;«Í¿@ÇsO_x0004__x0007_oj¿CoÐ_x0003_­³¿æ _x0003_[w±¿úñ/öYÛ¯¿.dc_x000C_?GÒ¿Ö5ôR_x0006_Ç¿¿W_x0006_Y3O¸Ý¿Ú_x0005_[³_x000F_­¿¤ü¿îÚDÆ?ªËÄ_x0017_+Ì¿_x0002_¤_x001D__x000C_Ô¿ø¯Ó _x0001_Ò¿N&gt;ð7s$À¿SË_x000B_ò¿Aµ¿Ä_x001A_zr?ÀÕ__x0001_Ä?_x0018_wÌ|/r?øûÔ§d×Í¿zÎ=2_x0002_Æ¿:eSV_x0002_¶¿à£_x0013_DÎ4¿¿æë¿#Ù¶ª¿üþoÊì§¿4úTè¯W¿þïÛ4·Ð¿v_x0017_~5_x0015_£¿t4Ë%¦ýÍ¿L_x0017_º¥,Ï?.¿!û«¦¿_x000F_-²Ë%_x0005_¿¿¿£ZR°¶¿N_x0003_´W¤Á¿_x0001__x0005_FëØ¥§À¿,T+.u¢È¿Vy_x000B_©ï¢Ë¿jI}_x0019__x0016_ ¿_x0007_§hP_x001C_²?ÌÊ_x0004_Á3¿ iôd³¢?®Î2ÿÄ_x001B_Ê¿±Õw?J¿_x0004_zLÃ±¿Ts«éÓçÊ¿æØÂ«J§?pBa!_x000D_¨¿±æÍðº?_x0004_ÕÁ#t_Î¿Bã_x0003_f°?tk7_x0012_&lt;Ã¿_x0001_ªuk×?&gt;Æ·5_x000B_§¼¿µÊ_x0001__x000E_SÇ¿	¿&gt;Â¿¤ñ#´e_¿ZÝ_x001B_-_x0002_k¬¿8;_x0016_ã?¤ Þ~Ú¾?ÙÝÏ#øÿÑ¿Qìè¨oX±?(x!k_x0008_Û¶¿FTV_x0008_«?x¦pªU?&amp;§®¾Æªª?**T_x0001__x0002_Ü0º¿_x0011_Sød¿ö_x000F_Z_x0002_Ç¿àaÿ/if?H_x0006_DhjÆ¿,Lä_x0014_KµÆ?à_x0006_(s%Ö¿Ð@PWn¦¿@¤Cb¼¿jhÃQ«*¿¿_x0001_.=×¦_x0003_z¿6¢$_x000D_Ñ¿4_x000B_çÊtæÂ¿0Ãû¸Úb¿ÿo*ÞË¿Ðãh4Atq¿V_x0006_Ü3Å¶¿³WT_x001F_õ»?¸³léË§?øìSxÓ¿*®4p¥¿  _x000D_$Øº¿êï7Z­Ä¿qifÝÌ³?_x0014_$ÐÇÓ©¿@F¿ÉÞ?³@ÑÙN·?jL.Û|¿þËX³¦´¿|Ç_x000E_ñärÉ¿o°Ð|?@Y x¨¿_x0001__x0002__x0016__x0003_fK,¾»¿bÝ_x000E_É¿Ê×t§½Â? # _x0013_fb¤¿{*|J_x0015_ÀÃ¿äÂ^_x0016_ò¬?°_x0016_4üÐ_x001B_À?ÉG,îÏ¶?Iº÷_x0002_Õa¹?_x001E_ß_x001A_î_x001B_~Ä¿ÿpVSÆ¹Ð?¨&amp;_x0018_B_x001B_­¿¸=x¦êÅ¿¸Ð3èm£¿ìB¦,½¿¬K |_x0018_Ç¿@tÌ4ÿÀ¿ß_x0004_Î_x0010_8Ô¿(.`ª?Ì±]NÂ¿8v¯_x0006_iËÀ¿ª²åÏ¥§Â¿³_x0018__x0012_².É¿@Dß)³Å¿Z ê7H´¿nâùµUÍ¿XI[ý\¿¤Üÿ2s÷¿r~_x0010__x0015_Ë¿gÞù_x0012_y_x0017_Ä¿ãY¾E}Â?òé_x0001__x0002_1«?¸ÜYÒôË¿²¼#9ÙÉ¿pÁå_;yz?cN'ù_x0006_1Ó¿¨Äéë¿~QDP£?ÆBúcm¸¿?á7Cäz½?Ìß-¨_x0016_Oµ¿ºSu_x0007__x0005_Ð¿ú/ZÛË¿_x0018_»P_x0019_x_x0018_?|ß!¯&amp;Ã¿ðW½Õ'D´¿lÎ6S}É¿ ÔäP`_x0008_¡?ÐUtnZx¿]_x0019_ÁÍâÐ?òW_x000B_µíÑ¿È%¼]K_x001F_¿WÂw?_x0015_sÇ¿_x0019_ËçHä²?ã=¯ÍÐ¿³æî¨ï´¿~å_x0015_2&lt;§¿Z_x0015__x000F__x001C__x001C__x0008_Ä¿é_x001A_?wïÆ¿_x0003_'2¹VG³?&lt;øm5NÁÀ¿T×¬9Æ? ÒÃm_x0004_¿_x0003__x0006_ªÒ¯dÈ¿ä_x001F__x0016_.}ÓÆ¿hRÉ/_x0003_æ¿Iý¶ç»½³?à`_x0016_Äjf¿Ã_x001E__x0016_Un²?2y_x001D_Z^f¼¿nqÖ±t²¿_x0002__x001F__x000D_åiDª¿yÙ~_x0005_æ&amp;Æ¿_x000E__x0004_ÅßG¤¢¿Ô®&gt;dOä²¿PG^þ_x001E_Í¿nûÎÒ½_x0012_¨¿v¥½Hki¾¿0_x001D__x0004_T¸M?fÌÇ3O4«?¿Ï_x001E_ñn´¿î@hÜGÍ¿°í)ÑË¤Õ¿ð|s_x0014_.¯Å¿K/ïÜsÁ¿';]L_x0014_¾?Æ:~ CÂ¿Ó÷_x0001_Á±?¾_x0010_ Ýu¯?ä$U_x001E__x0017_ý?_x0008_âVÐ_x0001_³¿Ö68@E£Ç¿6t'÷èeÄ¿&amp;¨Þ§øÿ¯¿öÓ._x0001__x0003_¹¿_x0013_6n$h_x001F_Á¿K=cV7¾¿«r/iBÑ¿J«Fð×¿tµ+&lt;p?xU©G_x0015_Í¿µò6zâGÅ¿ÿ_x0019_lÔ¿3`f_x0010_+º?i_x0014_ºK_x0015_Á¿N~ÄïmèÀ¿îO*Û¦§?zÎ_x0007_E_x0012_Ï¿@_x001E_Ð\ñ ?ømZe[À¿|87_x000D_Ãc©?(_x0002__x0018_Ëi¿r_x0012_HCi¿Àº_x001C_w_x0010_º¿ê£_x0015_#SG«?_x0001_¢ù·?&gt;\v^-¸¿ôEA#,3?Ð!Ntòq?nñu!WÂ¿ô_x0016_Û&amp;Ùó?tQçÚK_x0018_Â¿t2¥r­¿Ü÷~NÆ¿4ìª_x000C_@Ä¿(oÀ{G´¿_x0001__x0002_öÏÔ°Õ¿zÎ_x0016_k-²ª?tjEv»qÅ¿&lt;ß0Õf¿}n_x0012_èÿ²?¬VÝ÷f_x0011_¢?_x0011_[;ì9»Ð¿¸d´Å¿._x001F_½/²²Ø¿jÐî5©Â?Âiï¤¬Á¿ýÙPvG@À¿óú_x0008_ÈÂ¸¿C_x001E_)y_x0002_Æ¿MÍw¬Æ¿¸	¬döÒ¿^úúþº¢¿ûC*_x001B_R_x0006_Â¿kÈÐ)¦²?ÍÎ%á¶e£¿GÂãÚvi±¿þ°ëf÷Ç¿RV0_x0006__x0017_(Â¿àc_x0018_jE~?6	ëU_x0003_@¹¿l_x0005_ï_x0018_jk¿¿_x0014_à?_x001C_X­_x0002__x000C_¥?(a!J»¿{_x0017__x001B_¤3½¿_x0001_Òéz6ÒA?/ÄY_x0002__x0003_È¿¢\_x0002_·¢´¿_x0001_ó_x000B_sÅ¿¨_x0002_SB?ï±LIËËÓ¿_x0003_3ïÏ¿½_x001B_ÜùJ²?e_x0019_7@¿Øf4_x000B_Ô?_x0006_ôÝÕo»¿bMFò/Á¿_x0002_ãmGþªG¿!þ_x0004_&amp;®¹?ø_x0019_¾¹_x000D_]?Â_x0011_¡Mä¹Ã¿_x0017__x0011_}T«aº¿wI¿|7»¿à_x001D__x0006_LÉà¾¿ müxdp?,¤f_x000B_6í¹¿ï(4?à®²?2u#áÃ¿¬{10ýü³¿z3Îêzä¯?âCr¡¿Ô_x0019_={o¸?Õd&lt;ñÒ¿¸¾&amp;QÕ7À?Öö_x001D_6S¦²¿dDR&lt;Õ¸¿üjUy?ü_x000B__x0002_a_x0001_Ê¿_x0003__x0005_Ã_x0019_È_x0016_¯?¡"¼_x0007__x0001_?o%_x0002_;\@³?RÚ'ºËõÃ?ÈÊ%n¢?	;¼íXÒ¿_x0018__x001D_Æ_x001E_ ?$_x000E_¿f&amp;¿M_x0004_9ÎØ³?_¹n¼+e¤¿!ZÄ_x0007_À¿(nòæÿ¯?ø_V_x000F_BÐ?B½G_x000B_Qª?"_x000F_Ò_x000C_ÞÅ?wº¶}|­°?¸ªÉLhf?_x001E_¤ú×)¤?r=,ÁVÇ?_x0010_/_x0013_A?_x0008__x0004_Nøø¬¿¨&amp;PoqÈ¿¬_x0016__x0011_ÑÏP?ÂZ'¶ª&amp;Ë¿lH_x001C_¤?`În17a¿P_x0006_v_Íµ?Ð09üHµ¿¸_x0017_º	A¼¿òÚAÒ·£?Z_x0017_à&amp;¿ÅM_x000F_e_x0002__x0003_Ýµ¾?¥ÝØö_x0002_Î¿RÙ_x0001_*¬O¬?@LRÊ;h?_x0010_¬¡_x001B_ô±¿ßÄ_x0014_Åë_x0006_´¿ôBI!^þ¾¿6î_x0002_IÀ_x0017_¿ÀnaöÂ¿t§*åÖOÈ¿:µõÑ¿íu¥ø°?^_x0006_hnÝ×°¿_x0002_ õÚ°f?»×ýkóÔ¿rJ_x0008_+È¿#FT5»¾§¿j¥£\_x0004_Ã¿_x000F_JÐ45?_x0005_dZq£³? _x001D_ç¬aö­¿!¸ûeØÕ´¿_x0010_Ô´¿ð éÃ/K?_x001A_Öväù@»¿8¼&lt;zGÁ¿§çlRh_x0007_¹?F¥ÀzÊÂ?ë´`KolÕ¿Ú§_x0007_Ô}©?',l¢s¢¿Z«3×Á¿_x0002__x0004__x000C_ÍÏ	ßÒÐ¿åwÅö¥¿äÅH)¦z¢¿ÝPª2¸È¿.KÇ¨¿tdò¬\L¡?oPUÃ®¡¿¤_x0016_7Ð_x0003_Â¿Ö	X°Å¾¿&amp;Ö_x0010_D_x0001_èÌ¿äöOwüÁ¿ÜN}_x0016_v·¿¶·2Á:½¿Ì¿à=GÆ¿rØõÐR_x0010_¹¿ÈödÜ¾±¿èöV.¿Y¤_x0019__x0015_S_x001C_¹¿% _x0005_x6?0º¸Ä5y¿(­µÔðÀ¿²_x0011_À*x_x0003_­?dªé¼Æ¿F_x0014_t_x0016_&amp;_x000C_«¿á¿ç³i«¿³	¼Ï&gt;â¤¿`	Àìò{?4_x000C_µFüÛ±¿Ì=®¾?ò/wrFÅ¿nrÈV¼¿ïØ_x0002__x0004_Û¿¨_x000D_#?Û¹¿ìØÄÜ79¢¿Àõ_x000D_®_x0013_Èq?½ÀãÚÅù±¿GòS_x001F_©´¿+áXC)¹?&gt;_x0001_n°¬?qÈd.ö¹·¿HkRNÕ£?^TSr_x0011_¨?HAàã&amp;F¿_x0002_iuDê5Ì¿^Lë_x001A_×-§?¿ÎÞ_x001A_Å¿9Ô¦ÂFR·¿_x0005_$_x001F_&amp;v¿¸¸ÞÃ_x0010_ù©¿_x0002_e5=#Ok?fÙ_x0019_\ÓXÉ¿_x0018_TÒß£)È?ü#_x0016_6GÏ¿Ë_x001C_áAx'²?lðëe¯i¿r_x0003_GO¿U¿_x0014_O&gt;ó?f×W_x0010_¶¶¿@Faÿÿ?\:p}Ï¡¿â.i£_x0018_¨¿ó3iðWa¡¿éúí?I²¿	_x000F_0Â8\ê£?V×÷_x0019_É_x0007_Í?ó»rÀvÎ°?ßA¹_x0008_\_x0003_±?³_x0002_/ôÞ_x000B_Ð¿l&lt;wf«ÚÎ?ë¿¼ÚFª¿	_$¿ÊM¿¿o¹viÓ?_x000D_k:ÖkÄ¿_x000E_;º6A!Å?èì_x000D_Ó_x000B_¿er­Ë	/Ò¿x_x001A_$&lt;_J¿d_x000E_/F'Â¿ðîIÙ69»¿N_x0008_M_x000E_µ¯¿½ûdÍ¿0_x0001_~è~¦?È_x0004__à[p?Ë_x000C_Ëpr¹?_x001E_¸ï8º?¼×ø)@&lt;?m_x0005_ÖÊËÄ¿}´_x0006_¿E¬Ñ¿¼\5rAÀ¿|G¶o¤Æ?f©_x0006_ã.Z±¿Û&lt;_x0007_µ_x000E_Ç¿&gt;_x0008_Ì*ÝZÐ¿~[;(ª¿è½Î_x0001__x0004__x001F__x000B_Ë¿4Dêtýö§¿":I_x001D_0ÔÍ¿Ìö»·tª¿_x0001__x0013_-]T»¿ÊS5QÄ­?_x0001_¾_x001C_þ#F¿È_x0018_YÃÈ¿ÿècRÞî¯¿_°eôE¼?Pæwf±L¼¿x÷eµ_x0003_¯¨?_x0017_~Ô¿=¿¿æAÈmÜ¿ô^Íg_x0013_ª¶¿u\íà{Pº¿Ð¥§V2?_x0012__x0017_ìÒ_x0008_Æ¿_x0014_RÁKÍª ¿C×)|ã_x001A_«¿pêºaaË·¿Lt"à¸¿&amp;Bðî¥Ð¿À¨_x000E_ðYêÀ¿;Ù_x001F__x0019_­â²¿ûv?h±¿©_x001C_ 1º?øO§åK¥¿í,¦eJê¶¿DuLã?$}R3Æ²¿X_x0002_pÏ,©¿_x0001__x0004_$DÇ?°üN;_x0013_Ð¿_x0018_~=_û¿&amp;_x0017__x0014_LKÎÂ¿3rzÑûq±?¤÷t¸ëm¶¿£_x0001_?íÁºÆ¿jßÂ~åÈ¿01_x0003_`¬¿_x0002_S5[§|ª¿¶8L¦Á3Ì¿_x0013_°_x0008__x0015_æ¶¿h#ò­³Á¿ÙfÂª{¾¿¤îj17º½¿C£¢I9Å¡¿âØMp_x001F_º¿Vzs£µ_x0002_¿_x0001_eBF£¿ò 3Áùµ¿¿_x001C_eÀÑ¾?ú_x001A_[`jµ¿*ü¢_x0019__x0010_èÎ¿hJ_x001F_a_x000E_:©?_x000C__x0018__x0015_ØÈR?±_x0010_Ð|1dµ?[¿Z{¢Í?±n6½_x000D_ ¿9÷T¦¿l;áÊrñ«¿V._x0014_~&lt;Ï¿_x000F_1_x000D_F_x0002_	Å	È¿Õ´ø_x0018_Ã¿yL_x0016_2î±¿®_x000B_Ì¿¬'ùX@µ¿_x0008__x0010_ðDã?G$ìÊ_x0015_Ó¿ÏU­cB©¿_x001C_ï£òO®¿¨³|=E·¿J°ÌlD_x0007_®?òÃ%(¡¸¿_x0008__x001D__x0012_¬4¥?ï&amp;¾ñµ¿ëº½NBÀ¿¨­_x001C_¨ð¹¿ÞSÆ_x0003__x0011_ZÎ¿_x0007_N&gt;Ç^²?eýUFQ_x000E_¸?bi1)_x0018_b¯¿àº7¡¶AÓ¿Z/GÔ_x000E_¥¿ô¬G_x0010__x0005_Â¿0ag_x0015_£_x0006_¿`Õ§Ük)Î¿\mìj¶_x0004_¿~N¢ï?±À¿_x0001_Ô_x0018_ÃÀ¿¼æ_x0006_ñh,Ò¿î\¬!òÁ¿¾_x001C_m7:¦?WËþ:»¿_x0001__x0002__x0010_à_x0018_J1Å·¿¯_x0014_QÏM_x0001_±?¢Ët)_x0012_£¿jõÄxrÄ¿"±Êá2É¿OÎa1^_x001D_¶?_x0017_ÍPEYú½?BÖ_x0019_À%¯?¨i_x0007_5¿8'ss_x000F_åÇ¿qÓQÊ_x0010_µ²?ÔÖ_x000C_ÝÇ§¿%aÂ&lt;_x001B_MÐ¿_x0005_.dÝá¤¿0~=h¡}v?_x0010_K¿üXÉ°¿ÛO´xm$Á¿\våd÷,Ó¿ªÒq®á½¿¸©×_x001D_\±¿_x0013_ËôBµr´¿½UÄåX·¿Ü6À_x0005_H~Î¿6þ_x000D_Ñ½Ç¿¸õÿçª¹¸¿ 5_x001A_ó?ôÀJÑk¹¿_x0002_Ô[Ë)rÁ¿_x0017_«oK_x0001_¾¸¿_x000B_HDî#·?.õÇn_x000D_±¿MÖô_x0005__x0008_±P¾?p?_x0006_ö,~Á¿A_x0010__x0004__x0001_Ñ¿_x0005_Ó{G]ý^¿o!=_x0012_FIÓ¿_x0010_¯¡Xl»Ö¿.õÖ61Î¿_x001D_ö]~Ê¼? AVÕ_x0018_Ñ¿Òv=tVÇ¿+*_x000D_dø¼¿Ô;qÞÂÏ¿¦Lµ¿C¸a=À°Á¿ã?÷,_x001A_Ì¿Ãÿ_x0007_!³º©¿ê«GÂ®Ã¿_x0008_·1_x0017_ÛÏ¿¿Õ¹mOÆ¿éôª?üxÂ¿_x0002_Àú'_x000D_Þª?iû_x0015_Gm_x0006_Ò¿0_x0003_Ã_x0013_âx?ðP_x000B_Ë·~?EÇü&lt;½¿ÄNM9_x0016__x0018_?&amp;F_x001B_7"cÆ¿é§îjËJÆ¿¤DgýÔN¡¿_x0014_ñoA/¿ªá64¬?Ü÷SÈ¦_x001B_Á¿_x0003__x0005_poÎZ®oÒ¿¸Òî3·?AÏIÁÌ±¿|E?:Ó§¿gm_x0001__x000D_õ_x0004_À¿^_x000D_|n_x000D_À¿&lt;{Ç·æ_x001D_Ú¿@IÊP¿^ôQV_x0005_2Å¿`ý_x001F__x0018__x0002_Ë?U_x0002_A_x001D_=?S9Ë_x001B_á·Ä¿ø[?n ?_x001B_²_x0015_Ã¿Ã'ºF_x0019_Ä¿Ô_x001D__x0002__x000D_°¿J¨ûjn§¿0ã?,Á°Ã¿¤EÃøÎc¿x_x0003_`esnÊ¿_x0006_½&gt;0_x0013_¨?QµU¯Q¿_x0003__x000E_!,,9}¿Ø®P~PÿÅ¿X_x0005__x0010_¤¿ùÊ?êèµ7C\Â¿l6Ä¸_x000E_×¿_x0014_Û±v_x0017_²¿N_x0006_í®75Å?Dë9,_x0005_ú¿ÒÓ%»?÷|7w_x0001__x0002_¦õ´¿)U]_x001C_A_x0018_¢¿PHªÝàÅ¿Ú_x0001_ôO5®?RçvV\®¬?ÚYòDÃ?L(_x000C_,?$¸' LÉ¿¦8O|á·¿_x0010_Çç_x0002__x0010_P?_x0005__x0012_¸ßwlµ¿p|_x0019_'Å?æDu_É¿Éú´û-ÙÓ¿Åtá«}­²¿¾_x001F_£ö[Á?ò_x0017_Ü&gt;_x0007_ç¿ÉãÛ_x001D_[çÑ¿p'WÜrÝÏ¿nÍÐ_x0019_Þ¼¿¸,_x0012_0?Z¶NPçÇ¿_x0014_&amp;E[¥_x0012_¥?ùQÐ«_x001B_%Ð¿òä°ÄPò¯?_x0010_µIwc½¿R^0FÔ¿éæÏ_x0006_g¥¿ÓfüÊÜº?Ý_x000E_r¬´°¿P_x0006_ÚÀ-Ì¿má W_x000E_´¿_x0001__x0002_å.*_x001B_rº¿»õÛßÀ¿À¶a7Þ(?Ðá½£/*r¿_x0017__x001C__x0017_óa¿ð³½¿¸g¼¦~NÔ¿«{_x0006_«º¿è_x0012_1V¹®¹¿7¦*àYº¿Ï¬_x0008_ºs_x0002_»?(_x0014_ß_x0010_Xs?%,^+µ?cîëD³?XÌÏ7¬1½¿2Üt_x0012_}Ð®?_x001C_5ªI_x0002_½¾¿n·"s#Â¿_x0015__x000F_vyk¶¿_x0001_»ØlÎ/g?ºY;_x0002_±´¿1s&gt;A³¿ÊÛSW_x000D__x000D_§¿QëõHÁ¿_x0003_Òëí?C¢¿æ&amp;ø¯´bÂ?0_x0006_ÕâS¿`*úÚ+Î~?© Í}ðÈ¿þ¤6º¿Ê%ÈËtÏ¿(øä_x0001__x0003__x0005_1S¿ 	rUCÊ?èÑk¹q¢?K"¹JÇ¿9õ»g³?;ßWÌ¿_x0016_ì*½c&amp;Â¿SºçÅ¼ýº?Äî_x001E_N ?Eú®aA¡Â¿Ý_x0013__x000C_KÒÕ£¿³_x000C_{Ä;-¾?D5ÈlÀ?¯R½¿G¦Q_x0006_ÄV¥¿g_x0015_¾O+µÞ¿¨4!érÀ¿8æO_x0010_¢¿Yì-a¸¿®ÔA)QÕª?Øðû÷í$?U$z®ó¢¿ox ms²¿_x0002__x0018_á»¨?_x0003_ó_x000F_Gú­¿å;_x0017_ßë¶?l]MuÂn·¿_x001C__x001F_yê£ÑÍ¿_x0006_zôP_x001C_3Ö¿ð*Cè_x0017_ù¡?Llk_x0012__x0018_Ñ¿4)\*qU·¿_x0001__x0003_ºî°Ú	¥Ä¿"äWÓ¸¨?°ô_x001F_l_x000F_å ?þkg1*ÝÇ¿¶j&gt;W¡?ÜltM¿×¬_x000B_×¾S½?Üfú_x0018_)#?_x0013__x0014_~Úôþ¾¿ÚZ+Î_x0019_ÅÊ¿³ÐnpAVÈ¿p9õ_x001F_©º¿_x000B_¼fÍ «¢¿êkßm2È¿Éñù_x000D_=_x000D_É¿P_x0019__x0016_%øÈ?_x0002_HR_x000D_eÃÄ?¨oÒ&amp;0.Ì¿È_x001A_(Ô.¨¿dí¿¤èÉ¿Ê±­áÒ©Å¿H0Ý_x001F_?â?|Vz_x0007_¾·¿¿_x0002_Û_x0003_ÍM½¿Xö´è©d¿DÚ_x000B_nD¶¿ Ö´CÇ?6_x0016_2­óÖÀ¿ÚKNÕ_x0017_dÌ¿@äe?§?Y#»B¿æ¹ÜÇ_x0002__x0004_&lt;Å ?nDÅ¯ö Ï¿ñ_x0004_­21»?_x0008_8\_x0001_6?@]&lt;Ä½Ò¿ÇRô¦_x0013_«Ò¿/¨íW£;³?_x0019_Lð0¢P²?®Rµ ÷Ã¿_x0010_òõý_x000C_Òr?ÈÐAb^:?0mhÉ_x000B_Ä¿ð_x001D_d8_x0003_x´¿_x001A_Òi9ÿÄ¿cO×ØRµ¿H7C6Á¿ü_x0003_³	·¨¤¿µ_x0014_Ê­_x0003_ª¹?/i\Ütº?´Á&amp;I,nÂ¿_x0010_¤÷ï?¿_x0019_¤î¤öÅ¿'è,U¶?x_x001F__x0011__x0008_Ô¿íû_p~Ñ¿ä_x0004__x0015_×U¿ðæRHS|¿_x0011_ÝùÅ¬S¶¿FIÈÌ»?ÈÚ{Òé·Á¿Oà¦_x001F_Å¿(.÷Sî¿_x0003__x0005_Ï:¯_x0012_¶¿ÚíÄ£?bí*ýk]«?½%¦_x001C_&amp;çÃ¿Àý­hÀâÃ¿E`ôJ»{Ñ¿Áÿ¸¸@¡¿_x000C_÷Èl¹¿14÷P¡¿äç¿_x0012_T7½¿-Sv=±q¥¿àÇc»¾¿À_x0011_ûµÌ¿.q/TnÀ?5é5¢=Ñ¿á_x0012_~q´¼?_x0011_;*Õ)Ä¿@UX´y?_x001F_o/_x0001_ÚlÀ¿¿Ù¬ö·?ømêSsÇ?Nü@©ÉX£¿¼¥ê%_x0015_µ¿"ì7õÚÇÊ?Ð¯9_x0004_ ?®p_x0015_Vaj­?_x000B_\_x0014_EE»¿ÑCkÌ_x000F_Ä¿_	i"cLÄ¿MLÜ¶?_x000C_e_x0002_±_x0014_?_x000E_ùªv_x0002__x0003_	õº¿±5Ñ_x0019_Ó_x0012_¯¿_x0010_íY_x0008_1Ì¿(¹Ö	Ã¿ÞI_x000E_0¼¬?=¾5³$Ë²?Ó§=aÐÄ¿bÐwàÂ¿Ld©ÿµÂ¿ôõüa×ÖÆ¿Gm¬Fs²?Ùê¦_x0008_½_x0008_½?_x0004_ïâúhÊ¿ªÉ11_x0005_¿ÖiíØÃõÎ¿¦_x001D_ØÐ¤{·¿¨Ï_x0001_»¿@¡§_x001B__x0012_Á¿SªôÕE_x0013_²¿bBSÀ¿_x000E_³_x000D_´?§ás´òÃ¿\Ó&amp;iª?½H_x0010_Ñ"Ó¿ó_x0001_²¤üh¸?\¶¾1ÿ?äRõ=ä§¼¿Ôµ!_x0002_¤È¿ôäüå|V¿G¯ømC,Ñ¿KH#ªÃ¿Ä_x0004_ïÀj¿_x0005__x0007__x0005_e6§ý_x0018_O¿óÎ%tÐÄ¿_x0003_¼Àç_x0006_º?]p·CÇ¿KXÊRBEØ¿òÒ_x0001_­¨_x0011_¦?zh$_x000D_êÚ³¿_x0005_HÌ±Á&lt;?Æ_x0008_òü_x0015_T³¿®¢oc¿CÉ?&lt;BØ_x001A_¢Ä¿]6û5u_x0001_Ä¿÷	ðÆ·?~yÇX*¿¢2"[É¿¯þ^_x0015__x0016__x001F_¸?LEÑÅº¼¿¤è'-´'Â?*+_x000F_§Jm¿_x0002_IXÈøÑÅ¿À8_x000B_ø´_W¿,äWÑ ,Ä¿Ãg»_x0006_ð²?_x0004_ËÝ¦¸¿_z"Ã¿»\.xDÐ¿ _x001B_ä!_x0012_Mq¿_x000B_*¹_x000F_|ÑÂ¿üe_x0004_X©Ò¿RèzôÎ²¿õV&gt;õ¯µ?ÝaË´_x0001__x0004_3s°¿ÅE\À_x0007__x0018_·¿ÑÊïg_x0012_¿¿G*ñ&lt;?(a@eßÂ¿ö5Æå' ¿%_x0010_ýY_x0017_n?S;X×vÜ¡¿¦3v,xí¿]t_x0012_õ]®¿Ç¶ Ît¶?Mn_x0010_:¡¿_x0002_Ò¤xàSÇ¿ð«CRPÍ?èg½X©}Â¿(·¹½_x0015_Õ¿H".Ã_x001E_ÈÇ¿â.Vé_x0013_!Í¿¬!1_x0003__x000E_Æ¿sgÂ·»?¦p§Ô_x0004_¿5°_x000E_B_x0018_2­¿J?qduÊ¿_x0006_ÆW4òµ¿ºPöI_x0012__x0007_¿b\¹ø»¿¥æ:ÇÉ?cïyÌ¹¢°?¿¾ÉPüý¶?ð]_x001C_ª§_x0003_?;"åQ×´¿Ø	+_x0007_	_x000E_¿_x0001__x0003_¦ÍS©g_x0001_Ã¿hgúRÙÊ?~ÓÓË_À¿Øz&lt;65ìÇ?_x0010_øÙ^&lt;¿¼¨_x0016_v¤_x000F_Í¿×g_x0003_4_x001A_ÌÀ¿_x0002_w JÄ¿D+_x0001_h­_x001B_£¿$ lÓf±Ê¿_x0001_Ûu_X^¿æê;ìjy´¿U÷_x001E_Æ_x0002_§¿2¾gD¿Þ_x000C_'8'	Ó?+&amp;Wij÷Ó¿_x0012_=Æ_x0015_é_x0003_À¿"`o#!¿î7_x0012_ayÇ¿zL¼¼f«?b®6L¥½¿ÌfVô¹?r¯_x0011_Ò¼¾¿§ÀÁ_x0003_pø´¿_x0012_Y¸/I_x001A_¼¿~ºáÒtfÌ¿ÔI2_x0012_Ï¿À¢ðlpÜ«¿ÖÌ¶J_x0010_ÕÁ¿_x0012_Iyø¹¿Þë=®_x0012_&lt;Â¿@¯yN_x0003__x0006_u_x0017_Ê¿_x001A_ÒÇËpåÅ?¾_x000E_1_x0003_Í¿_x001C_1_x0014__x000C_úëÆ?XT2_x0007_+? )LUíÁ¿*[_x000C__x0016_V¹³¿°ÆL'ð©·¿4$Z_x0001__x001D_ÔÈ¿&amp;É+µ¿û4pßC¼¿J³ü"&gt;¶·¿;å};z'Ñ¿3nuÚÆ¿ïû§c ¼¿á°__x0014_³¿îh_x0006_þÁ¿9PèÎ(L´?_x0013_à}úÆ ¿Ð+È_x000F_¶¿Z+Ì)a_x000C_Í¿_x000B_i5nÝÐ¿IQÑ{t;Ä¿_x0003_8kè`?_x0019_ÉsÄ3²?_x0004__x0007__x0002_5ÒÅ?ÊY¶©¿m¨2_x0003_(­¿¼lz_x0015_Þn¿#×Ãd?_x0005_´¿¹¶MùéçÓ¿CÐ__x0003_Ïµ¿_x0002__x0003_¨AÍ_x000D_Âõ¿&lt;ç/0CØÃ¿² 1_x0011_»P·¿¤¡§­þÂ¿x\mÙ_x001D_©?»_x001F_MaÂ_x001B_´??ßÃYò¼¿Ô_x0019_ÑC;ÔË¿lþÓ®_x0012_Â¿"«á¬ÈÉÃ¿6¯¸÷ Ç¿äÈß0ïÇ¿ ¥Ã}½u¿ _x001A_ÉÓã¿3ÎñÄ?_x000B_¯¿lÇæÙK¿PhÂ©¿ºj»µ?_x0001_]i_x0010_¾oÇ¿ÀZ9s6+`¿_x0010_ÝkZs£¿pJ3óú?d;_x001D_KÁìÀ? _x000B_ôåXä?÷_x001E_zd_x001A_u´¿Ðat!_x0002_¹?&lt;´úþÃ¿@ Â®F·Â?_x0007_u%§Æ¿ÙMï_x0004_Á¿Á_x0004_!ø_x0010_É¿&gt;¸9_x000B__x0001__x0002_ÄX¿®$_x0011_ÓÃ«¿_x0016_^ò¹zóÑ¿`·×ÖF?þNt}-¤?Î5_x000B_Ü?ºÑ¿_x001A_/àt_x0011_n©?p¸³Ø{µ¿_x001A_!F¯´¢¿2EÄýÂÄ¿0~àµ_x001C_À¿*ÆúBÛ^È¿¦_x0001_ÙOÖË¿_x0007_æJ£_x0016__x0008_µ¿p@¼tu_x0008_t?ð	*»«=Á¿P_x0017_K_x000B_¶Ò?ÖÐîN&gt;½É¿Eìg_x0005_²¿ x&lt;?Si¿.YJ%R¨?è²Ìöò÷¥?|_x0018_¾_x001B_x_x000E_?n½·÷²¿·¿!_x0017_lB"£¿¤_x0008_£¯¿Æ?|¶_x0005_±0¸Ä¿Reoþp¬¯¿_x0012_õ×ºª¿A_x000B_#_x000B_z°·?IÜ^Ï&lt;kÅ¿!_x0002_~ú¼Ç¿_x0002__x0006_Ãó®lN`?§ê³=9À?ª&gt;füâ¶¿ø­ò¹ð?Õ_x0005_º'Ê¿¬}_x0001_næÈ¿F_x0019_ªw_x0006__x001E_ª?%uáù)×È¿ÙÚ±_x0012__x0012_¸?_x0010_ K;CL¿_x000C__x0008_´ÏyÒÈ¿²_x0011_i_x0017_§?N&gt;íñ¤|Ö¿_x001E_ÂÆE.| ?ØøÎo_x0002_Á¿îö`ä/«£?ô9´jÕ0µ¿°_x0003_ó?Å_x0013_Ô¿V_x0001_=_x0012_¿¯|_x001F_ËN#Ñ¿f· ËIÊ?aJ|â0²¼¿÷ãJáæ_x001D_²?ð_x000C_´ÇG°È¿`Dwæ¥Fx?HX_x0010__x0013_Þ?6_x0012_5_x001F_òoÑ¿ÿÍ_x0001_µXÆ¿äìR%_x0016_u?O_x0001_[K:¿p_x000C_Ùãw |¿0¾_x0004_Õ_x0001__x0002_~«Å¿_x0015__x0001__x0005_Dé5¦¿Æÿ¾¢~Å¿HQ_x000E__x000C_Ê&lt;É¿Ï~_x000B_!Ð¿üÿ¾aÈ¿_x001B__x0018_õ(¼´? {0Îw?*L3jðÕÌ¿òò¯Cx Ë¿v×]©×Ë¿È&lt;_x000F_¢¨¿ðÖ	KF5Å¿U­x;Cc²?#O_x0006_½nÐ¿_x0014__x000D_­½C±Û¿#_x001A__x000E_	._x000B_Á¿v¶q¼Ï¿¬ê6§j ?_x0012_ê¦yïÌ¿.xRÈ¾è¸¿luWÓ?º¿î£}ø­³¿{âÜò,Â?zÇjÚ¤æ¿bøÂªÀ¿|%àëÃ¿ø_x0008_iAÒ}¿¿Ü4àá.§¿_x001C_îÂb:²¿ò²¢=×º¿B£û4 Ç¿_x0003__x0005_	í°UØwÀ¿oâ__x0008_¬·?_x000B_²_x000E_úãw¢¿c_x0010_ê_x0011_ì¡¿ç5À«?_x0002_IÞ¡¤Ï¿Eã_x0001_²X¢¿_x0010__x0011_ûOá¿MåÜÑÀg¿_x0003_[ò/­è\¿¨Ìª_x000E_ Ê¿_x0008_êpÝ°Ê¿2é®©úÎÍ¿gî«Ä5_x0013_¡¿w_x0005_·.M·¿_x001C_ÙÏP_x0016_¿{¶Ã/Ý§¿ßËb_x0010_c=º¿'®FJ]±?_x0008_|_x0004__x0010_±¿_x0005_½á!/ ?ä%lcÃ¿Ì_x000F_;:Ê¿ø&lt;kÚÇ?ñeÂúO±?Ìå_x0008_nÌ¢¿ôjG_x001E__x001C_ÝÆ?¬{bW$R?ÜÅw_x001C_ª`Á¿Kó_x001E_oþ±¿ëXüÑ¹?&gt;áð_x0002__x0004__x001D_â¿pw)RÎ? Mìý½Å¿)_x0012_§úê+³¿_x0006_J¤·Á?@®»U?´ý_x001F_:?L.ø?*PvK'H®?-AÎSÔ¤¿_x0019_tvöJÜ¿¿0_x0008__x0006__x0019_×ÐË¿%WoÓlÇ¿Ø_x001C__x0001_:*ù?@22_x0012__x0003_¸¿|%_x0001_jº¿Ü{Ü0L«¦?íoo_x000E_Â´?Jè¶§H»¿b´_x000E__x001F_N	Ö¿W_x0019_êË$ü°?H_x0014_«õBh¿¿D£_x0006_UÒ?H_x0010__x001E_JCÔ?îÉE)=¦¿ ðr[	Ë¨¿-yûçu¿@HöIÏdr¿@!@]_j¿[Oz¤ºK ¿õñs¥4½?jbß*_x0007_DÔ¿_x0006_	¡úý_x0008_r_x0001_±¿&lt;ÿ_x000B_ ?_x0005_·¿ø\©_x001C_®4?àYJWÀÊ¿'¨Ù­í_x0004_¸?èot&gt;&lt;J¿Æ:µ¿_x001C__x0014_ÔE­È¿råM$ù7Ç?¿Õ_x0012_G¿_x0001_¹¿NøæJEa§?ÏñW|1½?ÄtÁ_x001E_óYË¿ÌP£hÆ^Í¿0Iï_x001E_¯¼?_x0010_Ll¦¬-}?º\ÚK_x0017_SÊ¿ñ	¹a§(Ó¿ØF}P2nÊ?_x0006__x0015_=ZÝÇt?£¦©ZK©¿QëØò±?t_oügÄ?·L_x0019_V¡bÄ¿m&lt;ù¾À)Ä¿_x0006_K_x0016_gu¿_x0011_E÷¿NØº?¶î_x000F_Õ¿._x0002_ÞÞ¯?ÍúYÍ½Ã³?°2_x0003_w¤?Pd_x0007_°_x0001__x0002_µ£«¿ÚLÛµ#¯?î)^_x0012_rÅÀ?Æ!(êM¿ê_x0004__x0003_ÃÏ¿_x0013_IXª_x0003_Ç¿?_x0013_át´?¾©éx½¦¿Ðgú_x000E_¿Ì?_x0003_AÞ71}Á¿çX_x0017_°H²?ª~ëÐ«?¡³º¬·?_x0010_¥_x0013_qGy?zü%þ#¥¿{_x0018_²ëR_x0014_Ù¿þYëTÛ¿$t¡³¿ÊÜ{ÈñÊ¿°¹7C42¯¿F¿Î¬L«¿#ªâQ_x0019_Å?iÖ[õû,Ò¿_x001F_~UC\Î·¿_x000B_î_x0008_è»?Ç¿nÅª¢¨·¿&lt;_x000F_ÁO_x0014_Æ¿xÐ|õÓIµ¿ßÌY[Wnº¿æÓñ3Æ¿½³þ7Á¶¿t@°+L´¿_x0003__x0004_ä_x0003_;ûÔ¿Â÷Mâ ¿T÷¢À¿ ®YRPâ?_x0003_ä®;¥_x0017_?©Ä¾&lt;]Â¿ñÈáÉgÄ¹¿_x001E_(¯¾Àµ¿ùvPÏÈÑÁ¿¹[_x0018__x0001_7?_x0002_­J_YcÀ¿®QK½Æý¿ª_x0010_¤_x000B_%½¿_x0010_¥d*xÐ¿Õl{_x001A__x001A_Ö¿&gt;¹_x0004_b±¿ ÇyÐy¿ ï»fÂ¿_x0007_ãV´K_x000D_µ?fÆçf+Í¿Ýu_x0011_,ïÃ¿_x001C_S{øcãÍ?âªqââñ´¿ê_x001F_g­¥*È¿ðTø«Ý~?Ja-ú¢?ëOb_x0006_ËdÆ¿ÂÄç-ËÆÁ¿àÅSdy_x0018_?Ü ßU'æ§¿\2PC.ÎÌ?_x0014_²Eã_x0002__x0003_(	?x_x0016_]}=Ä?xØ_`_x001F_:·¿dÿÄ·:§µ¿R¦ùKäbÒ¿øå_x001B_³AÇÌ¿3Ü¸[¸¿øKZv'?.[åâ¿¿ÖrvIÅ&gt;¿Ø ÷tÂ?HÍf³_x0004_^¿èá½Õ7?Þù_x0019_Þ_x0002__x0002_Ä?K5_x0018_ñõ¦¾?¬d¶_x0002_­¼¿Ó§ÒÄ©_x001C_¸¿r¤O&amp;¬?yªã+I®¿ ¶gt_x0012_u¿©í¼UÐ7Á¿¬ù 5íÇ¿*Ag9ºÉ¿ØYô_x0008_±_x0004_¨?ñÀD_x001C_S_x0001_¾¿Ö7_x0005_ÁÅT»¿x7H_x000E_Â¨À?VMÜ¢]9 ¿ëý¥îö¢Ã¿ã¡_x001B_WÔ_x0016_²?_x0017__x0005_)Îç°¿ÊHþ:ü_x0008_®¿_x0003__x0005_t¦ PÃÚ´¿r_éFí¸Æ¿WÕ/¢ý°¿â]Uö_x0013_ðË¿Né_x0004_j=Æ?Ôz[åiÌ¿frå_x0019_bÒ¿®ß&gt;T½¿T®kåNÀ¿n¥âP]cÓ¿þ_x0012_¢¯Ã¿Åº_x000D_Ç&lt;¯³?ÄQ	÷î½¿ h_x0001_fF}Å¿Ã£pûÓ¿yÎ0æÀ¤¿"_x001E_]³?¥Ã¿_x0014__x0005_Ó/À¢?k?Ìeõ_x0008_¶?Å_x0010_VïRÃ¿þ%|]?Ã¿î_x0001__x0016__x0015_c_x0017_Æ¿ïzÈÇ-±?´@_x001C_8]Tµ¿_x0003_K_x001C__x0002_¿¾_x0018__x0003_G'¡¿ÓS:{jÒ¿^[7ÝÈ?An¶.¢_x000E_³?Hn=£? _x0003__x0018_ _x0005_Í}¿¶SÍ_x0011__x0001__x0005__x000E_j»¿è´Ø$ÖÚ?èQËÃ_x0002_FÁ¿JÿàYÑ¿{_x0018_Ê¿ßø_x001E_z~§?M7_x0014_fíº?(¤|@_x001D_þÄ¿_x001F__x001F_ÈÉC_x0010_¡¿²_x001C_ÜT+ ¿À}zîr?_x0003__x001A_Ø÷wÕ¿ü'Ö:èÏ¿¹«¦pþ´?ïN×_x0004_°?yÝ\_x001A_ÙéÆ¿Ìäþÿ¡x¿tçGÖ¿jÜ²¨Q¬Í¿-2G7]´¬¿Ì_x000C_µ'Î¿&amp;5Þ´E_x001F_¿Àäª_x0013_®¿À_x000F_­PnáÃ¿_x001F_èî¢_x001F_-·¿Êþm«b_x001B_¬¿ã¢T£Yµ?ôùÆ_x0012_?}¿à_x001F_¯Iÿ+¿MHÍÚ=;º¿:X_x000D__x0013_¿&amp;_x001D_V¢þ_x0019_Æ?_x0001__x0002_©g}§Ú+Â¿õgRK§?´	äk_x001A_¥¿;J.èxÞÁ¿:yU¶2·¿þ¶o'z¬?ÈÎ5.FÈ?SÝ _x0016_ýpÃ¿_x0008_ª$uÃä?_x0010_Óó=VN¿_x0018_mÓ_x001A_Ü¨Ã¿]ãIfÂ©¾¿ö5+à´¿0Xù¾#_x0004_°¿Âjj_x0019__x0007_ø¢?ù©V¥¿¿_x0019_ýJÀ î¸¿Øù_x0018_^¸»¿92o»ÐÒ¿íÿßÅ­´¿}ÎxâÎ¿²!wúÃ¿_x0014_õ"qê¿ #{â^+p?þ5dCÃ·¿:ç®r~ðÂ¿ø_x0013_öèðÆ¿©}Õ¸¿¥ôÞÀ¿}¨Ü®_x0013_A¶?D_x0017_·´çP¿lÂØ`_x0001__x0004_^EÐ¿&amp;ª_x0007_L_x0006_uÃ?ü_x0014_Â6µ?*&gt;cBÁ¿úE|e¥?WÈ#Ë¹¿HÇ_x0001__x0002_Ð¿jaöÆÇÆ¿«[o@IÈ¿ä£_x001A_ÂH¤Ë?_x001A_ðy:{Ï¿_x0013_çÈt_x0001_tÑ¿Ûu6Â_x0003_¢¿ÒIûñâ¿O_x0016_Áju7Ã¿àhÆÒÀÔ¿_x001A_fL&amp;jÂ¿Ë_x0002_J×_x0010_£¿ý¹S8ÀÑ¼?¬¼Þ&gt;¾¿R³_x000B_Ï?m_x0005_.¯@¿?Ôêïy/*±¿â®rÿ'¿ åÅ6Xt¿_x001A_à_x0007__x0005_µ¥È¿àHºEip¿p1jðÁFÂ?)&lt;*N0²?¤¡Ø£*­À¿È¡éý1?ÀÎ®_x000C_\É³¿_x0005__x0008_,MM¨P«¿_x0001__x0007_Ün²¿ô¾D(p_x0003_À?%,8.¢¿Qü%\ãª¸¿_x000D_µzÛ&lt;ê²?`_x0008_Upvý§¿¢÷Ù_x0001_ú­?êP¸:Å¿#=äS­½?"ët;_x001B_!¿ÐN³¶7_x0010_?#_x0017_ªw&gt;óÁ¿aÎè$¿Å¿@bªÿ£¿`Öô¶´ùÀ¿ò}¦¹À¿çù_x0002__x0002_Ó{³?&lt;¸y_x0017_¾³¿Òìf´_x0017_9¿_x0004__x000B_L­E¶¿_x001C_:_x0006__x001D_Í¿@U?L%¯·¿`Òa-Xp¿C×_x0010_Àe±?î¶ÎãlçÀ¿Ð_x000F__x0012_÷_Â¿|SÖ_x0007_j?dKÞHuÉ¿×y±¯³¿èß_x001B_×F&amp;Ì¿%tI_x0001__x0005_ÿ´¿l²²BkÀÈ¿Ñ_x0006_zôED½¿ ¯ûÔº´«¿_x0010_d_x0016_ÇHóÀ?(Y°6À¿"Zæ±äÅ¿+¤_x0011_¦U°?°äñ¬¥?_x000D_fø_x0008_#«?õlìË_x0005_Â¿ÓQMß}q¯¿a	í*ÿÉÔ?&gt;_x001D_mú¦¨?c_x0003_£§Ë¿Ðæëdp×|?_x0015_É(sEÑ¿N¦4§¿pu«÷Ö¿u&lt;´?É_x0004_,&lt;3_x0012_Ç¿ôã âOÃ?_x001A_y/_x000C_¸ÝÂ?6MU,Z«?^'6÷À_x001B_Ç¿À5ðe_x0005_üº¿_x0012_Î_x0011_¤­Ø×¿¨°_x0001_Ú_x0008_Ï¿øÃ_x0002_¨¹¿öËdúÔë©?XU¥o¡?_x000D_s`7¼º?_x0004__x0006_§@0_x0016_O_x0010_Ð¿_x0002_i6!°FÈ¿@£b\k_x0015_Â¿ÐiOõ_x000B_1?°M÷[Oñ±¿à°+V?ñ_x000B_¾)¦?f¸£eQª¿_x0011_&gt;%^RÇ¿¤¶ÇÛ¼¿·XßFHçµ?~ÌÕ®cMÆ¿æ_x000C_ý-%_x0005_¿²²&gt;?æ¹? Û&lt;?dÄÉ¿ ¢_x0004_In¿àðÚ[c?_x0007__x0007_M@¿¡¿r^_x000E_7~_x001B_Ä¿&amp;¯ðõ½Ï¿è÷¾_x000E_k_x0015_Ã?GV&amp;t{¿|¶_x0008_9ñÉ¿_x0012_^Â¤³Å?2r_x000D_ÍÀÕ¿_x0011_#´ak@¿¿x`ù¯¢PÌ¿-îæÇû¿¿zþ_x0003_Æ³ü¢¿_x0001_»¬¯0¸?¬q_x0012_Í4Ñ¿Nñ_x0005__x0007_ÐÃ³¿RUa_x0004_àm¦?³Õ&lt;È¿×({¡é_x001F_°¿{ÐË½¿_x0002_²?à*^49ÞÊ¿&gt;_x001A_íÕ_x0006_À¿	IË1{Ù¿?é_x001B_lêÏ_x001F_±?,§öëuË¿qÈÅùMÎ²?I_x000D_Ù«k¯¿ÀÅ§íur?}«â_x0015_¨¿_x0010_3^_x0015_µ¿X#¡lë&amp;³¿b_x0019__x0018_®¢¿²¿^ÒhC£?Ïâ}¯zÅ¿_x0018_u_x0001_M	+Î¿¥VöIR·?_x0003_Rä³É?M.&gt;æ¸?½×_x0007_ô7w­¿6H«FÉ¿=ã¬±¿Dö9¥qá§?ºµ%´ã¢?öJÈ\{_x000E_¿¿HÙ{øê?ÔÖ lî»¿æ­¾ï¤\³¿_x0003__x0004_:_x000C_}*»s¸¿_x0003_øÀ5B]¿ßØ*§©¿6|¿MçMÄ?¸¬[z¶¿PÎYËÃÉ?0{òp0×¿t)6­Ü§§¿=¼ì/!Â¿HÚ_x0003_nÿ¿Ì_x0014_= ®Ò¿þM¦à{¸¿$_x0005_µûý¹¿³þa¼ª²¿Ü|_x0016_R´¿¾B_x000C__x000D_w¥ª?Gr!_x0008_Â¿_x0016_¯Ãu_x000C_¯?ïÜtÔlÂ¿_x0001_rs¤W\¹?&lt;?ÿ7Ä¿¿ï¯+{²¹?&amp;_x0018_!mé¿_x000E_Ç"1ëùË¿ZØ´Þ·¿¶_x0017_RÎöµ¿'_x0007_üjdÑ¿Æ_x001E_ÛR_x0002_¶¿_x001E_ò÷ÏÀ¡¿$¡ìð¨Â¿_x0003_-$:a¿tÒë÷_x0001__x0005__x0003_ª¯¿`4ÑQ¦¿&lt;_x0018_0 ýlµ¿Ãf2R¿É¿~úåe¡¿Bæ&lt;Q_x001A_´¿Íþ_x001E_haº?7H7_x001A_cÃ¿Taxý¢Å¡?0Ö_x0013_}VÁ¿Ê0X!ÉÎ¿zr_x0001_BSa©¿Öðk_x000D_ª?QÁ^Äe´¿A.ïÍº?ä¸ïîÑ¿°EWQ|?±-å_x0004_t=³¿ _x000D_n_x0018_öÚÃ?`dç_x0016_j.Ä¿ »+Ö³¿èEhD_x001E_Ö¿ð&lt;_x000C_ï ´¿ .vI7A?È©_x0002_È¿¨yË{L_x0017_À¿ÈsÆé_x000D_Ñ¿h¥³¤"Ð¿µ_x000D_ÝÐ¯V³¿Xe:WWì?«_x0001_©_x001F__x0011_ì×¿4ìî«5Ð¿_x0001__x0002_´ÛÄúR_x000E_¤?³Ç¿O®Ó¿,zµ^Í¿Q%¶Õ¿À»_x0002_Uó'²¿¾_x0012_þ24©?Â­$+¥¿¨õïõ´®¿_x0018_£$·ÄÂÈ¿:Ç/¬^¹¿¤¸Ø·°¿ÝzØ_x0011__x0010_¾¶?ý³ù_x0004_(Þ±?Ë²ÞOõ¿f&gt;sØÆ¿Ì9¸O\?¿_x0004_yê_x001D_cûÎ¿&lt;ñÙ©?X­[ü¼¿_x0010__x001C_à_x0006__x0019_s?_x000E_&lt;_ûeJ¬?sNC¼ÞÑ¿O°Mb&gt;1±¿h·|À¿T¤Y[_x0019_¬¿\Dòþè?«ò)uÿ°¿_x0018_¨:8"Î¿êÑOÿ3_x0011_Å¿3Æ;ûü/Ð¿DÙ«Ñ¶OË¿¶:!Ù_x0007__x0008__x0001_µ¿jÌ*P]6Ì¿)Í2¹&amp;À°?ºßÁY4OÀ¿×¤b¿ç¤¿2"_x0001_¾þ­¿0,ð¾ë¯y?Äß+OÎ¿ö_x000B__x0019_É_x0002_¬?&lt;+É¸_x0019_ Ã?þAs ÂÍÊ¿Ih)X5×¿_x0005_5!_x001E_¹¿_x0018_#_¸ê¿²^­ÖcùÌ¿¼NÚâ_x0006_÷¿ê??û£Á¿(`âú_x0004_Í¿¹ÑÔû¯*±?M;ÄZ33Ç¿°µ7)_x0016_´y¿s¬rÆW¤Æ¿­mìfA_x0001_Ü¿±U_x0008_Û,¼´¿#_CLàÑ¿ð_x0003__x001E_°Öj?ÐIrXj¡Å¿ÞP!òAÄ¿ïCTÏT¾¿ ,Ûf_x001C_o?_x0019_`*@°¿ø@¸Ï}Â¿_x0003__x0004_].üNg°±¿&gt;3÷§Ï[«¿¢_x0001_ViciÄ¿	&gt;¸2¯?"t0_x0001_Xº¿jÚ_x001B_z5Ì¿Ól§rÕ¢¿a_x0001_øNØ ¿41LL¡/À¿t¦7.ÖeÃ¿_x0004_Y°òÑ"Ä¿_x0003_$÷½_x000C_¿nã%O_x0019__x0004_¼¿ta#:mÎ¿a&gt;ëA_x000E_Ó¿u6Ú'£¿Ó£Å75y¥¿]7¯tT£¿Ø535Ç¿GÂ÷ _x000E_¿?lÜ@rýdÐ¿Õ¡Á¿pFb_x000F__x0017_?t1_x0003_de?&amp;Ýe¦B_x001B_¸¿Ö_x000D__x0002_ý°æÎ¿_x0004_ÏåmJÈ¿`6[Ä?°_ºâëÑp¿yµk]ÅÔ¿2óZ²_x0012_¸¡?ðõ_x0011__x0003_	_x0016_tÆ¿°_x0014__x000D__x000F_ÞÌ¿tt&lt;);é½¿_x0008_Aø.@Ö¿"à¨/Ñx¿¿g¿A.Õ¡º?@Ä_x000D_ ÐTÀ¿°OLÁ¿3à_x0003_cÖÇ¿Îð_x001D__x0002_ç­¿2­ºÛöÍ¿}Á6_x001E_À¿·T_x0016_&amp;_x0002_ÿ¬¿èªï¥ø&gt;Ó¿À x¨0Ù?0_x0016_[êÎðÈ¿&amp;ëx_x001C_¿5f].¯¹?_Ëtù_x0002_f³¿ ÜüzOÂ¿±Ãpl+µ¿fÆ._x001E_¦¿èYÍ"R¿,=°F¥]­¿õúÝ_x0005_U´?æ_x0016__x0015__x0012_æÍ¿_x0006__x0005_ÁOn¿.#7/i°¿ü,fQ_x0004_ªÇ¿fñÒ_x0001_î¯À¿øÎÏRxö°¿n_x0007__x0008__x000C_×§¿_x0001__x0002_5¢EeYÆ¿_x0018_ª:`¿2OéÜ°?_x000C_M5§ÏÆ¿_x001C__x001E_E.hD¿ª(_x001A_þ"¶¿Xñ_x001B_üdNÕ¿[Á¦jD_x001A_¢¿Ì(û#¬Ê¿_x0008_Ï	_x0019_¿_x0006_Ð²1¬Á?_x0014_Å|ÉÜ¬¿ä#ÄÙhÌ¿Ó¢þ¹èÃ¿ñóû°=Ï¸?C¸î¥&lt;¿1ß#!¸_x0013_¤¿.eC_x001B_éÄ¿¦­½#oÉ¿¯8FU_x0018_|º?(þ-ù/§¿ê¦_x000E_Ï¿T)NV'¿R-nì·¿â_x001A_üsg½¡?Ll'ZÑ´Á¿_x0001_Ï-~Dv¿`_x0008_º¹M¿¿n_x000C__x000E_8X®¿Ëî¥7ÜÎ´?&lt;_x0012_V?I±¿ FÜA_x0003__x0007_Bw¿Ä¼«&gt;_x0002_öÊ¿È;ðó¢Â¿é½à%±?ïÿ_x0014_,i?_x000E_¼RDÎ¿ÅÜ#_x0007__x001F_Ã¿ëå»«+²?PPU~ß{¿B¬-´ Í¿l¡_x0012_+H¹¿hï*4Í¿_x0008_A_x0019_òU´¿6ÇQ°:hÏ¿Ý_x0006__x0012_ËQ½?_x0014_ÞÃÀ_x000F_WÊ¿ð&lt;ÛFOô¿âIj¥¤´¿Hj?_x0005_EÉ¿@lÃ+_x0014_H\¿ïÐU_x0005_×¹¿=È½·ÝÓ°?ä	]Õ_x0010_?Ò¥ÕJé+Ï¿I¡Ãê_x0019_²¿$HÏ_x0004_?Lî@rÃ_x0002_Ì¿@Qy4·x¿6}_x0001_æ	´Â¿ö	_x0003_M½3Å¿Þz#_x0005_òÛÁ?;h	¿¿_x001A_Ñ¿_x0001__x0003_&lt;¤_x0015_í#-Ñ?¸Jó	z6¿¿-æpß¿	°¿_x0003__x0001_ô_x0012_`¡?__x0008_ÓPj¶?AÞ_x0011_¾_x0002_³¿÷_x0019_òÊ¿Ä-ÙTÖ,?CyÄ¿(*®_x001A_Èc?_x0015__x0008_Ð¦_x001A_Ð¿ðÖmW®-¿N4éÅ¿8_x001E_Ýö³À¿¼_x000F_4*_x000D_½¦¿_x001D__x0013_fv@W©¿¸(_x0019_\°_x0001_?º¶íV_x001C_X¯?Ñ_x000F__x0012_&lt;ýª¿_x001D_SÆ?X_x001E_ÁxyÃ?À5{«wµ¿_x0001_Ð¤áwY¿È_x001E_4ä&lt;^?U¯¸ ¤³º?(_x0004_1*LB?æc&gt;(_x001B_Ï¿ 4È9¯,m?ú]T_x0015_ú«¿¸JºÃÚÔ¿F8¦ÊwLÆ¿_x0003_|F_x0002__x0005_ÒÏÂ¿¨{ú­¶b¿_u*7²³¿óíI_x0015__x0017_lÀ¿Ä¨Tº&amp;Î¿-	*gv?_x0001_W;Y+$°?ÊÕ~_x0007_uÎ?\H´ÆèÕ¾¿äöòÎÅh¿e³_x001F_ñ¦¿¾_x000D_HìR¬? I4ÕæÐ¿Q_x0005__x001B_H_x001F_³?_x000C_Z¯fc¿&lt;b_x0004_	1?D9q{üÑÕ¿®*ò#õ Ê¿¼V|¢¸¿æ_x001E_Êý¯?é_x0017_Ót£¾?r÷Å(­?ñæ_x0002_âs¦¿r'¥&gt;VÊÊ¿_x0006_¨ü´?ÿ_x0018_Jàwºº¿`Å­¡V¿ß8_x000F__x0003_]³¿_x0007_Òw ¦¿_x0008_-´9ÚT±¿lÒ6&gt;ë¿¿_x001F_Ô©¢!¸¿_x0001__x0002_à­ÿäb¿Îæ"4µ¡¿°Òâìë?(+_x000F_zçÈ¿9n«]L»? MÄ_x001B_½¿_x0004_»{þÀÕ?ÕYWDAÁ¿H|¶³Y¨?ÁFØòò_x0016_Á¿©º|¢²?*Þ_x0004_5B ?¨j}.ÞÖ¿½¹_x0007_5£¿ö)MÅ¿_x0005_3=ËbËÆ¿',`°¢¿®Ë"¾thÖ¿_x0013_!«¾Od?±Å_x0016_ãÎÁ¿,{Yº&lt;§Ç?_x000E__x0018_RþÁ¼²¿þï]×¡¿µB_x0015_+_x001C_°¿d_x000B_&lt;_x0017_û¾¿H´ä_x0016_âÑ¿|_x000F_xäRÊ¿®D"hßèÊ?Ý_x0001_ªþ¬¿^Îµï_x0007_Å¿_x0016_1L,R"º¿·N´º_x0001__x0002_.e½?a_x0019_vfrÀ¿Ò'b«6µ¿\|»5ä¼¿¯aÉK_x0015_9¥¿_x0001_`Â&amp;ªf¿i0¾Ôß?_x0019_º_x000C_ó£±º?zN_x001F_{ Á¿Ì_x001A_÷s·Î¸¿_x001D_UM&gt;Ã?éãÀÊ»u±¿°-F¬ûÙ¿¿_x0001_OÍgyµ¿mHEÒ¿&gt;h_x001D_ï¢_x0017_Â?Q²Q®9¹?ñ_x0016_ø½?¯°¿Êüq¶M"¶¿Ð_x0004_9¸¸¿õÖy9BÑ?1l\CÔ¿_x001F__x0012__x000E_(ú·?ZãÂC_x0003_/Í¿°ü¾íóÊ¿_x0002__x0013_¥ ÚÊ¿NÐ"ÿZì¹¿Û:ÍlÈ¿gÐ_x0012_]û_x0002_Ò¿bé%ÑEÅ¿Á(½_x001E_½?äxQhÊ¿_x0003__x0008_â_x0013_¢_x0008_°oÔ¿â__x0004_¶ìI¯¿ªöÕ_x001E_×q¼¿ìÅ~Ú!_x0007_Ö¿öaV8&lt;|®?æñ©&lt;¼¿åu_x0012_¢S½¤¿^_x0012_]N_x000E_É¿*È×Ï_x0002_CÀ¿)d½65Ç±?T8BÚ¼¿_x001A_3¼R¨Ç¿3qéãÍÀ¿0®_x000C_Æ¿Òp¨Íª¿ì±}öE_x000C_·¿M4Ûh^´¿:ØVr}LÂ?P(éü^ªÅ¿pep.×?ì_x0001_	`~_x0008_?_x0003_ È½ÓêB?|X_x0003_m[m¿¿µ%t$Î¿_x001D_^4rÓµ?øÊV·NÀ?ªâ:¨_x0001_c¹¿:_x0005_@	 ²Â¿d_x001A_8Û_x001F_Ñ¿¿:ª²¢?:_x0006_ÿI·WÅ¿ÒÌÝÕ_x0001__x0003_Ã½Ï¿_x0001_×åltô?s(]K_x000C_Ð¿ôPð_x0013_d_x000D_?%Ã_x0014_¿°u´?ßòj@þÓ»?,_x0013_±Y&lt;°¿¢_x0011_êã6õÀ¿_x0006_¼é1g»¿Â.OÓoÌ¿:°Mý¹Å¿ë_x001E_Ï_x000C__x0012_ß°?¼Ä_x0011_«_x0007_¨?FßÑdX¿°ó§D_x001A_p¿%Ñ®Ü°? l5;_x001F_e¿_x0002_3EÙ¢¿dhMULÍ¿_x0010_äÕ§þ[Î¿ÿ*¥Ó &lt;»?zf:Ü _x0007_¯?ÅjÊÊü·?£}[ÃP"À¿RôÎ]cq²¿_x0002_côÍ¿¢ï|i½¯¿_x0012_|ÕwG¾¿or_x001B_fm¾?B°_x0014__x001A_Y,¿àE_x001B_ü&lt;¥Æ?@à[Ð¿_x0001__x0002_àìì¿%¬_x001B_Ù&amp;»?d¥é2_x001E_å¦¿1Ô_x000B__x0019_»?è M~ýË¿èÉ·_x000B_§~?_x0008_XÊ_x001F__x001D_§¿Ô/Î_x0016_&lt;®¿B-slÊ¿4eâ_x0018__x0018_¾?°°eqØG³¿fÌ	Ä:cÊ?¬â_x0006_üò`»?À`SV¤?_x0008_Kù^Ùn·¿fÁC@Ï¾º¿L_x0014_~x5É¿4¾ÙxÞÅ¿_x001E_)_x000C_s«Á¿ÆURDôJ·¿_x0001_ÖU'ük?æM_x0003_÷xÚ³¿àó_x0012__x0001_òÐ¿ð&gt;»)¡¿JÂàôÈ¿ps¯7?_x001E_µ?\ÄGcMö·¿ÔÕ¶&gt;ùc¹¿@³EÇ6tÀ?`âmØâ¿,¿_x0013_ªûs·?àÎ-Ø_x0002__x0003_f+¿QgEUÕ_x0018_Ë¿ØU_x0004_#È¿ñû¡db	Ô?_x0010_C¼R_x001F_É¿_x0018_k_x000D_ã`r¢?Ëgî	°¿H3Êxiy¿Ó×`ÒPzÐ¿_x0010_H_x001E_ å²¿hÈ?q×ø´?$¶j(ôµ?u9:KXÍ¿Èõ_x001E_FÊ?jsQCd¿¿$·«_x0019_A_x0001_Æ?Æ²ã£±À?_x001D_SG&lt;Æ§Æ¿Ì­ÞMÖ¸¿PyÄ5¢¿Ü_x000C_P:(öÉ¿Þ_x000C_&lt;$+C½¿_x001C_¨\ ½¿_x0002__x001A_OM±_x0011_¿ÃV|.WÐ¿_x0010_õ&lt;_x001A_Ø ?ÔxzsYÂ¿HÁü,ÚÅÍ¿x~½;L_x0005_ ¿pXøÐ¤w¬?lM§îÞÆ¿ð6ÄeIÆ¿_x0001__x0002_$ç[¸Ä²¿XZ=AK¶?ÐÏ^ó,¿ª8Y?~_x0001_À¿J_x0003__x001B_èCðÌ¿WN$µ Å¿Z$wól¶¿ÁÅ`¢8Î¿ØJ·¹áf»¿Ík%ZMÐ¿|ÖÒT@´?qN¥³uÄ¿0ÆF_x000D_¯?Êæ%Ô­¼¿é_x001E__x0001_ë©¿ðÐä_x000D_µIÄ¿,Ø_x0018_1½ÞÂ?,_x000C_¼«`¿?j×_x0012__x0017_Ê¸Æ?'úEWD¦Í¿,Ù0~ùPÐ¿´õÒ7È¿_x001F_¤_x001B_.¸?_x001C_)qµ¸\¸?Ê+RØS³¿&amp;_x0017_(_x001D_ÞÆÆ¿Z¡©à£Bµ¿ÒO¸$Á¿ì}_x001F_óp#Å¿ÛG©x_x000F_È¿Þ'¼Ð5Ê¿_x001C_è¿_x0001__x0003__x000D_Â¿Ü_x000D_ëo=jÇ?èÊW»,´¿§Ó7¸ÛÐ?µ_x001C_9æOyÎ¿"È_x001B_d_x0016_¿¿`_x0008_=Ð:_x0012_?ÆC$-JàÍ¿_x0014_¹¦è¿:À?Ña4	_x001D_pÏ¿ '4J	¿¿_x0001_ÝÜ_x0014_¥¿[9_x000E__x000B__x0002_DÏ¿'ß®_x0001_ùIÐ? ÷ä_x0011_v?_x0003_H¡_x0013_©Ï¿]-\_x0013_·¿ëÔF§3_x0012_Í¿øô_x0016_?q°¦¿¢_x000D_Jgo·¿®ìi»µ¿Àòágy?_x0015_b_x0014__x001D_Ê¿¨tå8ÍÍ¿°,?1)Ö¢?þNL_x001F_&gt;rË?ÊðüÂ_x0008_Ì?l_x0019_Þ+qü¶?PD_x0017_2Á~?/_x0017__x0018_/&lt;É¿x_x0002_"ïÐÇ¿´Ø¯Ñ©©Å¿_x0001__x0005_ØZWp Â?á-._x0008_+_x0019_Ð¿tX p¬Î½¿6,ª_x000C_º_x0016_·¿ÐErF½£¬?U©Hi³ÌÈ¿&amp;_x0008_]ä¤YÉ¿tª2!õrÁ¿tñU/Ì©°¿hß7_x0004__x0007__x0003_Ã¿T¨Æ¿_x0002__x0003_ ögÉ¿VSY¯ÒÇ¿û'¥)ÙÁ¿.ÜÆV_x0019_S¿¿ E÷|íâÍ¿ìâþµ8Ì¿Mói_x0016_Ç¿WYY_x000B_àÆ¿¨üÂa·¿JÀß+hÂ?_x0001_ìE²Þ@¿àÔ5	_x0007_»?_x0002_¥Q:Q¾¿4°pÆ¿eñëî×Á¿;_x0016_¯;¼Ì¿vëÙB}Ä?2Á&amp;À¿@ßpÞ"x¿þ¥ÞÇ¿"d§u_x0003__x0004_ÜgÂ¿À_x0004__x0016_Î_x0017_à?è¹l?¿¿Þ_x0015_D_x000B_Í¿_x0002_i¿äôéÇ¿_x001C_8c5ìÇ¿_x000C_Ïá ÓSÆ¿ºÙç{¸{?G_x0019_ºhQÏ¿À_x0012_ÿ5m¿t_x000E_~_x0019__x0017_¼¥¿ÊN,[ÄqÎ?$Ññvê4²¿ô¶/D±¿ì6´ÎR~È¿Pª~3úHÈ¿`ÞK¿Øb¶Õ+¾¿?_x0001_$¬_x001E_íÐ¿Îm.èºÍÁ?ð,ÌUÏ¿ù&amp;g_x0008_Ì¿õ­Ó_x0016_é_x000C_Æ¿Æ0Û7	Á?_x0012_,J²PWÌ¿h2_x001E_V_x000B_ÕË¿h_x0008_ÿ0¹¿n0Ð,íRÈ¿_x000D_,Cn_x0006_É¿²¢üký|Ï?B_x000F_]³_x0003_Â¿!)¬ÐÕÆ¿_x0001__x0002_ü#º¼É?_x000E__x0008_ÕÏ_x001A_jÊ?|Æ_x0017_ftÄ¿_x0001_ßqe]}?_x000C_þ²¼_°³?MQöÚ­Ê¿ò©²&gt;_x0017_Æ¿]o²Î²Ï¿ë²'_x0002_Á¿¨Óöï_x001C_¶?qVt¿hÉöî/5º¿_x0001_D·ð_x0006_¨¿ºA¡Ç¸?g_x0019_Ô~Ë¿¯_x0006_«úTÓ? iÅ¬õÇ¿Ú0_x0008_f_x0010__x001A_Ð¿?z^v%À¿ÊÒD´W_x000D_Ï¿$C&lt;³jþ­¿_x0018_ØTmé¶¿à£X*_x0008_ÏË?_x001C_ùE·ËâÈ?""5ÜþÏ¿RFÂ1_x0016_½¿Ø_x000F_{%¢Ê¿àI(ïæ?_x0011_{i_x000F_;Ð¿²7Gl_x001A_Ã?_x0010_ã_x0012_.ø¶?_x0001_q¦_x0007__x0001__x0003_ï{h¿ç;Î;|¿_x0004_NTÞ«_x0015_¼?`tôFÆ+È¿hÏkÉh¿J_x001C_GLCÄË?_x0010_¯_x0014_Á{à¿rã._x001C_Ã¿bPUSàÃ?Ðï_x0007_vÂ?¥l­XÆÄ?¿TvRÉ¿ì³¥pnS¹?îSZq¿¿X@µ0ó¶§¿~øÏÔ©É?6,°_x000C_À¿^0áx?6àxcÕÎ¿Ø³å|_x0002_¨¿zÃæÝ¿¿t_x001F_@_x0016_æÝ¶? Â*ªæ_x001A_²¿&amp;]_x0014_WÀ¿_x0007_Ê_x0008__x001C_Ø_x001C_Ð¿`_x0007_Av?N©J-Â¿_x0012__x0005_¾ä_x000B_Î¿tiåip´Ä¿þ%H¤Æ¿èöé4r°?¼toPõ&lt;¶?_x0001__x0003_/÷]B_x001E_Á¿é*©_x000D_Õ Ê¿V_x0013_z_x0011_±¿(X_x0014__x0005_¨Í·?½_x0012__x0016_C_x0014_¬Ð¿¦)à^¾Ë¿p¢»¯×¼¿_x0001__x0001_øOÃwþ¾vaÆ_x0008__x0001_H¸¿Ø¶¶5Û¨?@³ØÉ&lt;¬Ê?_x0008__x0017__x0008_N_x0012_ü³?þÎ ÃÈ¿¢¨ËSméÀ?_x000F_9q_x0004_7É¿èe_x0004_VÞvÁ¿$Wu_x0002_oç ¿_x001A_N&lt;t­¹¿æ6ÒÃèpË¿ênEQ­Ë¿ô	Z:Ì¹?D_x0018_çjpÐ¿¨Ü	mRG±?_x0001_DvP Ï~¿³õ_x001C_U¸Á¿wi`_x001F_j¿_x0001_¢£Å£f?D©_x0003_Øâ§Â¿~àUåbÈ¿ä_x000D_ós_x001C_£¿À_x0017_(øÅ¿§ìV_x0001__x0002__x0011_¾¿ yòn·ó´¿Ëbê}WÍ¿°qm_x0001_ïL?%ëÐ¬©Ç¿X_x0008_°ÏÞ«¿àßSÌPKÊ¿_x0018_ï«_x001E_§¿ÌÊ_x0015_ïõÄÀ?BÕâuZä»¿L·%¿zÉ?]kÜ_x0008_É¿Ø_x000E_ï¢¬?_x001F_|IN_x001A_ÂÉ¿úw-_x0002_EÍÂ¿èN¤­ød¿Ìîg;q¤¿dO_x000E_ÐÂÃ¿-_x0003__x001C_P_x000E__x000B_Î¿²j=¹¾¿ØÄ*®_x0019_yÁ?._x0011_aõ¾jÎ¿0x$_x0005_g)?ØèçÕÄ¿ ¦GÙÐ¿Yf_x001B_&lt;	Â¿ _x001B_-ÌÜuÊ?ôSÔæÐ¿_x0001_Â_x0015_g_x0006_z¿JKÊ\Ê¿~wkXÅ?_x0019_ÙrÉ¥Ð¿_x0002__x0003__x0017_,[l¦	È¿ðÉ²5ñ³?Ò9?Æ¿ð_x0013_ÖM_x0011_ýÅ¿&amp;-{ö{²¿_x0018_åÖ¹&lt;Ôµ?xæ&gt;_x000F_¶%¿DJçÞÜ	·?ai,ÃðÃ¿ý_x0005_búK_x0016_Ô?ÊÚ¨_x001D_~Ì¿PúâÝ;¸?ÌÇ_x001A_6 ­¿'ÄÝ?¯Ð¿®ãdrÑ´¶¿î¯è°6É¿u_x0001_ÀËdÊ¿_x0016_boo"É¿d×ã'Ó¸?_x0004_}ä5g²¿¬JÆè_x001A_ûÀ¿¾C_x000F_Þ9_x0008_»¿_&gt;o¹¡¦Ì¿_x001A_böû_x0012__x0010_Ã¿_x0018_ÂÌK¢[Î¿Ü^:-¢GÎ¿&gt;¬ÑÈ¿\Uqto¶¿Ð#`J_x000E_8?°_x0008_¦o.Í¿Rúä±XË¿\÷[¿_x0001__x0007_Ø_x001A_Â¿»Û_x001C_ñÉÐ¿´'_x0005__x000B_÷²¿ØÛ!XàÚÁ¿èÈ_x0007_ú_x0006_Ã¿dÈzhg¾¿X©X`Ã7»?_x0001_¾_x0018_ÇðÊ¿ª_x0011_Ô5Ç¿ÂF3ÖQÆ¿QÛ_x0013_NøÁÀ¿°:®è{Ð¿PEs­å_x0010_½?$_x0005_Â½ä¯¿ê&amp;ÍÑ_x0018_&lt;»¿`5_x001C_Cìª?×_x0005_Ê» ?_x0010_Ô(I?Æ&gt;ìåM÷Ï¿ÔõV^ü¹¿XÁH=zÄË¿_x0017_Rß8­À¿ kà¼ý?Î_x0003_Êf³0º¿üiQk_x001D_J¹¿ÈH¤¿Ðà£?%KÅ\ÕÂ¿ä_x0002__x0004_¦¤ìÐ¿üKúqe¿`vcuDÉ?ÈZ£ÇF¿àn'ë©À¿_x0002__x0003__x0007_8&lt;¼ªÀ¿p_x0011__x0005_ä£_x0001_Ë¿ì_x000C_°Ö¡ÛË¿à_x000E_k6K¢¿_x0002_ ÅÅ_x0006__x0015_5?¨Æ¿h_Ç¿_x0015_æI_x0006_±?îÅ_x000F_®»×Ì¿_x001E_okß»_x0001_Ï?®_x0019_xå_x0014_âÂ?è;Ü:Û¥¿_x001D_½DÈ_x0002_ZÎ¿0,×¯¿Ä³W&amp;RÏ¿×v®¦_x0004_Ä¿rë5CpÆ?_x000C_¦_x0005_Ü_x0013_Ð¿p'õ¿ö®OUCÊ¿Èa4T_x0017_Ð¿_x0002_ -ä_x0004__x000B_$¿_x0004_IÊÚÀá¨¿ îºîÈ¤ ? B_x0008_Ã{£¿_x000D_Öø\UáÁ¿D/$_x0012_ÅÇ?_x0013_økTÀ?.ëG&amp;ÙÌ?p]ð×åÃ¿ú¤Ð_x0010_$õµ¿|Ó_x0010_Ò3£¿ÛÃý_x0001__x0002__x0013_4Â¿Ð¾	»i¶¿É¿Ì¨âÈ¿x_x000C__x0014_AHÈ¿y±_x0016_Åü_x0018_Ä¿be§sÐÊ?À Ró&lt;N¿.ð6_x001D_ÊÁ? @óÐ"X»?4ä_x0017_q~©¿ãôG_l?Píïþ»_x0006_¡?l¨NÆ|®¿WÖ_x001B_¯_x001B_ÁÑ?L4Áâî_x000E_±?Ì}L½`Æ¿¶BûtÁ_x0007_Æ¿Òv´ãÃ¿Yçû8_x0007_Ó?b	ëj},Î?É¾iª_x0015_Â¿âr#_x000D_Î?ä··ò_óÍ¿@Pf_x0002_Xnp?ª_x001E_SKiÆÁ¿&lt;_x0015_k9X°?t|ð¿MÌ¿t_x0013_Ê½ñ½¿*ÆÈ_x0001_Á?_x0004_ëå_x0016_2³¿-á§_x0001_¼Í¿þkZ°VÊ¿_x0002__x0004_tX¼gKj²?ÆX­A¶¿¶/3Ì?¸XI§ëÛ¬?ôV¹º¿ÖgReÌ?_x0018_§ìFÍ«?Ì _x001C__x001B_?Î¿_x0015__x0013_i_x0011_ÓÐ¿_x0002_&gt;âN9]¿&lt;3ôiÃÎ¿@ÝU5íª?¦£_x0003_;¨±Ë¿ÊU_x0011__x0012_ÿ_x000D_Î¿BÀtþx_x000F_»¿8]è¾oÙË?&lt;¹êêy¶¿ÝüÌqÅ¿vúO;C8·¿®_x0019__x0001_³_¶¿H3MÇ_x0012_È¿_x0016_ü@_x0002__x001C_¿¿æ|_x001E_VßBÃ?_x001B__x000B__x001D_ÂöË¿PæÚEN¤?ÀRqIº?ö_x000C_Ð!_x0015_?Í?l_x0019__x0006_Úv_x0016_¥¿_x0002_Ä_x0016_Öl¿5uoÞÃ¿,HÞÃÌi ¿´d_x0003__x0005__x0006_¹fË¿nBs_x0006_·t´¿`ÚJx$Ð¿_x0012_k³6yº¿nVÏóÎ?¢@dY®É¿ _x0006_/¿¸¿,_x0008_l'¹¿ðÓàh4Ê?o3,É_x000E_`Æ¿HÇçÅ§´?éòÌÀ§¿_x000D__x001E_u_x001A_¬Ð¿l¶_@ò½?Y_x001B_â½1)Ñ?(}_x0002_AL¿/F}¸ù©Ì¿$_x0007_×_x0006_gÃ?0_x0002__x0008_Lb+?;fCcüxÐ?~_x0015_a¸§Æ?_x0018__x000C_¨ð|_x001C_¤?2;y_x000B_Ç¿à_)YÚ¿Õðd_x001A_Í¿²4ËÝaÁÀ?&lt;_x0015_à_x000C_~~¨¿èê_x0016_Ëö_x000F_£¿u_x000F_»cd_Ï¿~_x0001_)V_x0004_Ø±¿ðçà_x0017__x0003_-Å¿ëI=Ê¿_x0008__x000B_öÎÏ_x0004__x0001_Î?dÏù,tKÀ? Âº?_x001A_él.7b¿ßÐØ6&amp;Î¿_x000D_ýZ 7³?ÈXÊa,¨¿J®_x001E_Æ¶÷À¿XmOU_x0019_ÔÁ?D§ôD·_x0001_¸?_x001C__x0001_ÎÙ×NÇ?_x0003_¹BSëÇÁ¿¾_x0005__x0014_k[À?'^ò_x001C_+ÉÌ¿¼Å]_x0007_ØÌ?_x0016_s6NÅ¿ ,èIùÄ¿¨\ïæ½Â?lD&lt;_x000F_¾·¿ÎÀ¤% Â?´V_x0006_»eË¿KW{	¡Î¿0ÈÃ²}½¿L_x0014_&gt;²_x0014_]»?fÚ"}_x000F_þÁ?_x0002_²µ]ÚQÎ¿@²õH÷¹?_x0006_ï_x000E_õßáÏ¿»Çµ°_x000C_¨¿ÒÅ%`¸Ç¿²×hÚÀÐ¿PÃQ_x0001__x0003__x0005_¿,äØªæßÂ¿_x001A_1©_x001F_Â¿8_x0004__x0019_Ü_x0005_ª?¾6*_x0013__x0005_æÃ?6©íÚNÃ¿_x001A__x0015_îUq¾¿,üB½?Â¿ªe|D_x000D_ºÀ¿¤+_x0008_Å|_x0006_´?fõYèöÉ?_x000C_WxxìÎ¼¿_x001C_÷²Ú#Ë¿Sr!lãÍ¿ì_x0003__x001D_YÑ_x0019_Î¿þ÷NÀ_x0008_Y»¿°_x0002_¼,À/Ð¿ðc û¼¿_x001D__x001E_êøËÏ?èôµ$_x0005_È¿@à_x0003_ù_x000F_&lt;?lg_x0005_ªe±?§Á]_x000E_6éÁ¿¸ØQ_x0004_	ÃÍ?î-HQ%ãÐ¿JE5¥|W½¿_x001A_ôNRRzË?§W¾_x001E_FÁ?UÍØ_x0016_aÃ¿7ßÙ{_x0018_½Ã¿ÌrÍ=_x0004_â©¿^zY8CH·¿_x0004__x0008_4¶o4b_x0006_Æ?Î¯Ñõ!À¿ }_x0008_cÈò¿:ÅRïÃ¿tÏd´¥¿°Æ+_x0003_G_x001B_¿Ðñ	¬ÁÆ¼¿ uÞ¡Óù?$ê_x0019_õxÄ¿_x0001__x000E_§¿_x0011_i`à'Î¿fq¢_x0002_ÍÅ?7ë.&gt;0Á¿.måÈKÉ¿¯U_x0015__x001B_vDÌ¿á¢N«ºÐ¿è¸FQ_x0012_LÐ¿°ú:d°Ï¿_x0004_V_x0002_ÜH6g¿È³ºÐ{KÂ?_x0008_æÝg§Á?·`Èp¦ÞÀ¿_x0010_ße½J_x0002_?_x0004_&lt;_x0016_±;K¿ÀÜ_x000C_ëT?_x0004_¿_x000E__x0007_c¿_x0002_Âc¶¿_x001C_jå»_x000C_»½?_x0019_ÙÅ_x000B__x0005_óË¿p3zbG­?òÿÃ»îË¿_x0018_»J_x0004__x0005_å¨¿ÎÇ'¸ ¾¿_x0012_iù@OÎ?(]² ÆÃ¿$_x0003_&gt;Î-¡¿&lt;úùæZî¼¿¸ÙËÔ_x0008_ZÉ?F_x0001_úxÀ_x0001_Ì¿dº_x0016_oÍ³ª¿ªÎ³_x000F_¹û½¿_x0001_#^'7È?dãZÑY²¿z½+ï§¿¯øH:eSÂ¿+}D_x0006_Ã"À¿Üóêu"£¿Ð6ëã_x0012_µ?ÜTSOûÜÇ¿_x001A__x001E_Y@eG·¿fKóÅ¢CÂ¿Z_x0014__x0013_ö`eÀ¿¤!_x0008_´ó;¯¿æ;LzÌ_x0004_Ã¿ úÂü¿_x0017_5Üß£Ð¿($_x0001_Kc¡¿âÏÒz%þ°¿ôºZ?¸?òÀa,&lt;k²¿üÎ¨¹|_x0002_Á?®±j/Vþ³¿QKîZúº?_x0001__x0005_ØÃ7Wp9¢¿Ê?:w³T¶¿_x0008_¾þh&gt;Å?~_x000F_Ý!Ý_x0016_È¿¼-l_x0005__x0010_Î¿¬;ÀLÉ¿8_x0010__x001B_â_x0007_Á¿&amp;(GÅ_x000B_rÈ¿Ê_x0017_ËÝ©¥Æ¿_x0016_L_x0004_âsnÆ¿*ªþ¿¯°À?_x0014_"_x0003_6¾¿H9ø¢¿`CNG¿å½ÒÀhÏ¿+èé§F3Ð¿N_x0016_ñ¨û6Ç¿®95®_x001D_;É¿ÍH0ÙÑ?_x001E_Jk°x?^?_x0011_´É²¿èÎõ_x0008__x001D_¼? 8Eé_x0001_Û±¿üzP7U_x0015_Æ¿_x0011_á¦_x001E_¡tÐ¿_x0002_hÈTú¤¿|UrHåÔ»? §ÿ½¿ ë6*Á¿â_x000B_À_x001F_¯ÿÃ¿PiPø¼_x0014_ ?ÆÝ7_x0001__x0002_³ºÃ?N_x0007_1'3¿¿ä´dA©Ê?êõ_x001E_,»º¿_x0014_¼_x000D_Ü-ØÏ¿x·9ÐÆ©?V³_x0013__x0007_E;Æ¿8jÂfóì£¿°	§ÏÃ¿päw[a³¦?`DY)ö_x0014_? rþon/µ?ìU#T_x0001_³?hãÉ_«?6_x0012__x001E_tßúÊ¿j_x0002_°Q¨ùÐ¿òrØQÃ¿dòWþ6¹?´íõ¨Â?_x0008__x0011_øâ_x0001_É§¿ª¢/1Ä?Të_x0005_K¿È¿²_x001A_13Go¿À,_x001B_|!¥Â?_x0016_ý°ýÝEÉ¿`òÂ·²Ý¿_x0011_g/ðÐ¿/ _x000D_{ó©Ñ?tÂ_x0006_q_x0018_iµ¿(XÞ°Ç¨?_x0010_âp¿è¾øÒ_x0018_Ì¿_x0002__x0004__x0010_u_{,À?X©Ó_x0010__x0014_Â¿P(Ñ¤¥¿?âF)0³wÃ¿ró5{2+Î¿»_x0001_£_x0012_£[Ð¿|NÎÂÇø¡¿$þÜS"yª¿àÝ©?_x001B_ª¿´0_x0008_C·¿øí´è_x0007_¦?PcèGÌµ?¿_x001E_É®@Å¿UãbN«­?°&amp;Ý_x0001_«?0×\ì÷éÂ?_x000B__x0006_@DRÐ¿J(Hé&lt;Â¿àsÍ&lt;?¸&gt;_x0008_Q_x0001_v¿¿|_x0004_P_x0003__x001E_½?4Õ1]7½?ìþ_x001F_P¿&lt;_x001E_å~_x001E_Ã¾?_x0004_f{_x0015__x001B_G¿¿ÌÇAà±äÄ¿±¤J_x0008__x0014_òÁ¿/¸ðLQÉ¿_x0007_óP^_x0018_Î¿P°öy_x0013_F¿_x000C_\GË³Í¿&amp;[Je_x0002__x0003_`_x0010_Á?¡_x001B_å_x001A_À¿X}$XZÍ¿_x0002_¸³Fh_x0012_Ê¿_x0008__x001D_¦£Õ?¨9ìÛT°?jÉl!Né³¿Å¿x¶_x001F_¾²?¾º_x001A_C/¯Â¿¬_x0007_Ax´?TÚv?o¼Î¿_x001A__x001D_VÅOãÀ¿#ÜÁM_x0011_Á¿@_x0008_Þ_x0001_;¿?GáìéÏ§¿À_x001B_tVÑ¿Ê{Óò²c?x8ÉC}_x0011_ª?lÊ]_x0003_ÏÀ?(T&lt;!_x001E_;¼?²µ`i_x0003_³¿á¬ëÚ»?Ðy}Ê )¨¿Þ³ÿJ¡#Ç?_x0006_ÑØ_x0007_Ò_x0004_Ã¿ðÚ1\×_x000F_?ô_x0012_1_x0006_b¿{ð'¹×È¿XO¾oÐ¿0 &amp;]D²?øÎªÚ£«¿_x0002__x0004_-£Y1Ë¿à`Õâ-¿&gt;8ræÐ¿ð_CRC¸¿¦£@Öø	Æ¿=Q-ÿiKÑ?8Ó¿àNº¿Pá¥Þy£?hcÆ_x0007_V»¿Xº]í¢¿º?_x001E_Â8@¿ØL¹Æ-µ ?´Îf_x0011_(Æ?Ì26Ùj?_x0002_&gt;ÅM`¹d¿_x0018_¯È_x000C_¡.Ð¿:ÇÔD_x000E__x000B_È?Ò_x0001_'ä_x000D_ÁÊ¿_x0006_g_x0007_áÙµ¿QdûÛÃÐ¿`zú_x000D_Ùã£?!_x000C_¬çIÒÎ¿@¶R6bV?H_x0017_=]¼¿_x0005_Çú¦¦_x001D_Ë¿69Èà$ËÉ?r_x000D__x0002_CRrË¿Óì_x0018_á4_x0016_Ê¿FÖÒ®Æ¿c_x0003_1ôRÁ¿¸©"þ_x0011_i»?üÅ$=_x0006__x0007__x0015_y¯¿uåµ¸j?8§z¸@©?_x0010_¾ÁB¤?@à4_x0001_á©¿H£¤&gt;W¥¿_x0010_BIØ×?Hè_x0016_KF©¿p_x001C_9IlÒ ?¦èiÙ¶¿ bpiKù©?2í_x0005_EÐJÄ¿Êã²^©Ð¿@R_x0015__x0017__tÊ?ØðÃ_x0012_«Ï¿@Wðÿ'³¿b_x000B__x001B_9G¹¿ÈÁÜÎ_x000D_uÃ¿J_x0003_Ó_rwÈ?/_x0016_Â`º¿	R¡SL·Á¿%_x0006_Ãâæ?0]® ("À?LhHGå²©¿ÌÒêèÅ¿&lt;fÝ7_x0010_Ä?VJ`ü6qÌ?h\åå_x0010_¿KªëP¯É¿É_x0002_¤Üº¿Àçà&lt;Ö½Ê¿kßØ_x0004_?Ä¿_x0008_	z@Q_x0012_H_x000D_¿¿_x001C_¾T¾Y»?ÔeSË.ÉÉ¿¾ÃpPÁÏ¿à8O_x0001_Á?_x000C_Éá4&amp;È¿?ð3&gt;	 Ä¢?LÓa3es©¿°[­GÌ_x0012_Æ¿Êu	ôÑ_x0002_½¿Lbçß]­¿GÏ5¹Ä¿íTþ%qÐ¿_x0014__x0012_B1À_x000E_É?Èÿq_x0015_¢?âå_x0012__x0001_JÆ?ND9¶©Ð¿«Ùî_x0007_+Â¿Ñ7ÅºnÐ¿Ô_x0003_øN{^¸?¯_x0004_}Ì¾?Qº_x001E_¼Â ¿E¨T_x001F_¡Ã¿æ­câ_x0005_¨Ä¿¼Ï_x001E_Ù|_x0006_¿¿¾V"+?1È¿_x0014_^-¦W_x000C_¸¿øÁÛ5é½¿à \D_x000C_gÂ¿ròzqÏÎ¿`à©W¯¿bÈÙX_x0001__x0003_XFÅ?7_x0018_ÑÌ¿4$SU´¿ßB¸Ã)À¿A_x001F_ÿñm¿«_x0013_æêlË?Ô#_x0015_7¡%¬¿6;FÆ¿°_x0018_2oÉÈ¿_x0001_Mêªm¿è¢@åM£¿a7í*äµ?¤VGIäüÀ¿+%ø_x0011_Ï¿v¯8_x0002_i#É¿¬b°Ì?ºïÛâÄ¿ÍJcÿÊ¿¼¶¿`@¦¿`§LËh]¶?ÀÉúæ¨¿5MFZ~Â¿¬¼?Ð¿:Jä^_x0001_Ê¿&lt;á_x0016_bË¿¦8/ú¡È?_x000E_&lt;à£³ZÁ¿§L_x0003_êÁ¿ÊåN_x0014_±¿_x0014_è_x0003_hz¬½¿Vô¨D Æ¿`y§ÊÍà¿_x0001__x0002_¦mÙI¨Ä?_x0001_¨XØæ_x000C_³?ÔÂ(_x0006_TI§¿ÜÇ·naÊ?,êðbN_x0011_Â¿_x001B_&gt;F)(Ó?_x0018_YeCp°¿@ýù&amp;_x0006_Ï¿QN_x001E__x000C_KÐ¿ hX&amp;dZ?_x0016_	¾¿¿_x000B_z©_x001D_v½Ð¿Ð¼_x0005_u_x0003_³¿ë_x0004__x0012_Ëú¿_x0018_£]Ì«Á£?_x0004_rù_x001F_y¸¿ö¾£_x0003_áÏ?ÞH]LìzÁ¿1­ð¾?Z4»_x0012_Ã¿ä~Ë/4¯¿^[mÙ/·²¿i~ÁqóÈ¿_x0019_"Õ_x0012_¨EÂ¿DÍ_x000E_®n½Ï¿_x000E_ÚÓ_x001D_9¹¿ KA_x0015_/@?(ÁpYB¾¿~49hµ`Ã?v_x0007_J~]¦Å¿°ÄjÀÜÜÆ¿¨­ÇD_x0002__x0003__x001C_/¦¿ö¶ñ_x0019_*4¹¿¸j{6&amp;_x0012_¿_x0004_(8=;Ç?.3_x001E_´öÂ¿&lt;Ñ_x0013_vE;Î¿ZÇRNQÐµ¿y®ïÉQÁ¿ØMn¦Ç¿D°"ÿäÁ¿ _x0013_ÏEËË½?_x0001_MEB_x0008_Ç¿À=ÁÂ?¨Q-ÊÑµ¿è6ôe9¿RÆ6A¼¿d_x0002_?Å¥¸¿¨x´úwÝÃ¿¸øFÆ´¥¿_x0003_ý!ô%ñÄ¿èÞaÇ¿xTùÊþ$¢?grÆè&gt;Æ¿_x0018_å$¶Ç¿?¦[õ¤Ä¿ÔU2Cz¿èÎÐlt¿?ÄÒ«¸_x0007_³¿CùVÖ_x0010_AÊ¿3Ä¤nQ¸¿_x001D_ÃPình?ÆnÝ_x0003_Â¿_x0003__x0004_@_x0019_¿¶x¿_x001A_Zt_x0006_l¶¿_x0014_«_x001C_à/­¿_x001A_ô_x0002_ÞµÀ¿Pºò_x0018_`ý?È_x0016_]_x000C_&lt;¡¿PÍC×JÇ¿´^²E²¿_x0003__x001E_t^ö?nÜï6Pø¹¿ç¶Üw_x0012_RÎ¿ Ý×Ýq¿ ¦_x0004_ _x001D_¸¿|3õÀ_x0010__x0011_¯¿ XyJ¿ _x0005_W¾O,·?°½¥_x0001_0Ð¿$Ó·Ñ¤?±_x001E_1ÁtÁ¿vM9°É¿{%©¹/À¿Ý:_x0013_PðÃ?¸ëÎ[m¿,Tb_x0016__x0007_ÔÅ?A*oÊ_x0016_Î¿_x001D_5Ù*WÎ¿PÈ=ctò¿T_x0004_»&amp;·?§Ó&gt;#ÆÉ¿_x001B_V		ÃÆ¿±õK_x000C__x0002_Â¿à"´ã_x0001__x0002__x0010_(²¿\Ò6à-³¿=ÊIê¨Ï¿tÂ~ªèß¬¿Þ_x0002_r7¡½¿b¦åí(ºÃ¿ÄW[_x0015_Z%Å?_x0011__x0010_çó,_x0016_Î¿¶ÓnIróÌ¿èpå_x000C_¿pw_x001A_æèMÀ?*Uïª{àÀ?üIùB=É¿|.´í¥t¾?HõÔ'Í£?ëÚì¥ÈÁ¿Y¯©°e£Í¿1­0ÂÛºÁ¿u[ÐtG9Ò?&lt;õ#qlÍ?¾;¯ûì±¿H_x0011_¸_x001F_¾Ü­?zà_x0002_É¿H #Ù%£¿àoðZ_x0011_o¿ÙÅ®_x0011_0ËË¿(*µ¤û{¢?Ri«ÛkÁ¿#ªôìó³¿Ìqù_x001A_¢Ì?|$uµXR¶¿ØTéuz£¿_x0001__x0003_t3aïÊ°?¤äâ_x0015_&lt;­±¿Ó_x001C_ÚõÙ´À¿Ø[£Ý6?([®¹.?²¿:{"B71µ¿ÓV7L9À¿K§Q3±ÚÑ?®ä;ô¹¿úá%áòoµ¿zÛïâèÄ¿VKUñÇ=¶¿CùJ_x0003__x001D__x0005_Ð¿|_x0011_eò[ªÇ¿h 6&lt;Ô¾?èÕó GPÅ?ìàxxK¸¸?(üG}Àµ?¼hÏtÇ¿X£b9.Ã?à-p»Ý ?bÆAIÔ_x0013_Â?og4_x0011__x0003_Ç¿-²w»xLÍ¿Ñ*ß*­¿díA_x0002_`_x0018_²?_x0003_ÏÖÀNÁ¿ªý_x0015_\X¿z_x0007_×r0bÆ?ºtVÊ¿À±³¾b¹¿ð{A_x0002__x0003_J¦¿Ú7êÍ¿(}:Ý¨©? Æ[^:Í¿X_x0014_ÅÖ_x0008_¦²¿ú¾É¢¿Ã?_x0014__x001F_aX_x0011_Ã?TWÂ&gt;,øº?| K9 Û½¿h®/ÆÇ¬?_x0002_Ùn¥*\?_x0002_âYú0^g?h_x0011_¤©B¿f¡Äl	ØÀ?Æð²_x0007_%Æ¿o_x0005_wøð²È¿ÁKÄî6×Å¿ðÁEûÏ©?´Ds	ÎÆ? @¸¾?ôN_x0004_(ìÙ¡¿_x0001__"ÓÀ¿¶&lt;Õ½wy·¿6êàsù ·¿ÿµOÆrÐ¿ð}3èÏý ?k_x001C_¿:Rv IèÇ?ý	èc9Î¿lÀ_x000B__x0011_Í¿õf÷84Ï¿ÖnÊ_x0017_)È¿_x0001__x0002_`ö¥hØÊ¿(~ØyB3¿3N_x001C_M²øÅ¿¹ISU_x001F_Í¿Ï¿_x0008_ÞÉ¿Rð_x0007_ÀÅ¾¿æ&amp;z_x001B_ÿ_É¿Î_x0013_PÀ¿Vf«8Ôö±¿Ý@Ù_x000C_}Á¿hñ;_x000B_Ó¡?ÀÀ¼;ìh{? B;"Ã Ï¿_x0008_À6uq¯?Tf	Î±Ê¿ïáYgÜ¨¿rË½6_x0014_0Â? _x0012_l?¬BcÉ(_x000C_½?4ïä²é_x0002_Ï¿Ê±¤1_x0012__x000E_Ä¿&amp;§ZqÂ¿@_x0010_RÙÁ?þ_x0014_E¿BÈ¿ë@âÔ_x000D_ôÌ¿µ	$¾ðÏ¿p¡ÛB_x0017_¼¿`ªT}Ê¿ðÕì²2?_x0004_C!ÓßÌ¿={:ÐóÃ¿Õàí_x0001__x0002_aÂ¿h{ýH£3¡?vØGiÎ¿Ö_x0018_¿½vº¿ØÎjx_x0010_NÐ¿^F¸Ù&lt;ÃÐ¿ÅíuXc¿&amp;ß1&gt;µ¿À8ö1è1u¿_x0016__x0014_L)5ËÈ?zÅEÒ_x001A_Ë?å.ü_x0012_åÀ¿ÀqØ!_x0011_Ó?|ª^NªxÌ?Ü~¢_x0012_¼¼¿:ê_x000F_ûÀ²¿¯_x0008_¸+¨àÌ¿Ô_x0012___»¸¿_x0017_uð¢?åPÎ*¦¿b§oUµ?À©4_x0010_?$³ýL­Ä?_x0002_. â_x000C_½±¿(²ä½I¢?XÍcÿ&amp;Ç?À_x000D_,s¶¿D¥÷¦d_x0008_É?_x0001_±_x001C_wv?*¸j1_x0008_Â¿.¬Yk#NÁ?ì \ñô¶?_x0003__x0008_\¯$O®¿ A_x0006_ßøû?YÝBà	}¿ø°_x0013_½l¢?þGýäÊ¿_x0003_ÌvwCÄu¿8é·ð_x0007_Ô¦?øOÎß%´?L8¼­üf¯¿¦í`¦_x0017__x001C_É¿NCíSîÃ¿_x0010_`±"®_x0010_·?_x0016__x0004_PÅ6Æ¿ØË|®_x001E_Ê?xè_x000E_C÷_x001F_£?è_x0019_o._x0005_ªÃ¿$¾8Ë¸É±?Lô_x0002_ew£¦¿ß ¶ÜÉ¿_x0002_.÷_x0001_i?¼]_x0015__x000B_$Ã?Ü/ÜgïG²¿¨ò*aþFÃ¿«ÙÒâ_x0002_Ï¿pPù¼ª¿ ÍÉ¿$Ì_x0002_©¶5Í¿Ô®Âí:Ç?)ÄFgb¤¿´ú|Á&amp;pÆ¿OI§ùd¿_x0003_F2¿_x0002__x0003_£n¿_x0014_a9_x0001_[_x001D_É¿p§u§òÀÅ¿ìÑ+´à;¸¿@E%_x0001_Ó·Ç¿Õ:¥Å¿ª6ã00ÈÉ¿ê_x000D_óÂ_x0005_Í¿ð²R¨É¿@ª.ÎPÄt?_x000F_ÛWbT&amp;Ä¿Ø4_x0014__x0008_i«¨¿4ÍÞð?¬Ã¿9|_x0004_Ì¿BîêÑüÄ?X§Ny¨Ë¿@d_x0015_µÀ Ã¿Ø4A¾Ç¿_x0018_é#_x0006_¶?_x001E_`ùÅ¿h§_x0011_ÇÏ§?oà2_x000F__x0017_Ð¿_x0014_¸T %k½?4úÉ%6Ó¤¿_x0004_Ñ_x001F_Ê¹¿ÀZ¥%(ê¢?_x0010__x001B__x0008_|Ë¿_x001F_|;×äÀ¿,Ó5l^ÝÅ¿ô¶`R|»?_x0014_´²uÈp½¿dËTvTÂ¿_x0001__x0005_X`zZ_x000C_¿Õ¿Wÿ1®Ï¿XÕ!ñ©O»?Ü_x0004_W+7SÐ¿ É_x0007_KÇ¿àÂøÅ¿¢_x001D__x0001__x000B_×Ç¿*Éo6_x000C_À?ÀÌèÂ¿z_x001E_)_x0016_MÂ¿}_x000E_xïÁûÐ¿_x0018_ªfZ¤QÆ?TíW¬	_x0005_Ï¿Ý Ã¸M³À¿½ò_§¤Á¿ûx÷Rq?Ä}F'_x0002__x0008_¹?_x0012_îÍ_x0007_úº¿8I_x0012_1T= ?Hä &amp;cë¿®´sE{Ð¿ä"ªÉôÊ?»£Èdå;Ë¿PmÚÆô=½¿¹_x001E_ò_x0003__x001A_KË¿_x000B_8ßWÏ¿_x0002_þ;º¿¤_x0003_OÖ³?´BdõæÁ?¸sê1»È¿_x000D_Õ/Ó£RÊ¿fQÒÃ_x0002__x0003_òMÀ¿_x0002__x0019_xy_x0016_?_x0002_OD¯Vh¿øß_x0001_ÎiÆ¿ºËW}1º¿ør9LÍ_x001B_Ã?¤NÎíQ;¾? SÈxJ½¿Ä_x0004_aJ´?_x0016_c ÜlÏ?³¥®à=È¿§_x000F_ViÑÀ¿´§¾æ_x0019__À?_x0004_§ñÀiñ¾¿TÖü~þ)«¿Sõ_x0007_T_x0019_ÄÓ?H_x0018_:W¤¿_x0008_ºúÁ©?Fáuã¹¿¾û¾Ã¿0_x0007_m@Î¿Gz9PáqÊ¿Eûx'_x0019_Ã¿`wK&lt;Â?)Ò ¹æðÈ¿Ü&lt;NFéYÆ¿àcÖAQ?$BÑ`ú7Í¿ª_x0016_¸åhç²¿_x0007_@³?¾Â|vÈ¿`_x0017_&amp;8(ðÀ?_x0001__x0002_\ô_x0002_ÌÅ¿_x0001_5qþY?\B{Ý_x0007_fÊ¿RòD_x0008_Ë¿(`Ñd_x0004_xÀ?_x0001__x000C_Á¯u_x0015_M?_x001C_Æt«¸Â¿àù÷Z»Å¿Â_x0010_Ôe_ Æ¿6t¢QxÌ¿0ÚÞÊ¿wPÁ¿_x0012_zc~Q[¾¿Õ_x0004_Û_ßÑ?Û¢dB±Ä?b^2îÑ_x001D_Î¿°@±ß½Ì¿;*Z`Ð¿¸È_x0018_\!UÉ¿&lt;²Ñßg{Å?éÁ&lt;VÊ¿¹_x0012_Xd¢rÐ¿_x000C_©cÙ&amp;ÏÃ?b¯z_x000E_-_x0008_Ã¿_x0010_Yip¢qÆ¿Ìº¦7ñ¢¿_x001B_ß%q¿_x0003__¹ä¿_x0008_~O&lt;_x0003_»®?bBG¤TÂ?9È|ÞÁ¿_x0003_ÈSü_x0001__x0002_ØÊ¿^ë_x0015_²hûÀ?ð4÷ïbÁ?@æÙ2µ?Ø^Ãq¶?ä8xÏYÇÉ¿µfñ_x000B_4Î¿´_x001E_ _x0013_&gt;¡¹?/}üÎ%sÏ¿Ü)5*µ?:Ë0?_x001E_Ã?N¬¤_x001F_Cè¿¿E°ÍZìÈ¿Ü·Á_x001D_óP·?_x0018_çDh³ý¼?ß_x0014_â:ªcÀ¿"Sàpg_x001B_±¿D(Wºª£Î¿ÞYÝ[Ê¿¾ àt~ìÊ¿"*Ü+_x0016_Ì¿`yÁ~;_x0015_¿&lt;¡*_x0010_8´?_x0001_= L_x0019_¿gkßÖ"pÀ¿Ê´8EqÅ?_x0018_­Ê©í¸¿ªÊ\_ã¿¿ì_x001D_:_x0007_Äp?DÔøàôÅÅ¿²(dÄ?Æ;¾/Â¿_x0002__x0004_|Û,ÖXeº¿@_x000E_íyr¬¿$_x0003__x0007_©C¿@¯_x0007_Úy?'ÃÐÕ2_x001B_Ã¿P©}ìÇ]´?ÀùÁ_x0002_¿x=²ï}úµ?6t_x0012_åeÚÇ¿&lt;aC¤&amp;·¿ üàØº¿ðví6áy?°6ÓùÑÃ¿&amp;Ôzjâ²¿^î5Ó]ÓÏ¿8ãÒÜ_x0005_È¿2mevÐÁ¿¿_x0018__x001E_×UÄ?³VØ´Ð¿#á_x0014_å¾?0ÆRÐ0_x000B_ ?«_x001E_ Ú*hÅ¿_x0001_öÈÎðËÍ¿õÏþ_x0011_Ò?_x0010_ÅÖUó%°¿àf³LyÊÀ¿l«Z9_x000B_º?è-àìá¿D¼	g£§¿2ú;ïM²¿À-_x0010_õ¬x¿©óL!_x0001__x0003_&lt;nÐ¿Ï¶X=ÆÑÁ¿_x000D_#Ev' Á¿_x001F_òðyKÏ¿@r_x0006__x0001_¢¿Æ¿X1Öë#É±¿ñÒóv·Ê¿ÐPÕ8P_x0017_¿_x0001__x000D__x001C_À~!r¿¸Ê"Ó¿?¬©­_x0006_&amp;À¿^v_x001F_òâ_x000D_³¿_x0013_³-óYÏ¿àÖöÓä¶?87z?_x0008_®¿x!nFK ?¼_x0018_BÏ¨B¶?_x0010_²¢â(¤?[å)x_x0007__x0008_Å¿aÛw´É?À_x0006_8Û_x0011_óÍ¿lÆD5?ÁÄ¿85¸Ó£?B"¤-»7Ã¿_x0018_¥¬ÁÉ¿Ø_x0019__x0019_ª÷Ê?Äsnù_x0003_¼?ìÇ®"fÍ£¿_x0003_-ms·É½¿L}/pQ°¿(_x0002_Á¡Í¿zft&amp;%iÄ¿_x0002__x0004_L_x000B_k_x0001__x0008_Ê?_x000C_56T_x0016_Ë¿_x0004_càÞUÎ¿_x0010_\ºÕ¹?Ü_x0019_¼üèØ¿¿¶_x0011_sç_x000F_ë°¿À·4_x0006_ÐÇ?´jZý_x0015_pÊ¿ök|»xÛÍ¿&gt;ÇXq?H£&lt;ÅÙ6¾? aU÷äw·?&amp;_x000F_¡ûÄ?õ-3_x0007_Ð¿Â_x0017_gú8×¹¿_x0010__x000E_?Ûû¸?*.È,@´¿Z¾hÇ¿xÄç_x0002_¿bms-?¡Â¿t`_x000F_q(ý ¿ ÷%E¡¿àä¡ÄÏ¼Ð¿W_x0003_:qÏ¿âÛ_x001E_À¿´¿_x0015_LáÂ¿%_x0011_µÄ¨§Î¿ØÉKÞÄ_Ç?d^V[aÒ±?(ì_x0017_¸¾_x0002_Ë¿©_x0010_Ú®£À¿ð_É¢_x0001__x0004__x0011_¼¿qU5(Ï¿N(Ú#Ê³µ¿_x0014_ø`­_x0006_×Á?ÛkS_x0019_¨?0rdªhµ?äüI¸ý[Ã¿Ã{&gt;gùCÍ¿¸Èo¨ïw¢¿cmT¥¹Ï¿_x0010_"­Ýì¹?·ù@ØÄ?T_x0003_&gt; w_x0003_°?ÜOS¼_x0018_½Æ?P_x0010_5óÄº¿_x0001_½ê0Q£¿ìëk¼1Ã?_x001C_Ì%º¿Q_x001E__x001C_Óü1Ð?JHsP'.±¿ _x000E_¶x[_x0014_È?äÚ&gt;_x001F__x001E_Æ?`_x000B_Däe»¿ê_x0002_Wd.É¿_x001A_T¨¹VcÉ¿ÐO¿_x0007_ä)¿DdgcP¼?flYê5é·¿n_x0007_zþ_x0019_JÃ?®3'ó!¾¿À´´S\z?_x0001_ìvgá?_x0001__x0004_ô7½Y2§¿Ê,lÊÊJÏ?êäµ4_x0016_À¿ü×ª1c$¶?_x0010_·ð_x0008_®?r_x0014_åsµ¬É¿_x0013_jî_x0019__x001C_BÄ¿_x0011_ËÁ2|Ã¿¸Tõ·½»¿,Î©ÅºÎ¿²»hÉþ(´¿Xg=N±0Ç?p_x0002_I_x0016__x0007_Å?È®_x0006_?,¢?à\09²«?&gt;:KúÇÂ¿È¨÷Ü×É¿`D×_x001A_^âÌ?X_x001A_ÇJÛ¿Å¬3e"Ð?ðûtH ¿2Û_x0015_0À¼¿DM½	ØÄ¿4D_x0003_;g½¿~¸ÿ&lt;nÍ¿?_x0019_Ø_x0002_Ð?°_x0004_0`Ð3Ã¿_x001A_ÏJl[¶Ï¿:R^;ñB¹¿4Iÿ§f`¢¿_x0006_w`'ÜàÃ¿ù§_x0002__x0003_R Å¿_x0018_ó%lÓ?û_x0011_ÕÎ¿_x000C_6úÝ$&amp;²?Ýí°í´?DR_x001C__x000D_E'±¿­Ñ:ø_x0013_uÀ¿Þ[g¨Ð¿øX7ø¢?ðlÛ× ¿è´C1LR¨¿~ËÀÇ_x0001_É¿[âÙüË?°2?ðiÄ¿(µB_È]°?lZXñT	Ì¿_x000C_Fâg_x001A_ëÀ¿öY÷Ï_x0014_EÀ?_x0002_Ê{Z? _x0012_½¨»¿-a&lt;k_x001C_Ð¿¤`D¥8¼¶¿¨eNÞ-)Ã?¸³_x001D_¡»¿_x0017_£y2qÄ¿Ë¶CßIÐ¿ô_x001B_?kÔ°Í¿3²ü¹Ç¿¤Qw1;º?ª_x0015_[æÈÉÃ¿ä~«_x000B_º¼?@ÀÞëv5Â¿_x0002__x0004__x001E_?¶_x0012_/]Ç?´¦¡÷ðH·?¦íøJ¦bÎ?Ó³_x0018_ö_x0008_ÅÐ¿ä¬ô]»È°?øz_x0015__x0010_É¿`2©_x0015_&amp;s¥?ê_x0007_Ì©¾¿d¤*ú²?ØÏ_x000F_e©¿á_x0001__x0001_íË¿¨_x0002__x000E_\¡º?FQJ_x0003_9Ë¿òàGu\Å¿¢ò_x0016_ê9Ð¿PD½	¿?°_x001C_¦Ð¡? ëÔÙT?ñ_x001C_½ØºÎ¿PRöVÑÐ¿TwØ-»yÂ?¶Æ._x0004_·¿0!_x0014_O¿_x000F_P¨°ÖÁ¿ßÚ'[¸Ï¿ü|_x0007_Ú¥Ï¿_x0002_	×ó_x000E_|?VJ%ØÀ¿.ÿPÅ`&amp;Ê¿x×¾6ò¦? ¡_x001E_YÐ¿6û)_x0002__x0004_Þ¡Í¿_x001E_ö¤&lt;_x0014_OÌ¿×ylÛg`Ð?(ÆýAÙò²¿pOzá_x0010_"«¿lk{èµÍ²?ô_x0003_qØ^²?_x0004_fÉ"MÍ?s1/ZñèÀ¿çkQ)_x0016_Ð?ySYÈ?èÜ/xÃ¿3"êY_x0010_jÎ¿´Ò¦Cî_x0001_Â?_x0002_àKhëgr?L,³³ÖyË¿_x000E_Ý]&gt;¾¿ä_x0019_¨¾l¤¿²s5_x0008_#Â¿®L&amp;öQÎ?¨Â[W;iÀ¿X°ëÙU ¿º_x001B_1güÃ¿î!J_x0018__x000D_È?é_x0003__x000B_Ð_x0004_dÑ?xºf_x0005_å³¥?®w_x001E_Sc Ä?ßùÉØ±ËÔ?_x001E_9_x0008_@ÿÊ¿N ¨è?¬_x0019_ô¤¿G_x0011_GZ:³Ã¿_x0001__x0002_Ê#}@!Ë?ô½~Åò8¸¿Pjº8@»¿Vª¢ê_x001E_Å?d÷þ_x0011_7O«¿²iïjø¡Æ¿p5_x0006_þÌ?¬_x0015__x001F_ßÁ¿¤§q¥ûÉ¿Ê_x000C_»/Å¿_x000F_éå.¤#À¿Äò_x0001_&lt;QÊÏ¿&amp;_x000E_&amp;h~É?_x0007_b£NÀ¿YXvbnxÅ¿_x0016__x0013_çuSÂ¿IºÀ©·¿¨ùÝWû»¿ÈÅZ*'«¹?NÜ_x000D_2A'°¿ËÍÉ_x0014_QË¿SFÑ4_x0008_Î¿xðSø3¸?4#`b|mË¿n¹¢À"Ç¿ 'ì_x001F_ÁòÂ¿ðYóùt?h*ô_x001E_G¹¿]%|sh1Ç¿°y{3Zk¬¿J¸_x001E_|ÒÅ¿"Ë_x0013_`_x0001__x000B_Ã_x0008_Ã?öÆÆ&gt;)_x0017_Á?`ê¥}_x000D_É¿¿Z7Ú¼¿`g_x0017_	Øÿ?¨­þl(¦?¦µ._x0006_Ð¿IÚ_x0006_DÎ¿+_x001D_§èaÍ¿$_x0011_þÕ§¿ ÝnT_x000C_Ì¿D[ö¥Ã¿M7V×¡_x000B_Ò?ÀD¨Ir¿än¤7Äº©¿_x0017_}0ÈÕÐ¿NÙB_x0012_Ð¿ª9,O_x0001_Ð¿´&lt;_x001E_0YÊ?Vy¦_x0016_¹·¿íñÜìïÁ¿¨"_x001F_å_x0002_õÁ¿ó36lÊË¿ A_x0005_ìJÊ¿	'§_x0007_BìÁ¿`_x001D_Å¢`¦¿Ê°ø@¤Ì¿n¼_x001A_órn¼¿Ð¾Ò?ù§?ïÓ_x0003_ÓïªÈ¿Ï}_x0012_ÑÐ¿paZs_x0004_±?_x0001__x0003_Ôü_x000D_yy;Ð¿_x0010_]¯_x0019__x0019_s½¿Ð/_x0017_,yíµ?À2÷'?áº¿÷g|G_x0001_Ï¿ôu_x000F_°Ã¿ë_x0002_¡=@üÂ¿ø«	U6º¿@;Àñ?¿´_x0008__x0019_îS¸?_x0010_°\/%Ì¿WTÏ_x000E_QÐ¿_x001C_às_x001D_Î³¿pä_x0019_Ü_? Þ×B»"³?Ðnê|ËV§¿Ì_x0002_¯2uÊ¿_x000E_¡Ã?É&gt;ì&gt;~Ð?_x001D_mõÝìnÎ¿(BI¶?@RÕì_x001F_þÏ¿_x001E_&amp;__ÓºÄ¿ºðÒî!gÇ¿¢1ÝÂ×Æ¿u±1ßâÏ¿fs]gÃÌµ¿Dç	«'q¸¿Ls^_x0012_NÍ¿$ÕÏ{¯üÍ¿­?´^ÖÂ?l®_x0002__x0003__x0012_d²¿:ï5¸ÊºÆ¿=èÒåDÆ¿ÞïF_x0006_Á?àXõ(¡¿è_x000D_ðÏFº?_x001D_Á_x0006_~:Æ?_x0002_6W_x001B_Ft?ú¾1_x000E_QýÈ¿®Ï(_x0019_Ì¿b:_x0004_^ªÇ?D¤Aø:Ã?DØj¨&lt;êÆ¿&lt;_x0013_¨¬ô£¨¿_x0010__x001F_íá÷?FhÉ¢ñÇ?ñãâÙÅ¿x9F¾¬ù±?À_x0013__x0012__x0001__x000D__x000C_µ?H×4µm¢¿:ûqÃ?ÀK7Ñ?æ¼5I_x0007_6Ð¿ºì(MÙÇ?HÃ¹ÈKÈ?å·_x0007_ÓÉ¿ "Ñ_x0010_¿Èc+å¼?sñ8AÀ¿µ_x0004_;Á¨¿H_x001F_sÁÜ¿T_x000D_e%õ¼Í¿</t>
  </si>
  <si>
    <t>551785a091d20f838d1f0d876b2fb866_x0004__x0005_\úïf¦¿¡*¿9Ã¿Há_x0007_&amp;_x0005_-¬¿ð«cÍ¿E`dð:DÄ¿Ú6¸×¶&amp;³¿@Zñ±Øþ®?_x0010__x0014_èCQ? *%ûãÎ¿n9Ñ/ªÄ¿_x0004__x001B_7¾I|?ý¶hê ¿ÜHÎn·¿ a_x0002_0(_x0019_¿«ÿ$U¦Á¿_x0010_òÑlÅÏ¿Ô_x000B__x0001_#´£¿_x0008_¥§J0ð¼¿âÀ§%¼Ê¿J.cÚf¶Ç?_x0010_ÀMeú¿_x0018_É_x0018_&lt;?_x001B_¿= ¨_x000F_¦¿Ì_x0005_"_x0003_mr»¿Ú_x001C_Y¾¿P_x001E_(»¦Y?_x0004_cÏã­o¿_x0019__x0017_¸4ÚíÏ¿hGÎë_x0001__x000E_¶?@ÅÒ	_x0005_³~¿UÁ_x0004_Eh&amp;Ë¿B®Ù7_x0001__x0003_esË¿ó DÿÈ¿àhâ5Â?Éva_À}?®_x001C_£uã·¿LÄ~$ó¼?Þ_x0017_îü¾mÐ¿@$W_x0002_¿À_x000B__x0008__x0010_úy¿è_x0012_ß®È¿_x001C_è¾GTsÄ?ÎA(CAÐ¿°.6CDÕ?ä·ß70À?Ö·ZEG»¿»øDïÂÐ¿@£Úa®È?RVø¢yË¿¾-6¢xÂ¿_x000E_Ï+~Å?@_x0007_Þ&amp;¬?°o_x0011_iä·¿ØY_x0001_L_x0004_À¬?bw_x0005__x0011_,!±¿Þhh$úØÌ¿4©KNÎ¯?¨J_x0012__x0010_Ýk¾?pÒ©Êm0ª¿8_x0013_XÊ[Â¿ýK3áAÓÁ¿_x0001_ÌñÒ¥Ö?_x0001_e$c?_x0001__x0005_4jeþ±½?ê¥Íö²Í¿º±AÀ_x0002_²¿2_x0003_¸¦zöµ¿_x0006_óÃ_x001B_ºÁº¿O+Q$i¾À¿£#ÄÍÃ¿¦_x001F_ËU_x0008_{Æ¿Ü_x0001_òöÚ§¿ÐÄ'ù²©¿`fçî^¿ö5_x0018_eÝÍ?f3ÿ&lt;­ì±¿\I^àbeÉ¿ìË+÷$ì±?À9 Ý³¯?|_x0001_fthÆ¿¼_x0005_È1[¼¬¿ÒÜ_x0016_ö4Ì¿®²^_x0017_"»¿:_x0004_þð)ÇÃ¿_x0016_Ü»¼LÄ¿0¹Û±Ô½?æ-!¬)»¿@ÿxÊ¤¿_x0006_´d'¦¸¿S©g4_x001A_Î¿j~8Å¿N«q_x0001__x0018_Ä?&lt;_x0005_Ù×]î®¿¦èR ±?Hoe_x0003__x0005_+¿_x0003_ßz_x001B_ê?g½Ø|_x0006_¿Ûv*²¿w¹©C'À¿NÉ""gÎ¿¼¿_x001A_`pª¿[øH_x0001_K¯?ÿ×_x000C_³ uÌ¿xp¡;Í¿_x0005__x0017__x001A__x0018_³É¿ø¨¾Wö ?îx_x001C_Q&lt;¹Í¿bÉH_x0003_ä¬°¿_x0005__x000D_\ÝÃ?zG9(¤È¿Ðü&amp;Í_x0002_/¤¿YëNo¹Ò?tÐ_x0017_FDª¿¿h¦?¹_x0004_¼¿Gu»þª?_x001A_¾U40È¿ÄÑ_x000D_ßL¦¿ìtnQµ±?&amp;¿DÎ¿_x0002_£=Gâ¾¿n|òcqæµ¿&gt;_x0005_òz}Ë¿o_x001E_wW_x001A_3Å¿Ö7_x000E_Çãp¿¿êÉí_x001C_Î¿_x0005_Ôyv;O¾¿_x0001__x0002_~×Y_x0018_£;É?_x0004_anÊ=Å¿¨ôè¾AÃ¿Æt_x0019_Å°Ë¿ G9pÏ¿_x0016_=	_©PÆ¿_x0004_\,Úï´?!·ÔaÊ¿ dmdÊ´?Ö¾Îå¾:¹¿²Tæð~Î¿NÃ¥_x0013_¿§Í¿_x000C_gXM:½¿{_x000D_£­?ü­b&amp;`½?rù_x001B_ÃíÆ¿ÂHèrDË¿_x0001_õ_x0018_ßýdi?Bj£¾9®Ä¿_x0016_Ôí=_x0011_±¿ÓnË¦¶¡Å¿öó_x0013_²æÏ¿ðæq-A?_x0001_»¶8æØT?Ümó_x000D_»¿@ÍnÊ­w¿*ÿ_x0016_Ç_x0002_¶¿Z?u3§ò¸¿_x0007_¼$¢£KÏ¿_x0017_æÃ¡ÆìÊ¿Ï!¸&gt;PÈ¿ä@*ú_x0002__x0003_¥4±¿|-~ÜHÆ¿íª×àÀ¿ÜOãº¸?«u}ªÏ¿L¡ëÂå¨±¿¨_x0003_µMT¿¿üÞ5£øP»¿Ø¼]Åo¿d»×ß&amp;_x0013_Ç¿`Ä=ÑSÎ¿lëÃÅ?°6=ÅÜ2Æ¿¾pµ&gt;BNË¿8_x0016_W®V·¿DæÉ£_x0006_´¿]_x0013_êQÞ_x0001_Á¿¡a~ñÝÀ?pú_x0003_Çíº?¸_x000D_©&lt;Ð²¿»"èµÍ¿_x000E__x001B__x0001_¤µÁ?_x0003_4,nPéÈ?XMÿôÜ ?_x0012_¹t¨_x0005_Â?N¸á_x0008_-¾?&gt;_x000D_©lP(Ê?Õ¡ÕSÆ_x000F_Á¿{Î¿ÍwÐ¿Ø$í2Ì^¡?ø¬&gt;±Æ¿ Á_x001F_FJ»¿_x0001__x0002_ZBìëTÈ?(_x0002_Àøôª?_x0008_`ïHÔÊ?_x0001_QÍZu¿_x0018_~[Í_x0001_Í¿Q¦^]{Ê?ª&amp;ú._x001F_·¿ ¥³IÄ²?_x001D_8'¥Ã¿N;lìºâÃ?nµ,ì`yÊ¿_x001A_P±§ÅåÆ¿¤c\_x000D_kmÃ?rT`çÉ¿_x0008_X°SS¿?&lt;_x0006_ bä§¿*½_x001A__x001B_ûÊ¿_x0008__s±ä_x001C_Ã¿T õ_x0013_¿zµ?ð_x0004_pN¼Á¿!/Lð_x0003_ëÌ¿àÃOòá?_x000C_Ú¼÷¶¿ù2¼9XÐ¿"_x0016_ô_x0004_|NÉ¿¼Hb®È¿1u|öä¯Ä¿Ø_x0004_(ûû¿_x0014_Æj_x0006_½?ùt$q_x0004_¥Í¿``_x0002_×?´¿¿_x0001__x0003_Õ2Ã¿_x0018_¯oÎ^Ð¿_x000F_a_x0015_|_x001B__x0007_Ð?è±=sJ±?¶_x0007__x0005_ý:¢¸¿1®ï/ÉÅ?P_x0007__x001C_ÕlÅ¿b&gt;_x0008_¾=ÂÈ¿Ú0	nìùÏ?lpÓÒe´?_x0008_N¤ãgv¤?ì_x0010_»L´UÃ¿ _x0013__x0007_Þ¡ ¿ __x0001_)¿ªëàO'w?_x001D_ãË»_x0006_Í¿YÅÀ_x0016_UÐ¿0çr¯¿8×D_x001B_+Ä¿¤o½G£_x0018_¿¿Ò2¸çþêÉ?ðë]¤ÅH¨?_x0002_õ&amp;EäÞÅ¿(LóÜÌ¿ö¿!ØÝ*¿¿ón_x000B_&lt;_x0012_8Ð¿VM÷_x000C_ÅeÍ?L5NAÿÂ?À_x001C_òNlË¿Âäj__x0007_Æ?_x0001_ð2uQYG?üë_x0014_ØòÃÅ¿_x0001__x0002_H_x001E__x001F_? ¶?È0EbÌ¿Æ§ÌÖ_x001F_Oµ¿ÒD!MõÂ¿`¿¹Â_x0004_°?SÚ@æDÅ¿0yiô¿°Jh¥ô£¿ °¶_x0016_u]Í¿°J_x000D_ù6,§?6Íd0ïA¹¿ÔF_x000E_÷ÌÑÀ? g¸Q_x0012_Ï¸¿BuÍ©a´¿_x0001_ì_x000B_´:O¿¾Ç:vjBÊ¿_x0001_õk15¿þRüXîßÐ¿_x001C_È/m §¿[ÞP¬^_x0008_Ä¿óäª_x0003_XyÒ?üF_x0019_;%¸¿_x0001_¼R_x000C_ö_x0008_½¿pð4,¯_x0008_¿èðubÔË¿ÀMáj~½?N$¿6ßË?òö«3Fµ¿d_x0016__x001A_$¢ÉÏ¿h_x0004_ÿÖô¯?à®Çâø°?ôíññ_x0004__x0005_5_x0015_È¿þ9I%©È¿Îõúô#&amp;È¿P_x0006_&amp;äÉþÄ¿Ð_x000E_M×B!¿XF·@N¨¿ dUåÝ¿NM$ýWµº¿PîÎÿ(_x001A_?_x0010_tBªû±Â¿[â_x001D_þÇÐ¿pIÃýJH¿â¦qêm´¿5_x000B_Á§_x000C_Î¿Àáý	jÇ¿_x0014_®ÝµäÇ?Ð_x0001_,¤µ?èoëû¬?_x0006_I%ÿãóÅ¿ø!_x0005__x000C_`Ä¿_x001E_¾]ÕÑÌ?_x0004_átJ_x0002__x0016_e¿X_x000C_ÑÞ:_»¿ÐXzÊ_x000B_§¿@_x0012_P½Å¿&gt;ÐqÌ?üþhFÀ¿tJq_x001E_Ú³Ê?ºÕ_x0010__x0003_Ã?éÄ_x0014_?(Ï¿_x0008_0_x0003__Î_x001C_¹?pò,Ð_x0002_úÏ¿_x0006__x0008_äBP_x0010_CË?ðÁYS?_x0007_d5"£Ð¿)9EÈ¿ÀÉGÇwº³?~2Ä&amp;¬É?Vkk_x000F_p_x0014_Ð¿zö°g%Ë¿­_OÑÄ¿¥øFC_x0019_Ê¿tÚkðÑ?¼`Ú½1­¿ö¬×v¤ÁÁ¿h#_x000F__x0001_L+Â¿Mþ,n1Å¿=JkÐ¿ÜÆ&gt;d¶¿ÐÍó$_x0004_ÝÊ?ÎçË!Å¿hsKçÄ2Ä¿eÃ1ÔêÊ¿hk4_x0005__¬¿àIÒ`zÊ¿_x000B_±E_x000C_¶Ð¿_x001E__x0003__x0001_¾LòÉ¿¦!_x0002_4_x001E_Í¿Ùü1	ÇÏ¿0¦_x000B_®Y!«?ºT2Ì¿_x0006_~_x0001_Ð¿vRúøZÐ¿_x0006_ôi§_x0001__x0002_¾_x0011_7¿p_x000B_:¦?L©_x0019_Ë¿&lt;	! _x0002_Í¿I²_x0010__x0017__x0003_Î¿+\íüX¿@)Ng¦¿_x0001_yVÔ_x0014_X¿_x0008_êþ_x001D_ïº£?à|Ó¤Ù?ùÌ_x0010_IÊ¿h´BEÒ_x0018_¥?KÑÈc?ÞÀ¿¼Ì1%jÉ¿_x000D__·µÂ¿øºR­_x0019_`­?û"¢Ï_x0019_Ò?ôúã,VÐ¿d_x0001_´!_x0005_R¥¿`ÛïÞÇ?p)&gt; 6Ì?._x0008_G|iì¸¿Ü¬r^dN¸¿d_x0002__x0014_ ü¥¿ûñv_x000F__x001F_Â¿ÐýOê(?C~Á9Ð¿¤Ì­&lt;Ä¿fS4nÅ?Ú(D5Q&lt;À¿Üv¥_x0012_#VÂ¿,_x0012__x000D_ÙY_x001A_»?_x0001__x0002_þlyãn¯Ç¿öÅÑ¬_x000E_Æ¿¨_x0013_ñ£µ¿6¤ªÂ±¿ø áU_x000B_«?|_x0017_S_x0002_Ì«¿_x0001__x0016_nÀ_x0012_u?JþmAð*µ¿â_x0012_ì2köÊ¿"J2KñÃ¿ä_x001F_Nu5¸¿0¥ùèÎS?_x0014_¾V&amp;¸À¬¿P´Ó}ÀM­?³ñ__x0017__x0011_HÁ¿ä!I-.E¥¿Dç_x0008_½Ð¥¿_x0017_ýv³ÊÁ?_x000E_ÿãæ_x000F__x001A_À¿_x001C_¥Y¾á	´?» ÷ÇOÌ?p&amp;Ì_x0013_¢[°¿8H_x0002_ÏJ¤¿_x0001_¹0ôüo¿n -FäôÍ¿²m$¡­ÛÌ¿&gt;ó*ËÌ¿0(_x0017_f_x001A_ª?p¿Y_x000B_Ø·³?TË`_x0001_öÇ?@IëqX:~?°_x000E__x0007__x0006__x0008_ß´?ø_x0008_5cd®?Uzêæ¾¿@N_x0012_¼³ª?qÔTFÍ¿_x0002__x0015_ÅC#tÐ¿_x0003_f¨(h?B6å«_x000C_²Í?_x001E_}ú`~Ä¿ØÉ(S&amp;XÂ¿èß]v_x0011_yÏ¿&amp;éàx_x0016_ÚÃ¿r_x0014_\_x001B_/ôÂ¿Àÿ_x001F_öOòª¿ôí5±Ã²¿éQ¿µ»Ã¿Û¹i*_x000D_Ñ?@_x0005_£Ìâ,¿Öò¸øðª¹¿Ð_x0004_±ÂûL¿_x000D_Y_x0007_ËMÉ¿_x0006__x0002_ñ_x0019_aéÉ¿`ÚðÂ¿ ¬¥[ZbÇ¿HúÈ7?_x0014_´¿_x0010_ì&gt;ÓÞ?ð,_x0017_ß´¤?Jà'î&lt;FÊ¿`_Ó_x0001_Q_x000E_¿_x001D_æ]#_x0004_Ë¿à_x001F_¬ÇØÙ·¿9|t ÆÐ?_x0005__x0007_,Ò0ó!b¿¿ _x0016__x000B_áy_x0011_¼¿ù!·ù¥Ñ?_x0005_{¢_x0007_Li¿¸8dÇ_x0001_Ð¿¹Æ)ùkÏ¿@àÊ_x000E_Ø!º¿¨3{_x0019_Á!¦¿·_x001E_d_x0005_êÈ¿_x0002_âö¨ãøÁ¿´U_x0011_Ë¿HG¤82þ¼¿O:_x001B_,¨Â¿Ôà¨GFÎ¿ÿo2S$vÏ¿_x0006_?]_x000F_u·¿ØTÝv_x0003_Í¿âòeÖ_x001B_I¼¿¤_x0017_"Ôl_x0004_Æ¿Vãw)0É?Mò$0_x000C_Ç?H°ò/7¿úyÎVÄ¿Ò$§2óÇ¿üDÓf[N¬¿ ÀEg´â¿(èK_x0006_/ôÌ?È¾Sf³¿_x000E_¸w¿ßÝÐ¿hrÖ¿*À§?_x000C_DÐKíû³¿BiâE_x0001__x0003_]S»¿èÆ)ú_x0010__x0017_±?f¯Ùgº_x0001_¾¿`_x0004_Óº&gt;å¿?Lÿëú/°? êÁø²	¿±ÞãOuÍ¿k¸ÔëÉíÀ¿="Di×À¿U_x0004_%_x0002_ûdÏ¿°!_x0012_¾¹¿r=Å_x001B_£Ä?ð}ÐtÚa¿_x000B_6}dþ8É¿»£-m¼´Å¿¡®_x0007_È¿_x000D_x_x0006_ñËWÂ¿êtÜ=Vn¿¿`.O_x001E_Ù«¸?6è_x001F__x0019_.²·¿¡_~iÛ©Î¿½_x0012_ÒÖàÀ¿ðÄÙò¯_x0017_¯?F Nf¿_x0010_1ÕY6?VÓõ_x000C__x001E_À?P&gt;®Ã¿I_x000E_mÞ5°Ê¿ ÿivlÎ½¿ö­Vc_x0008_fÉ?ôèåµi+¼?PFÿá_x000F_Ø±?_x0001__x0002_X´Õµhp¿p7_x0019_»cº?P6×Õè¦?\ûe£´¿~;·_x0018_ë¯Ë?à_x001B_ÔÀÍ¹¿_x0001_h_x001D_d¿¦GµÀÍ¿_x0001__x0012_Ø=Éª¿LÃÜÆ#_x0017_±¿Ãª)_x0004_¿ìTÀ´KÂ¿_x0002_ë3RÇ¿_x0017_b°S&amp;5Ð?þïm2%_x0019_È¿0äkÝW~Ê?ü¬;rI-¹?U_x000B_ç_x000F_ÊdÐ¿~ ¥_êÎ?æõReÝl½¿ü_x001A_äMO"¤¿Dä7_x0015_eyÈ¿èÆB¦vµ?~éÑ)=¶¿¿,Ô_x0012_LÛ±?_x001A_ç]CÃ¿&gt;_x001F_jxÆÎ¿0_x0019_ú_x001B_ã¿ÜÈ{yFÃ¿&lt;|Z&gt;Ù¥È¿b_x0019_³Æ&amp;F´¿H;;O_x0002__x0007_¦MÏ¿Ù_PµCùÐ?LYÿD³¸Ð¿_x000D_8JPÐ¿{·qI?_x0004_ð_x001B_ÏwÂ¿¤á_x0005_VkG¼?\{ð¤	_x0013_Ð¿4^À_x001E_ÄÀ½?_x0007_©û¡_x0003_¸¿Þw_x000F_äz¼¿FK6ÌPÁ?´ç¹Ê ¿$'P¨Æ-¸¿xóé^dÜ¿?76_x0006_"!Ì¿_x0004_ã_x0007__x0001__x001E_³¿Å_x0006_[c?àlÒÌ=¿×a©	Á¿cÌÍ¢¿àµé!õdÃ¿pi5-\?nÉ×è;úË?´iì¯ì&lt;º¿I o@`&gt;Ï¿º_x001A_&amp;? _x0006_Ã¿Fâ_x0001_(±É?£´ÿ¸¿_x0004_ÅyÎ{ßÇ¿ZÇ#õº¿ÍÓeSq¶Ñ?_x0001__x0002_p_x0015_7ê±ï¿H	*nGÂ¿_x0001_äöåüÀ?ÜòQè_x0003_èÀ¿xúó_x0017_%¿¿à_x0014__x001D__x0001_@¿_x0012_¼HVz.À¿Ê?M×ÕÉ¿±Ýò_x0004_ÃÁ¿_x000C_7qz`oÉ¿$_x000B_K]¾Á¿tgUøêW³¿_x0001_1GY}?Ø±µê=§?à+!VD©?!1­Ð¿æícU¯_x0006_¼¿Ð«_µ|_x0005_?&lt;&amp;+_x0001_%»¼?´Øî&amp;_x001B_S¹?]U`GÅ¿ý6ê7ì.Ã¿¤6Ù¦H=Ã¿_x0010_®­_x0001_sÞ§?r[_x001A__x0011_-Í¿ÎL9õTÈ°¿F lh(\Ã?¦_x0019_ãµ5°¿âñ_x001B_*uýÁ¿Y×®p·´?U)]&lt;Ì¿¨ÄQ_x0002__x0004_í²?ÐuJô¥ù¿¿ï.û_x0011_OÒ??Íà¥É¿j_x000B__x001A_ø÷Ë¿.ôuÍõÏº¿_x0002_y¸mö¾³?,Ó_x0006_s_x0015_·¿_x0010_2BÞ_x0007_¿¤]m_x0018__x001F_¼¿5Á­h~]Ñ?Pûù_x000D_¬Øµ¿_x0001_Øæ?R¤Î¿°.ÈMÀ?¨1äÓ`_x000E_´?x9_x0002_jº°?`Õº2?$_x0017_D¯_x0004_ÐÇ?~6+8Ç¿0_x0013__x0006__x0014_d©É¿Øï_x0003_aÝ³?_x0016__x0007_ñpfþ¾¿®,ö,ª,½¿Å¸_x0007_Ð¿È»á[_x001B__x0013_ ¿°Ìµån»?Zg±?RmÙ¸_x0003_á±¿¢_x000E__x001B_réÊ¿_x0002_ûT)C8u?_x001E_±ï=µÈ?À_x000F__x0012_=¯Y ¿_x0001__x0002_BÁàÌ{ÌÎ¿¾}°;®ß¹¿É_%|ýÃ?wX$¸ôYÃ¿_x0008_Ð2#_x0014_.Ì¿§_Ké¸Æ¿WÜíÎ®Ê¿_x0016_ùPX	ËÃ?_x0018_4_x000F_¾r_x0002_À?À¨{ûçß­?$x±Ì¿`\ÔäñÄ¤¿¼+"XÜ.¼¿x¶hcá­¿{:+HÑ?´:_x000F_"&gt;Ã¿_x000D_¼_ÉÒÀ¿_x001A_ªx_x0010_ÌË¿Y5 (µ~Æ¿8$·dó9Ì¿.w°¿"Å?À.ûKõâ¨?3_x0007_kvÍ#Î¿ÐðÀ¤²§?ëÈ'^»5Á¿+ÞÏÞÕAÌ¿(*_x0008_»úm¤?;·/ábéÆ¿0«Y_x0002_æÃ¿.îõ_x000C_w½¿:³_x001A_ûAÊ¿rÛ;_x0001__x0003_Õ¾Ì¿ _x000B_âÉ_x0013_Y¿æSd~ëY°¿]£,xÏ²?Uõ_x000F__x0016_T»?§åÖ¢&amp;Ì¿¤ä®Ù´Á¿+0ÕJÔ¤?ê"¿Ó$Í¿ð¼ _x000B_Â¿øðl_x0017_ò¥¿)gXaÏ¿ÖnßîfÈ¿ìP9_x001E_þ«Á¿_x0010__x0002_º²A_x0019_¯¿´Ûý_x000F_qª¶?_x0007_ýOl£0Ë¿×_x001E_¹é:øÎ¿ò9¥·ý½¿ÚØTv¿¿LïÕU'¸¨¿@_x000B_ÊÜxTÍ¿_x0012_#¹â¼?B-Ðûn¾?;._x001B_ÈË¿ª¾é_x0019_u}Ð¿èÁ|v¶¿ë8tÈiÓÌ¿^É_x0008__x0016_]ïË¿ðÖ&amp;äÓ_x0013_?M¹Û/ÿ»À¿¢ÂEVÄ¨Ì¿_x0001__x0003_PÀ@ÜÍ°?&lt;_x000B_(ÙÓ"³¿Ó øÃ­¿ -*Â%°?Àv\M{¿_x0006_¦Z _x001C_Ë¿_x0001_æ¨õfn?"Y'+ÐÅ?¦ôä_x0013_§Äµ¿CÄ[=	¨Ó?á4Ý³¸Î¿,Þ2èùÍ¿X¬Á´±¬? WÉÖ®?ñøÂ\¡À¿ÚTQý¨Ì?&amp;{h_x0018_ì²¿`Á;£Ä¿_x001E_²_x0011_bµ¿ÌT_x001F_:_x001C_Ô´? oÍ_x0019_¢»¿ð&lt;NÐÙ'Ð¿_x0002_;X°÷Ï¿@[_x0010_Ã_x000B_¸?à'ÜP_x000C_Åª?À_x0005_m_x0011_y¿à4,&amp;óC¥? Â_x001B_æHÅ¿_x0006_]âCÝ_x000F_Â?J¡¾8?JÙ@Ì?Ã¿ «ò_x0004__x0006__x0018_?°_x0007_Ü"³ô¶¿àRñãª?Ø¬Ê%_x001A_Í¿_x0014_lhÇ_x0008__x0002_»?*¤_x001D_.Vnµ¿þJîÆ_x001B_2Ï?_x0012__x0016_iü_x000D_òº¿Z^5Ë³Î´¿_x0014_ &amp;{dÍ¿B&amp;J+gÅÆ¿méÖ,Á¿Äm`M_x000E_ñÆ¿p_x000C_Y±$Æ?.]ÿA_x0016_l¿ïö8_x0005_@;Ì¿_x0001_¡¡®+Ò?ßÎål¤.Ä¿_x0012_Ò²ëF"È¿pèè¨óèÇ¿àÆÀ¤³¿?¼bH(\Õ°¿ _x0006_.¾80¿_x0010_~¶ÞÃü¦?ÜqÑAà±Æ?DÅ´k¾©Å?_x000C_×;ßÆ¿(_x001E_dû¨Ç¿r_x0016__x001E_¥_x0014_2°¿ä¦_x0003_&lt;È¿¢ñ_x0007_ZÊ¿®wB9·øÁ?_x0001__x0004_È7W»_;§¿6gy|¼¿JÙtÇ$(±¿è_x0003_Áé\¢¿\½êóæÐ¿¿O2éI¿¿Ä§A)ÜÞË¿ÐÙ#4û?_x0018_y$_x0011_:º¿àë6;«¿ïîÒ2ô¿?DÆÿmÄÀ¿RÂólÇ?pÓ+_x0019__x000D_Å¿OöÌÓ_x0005_ªÏ¿bbÎï#Íº¿J_x0001__x0008_~H¥¿Å8G6·¿âÿÏÈ[Í?Â ßrø°¿è«ë2+Ô ¿dÛ,úmÅ?&gt;Åô³OÃ?þBq_x0010_¢SÉ?|¤FM×ÙÐ¿_x0001_7°÷¦_x0003_¹¿x_x001E_õÒtª?ÀTx}9%t¿·Ø_x0002_ì»Ð¿_x0010_kFÜÎÓ²¿ähwÏ½yÐ¿ÑåîT_x0002__x0003_~®Á¿Bðæ_x001E_{!¼¿PcØ_x0019_=ä¹¿ÚðÖ_x0001__x0015_½Ä¿Ë,_x0002_gFÏ¿Â÷,wË¹¿@O0À9µ¿	ÝXº~·Ï¿;q ªgðÀ¿r¡_x0015_ÿ9DÇ¿3/×_x0003_½¿Ò£_x0011_Uã0Â¿D_x0015_ù[åÁ?Pö6*É¿t(_x0019_»±Ð¿@'	yñ¿@4ÿÝª?´[uµõ_x0002_È¿d	#:1¡Å?ýå°Y®Ð¿\_x0014_r _x0005_Ë¼¿Å¡ÑîÛGÒ?ºyßªÞ9É? a¦æTHÃ?8_x001A_A_x0013_2¿¶~_x001B_ïÉ?_x0014_Ò@1_x0018_Ì?ÖÈåÇ¿_x001E__x001C_éí2É¿Õ­Ù_x0015_½(Ô?ÍªgÂË¿®Rr¢P{³¿_x0003__x0005__x0002_Z~jýªÆ¿7âÚ:_x0008_Ð¿_x0005_på4­Á¿âßS_x001D_ýÄ¿©ðâ?Ä¿^tÄq|Å¿:_x000D_hr_x0012_kÏ¿_x0004__x0010_OÂÌÉ¿8ÙÒeþ¢¯?j7ú#_x0006_Ð¿àÔ]~mÁ?pSÆ}_x000F_óÄ¿çy_x000F_É_x0007_Ï¿7$ÏÁ¿,­iÝiÐ¿Ô_x0001_DjÍ¿ØD)Ï¶Ë?üççZzÉ¿!3_x0006_h_x0001_Î¿_x0003_:ôA \V¿`Ô Ì¿B_x0004__x001D_	èÍÄ?JIm¿½ÙÏ¿NìûgÐ¿à*N.nÆ?0½DÖó Ç¿M§_x001B_ÂÎ¿àâãß×¿²b&amp;`óÄ¿wUTÑ?_x000C_¢M®»Ä¿ #3_x0001__x0005_"Ê?tX.VÈ?õ	¸ò_x000B_hÁ¿à_x0013__x0003__x001B_j?_x0001_:_x0011_ð~©¿_x001E__x0003_¿ÔÍ¿à_x0008_nÓ_x0006_»?ò_x0014_ÄºÂ¿r^äF¨?dlÑòÍª¿_x0004_¼=¸O8Ë¿â©à¹ñÆ¿_x0002_ñ½øHË¿øé/Þè¿¡¿_x000C_É/íÁ§¬¿pì_x000B_Fó±¿àöÌ_x001F_cÂ¿°?añ	à?&amp;B¼ÍjÆÀ?ÕÀÙ_x0018_Î¿îS_x000E_¿k_x0006_Ç?Þ§£]Ä¿ &lt;º!_x001A_¬¿(l_¿°Ï¦?*¶º/(Â¾¿ös°ér_x000D_±¿ÄfÉ_x0017_½?_x000F_æf°?¾_x0015_àÏ_x0003_»¿¢é6¼9»¿ö_x0004_e¾ µ¿_x0001__x0016_4$S¿_x0002__x0003_,_x0001__x000D_öüÓ»¿_x000E_øïuðÆ?JçÏ_x0015_"Ã¿WÄªÒe^Ì¿À_x0018_Üª)"Ì¿FX[OGÇ?nZ_x000C_à\|Á?ôã¡XD·?_x0019__x001C__x0013__x001A_tsÀ¿ã,¦/ßZÄ¿_x0011_Ä_x0018_ûþË¿áÅ·:±?_x0001__x001E_&amp;vèÂ¿nJJc-]Ë¿g6¶_x001B_.»?v7Î?v³_x000B_Þ±OÂ¿PÙ_x001A_Qwþ©¿r_x001F_³Ã£!¿¿ÝESµ¼¿_x000C_Õ"£&gt;ìÆ¿__x0019_ö._x001B_§? _x001F_dVµ¥?°ì¢÷T¦?Ø !Ðù¿?_x0002_óö¦EÅ½?¨ÑÂï Ó­¿ÌÓ_x0008_1*Y³¿l_x001F_UÈ»? _x0008_ÙFg¿HßÊï¥¿¼Ö/_x0001__x0003_®h¼¿FðÞÿÔª¿¹W6SÊÊ¿tÃT_x000F_*©¿Fò&amp;Ë¿_x000C_ªR$¶e§¿Ï_x0018_@µBÖË¿Vl­ú}¾¿ê~¼_x001C_È¿D¢7_x001D_¡³¿_x0001_k}ÉE_x0003_?^Ì&amp;ÏÂ¿ 0ÒXW¥?ÚßE½¤2Â¿Üê&gt;]_x0004_Â¿($¯/8E¿ø_x001F_ëã_x001F_Î¿ ëpuØÕº?X_x0008__x000F_u¨¥? Ö(ÄJ_x0003_?_x001A_ãÜ8kË¿äd1±_x0002_¯¿áO&lt;¬´?ä$¿'/½? wÈ%¿_x0005_öì_x0005__x0010_uÏ¿_x0005_	ÂèÔÄ?_x001E_¢]uý¹¿à_x0016_%´¿F©b±s_x000F_Ä¿86%p[¿X'_x0002_$n_x0010_¿_x0001__x0004_¤_x0011_½á_x001A_x²?¼§êßJ_x0002_­¿`Å@_x0008_¨©¿Jç_x001B__x0015_[^É?@É YvIÐ¿F_x0006_t¿Â_x0011_¸¿q5L TÆ¿E_x0010_hvË¿°Í¶hn¿?x$`[Eã¼¿_x0001_CðË²Á·¿¨_x0019_(£AÈ¿æZÔãÔ@²¿ó^±HÀ¿,&lt;6\ª¿_x0012__x0005_¿G_x001E_§Ï¿_x0018_07;_x000D_+¡?_x0012_hÜpSÇ?PF_x001B__x0003_ÜT?j_x001B__x001F_ÝßÍ¿|xGxÂ?_x0001_k¿Ì×t¿Ø|ü0«ÕÃ¿æ±_ÁÏ«Ç¿ÌÇ1sÿ¶?X_x001A__x0015_Gú»¿_x0010_ÜÆëi?h£_x000E__x0010_§¸?.¡¨Ü_x0005_¹¿áÃí_x001D_Í¿j¼Â%?pöVÚ_x0005__x0007_û_x0014_³¿þ7´Wg´¿`Ýñê0?nÀ6Ã¶À¿^&amp;_x001A_]¶¿?yÜ´ðvÑ?ö­_x0004_`!Â?ÐgÕýgz¨¿\æ_x0001_%+»?3º½_x0006_*lÄ¿@_^6¾Â±?öYQ4©_x0014_Ä?:ÑcßAÇ·¿Yáû}Á¿PÇ12ç®¿ül`¯CX¼¿dÚt;_x0013_Èµ?_x0016_ZÖÓµ1Î¿´Q_x001F_Éß´¿"XçMüµ¿_x0002_í_x0001_õoÊ¿¤ñÎ_x0002_ZÙ¹?GËIô&lt;Ð¿_x001C_³§»;_x001A_Ï¿0_x001D__x0003_âDmÀ¿$Uõ&gt;ãc°?À[¨yÑ¿Oèô[¶¿_x0014_á#Ï}¡¿?_x0016_ÉÃdÊ?r_x001F_ÌýkÂ?x§ÓN_x0013_·¯¿_x0002__x0005_sEéÒð_x0014_Ð¿&amp;L]wHÈ¿¹d&gt;Ô×3Ñ?ø_x0017_?zNÄË¿HMlO§?ðTn¿_x0002_4&lt;óå_x001C_¡?Hû¿s­©?,ú¶W"Ï¿Æ[VÌ¸wÉ¿U½¯þkÐ¿°ÍEjk?p;ÂÕy¿P­_x0004_Ì__x0003_¬?_x000E_3lP«tÌ¿ÌÙ_x0003_qÉ¿x_º_x001F_	Ê¿´_x0016_ù_x0004_dr­¿76_x0010_?oÊ¿àx|¿b^4;àÂ¿ªynö2¾¿@_x0008_år´¿ô_x001D__x0006_ß÷Å?°¨1ÈÅº?´²æÁ?X_x0001_&amp;£_x0017_M¿òJk½(Ä¿NÉ#bXÁ¿ÈbX;ù È?;èÊ`¯À¿_x0010_ÑÛA_x0002__x0003__x0014_F»¿*n!1\.Ç¿¼SÓ9Î¿¿?hMÂHc·?_x000B__x0005_%§RÏ¿ë¬¶ç_x0008_§Ë¿XCÇOG¯¿ e	QCA¿_x0002_íÜ×0²?_x0010_aýÕ`Ü½?bH±t_x0008_µ¿hüÖ&lt;IÈ¿ ¬Çò*¿_x0002__ë_x0007_ÁÖª?«&amp;z_Ë¿@¥_x001D_Íd? E.$¼1?°ÔrLYgÇ¿¾üqQ_x0001_ÖÇ?Ëº_x000C_£YÌ¿àGñÙ¿æ³3_x0012_$Ì¿¼/¨îÍÐ¿v)¶Ö4Ë¿ _x0012__x0019_©Ë³¿_x0004_5ý×_x0008__x0005_¾¿`5_x0015_Æa?î´_x001D_*LÅ¿´_x000F_}}Ül´?¬å1+Ì¿_x0008__x001E__x000B_¬»oÍ¿4Ð¢mfÌ?_x0001_	ÜË-üQ_x0004_É¿Y&gt;¡#¿l_x0006__x0005_ñ¿Øi\lôË¿ ÖÖô(¹?HmõhXLÁ¿_x000C__x0008_T)ýÇ¿Ö¼¡¸¾·¿²§¯gSÆ¿²~a­s_x0004_Ê¿à_x0019_²Êp¿¸âðù_x0003_¿|Lh_x0005_È¿ÜÖ·²Ð¹¿iÚ_x0018__x001D_ÀzÑ?_x0001__x0002_¹1_x0016_Àf¿&lt;_x0016_?ª²¿&lt;çY·dçÆ?/_x0007_SÔ_x000F_¼?°^\Å÷ØÆ¿_x0001_Ü3ç:¸?4ÆÀE@~¥¿FpL@1ªÏ?jåé..Å?°kÙ£¿*&lt;©¦_x001B_½¿À`_x0012_Iô?_x000D_ÙKá8èÐ¿;Ë?ÊÎ_x0006_Ê¿éÊôuÆ¿_x000F_¯óÂZÃ¿gªã©_x0001__x0002_Ì_x001F_Ê¿,_x0001_±õ½´À?ç&lt;E@ÐÈ¿*ô]ÔØÇ¿ÞþÀ	9Ð¿pég_x0002_)_x0007_«¿_x0008_súé_x0012_L¤¿°(ð¹?_x0001_Z7ôqP?ï1W_x0004_Ï¿@_x0001_Þã_x0010_Á·?ÙuuÌz?Ø¹+´±¿ì2_x0001_1Ð®Ã?`Ú«_x0004_l¨¿Â¦Ò¨¿D4%:,Òº¿*kaxñYµ¿æ¥ÁÒñ»¿Zåé]$ïÁ¿°uí_x0003_ä¿_x001E__x001B__x001E_Mf¿Ä¿8_x0012_¼Ø_x0016_¸?^+õ]1¶¿ìäL_x0013_«¿p©ß8_x001F_?{Ü_x001D_Ö¥Â¿$B¡${¿?4ÉøY#Á?Æ!Ågà¿¿@&amp;4z¶_x0015_¾¿SGù_x001D_4_x000C_Ã¿_x0001__x0002_"¯áååµ¿Þ¯Ì¥kÀ?8_x0004_Ú£q­?¤)&amp;eî0Ì¿Ýqô²?ºÃ8p¼Ó°¿Ø3íë:´?jÊ_x0011_*&amp;á¸¿èEÍ*«?8"ßVº?_x0001_\ê_x0017_h®¿È·Ó´ÊÙÀ¿T~Õd/_x0008_²¿Öèó²Ê?ñº'ÖQ!Ò?ëÏÂw:Á¿E_x0006_AÄ¿ì¶_x0013_º¿¸Ä5½¤D³¿~ÛÆ_x0015_Ã¿¥_x0002_o6÷Ô?_x0004_öÉ]j£¶¿¯´]8Å¿/°6Ô?_x0014__x0019_?û´¿^ù¶å:¥Ä¿lïo¡¿z¡_x0002_Km²¿GÀ&amp;_x0019_ÿsÅ¿@U´-_x0001_Æ¿ìê_x0001_IÄ²·?Â01µ_x0003__x0005_r%¹¿[,\º¿ È_x0019_PÚ¿l¹ÕZ`Ä?`å_x0010_Ó¿ÂuJ+_x001A_rÈ¿x"å=ø ?ÀUÏ_x0017_°Ô¬¿_òÀQÀ¿îCí«Ì¿Ã_x001B_±_ãbÏ¿_x000B_VÓlñ¼?0ãbâRÉÍ¿Àtbù_x0013_¾?ä_x001B__x0002_w£ÚÎ¿`7*1L»¿Ø[¤_x0016__x000F_¼¿ã:ÿ_x0004_°{Ã¿±¯rµ=Ï¿8=]àr¹¿@_x0007_#_x0001_çØ¿æ£1Ò&amp;É¿_x0003__x000B_Ä³¿_x0003_pÔ_x0004_aY¿C¡À	HäÊ¿ &gt;Èd(_x0002_Ï¿Ø#Ó?_x000F__x001F__x001C_X7Ð¿&lt;9µ­ç_x0011_É¿Ó_x000E_wAsíÐ?d³Ú À¿à_x001C__x001C_¯¯?_x0001__x0003_Fº%Ù_x0011__x001A_°¿$b%ö_x0011_À?Ì6³xgÌÀ¿lôÓÍjqÇ?Uôïã¹?j:¦ ©Ü±¿£_x0012_ï&amp;7VÌ¿°ÄïXØÐ¿«1_x0017_Ù_x0014_Ï?òHº ÆYË¿`÷ï½N¤?0Ï(¼¯¥?`´_x0013_î_x000C_â°?­~ûémÚÃ¿T_x0012_&lt;&gt;¬¿¼båÕÿ·¿¼W_x0008_ßÕ¤¿´ÐdíïÌ¿Öxö_Y´?h_x001F_YMZéµ?Ìm4=°@½?¬ë¹Õ5÷Ì¿@l´zÉ²¿t_x0010_a_x0014__x0001__x001E_Ì?*É«_x000B_¿Æ¿_x000E_6,¹¸Ä¿î_x0005_66_x0006_Ç¿T_x0018_hæ¢¿vTäzR÷Æ¿vNú&amp;óÐ¿_x0002_.RwÂ_x000C_Ð¿X_x001E_'_x0002__x0007__x001D_~­?òëéÖ¸¿ÐÍ)µÑu?¸_x0016_àNl­¿¨gí´Ûä¿¹-ÃpÃ¿W^_x0007_áÉ¿ð£_x0006_G7_x000C_²¿@ûÉ¢Ï¿_x000F_%é_x0005__x000B_Ê¿,büW¾¿À»érÌö¼?JY_x0014_±k½¿~×£í¶\Ð¿ÂÁL_x0003_÷Ð?&lt;_x0002_(âQ³¬¿¢4E+ýn±¿xêS_x000C__x0019_£¸?ØRQ¶±¿_x000C_h,-_x0015_Ë¿ )_x0001_íÈ¶°? +	²_x000E_»?Ð%0ÆÞ¦?PÃàºÿl©?_x001C_%¨s¼µ?Øacíª÷Í¿üC0_x0017_}É¿öÙ_x0004_Ë¿úÒZãlÂ¿¸_x0004_	_x0017_Â?`_x0012_Ï!ß´?t:ÌM_x0004_¾?_x0004__x0008_Ô&gt;ø_x0003_X¿¿ í-ÄáB?¢5_x0018_s_x0010_UÀ¿à½ç*¿¶_x0001_Å2ý°¿Tg³`_x0019_j¶?jUF3Ð_x0013_Ã¿Ô&gt;_x001E_+4Ã?_x001C__x000B_Ð}e_x000E_º?@&lt;_x0004_¢Ý8¿­_x0018_ ¥ú@Î¿_x0004_uvraV¸?¼·_x0014__x000B_º¿Vå×òoõ¸¿_x001B_¯ùbÄ¿v_x0003_BÁ×¢²¿_x0001_(Ö&gt;Î_x0002_Ñ?Àµ0_x001B__x0010_¬?_x0004_üä¤ë¦1¿_x0016_a_x0005_Û~Ã¿¥e_x0003_óFÈ¿Öe!7À?_x000B__x0003__x0002_ÉªÎ¿(Þeò_x001B_TÐ¿Ä_x0002_k°Áµ¿» YxùÊ¿_x0006_W_x0007__x0002_p´Ã?_x0010_ð[_x0011_-ÎÇ¿@LK`[ª?tmÆsó_x0001_¾?:õ_x0011__x0004_Ä$Î?¸ô_x0010_1_x0001__x0003_LÒ°?øz¡6È?¨@!úþ_x0011_´?,_x0005_ç_x0012__x000B_Â?Ý_x0017_Û_x0010_ºÐ¿§q0Æ¿Þý;åQ¥½¿_x000E__x0007_0Ä5«Ã? _x0002_Ö+Ù¨¯¿´¨2­ó?Ã¿¶Ï_x001F_E_x001D_Á¿ÕæJªsGÅ¿¸äý.§XÎ¿Î^hRt¢Á¿È×3xö_x0008_£¿@_x000D_ÌT§?+ 7RË¿®+_x001F_&amp;PÀ?_x0003_ÙïÜÈ¼¿2ZÈ1½_x0010_Ê?_x001A_¹#ãÆ?rÆªéBûÌ¿&amp;kþ÷]&gt;Â?_x000D_B4_x0019_UÑ?_C2´Û·Ê¿@TS0g_x0003_¿hë@z¼&amp;À¿¶A_x001A_Æ?è´Ô(ÏSÎ¿(zÍdô\Æ¿_x0003_¦úMCÂ?ÒKò|U¿_x0003__x0005_&amp;.kÀñv°¿Ìåm¡ 4Í?é´ÕÇfÒ?z6dP´Æ?À_x000F_À­º}À?°1!±Lë·¿_x0003_hHÌZ?_x0003_iOy"¹?'×ý_x0006_ïEÐ¿ä÷z_x000B_:_x0002_Ç¿ÌØ ¦9óº? Ò}D0?_x0012_^µ¿vµ¾JÁ?z_x0008_b})Æ?ûË._x0015_É?_x0018_¿·$ù»?î_x0013_ºÆ¿_x0018_Ù³V³È?_x0017_ß¯?_x0004_?lÀjÈ?²kS&gt;,Á¿v_x0015_ü_x0013_Ë¿Àél÷?_x000C_ ÞÒ¿N_x0013_%Tº¿&lt;#Ý_x001B_¨³?å«x½KÔ?bGÌLìÃ¿_x0008_Jm~V¿Z_x0001_Ê_MÆ¿û_x001B_³_x0001__x0002_-ëÐ?Õoz.mÏ¿zÿ&lt;þ.°¿b_x001D_\xÞ[¿¿äÇÄ_x0016_×¶?¾2°_x0015_¸¿Ì?_x0018_n&gt;fh#¶¿X +?À¿xY_x001D_B_x001A_&lt;¿ì_x001A_ä_x0014_&lt;Z£¿¬_x001F__x0017_5õ¦¿¸(_x0006_g_x001F_	¢?Âñ4åRåÐ¿H¿qº¹¬?A%Ù©·-Ï¿ÎS_x0005_÷h	Ð¿ª_x0018_(0m?Å¿øÒQo ­¿4)_x001F__x0015_ëÃ?×_x0004_!É¿}À¿$\`¶É¿_x0003_Í*+^Î¿vÄ_x0010__x0013_Î?^DAÏw¿þÝU$ïÛ½¿Ln8A³ª¿:S±l&amp;_x0012_Ð¿ÆUä b¾?°_x0006_,J±³?_x0004_wÝÕs!´¿Ø_x0013__x0011_dÌ¿AÄ÷¿¿_x0001__x0002_QÄø/}Ì¿_x0001_úVµä	?_x0001_ ¼¸Æç[?_x0015_÷!LÊ¿ ä1_x000B_¿ª?Õ_x0004_ÐÈ¿6_x001E_VçAÌ?-Õ",³·Ð¿]Íhd»¿_x0008_yÆà³?ÒzÛãá»¿ R_x0012_2Ñ_x0002_?N_x000F_Â	+¶¿Ûüí[_x0005_Ç¿¤zæ_x0010_ß0º?_x0001_+ÿÎô¹¿|Y³&amp;?%Ä¿u_x0014_:ÇJÕÐ¿¹é~«¿Z_x000B_ãm,¿?*£ÄÐ_x0014_ñ¸¿&amp;U_x000C__x000F__x001D_Ð¿Ñj=ÐSLÎ¿Õ§È_x0007__x000F__x001F_È¿t_x001F_Ï+*°?B(u¬§¿RÚÓ_x0007_p_x001A_Í?kð±_x0012_Ö¾¿X ôÉ·®¡¿ _x0002_.i^Ã?Âk_x000D_¹ÌÎ¿ðMÜ_x0001__x0003_·ãÂ¿0_x0002_)SãÌ¿6_x0018__x0013_½_x0010_²¿Ô_x000D__x0014_è°Ã?ý¾*¶¹ Ð¿b/	%]Á?HÅÔt|È¿¯Gzµ®èÍ¿2_x001B_Ü_x0016_·^º¿ &gt;MyÆ¿¿ÐÑø{?_x001F_¶U/ ¿_x001A_8u0÷«?D«¹²½¿H¥§`;ø¨?(P6ìËÄ¿_x0012_ûø2³¸¿Èà°PðÕ¿±,Ãaó¯Ð?H8é_x0012_YA¦? "è(I?ýõ_KkKÍ¿jB_x0001_È½_x0004_¼¿üÆ_x001D_­;½?`ùÔ_x0017_¡4?NÑå$fÎ¿{u_x0004_¾Ç¿`(Y	ÐÐ¿¢ýp¢ÚÀÏ¿¬)ÚY3ñ²?Ô=_x0003_í&gt;\¡¿´x_x0001_Í¿_x0001__x0002_Æ:,§è_x0007_É¿åhqf_x000B_Á¿ª_x0001__x0002_³_x0007_ÒÈ¿èÁ?¸_x001C_ÄÌ?Ä_x0008_áËÌ¿øq¶ð±¿_x0001_¦_x0018_3´Tl¿ðN§&gt;§2±?¿J]âàÊ¿_x0004_ÉÙ§¼¾?Ð±Pãóe?ö?¼nG)Æ¿tC|k_x0013_²?À&amp;h_x0001_øÄ?üà¶=_x0017_?OÞÜ&lt;åÓ?|ã3Ä@}´?Ø@æ	Â®¿Ð­«bNL¾?Ëá_x0013_[÷v¿¨_x0015_æo|¼¿ÐoÖ99¼?êoÐMvÆ¿ÓÌö%¹¿Úñ~¤_x0016_´¿_x0010_&amp;Æ_x0008_W¿ß£µU¡Ð¿R_x0011_¸.Â¿¦´SN¶ÍË¿d_x0013_É_x000D_htÂ¿0nè^öÍ?dCÈ_x0001__x0003_q½Î¿F_x001C_5¢J?Á?3ÔïúÈ¿ØXÇ B°¹¿ ÁF¢ÏhÎ¿Â5ñ_x0016_òÏ¿ó²á]×Ê¿¢ôÒí__x0001_¶¿¼_x0007_ÈXÙ_¿¿ËêÄ³ÔÉ?_x0002_["ÐÊ¿ «I·Gó? _x000F_Î¤_x0006_]Å¿d£z#Ï(¤¿6{lþæGÐ¿[t~Â_x0001_Ò?_x0010_"#IèG¶?	_x0017_ÝÁ¦LÐ¿%dÎ­Ù_Ð¿_x0008__x001E_[yÌ?º£_x001B_ÚçÎ¿d_x000F__x0012_AÁ; ¿þ5î£ÑÑ²¿²Dï ³¿úawÍÚõÄ¿8£JVug¬¿§7ì°?_x0001_¿6_x0017_P?²¾[$Ï¿ª¼­Ç¶;Ã¿­Iérþ	À¿´_x0017_vtF8Ð¿_x0001__x0004_ie#3iÌ¿_x001A_¥-&amp;_x0005_À¿&lt;½ª_x0001_7±µ?_x0001_M¼ÿ¼_x0015_R¿ØD_x0017_ÝÑÉÉ¿_x000E_À2ø9Ì¿_x0014_í_x001B__x0015_KÇ? _x0017__x0015_HðÉ¿k_x000C_åmfp?_x0001_7ÕÝ!{¿¢_x001B_xÍ¿_x0001_ahJ"_x0013_©?®ud_x0003_Ë¿¿ÏýV_x0002__x0002_¶¿ÛêÅÔÐ¿â;[ëí×Î¿-N1Ü¿okV1A²Ï¿_x0001_éXúUtj?ÂêË/`É¿È\_x0006_ZÎsº¿xwü­_x000B_¿¯8¹ïÎ¿_x0001_¤2ÿRì4¿Ð\­&gt;kÞ¾?fkè_x001B_(_x0008_¶¿"¯Á_x0014_Ç¿J"_x0012_FÝ}±¿¦^¬uïµ¿ÀR¯cû"¿ô´_x000E__x0014_ÏÁ¿pNUç_x0002__x0003_Á?~.Dç÷O¹¿ ÂíìeÁ¿&gt;ó_x0007_KVÉ?Ü=C	÷éº¿XÔOõf6²?dÖN¨Ð¿´ÃK_x001D_´Î¿¤W¢´ù»¶?À2²ÂRG½¿@²íòèK»¿tÌ,z&amp;!Ç?È #Ã¿ÖÀá©êÏ¿J{ë«Ð¿¸bupv_x001B_¼¿_x001F_½_x0004__x0015_©Æ¿\üª?QÈ½¿ bc¿_x0012_U#èk? @vJË¿CçÕRCÁ?ßÀåã¶?ð_x001A_fíP°?ÀüIm4/ª?_x000C_M%MÏÆ¿Z_x0004__x000B__x0001_Ï¿D)¬¬X·?-_x0018_Á$Å¿Ì _x0011_÷w³?`ROU?_x001D_Á?üÜZZô±¿_x0001__x0006_k)_x000E_ù¨Ã¿å_x0001_öµ&gt;bÉ¿ø«ý*|±?âÞ¸²FË¿§×bPðHÂ¿'_x0012_ý_x0015_ÀùÇ¿4]Ù{ç_x0014_ª¿µ_x001A_¥ÓÏÅÇ¿8ßV³Ð¿H×+f±¿$OS§UéÅ?vcMI4·¿'r_x000E_ÀÔ?|Ç+d_x001B_È¿l8²¤_x0008_Ç¿1ù_x000C_dÔË¿_x0014_ø*Û&gt;ò¿¿Ð_x0013_s_x0005_Q¬?b|´_x0003_¤_x0010_Ç¿ tEjs±­¿Ö_x001D_ïMVÂÐ¿°`íe¡4´?«9½bKÄ¿r,oS±¿À¢AÚÀ¾?HKhYeÉ¿_x000D_¥­ÍÎàÏ¿lxÈ1_x0010_Ð¿49Z_x0002_þ±¿F_x0001_&gt;_x0004_fÄ¿GÃÆí*òÎ¿R_x001F_E_x0002__x0002__x0004_¢(Ç¿Xirºÿã¿&lt;ðË¶±_x0002_¤¿¨ò¹R/¿Ê_x0010_ãcÆÒÅ?XÕ|_x0016_$¬?úè5SÉ_x0008_Ä?EweìsÈÂ¿b:_x0010_T_x0018_JÀ¿_x001A_ô	ÌÕÉ?áÕ_x0002_2v_x0015_È¿µ/V_x000C__x000C_f?&lt;$øý¨·?~ÒÚ)ÌÒÍ¿¦Ò&gt;ª&lt;Ê?Af1Øó0Ä¿¸L}7£Å¿~\`ØÜóÐ¿´M£B6K²?¬ý$WÒ¬?ÎÄp_x0006__x0017_Ì¿GØ½V¸Î¿_x001D_EÒØ_x0011_Ð?á²:´çÈ¿¬¨_x0017__x0002_ýFÎ¿qO_x0003_&amp;_x0001_Ì¿_x001E_£!_x000C_KÐ¿æ_x0014_c¦Ng¹¿ÒÏ_x0008_·$"Æ¿pÿ^w¿_x000F_å$J¹¿0biv_x0008_?_x0001__x0002_2HÐãbÅ¿YÀ_x0011_ ÿbÎ¿ T±`åª?åûK48aÌ¿ëäÃä_x001F_RÍ¿gL;Ì?_x0001_Ýà»S?=6ø¿Ë¿lÁä_x0010_\Ð¿àf_x001F_æÅ? {^ÆøÆ¿»9Ê³ É¿FVç_x0012__x0013_Ë?]QùïåÏ¿_x0014_Ëe±?ðqúa¿¤RåÑ_x001E_ÃÈ?Ð&amp;²_x001D_DµÈ¿ºÜ'Ë?Å®ÚÌ¿gq_x0011_ÙÚÆ¿_x0010_-_x001A_­ÆÉ¿_x0018__x0011_·2¿`£½»Iª¿SBù`Á¤¿`'¥_x0004_#­¿xpi[ÎÂ¿_x0014_«ÓìÃ§¿Ô×_x0018_Rfµ?_x0018_Ë5_x0008_6ÞÇ¿O­^_x0019_0zÓ?èhEÅ_x0005__x000C_6Å?îz´Ð~_²¿ ¨dõÉ·©?Ft_x0010_3PÁÌ¿^§_x000D_Û¶¿¸á¸|MÈ¿_x0008_qÓ©	}»?â(#"ctÁ?t_x0006__x001A__x0002_¯¿Í_x001E_Ì[È¿l©´ÍÎ±¿_x0005_+³¥5`e?Ê¨ofy/Æ¿@G3_x0007_f_x000B_¨?L=Mãô¾¿G%?&amp;1¬?*u¦mVÎ¿ÔºIÍr§¿ÊÝã_x0015_TñË?Yb^"Í¿_x0014_YI_x0004_UÇ¿zy_x001C_G_x0003_y±¿ñA_x0001_\EË¿}BM_x001C_ÉNÀ¿_x000C_5S8(Þ¾¿÷o)µ4¬Ð?ÁÀ_x0012_aèaÀ¿Ú_x0013__x001C_{4XÅ?\_x0015_ÔE¿_x001B_¤¿Ê¦ñßÇÃ¿²MÈ[&amp;Æ¿UGËÓÜÍ¿_x0006__x0007_ _x0010__x0002__x0008_ù¿§¨Éc´òÓ?õû¿XuFÐ¿ìï»*°»¿ô£4÷ú²¿´çæL3Ê³?Ur©¿ vÐ¿¤0Ù_x0013_{N¾?_x0013_Dí	 àÇ¿3ÛO_x0004_¿DÐ?_x0019_ZÍ"Z¯Ï¿_x0003_Ä~ìº¿fÞ'OÅUÆ¿¢v»VÁ¿P_x001D__x0014_T_x001D_7±¿·KKÐ¿]_x0001_yÔc­¿Øæ_x0017_A¾Î©¿H/±}¦?°w©üï7Ì¿uìýb¸Ð¿bðu]&amp;~·¿wú_x0006__x001C_QÐ?«6éæÝÁ¿ÍU!b	Ð¿à{Øä_x0007_©?O°_x0013_­úÊ¿Ðë_x0018_?°?´Ä_x001C_v_x000E_É¿Zã¼-r¦Æ¿àB.è_x0005_ª?49ù_x0002__x0003_E:´¿ÌÒ5\_x0016_§¿_x0013__x0014__x0006__£«Â¿RKô|_x0018_¨º¿±oG!RÐ?_x0014_E¡-³¿ Ä´ÕÌ¸¿æ_x001E_Ïó¯KÆ¿$Ó-T6³¿_x0008_®ïçøÂ?,¡;·u_x0010_Ç?&lt;_x0001_`dd±¿_x0010_Ã·uU?ËïÊ'V~¿Yæ*H]Î¿ì4]Ì_x001A_Ð»?^3ººNÐ¿:7=_x0006_*ZÍ¿à_x001A_z&gt;_x0002_¿?_x0018_X¹÷^l¿?8#¢Jf¿jJI&lt;ìÉ¿_x000C_'U2[­¿_x0014_},Å_x0017_¿?¥c_x001F__x0003_À½Æ¿_x0002_ èg'F?`üîÁ\À?¤vyã%M¿?â¶¨ÍkûË?xü_x0013_{¹È¿Ýdãõº¢Ò?_x001C_Ú_x001E_l'¸?_x0002__x0006_DBÄÃÇ¿_x0006_j_x0015_2úÁ¿Î&lt;_x001A_h_x000F_¼Ç¿òx±L¯_x0003_Æ?ÀnksHq?¶6,ØÃ¿pÍïz¿Pz¡x¨¬¿PA³·±_x0019_Å?¸Ý@Q\kÈ¿PÊs_x0004_'øÌ¿&lt;_x0014_èA_x001F_Ä¿6\¨Ø¬×Í¿õ, Ç¿ÒÞS|&gt;Å¿îwJ{lTÏ¿ìæØ¦Q½?'ßÊ_x0003_?)Î¿éó!Q3¬Ë¿¬(Ðw+Hµ¿ô_x0005_c`_x000B_Jº?\Ý/.¿¶?¤_x001B_­_x000C_l_x0005_®¿ÙKT~õ¢Ë¿ÜÙQ_x001D_RÄ¿_x001C_#u¨É¿jYÒ!7º´¿Ô6³&gt;¾ö«¿D_x0001_DË?àá"tG?ÔáÊ»ª»?ì¸&lt;D_x0002__x0003_±ÎÐ¿#.·_x0015_d¾?àòZ Õ?Ë*9éÇ¿På2H_x0012_=«?ø;_x0018_ó¿xÅfp4«? ÙÙÁ°¿_x001E_×é2B¦È?_x000C_ô­ªÈD¶¿~{T¬I¿(_x000C_oûé¯?|g2±_x001D__x001D_ ¿_x0007_jq3Ò#Ð¿Â_x0015_ºª·1Å?!Ç¦8´¿øySX_x0001_¨¿¬ wÔÀï±¿Ë&lt;¬_x000E_]ÿÅ¿yG:XuÐ¿_x000C_ÂÒÎeÈ¿ZÑ@B5¶¿k]Ó_x0018_&amp;Á¿_x0010_øÛà²¿ô«&amp;¼°Ü ¿,_x001F_iÌÃ¿&amp;måsTÎ¿(B_x000F_Þ¥¶¿`,_x001D_r_x0006_¿Ê-Ý$¼XÅ¿(³ìµý¸? â³¼Ã³·¿_x0001__x0002_T*¶¦÷q³?¤\_x0008_&gt;ø¶Ë¿z5àÇºÍ?@CI_Ã_x0013_»¿ éf| ? "CuT¿}_x0007_RÎk3Î¿_x0019_"å_x001D__x0019_É¿Â_x0007_]Í7I¸¿JàKáÛóÃ¿éÍ%G6¸¿8"l-¹¿@"U6k¼?_x0003_:ÕT_x000D_Ë¿h5_x000F_¨½¿D?_x001E_ÎY·Í¿R\*_x001C_´¿Â,ËöÎ¿xc®dò_x0018_³?Àï¿y¥}¸¿VéKtFfµ¿Î§p¤	_x0017_É?â5ÓGÇ?i_x0010_wBË¿_x0010_Á©¦ÙfÉ¿b4Ã¥è_x001E_Â?PQ*9_x001A_Ç¸¿paoJt½¿¤SýÎ°¿_x0010_£Er{§?,A$l-!°¿_x0013_Iÿ_x0001__x0002_ýÅ¿ß_x000E_j.ªË¿ÌYRÄX/¼?Hæsz_x0006_¿?òåòd Ù´¿úØ¿´_x0005_À?È3ÔøÌ3©?(æÖ\l»¿_x0010_D÷SGæ?$}¨¾»g¶?Ôñ°_x0008_#ù¦¿_x0005_oOÂ±¿\&gt;ÊógÈ¿ÎSm![p¹¿_x0001__x0002_¸LL_x000F_K¿Ãë_x0008_ZýíÊ¿Ñb_x0004_vÄ?_x001A_«T_x001D_Ï¿}ª{^­ÂÌ¿@­Uúôµ·¿ö¤_x000B_ä»ùÂ¿¢µE6ËQ³¿´E/\³?_x0001_*Tá mH¿ÆóÚ±èÄ?Ð_x001F_oº±Ê?"Ü_x0015__x001B_É?C&gt;_x000C_pYÆ¿_x0001_nÐ÷þ¿T¼Oü0k¥¿¨I_x0018_TC8©¿ÌYE@Ð?_x0001__x0003_Q"æF&lt;Î¿üÞÇ_x0006_©f´?_x000E_®_x0005_ãÉ?;Ï:©ëÏ¿&gt;±æ¿_x000B_î¶¿_x0001__x0004_PÈ_x0004_Æ?~É-n_x0001_¾À¿Ðf4´ê¿ð9¹2G_x000B_ª¿®#ãl£Ã?W_x000B_ç/ÙÑÊ¿nt0&gt;¬Í¿ßH¡ýÊ¿ÐFx ,Õ«?"=f_x000E_Õ?_x0002_ùó[ïº¿_x000C_ÎC_x000C_]Â?Z7Z¸äÏ¿TXªâÎ¿F_x0010_ÛÃ×º¿`Å-¯Ã®¼?,_x001F_oÉñé´¿^uÙÇÊ¿ØôY_x000C_®ÐÃ¿`¯©J_x0007_·¿ÛÍ´TazË¿t_x000E_/½ð½Ë?_x0013__x001D_ïXùÀ¿£_x001F_úÅ_x000B_ÁÃ¿6¼Ú%_x0007_Î¿ä_x0003_Yñ_x000D_^Á¿öNÉÃ_x0004__x0006_1´¿vÊ{_x0003_Ç»¿ îPô&gt;Ä?HáÆs0Â¼¿4{']Ê¿Ý]f³zÁ¿`@è²_x0011_f·¿$++RÙ"Î¿hr_x0019__x0005_{µ¿@_x001C_QºÞ°¿è_x0012_°CÊ­¿püp_x0017__x0010_«¿¬öT°DÉ? É.Ð[?!õák¿úè¦\ë?yOÓÓ,Ã¿_x0002_Lp¾Èa½¿â£Q8UlÁ¿¸·}_x000B_£?&lt;wþC¯¼¿H_nw»·?_x001C_]¡^_x000D_¹¿ÝY&lt;É¿_x0012_ùv&amp;u_x0001_Ä¿Ä~Fõ\¨®¿c	æB¥À¿nõî$µÐ¿P84 ÿ°?d_x0015_-ûÈÀ¿¯µQ4KÔÐ¿ fßoûç¿_x0002__x0004_P[µ_x001D_ËãÈ¿7` DÛ_Á¿¤_x0002__x001B_¹¿N×_x000B_JÊ_x0019_Ê¿Ê_x0002_vrÆ¿ZÉü¬_x0014_Ç?@÷!º¢¿«"Æná~Ï¿¨¿_x000E_h±^Í¿bF_x0003_ê¤¿«¥_x0015_ß¯aÎ¿¨T6]çqÍ¿_x0008_ùZB¿æ°?v±ú_x0004_þ,É¿¤ÂÊ¼¾jÁ¿d(²_x0001_ðÂ¿¨¥&amp;Æ¿LÙ.oàÊ?R_x001F__x0005_xýk¹¿  -|É¿"Dº_x0001_Á¿\×Wmiº¿|OÐzBöÈ¿_x0014_k/ûÚHµ?r}±çïÃ¿¼±³]í_x001D_±?¨3¤4 y?¼Ó`_x0001_lø­¿uoýyCÁÈ¿âw¢c9&gt;Ð¿î½2uòRº¿_x0006_ªB_x0003__x0004_&lt;Å¿ÿUíÔ_x001F__x001B_Ð?_x001F_xF4,×Ð¿¨¢l«Ê¿Äs'_x0012_¨µ¿£ý_x001D_pºÃ¿4 _x0019_DS²¿ìë`­Ë¯¸¿Ø?²¬âº?°_x001A_¡dnÇ¿_x0018_¤]³¤¿º³±(_x0016_#Ð¿s=_x0001_9_x0002__x0001_Æ¿6Ýc«T±¿í_x0005_çÍ?ö½GÀ_x0007_¹À¿uhr²VÐ¿ô¾¨_x0014_2Ç¿Îº)\_x0018_À?bdþ4ðD¶¿ø=Á0ï5Â?@ð×¦¿±äÒ?_x001C_ÕgXi¹¿R|¿_x0013_êÌ?X_x0019__x0013_Rn¿Y7iE²_x0008_Ð?4ú[é&gt;¾?Äú6L$á´¿hïLÜÆ ¿1&amp;6¾nÆ¿)"_x0001_×4Ð¿_x0001__x0003_¯·_x0017_ÜåÈ¿NN¯gt_x001C_Å¿ü¥_x0014_Î·¿) _x0013_Á¿4Í¥R¬ÖÐ¿@_x0018_)ÀÌÅª¿`v»è0¿NOP?ävÀ¿$_x0002_x"¥Â¿p_x0004_g4_x000D_g¯?ò¡â!ê¾Í¿ú!òÄ_x0010_¿¿@v_x0001_¤í!r?H·XY¨É¿¡'¦»wÐ¿¾ªâbÇÕ³¿_x0001_6ÈÐîi¿_x0001_,Aþ	?&gt;¯LK_x0007__x0010_Ç¿èVe-_x000E__x0003_Ã¿Z.¶výÃ¿ù$yJ)½¿ÌB&amp;R_x000F_Î¿ªÛ²ã&gt;_x0008_È¿Ô4æÊH²?ø@ _x0014_%ª?Éè^]ØÊÎ¿_x0008_¼äÐ'­?$º_x0019_Lº¿ß4bø½­Î¿nTÛ¥sÍ¿J¹_x0001__x0003_GµÂ?¬_x000F_p_x0001_jÚÅ?Pwkv?vé_x0003_³àQ½¿ÍÄåé»Ó?_x001D_ÑC©]Æ¿_x0001_Ñð»_x0015_?_x0003_/HÝFÂÇ¿øu_x0013_ â¿¿äé­Fí3®¿*¢ê»âúÆ¿_x0019_´ñ"@Ì¿~9ÂN_x001E_8Ä¿²-HF­Â¿ý\§&lt;É¿_x0018_PZ½©'·¿_x0005__x0016_ö_x001C_5_x001A_É¿ä»n&gt;¨·¿n4$7&amp;À?ÅåËÓÄ¿Oo;ª9TÈ¿p_x000E_+À½¿jLâÅ¿q/_x000E_û_x0002_b?Øá@ù_x0008_±¥¿È{¶+¯¿_x0012_ñ¦ÈS´¿d(3Úè¹É?ð½_x0006__x0003_3³Ï¿Ø	hç­¡?üóñß£Ç¿Õ8K`\ÊÌ¿_x0002__x0004_Àúy_x000E_KìÍ¿X¦_x0004_¶É´Ì¿¤~ÛR|_x0003_²?Tßb+Y´¿2õm_nÈ¿_x000C_o&lt;àbw¾¿_x0002_UW_x0016_mÛ?_x0012_sÙÓÆ¿é6å%rÃ¿Ü&amp;·ÚvêÉ?RvL:kÉ¿äs:³t±?ÐO_x0012_=ø¨¿¦ÀKüI~Í?àéD		Ó¿_x000C__x0001_~íÈ%É¿Æ]éQsÎ¿æÆ¡ÔáÐ¿&gt;±_x000B_Ï£¢¾¿6 _æÈÏ¿ïÏp@"ÔÈ¿þFéûÍ?P_2¼þÆ¿&amp;,QÆ¿_x0005__x0017_¬3_x0012_ËÊ¿Â^]F&gt;Â¿_x0004_wêWÉ¿_x0011_f_x0014_N;Ë¿LñßAëÄ¿#ÆB±¹DÕ?¡æT.¸)Ã¿R_x000F_Ã_x0001__x0003_ñe´¿|_²ËÎC¿¿9_x000D_\#Á¿NÏèÏ.Æ?4þ£ TÅ¿g®Ù*²À¿zpüÝ×WÐ¿¦«?¶EÂ?Îtmì_x000C_Í?6s&gt;_x0016_ø®¿èñP­ÂíÆ?_x0001_¥_x001C_MÈs?~_x0002_¾%Î?Dç®d°¿¿ÂædSÀ¿izCYHËÐ¿@ÀÕÖË¿ªÇ¾ª^¸¿¸ËZë,íÈ¿_x0010_rü&lt;±Á?NnR_x0010__x000B_oÂ?@Ñ@þ§?ì8&amp;.ÐÂ¿ÀÞkUpY?4ô}ftCÐ¿áµÛø_x0004_zÀ¿_x0018__x0012_toÈ¿ ¿_x0008_*Qæ²?î-(tÿË¿Ö_x001C_=_x0012_&amp;Ì?;DÏ¿XFJªE¿_x0002__x0005_Y]_x0007_*_x001E_NÇ¿8%ÆÆ¿lç_x0018_F_x0004_&lt;£¿&amp;&amp;E_x0018_ï_x001C_½¿T=CÚ®»¿_x0006_·)uê½Ë¿$_x0010_PN³¿àHKNÕ¿ÉtÃþséË¿_x000C_gLà_x000B_;±¿&gt;PÑ©Vµ¿$+OH_x0017_æÁ¿¨l_x000F_)Å&gt;È?æÊQíÍ¿Ð¯eaÍ_x0018_¿µ&lt;_x0001_½íÑÐ? #O@D_x0011_¦¿¨¬%	À§?î_x000D_G®_x000D_É¿jWµ_x0003_Á¿m9_x000C_a_x0003_Á¿Pó°;_®¿_x0002_¬´¾_x0004__x000B_S?´[_x0017_Læ¶?~«z)ÿÏ?v&gt; tEÄ?~"¤MDÄ?WÀiøÒÇÄ¿_x0005_FxTÛæ·¿z¿jþ|Í¿`_x001D_èRõû?-_x000F_Å_x0002__x0003_î»¿ä[|_x001D_¬¨½?ò[!fÈ¿_x0014_;ð4\Á¿HÖÿÙØ©?.O¼_x001F_ªÐ¿È¶¿cd¢¿6V¥ å"Ï?_x0002_,	hÑx?*pè¹³ Ê¿_x000B_'ÐÝQÔ?f_x0013_2ãqµÆ¿ \y)ßÉ¿_x0008_`ã_x0001_J;Ã¿&lt;¼_x0006_SÆ¢¿@éU _x001E_´¿*áZýÀ?_x0016_H²ãõÅ¿_x0001_üàÛß\Ï¿nï_x0019_8Õ·Ä¿:ÚñöGä¸¿º4á_x0015__x0006_Â?x8;_x0017_«?å¯ì_x0015_IÁ¿îóYÁð|Î?äÜ_x001D_VÍ?_x000F__x001D_ì¤MÈ¿Ø¹oÆ&gt;GÐ¿ôv®ß+Ð¿¾13=_x0003_¹¿îw×C¢LÀ¿Ð_x0011_ÿf_x0002_P¤¿_x0002__x0004_4UH°Qð½¿Kez·_x000C_Ã?Z+_x0004__x0003_Ä¿öJÈ_x0001_Ø°¿IáëÅÀ¿ÐÐài®Å¿_x001C_¤QËi£¶?´Ok¢ÑaÐ¿åøéÓ*Ë¿¨u!ãVî¿%Ø_x0004_¯çÐ¿¨3¾Pµ¿ôÁi2:óÅ?Â_x000B_ÒÃ?(y^Ý_x000C_ö¿|_x001F_K_x001A_WßÏ¿_x0015_+IvèçÎ¿ç4_x0019__x001E_`¸¿`úÆQ_x001A_Ë¿ízåA_x0007_À?À_x0010_)_x001D__x000E_Gx¿2_x0004_Wl¸*Å¿Ìý×Ó½(Ï¿´AÕþt_x001B_´?l ÷8Ð¿&lt;%_x000F_pÚÃ?hy4Ã²§?P¿_x0001_¦¿¿ÐBÍüÅ¿«Ü;åxNÐ?_x0002__x000F_ì¥°^?8àD^_x0001__x0002_K_x0010_¦?_x0011_Vr_x0018_a¬Æ¿ZpCMÿ6Ï¿VA_x001B_sÆÎ¿ &gt;gqÚw¿[P	àÖÐ?_x0001_}B&lt;Uy?mëïÉÏÊ¿9Ó\æ_x0005_Ê¿`_x000E_É_x0003_'¿ïãOÿû_x000D_Á¿(z]_x001A_í÷Ç¿Àiz·ô_x001C_Í¿?÷VÈ?øP°_x001C__x001B_&lt;¾¿_x0012_pE_x0011_ÏÕº¿_x0001_i°Wln¿ây'xÊnË¿_x0019_p_x000B_&gt;eîÌ¿xã_x0004_[=ëÃ¿Âô_x000F_F_x0018_Ï¿ÈôöËC¢?Âûõ_x000D__x0008_Ä?då¾ª*oº?Ø8-×]Ä? Ý)ÛÿÉ?=_x0010_IÍ¿Ø'_x000C_'®?_x001C_Ñ]b*÷¼¿ÈÕ_x0014_WºÂ ?w_x0018_Õ_x000D__x0012_ÿÉ¿_x001C__x0017_1^$Ý¢¿_x0001__x0002_8shL¸¡¿@Ø;]§÷¥?²Ñ{BÄ?&gt;Ê_x001D_°ùÄ?¢eå«_x0011_pÃ¿_x0001_SÔÅ	Ûb?¤,$¢v_x000D_«¿ËÉ`ª¿4£_x0010_ÅN¢Ä¿À_Ç&amp;C ? _x0019_=ôlh·¿¾ÿû_x0004_[_x000C_Â?ûã°MBÑ?_x0010__x001F_'_x000E_êÃ»?Öúl»¯_x0018_Á?x_x0005__x0001__x0016_¼aÏ¿Ì"G9_x001C_±¿Ñ_x0013__x0017_qÕKÄ¿èï9¡Ê°¿#=èo_x001F_yÃ¿_x001A_Nù_x0004_Î?ªö/O»sÈ¿(»n¬í¿±¿ô¹	N¯¢¿ÖDÏéé_x0011_Ç¿D_x0015_[·7!´?ÌÀØÙ¹¿XèÁ_x000E_½ÎÊ¿4Îá¾»»?V3¤¡Ê? ÇNù?ÚÔæT_x0001__x0004_ÍøÆ¿Tk_x0010_ûWfÄ¿Ôþû|èË¿F³_x000B_Ç0Ï¿ª_x0005_t_x0011_HÆ¿GøÔÜÊ¿À·__x0006_êñµ¿_x001E_ô_»ðÎ¿ìÀ_x0010_Ú_x0019_£¿-÷d_x0002_}hÃ¿_x0014_`®rpÇ¿Ï_x001D_àl¯ïÐ¿Dà¬_x0004_ÎQ±?ðY_x000B_==Æ¿Åñ±L´ÑÏ¿§vÂ±_x000E_ºÓ?°âAø$Ó­?£´GbÁ¿\ò_x0008_ìï­¿¯«_x0016_IüÊÑ?B_x0010__x0013_Î²!Â¿_x0001_-}6ÐÿÈ?a2gª,Ð¿ïC_x0016_Ý&gt;Ò?ú+³Ý·ZÉ¿LJr©_x0015_#µ?0_x000E_%lM¿ä_x0008_O!_`Í? Wÿ_x0017_`k?¹_x001C_eçWÌÆ¿£Ñ_x0007_§eÐ¿hºFÃ_x0003_£?_x0001__x0003_@i-®|¿_x0007__x000F_,üû²¿]£r5ÒÐ¿_x000C_	PÈì^Ð¿_x000D_&amp;Î_x0003_â_x001F_Ð¿YFNÔÀ¿¢Ô"hÍ¿_x0001_À»ëÍ_x001A_8?P8YX_x001D_¯?ndM{?$/ßÆ¿E	#Ô(áÐ¿Øm_x0011_ÆÀ¿0A_x000B_óQÌ¿iuÞ7?|º2¯_x000F_L«¿v&gt;õ¢Ã¿_x001E_²Ò_x0008_ñ(È?ê9.óÌ¿:.ý2)U½¿:ê_x0008_¤ªÀÇ¿Ð(Ê~¬¥?l_x000B__x001D_ìóÀ¿_x001C_Xs¤ùÆ¿_x0008__x000E_o_x0001__x0019_Ï¸?`_x000E_kµ_x0003_þ?ð¼2_x0002_ãÇ¿Î×©È#½¾¿õe_x0012_úñJÁ¿=@ ¼F±Ç¿ø_x0010_dÙäÇ¿Zq1)_x0002__x0006_B/É¿àe\8_x000B_¢¿l_x0012_FOuxÇ?cñ_x0014_§Ôq? Sâiüý¥?zð_x0019__x0004_Öô»¿_x0004_»SßWi©¿¬À±E1·¿¸_x0015_´[Â§?_x001F_üw¬Z¬¿sº_x0001_¡_x0014_É¿ÀêFËD?3Å&gt;_x001F_UÐ?z½a&gt;­¿4_x0011_¿_x0005_²ÀÎ¿_x000C_G0a¦ëÇ¿&gt;=4_x0012__x0011_Ä¿¸5K_x0002_÷"²¿_x000E_çî­_x0019_¶Ë¿Ü\`ÃûÃ?¢À]_x000D_!Ä¿rxE\;°º¿t¡¹¹*µµ?_x0002_"ðW_x0003__x0014_­?¸Ì¬1_x000E_Ç?@U_x0018_Ó ?¸_x0016_2Ø_x000F_Jº¿k ÚÉ¿]².ôÇ¿fÇ*Ë¤LÊ?_x001F_¤s4«²Á¿_x001A_;¾Ð©µ¿_x0002__x0005_jù_x0002_üÇ¿¸_x001C_/æ§¿Ø_x000E_æ²Ä¿_x0006_bÐ2ëÂ¿¡ÕÇ_x0019__x0002_Î¿ÒÓ_x0003_l®Ê¿ °í_x0019_Íà?¸»&amp;A±t ¿l÷úÇ¿g®_x0004_µÓ_x0010_À¿Ø_x0001_eÆ&lt;¿?_x0016_&lt;fÉ­¸¿àäáÃ|"¿ÅV§ú}ÍÈ¿}N¢¤¿_¶©O=Ð¿¼ÛOð_x001B_6º?&lt;&gt;*l×¡?ð _x001B_ä_x0006_Î?N_x0012_xl&lt;Á¿`²WrF¾?_x000B_±"_x001E_ÛqÇ¿_x0008_¥]]_x0016_»?Ü/½ÄÊ¿7_x000B_Dj¬tÊ¿&gt;_x0013_&gt;úcÉ¿sÄô¬N¦Ð¿\¿×ÙQÊ?9Þ¸JçÊ¿ä_x000D_{OçÏ¿f7Î÷_x0007_Ê¿bÝ_x001A_±_x0005__x0008_sÌ¿ÐjH_x0003__x0019_¦?þÀxûªÏ¿½OúÝ_x0005_³?¾ãÏÀmÙÄ¿ò­ühYoº¿z ü_x001A_jV¸¿®1Î0@·¿Û_x0013_¬Ï?xÁ_x0007_ò°@Ç¿y_x0017_¾VïÏ¿,ªÐ¡Á_x001B_·?C_x0017_§:O°Á¿ô?õ/_x0006_ ¯¿Ü_x0010_,_x0006_CÅ¿.ÂÛCwõÀ?&lt;?e ÛÚ­¿_x0002__x0011_cVr$Ç¿Àà_x001C__x001C_*Å¿z_x000E_Èx»?r¹amüßÎ¿P·Ç[,xÌ¿zúzìÃ?HÓ_x001D_-I£¿À2[ßáý{¿4øõý_x0013_nÊ¿^ÍIá&gt;Ð¿&lt;Òó9b¼?Ü0ñ©_x001F_¸¿t:ô,2Ð¿fË~oO_x0001_Ä?_x0004_. ìk±¿_x0002__x0005_FdÇÜ_x001D_QÃ?D|=l_x0012_ê¢¿èÑí_x0016_EUÌ¿_x0013_©öN¡?~òtÇ¿_x0002_Ô_x000F_òÏµI¿ëwVÔ¿v_x0003_Ü©NÆ?_x0010_Kp	ù¯Ä¿&amp;_x0015_§µª½¿&lt;ùóÄ¬öÃ¿Ãf~ñ¿HaÖ#§?²_x001D_Î½vµ¿ øÚã¼¯¿Ö_x0017_SnùíÄ¿l/ß§_x0019_½¿,_x0001_b4Á?VY_x0004_ãÆÁ?ÞXJrÝ?Î?Û_x000E__x0019_ÚÚ$Ã¿zAÝôq²¿RýÅü(¼¿RÛCQãÈÆ¿ø4EÝòÐ¿@Cí_x0012_ãv¿¦ôX&amp;Ê_x0005_Ì¿Ó&amp;ú¹è÷Ó?¢ÅU±ñÍÅ¿ 4kB/¿IÊÇÌ¿Üa_x0003__x0001__x0003_¥©?6áÝÄåF½¿_x0001_2ç3_x001E_,D¿8._x001C_ôÂ¿ÑÌþ_x0012__x0019_¯Í¿à°àÛU·¿Í_x001C_'&lt;`Í¿LVLÅuéÐ¿_x001E_e_x001A__x0008_ÇÖ¿¿&amp;;PÏþÉÐ¿Ó_x0015_¯a2WË¿_x0001_9@_x0005_oÄ¯¿Ì;=èn´¿4_x0005_Ú¬®¨¿Ûç[#¨_x0010_Ã¿ »*Ùð¨¿ó~õHÐ"Ä¿R_x0010_^ ý³Ç¿p^_x0016_±ÄÆ¢?lªIu_x001C_Â¿t5ßêé^º?_x0002__x0003_ðoSmÂ¿ðX&amp;Ñ_x0016_î¥?ùZM_x0011_=Ä¿¸_x0002_ ¾mí¢?j7¢¤¿2[_x0012_gÅÃ¿|èÃ_x0019_ÜÆ?,`_x0012_õ¾?þR´¾6Ä?Z3ûâ´x¾¿äý_x0013__x0016__x001B_°?_x0001__x0003_hÃð8n°?Øô1|ìf¨¿Pó_x0016_õï ¿=GdF¹?_x0012__x0012_Ô_x000B_Ç¿ô¼_x001F_b&gt;Ì¿ê9_x0005__x0011_xÁ?2ºiÂMKÆ¿¬(B|_·¿Rà¦_x0002_]BÊ?áLa½,àË¿s3®Þ?_x0004_pÆÀ§­Í¿Hå®ÁGË¿*ÿ0&lt; pÍ?_x0012_ÐK4.Å¿ºÈÜ£Í?_x0002_¹-Æ­¯Â¿ðúÜ_x000F_2Ë¿&gt;ê¼UÔÉ¿H¤|ß&lt;_x0018_´¿åd^_x0012_ÓÈ¿ÃávèÈ¿¸Éz:_x001D_¤?Îü_x001D_LÈÈ?Tg¤z_x001E_¹Á?¬%\¤_x0001_CÉ?ð_x001E_CÙj?_Î{Q¼Ð¿_x0006_bm,/Î¿Ü#à_´?_x001C_Å_x0008_5_x0007_	_x001D_	Î¿H	k_x001C_ð_x000E_¥¿áçF/îØÂ¿_x0010_:&amp;Ð_x0005_? 	ÇH?"iû¼ZyÉ¿_x0011_oà&amp;ä¶¿¬I5çGÍ¿@n²Ó­?Â{­_x0001_m¼Æ¿¨_x0002_¶B!_x001E_¿ç¨î¨]Ä¿Àu*_x001C_=î²?(ÿ_x0003_W!·À¿ì^ëR_x0008_JÅ¿&lt;1lâí³¿Ø_x0002_[OÍ?¯Z[_x0016_ôdË¿ø»*_x0016_¹?2ÐXröÀ?@_x0008__x001F_µ¸¿H/xá{·¿äÄ&lt;B&gt;Aµ?{_x001B_NýËÁ¿P(òpe_x0006_?0_x000D__x0004_DÎº?H_x001A_Ìñ¤?X_x0010_ÊþÎ¿_x0010__x0005_D_x0015_ã©¿tÑÑùÃ¿¬¸_x0005_§å´¿ óEóJP¿_x0001__x0002_Ze%²Â$Â? wÅÞ_A»?A_x0001_!÷Ñ?_x0018_oÓãC§À¿ÀNaÍOºË¿´¨½ ¿Ð_x000E_Xö?p\Ù_x0003_Ø¬¿,5ì_x000D_5Z»¿@Ð_x0015_U;Ä?_x0018_¼iü ¿_x0012_Ó,¨bË¿¹zÔYøÀ¿L½WC,±?pTNVj¹?&lt;9l|Ã¥¿_x000C_þ_x0018_bo¥¿ÃU_x0016__x0006__x0014__x001D_Ð?r_x0004__x0002_cô½¿_x0006__x0018_ru¸¿EÂCÙ{Ð? ã_x001E_®y¿"Sú^ß-É?`ôÌ½¹µ?xïLÂDÇ¿2MZp|ïÊ?¨AÛ_x001E_(Á¿þHëßGË?²JY_x001F__x000C_Å¿ØÓê_x000C_QË´?¿az62È¿l=_x000F_¥_x0001__x0002_¢_x001C_È?¨­ÍÞ%èº?ÔßPÂ_x001A_£¿`¿¬Ã¨Á¿ìØ_x0014_&amp;Ð¿´Ûë"Õ¸¿ðv«{ß1»?|§ew¶?n§8y[ËÅ?Ä_x0004_¤#m¡¿_x0008_%o_x0013_ÔÎ¿àòzèí¾¿ª_x000E__x001F_ùøèÏ?øÒ__x0011_Òm°¿¾Ûì»éfÄ?îjÒ$wÀ¿©Qì;Ð¿ì6Y$úMÃ?0_x0008_¤_x001C_~Í¿'yÃ1_x0010_Ì¿j&amp;bC_x001A_Á¿öÕ@©µÉ¿{e_x001D__x001E_ Ð¿,í¶&amp;ìaÅ?ÖaqèÅ¿_x0001_¢\sffN?¬u__'ÎË¿8ÙÝëõ÷È¿_x0003_()iúñÂ¿_x0001_M¦E|8U?_x0010_h(5ÂùÌ¿_x0010_±¬c?_x0001__x0004_Ð_x0018_\h=;?H]¾_x001A_å«¿öç4P_x001E_Í¿ÚM}_x000C__x0005_µ¿\ÕGþjÞÐ¿}0É¢DË¿f~LÍÇ?âÂZ¾F4Ä?qÈëÞÐ?Ø`°._x0005_ÇË¿àHVmBüÆ¿`+y¢®^?ÂRx_x0018_TöÌ¿ÛD#ç4ÄÐ¿øø;_x0013_à{¸?DOAÚç)³?©ïøSÍ¿_x0003_Øb³»¿L¨èÇk Î¿ãUr²_x001B_µ¿kOÈ¿?_x001A_aæª¿|5%(µ·?_x0002_sÌnÄëÌ¿µç¤8=ÜÈ¿Ì_x000D_Üõ%¾Î¿_x001B__x001E__x000F__x0004__x000F_GÊ¿m¼_x0012__x0004_jÕÌ¿Ý_x001F_¯¼ ÅÐ¿@¹_ÛÄ`?rX_x0004_å_x001D_üÈ¿_x0013__x001C_$_x0002__x0004_É_x000B_Ç¿Y;_x001A_ Ð¿¶SÃ _x0010_¼²¿t0ã¸ì¦¿Ô^k£d"¸?4C µCßÌ¿q_x0001_@&lt;_x0005_Ò?_x0008_|Äm-±¿_x0010_uþW_²?*¾ò_x001E_Æ¿½Ö¥ æàÎ¿'X_x0002_{ÅÅ¿6^7CÍøÉ¿¼¿_x000E_)å«¿{°F3&lt;_x000C_Ð?_x0004_ß_x0014_´_ØÃ¿&lt;}òÉ_?È¾IVÿ¿Od½_x0014_=b?h¿­3\_x0003_·?`_x0003_¤ñ3e¦?_x000D_®9¬RgÔ?*M_x001C_î:Ï?¨_x001A_ðX_x001E_¿²Õðv~ÍÐ¿&gt;vÈúµÆ¿È_x001F_x8HI®?ñ×c¼üÐ?¢¿_x0016_FNÇÀ¿Þ- yh¨Î¿@_x001F_)Räx«?° É¿_x0003__x0005_«æY2_x001D_º¿_x0003__x001A__x0012_íá¯g¿¬ªä_x000C_ß½?v^Ë½wÄ¿¸nã»«¿?àÎ_x0010_»¸»¿2pg_x000F_\´¿:_x000B_³wçÃ¿	ü_x0004_FãâÐ¿ÝuÛªZÐ¿võnwÝëÁ?$YÃ+¢£¿°òÚ¤ÿG½?ä_x0002_l'*¹?kâOzë¿_x0014_qãc^Ë¿}JjnfÐ¿åex®£?ÞÏ_x0016_ZÅÁ¿Ôº.n_x0013__x000E_Å¿nñ|§\s·¿³Ø¢`xîÂ¿r8Åc¸¿\-²e9¡Á¿_x0003_:½R0Mf?ô¹Ñ&amp;]¡Ä¿´EÅ/ªD³?¢_x001C_È´¿¿&gt;_x001D__x0004_×¸8Ï?Ðl_x0002__x0001_ÐF­¿¢÷ãH|Ä¿_x0013_&amp;9N_x0001__x0004_DeÆ¿!ð_x0008_èläÍ¿ð_x0012_ëÉ_x0010_%È¿À¦à£G»?¸ÇËÛ°É¹?N¡p±ö/½¿PV6_x0002_ò1¿j_x0013_ÜfÅ¿( õê¹ú­?TGìl í»¿ö5ã\;·³¿@}òÜX?`7r&lt;f½¿XªÄâ³ ½¿ò8g«¿âjâÆ?Ùøg_x000E_ûÐ¿WH!§0³Á¿É_x001C_C_x0003_¿/_x001C__x0012_ï*À¿ 9­¥×¸Ï¿_x000C__x0006_ÕÉ_x001A_ Ë? jZÝ_x0011_/¿^ÓH_x0004_T_x0010_³¿¼bÓ_x001A_ PÃ¿0_x0018_ö_x0010_/¿ýv.K_x0010_Ï¿_x0008__x000E_6¦¾¿Ð/'§4?åß¬Z£ÐÌ¿ æ_x001D__x001E__x001C__x001E_ ?ÄXç¤âº¿_x0002__x0003_*:ô_x0019_wÊ¿XþN¬ª¿:ý4ì_x001D_¸¿uª.×!®¿ÔÙm_¼¹?&gt;_x0004_k=¦Ì¿À¼yAs¿R~?s^É¿(K_x0005_¸öVÀ¿ÐF`¥¿Çßñ¨ Ì¿ÍÝ_x001C_¯?É¿FÌ-ý[{Î¿@£î*yË¿p_x0017_È¹|¤¿då_x001C_³ZÀ¿_x001A_7ïÅ ¹Î?_x0004_=ZØ? ¿2¸_x001C__x0016_|Ç¿ü4&amp;ãr_x0014_¤¿À_x000F_¤ÕÑ?)~t_x0017_QÃ¿°¼3Þ©?_x0017_²ÒÌñÃ¿Ø_x0014_}Ë_x001B_H¶¿ qÓõ??ìt_x001D__x001F_DÊ¿Ýmn¤ÚLÌ¿¬k4l&amp;Û£¿Ò_x001A_ö÷t`³¿°M÷_x0001_Â¿ª=\_x0001__x0003_ôI²¿ &gt;/_x0012_bÁ¿Êç!ÙF_x000C_Ì?úiljÍ¿ÞÅà9G¤É¿ÛtÄEµÍ¿²á6s_x0014_hÎ?¶\T_x0003_ÅUÏ¿c[ÜB³Ð¿ð°¼v_x0004_º?\ÚÈûÉ_x001D_É¿BX[(§Ã¿DæÙZ²¿Hn_x0018_Ë_x000E_¹?t_x001A_iL²(³?_x0012_ÎØ_x0002_ù_x001C_Æ?P_x0014_æï"V¼¿\Ï¾_x001F_¢Ë¿k0æ_x0019_¡È¿xiâ4©ï½?X8_x0008_'Ð_x0008_©¿yò_x0012_ÚÅ¿_x0004__x0014_[&lt;Ð( ¿ê];_x000D_!Ï¾¿_x0014_^¼'£4È¿`L_x0012_+Ï_x0014_²¿_x000F__x001B_lú_x0005_ÚÎ¿4iðáä¥±?ÿ_x0007_ÿ"RÑ?Ô§;â&gt;È?_x0001_ãFs3_x0018_s¿^_x001A_Þ	¼¿_x0003__x0004_¢_x000D_¬£iÃ¿¢7ÏOÿ~Ä¿ý_x0017_,¨¾?d¿òé_x0004__x0002_¹¿*Ê_x0017_Ï.®Ì?¸«_x0012_0_x0015_I»¿[á_x0006_èiÀ¿`2·¥ôÃ?_x001D_lRT¼È?Uë?_x0003_¦\Ò?mû_x0019_&lt;ÝÿÄ¿_x0018_ÊèfóA¸¿Xw_x0011_I¿?°Þ&amp;Ùp	¡¿ ÙoÄ7¤¿Úÿ*_x000F_YÃ¿ñÔQÑÍ_x0007_Ñ?_x0003_Ñ1M0¿Ø)²¿PaÇMi®?8_x000D_%É?Ã?¹_x0017_6oê½Ï¿_x0013_8_x0011__x0001__x001F_VÏ¿è_x001A_ùÙÌ¬¶?ôé_x0002_ õÆ¿½_x0013_y-rÐ?*ñ_x0011__x0002_sÉ¿L*»Ú%Á¿î_x0019_t?Ê¿|üC_x0007_&amp;Ã¿]jö¨?À§ñ_x0003__x0005_z_x000F_·?_x0008_y^_x0005_ ?ÈU¹_x001D_[·¿D¼Ó ËÆ¿`sk[L¿_x000B_Ó?YëOÎ¿sç_x000C_pºÍ¿pË*Æ&amp;]¤¿§yÁ±?àÞ¦Ewr«?Æ_x0004_ç»*Í?_x001F_°*ÕÜóÁ¿_x000B_&gt;gø_¾¿HqÜã¢¡?àe_x0002_¤÷Í?_x001F_W\&lt;C Ì¿ø_x0001_ÉÃ*tµ¿@±X*Ø¿ø^_x0005_l_x0011_R¿ÀÔÒ"Ée?P,üC÷¢? A@¿jÉ¶?t¹æÜÇÁ?ô¨îqÍ?_x0003_³Ç¦ÅU¿`ç~Î?õd:ªÍ¿Î%&gt;_x0018_À¿Hw27î¦¸¿_x0003_	Td?À4òö?3»¿Ê`_x000B_u?¾Å¿_x0002__x0003_ÜyÕ9fhÌ¿2T¥?TÃ?ø0._x0011_N´¿Þ_x0016_.Å_x0001_t¹¿h2Ñ¿= ¯?l*_x0013_¶?ò+LfæÍ¿`_x0001_Åñ'¿äz6ö*½¿àöS&gt;_x0012_¿?ý~¿.*³¿_x000E_ù,¿Â¿|_x001C_*yôkÍ¿_x000C_jýç	Ç?@Ú_ºHË¿_x0002_CdøÛ[¿ÂT0Ë¿âÁ®_x000F_nÐ¿$ïã;¼Oº?êò_x000D_1jXÇ?¶P6¤À¿t¾¸*¨¡É¿_x0016__x0006_MÎ¿^'5SÄ¿_x0002_évÞà?\ì6ü"ÜÇ?jeNu_x0015_Ç¿!Ý\§¡¿°õca_x0008_ý?E_x0007_¢`Å¿_x0002_¨ã_x001F_:¯&amp;?r_x001D__x0013__x0001__x0003__x001D_ôÂ?ôZ_x0004_@OÕ¨¿Ð×N0.¾?ãW¤_x0017_ÖÓ?|dÜßêË?§6_x0012_Ö¥Ð?z!ÜÑ·¿¸&gt;J}`äÁ?¸Et~_x0012__x000F_²?Qªf~@ÂÍ¿_x0015_Ï¬ê_x001D_Ò?ÜêÝEvÄ¿~IDË_x0015_Ä¿xµe_x0007_ È¿øÈ2x?õ'7í Ô?®_x0008_ùJaÐ¿_x000C_uÂ_x0002__x0005_ÜÄ¿JÙ8ÆòZÇ¿Ü\6,óÉ¿Tà_x001D_Ó¹[À¿HÍMÛ½Q«?HTQíµy¡?_x000E_¦¹JùÆ¶¿_x0006_·Ê_x000B_j_x0014_Ê?¸_x0005_ßiMÈ¿@_x001F_øàÖ#¿Èd_x000C_èÚ¿¿*_x0002_QxÜÁ¿ð_x001F__x0018_Öô¿^~­ Ä¿_x0012__x0015__%xÂÎ?_x0002__x0005_Åý_x0001_ÿH_x0003_Ì¿Hãn{ô|®?8M6Û?À?9õ:û,·Ä¿x;Ôx_x0018_À ¿òåcÃ3Ý»¿Õq_x0005_"Ã¿¨dö_x0019_£¦?_x0004_:§ÿÏÍ¿Ï_x001F_Ú)¶Á¿_x0014_A¸·_x0012_=»?·_x0019_»±/ÊÈ¿@T'ù_x0011_Ë¸¿_x0018_7»´_x0011__x001D_µ¿_x0002_in³ó´?"?J_x0007_PÐ¿±¾úXÏ¿=)ZBÀÐ?|Mxî.°?_x000E_Ô_x0006_ØNëÍ¿9hù]®4É¿?`¬ÈÌ_x0017_Â¿_x0008_ü_x0010_ì_x000C_§?¾ªj$Ë¿8­pKµ?J_x0003__x0010_ÈqÎÉ?pWsó_x000C_»??A_x0013_&gt;_x001B_Á¿¸_x001D_Z½fþÆ?ÜYÌUúqÂ¿P_x001A_Éû;©?Ö­s_x001B__x0003__x0006__x0005_~´¿ôÇÀÑÎ_x0004_Æ¿AÂ_x0003_ü ?e¥Ô¿¶µéâÂ¿Ú¿_x001D_3?_x0001_!ÁûÉÐ¿2_x0002_Û®_x0012_Á¿î|ø[¶,µ¿&lt;5Ùæñÿ¥¿{_x001C__x0001_îµÊÐ?®¹ñ_x001E_P±¿$_x0012_Ø=X+Ë?_x0008_Uk:ý·?fÌ_x0019_í®É¿pv_x0004_4°?æo&gt;Ð¿­à«hÑ?Ø£PØ¡Ô¿¸£)@zK©?@XO"?&amp;_x001A_VÑ¢?È[O¥Ë¿_x0007_:ê_x000D_1Ê¿Ò_x001E_sQwLÅ¿äm!BÀù³?\`íÕ\	Æ?`^¶ÞËåÇ¿un^û¢5Ï¿3_x000F_FØ¿m?Dz	)À¾¿ÔéÃôÕÂ¿_x0004__x0006_9_x0016_T{Ç¿_x0006_À|o_x0016_aÏ?[Ú¸µ_x0015_Ô?¾\_x0001_.8_x0016_Ä¿n¬_x0005_gÐ¿)I ÆUÒ?~:?¿Í¿%µ_x0002_Ø¡È¿A[`o_x0011_Ð¿¡ìjrtË¿`S_x001A_	ØKµ?Î9ËâTÂÅ¿Û/ïâMÊ¿4_x0016__x0003_ÿ3È¿@Õa;&amp;"¦?Ë¬1®êÂ¿¹ù SïÅ¿è6PÉ­¿¾ú3_x0016_³Æ¿zË_x001F_ê:¥Ê¿µ1¨BôÐ¿¤²E_x001D_¤ºÅ¿Mfu´ë«Ð¿º*ÄaÄ¿¦_x001D__x0006_Ñ_x0010_Í?¬g?¸ZP°?üC®9Å¿þ^Ö7_x0016_µ¿¼_x0013_AÔ_x0007_§¿Dj@U¢?@±¿ð_x0016_x¿_x0004__x001C_}f_x0001__x0003_Þp?Úµv8Í¿ªb_x000C_uºÇ¿87¯_x0018_IÙµ?üpxe¸?ö,_x001C_Ê&gt;À?Mo?_x0006_)_x000C__x0003_¹Ä?P&gt;5Ç3×¿?v_x0004_P)_x0002_Ä¿Ñ_x0016_Üu6¿¿ä|_x001C__x0003_hÄ¿ ¹VÁr_x0014_¿däXØn¸¹¿L			ôðÐ¿ZÌ¬Aó¦¿àâ_x001C_Í?¬ütg¸Ë?L_x0017__x0003_jÊÄ¿`ÅÞHoeÌ¿B+«_x0005__x001F_Ð¿`Ì(7ºÄ?ó¿_x0019_÷R8Á¿ÞËÙDMK¾¿$£_x001D_Ïd°¿á_x0001_0ëÒ?_x0018_Ô}_x0005_'_x0010_¨?kq_x0005_ Â¢Ð¿ÃÄ)ó_x001D_»¿èÆÊT=_x001C_ª?è¢_x0008_­Ô²½¿pàb ¦Ë¿_x0004__x0005_¸Ò®§Q_x0016_Ç¿wª_x001F__x001B_JÌ¿_x0004_fÑt³?vZ_x000F_¥]±¿ê_x0004__x000B_Ö_x001A_¥Ç¿èH°	sò¸?_x000E_¦ìØ_x001E_xÉ¿þ¶\À_x000D_·¿&amp;îÎ_x0016_ÅÍ¿_x0016__x000D_þ`¹Ë¿à~¦6_x0013_ý? 9×_x0003_ ?8Wj_x0016_NKÎ¿ÕC_x0010__x0019_ÃÍ¿Ä}[Þ_x0001_Í¿øù_x0016_*È¿B&lt;_x0002_5_x0004_[Ã¿ô7ÙN:/È¿`_x0002__x001B_ÅTÈ?_x0003_ò­»Ê?Êð¯þZÏ¿`X­®ºë¿èÇøYÄ¿¦å»u~_x0015_Å¿ 4®ëæá½¿_x0006_¥Ë_x001D_Ê¿9&amp;«£¿)Ð?cjG*¥Å¿ü·É#ó6Å¿à,È_x0013__x000F_|¿_x000E_/,~®'È¿@5¥þ_x0001__x0004_Nw¿ÐÍ²túL¹?à_x001A_PYÁ?[Õ'1ñË¿àEÈ6¢&gt;¼¿Y_x0008__x0001_P,ÀÐ¿(_x0017__x0004_7_x001B_ÂÐ¿º|»í_x001B_Ê¿_x0001_÷J±ÎÞµ?~41ò-Ä¿_vÜw*Â¿@×(_x001F_K¿_x0005_Zëc¹?¸ñ¼A'Â¿_x0018__x0002_ÆÜ-s¾¿tí_x0001_´¿_x0014_á_x0005_O|Ç?Ä×ã äúÐ¿øZÝ*Þ¸?7_x000B_¼DÀ¿KMJC$Ä¿5_x0003_¦Jö/Ê¿:I¾PÀ¿È6Ï«a¯¿&gt;_x001D_LÍ_x0011_LÉ?_x001C_ê1_x0008_8À³¿ôW7(Å¿_x0003_ÜæÇ|$Ë¿Ä_x0001_å×Tk£¿(_x000F_frÌ¿ìµ¤uwç¹¿8Q¼q³¿_x0005__x0006_T¯Ü{¹¸¿LþÑ(Ö_x000C_Í¿_x0005__x000C_­_x001A_%]?-¶¿­ìÒ?°ù×5Ë¿_x001E_-ñzñÐ¿$ruHÙ³Ì¿\ÐÍ2_x001D_mÈ¿RÅñ_x0006_µ¿¯IÁ]7Á¿|É_x0008_âØ_x0018_Â¿ËèIÌ­nÌ¿¼oN¡ÔÏ¿=xT:Ä?q9±)ÈÄ¿Øæ¡§hÅ§?¾Â_x0019_;_x0004_³¿L3P±°¿¸9z³+ö¾¿®_x0002_¬úÎ¿_x0005_¯ô5_x0001_¢?cKTÇµ¿$Ü5aË?_x0005_`CEj_x000B_h¿_x000E__x000C_ï8À?@!¤t½÷?^r_x000F_&lt;_x001C_»¿_x0018_N#Ø\Û¸?NÙy½D3Í¿èÇ_x0003_ëë_x0017_Æ?ÁÉ@"õHÐ¿Þ+#Á_x0002__x0003_VÆ¿_x001C_~/ÉþPÈ¿Í,¥&gt;ÏÂ¿_x0002_O?ý¿¿$cûée¢¿eãòIÌ¿*`	ò*óÁ¿_x0002_Q dù0Ã¿,ÙP_x0019_î1Â¿Dòø_x001D_ÍÇ¿LðiòQYÊ¿¼ö³eb9Å?ß2_x0001_WéÎ¿¦_x0016_{x|_x000B_É?è©_Ð@VÇ¿(¡ëN_x0019_¾¿È_x0003_¯?öÈ?_x0006_íÒ&lt;-Á?åFyÆ´8Æ¿nøMpýàÉ¿º;û_x0018_Â³¿VxR/¿à«_x001B_!`z¯? 9ªY_x0006_M°¿òh¥ÁðÄ¿ÀO_x0012_)¹B¿Á_x0005_éÈ~Î¿Ñ§ú.è¯¿¶·Ö|o|Ð¿B	Ê_x0004_¯_x0015_À?¼)ýZ!Á¿6%ÿÛ¡?_x0002__x0004_Æ4»¦ÍSÅ¿ðæ¼ûÜOÉ¿àrf¡¡¾?_x0008_ý_x000F_Ïß©Â¿Tò Vï&amp;¿?_x001C__x000D_%Öÿº¿tüvÃ??çåx_x000B_,Ë¿L4Aj'Ä?Õ(J_x0007_ù*Î¿G´÷&lt;¡É¿ºH¼gÐ¿ëJ_x0017_q9·?7ÅxÅ±Á¿¬¬2××Â¿,ÚîF·½?å_x000C__x001D_ëèÊ¿U¡2|$KÀ¿p¡ÊÉ|¯¿I_x001F_:3_x0010_»È¿äµÒö¸ã¡¿Z§ØÏ¿êS}k_x0003_Ð¿_x0010_DëxñI?*CX_x0016_Bï²¿_x0002_¹}F_x0007_Fo?pê³O_x0012_µ»?_x0008_KíÔcÃ¿P§gèÝ µ?ï,fXûÇ¿_5_x001B__x0006_Ì¿À_x0001__x0003__x0004_Nr¿\m'â_x0004_¾¿¨ÛU¨i_x000F_Æ¿À1cuÅg?_x0010_ÑE_x0003_´?X_x0005_NÍå4Í¿¾Â_x0005_ÌÂ¿_x000F_Åö¿qÁ¿àÊÊkrÂÏ¿âzÓe_x000B_Ë¿ôÛ"XjÉ¿ã_x000D_^r¡Æ¿GÊn!¥Ð¿(çÔ5Ä¿0óæêgQ³?¨t9qBÂ£¿´¥õ_x0016_ÉóÁ?,qYA±+©¿bKÃeTÁ¿$_x0010_~Þï¿?ÆÜe&amp;§?¤_x0002_Õ_x0018_¶?0õ¨n"À?l¡´_x0001_Ê­·?dSj_x0002_éÂ¿ëª_x0017_ýYÐ?(±wÌ})Á¿ý_x001A_" &amp;fÍ¿ ôå®H_x0013_? 8`÷ø¦?Æá¸_¨Å¿(5?ãÑª¿_x0002__x0005_8_x0015_ççK´¿è¼¬_x0004_¾s®¿ÆD_x000D_¶ð_x0003_Ç¿4°'â3_x001D_¼¿`_x0012_9_x0018_Ã¿_x0002_T]ÜÎì]¿ô._x0001__x000F_Ö·?_x000C__x000E_Kâ%¥¿|æ¸}EßÃ¿Ü·:_x0001_qúÂ¿¨ñªS!Â¿Ê²rX/¾¿§Ó5_x0007__x0005_Ê¿_x001E_+?«)Ê·¿T_x0017_ý7¸Q¼¿ ¡{î¯¿êdìjÐÆ¿ºå_x0001_¤°ØÍ¿(þ\£Mo¿eñÚY]?_x000D_L?oÅ?vÏWæÔÇ¿èßÚ|÷»«¿È-óIhç°?8_x0012_cM/_x0002_¢?_x0019__x0003_¥z?Àl°Ú_x000F_¿ÈÚ?äM®?®¬V¿ª¿4%Á?6_x001A_¬qLÎ²¿ó-¾k_x0001__x0002_&gt;3Ï¿_x0004_Ø*_x0013_³?`cü&amp;L?@`1Ê¥?c®ÜÓöÏ¿'h¦$N¿Ò?h_x0001_{ûZ¢?ÎO_x000E_ú6Í¿¸µ&lt;éÈË¿F_x0004_µj®¸¿Pæ$BnÂ«?b_x0013_ÒOÈ?Ôgñ\õ_x0015_¸¿ _x001E_e_x0018_?T:7.Ã¿_x0015__x000C_0Rø¶¿gXÂzóÏ¿ôåF.wàÈ¿rtÊ7Ã¿Ê:ýÂ¿ÞM+hê³¿Û_x0011_Y|¤#Ñ?ð?Àz}?b¶x* È?oáTy²Í¿!Ö	)^È¿4¤kt_ÓË?D5v®Å?"³b­_x001D_Ð¿K}O_x001F_²?pzÌ]}Â?f¼Ù-£È¿_x0001__x0002_ËVäÁ¿_x0001_ø_x0015_zAº¿xAõUÄxº?_x0008_$B.gsÃ¿YcÌ:Á¿T×x¥M)¿¿À;11_x0010__x0002_Ð¿ø,ø	Hý¨?@6Ä\×_x000E_z¿ðDU%®ðÀ?ñ§ùYÌ¿@Fô_x0007_¿PaU3HË¿À&gt;'|V¼?"U8èÆ¿Ô_x0004_ÉÆ_x001D_¿Í._x000D__x000D_EÅ¿È¥ÎHVºÊ¿p±/Æ²±Ï¿´Ä3_x0001_£Ë±¿©_x0016_Y°+Ç¿&gt;}Û¯È¿ØÏF"]µ¿ºýoã¤ÂÂ¿b3àÎ?Jï_x0019_¥\§¿1_x000C_ÃÁ:mÎ¿_x000B_fV_x0005_Á?âNuçñr°¿5E·"Á¿c_x0001_'õÐ¿¤tÔ_x000F__x0001__x0002_álµ¿Ä¸Z_x000C__x0010_FÇ?hÑû"$Ì?`_x0015_¿_kf²¿4Z_x0001_Í&amp;{ ¿z0}_x0005_¿¿ó¶³_x001E_ÓÎ¿òlÐ§¯Ð¿"_x000B_¼iÿ´¿´T_x001A_ÚÆ?°~¦·z½?ø6ûû¿âuË}Î?È£ÜEó¯«¿ö_x0007_ÂCi#Ì¿_x0001_`sLÞ_x000D_£?°_x0007_2bÓØ?h_x0007_0_x0002_®¿â_x0019_ý"XÃ¿_x001C_ô-ÃÝiÃ?¨°{_x0008_ª©?Ò_x001F_o?Ë¿âEiì0öÅ¿!m^ú!Ð¿KZ\ÁÖÏ¿ºÛ°ù¥6Ð¿&amp;À®Ý_x0014_õ°¿No5_x0016_aÀÂ?d_x0006_¤K5Ê?9_x0006_RÈ?N_x0001__x0007_5_x0008__x000D_Å?´ÒykÇ¿_x0003__x0004_oµV1ºÉ¿"Î4Ìs¸¿Âéû_x001D_®Í?À¦_x001D_`w?_x000C_-µÈÇ¹º?j_x001F_Ñ¿PÊÍ¿×åx*¨ª?@¢5îâ?xPx_x0003_S«?É²Í¬uuÇ¿4&gt;®.ºÌ¿_à\W_x000D_ÔÕ?8¿K,¶SÇ¿_x0006_WU_x0006__x0007__x0011_´¿ªW¤¨ñÍ¿ø:SWZ²?v²(ÃèË¿_x0006_aÉx¤¹¿_x001D_^tQ_x0001_Ê?~%_x0002_j_x001D__x000D_Ã¿_x001F_«hs¶¿°Á=F¾ÑÁ?Û`ÍXe·Ð¿H_x001E__x0019__x0016_(¥»?_x0003_´õ!Ûl¿0	µßÍ¿_x0003_1Ñ _x0010_u¿P_x0003_'¥?Ü7¤±¡¿s:î²qÎ¿Æ/þ¥Á¿@_x001C_It_x0001__x0002_ÚÙ|¿/Q¿_x0012_BÍ¿ÈáBzæ±¿¯0ç\¯?Dö¸2k^°¿XW¡ëûhÉ?ýevô@IÌ¿ê_x000F_¯þË¿ü_x001B_`æ/Ì¿à_x0012_Mn­ Î¿¼Ö{ý©jÈ¿ «¥`¿`;ÄÊZË¿9U7:_x0018_Ë¿×ØAñ?L_x000D_WrÕ©¿Ôèi­G~º¿_x0014__x0010__x0008_üÉ¿lºÃÏÞ¯¿°ù	Öme¢?|wêJ¬È¿ª3î5ÄÉ?¼½8`^É?_x0001_Lo|m_x0013_C?ä÷îá_x001C_Á¿à_x000C_È	¥M?Ü¥{Õ½?Læ_x0018_pSµÂ¿êÇÑ#rü¸¿0PïïÆ¿wÆmªß_x0003_Ì¿_x0017_"_x0004_¹Ê¿_x0001__x0003_$á)ò=±¿^ÕÎ"TÊ?Ip_x001A_ZÇÑ?¢´k2ÿ¾Á¿_x0005_¨&amp;7_x000E_Ì¿¼_x0003_×ÔQã´?Ü_ë±­_x001A_¨¿0åÚ®?¸_x001B_)AÑÈ¿ÊÞãàzÌ¿à¿ÐZ'?~;ß_x001C_¥¾¿zQ^º»·¿Ø¨ú^ó°?¬y_x000B__x001B__x0014_ª°?þÞä_x0012_SÄ?_x0002_IÕOXãÉ¿È_x001F_ÓÛI¥À¿êG_x0004_?ª¸¿1¸¤~Ì¿¦¡ß_x001A_EÀ¿0GÎ(}¿ _x001C_åôs_x000B_¥¿\9¢xÒ%Â¿ÀÞ{¸ùÈ¿â&lt;îê¹Å?ígþ}_x0016_üÃ¿L_x0017_Ófgº?ø!¾²_x0015_¿e²Þ¨ÛÊ¿_x001C_yÑ^.)½?R\¾&gt;_x0006__x000E_È½¿_x0006_Â»ö[±¿pKT_x0004__x0001_¡¥?ô4'|ôðÅ¿(f á*¬È?ºq\«ÑÂ?`fRæÒ?@_x0002_Ææ-Ì¿X«Ë_x0002_~Ð¿=¥_x001D_´íÐ¿3ÇÉ_x0006_gîÁ¿·¸ZáË¿Ð_x001E_ßì½¿Hu'A@ñÎ¿	_x0016__x001B_ÍfÏÐ¿ fê_x000C__x000D__x0007_È?è'-_x0014_¢?dAIÈp¦Ð¿ÄîCÌ½Ü¼¿P6Ôý¿?~¤&gt;®?,Í¿¯ïv_x0008__x0018_'Ä¿ÃDþ½aÓ?_x0012_àLId?àdm-ÛÈ¿7S_x0006__x0011_"ðÐ¿|á&gt;ë:¨¿2Â_x0003__x000B_avÅ¿¹Lw6B9Ê¿|çÿì_x000F_ïÐ¿ò=L&gt;_x001A_S·¿ù^h¦_x0005_ÿÇ¿_x0001__x0002_ ê_x0012_Tj_x001A_­?)Â¤½É¿hþ_x0006_à_x000B_Ð¿Þ_x000F__x000E_Í_x0019_®È¿,L?øµ5´¿¦Øñ_x0001_ÎÄ¿Ø½ :»®¿®_x0019_nßk±¿ªxÂ½¿ª´ÀäÑQÐ¿Ê}vÍ¿¿ð®oä¼?D6GVø&lt;Ë¿½Á]QÁ¿ ô_x0019_ú_x000D_®¿@)#ô_x0019_ó?_x0001__x0004_3ìê#;¿Þ_x001F_4_x001A_hdÅ¿L(¥ôn_x000D_Ê¿'ÁK`{¶Ò?Ð@®±ñ°¿@_x001F_E?§_x0016__x0005__x0013_^½?Ïê¦(øÆ¿äUÇ+ ù³¿(V_x0002__x0019__x0017_°?`ò25d-?fNè¦_x0003_µÇ¿îP_x001A_p?DË|N_x001E_¹µ¿­yVÁ3tÆ¿0^__x000E__x0001__x0002_·_x0004_¶?ôµÖUm³?ã_x0019__x001C_mÔÒ?àÞÎ­½:?k_x0011__x0016_Ãã_x0019_Å¿N¡_x001E_°E°¿²ÊE_x0010_D±¿N:b`¦´¿Ì=_x0007_È[ûº¿æñÑÈ©Æ¿Hìý_x0002_ÒÌ¿,E½#yÌ?8[û5_x0007_¿¡e_x000F_,¥¿ÀA|n¼¿&lt;_x0018_lú9û±¿üÞ¢·SÇ?_x0001_HÞÄH? eÐå_x0010_V¿-DM¦þ~À¿¤½Ö~¤Ï¿x_x0014_ÏäÒÁ¿ Võtÿ«¿_x0018__x0013__x0002_OÌFÍ?àN_x0008_¡¿ö2_x000C_EoÑ?úñq,oÐ¿di~_x0010_Æ¿PðÍ¯ÐGÉ¿À_x0011__x0019_)è¿¾o_x001A_ý_x001D_%¼¿d_x0006_Ô6pE´¿_x0001__x0002__x001F_×:ËÌ¿_x0005_Hô_x001D__x0006_ÉÐ¿@X!lÊÔ¿r½ç_x0016_»¿_x0010_'ëç º?_x0002_Ël_x0013_ÃPÌ¿;ÔÑÐ)Í¿ ¹?íÂ©¿PÒ®Mª?é/x_x0015_{OÀ¿´Þ»Lði·?;í.ÀgsÐ¿ÄÂ_x001B__x0001__x0011_²¿@°£´Ñ¿ö]î·È?hùÛy¤?Dð³Y ¿è-_x0003_¿aÙÅ_x001D__x0002_©?Àî_x0007_vð_x0008_~?jêvÙÉ¿#µs&lt;[ÆÒ?ÀÇ_x0001_x7Á?xmu°_x0014_I¿ß¤ÞËÆ[Ì¿ü)Í?X_x0007_Î»¢_x001B_Á¿Rá_x001A_¹­¶¿_x0007_{ÐzHÏ¿¤N_x0002_µ®æ¬¿H$vX_x0003__x0005_k­?âððUçÍ?Ü4_x0014_ÍB¢Â¿~H_x001B_ë²¡º¿lQ¿_x0016_£¿_x0004__x0019_)+ÓÇ¿þòëÜÈ¿9sZ½±?_x0004__x0002_ñ_x0001_Ù.¿¿f¢òã_x001E__x0012_Å¿dëL_x0018_bë»?ZÏ³Êb(Ð¿äÁ¥NAÄÁ¿_·ÆÃ¿¨_x0016_ñ7´vÂ¿¨³,ó¯Å¿Pn×µÀ¿ ú^2¸¿_x001A__x001D__x0018_&lt;_x0008_¾¿7_x0007_D¼DòÅ¿°È'êM­¿@&lt;^_x0012_8D?_x000C_Ý[_x001C_þb¹?_x0003__x000C_!Zü_x000F_a?_x0011_=9½¿/bg¶b,Ê¿&lt;îÍæ¸É¥¿ÓÛHçf¤?PÙZ_x0003_%¿ÐP_x0001_ý_x0013_[¿?¼sB_x0015_ä¿~ñ$mýJÂ¿_x0001__x0002_PÚýÀý£?_x000C_f_x001D_ÑõÏ¿ bÛVÏÙ°?_x000E_S´h«ÀÁ?h+¤ø(´¿þ¬/_x0012_qqÍ¿`_x000E_Igé«¿hÎU+¯È?W&lt;õÄ¿Þ»À@ÛÇ¿xÌ_x000F__ä³¿(+¬ï_x0006_Â¿TÜ)!¶¿$_x0001_ûaÈ?"PÏ4³Ç?xcÉCÝÐ¿ uæÍâ¸¿0HêÛº¢?ênFÆ^XÈ¿H)_x0005_¯E¿?¶¨yôÐ¿§´¸HK/Ñ?i:¦ûºÌ¿â(À]gË?îBj}Ä?n½ZÇ\É¿`GÖñ'µ?8w6sÂ?£ã¾L¤TË¿üê¼Ã_x0013__x0011_¸?ºÍç_x001A_^&lt;²¿HÑ@D_x0002__x0005_-_x0018_¢?È_x001A__x000C_ ©?`oLý_kÊ¿0T_x000B_Þ¡î¿øà¹¹pÂ¿(¡kO0_x0008_¿Ñ8ýÜÚíÉ¿_x000E_å]rhÂ¿à4_x000C_×P_x001D_ª¿ _x0008_J%ù¢¿«_x0003_&gt;J_x0011_¡? rúI_x001C_¯?/ød*Ð¿üÕ¼}IÒ¸¿ZL=QFbÆ¿¸à´¬àÙ¾¿ëlø¨Éº¿Òô(×§Å¿öå¨&lt;s'Ç¿4l_x0007__x0011_¾i§¿@	¿?ø¼¿zd_x0001_²n¹¿:¯£[Ï?þ/*V(X¾¿ø#ªÅÄ¿).ý$ÖÁ¿D_x0019_Y?+Á¿üZlÉ¿	þb_x0017__x0004_IÊ¿Ø:Ob/»¿¼.ÙÂTÌ?_x0004_¹{_x000D_QÍ¿_x0001__x0004_Áw²Õ1Ð¿¬_x000C_`¡_«¿_x0017_8B¹?Ã¹¹y.Á¿p¥Úi­¿FEßÔ3#Ç¿º­¿2ð´¿²_x0001_ZÓòÐ¿8-³nÝ¯?@z45T_x0011_x?Ø;6°_x0002_w³¿ìu_x000F_Ç_x001E_Å¿Ü_x0003_}_x0017_ÔÌ¿0Eù}Õ±¿ð»ª}âÇ¿ ÉÌ°Ï_x0011_¿v4ç8Ï¶Æ¿	bù_x0012_ÇÅ¿_x000C__õÍ_x0003_ðÈ¿b8äVHÂ?àµ_x0015_*½?0_x0012_¶å¤Î¿j\Lõ-Ë¿°_x001E_#_x0011_X_x001C_³¿ÇmÌ)ûÐ?Ð8_x001F_z*²?_x0018__x001C_«G_x0004_¦§?_x0018_ÏÌxÎ¿À^Çwß¬©¿øhôaÿt¸?PJ_x001A_ªW³?þôöó_x0002__x0003_ë´¿ É;ú:_¿mZ/æjÌ¿¾m³_x0005_µÎ?«w/ZãYÈ¿D_x0013_dMý`²?Â6w$RcÀ?ºP=_x0001_µºÏ¿t_x001A__x001B_¢y(É¿V&lt;éD¾¿Ìmwa"Ï·¿@MÉa/.¨?p	¤¶_x000E_?ð_x0018_L?DÎ¿_x0004__x000D_~ïÝ¹¿GËÎ¿ð_x001E_·kl?#B6T%`Î¿_x0013_'_x001F_lãÏÁ¿t!¹^Ñ³±¿4Qlæ÷¨¸?Ô_x0001_»´¼?QjßPXµ¿_x0001__x0015_H_x0011__x0014_AÉ¿zËM_x0014_.àÈ¿Dî_x0004_¡DÃ¿' ;KxÈ¿"vJñ¿É¿Ó°I_x000D_³Ì¿_x0010_Æ_x0006_(´_x001B_¦¿ðs®OÖ«´¿ÐÓZ!_x0008_­¿_x0003__x0004_?ï_x001F_Ê»?Í¿hÎOÛy_x0002_À¿*¸_x0017_q_x0008_sÃ?àí.wÇÇ?Ü¤ººf®¿&gt;¿ÁÞ.Â?Bµ!øºEÃ?ì©¶»WþÈ¿sO³iqº?_x0004_ÆÎ_x001D_¦Ð¿Ï_x001F_&amp;£¿ø_x0001_1+8¹³¿dÙ±¬ÛÏ¿_x0008_\_x0005_1Î¨¿P8Ó(_x0015_j?¸ù_x000C_Í®[­?XCÍdÇ¿*µCø¸¿²_x0013_Á	|?À¿XLä"l·?ìMlÑOÌ¿fÙþ_x001C_ÒÉ¿póªÅÍ¿¿$4_x001B__x001F_ÛM ¿T¡µö_x000D_N§¿_x0010_»:_ÜÊ¿F_x001A_MNd±²¿¶_x0003_üMóÆÏ?ìÓáêr?(£¡_x000F_Ö­²?à¢'ª@?_x001E__x0013_Î`_x0002__x0004_ÚÏ¿üEl÷U_x0003_µ?×eu_x0014_bÎ¿à_x0015_%Øb¿äÛå_x001F_à½¿_x001A_Qm_x0006_ïÌ¿²]_x000F_IP¼¿_x0018_Upkò:£?²ÏA´ÉÐ¼¿³aC¬ÀÑ?!¶ªö.Ë¿8)J·õÝ«?}®ð(_x000C_Í¿¸(_x0008_ãï³¿u	û?_x0018_÷}S_x0003_¤º¿_x0008_VÇñÏ½?ØH¸iõ_x0001_À?¢_x0016_O¥_x0010_ßÉ¿Ø27µÅÊ¿Nùë_x0014_¼´Å?ñkaPØÎ¿Öð_x0011_¡Ä?IÔ«­ØÄ¿²°¼_x0008_è¿Ê¿"Öööª_Ã¿r¢ûªRÉ¿b_=øÌÏ»¿Ü_x0005__x0011__x0010_í8¶?ðÐlG]Ê¿øí{:²? Â´!HÁ?_x0001__x0002_p_x001E_Ì;ß¢º? U"Ë?\_x0018_è¬§´¿_x0001_»@_x0002_ÌÍ¿º­&lt;þöÅ¿dZö_x0001_?Á¿_x0019_SÚx¦_x000E_Ð¿*_x0013_P$±¿ißb#'Î¿Î_x0013_åLâÎ¿(ÖI¹Ð¿_x000C__x0013_Zì¨¢¿/YØÙ ¿\NcO"_x0003_±¿x(B£_x0005_Ï¿0A7_x0008_y¥?ÖÙYµ÷Æ?¶_x000B_âd^wÇ¿_x0016__x0017_íÑGÂ¿ZÕ/þ²¿Ùìh¬eêÐ¿è_x001D_î_x000B_&lt;Ë?Ø×Aç¦E¹?xè_x001B_Hå©?0güÆ®9­?ÁQWsÍ_x000C_Ò?~_x001B_V_x001A_»¿Kãã¡iÐ¿3¶rêË¿XV,`±´¿è½%Ë_x001F_ «?ô¯fc_x0001__x0002_(¥¿¿°_x0007_WåÀ®¿¼_x000C_·Ø®Û¹?_x0014_¹&lt;Ç«¿_x0010_d·_x0015_`½¿_x001A_é&lt;ÔjÊ¿¶D½_x000C_È_x0012_»¿vòKe#µ¾¿`_x000E_0pàý¤?w~×Ó¬Ò?à*Y?uç¤?{ØkÀ¿$¾k¹_x001E_Í?Æ½_x0006_$î·?æK$ãæþ¶¿v_x000F_àíÂ?\¹3õÐ¿¦_x0018_F5v¼¿,·ævÐ¿ÚãÔxÕµ¿DrJÀÍÀ¿_x0001_Ö^Ku'¯?àðGh®¬¦?^u£uÅ¿`-ûÙLP¿½R3û¦_x0013_Î¿æG_x0001_ïI±¿(yò-¿¿cÐ§_x0010_?/çîä­®Ð¿.:ñ¨ú)º¿_x0018_¡s¿_x0012_©µ¿_x0003_	¼Aâ_x001F_N·?ëI_x0015_ Ó?Æ]9&amp;¡Í¿Î_x0002_w_x0005_Ã?ÄnsK¯½Ë¿s½_x0006_ Ý[Ç¿_x0003__x0001_È|/Ó³¿®é­Ê®ÆÐ¿äNõ6©?t|ªnðÇ¿_x001A_8{»©'Ð¿x_x0015_­·_x0004_±¿þ(_x0004_©Ç?_x0008_0ª_x0014_ý@Æ?tOwÃà½¿9e«_­Ï¿Xdó_x0006_íå¬?ÒLõîâË¿k]ï¹FëÀ¿6¸'`¾Â¿_x0012_Î »ÅýÌ¿¼³öDÐ¿XÃÇ_x0019_¬? ÄR¢µ?P_x001C__x0011_üÜÄ¿H2þØØ}¡¿ í~·îl?²¥-ZòÇ¿äÊ&lt;ß¡¿Èr_x001A__x0007_Cã±¿ð-Zò9?i(!_x0002__x0005_£[È¿À_x0004_å_x0007_L?Ð	º£¿x_x0001_&lt;*¿?Ýüò®.Ê¿_x0013_ÖrÅkÒ?õ_x001C_1jà7È¿,o¸2_µº?_x0012_í_x0014_M;Ä¿ÝÔ ¦_x0003_JÐ¿LÀÈ_x001F__¨¿BênÁ£_x0003_È?üÙ_x0001_[º?B_x001D_ìð4|Ð¿S©_x0013_)_x0006_ÝÀ¿#É_x0012_kÎÄ¿ _x0004_k§@½¿«_x0014_"õJÐ¿³ú5-?_x0002_3-8ì?7-K¯|À¿K¬¨9Ý	Å¿Å1_x0016__x0008_þÇ¿ÚVµ[ÐÈ¿¼ó«_x0018_ÜÉ?_x0006_&lt;_x0015_Ì¿p¤R9ª ?_x0018__x0004_ö¤U_x0016_Á¿D_x0015_:ÊÖÃ¿~_x000F_ö#ß#Ë?x¢åµçGÊ¿6ïH©XÀ?_x0004__x0008__x0004_1ß_x001A_ñe¿Ëÿè©À¿Î_µìqæÍ¿¢{þzÍ¿®³[Í¿_x001A_NäemÍ¿_x0004_÷ÖvÓP¿ÿ_x0002__x0010_\XjÐ¿öÖË_x0004_æN¸¿²cÙ,ÛÅ¿Pl_x0010_s_x0006_¾¿¢_x0014_®0D#Ä?m_x0004_2ì¹²¿Üù£ÃÆ¿ö@_x0008_O_x0007_éÄ¿ wp9o3¿ l	_x0002_dÌ¶¿JìyäC¶½¿Túy8ßö±?ÁñÅüd³?fÀf_x001C_=Ã¿_x0005_ÙÉ_x0001_ÌË¿ô_x0018_K_x0019_fcË¿pÄur_x0004_Ê?_x0008_÷_x0003_X'_x000C_Ë?Þû_x000B_L^±?à_x0012_Ø&amp;W¿Ìú_x0013_8Æ?Ä½NÞ§æÈ¿Z_x0002_Äñ]Í¿ÕCÖlÎÎ¿X_x0001__x0002__x0003_Ù]¿èZØ¨=5Ð¿_x0002__x001F_¥3ÞBZ¿ú_x001C_A_x0018_T!È¿hè°CÔ7¨¿6j4^Ê¿_x0005_Ðg_ú½Ð¿¸â'0cÇÆ?T_x0019__x0001_º?§Ä|_x0019_Â4Æ¿ÄøfLÀ¸¿ñú@Å¸¿ª3)_x0014_NÆ?Ò°²2_x0013_º¿_x0016_Ö³_x0004_®Ì¿ÈVâ"ô¬¿_x001E_ß_x0019__x001C_ÂvÆ?+ù¾vSq¿P¦)éÌtÐ¿J°;IâyÏ¿@SD¬q?´`_x0019__x0002_ÅÊ¿NØv_x000E_uëÐ¿xçß­_x001A_?º¿Ð§_x0010_Æµ_x000C_µ¿ _x0011_b%_x000C_:Ã?ápÍP &gt;Î¿{*7©º¿2»¼_x000C_ÝÈ»¿RÚIqÎ¿£k_À¿¸R_x0010_¨?</t>
  </si>
  <si>
    <t>08d21a1727ab653cf16c04c1bd3406f7_x0001__x0002_à´7Ë_x0016_Ð¿jÌèý¤»¿ÌooçÂ»¿êD_x0007_TÇ¿_x0001_Ì¶Ý,·¿ª_x0011_ÉÈªº¿*õó®KÍ?À.=mtf¬?:©ÕyÝwË¿x÷2[Ã1¿È_x0016_hÛ²¿_x0010_Ñ TD¿_x000C_©Ð_x000D_ËÍµ?]j_x000D_"³Ñ?Wfa_x001C_*²Ð?dF¸_x0017__x0012_ÀÉ¿Dó¹rA¬¿ü§:Ù_x000F_©Í¿_x0014_&amp;3k?_x001C_Å?C&amp;305Ñ?ÊÕ_x0010_j_x000E__Æ¿Ð¡UÙX§?_x0017_Þ ô/Ç¿à_x001E__x0015__x0010_6Ç?_x0008_K¡_x000D_±?Ç¿_x000C_Øþ¨_x0018_ZÇ¿@sÅ~_x0007__x001F_?ü&lt;ÂÊ¿§êú#¤Ë¿VÑKì+Ï¿&lt;_x0010__x0002_%ÎøË¿¦å¸S_x0002__x0004_¾_x000C_Ç¿ð»Ù_x0001__x0003__x000B_­?@õ_x0012_ÒN¿ä"#&gt;Ë¿Gü^ApÄ¿_x0018__x001D_¬_x000C_³_x000F_¸¿¾²8ñSÊ¿pVYeY?_x0007_ç÷Á&lt;Ñ?ÌêÑ®ZÅ¿Øsß]U±?0_x000D_x®4T ?­ÐÎ0lüË¿_x0014_¯i_x001B_Dê®¿VÇ1ÑL_x0008_Í¿"&gt;g_x001B_¶¿s}ô?Í¿D¡¿9¦¥¿M~_x0003_üÊ¿ °½3 ?\NTr?@¾{_x0004__x0005_v?m_x000E__x001C_ÒW?Þ3ùÑá¦¹¿Ð0Oüv_x0018_®¿)Û_x0003_([?ÖÓ{~?¢ÊÐ\§}Ë?_x001B_åÏhÐ¿`4_x0011_¢î/?l[QÞéæ»?@êk¾qz¿_x0003__x0006_Ã&lt;Äü(Ð¿]{Íî5Ì¿_x0003_±@÷¿`hõMZñ±?¸?Àµ?æd_x001C__x000B_´¿_x001A_0«7ÎÏ¿²?hÒVÆ?àv^M_x0001_¶?¼èCCTúÎ¿ÂËó	½Ç¿_x0015_(%!àÆ¿ÆÝÜGâyÆ¿8îº_x000E_ê·?_x0002__x0013_¸~	Ù»¿_x0019__x000B_àÅË¿$Í)F´Å?3ÿÉd|Î¿ ¤ÈÛ«¿Ê_x001F_ëQÐ¿"3ÿ~W_x001D_À¿­©t°_x0018__x0004_Í¿Ï_x0012_Àl4Ó?;_x0005_v"_x001B_Ê¿ÿ¯9&lt;B_x000D_Ð¿_x0010_¯w_x001A_Q×«¿´A?¤¿òáw_x0003_âÄ?À5_x000E_?_x000E_­ôÈ¿è_x0017_ºK_x0014_»?U_x0016_ Ü_x0001__x0002_#Õ?øÙ_x0015_!_x0003_¤¼?_x000E_},_x001B_ÁÅ¿È°çßñêÎ¿ H6=Á¿F1ÒkC_x0007_·¿_x0011_õÒÖ¦É¿x£ÉW¦¿ò~z²íÂ?Ü)ég¶_x000D_Í¿b,9ýÎ¿l\%&amp;¹²?6_x001D__x000E_º/T¹¿@wÓL_x0008_Â¿B¹ýaÉ1Í¿æÎæÈ_x0011_WÍ?¶fõD%È?¶@ªÔc´¿(:òrÙÆ¿_x0001_ÚveM[¿nR0Tù¦È¿7vú°TÉ¿;_x0005__x000C_ùÉ?ôWÇ+_x0001_uË¿â_x0019_/Õ8[Ï¿ìkÑY©­Ë¿îâ½l¸+É¿8síµ3º?ªS5~Ð°½¿\¹[=%Õ«¿Æøh­?¸DÞ¹~Ð¿_x0001__x0002_çþ@_x0016_ÎÀ¿¬{_x0001_ÇG¢É?y}ü^Í¿ Ôír9_x0004_Í?Hf_x0017_G°?_x0003_ÝHytÇÈ¿ØD.½ô3Ð¿H~¤&gt;X6Ë¿®_x0019_ú\Ä_x0017_Ç¿ HP~mª?Èä²n_x001F_1§¿Î_x0012_kª:_x001C_·¿h÷Ómm¼Ì?Ï¹à®Ð¿ÁÎæ¢kÀ¿hfó_x0016_¿°¾¿j	#F$À?LIÿ.~_x0014_¹¿aV£_x001F_Ï¿¼ûu_x0018_èCÈ¿p!&amp;|²¿jU^Þó?Ð¿&amp; úÏÃ_x0014_Ê¿ _x0013_³BÐ¿`¾_x001C_ÁË¿¿çõtÅåÅ¿LÃkûÅ?tk`ï%J½¿eÒ$^æÐ¿©Dr"¶VË¿0ø\_x0012_+Á?À_x0006_Nu_x0004__x0007_ªb§¿àkEsû_x0012_Á?0Ú·_x0003_e¿$9ï´ÇÄ°?Ðß_x0018_Ëê±?cK_x001E_ÐiÂ¿/9³&amp;@_x0014_Ê¿ °½¥_x0011_¾¿,4ÁBáÍ¿äÚ_x001B_oÍ_x0015_°¿Ý_x0005_U4½¿/óNÛp|Ì¿°Ùl!¨¿_x0002_å,¹Ð¿_x001D_$C&amp;Â¿é¨Û¡7É¿.ÝÞo¿ÀÄ?ùçWë_x0003_§?ÙÎÊ_x000D_­Î¿ÌôL_x0011_mÒÏ¿C+&amp;Õ\Î¿ÈÚ»_x0015_°¿è[H­-Â¿hö:ª_x0006_4¥?d´ÚÜáª¿¢_x000C_$Ê_x0006_,Ì¿¢%_x001D_6lÀ¿_x000C_L+ÕvÈ¿_x0004__x0004_²¿\Ç&gt; òoKÑ?N sJÆÃ?¼AN_x0001_T¾?_x0001__x0003_&lt;ª0_R ¡¿±a¢~Ë¿R	_x0016_f²@Â?ööÚ_x000C_¾¿X_x001E__x0013_0tS¿zVn_x001F_¿³Ë¿ìN®Éó¶? õ+ ¯¬¿¾Ó;ë¼¿bq_x000B__x0004__x0002_PË¿ø¶÷P1 ?_x0016_$K~¶¿¤bò_x0015_ÅÂ¿_x0001_øì¡7²Ç¿¤¢G_x001D_¢¿_x0006_?_x0002_vÕÉ¿4 $_x0008_Ù¸Í¿ÝàYÙgëÁ¿_x001A_iÚô_x000E_É¿¢ÓÒ¼\Ì¿_x0018_¼YÜ|?V6p,\_x001E_Ä¿_x0003_9_x0004__x001D_Õ½¿8Ó%¼ª?sn¾£µ_x0001_Ñ?ðkíy.È¿ô8Æ_x001E_»?XYÚÛ¥¿îÓy&lt;¥·¿å_x0003_°r_x0008_Î¿Hèi_x0005_1ûÏ¿¬_x0012_­J_x0002__x0003_ç_x0019_Â¿ÛØ%ÕmÅ¿º]TÖ¶µ¿bSzpèÇ¿^´¦u_x0002_Ä¿´W·WOÂ?_x0012_C(hÏ?,Òî¹?b=_x0001__x001E_±º¿¹_x001E_¢·¿ `bÄ?_x001B_1ÅÑÃ±?XÅå_x001B_QÂ¿_x001C_&lt;÷GY4°?´ÊÈÌ)Ã?_x000E_èíÞðÈ?ëÿâós4Ç¿ô¥Ë¢î¾¿ö¸r6vÉ?¨±ð_x0017_N­¿º_x0019_}Eu ´¿_x0013_¾@=Î¿*ÝæçL_x0008_¸¿j_x000B_¼È?_x0005_jËÜ_x000E_?­û/+Á¤?èûe;¡?_x0012_Îù(_x0014_"É¿:(	Fp+Ç?²×\ß®À¿þmÙ@?H)¯&amp;zO´¿_x0002__x0006_ü__x0018_Ù_x0017_Ä¿d®`É`_x0005_±?Ü_x0006_öÓâ³¶?(Í_x000D_`¶¿?$æÁO²ë³?lI_x0004_fF¼?Ü_x0001_UK_x0019_Í?´ÊÒêWÄ¿pÒ§r¿è_x001C_._x0015__x0015_üÂ?ß+i_x0011__x0016_Ð¿_x0016_&gt;ceLÃ¿{/´_x0006_9_x0018_Á¿_x0002_WÝô_x000B_?2¥äÞìs¶¿44&gt;Råã­¿¼_x001A_&amp;_x000B_cáÌ?ø	°ü/ð³?ç_x0015_ÓúV Ñ?à_x0015_@_x0006_Ã¿Þ_x0002_|¤_x0001_ÒÏ?æ_x0012_MNBöË¿À]_x0003_ð_x000E_¸¿Lù3Íë¨?$W:_x0019_ÿ»?@¸_x0007_rß·¿_x0017_³ýÀøõÐ¿t0¿&gt;ÂÇ?3Ì ÖVÃ¿_x0014_p	%{_x0018_º¿» a3s±É¿ú¼_x001D__x0004__x0005__x001B__x0002_Î¿:_x0017_K6zÃ?`u²+æÂ¿ÀÖê_x0016_ã­Æ¿ç_x0013_ØK¦Ç¿@v.¼±¿_x0018_Vß³Ï¿ræÂ_x001C_½p¶¿¯Y_x001F__x0003_µ?Á¿ðòä_x0013_ýõ¿4[N^|_x000F_²¿ oü_x001E_/?®ÒÂ¼ÚºÈ¿&amp;1cj3fÌ¿¸-_x0004_¥q:Æ¿K@ÔB¢Ó?Â°_x0007_éwCÉ¿qoÒt_x0010_¢Î¿,ãª/_x001E__x0001_¢¿H_x0015_U2_x0015_pÄ?$._x0011_,¯?¸_x0014_·{	e§?ØÂs_x000E_¿?Ö"TñmÎ¿(}ÅtîÇ¿_x0010_t_x0001_6È?O«6´EÒ?$Qm0_x0013_°?_x0010_¶ï_x0008_Và»?­ÌL\Â¿_x0004_»ÎÉ;?o­ñÚ²_x0008_Ð¿_x0003__x0004_êWÜè±¿=^¾;·ðÍ¿~{µ®#Ê¿¾©ÒMJ6Ã¿2S¯dÝÂ¿à%iÆ¿_x0003_ë°_x0001_e¼?pgHè=­¿ýr¹ä_x0010_Å¿pèRìqà?f_x0005_ÍöÁ¿p_x001E_øf_x0002_£¿vÍ^68 Â¿å_x001D_·_x0012_S¤Ð¿êMTj_x0007_Ë¿@9L_x0004_¿g'qÍ¹É¿Î²þ·¢bÌ¿_x0012_¸ã­îÈ¿Ðq*Å/·?J_x000E_MÐÅ«Ë?@ãÏ±Hå¿0}_x001E_P¿}+¢.t?ö¹NpÒýº¿ÀÜ¢Êx»¿ìý_x0003_É÷È¿Ì_x0010_ïéÙ´?_x0004_P:²*ËÅ¿õMA÷»ÑÍ¿_x0008_by_x000F_âÉ¿xãù_x0002__x0008_ÖXÐ¿öPå6_x0005_¦À¿ ¨Òýf_x001E_¨?(´_x0003_;V¿¤_x001F_o_x0013_&amp;¾?È_x0007_Òs_x001C_³?_x0001_jm-ÀÇ¿_x0002__x001C_òoYF¿ÛZxSé_x001F_È¿ÏZ_x0018_-_x0011_úÄ¿æ_x0004_¾ûH­Ð¿¥Ôs4f¡Ð¿ú-}1û1Ê?Ø©KDÑ_x001E_¬¿Øi]_x001A_®©Ä¿£DCGÝË¿l_x0003__x000B_+_x001D_%»¿bÖ_x0011__x001B_ÑéÄ¿H_x0006_7ÌÄÊÃ¿¯_x001F_9á«Î¿è8_x0016_Ó²?îM_x0003_¹å_x001E_Ì¿ëôèEZÌ¿@_x0019_«]d¿tkM._x0008_¼?`":õ{6Ë?_x0002_Ó4èÆ¿CtaÕÄ¿¾Ú_x0015_ÉlÐ¿À_x000D_5¤_?_x0013_3ëJÎÐ?í{_x0014_ë²Ð¿_x0001__x0005_Èq_x0003_·]¡Ë?IRb#3Ì¿h,Ñ±1.¿HñsD§«?úÝø¾o¾¿_x001C_ëän¦_x0004_¥¿_x0010_ëÝµª&gt;¬?$G_x0008_ëÚ»?\Étï*¶¿¢7üGKpÉ?H8×_x0005_ÖÇ¿_x0001__x0006_mE_x0019__x0017_¿_x0006_g!Ô;êÅ¿ &amp;^H¶O?¬JÐ,¿8¾¿ GÎ'Of?ø/:(½¸¿Ã·ü¶Ð¿Uã&amp;èÖ÷Á¿Æ_x0007__x001A_ì©«É¿_x0001_	©ìq¦¿Óâò¥TÊ¿_x0010_3½î"?`Q£AÄP¿Ü+,â_x001B_Ï¿_x000F_Ó[}óúÉ¿ªO³ìì_x001D_°¿Éº,²Ð¿ð_x0002__x0017_9	u»¿¹XÆ_x0017_hÐ¿YRWHå?tÕ¹,_x0002__x0004_Ó.Æ¿Ã_x0007__x0006_)?iÅ¿@Oû_x0003_åÔ?ÈÓ+æ×Æ?Øá²»ëÆ¿0vRÝÒ?_x0010_[×©ïß·?_x000F_kZÞ\?0_x001D_WgA³¿Ò9ÏêÕ_x001A_³¿¶^©®$ÄÍ¿xx¿&amp;&lt;¿¿P_x000B__Ç2¯?xîªÌÀ¼?½âº6;À¿_x001A__x000E_³_x0019__x0001_\Å?!.c9`Ð¿\eÝ«°9Ç¿_x0018_ó_x0016_ëPi£?@k_x0013_{ò_x0010_¶¿`å_P;ª?ÌNOKÉ¿h·(_x0012_6_x0007_¼?âÈ÷mlUÁ?ì»ÞPÎ×²?\Åìb³¿F_x0005_ýª¡_x0007_Ð¿_x001F_4öÏË¿2jA¬æº¿@Ø,bæ_x001A_?E3_x0014_ÌniÐ?D,5¸?_x0001__x0002_z3ZbÄ±¿ô_x001F_rjúÐ¿hîrýÏ¼?Û¸­óEÌ?_x000C_Pv:DÌ¿ÐAðæÉ¾¿|Ra&gt;2UÀ?ðo¬_x001C_¢¿6GbñÃ¿¿d18±¶0À?&lt;8'[ÂèÃ¿À/?¨e&amp;µ?_x0018_¨ßDÉ¿`J[÷&gt;«?·$³&amp;:À¿-_x0005_«1`_x0015_Î¿nºÊB«9Í¿~p°ØÛÈ?¦_x0012_»jq°¼¿ìÌ_x0010_+ÓÈ²?öÌì8w_x000C_¼¿~a&gt;ÕÂÆÇ¿$Z Ùhª¿X:ï_x0006_o ¹¿X¡_x000B__x0010_Q«Ê¿×_x001F_k_x0016_»Ð?Ë$Øcq«¿ÈÅûeØ·¿«Ì §_x001A_ÈÏ¿à_x0004_£ôÂHÐ¿^¢Þ_x0007__x001E_Ç¿7ÕV_x0001__x0002_¡ú´¿_x0008_JÔb¥_x0015_­¿çÜ_x0001_iéöÐ¿JrÇU_x000C_Ä¿_x0010_§Eß|¯£¿òwÞ¬çÉ¿»Q1È°g?úEæÔyÃ¿¬¼}2 ¿ÌÂø[Bu¢¿_x0001_#ÁP _x0013_c¿~²p..»¿2·	ðWÍÆ?G.Ä	RÜÐ¿6ð´_x000C_´¿ó¨6ã_x0003_XÊ¿ÈHÑÛ&gt;°?IdKL_x001C__Á¿__x0004_bàÉÎ¿y`µ¤­_x0007_Å¿ñ"_x0015_!KÚÈ¿8Ú8VÕË¿¬¾?h]5Å?büB37jÅ?_x0001__x0001_·Û¬Ï¿_x0001_À¬jny?êx}LÈ¿SÅÐÑ?v«_x001F_`×_x0008_Ä¿àÊ_x0013_M]ì¿@#ÒBÝâ¿`_x0007_ó_x001D__x0005_¿_x0002__x0004__x0010_ÿåËÝ¢½?Rq_x0013_e)Å¿ÚA×(À?À¶P÷WÉ¿_x0003__x0001_ÉÖÄÜÐ¿¶É_x000D_»r9¼¿8Ø§ks÷Ð¿Ü¼ÄkÅ¿Fß_x0015_v]Î?,½µdýÀÍ?&lt;;½ÏÑÆ?DÝî&amp;SÌ¿Æ{'bUÒ¼¿¼_x000E_b¸Ç?5ä²i¹Ê¿y|©ýæ¢Á¿ÐKûÍÎ?ÊÛtïÆ(È¿ÄÎJÐJ_¥¿0¤úÁ¾2¦¿Ð53uÆ?º?¼vÈaÀ?&lt;Ä-|_x0016_%¬¿Lç{¡Ç¾¿L_x000C__x0002_ò¡¿Ðgú&lt;ú_x0004_¿¾ünb8ÔÊ¿NÐ|_x0005_%NÍ¿lØ¡M_x0016__x000B_»?@=l"þ_x001A_?èb·¬_x001C_£?þÁ_x0010_)_x0001__x0002_k£Î? Tø.h¸¿`øOe_x0011_pÃ?¸ =ìä¿L/Û«Ì¿f ~øÀ¿ [Â.Ý	?$_x0012_Àð~_x0012_Ï¿°h\Æ?¸¯"M;_x000D_²?"±_x001D_EÎÃ¿ãRÌýÓ*Ç¿üTP_x0003_ Á¿Ú¹©­ÀË¿{Ëú8Ù_x000B_À¿_x0008__x001B_Ï½bÕË?P7sõe°¤?ÉªoÎ¿ÌÕc¦_x001E_¼?¾VÛhRøÈ¿JÑ_x0012_ÏnÀ¿ §®_x000C__x001D_2?ø_x0001_¯h_x0006_£?kÃË_x001A_áÐ?ø]ý,_x0011_Ê¿á¬fj¼¿²_x0001_pG$Ï¿AïI@Ê¿Â6·WÍÌÃ?BÚHÉ^ÊÅ¿_x0014_¼ûé¤´¿77ÿ?_x0001__x0002_¢ìÄ°¿¨rÛÃè¯µ¿_x0001_åxVQ¿Ü&lt;¬ì.ÈÎ¿2Ã¡Dp¶°¿¥	0&gt;Á¿ó½îH&lt;ËÏ¿ÌP~¦8]·?ô_x0012_8_x0007_ºª¿öå_x000F_%_x0012_À¿!_x001C_ø_x0006_5Á¿¥y¯I_x000B_õÈ¿¿î_x0011_;^ûÍ¿,Vä¸ïÀ¿ü¶WhmOÄ¿¼*öb/ëÅ¿Ð¿ªfÜ¿à_x0001__x001C_þ¬¿,[_x0006_É7Ë´¿_x000D_°BãÑ?_x0004__x0008_õî¨Í?¾¯ä;·Í¿:&gt;1¸¹®Ë¿4¢åG_x0012_çÎ¿¢O:XpEÄ¿Yi¤èYÅ¿&amp;_x001D_c\	]À¿3¯ëãgË¿åiµ`_x0008_º¿ï"_x001A_áû£¿ÈMv£¿FTów_x0001__x0003_gÄ?¼|e!û×Ì¿ã7Ñ_x0001__x0007_FÌ¿©j¶ÿ¯Î¿Aºïuo_x0002_Ã¿_x000E_ u_x0003__x0014_{´¿ &lt;^)ôý?_x0018__x001A_ÙéÙ)º?_x000E_þ°*Ï¿p×Áô§¿øÕáÈÍ³¿Øu_x0007_Í¿8_x0013_|z5È?Y_x000C_¶¾nÁ¿¸3_x001E_ÏKå¿pHçÎ¿F+ú_x0014_:UÆ?~ÖÒzÀ?m_x000F__x0007_08¾Ð¿î»|Ï½UÄ¿¼)ùSzÞÍ¿ð}_x0005_ôÓ{³?àÂ_x000E_7Dd¿:SPå_x0003_AÍ¿0Ç£1¤¡£?_x0010_ÑÑ_x0007_¸¿ÌÎ_x0011__x000D_²?A_x0015_Hu¿H_x0018_&amp;Nà·?_x0006_0'/_x0011_®?Ü¶U%M_x0005_Á¿ø«¤R7§?_x0003__x0006_`×ûfy¶? ¯_x0005_!s?¤_x0006_ÏB»Ï¿V{=¬+¼¿ÄEêðÂ¬¿8O{÷(ÅÎ¿_x000C_Ö8_x001F_v¸?@L_x000B_í®ÀÄ¿PÑÏÿÝÍ¿P;q»»Ï¿°kÊA²Ø¿f´ÖRDD°¿ÊÆ`ÝDÊ¿à9Ó«7¡¿_x0002__x0010__x0001_|ëj¿8_x0012_^_x0008_ÞkÅ¿å.k§®Í¿Gÿ&amp;Âm_x000E_Ñ?_x000E_é_x001A_³Ë¿@-ªÔéÍ¿u_x0006_isÇ^Ç¿(hÑ_x000B_1È¡?$o_x0018_³?ø¤á_x001B_Áe¿É_x0007_©d%JÉ¿0÷°nÐ¿mT@_x001A_ÝÎ¿D§ÁÖê±?@ÿ_x0005_×éH¤?_x0004_*_x0016_Ø_x0005_¡¿_x0002_`+ûÅ¿èj_x0007_ö_x0001__x0002__x000B_¯¿_x0018__x001C_v¹Ý|Ë¿ÝkoëAÐ¿_x0010_ý­$fW¿ø¸äÕ¼¿_x000E__x000C_&gt;_x0019_­Î?&lt;­r_x000F_ÌÇ¿ÎêÕ¾¦?_x001A__x001B_Ux4[¼¿èr¼FÆ­Å¿Q&amp;²@À¿üÉò\Â¿?	r¨²¿s&lt;x_x001C_Ì¿v¬ï_x0018_ÛÅ?HLw3Æ?²pç¼¿'â3 Ý¶¿Ø_x000B_Yä_x000C_¤?ôô  ù ¿Øîïäk°?ÎÃvø_x0001_Å¿@Ü_x0008_®½È¿Èô_x0016_rIc©?_x001C_P_x000B_;@¶¿ìg¹MÁ(¡¿©­1°]Ð¿ ÅFë_x0002_*¿llÁÎ_x001A_ü½?UõY.x2Ð¿àÑ(*À¿và¶Ë_x0013_Â¿_x0002__x0005_þ"h_x001C_»¿_x0002_Ñ)Ä¿X;¸;_x0006_Ç¿p_x0003_¯´¿Ñ[Û1ý¢?Î÷èKBEÁ¿W=w³_x0010_Î¿¦Ù_x000F_ëVV¶¿ ÚØÕ1Í¿iªRûÃ.Å¿"wI¨À?Âø­ëJÉ¿p6ÙN¬kµ?¾$_p´¿_x0013_êØdï_x001E_Ç¿_x0018_^©C¦¿ðq*_x000C_Q?9 _x0008_gÏ¿¤	ú½ Ð¿_x000E__x000B_a_x0013_¨Ä?_x000C_uò;_x001C_Î¿_x0010_¯_x0012_Ùh_x001B_®?&lt;ÛÞÿÁE¨¿¿£¯Þ_x0015__x0003_É¿_x0019_J_x0001_ë¹£Ã¿Ô¸_x0004_èX©¿_x0005_öcºúÂ?È_x0006_H¿u	¸¿øqv¦¹À?ÿÜÂ­Ð¿tÇOßÄ¿Ö·ó_x001D__x0002__x0003_bÅÊ?Ä­Ð$Ê¿ÊFÖ4_x0012__x0018_¹¿tJ½F_x0001_Ç¿(¡Ç_x000E_}{½¿pP_x0008_5_x001E_Ë¿¹_x0019_Ê	&gt;Í¿64ñ³ÀÀ¿4_x0019_ÙoÚÁ«¿2_x0011_RFÕÏ¿&lt;[e_x0012_NÆ¿òõÎ_x000C_÷Ð¶¿ø0àa/þ»?_x0003_ÞÃQ¥¡À?_x0015_·[¯¿¢çV@ ´Ã¿nZ_x0011_»ñ¡Ç¿_x001F_¶^ú½¿¾_x0012_«ÔÁ¿BN_x000F_¬	k?7ôÖ£+Ð¿~Æ¬â}ïÇ?@eïO}¿Ð`xò^¥?_x0002_kÝcÃ¿Ð¡Ë_x0018_Ü¿&amp;õ\{ªÇ?_x001D__x001C_+íg¢Ð?ð9ÉÆQÊ?é°_x0012_Ö'MË¿U¼ØOÖÐ¿ø"^Hö»¿_x0001__x0002_8 ÆV_x0016_Ë¯¿ÀpªuF?ü´_Û«ìÃ¿"èÄ8iGÌ¿ã¢çúÃ¿$_x001A_ö©©²?â_x001F_UUôÁ?oú¹_x0017_Á¿Ò7_x001B_æí!¹¿ÌSAaÌÉ¿_x0016_ä]úÉ¿_x001A_ÞS®^_x0004_Ð¿_x0010__x000F_ä_x0019_x Í¿¢«»ª_x0012_²¿Ø_x0003_R%_x0008_«À?`vYgpU¿_x0010_Sh_x0005_fÃ¿£ÄGÏPÐ¿®{ÿE`°¿ù¹`ûÎ¿I&lt;ÎæÔ?¬¢Å_x0017_lôÉ¿lçxÆ¦Ã°¿öiíIISË¿üzþø2Á¿XÉ À£Â¿þ+\þ«Ì¿é_x0012_TÓÌ¿¨f_x001E_S¹_x0017_¶¿½Û\ÑsÝÐ¿èþ"ÛÄé¥?ð§Û_x0001__x0003_õF¹¿.U\0R_x001B_¸¿¢g(k¬¾Ã?_x000D_3pÝË¿@_x0017_ 4È¡w?J$&amp;²×Ç¿,¥~8ÑÊ¿òÒ	÷ñ·¿xAäÚ©Í¿À³Ù_x001D_¸?z©ÎókÃ¿=Ú®_x0015_§øÂ¿KöÉÃ6j¿_x000B_¦î´_x0002_Ê¿äKÌ·I_x001E_À¿*9ÏÿCÂ¿ÇËò:ÜÊ¿#¦Ã²_x0017_pË¿Õ@~Ã0YÁ¿_x0019_å®¡ïÑ?Zw©åç½¿_x0008_ÃÜ_x0018_¢¬¿¬è_x0010_íEr®¿&amp;´¿¶½Á?¨}Ú_x0019__x0006_ìµ¿êH_x000C_ûvÐ¿_x0008__x0003_^_x0015_¦E¥?_x0012_¥7_x0008_·Á?P7C|û«?JYvWÎ»¿¸ñKût¼?xo_[¸Ð¿_x0001__x0003_¬(_x0001_íý´Ì?Tâ_x0018_X®Ã¿¶ÆÝ¶{Å¿_x0002_¯#CþÚÆ¿c£lM\Ð?VÐØmu¿Ð¿_x0010_ôëJYÅ¿Àåhuôu?;«xK_x001B_?°p_x0004_Ç³v¼?iÈUéHÇÍ¿Jøðâø·¿Ð_x000D_ÓM¼¹§?ÐÖUM¡âË¿3)J¢0Á¿5ì¤søwÅ¿hÑàÓ3©¿ØI_x0006_DÝÆ³? HôÛï?¸Pd§_x0017_a¥?°í÷.kq¶?h?Ù®cQÇ¿`H_x0008_±8M¶?ìb-_x001F_z¿°?_x0010__x0014_c_x000B_;_x0006_Â¿_x0018_X|´¹?óÃ2Ñ¤Ì¿Þâ!ka_x001F_Ç¿FÃZ²_x0012_ÖÌ¿°ï_x0002_ä_x001D__x000E_Ð¿È&lt;åv_x0006__x0005_­?Dô_x0012__x0003__x0001__x0002__x0015_ÉÌ?_x0006__x0005_4g,ùÇ?'ü	ÿëÐ¿_Ã+&gt;,Ï¿_x0010_¨£ü£ç«?ÈqòOx¬¿À0µsà¥¿½c4ÖÄ¿_x0004_m?_x0005_§¿Ã[^_x001A_·µ? æ)³0_x0004_?óÎ_x0006_K_x0015_ Ñ?D&gt;å!j²§¿Z]_x0017_,ôhË¿Q+N_x001D_Â¿*u&lt;aº®Î¿2Ô®Â¦_x000E_½¿¾Ép_x0019_tÂ¿Fä_x001E__x001E_²´¿`h4Q?è|¸Þ®WÄ?À ^ b¯?I´WÆË?¤Ð¥ü;¤£¿H¶?Å|]©¿\úT=_x0011_È¿Eý_x0004_,Ä¿_x0018_&lt;O_x001C_¤ª¿_x0001__x000C_H§_x0014_Q¿`f¢bÓ_x0006_?Ìt7Á_x000E_Í¿4_x0003_Ü-R_x000F_Ð¿_x0001__x0003_ x®	?ê®°üª±¿¿£úZ_x001A_±Î¿&amp;W%ëáËÐ¿ÐîcótÇ­?Ho³ç¦?÷e[Ã_x001A_¡¿)@iÛÊyÌ¿°mvë¼?P%ÅrÂ?*þ_x0010_3@Î?Å_x000B_c!_x0015_³Î¿Þ}'ë§¶¿_x0002_^»_x0006_N©¿À_x0015_U¢@_x000F_³?¨ï£Wª»´¿P&gt;_x001E_îÐ¿_x0010_§aéÍ&lt;¿¿*_x0005_ìf_x0005_ØÃ?v_x0014_MÄM¶¿q×"ä3ÜÆ¿+ îÇ1»Ê¿¸¨±J¾¿Øô­ßéÁ¿Q$9ÐTªÊ¿(úb_x000B_NdÁ¿Î(Á&gt;XÌ¿Æ_CI¼¿pµðëM?X_x0012_zøÃÏ¿kyâ`´ãÏ¿Wñíì_x0002__x0005_ÖÀ¿ÂÛ¹3¿¿ _x0010__x0011_g&amp;^ ?_x000B_æ(¸_x001F_Ã¿ÈHRRÃµÈ¿ð|_x0019_a£?Çú]_x001F__x0004_CÌ¿H5=â_x0019_i¿¦l_x000B_Ò$ïÂ¿ =a´Ö¿`gCÌ¿d8&amp;ê6G¢¿f?_x0010_¢_x000F__x001D_Ä¿åU©ÉÊÒ?pÀ¾\,mÌ?VÐÌmYA»¿¨õuë±¿0óÒ_x0003_×:?4¦ý¸S¡¿_x001C_*Ö_x0002_ ¼¿V;Éè¦kÂ¿7þº{Ï¿´nÅRÎÅ¿Xfvö¬¿¤­µÆPÅ¿Mz$«_x001B_Æ¿À_x0016_Ê_x000D_ÖEx?Üå½k½¿"_x0011_±cLwÍ¿ôZ_x0018_ñÆ?v_x0016__x0001_Fæ£Ä?ÆugÖMÝ´¿_x0002_	hwÀ[/È?O§(½_x0001_®?÷Þë_x0017_^À¿n«_x0015_Î9X±¿b`6_x0003_º¿\[¥Ï?Ë&gt;°&lt;O+Æ¿x¿aÒÂ¿ëB òPÊ¿Ã¤½×kÃ¿%¦7|¸¿éCÉ_x0001_î¡¿tâü$E¼¿JT_x0007_jÏ¿±H_x0004__x0005_7Ê¿&gt;HI_x0019_ZÏÄ¿!_x0006__x000D_rÞ}Ç¿%m²m¥xÁ¿ÈjêPvæÂ?x_x001E_æ_x000C__x0006_¾¿¿qÛé,_x001A_Ê¿_x0018_Ë~_x001B_¾Ê®¿p_x001E_ç_x0005_\±®?_x0008_Zá|uò«¿k)¦IUxÍ¿Àû_x000D_Ä¼c¿(±_x001C__x0004__x000E_¬¿@h5ó&gt;Ô³?úWk½µ¿JW4ñàdÊ¿Hö­Ó_x000F_º? ûc_x0002__x0003__x000E_¿x6¹à7¿_x0003_ñ²@_x0017_Å¿H_x0017_²aÖw´¿æ_x0013_Ô_x0003_i_x000E_Æ?¤¡ñÆ_x0007_"°?XÀÃÈ~å­?BÍé"³ÖÎ¿D¦ÛÛ_Â¿z_x0004_¢ÁÙÂ? Xv»jÄ?¡ÿ)_x000D_JþÎ¿ÐPÒÄÌÌ¿_x0004__x0013_tYl³?&amp;úFÃ_x0017_¾¿¸yx¹ÐÕ§?|s_x0001_ûs4À?77PD_x000F_Ï¿à_x0001_5oàÏ¿(·º°O&amp;¿ Ä±)¼?Ôa)8¥7Á?tjÒ¤_x001E_zÅ¿A!«;_x0005_Á¿RÌ	_x001B_dó·¿ªzs_x001F_«­³¿_x0008__x001A_Ð-öÊ¯?uíô/â±?þú_x0014_bîª·¿(}|pÙ_x0012_Í¿vEÎIÎ¿³=jßü¿Î¿_x0002__x000B_&amp;_x0003__x0007_¥ÔÊ¿_ÆõÐ¿I_x001F_¼A0Ï¿ÆKÐÆÏ?¸'_x0011__x0003_úDº¿ uI¢6_x0016_¢¿ôy^{ê_x000E_Á?$æ_x0005_rAÎ¿³_x0013_¹"Å.Ð?¼_x001D_l@_x0002_Ä¿±pÅ3?2NZ¨§·º¿×2Y¿_x001A_Ð¿µßÔ_x0010_-Ì?Ó_x0008_H?±¿Æ3?bâÃ¿´¸_x001D__x0006_dÄ¿¨øÄ_x0018_Õ=À¿êå÷µî	Í¿I_x0007_#:%Ð¿`'«©_x0018_Ý²?ºÀIMsí°¿ _x001F__x0014_Ì&gt;ÌÂ?Ý9±JâÌ¿d|ð1_x0003_oÄ¿¤hùf_x0001_Ä¿0_x0004_ß!ñ?ÆîkÅåÄ¿f ÷Ê¿ú&amp;U__x000B_`È¿ªÏÍp'Ë¿Ú\º_x0002__x0003_J_x0017_Î?Â8×g_x001F_/´¿_x000C_ÐåÜR¯¿Öí²^bº¿ù©B_x0012__x0006_¿¯*=OÞÂ¿Æ9t\"8¿¿)!±Þ[Ñ?6_x0014_µ_x0005_Å¿¨8äðèÉ¿t|ín%¯¿I-M1¸¿ ï_x0004_ª¡õÐ¿h_x0001__x0006_!Ã]³¿_x0018_ÀïëË£³¿Ä×Æ_x001F_ë²¿êÓ&gt;/ìÅ¿_x0010_Gy}Î¿_x000C__x000D_&amp;5æÉ¿iL¦'Å¿d8]W§­¿Ñªç¼zûÒ?HÛ¥mTÈ¿wGEAdÎ¿(dgc`Á?23 }_x001F_Ð¿À{DÌ[~¨?\M&gt;·V·?_x0002_ÕqUQp¡?WE²Hír?(RR$¼?hñÖæ¥À?_x0001__x0004__x0001_5Äûë_x0014_¿xÎÒGõ°È¿Àÿ6Ü	_x0019_·¿P¸ÜËDÓÆ¿H¾×Ù+k¦?\"_x000E_Êw¾?*·0¹}¿ø7	_x0001_ödÂ¿2!i5_x001B_m¾¿òqÀ_x000C__x0011_Ì?¾-%ñ_x0014__x0002_¾¿_x0001_¾^âá@?hr«_x001B__x000C_É´¿©%±ÞÙîÆ¿@n£j~ ¿ ¦ýi§?ÒCü_x000D_¶¿_x0001_¸´;Ú~!?¨?4r	Z£?ÌÕé_x000B_ðË?ÔàÆl-¢´?P_x0018_?­*æ½?¶p-_x000D__x0005_Ê¿Àë_x0019_zþµ¹¿ºõ,2½­Ç?¨4-»¨_x0016_Ï¿f_x0002_õßK_x0003_É?aMÐ_x0008_Ï¿_x001D__x0004_ÇH§'Ê¿°¥_x0014__x0004_¡?ø_x0003_°ÖDªÁ¿Ñ_x0010_]c_x0001__x0003_ÃðÐ?Î¸_x0015_M_x0012_µ¿ðMp.)CÄ¿_x0012_Vû½*Ã¿ØSD_x0001_híÍ?{B¢þªÃ¿ 9_x0013__x0015_Ó$?ÊiÊæ£Ü°¿y_x0017_5?ÎÎ?¸_x0018_+Üm6¨?¼ú1g£_x0006_²¿_W_x001E_XMÑ?È_x000E_ºM%F±¿a_x0013_"ËÝÎ?_x001E_·±IÇ¿¼_x0012_-¸£·?î_x001B__x0008_ûRÏ?¡U´ÑÎ¿Óe_x0001_ìÏ¿ä5úÆû Ã?jl&gt;ùÌ?øÖ9SÕ_x0004_¤¿_x001E_k,_x0019_Í¿ìÒ_x0018_Ñ_x0002__x0006_²?àQÞ?ù®?ÄÝ?6éµ¿pSOÛ³?_x0012_Èa$&amp;O·¿$r´_x0010__x0014_Ã¿¶±b6^Ä¿Àkt@$Ï¿T%J.ÉÚ¦¿_x0005__x0006__x0004_wR^_x0005_¡¿¹Àv\Ò?¬k_x001F_{èÐ¿^G¤ë«È¿rÀ_x0010_Cß&lt;¼¿ðqÆÅ³¿1âU_x001E_ÒÐ¿_x0005__x0016_:O¡¿_x0010_vTë?üÖ_x0007_4Õ¥¿Â33ÓÄ¿ÁÄ ¥_x0005_À¿äè$7M½?DÈfÞ_x001F_(É?8¼ÞH¿D\ÑxÔw¡¿fàKã_x0012_º¿_x0003__x0018_¥«ÚBÍ¿æ£_x0018__x000F_­©Ä?_x0002_BehZÎ?í_x0008_ÙÍ[¢À¿ø_x001D_´Ó ¿jÈ_x0002_ e_x001E_Å¿Vé²_x0001_g¿¿_x001E_f4)É|°¿dÊ¼_x0014_¢ÓÈ?!_x0013_/_x0005_Ç¿u}¼óñ_x001E_Î¿P{ÜQ²@?¸_x0002_	éuÈ?¨êâµ¯?ð(.,_x0005__x0007_ñ£?¢òû×lÊ?òqÙmÃµ¿¥_x0012_ïÎ_x000F_Ð¿Vì_x001B__x0001_tsÂ¿åª_x0004_ÀÆ?`!g_x000B_ÿ£¼¿ø¦WüÔ¢¿+_x0008_ò¸VÂ¿õ[ÂJØ®?üÙÿª70Æ?ìL_x0002_±²?_x0014_Ú_x0008_ù&amp;7µ¿x_x001D_Þ´´AË?¶-÷$É¿@»uQ&amp;{?Å _x001B_s_x0012_Ð¿ðÜ~#òP¬¿£qõ_x0010__x0003_'Ã¿ÜxðBÓìÊ?bªKê6Î?üCmm&lt;³¿5_x0006_KDh?Ôû_x0015_Þl«¿ü¥\YÊ·?¤3¿q¿ðc×ÁZ¿Ç?°_x0011_¡èz»¿ÐoËs? ?j°|wØYÐ¿ w_x0005_ø¥¿Jxk tìÏ?_x0001__x0002_kp&amp;:Ð¿Î_x000C__x0002_ËnuÈ¿I0Ö{MgÌ¿Ú-	pWÞÄ?£¦»Ç¿_x0011_/¸_x0010_'àÊ¿¡=8Á¿_x0014_wwö]²?5poFÉ©Ð?_x0016__x0003_êß%·°¿|à_x0013_¾³?~8Ì"Q¾¿xÑÕ_x0017_µ¿Û%)7Ò¢Ê¿~e'5Ê:Í¿&lt;®tà°¿_x0001_ºHë_x001A_z?f_x001A_ù»É¿h.Iu`Ê¿ÀêÅÄ¿ÐÃz+±ÝÏ¿?UZ³ÍîÍ¿z4Îe§ÿÉ¿¿d¥LÅ¿Ð±²i_x0016_«Á?Ê£/|Å¿'£]Ü#È?Ñ^ða_x000D_Á¿ðÍÎ+;S¸?ÜÛ^[ÅÃÃ¿_x0018_ð»è¡3¶?òÓÔ_x0003__x0004_¼¿Hã7DR¹¢¿@XÑ\ºQ´?/_x0018_£¯Ä¿`ÙÂÅoÃ¿PU_x0005_ÐÌ¹¿' m&amp;j³Ä¿_x001F_¿¦Å¡Ì¿üâW{Ê¿V1ðt_x0001_¼¿¼8×Yq¿j_x0003_W¶oº¿°3}·F}°?0Ï_x0001_ý_x0016_?(ÎÐ¡¿xgQZpy¤¿C¤Êq»¿_x000C__x000D_ãé(y°¿_x0006_ÕÍa)Ï¿ü\?_x0008_r±?4^Ù½ÓÇ¿Hzøó9Ë¿ôFÔq}Ì¿Ç_x0002_£Á_x001B_Ð¿¬_n¾j)¹¿2ô_x0011__x0017__x000F_Ä¿àÉ9Þ.?ô_x001A_ë¿?`ñÃÃÔ¿x+CE_x0006_Á¿ÐI?À}À¿+ã2å5^À¿_x0002__x0004_VªÉø\¹Å¿_x0002__x0002_ßGó_x000C_?î_x0003_F_x000F_ÙË¿T?ÿ4=¥¿DÆêi_x0010_2­¿ÄHã«6#Í¿`âñôÌ°¿¸®î_x001F_jÆ¿®;_x000D_hÆ?_x001F_¸_x000C_ñ_x0005__x0001_Ð¿@úQþñÜ?l?9V¬º¿_x0002_rx&amp;(?½uªD|Î¿ÄöÆ°²¼?8ÆC_x000C_ä_x000E_Ê¿À_x000B__x001E_Î¿_x0018_ì¿C&lt;¯?^#ÍC½ûÆ?¾_x0005_&gt;£Þ³¿PËSÐ±»¿¿(ì=ï_x0012_u±¿_x0013_ÏÑ&gt;ÚÐ¿ ôN91Î¿@§©¹?Ôø_x001A__x001D_ß£¿x×/±'»¿hL_x0001_ÓûÊ¨¿î}?ì:_x001D_Ä?ÇV©_x001A_ÏÍ¿TcJwvåÐ¿2±bÒ_x0002__x0003_,Æ¿Âª6á_Ì¿ Á/FóÈ?*[`9_x001C_¥Á?ïºw¶hôÅ¿XMÖ¨Gµ´¿±_x000E_K_x0001_çÅ¿[yM_x0013_7VÁ¿ô«,u_x000E_wÌ¿|BÛ¢ÄÝ°?®î];Í¿_x0005_n&gt;_x0010_¹¿_x0002__x0001_dÑ_x0017_"¨?_x0018_ìòc6¹¿ÿÃ~_x0012_¹Ì¿(²z_x001D_!É?p O_x0006_m{?_x001F_Ìn_x0007_[Ó?\AáÆSþª¿®ÂEQ_x0007_Ì¿LÙDn¼Ê¿­¤Ó_x001F__x0008_cÒ?·¡è·?]t_x0017_©¿¨Æ¢_x0014_þª?XõµË ¿X_x0011_¿qÿÌ¿_x001C_Y®÷_x0003_`Ð¿°¨HcÐ¿M´_x000B__x0018_!:É¿h7ºa²¸?ªküÄÃ¿_x0001__x0008_®F_x0011_¡­_x001D_²¿_x0001_H8·¿4ö¸Ó_x0004_9Ï¿u³¶øÊÈ¿Ìh0þt_x000B_±¿p_x001F_~~_x0003_¿ß¹à¹_x001B_À¿9àqSÚÊ¿¶U_x0005__x001C_¾ÑÆ¿cóò´åÐ?³³Oi´Ñ?_x0001_Ñ¿Ä_x0004_3¤?n%j*°¿ÀJå¨_x0002_û?¤¶_x0007_â8²?v_Ü÷_x001C_À?F¢×$f_x001B_Ï?_x001E__x000E__x0013_56_x001D_À?`sg_x0003_¤³¿hF_x0004_à¬[½?«!Ýçh¿:Iìâ_x0017_É¿_x0001_W»åÆ~?&lt;!¡ S³Ä?_x0012_Ç_x000B_×_x0014_Ì¿Ke¡!©¿ 9«±%_x0004_¿îÑ-±Í÷´¿PÍ_x0017_K°³¿D&lt;:Î¹H¸?v_x001A_±_x0012_Q;Ì?Cª_x0006__x0002__x0004_åÑ?³SöO¾_x0010_Ë¿_x0007_L»Ø1¼È¿À`&gt;#àÃ¡¿_x0018_þÅ,®Æ?ÝÔëGÔ?Ë}pÐ?ÐÛ_x0019_Û_x0015_?¤?_x0008_°Ä_x000C_ãÊ¿©©X}Ï¿_x0002_U¶e«;¶¿h&amp;d¥?ö[_x000F__x0001_ÀÅ?h_x0018_·&gt;¨Á¿M.b+ñ¾Ð¿:åÈ_x0012__x0017_À¿ÅN¹¿ÚÊ_x001E_KÈ¿jú6NQÆ¿ºnâÈ,Ä¿ð}oÀ®?±? _x000E_eñ-Ë?FAd7Ê¿î~Õ.È¿rh®)BË¿_x0017__x000D_ìÌÔÃ¿Ü_x001B_Eí?Æ?_x000F_nò±gäÐ¿tÔñØ`¼¿6¸ìÓÃ?Ü_x0003_MãþÁ¿&amp;ë²ù°¿_x0002__x0004_¦\~ä_x000C__x001D_Æ¿ÆÕ¼ód_x000C_È¿hÃu_x0018_×ç´?ü¼Û¬Â¿ØbÌ¢_x001B_¿?¸_x0001_°bÕ±¿6[_x0019__x000F_,VÍ¿PuJ+s}Æ¿Ýaú_x0003_òÝÎ¿däü2;H®¿Î ê_x0018__x000D_Ã¶¿~_x0005_Àdã³¿ÅÃ_x0014_Ô_x0019_Â?ü_x0003_)lÇáÐ¿ðRÜ÷Ð¿(d÷Â°¿úÄÛ_x0015_?mÃ¿"Ü×)gÆ¿¾YªX@Ë¿TÂi	¤¿zT´ÊæË¿£EQn¢ÝÊ¿Ès^9_x0016_¡?_x001C_HÊ4g½?_x0016_*ã3n³¿Åh¡L÷Í¿Ó_x0017_·R8[È¿Ô;Ð=Ð¿_x0002_9·WpÙo?àÞxæã®?d ?­ï_µ¿_x0018_¦û_x0001__x0003_]q²?_x0006_)Â¬CÞÃ?_x0014_¿z&amp;$Û¸¿è_x001F_V«¿0:E8¢?â_x0011_Z\È¿ð2ÄzªBÇ?æ+¦t_x0018_aÂ?ßÈ¼[RÂ¿FjRëb»¿X0Ïê»¿8V_x0014__x0012_J¿TÃÃkª_x0005_Ä¿Øäk_x001D_î_x0002_¿_x0004_¬ciÛc¾¿_x0002_â£qbfÆ?_x0004_ðÛ~ .Á?,×¿l²?bU·SõÃ?Õ_x0002_Ë`©kÌ¿_x0004_qÀGY ¥¿M¤VLíÈ¿N2_x0016_o_x0019_Ç¿_x0004_ÿ-^òÀ¿_x001E_ÿí©PO°¿Â(ÒîÕ}¼¿_x0019_ËW_x000B_rÊ¿_x0006__x0015__x0014_0{+Å?Ö¸â¦Dñ¹¿úRn¬ëRÐ¿éì¾gÌ¿8NË-¿_x0005__x0006_¼_x0007_v_x000D_¹¶?Öõß|&amp;¾¿zG_x0004_$GÇº¿_x0005_úÏØÞX?ÀBd« ¾?_x000B_¶_x0003_ò£?ÙzÀÎÏ¿÷ çB7ÁÂ¿%Èß:øÐ¿_x001C_¡­ÊEÍ±?xq©´Oµ¿_x0018__x0007__x0005_%û¼¿\¶i&lt;?_x0005__x0006_|%Hd¿ÜËë³±Á¿*o5ÂêÈ¿píûÐó¼¿_x0006__x001B_¬ðÅãÀ?jä*_x0001_âÀ¿_x0005_Ü-ö{:?_x000E_¾`í_x0010_Í¿ø&amp;:õjlÌ¿ø6qqHVª¿_x0016_?uyúBÀ?¬seã_x0013_ÎÁ¿"K¶+Ê¿x_x0018_ ø¼¿ý&amp;¤ëcÐ¿_x0002_éL_x000B_;Ê¿}Û_x0011_%	À¿ø¯`¹î{¡?þ}£_x0001__x0005_a»¿_x000E_ÃüHD¸¿¿`²÷ ÐÍ¿tÚ_x0018_}oÌ¿_x001A_ø_x0008_æ_x0016__x0002_·¿¸Ç([1±¿hâ6¿`}¶?_x0008_`PÿÎ¿Ú¦õ'Á¿¿_x0006_È=_x000C_póº¿n7_x000B_ ã¼º¿¦Ó_x0004_ôÍ°¶¿Ïä_x0002_Å"Í?â[t*@jÁ?_x000D_t\/!8Ô?7#s¹eÀ¿hAÀ=+¶?_x0001_dX÷ÿD?j»Ü/_x0007_Ð¿\ªÇpÁ¿(jV#_x0011_±Î¿j¸8§_x000B_Ì¿jcððlåÉ¿EJDW+À¿ñ0_x000F_ÄY@Ð¿_x0001_Rs9¿?°0Býå?pZ_x000E_w}]?ï_x0008_u¯&lt;ÀÈ¿&gt;£_x001B__x0002_aÈ¿_x0014_n_x0003_t_x000C_°?_x0003_ø_x001E__x0011__x0011_Ä¿_x0002__x0003_)_x0018__x0017_òþ&lt;Ñ?Vokd_x0004_¶¿6&gt;_x0001_ü«_x0015_Ð¿ÍWþ&lt;LË?NöO¸ùHÉ¿À5~L7Ýº?ò_ãÅ¿ò¤_x001A_H À¿°ª6_6L?ðÚ±Õ«Å? Êø&amp;ãh³¿d_x001B_LÐ&gt;Ê¿À_x0006_2WÝ? ;_x000E_	éÿ¿B¤~3ÓÃ¿_x0008_ÜGZé³­?÷_x0005_B_x001B_òÆ¿´Â?Ç²¿@_x0019_ÂfWz¿N=?"úÿÀ¿bqÍ¼_x001D_ÀÐ¿±."ø2¢?A+_x0017_&amp;Ä_x0006_À¿x½yJ¤¿_x0002__x001D_uÛõ"T¿IAR_x0002_ßNÎ¿_x0019_^_x000F_&gt;¶qÐ¿¢wÛF·Ã?Vÿ!®Ç¿Ð(7æxµ¿d_x0013_Ôk{¨¿ÀµRH_x0006__x0008_t½z¿{¸_x001C_kÈÐ?7,OPSÈÍ¿\K$îÌ?¢ÚSd_x0018_ÅÆ?âR=ÒHÉ?¼Â_x000F_íò_x000B_É¿ú¾=ÄÉ¿_x001B_ü5¬kÉ¿(ü_x0001_®±?Â_x0015_ &gt;r9Â¿_x0006_¢_x0011_ÔK?_x0010_SÚá_x0012_Ã?_x000C_báù¯Aµ?tfEÍAO²¿êáÀÃD§Ä¿|ÃÖ§Ýï²¿ª¤ôæ¤ÊÄ¿	_x0019_®ó_x0007_µË¿À¶;ºÿïx¿ê_x0010__x001C_@¢vµ¿_x0012_o_x000B_¾)Ð¿_x0017_¡OæÍ_x0010_Ð¿_x000B_\¿ÉÆ¿_x0004_âYç¢¿ÀÒã.³?IÁ- _x0007__x000C_Ð¿vB._x0005_ÖÄ?¾Õ_x0017_q0Ð¿fÔ¬Î`Ò´¿@æîäøÄ¬¿²B^_x0004__x0002__x0003_Ì?_x0003__x0005__x0003_³ \®Q?Ñl\î_x0016_¨¿_x001A_TÂ"Ñ±¿ »_x0007_"ßË¼?@[_x0003_è/?_x0018__x001D_ ûÍ¿¢Øj9Ð_x0015_Í¿ âEd0¶¿Ö:a_x0001_.7Ì¿°÷cxh{Ä¿(ÔÔ8¿q`oÉ[Í¿Ð2G¥£_x0014_Ä¿HäCK»?X_x0005_Ê_x0017_õ­?hDÃé  ¿þ*â6ë×Å¿qÀO-ö_x0002_À¿_x0014_ì¨µÇ¿_x0010_g_x000B__x000D_YÄ¿$ËÇA Ä´?ÆO_x0015_l¶Ï³¿_x001B_Î±_x0005_ ÃÊ¿Æ_x001F_C_x001E_*Ê¿(ê_x0013_Ä{Ø²?T×Z3cx°?è¦á÷e_x0004_¤?tõ~5Î?êý.&amp;_x0010_Ê¿.Ñ§eMÅ¿j0_x0015_'Ui±¿ÝId._x0002__x0003_UÊ¿:­_x0006_îi_x0017_Ï?(K_x0006_ñ;¿ÆEhtñ&lt;Ì¿ ÕÌb¤²?H²_x001A_À_x000F_»Â?ð1_x0016_._x0005_¯¿:dëËOÏ¿@ÛDÕ9_x0001_Å?ptÔ0Dò®?_x001C_j1Ï¿5å_x0005_ØFÀ?æÛR2EÎ¿®\·_x0001_Ãa¿[_x000F_?¨ðÓ¹ì_x000B_¯¿²,_x000B_P_x001A_ÉÀ?´¥ýèÌ¿ mx$z¿:@ð&amp;Ï?èX·_x001A__x001E_È¿@¨Ì¿8'G(Ìw ?FÀCJ¬óÅ?_x0004_ë:²ÓÐ¿ï_x000C__x0013_j*Í¿"óOÞ²¿_x0004__x0003_L#ÄÈ¿^Dj¾ÉôÆ¿r?àÎLÅ?|?zòÐ¿Uf&amp;{©iÈ¿_x0001__x0004_|¨ÌÙÂ?ÌØ!Ul©ª¿ôÜ_x001A_ò_x000F_Â?(_x0013_S_x0017_ô3Ä¿XR~$_x000E_¥?l09´ÌÊ¿×âÈµy9Ê¿7F$ß¤¿PøuEKíÇ¿¸~_x001D_^ð¬?&lt;_x0007_I_x0003_îÅ¿íÖ³&lt;&amp;Á¿1°_x0006_à¤½Ñ?!Y.P¿¿ &lt;+¨_x0007_¿@¼G5^z|?y«Â_x0011_»Æ¿Ð_x0011_ç¯¢_x001E_?n_x001C_¼_x0018_(3½¿&lt;c ¹¿Ègp_x0002_Ò´¿äF'^±_x0019_Ê?Õ¸_x0003__x0006_/Ð¿à©ý´Ï¿¿z¦àë_x0016_Ð¿_x000C_(3÷"_x0011_¹¿èéA)ð´¿ð#èm{_x0005_Î¿_x0010_%}+V¿ªz7Ìü4Ã¿ S5¦K¬?ªT´_x0001__x0003_¨¸¿Àæ{Û~Y¹¿_x0008_q+_x0003_¤Ê¿8vqSí.±?øbó°Ä¿²áöÇ¿ c_x0001_Éí_x000B_?ØÝ¯_x0011_á³¿h(¢O_x0017_Í¿_x0008_Ã¯:_x001C_ÞÍ?*¡"`_x0010_Å?Ò¬¨mH_x000B_È¿|Yþ:fZ¡¿_x000C_÷_x0002_{²?V6_x0003_~aË¿@_x001C__x0008_?h#w?_x001F_wk´?¤Û@--T°¿Ð$_x0018_Y&amp;Û?ÈÏír©?áB_x0016_)Ë¿aþ·û&amp;Ð?G¡ËwÒ?_x001E_@¸º_x001E__x0005_Å¿Ðëk@uÂ¿ÜÉÔãüþÂ¿d_x0018_V_x0015_5 Ê¿_x000C_?ý:Ü_x0013_Î¿È_x001A_Ö	ÂÖ²¿¼_x0011_;â&amp;w²¿'+dÔx_x0013_Å¿ êìIbÐ¿_x0005__x0006_Pa_x0010_JºÑ·?à¸+oBÃ¿_x001B_°_x0003__x0002__x0004_kÐ¿h^_x000F__x001C_øµ?B×*Ür»Ä?J1!/¶¿¬kúti_x0011_½¿Ý¨×_x0001_øÉ¿Z_x001F_À_x001A_ôË¿Âÿ_x0001__x0018_Ä?_x0005_(i9æE¿Ðý_x0018_j+-¶?EÄE_x0005_Ì¿ØÛwÄ«±?`\_x0011_¡i¤¼¿ô"+_x0003_ÒÈª¿_x0014_ìíê¯¿¾&lt;XmÌ?_x0005_F _S_x0004_z?ì#	_x0017_Û«¿_x0011_ZËxùãÒ?Ä.U×&lt;0¥¿_¿Ð¶aÄ¿_x0004_M|=À?²_x0013_'_x001F_ÀÏ¿O}ô_x001C_Ï¿&amp;cï²ÐÅ¿_x0005_ôÇ¾Á_x001D_4?|YëLvÏ¿­_x001A_±L»&lt;Ç¿ô{îHÄ¿¨Úø_x0001__x0002_8¿_x0004_)X5­ ¿t/øZ¨qÐ¿_x001D__x0006_._x0001_rÇ¿pnòãîÁ?°_x0013_BAR_x0019_¤?Ä¼Iu5À¿=W82'CÐ¿_x0015_×G^Ì¿ü_àP·ü¯¿v"ä.·È¿_x0011_C_x0016_¨_x000D__Ê¿uZT_x000B_å«Î¿¾Ü_äÅ?ø_x0006_CðÅ®?\Å;X·ð¿¿Þ_x0008_fqýL¿¿0y³Sã_x000B_¿?·°z_x0010_ç_x001A_Ñ?øóÐè®?._x0017__x0014__x0013_¼¿ _x0016_®eeÐ¿{¹&gt;É·ãÁ¿æs¼ÔªÝ¸¿¯Þÿ=ìÎ¿ÐÇv|¿¿d	ÏÀK¡¿l_x0019_[@áv½?°Ïd"bcÆ¿.¤_x0006_´UÍ¿&amp;_x000C__x0015_{SÑ¹¿Îvúæ_x0017_p¼¿_x0007__x0008_¼Áó5_x001B__x0006_´¿r® ÍxÌÆ¿h6æÓWÆ¿ðÉ_x000E_"¿f÷·ÇD³¿Ào§å'#½¿¼÷_x0012_ÒðîÉ¿ÄRâ'ÀÌ¿ìA¢-~º¿¦¸_x0005_X ÊÁ¿_x0002__x000D_ÕoÀ?à6¸a&lt;Ð?`Þ¾jÓÅ¿_x001E_Ê_x0016_/Î¿4(îsñÄ?:phMÁ7Å?®¶¿Iòz¿¿­÷E§q¯¿¬&gt;lsyÅ?_x001E_ÍkqñÏ¿Lº°ý77¨¿_x0008_éGp¢îÅ¿(Äü_x0007_E°?`Ên|_x001F__x0017_§?äæ_x0001_v1U¡¿ÀG!^_x0011_?I,/&lt;SÅ¿Ðæ_x0003_d_x000C_Q¦¿¸¤º6Þ]¹¿_x0004_°í,Âv?&lt;·Ïp	_x001E_º?_x0010_U_x0012_h_x0001__x0003_ÙA¢¿Â_x0002_Ù-°QÉ¿HyS#´?_x0001_ù\i{C¿óÑ_x0016_óéÎ¿_x0002_s«Æ«|¹¿x_x0002_ K«£?ú!Ò'_x0008_Ê?ú_x000C_Óy­Ð¿¶÷«Ù_x0008_?°¿âô33¼?L_x0008_½ý­¾¿¨°_x000B_rÄ¿tÄ_x000C_«w£Æ¿és³jÔ6Ê¿@`_x000E_rÛ?@TkEÑ7¨?*|@_x0007_? ·¿^ðç_x0012_¼À?À³M_x0017_áp¿Cáë&gt;ó_x0005_À¿Äj_x000C_#ø_x0010_¿¿¶ÆLt§É¿ªÞT+Å_x0017_Æ¿Þ ð¥Ú²¿	·äwÎ¿H;_x001C_?«¤?î¤5©9íÈ?ä¼k/n»?_x0016__x000B__x0004__x001E_æyÄ?¹PÍï¿Á¿¶1½_x0012_`M¶¿_x0001__x0002_ªç¬_x001A_ÂÌ¿d$8Ù\ë§¿èÑ@íÎ¿7FªCá­Ê¿H_x0014_·àª¿Ö×»$ùÊ? äÅ_x001C_Ï¿öu_x000C_&amp;©cµ¿î@IIS}Â¿øØ_x001F_;§¿ _x0019_vP±_x001B_?R0_x000D_8EÎÀ¿_x0013_âw_x0003_}Ê¿à_x0016_ZÄd?·¿Ï_x0018_/Õ_x0014_³Ç¿lsìÀ_x0015_Ã¿_x0014_§Ýý±?,IZÐÿÀ¿`F×¿à°j{Ò?4_x001E_v%¶·?_x000C_®(Ø¦¤³?_x0001_2Ô_x000E_Úúµ¿ÀÛ´_x001A_{w¿8ÞÍâ?m¿[¨~Ï¿?T~ò© ¿¢vùU_x0011_°¿8#ëúÒË¿x@*ÂC_x0012_Ì¿Ê&lt;0âóÊ¿ öY!_x0003__x0005_ù*·¿pÃï*«ôÀ¿ØÌB¹0¿_x0014_§h_x0008_½½¿¬¨N_x000F_ãµ¿(Z;»¿fÉ;çV°°¿ x³ÈÂ+£?HÄÅkU_x0007_¬¿é_É¿ðÂ_x0004_ºÉ?mì²g_x000C_cÊ¿t.DæË?$­,Î´Ê¿Öi_x0001_ó_x0016__x0010_¿¿@¹ÔL·Þ·? Á¯}_x0016_6? Õ¨/~O¿È®£Ï¬³¿¤þðR©¿,U#Ê_x0002_°Ì¿_x0011_´Ã»Ë¿_x001D_ò_x0006_,+Ç¿þK¨_x0003_3ãÅ?ü|6òÏ_x0018_´? #aÇÔÞ»¿íÂþ6¯?V__x0013_à¶¾Ï¿Ú`¦_x001B_Î?_x0002_M±(Ã¿_x0003_q_x0016_ù_x0006_ÍW?ÈyÿÄu&amp;Ð¿_x0001__x0002_À ð1i£¿`Ü_x0005_Pfí¡?t²±t®Î¦¿Ph_#d ?"`ÏM¥àÁ?_x0004_*j_x000E_Ç¿P1±=ÉUÈ¿PÈZÒü¤¿jï%³©_x001F_º¿#(«_x0008_èVÐ¿(æ÷_x0015_¿ì¥¿DÆ_x000B_ª¦¿ÄÁc½½_x0010_À?ÒoÈzA	±¿\5¼õÎ¿Hp7qÉ?¦&gt;A4Á¿ªJ4¶ºoË?_x0016_0¬Ûé«?¨ï©yÞÁ?he\ØM±?Ý÷3¡°Æ¿ÐW²±ÖG´?_x000C_¸°÷º¿øLA_x0003_ÚÎ³?À¯_x0008_¡&lt;_x0003_?_x0007_6`FAÈÌ¿_x0010_T²iÅØÅ¿Ô³¨t¼»¿ÕÏ¨ñ¡Ï¿¸"o°Æ¬¤¿Ãx%3_x0001__x0003__x0001_¬Ò?_x0013_@¾S $Ã¿.yÆÈñÊ¿W_x0012_Fî#GÓ?t_x0019_µ_x0019_Ì¿.Ë#L£É¿äJbÍO!Ð¿OÓ"¥O¬Â¿_x0010_-CÀ¬å³¿¼ÀBÂMÇ¿TäRA"Â?FØ°ÔlÆ¿Û_x000E__x001F_E&lt;Ó?Àë°×ÈÛ}¿#¦±ôAPÍ¿&lt;8ÅÊx­¿Àª_x0017_ôh«?`#_x0005_¢XÈ¿?_x001C_$_x0014_^UË¿x_x0005_J_x001D_B_x0002_¿?_x0001__x000C__x000F_¤{?è"Ð"6åÅ¿Ð_x001C_¿Rß¤?_x000C_ú*ÑjÀ°¿ ^ÛÁ§¼?A)Q"Ê¿Ð5Î5Ø_x0003_Ð¿Ú2Ðî|-Æ¿ ~ñß»¢»¿ÈÝ_x0004_IYE­?4yt_x0015_8_x000B_Ä¿îç_x001C__x0006_Ñ&gt;É¿_x0006_	øuÍà_x001B_Ï¿86Ì6¥?àè_x000B_º?_x0004_¿U_x0016_Ô_x0001_¿¿Xa³®F@©¿H:àßõÌ¿º½¡jÆÏ¿EsïïuÀ¿Ä%±³?R}8§Ì¿èä4ðÙ¢?|IÎÌ_x0005__x0018_È?¶v´w¦¿¥Y¶FFÁ¿r_x0002_EXÛ_x001D_Æ¿_x0006_ã4/&lt;?2&gt;­YHº¿Ìª¦J_x0005_ë½?@\´ú_x0017_z?ìôüL_x001C__x0016_¾¿êª}ò3É?ý9_x0013_E]9Ä¿ÈW"µ®ò¶?ô&amp;_x0003_ò1:«¿Pî(Uÿ_¿`÷mB_x0002_BÏ¿\»_x0007_ÚâF´?_x0006_ð¼8_x000F_ZP?PW W±¢¿_x0008__x0007_ù¼­_x001E_¾¿jöA×_x0016_ÅÂ?x4ðb_x0004__x0005_f[Æ¿Ü_x000B__x0018_kÀAÆ¿o¯¾OÆ¿Te_x0015_¿!·¦¿ðÓ(ÐË?cÛHÇ¿À=Éã_x0007_âÉ?´_x0002_V½_x0019_Å¿ÞÙa÷_x0002_§³¿(,q«ÙÉ¿¢©À_x0015_;äÃ¿DF_x001E_ vÀ?¤·vI	Á¦¿Y(6Í¿_x001E_o¸êãÔÆ?ð·u´°{º?ð_x0016_øÅCË¿àbêà_x000D_Ä£?lLùÑîÄ¿&amp;¯ùv4Ð¿n^[}6¾¿aÀàÖT²?*&gt;ò¸­çÍ¿¬ðdÔ«·?|ÅL&gt;ÚË¿$_x001D__x0015_¥æ¹?0¾6_x0013_x_x001B_?À{_x000B__x0011__x0001_m?0O[(_x0004_B£¿([ÔÙÁ_x0017_·?r_x0006_jÀÃ¿Î_x0003_nÅÃ?_x0001__x0003_ÄQU_x0005_Ô¶¿î+úgÛcÃ?Ðü?A¾¿?_x001E_þg¼RqÀ?µ	_x0005_!¼§Ð¿×_x001C_ËX¶?d_x0003_äôù2Ë¿´_x0011_µî6»¿l_x0008_ùqmlº¿Úãý¨¿_x000C_æ_x0012_ø¯eÅ¿Êu}+Ì¾¿_x000E_6¶xª¾¿DñÝ*ÐI°¿8«uVãU¿OÁN_x0014_s¿¬½½_x0014_t,À¿ðOÐoE¿¶¿¤_x001F_xB¯¿Þ¸)jïÇ¿&gt;æ÷_x001B_ß²¾¿ë'!àWTÐ¿_x0014_ã#×@®¿&gt;m_x000F_{v¹¿Ð¯+}²ö£?_x000F_B¤Z_x0002_Å¿ï_x0008_&gt;µÎ¿_x0018_íôY©?¢_x000D_J%'Æ¿4ãO¬°?()_x0019_ã«¿(5_x0002__x0003__x0010_È¿h`iü3Â?È6ý÷n¶®?¬Ô@ë%B²?_x0002__x0003_q}_x001B_¤¿_x0012__x0004_ËêiÄ·¿â½hÉ3Ç¿ó×_x0013_¾à)Ì¿¾kÐá;Ç¿.r¼N¿KÄ?¼è°eÇ?Ë.²¿_x001A_5É3¢_x0011_Æ¿:R[ì÷Ë¿ði_Ö*Õ?ør_x0002__x0001_ÀM¥?n1_x0001_ÊH­Ã¿|À_x0003_wÄ?pAÇù9¤?ZX ¿·»¿ÞSéÌ$µ¿&lt;¥Xó4o²¿.þÌ&lt;Þ·¿X0ë,ÀÊ?ñ!`ö÷Ê¿(ä@ûb¼?MË_x001C_v_x001E_Ã¿`x&amp;.ì?_x0002_{Â/øW¿ü^¥lÀ¿¿_x0010_²k±-°?_x000E_ ²çAÎ?_x0001__x0004__x0012__x0005_Ñ¿*$Å¿%\Öó_x0018_Ï¿ö^wÞîÂÄ¿&gt;Õ´¸¿·)¬Y_»Ë¿lºÊKH¦¿ØÚÊz.| ?vuVò[Ë¿Ì¡®x³¿Ð KÄÂ¿_x0006_m_x0003_¹­¿¿zxËÇg=Í¿_x0001_3_x000D_Íµ(Ì¿ÎÈX¸ÅÄ¿_x0016_¦©¬ÌÍ?_x0007_ü_x001A_}À¿PFz,\Ô?_x0001_á~]_x0003_ß?Â8ùeÌÞÊ¿_x001C_¨®¹ü§¿=N0õ`Ë¿&gt;$krÅ¿_x0008__x0017__x0015_ø¸1³?,_x001E_À¯¯_x0006_¿?ÐyXÍ_x001F_Ô´¿6_x0005_Õ_x0003_É_x0014_Á¿ªà4TªË¿*N^åðúÊ?²u_x0015_Ä_x001D_ß¾¿_x0018_bZZ_x0002_£¿è2&gt;:Ç¿ìù§_x0001__x0002_Ã:Ç¿¢¨×Y,IÂ¿_x0001_P¡K_x0008_w¿T;¡^t(½?Ja9_x0002_ÿÍ¿à_x0015_²`HÄ?_x0006_m¥ð~Â?ÀBÏAbýÇ?ñnI&gt;/½Í¿Ðî&lt;`- ¢¿®ö_x0013__x0002_{Î¿äç_x0004_Iú©¿Ö»Uý#¾¿ò?_x0018_*_x0005_¹Ã¿:FC»¸¿7£z_x000C__x0018_&amp;Ò?_x0005_aÐNÑË¿,r³ÂØÁ»¿¼_x001D_¯&gt;.'¶¿ôrÑhTµ¿_x0001_Ã_x0001__x0008_:µ?nî/É«¬¶¿­ÐU½öÀ¿¤_x000E_¹ß­ÿÌ¿e¢0_x001E_sÎ¿!Âý_x000B_6HÍ¿á_x0012_¦ GÐ?:#*_x000B__x001A_ÏÏ¿ë_x0001_;X¸Å¿°_x0005_(½4ô¨?¤8¢_x000C_iÉ¿ÇÑ´°ÙÀÍ¿_x0002__x0003_ôp_x0012__x0019_¿´?¼¶Æ_x001E_Ý_x0003_Ä¿bª._x0006_r@È¿Ö×Ç¥KùÍ¿¤Q"^!&gt;Á?³÷Ò]¸È¿@­_x001E__x001E__x001E_¿ìÊ_x0013_b	À?òaÀÓ_x0002_º¿É_x000C_Mm?÷_x001A_ÛKÌ¿À×8¼OÔy¿VÝºVDQÐ¿hA#Í{È¿xúôR¥k ?@2_x0019_u/Ì¿Kh,_x0013_µmÁ¿&gt;/p×ÞyÈ?º_x0019_Ì^_x0015_¶¿LôzÏí4°?°Ó_x0015_½?üAr'mÇ¿0YYtÅúË¿ð_x0011_Ln¬°?T_x0012__x0008_èAÏÂ?+ _x000C_ðìaÍ¿TØK_x0003_{ô°¿0¾MD_x0001_û¿L³_x000C_YæÊ¿m±*òwÆ¿_x001F_qðÇn8Ã¿Ê_x001C_D_x0002__x0006_¿àÅ?_x0014_äg^¹¿4_x0005_OÝî_x000F_Ê¿_x000E__x001C_BÎnÏ¿h¢_x001A_øÐþ¿¿¸'_x0001_,ß¿Ì°á&gt;_x0011_x²¿ú0VSÌ¿n?FêfÐ¿_x0002_:_x0013_9Ð¿üN±Íìµ?jÖcbêsÎ?Ë ë°zÄ¿_x0008_È7ä¿S{!cÇ¿&lt;Ä[ß&lt;Ç?ýãæ"§Á¿þj¥_x0019_¯_x0003_°¿Ò×9QÐ³Ð¿¿=I_x001A_¯¿b9&gt;FÉ¿_x0004_´SùÑ¥¿L:Xb¯ÚÄ¿Î(uóßËÀ?p|þê£Õ£?¤\[vWdÂ¿D&lt;iBÆ¬¿¿_x0011_#Û÷HÏÇ¿Z´¥C?²Ä¿_x0014_fj)Â¿GTåoÈ¿§xÂ»Ð¿_x0001__x0002_\µJ&amp;6Ð¿_x000D_´Á°_x0005_É¿ð*'*¾HÆ¿È¨_x0010_¾?o-a_x0004__x0018_ÆÐ¿o©ÚTÌ3Ò?ÿol¸±Å¿¸û_x000C_dN&lt;¬?æj_x0004_tÕÇ¿¹Âj¢mÌ¿_x0001_°ôµ1_x0015_¿ÌÀþbßä²?_x0010_ïºà?¿ÀÇæüêÁv¿ô«æõ1Ï¿fµÛÏ¿÷¬øý_x0001_&lt;Ï¿j½YÆêAÅ¿¾Pë#ª!Ï¿à_x0011_2N%:Ï¿Ô_¯ö0-¢¿!m_x0019_y_x0004_lÐ¿øY.¶Å¨?rIWI0Ä¿_x0008_IyÝ9_x001E_¿fZük'Ï?tCß.5¿?_x001A_H9_x000E_{ÕÈ¿àê6%üÄ¿_x0004_:Û']±¿6/hÐFê¹¿B©_x0007_w_x0001__x0003_Õy¹¿¾f|HÿÀ¿l¬ûÁÐÈ?H_x000D__x0013__x001E__x0014_}º¿´Æ	ó»?hë&lt;§-­?òFõ_x0005_êÅ¿øê¿M_x0004_%­?eÑ'Í,kÑ?tß5_x001E_ìZ¹?}ªýÚ¼?H9I$_x000B_M®?²Þnç£ßÈ?k¥Fôã°¿)_x0017_ë_x0019_j?\ÌWí½j¸?Û¹ZÊ¿*_x001D_ë]²¿æNy_x0001_¿¿ÀKÌ"ËÐs¿*«'_x000B_t¹¿2ã?¼oÇÇ¿_x0002_	ÎÈðÀ?ü¿ûx¯cÍ¿`?ND&lt;Q²?`¼_x0016_T_x001A_Ç¿zVqÆ¤?Ð_x0001_sU°°?8AÉOL½¿5ý/î,Î¿rB²ôÇðÂ?H©OÇÒ1¦?_x0001__x0002__x0018_¡½ñQz²?ÒÞø¿JÎ?þ_x0016_ö&amp;nÆÌ¿¸©_x001F_aí¿$µ±_@³¿dv_x001F_PÒ-Ð¿°§ÞW%¡¿ØéÆX2~Ã?x¡GÐÐ¿ _x0002_6ÛPÃÇ¿luP³¢¿?@ØG@?×?@&amp;&lt;\v?b´_x0004_ÛÆ¿h6è8âo¨¿¶Ý´{±¿_x0008_txÁ_x001F_Ð?_x0001__x0018_úX¸¿@×¶'/?_x001A_2 H+SÂ?ìá¶¾&amp;V¶?t¦WI¹_x0013_À¿Ñ{¢×\NÂ¿´ÐrEeç»¿_x0014_bÀ	{_x0018_µ?¨ÈA8'Ç¿ x`êÜz¿øiáUò;®?ÿú¿ø0=È¿f1@6`?0þT?]Æ_x0016__x0001__x0008_ÔãÀ¿àó·éì!Ë¿$_x0003_é¤¯â±?ÀuªëöðÌ¿`ÇªÒ$_¤?_x0001_Q©½¾_x0007_?¬éÜõ{Í¿®_x0004__x0017__x0015_À?æ|ÿkÆ¿ Ï»£Fî?fé_x0011_*µ¨Í¿ÜÏ_x0002_ûþÎ¿IAh_x0007_ÃÎ¿òÀ¿uèÊÉ¿ Ú9WÆ?1ß@Î¬¿Â¤jë?º¿°5«ìË¬¿_x001B__x0006_ÚnmßÐ¿Ø._x0013_7,´?àê;_x001D_*?ÔâÎ4¤¿Ø_x0008_8RÐ_x0005_¢¿¤âB_x0007__x0016_µ?_x0001_ñÿ`BÌr?à(&gt;÷Å¿ÒHÕ_x0012_É¿(þX:#w¨?ª&gt;°¨!ª¹¿a}òzºÂ¿x%ìHÿ¨¿nÛé|®¾Å?_x0002__x0003_.&amp;Êrá¯?")_x0018_%	_x0007_Ç¿|ÑÂØÈ?d_x001B_ò®º?.º_x0005_$E/Ç?;ÎiÎÃôÎ¿À_x001C_Çû_x0016_ý?7_x001E_©v_x001D_NÃ¿Øâ&lt;Á¨?_x0013_÷öÃ_x0019__x000B_Ð¿÷úü;£°À¿À[_x0005_VLò?Ú3zAQdÐ¿,A±ïn3´¿ÐrHj_x0007_¸?_x001A_ÐH±ª¼¿_x0016__x0012_Ó_x001D_ñÇ¿ ªÏe)§¿÷öíä¢¿`y_x001B_ý_x000E_?­b5Ï*¬À¿ÒSRvÕÜÏ?0Ð_x001E_AB?:÷l_x0001_£Ç¿Ú_x0006_$_x001E_S_x0016_Ï¿h°¦¨ÑZ±?ç¬çáÇÄ?ÐQYJóª¿´Mßr³?_x0003_éH´0Í¿tùp²iÿ´?pºé_x0005__x0001__x0007_ö?¶®åtË_x0018_Ã?_x0004_XølÂ4³¿ñ_x0005_öÔ?_x0001_	2g_x000E_p¿ÿj«ôâ-Î¿.Æý@i]Æ?Ä_x0002_XZmÄ¿&lt;oÏ¿Hí:6á¥±¿$-@âÇÏÉ¿Ë4è»¡?_x0014__x000E_;R8IÏ¿_x0008_ýý½ëFÏ¿OkFýæÐ¿jõã_x0006_³_x0015_³¿vÉ_x0016_4CÆ? g¿¢O?øs_x0019_@wÍ?_x0001_U_x000B__x0006_Ê&amp;~¿d_x0007_QQ_x000C_¹?_x0007_Ç]3}Ï¿+n®ÆA·Î¿Ò°ÞÁÀ_x000E_Ã¿]P§ïm¸¿J9:uë_x0003_Ð¿èÅU_x0002_­ß¼¿]ú_x0006_íO_x001E_Õ?Ögf'_x0017_Ë?03_x000D_p(x«¿_x0004_ÕQ^rÅ?Ø__x0008_@¢µ¿_x0001__x0003_Bçàé(¼¿0_x001E_q÷w¡±¿k_x001C__x0013_cdÈ¿¸ì_x0002_Áçª¿dô_x001B_ëbÃ¿D×9:AÇ¿ àÐÜ¬U?bè»]Â?2ä²_x0012_°¿"¿{Î'¸¿_x0001_}ÚX	x?¨_x001F_l_x000C__x001C_À®¿¸8&gt;_x0006_U`Å¿_x001E_¤óbÉ¿ª[Ñ:_x0006_»¿°»r"Â¥?º:Qº«»¿_x0012_bhàÄ¿êY_x001E_ÞõÚÐ¿I_x0007__x0016_±ÈÎ¿°_û°hB¡?,ãÉRc¬º?_x0001__x001F_É©	/¿_x000E_$måÌ¿_x0015__x0012_Ò$)«Ð¿´_x0005__x0012_ ®­¿*p¥_x000B_ÒÄ¿ø(sQ?§¿ë?òæ/Ò?þ$HqYµ?n_x001E_iùìÄ?D¹P_x0003__x0004_êÃ¿¬´Auµ=Ç¿ÓÖé^úË¿_x0003_ü.Ü÷_x0002_¿x)&lt;Jª÷Ä¿`±?_x0010_ú,ª¿à´+ý\º?_x001E_&gt;¢@_x0012_Æ?ò_x0014_#*©»¿$5__x0010__x0001_,È?ÞwÕ¸¶A°¿â©ÁQfQÌ¿_x0003_ã	®QL?_x0003_¤®Ï]0?eFñeÏ¿_x000E__x000C_½X.Ä¿_x0014_¶I´5È¿äô9Ø×.Ä?­%ÀÒðÑ?_x0002_1K¾²BÇ¿½ÑZP tÕ?Æ_x0007_f}¹¿`M&amp;_x0015_=ªÆ?_x0003_¤«`U`?æåPÒsæÆ¿H¾ÐRWÀ?¨Ùä$ ·Ã¿,~_x0012_ß°Ð¿6¾$w Á?4_x001E_§ÞfbÉ?Ü¸¦ã_x001C_îÐ¿lÝ_x000F_ï6Lº¿_x0001__x0003_Ì«Ãµ_5Æ¿_x0001_vÆ¤jßM¿_x0002_|DÁ¿_x0004_¡ÅúÉ?@?©È´Ï?©õ_x0005_ &lt;Ð¿_x001C_bºé©¿ÍÍm¹	OÈ¿`_x0012_E_x001C_Kð?ÈãG÷_x0002_Ä?&gt;Ô_x001C_(ðË¿¤À­_x0011_@_x001B_«¿«ÿ	Î¿*£fÔü½¿J'õË?_x000E_0_x0001_6_x001F__x0015_Ã?ÒH_x0016_q·Í?Á_x0007__x0018_¿I_x001D_eWzÎ¿_x000C_¹ÀÿfÅ?p!ÉgôË¿8aå)_x001E_Ç¦?E¢`±&gt;QÓ?Ð±ü!AÅ?ô¦_x0019_º?ç&amp;í!g¥Ï¿¢]ò þ%¿¿h_x0015_?Ð¹?ñÂfk/Ï¿.³|Ì²_x001D_¹¿Øl_x000F_A:¦?_x0011_óEí_x0001__x0005_}¶Ì¿°¾ì×¼¿\`/j_x001A_Æ¿_x0008_c#_x0006_Lº­¿r!ék3Ë?Ï½_x0012_®ß:Å¿ô_âØÉòÊ¿ ¨Z_x000F_²ä?Î_x0018_»zî°¿_x000C_UM¬Å¿Æ"/Kj³¿H{_x0016_å^§¿(l_x001A_jË¾À?H}¨³¿h¸`&amp;±?_x0001_@xFöB=¿_x0003_!_x0002_½ÌÐ¿´9çÝ_x0007_¦¿_x0004_8-ãìØ¾¿LÂ!q¹'Á?_x0012_¥´Jå×Í?³¥¥)Ö5Ó?r(+µñ_x001B_Ä¿ÚC_x0012_xÏ¿,´E_x001B__x000D_4À¿|+,Ú_x0003_Å¿øÇYäx:±?PÃ$ûl¬È¿ÎÀ_x0004_¢µÉ¿¢Ý*jèÎ?Ê3´iír±¿ê_x0012_h+ÈÇ?_x0001__x0003_h²Åe ·?[Ýhùv^Ï¿ª_x0011_ð#´]Â¿ìzÓ{·?(|_¤2{¹?_x000E_dÉ¶*ßÐ¿;_x000F_7Øm`À¿|o´O_x001A_¾Ä?LÈhî×Ç?&amp;ÏÛ$ò_x0001_µ¿_x001B_üjíÁnÍ¿N_x0019_±Æ¦Í¿0CEE"ô?I_x0015_âÖÏ¿Á9¬O(Ð¿_x0004_«_x0007_:ïÊ¿ÜÉ_x0002_3»À¿@©_x0011_´¨M´?hö²ý¯?0H_x000E__x0010_oÌ¿¦"²FÁÐ¿_x001C_£þßýÍ¿Âí*3ýÈ?&lt;TjÝKÇ¿_x0001_/Ì¤ãã¿_x0019_i¹sÊ¿J@h%_x000B_HÃ¿_x000E__x001F_ø-÷û·¿ª_x0005_vRäÐ¿XÚã_x0005_Ó³´?ò\ëÈÏ?_x0006__x0016_¸+_x0001__x0002_¼`²¿¸_x000C_#ïÍ?»ëÆ&gt;Ï?ß3_ÃóÎ¿_x0001_ª`ý6A?6é_x0019_ð|¡Ç?´ÆªW«µ?ô«__x0010_¥Ã?ÀZ_x0006_§\Ì?_x0012_ÿõ¦ Ì¿TÜn._x0012_'Ã?ìh_x001D_»t¥¿²_x001B_UÛÈ?ÀiÍæ¨¾¯¿_x001E__x000D_¹_x000C_wË?¸º7Ì¨?ñ_x0019_§öË¿&amp;Ý¬·lXÉ¿£ ¡?Ð?¾Àh-Éµ¿Á_x000E_2f_x000D_Ë¿¹ûQ`ñçÏ¿"E­_x0018_Ø»¿Î&lt;»jÓæÀ¿dêDJÃÄ¿_x0010_R$&amp;ý_x0014_Ï¿$ÄÇeË¿3_x0018_Û_x001B_Ð¿g°íMÐ¿_x0001_Ì²àé?ÜrÐy:Î¿à**7¹?_x0005__x0006_$bmÕ:¸¾¿(j§tSé¾¿)V_x000B__x0018_9²¿éa|Ê¿f=õ%_x0011_£°¿ð_x0010_bçÀ?_î½ø_x000D_­¿DÜë°Æ¿¨_x0016_MÜ/®?_x0008_xT*_x0002_È¶?_x0001_l­+~Ï¿Þ&lt;É_x0016_ÉÅ¿ZýÞ_x000B__x0003_Ð¿_x0004_}rJû_x0013_È?è\ýë_x000D_=Ð¿âm×l#Æ¿X_x000E_H4úF¦?È__x001D_vÔÉ¿XÜZâSD¡?8´Q¶Í¿(uÚI¡?ûtxàÐ¿õLÙ*._x0018_Ð¿ @_x0017_Áñi¨?¸ÍÿÃ{ ¥?ÃÝ0ÔÄ¿`QåÝY_x0013_Ð¿ùXhgÈ²Í¿¨@Òâ­¢?H@=b_x000C__x0006_Ç¿{Pö6tÒ?ä¹_x0018__x0001__x0005_(TÄ¿\_x001D_÷¾_x0016_ °¿xã}´RÀ¿ü_x000B_Ñv°*«¿_x001F_¼îÒ¥?á(£tÍ¿cJ&gt;Im¹?¬Ð¥_x0010_·?Ä´ÓwÕ·¿àé¾ªXù¿¶_x001C_|:A[È?_x0001_ Þ_x001C_WCV?_x0010_F=F&gt;µ?º_x0013_~ßWÈÊ¿ÿ)SÓ'Ì¿Säÿ_x0001_À¿_x0004_,-_x0003_ ¬Ï¿4÷¦»»?.áªáË¿_x0002__x001A_Ñ%OÅ¿_x0012_§á$_x000D_º¿_x001A_ë#_x0014_#É?r_x001B_­»'Â?öK§J¢Ì¿_x0008_á­ÝÞ_x001C_Ì¿Ü&lt;yE_x0014_¿¿¤8½Uú\Ë?gæ®w_x0017_Ð¿Àq_x001F_Yé¿îø$&amp;½µ¿¤#)X¨¿_x000F_ÚÁLßÏ¿_x0003__x0004_p_x000C_©1À¿_x0003_@¯ÃÄÿ¾?t8Í_x0002_xø·?Ð9k­4b¿0±²¿&gt;)cI_x0004__x001A_È¿¯×_x0014_ ÂûÎ¿_x000B__x0014_OØÉ¿2ã{n âÅ¿T`ãÐº®Â?()ÞÜ¨vÎ¿µkD¿¹Á¿R_x0016_Çd?_x0008__x000B_D¹&gt;íÉ¿~_x0013_b_x000E_ÁÏ?tìðÞÀF¬¿_x000B_ò_x001D_¥eÇ¿ª_x0016__x0008_lTZ¸¿ÎP7_x0018_ÖÂ¿Ä¢sÉ¿÷V}ñó-Ê¿ô)ZAvÁ¿Ô^õCv·?LV+­5Ç¿ìÈÿ_x000D_ÎrÏ¿\Ðää·Æ´¿þ´î	t_x0001_½¿±ß_x001B_'Ï¿0(ïµZ_x0014_Æ¿d*ß&gt;TMÄ?_x001A_moüõ_x001B_Ç¿¤b¥Û_x0002__x0004__x0008_Ä°?,énø!³?Ø!Q¿¥¯¿(¯'«Â?¤_x0011__x0001_h¾¿_x001B_ú®6±¢È¿_x0016_ÅÍ¾Å¿ iA@z¿h_x001D_»a_x0003_Ë¿¤¬±¼¿_x0002_ú_x001A_¥_x000B_¿_x0008_7V|2_x0016_©?4*Ì×¨/¡¿_x0008__x000F_JaøÌÏ¿ð_x0017_ß&lt;u?8ý_x001F_ô¤?È{3ÉêÇ?$¸µÊã½?­1ÚÑ¯Í¿öÑªÛ¶6Ï¿Á_x000D_ÏLzÍ?Ò%ØÂóÃ¿ä=ç.±Â?²G_x0003_HÝ}Å¿@T«_x000E_[ò¡?À1_x0012_imª¿*G__x001B_ç¾?ª[þa7Ì?a_x0018_Ã_x0005_%_x0014_Ð?{ºn¬ËÐ¿+À,tÀ¿­_x001E_K\¿_x0001__x0004_t_x0013_ªHÆ¿ÎË xtÌ¿´c$%9µ®¿ÄÄw?JÔÀ?°[¢ÕäÏ¿ÜHc_x001E_É=²?Ê8ï¿ýÉ¿ïQöHnÃ¿_x0016_@|ZW]È¿ì_x0002__x0014_Æ?.nãÆÈ?:_x0003_Í_x0017__x001B_Ê?_x0018__x0002_æ¬{É¿åô3·_x0004_ýÐ?_x0002__x0007_~_x0007_mÌ¿lçp½HÐ¿pz$heâ¶¿4A	-_x001E_=¬¿F[×Ã_x0001_É¿\aXuSCÉ? í¡¿Ì_x001A_i_x001D__x000E_õÃ¿öDpo²ÑÎ?¤_x0011_½FªU®¿¹ØñEÆ¿J½'È¿¿\vàËÇ¿üH¬ë¡\·¿u¦¢ÿtÎÈ¿_x0004_ÌÍw¢i°¿@~;âÄ½¿¸©în_x0002__x0006_¿Ì¡?&lt;È¶"Y^¹?¾Fò¶-Å¿ç_x000D__x0003__x0014_È¿ÌZ	äÝÄ¿:¿°_+(µ¿_x0014_úu_x0017_ÈÉ?dõ´Ú)¿ =¢_x001E_r¿ê¨ñz_x0002_»Ï?_x0010__x0005_ù¸+É¿x^v¤_x0018_Ç¿P9ÿ_x000C__x0006_Tµ?_ô\ö³êÐ¿öv_x0015_[½¿1_x0013_ôüÏ¿º2E*ù_x0011_·¿£êõ_x0012_ïÍ¿bIè@2Æ¿ðw:_x0014_yÓÄ?_x0002_°·ÞÊ?_x0010_ãA«®¿_x001C_£uîÎ¿_x0002_¬+ñ^¿ÐcÍ­Ñ_x0004_¬¿_x0002_GµÁú¿M{*_x0011_àÄ¿°­_x0003__x001A_$,?È_x001A_äÄñð¿`ÔÉ_x0001_×|¿ÔàÿlåJÍ¿ô¼u_x0005_WÅ¿_x0005__x0007_òß¸ÔÔ¿È?lçgµô·?ßcùò ÿÒ?45WÆb¥¿(	Â_x0003_5ª¿H0ÛéwÂ­¿_x0018_Ý¾_x0007__x0007_z©?ðñ¸7ÈÓ®¿²×	 ÷dÁ¿Å¾47§Ê¿~Óq°Ê¿Ó=_x0004_G}æÄ¿-_x0001_ZK;Â¿T¯ÕòÐÐ¿¸pø/£?@Nö&lt;¿°\û_x0005_²_x000E_°?_x0004_SÃ½¨¿Ø_x001C_C Ä¿_x001E_«&amp;]¦É?^²µÂþ4Å¿"¤êë²Ê¿d%±è"Ä¶¿¨%_x001F_Ñé¬¿·T_x0008__x001D_!Æ¿\æl_x0001_y®¾?8¾_x0006_T®µ¿_x0002_ÿq_x001A_É?Î¸c_x0011_´ùÎ?þí	[_x001E__x0001_²¿½a_x0008_¡_x0007_È¿´í©_x0002__x0007_:_x001D_¹?Bðè±Ü\Ð¿_x0018_0²G«?¸ÐógæúÁ?_x0002_e_x0013_h÷s¿_x0012__x000C__x0007__x001F_9Ì¿ôlÿqCõÊ¿ æ%¼v&amp;?XØ9¦_x0015_Y¬?Zþ@z%Ê¿_x000E_º«.áèÏ¿½û×zXÔ?þ*9q\tÅ?Òx¿5îµÄ¿_x001A_È_x0011_Ú9BÂ¿ì_x000B_Ñ%X¹?6há$p?Fr_x001D_·Â¿gìlÃ_x0005_Ì¿Nw	X_x0013_Ì¿P¥ÃV_x0006__x0017_Í¿_x0012_ªdZ¸Ì¿_x001C_æe_x001A_Ç?xÖ÷Öï·¿¨µ¤ÔÛåÌ¿Æ_x000B__x0011_"gdÌ?À¦_x0004_c;`¿PL_x0001_m¿ÿ»¿¬_x001D_XË_x0003_÷®¿@g©)äù¬?À`n¹ô¿Ä¢r»NÍ¿_x0002__x0004_|_x0010_oÈéÌ¿jR¹¥7DÐ¿¤Eù«ÎÆ¿:hDþÎ?Ï?_x000C_gá°£Å?¬O ¡&gt;äÈ¿Ü_x0017_`+Û¤¿ ÓË_x0012_Pn?_x0010_¶Zâ_x000E_¾¿«_x001E__x0010_VqÓ?ùÞ_x001A_I_x0010_Ï¿g_x0007__x001D_jË¿ÐS-Î¿|bD0ïµ?s"_x000F_ÉË_x001C_Î¿_x0016_^%Õ´¿Ú=ÞÔ_x0018_Ã¿rËÐ_x000F__x0001_YÀ¿|Xy_x001E_4Á?T²ª6ÕÔ?ôö_x000C_·9_x0007_ª¿È_x0010_$!±±?7¢¥Ajs?À_x0005_ìûy¿©ÿbá«¼Ð?ò»Þ_x0019_aÁ¿¦±_x0003_k¿¿Â(MábÅ¿wzD¬%^Å¿$ÐçøþC¨¿_x0008_K"ìT+¬?V_x0016_á_x0001__x0004_&lt;çÌ¿àÏ´o_x001D_?¸¿x/À³à;¿Sû_x0018_.ÒñÉ¿M¥þh¶Å¿à9¾¾?µ¿._x0002_¾ý_x0001__x000E_Ð¿úÛ_x0003_áy{¾¿Û`W°\_x0018_Ð¿Ýó[[cÐ¿S_x0013_ÖRNÎ¿²Ä|!V¹¿àcX	e_x001A_Ä¿Ô­¼_x0010__½¿4Ë7L¹_x001B_­¿¿¯¦òpÌ¿ì(O¯Ì±¿äßâOë+Ê?vlºk_x0007__È¿àäH_x001E_®´¿¨ë©²Ùü¡?H_x0001_5ªÕ_x0017_¦?Æ%=¼\%½¿_x0010_bãÄ¢¹¿@xÙLûÁ¿W6%%°gÐ?,èö"_x0007_¯¿àæhx7_x001C_¿pÁ% §?3³¯_x001B_´É¿`ÜåüÓû¾¿¬_x0010_^e¬}Ã¿_x0001__x0002_oÐnQ°0É¿f_x0004_úµöÇ¿Oê_x0008_(Ñ?âjÏ_x0016__x0012_¦Î¿Ç_x0006__x0016__x0006_òÌ¿Ò°¼]+eÎ¿6MÝ,ý2Å¿_x001C_Ö=:+)¸?_x0010__x0010_[´&amp;Â¿¾­C¿_x001A__x0018_a_x0012_&gt;_x0004_Ë?½æÊ_x0019_ªqÑ?_x001E__x000F_ÿ¼jÅ¿Ü3°gÃ¿i@Ýð_x0004_Ï?àØÀsÉº?MçûÏ¿¢&lt;$Uá¨Ð¿ ÿ¿\_x0015_8?ö_x0016__x0002_FÇ¹¿b_x0019_­±@Ï¿ÄmQeBæ³?ëe"_x000F_dzÍ¿p ¨Ï#ï©?´I³ºÛ:Â?0XI7¤¿¬_x001B_õM2_x000D_ ¿`º2^_x0010_¿Ì'jöÊ{¿*_x001D_pÂáÆ¿´o3ïÄ¿ôÈ_x0002__x0004_}8Ï¿0ê_x001C_èûÛÎ¿XÌBÊx¹?Hf¤­V¥?øyPÛÖ¾?êTP/t¿(u_x0005_ê_x0008__x0013_¿lJñ«³ÕÍ¿ø-XX4i´¿æ_x000F__x0014_þÚÂ¿_x0006_ÆËÉ?æßÞÐ¿ _x0002__x0003_¬Ð¿_x0012__x001B_@Ó?%!_x000E_Ð¿¸ñq_x001A_&amp;ª¿°ÁJjË?{aÖ"¬Í¿lútÌVÉ³¿Lá¤¥,¸¿_x001F_ð_x0019_ºÓ_x001E_Ï¿²]pÃMÏ?3iÓÅ¿l_x0004_bðÕeÈ?_x0002__x0003__+ã¿_x0004_¿Xr³³¿_x0001_¤};ûÏ¿_x0013_§ÈF_x0001_­Ç¿àç_x0016_ö?×cPÐ¿c°¾°Ì¿ÎáÖIåË¿_x0002__x0004_?7ÔnCõÍ¿¯Ür_x0013_Ù_x001D_Ì¿ÆòÍ_x0019_ÖØÎ?8aÐÿÙo¸?_x0018_iö_x0001_8Æ¿_x0010_&lt;¹ñÔ¿¡f^Ë»¿kiÉÇ¿ÈáñÝé¿d_x0004_4L1EÐ¿Hpze «¨?"]3_x0001_Û³¿.k_x000F_¤èÁ?'Ì	vÊ¿b_x0007_Äe3Ê¿åÒ\tö_x0001_Ê¿@°ÚP_x0008_?¶;B_x001B_µÏ¿Í×yÚäË¿\J_x0003_6Pe ¿ÐÂÉµÿX¿à(_x000B_D{_x0014_½¿³y)3BÐ¿îdÛ¢@°Ï?«Í°IJOÐ¿|e_x001A_IÎL¼¿uÐ§_x0006_Æ¿_x0002_¥gÅ(M_?pó=ªÈ¿Ê_x0001_d$\Â?K_x000B__x0016_"«Å¿è_x0017_Ú:_x0002__x0003__x0001_'¥?Pô9Ø¥ÕÅ¿_x0008_O-Ðv&amp;Í¿à	y_x0014_·?ý÷tíHòÈ¿(m:Þ»¿@Ç-_x0003__x0017_Æ¿h,_x0004_ª_x0010__x0015_¿_x001C_½lñÑÏÍ¿û1TÝ_x001E_Ð¿¯´SÊu¦?ïrÏÙ;hÏ¿è_x0002_ø-_x000C_zÍ¿@Tywôð¿¤	_x0002_¢i$²?Æ5U*_x0005_yË¿(â±Æ¾@Ä¿r,"_x0011_*¼Â¿@E&amp;_x0011_*¸|?î_x0019_ÖRÖÆ¿íW1yýÃ¿_x0018_«4D_x001A_§¿ Äa¦_x001F_?ãÕÍ \½¿t_x0010_fÏcÇ¼?Ö8@ö9_x0018_Ê¿@nÝ®K;Ê¿_x000D_È_x0005_*ZÄ?_x0015_ÿ5OÏ¿X_x0017_-_x0019_%ãÁ¿|Â#A§ýÀ¿0_x0018_Ãs_x001E_d¿?_x0004__x0005_à÷Ö¤ EÈ?ÚÌ_x0011_ÛÉ¿ý_x0001_ÖbtÍÓ?`Åï©zr¿._x0003_4¶ºNÄ¿ìa_x0006_®Q­¿¨Yéúõë¢¿4MVvUÅ? Ûïß'Í¿ÊÞo¬%^Ê¿_x001A_Q\_x0015_(¯Â?@Ä0v#(s?è·«nw³¹¿"}ËPãÉ¿Î(MA+fÈ?a÷Ê_x000C_Æ¿æ_x0001_cQ_x0006__x000F_Í¿pÖ\{Ò¿´_x0008_©Í_x0018_´?d&lt;$ùm¢©¿NíK-_x0012_XÂ?ìl¤ThþÂ¿(Ó_x0010_éÙ¹¿2=;YÒ¾¿@Ð¿¬]Ïª?3ì2N&amp;[Ñ?´r_x0017_Ê¦¿ å2!úÉ¿_x0002_ûÕx Ë¿c|Ñí_x0014_À¿Bp_x0006_,_x0002_^Ä¿À_x0002_òY_x0002__x0003_Há?h9D_x0016__x0014_±¹?_x0002_$ºL4¹?e¢S¨Æ]Ì¿Dt¬½ÝeÁ?dZ¤o&gt;¿_x0002_Û¼rV)¿¦_ùyPÄ¿&gt;_x0017_%3Äa¼¿µ3¥ís³É¿¿ÍS0QbÐ?_x0007_ _x0018_2CÏ¿_x000C_.¸wGiÁ?%_x000D__x0015_2JÃ¿Â{ËkxK±¿l;Ú_x000F_Ë¿õ_x0007_"Ü_x001A_ªÕ?ÌSfm¿¢¿°åLÝaQÅ¿Zh¼õ¼¿`ºDÕ¾V?ôc_x001C_Í_x0012_&lt;ª¿to_x0015_h_x0003_Å¿W_x001B_}`ÔÍ¿_x0002_D¸e,{¿8¨ùa_x0002_yÇ¿9çh_W¦?`_x0001_6ýä?Ð÷,(F6¦¿6c{ÃÿÊ?¬¨ûÄäÆ¿qHÂ­²¿_x0002__x0003_þ;íNº¿ºs»¶¿\[*ÇIÍ¿Z;c}VÅ¿À/°_x000F_SÀs?@Agë.£¿_x0014__x0012_v_x001D_T½?@ù_x0001_U qÅ¿½þ/D¶4Ê¿hXÄ_x001E_³¿P_x001F_\_x001B_Þ¥?À¸ÚSck§?_x001E_}$_x000C_¿_x0015_Ì?ÐzÔ4s?$ß_x0018_K_x001F_\¼? û=¼­¿V_x0019_Uÿ_x0014__x000F_Â¿ D"R_x0007_Ñ®?`|X§úw?¾¨ÁUD¸?Á¦V_x0006_ÜïÒ?_x0014_EßWÑÉ¿Ç_x0017_zÂ¿yÁ:ðF_x000B_Ó?k&lt;_x0006_`dDÏ¿z¼øXª¿zQ¿¡9º?èN¨p|¶¿¬kôg»¸?_x0002_¤§¿u?ÛK_x0007_n_x000C_ÍÁ¿µzP_x0004__x0005_£±?"¾_x0003_£°¿_x_x000E__x0006_£Ó?T5è[Û]Ç¿5ïÕQ*Õ?_x0018_|Þ+.?³?z(³O$!¶¿¸5É5¯_x000D_À¿L	BXÊ¡¹¿|ö¿ _x000B_¶¾?Þ	Ívó^Î¿@e$_x0012_rÀ¿\º_vpÉ¿*Jt&gt;ÉÇ¿8N`gAVª?X¹¥_x0005_Ã¿Ôð¶øx	¨¿V_x001E_óÓ=&lt;Ï¿âµÎRÃ?X9Q´_x001C_N¯?Ò*íÊÊ?ñ{YXòÁ¿@_x0018_î_x0002_³wy¿°BÈ¢d¡?æÿ8ô_x0013_Å¿_x0004__x0018_ôa»k­?`ýª¦"?½¦AY&gt;_x0012_Ë¿ø_x001B_þ3&lt;z§?0Wà_x0017_A@«¿m3î\Ð¿b&gt;V_x0001_Úº¿_x0004__x0005_`®Òwô_x0004_¼?4"µÊÃªÇ¿_x0004_UÃ]&amp;{¿ÀÁ_x001E_XÆÊ¿_x000C_/8_x0014_Ï¿¾¹tûrÛÐ¿_x000C_!§¸1,Â?_x0004_%_x0001__x001D_w{x¿æx_x0016_¹¿¿P_x0012_íì,_x001A_Ä?¯³²æ¶¿ÚÃÅe_x0014_¶¿­é	_x000B_)Ê¿ð_x0002_Ý£Ð¿¨wEîö¼¨?ô-_x0018_­·¿µó@iÍ¿ÛÈºî:Ð¿ _x0003_LÔÏ¿Ú_x001F__x0006_e°±¿æàeïyÃ?_x0010_£yµ_x0013_Å?y¢hWöµÐ¿Ð/¬ýâ©±¿Ô¸_x0012__x000F_ÄÉ¿h_x0005_h_x0017_à§Ê¿LRmuþÁ¿eÿµJîÏ¿À£S?ºÐ¿ÆEó*N4Ì?,ß_x0005_~8\Ê?h_x000E_!¤_x0006__x0007__x000C_5³?\äOzC¤¿$v_x001F_kxÆ¿&gt;nõq¡Ê?ì¦§¼É¿èxc_x0004__x000D_?ð_x0011_G_x0003_L¿~¤º_x0004_qxÐ¿_x0006_¨Ð9&gt;v¿Ð´qõÄ?¨å_x0015_µ·±?È ¼Ì-JÆ¿Z79ü(Ä¿1ïê{§¿!Ëú1_x0014_Ñ? w§JSZ?àv¹Ûy¬?Ü»E3«¿0NåU+û?r²_x0002_áÚÊ?@8NG+_x0010_µ¿\ _x0002_°¿_x001C__x000F__x0008_àv¿¿YV_x000D_:íÎ?_x0005__x0001_ê_x001B_cOË¿ãÀ_x0004_Ý}gÊ¿_x0018__x000F__x0018__x0005_Èµ±?¼Q_x0003_0§,Ë¿;Z8Ò«cÏ¿V_x0012_å_x0007_ªB·¿+jW ¬$Ð¿¦6,PFÇ¿_x0002__x0003__x0018_l½_x001E_ÐÅ¿.öñ._x0017_/Ç¿(q%Fís³¿_x0012_ú_x0010_o¼zÈ¿àS'g:ä¢?­_x001A_NU0Ã¿Í_x0017_µ#i¹Î¿Td¸@¼¦¿ø$_x000F_;N­Ä¿_x000E_%þtÑÌ¿8õc&amp;ö¿dâ°ùàº½¿Õ»sÇ¿2&lt;ÚG]üÌ¿Ì'I,_x0001_¿é_x0015_¼{Ð?`füú¨°»?F,ß_x0007_GÁ?dÆ_x000F__x001C_»Â¿_x0008_ ÛbhÍ¿0Á_x001A_f8­¿^ÏdÈÖ½¿Èþ$\OË?_x0014_¯Ù¸0ë½¿_x0002_Úæ¾~_x001B_±?éjA{Á¿£_x001B__õ_x0007_Ô?å&lt;x¢J(Ë¿_x000E_WG)îÁ?ÈtDÞå§?ÿ_x000F_«í6XÇ¿ _x000B_ÓÔ_x0001__x0003_Å_x000C_·¿C&amp;(¶+Ó?t_x001F_Lä¸?9_x001D__x0008_Ï2øÏ¿hÑÎ]¨?hï_x0015_Í_x000C_G«¿u~)¨_x001A_Ó?ø#¹_x000E__x0016_Â¿ð@	×Í¿_x0008_¨OÍ_x000B_¹¿øj"ç/_x0008_Æ¿,X%h$¼°¿ðã_x0016_¿ÌIõ~i_x0014_®¿_x0016_|n5»ÒÍ?³9_x0011_ZWÕ?ºÑ¾±Ø°¿Ò7®Ï©_x0010_Ï¿êV¿Ö¡_x0019_Ð¿`Òw_x0003_»¥°?'µAeÍ¿m¶38Å¿³^V&amp;²zÀ¿Î8'®¡_x0005_Í¿.¸J_x0018__x0017_Ë¿Z,ïÉE5»¿#§?ñÃÏ¿ÎQ6Ö¸¶¿(e®U¢3¯¿_x0015_+$_x0019_E_x001D_Ô?_x0004_Õça¾ù¹?9î_x0002_³±Æ¿_x0001__x0005_Ò¼Ì_x0003_]Â¿àºkÍ_x001A__x0008_¾?8C&lt;É;\É¿._x001D_+3ò}»¿pÎ"cÏQ¡?_x000C__x0016_Ý"Iê ¿$ÆD_x0008_t_x0012_Â¿°×­¦Ê¿Ì×Ýu#GÄ¿x×³'J³?75Å]¢	É¿VtÂ_x0001_Ä¿Ê?_x000B_7ýÃ%Ð¿ªWä}ä+Ä?ü_x0003_1·Ës´?ÀÏTç_x0016_d?H%,_x0007_ÎÌ¿ØÛó_x0006__x0001_i¾¿\Ë½Ü¾Å¿K¸Á_x000C_èÁ¿P_x0008_Qu_x0018_&gt;Í?ÀMàÚBn£?_x001B_øK¸¿àè3l²|¬¿_x0010_¸úæ_x0015_º¿Z¦;OHWÐ¿_x0006_'_x0002_·VÉ¿_x0010_if_x001D_Z³Â¿ø_x0004_G¶}ü¿ 8AÑÇ´?_x000C__x001B_45¥¿_x0001_º=Ú_x0001__x0002_,&gt;¼?ÐÏ_x000B_Ý¿üð_x000C_¾¿&gt;_x000B_XV¶$·¿xÿsò_x0015_º?Ä©PCó&gt;Ä¿|{	êäµÊ¿îñØcìLÉ¿1©,_x000B_ Ñ?LpæÖEÀ¿³q_´£_x000C_Ï¿_x0007_!_x0015__x0011_¡¿ Míû²¿tðc"Ô¹¿NdÝ§!²¿ãý_x0017_óRJÏ¿é_x0005_Ë|jÂÊ¿T#5(Ð¿v8©Ë­dÆ¿0_x0015_¤½¥u¿Ò×%ÎuæÄ?þ_x001D__x000E_ù¡_x000D_Ë¿Ø+¡_x0017_ÿÆ¿ncZµ)Ì¿dj¤þ.lÐ¿À_sÛù1}¿_x0012_ld_x0015_;¾¿9ã¶x{Ð¿_x0001_¬ÏÇN_x0017_À?èí_x000B_áéì ? x]ñ*ÜÉ¿h~·Z¥¿_x0001__x0002__x0008_¹:_x0004_dÁ?_x000C__x000F_Q¯enÉ¿_x0008_üÿ_x0013_¿¿dé:l±?\f9©/_x0012_Î¿¨}±+3jÀ?_x0016_òç~ÑÂ¿v·d_x0012_ÝoÈ?_x0001_ù_x000F_°n?(ÀB_x0012_$Ï¿Àa7n"_x001A_q¿ÐZS²J¼¿_x001E_È5ÚÍ¿0·Z$Ûe¿_x0001_ê)_x0011_¶´¿	8_x0007_nô5À¿êë²l#_x0016_º¿&lt;´OAZÞ¶¿L?;êÍ_x001F_¶¿@s/ _x001C_?ç£o7ªÅÎ¿µ_x0006_¶ß*Ð¿7È_x0002_á¡È¿ûý_x001B_+Ê¿Ì_x0001_½_x001E_ÿ_x0017_È¿8ìq_x001C_ÄÏ¿·2&gt;ÎÝÌ¿Z(îæËÄ¿°¬wýZ¿9çÒÆ_x001F_Ð¿ÈC³ß@)®¿·&gt;»_x0001__x0002_ú_x000F_Â¿ ì¸¨_x001D_¿:_x0014_	9µ¿}7hâiúÑ?Ðz¸¿Ã¿ªÏú4C»¹¿~ä_x0003_Á´²¿_x0018_N_x001D_B?Å¿LfÞØJ¯Á?Ëæ9_x0003_Ç?2:ñ_x0007_wÍ¿|{ç_x0013_Ì¿~-áWÍ¿àtÿÕ?_x0015_J_x0014_Qª¿^ _x0001_O³Å¿ÎMM?5ú¾¿i}&gt;_x001E__x0013_Ó?PóT:¶?_x0011_0ÞGa?tZ_x001D_¤Í¿_x0003_ýµl:°Ð¿xïæ®úÌ¿HË¯L6¬Ä¿DqäÐnãÄ¿²fÆÅ¹ZÎ¿ãtÄ6Å¿­ÅÊäEïÎ¿0_x0015_fqº³¡?ü³3_x000C_l·¿}9º_x0010_Ä¿ðI^ñäp¼?_x0002__x0003__x0002__x0001_Ð5gxk¿Ú0W¯ßfÀ?0_x000C_P3Í?Àvh?NÏ¿Ó.¤¶n!Í¿¬/4á¯¿ú$_x0012__x0019__x000E_Ì¿Ð_x001E_&lt;gµ®?Ø¤Ëzÿ¿BÕF«?Pñ=H# ?âëíÿoÁ?0qQVô?PÕõ;§¦¦? ãm$¿_Î©­Ó?&gt;"Ç²_x0005_Üµ¿r;_x001C__x000D_Æ¿_x0008_?_x0010_l·¹?ÐM½¼«? _x000E_k(w¥¿J¨OÍ¿¿G_x0006_SfÌ¿ åß¼*?0Xg@Õà¢¿ÖG_x000C__x0002_8°¿¤¤xï&amp;¢Á?`&amp;p_x001F_ï¿¿_x000E__x0003_¦uÉ¿ÈÂËF.Ç¿"Dd¬.@¾¿2ÄKà_x0001__x0004__x0003_Â¿¨,B ¬$¦¿úý¶_x0019_m?ß*ùÚ|Å¿0¤ÀÓ_x0004_¾¿À_x001E_æ|uA?Î~W&lt;:È¿._x001A_×+ÿ¶¿d_x0010__x0010_:Ê?ÈÖØLb±¿\­_x000B__x000B_»¿¼v&amp;-é§Ç?ð£¶^ª¿Ø9©é­¾¿nÍóÓÂ¿èÛ¶ä¿hª?¤RïÆè¦¿_x0001_¸_x000C_ I´¿@WMrT¾¿`ÃyrÒË¿ô6ÿ_x0002_yK³¿_x0010__x0007_!ò1¿¿èAc_x0004_ãmÄ¿_x000E_5dõ_x001C_Ç?ÜW_x001A_OÅq ¿/»_%Ò®¿¸¢!`¾¿fj°úÏÌ¿PÀZ_x0007_- Á?l15½ô5·?üC_x000F__x001F_s²¿çl×_x0001_ÈÐ¿_x0004__x0007_h»n|Ö¼?éÌB!*CÁ¿(_x0008_4¡¸b§?EÛVL£?äù_x0006_ü_x0007_íÄ¿¬_x000C_ð¿Q°?h9_x0001_é#Â¿ÒÔú2ÎÉ¿p[°í{Æ?ÈÚ_x001D_J:°Ã¿¿ê-±Ã¿ÇÒþÂÊ6Î¿w9þ4_x0018_²¿x_x0016__x0001__x001B_Â_x0005_º¿Äb{"_x0011_Ì¿_x0006_oçÃ1É¿:%»_x0002_DÛÀ¿ÅbÅéÈ¿_x0007_2#_x0015_KÁ¿XüØkr6Â¿`F×ýÉ?w_x0015_Ñ_x0015_¿ÿ¢iô¤IÎ¿,_x000B_Î¾_x0013_GÅ?à_x0003_¤T§?ôø_x0013_ÿ§¼¿úÐl$Ï¶¿_x000C_»NwQÅ?R_x0007_¦_x0015_û¶¿))Ø_x0019_0ñÂ¿L_x0019_eäÜø¸?X êþ_x0002__x0004_»R£?Éä_x0017_ÎÑ?_x0004__x001F_AP_x0003_Ð?öeÐú®¿d_x0005_k¨´|Æ¿Ý¯Ì\nÐ?ºÙÃÎ¿ ]C»§8¿Ü'@è½_x0013_É¿Lµp|_x001F_´Â?8Á±&gt;ëØË¿²&gt;Ú_x0001_ÓÊ¿ø¸á_x0017__x000F_À¿¶LBÎdÅ¿Þt_x0004_iÊ¿(«wúÝÀ¯? Hw¶`³?ðÏhÊ¿Ê&amp;îyKÈ¿ê¨5f]¼¿eà(ÂBSÃ¿ÀÀ"½qu¿_x000F_ÒávÔîÐ¿_x0011_P	èÁÆ¿`·ª%ÔªÉ¿æ_x000F_Øq¶¿@ Ä¦ÚÐ¿&lt;¼ÛÊ¡¿­ò_x0014_Dj1Ð¿_x001E_+|y£Å¿Ëk?ÖòfÀ¿RÆ¦ü¯ÜÏ¿_x0001__x0003__x0018_X£Æ¶²?_x0012_wGxíÂ¿ôÎ¥U(Æ¿¨_x0002_¬_x0008_î¼¿ 9Ï4_x0002_´¿b_x0013_hÃ´¿'_x0018_ªNÊ¿¦&amp;¡WcÐ¿¯_x001C_ëlÔ?¶C-_x0005_1À¿ðÕâ_x000C_$_Â¿Ò[+ÍY°¿N_x0006_û_x0005_{Ï¿JàÖ	Ð¿ À_x0004_M?_x0014_Ô;å_ÈÈ¿À:1_x0010_k_x0003_?Y]_x001D_.9_x000E_È¿áE_x001F_ù1_x0007_Í¿¬z´ß®¿@QÄ9ðR¿¨\ÿ¯@º?_x000E__x0013__x001C_\Â¿+ö³_x001F_Ê Ï¿h&amp;J_x0013_e²?pä&amp;D&amp;Z®?x¦sÜ_x0011_´?_x000E_:Ð1Ê½¿ì²ýæ¼¿áÂ7Ó)É¿âêéìf·¿X0 _x0001__x0003__x0007__x001C_½?xr!åN¯¿Ä3ÖøÑ¯¿&lt;_x0012__x0002_Qß¾?_x001C_mvîÃÃ?*&lt;R_x001F_íÌ¿_x0018_:K±è©¿tLè_x000C_.¼?´ì´Oÿ&lt;°?XÕç_x0006_¥?°'?ÐY?jpµÅ¿\^_x0019_Ô£¿Ã¯÷âçXÒ?._x0016_O°bÇ?_x0019_SF@l¯¿Ú_x0019_%/&gt;»¿Pæ¥_x0012_?b_x0014_¸{)1²¿ÀÍ?=_x0014_ Â¿Äsñ¨½?f'é7¶¿_x0001__x0004_G?±¿æpò9F¾¿*É:ÄjµÃ¿¹!_x000B_¬	¢Ð¿[!nd]´¿nµ³_x0015_ ×È¿Í8juÐ¿p_x0017_ôQo)¢¿ØJ@ð§¿_x000E__x001A__x0008_C³Ô?_x0001__x0005__x0001__x0016_@ÕxJÈ?@?, ?ÿ?ÓÐ¤bÖÉ¿×_x0007_c)VlÒ?ó±Ó9°¿¼Û_x0004_þÁ¿à_x0014__x0014_¬F±Ð¿FÉðHGÐ?b_x001F_kËgWÀ?YT³_x000F_À_x001B_Ì¿ÔjèÝàoÅ¿_x000E_çêüÄ	Ë¿Æx¬qÇ¿´Ò_x001E_,Z_x000C_°¿_x0001_9m_x0019_@~_¿S_x0015_ÐÞæBÎ¿d±£$m·?J]ó¾\sÊ¿ÃËÈ¹;HÌ¿(¼­ë_x0008_¡Ë¿(ÏôØÌ¿_x000E__x0002_Ö1N·?znÑ¸¿À¹Ûª_x000D_?_x0003_ØQà@Â¿¨ÄêÉ¿¨~ð*À¨´?_x0004_¸_x001C_\[¶¿_x0008_/_x0012_½ó¬?n_x0015_¢é7KÌ?_x0018_#ÿÜ_x0015_t¹?XN¿_x0001__x0005_·×¿­or÷-æË¿åó¨ÛÃ¿ Èyl|?_x001A_W®ºù¬¿á¥d%¦É¿&gt;_x0012_Úª_x000F_Å¿9ª4ÍÕÑ?â_x0003_öì´¿&amp;êp?Ð»¿&amp;´·_x000F_¾¿e(.çëÑ?ã&gt;%åãË¿_x001F_QÓ_x001E_æÕÐ¿p_oA½^?À_x0004_wH¿ÅnZóBÊÐ¿_x001C__x0006_+w_x0018_?_x0016_ò×t¸É¿¸$_x0017_«À0Æ¿Ñ8n_x000D_±À¿Æ_x0013_¬½³¿ëv@E_x0002_¸¿£Øêb¿§È¿:ªçñ]Ã¿_x0018_\&lt;_&lt;_x0017_¬¿@¶_x0017_ñyp¿úÜ©3_x0017_Ã¿¤¯5 ®Ñ?|î³?Ï¿_x0004_6¼ì¨¿_x0002__x0001_í^÷Ã¿_x0001__x0004_ÂÓAU´Ï?ûwÁ_x0016_¬UÐ¿_x0001_"(¼,ö¿&gt;H_x001C_pmÐ¿5_x0003_+_x001B_Ç¿aû&amp;ºhÁ¿XVµÑêP©?Ø¢ð®ÒÎ¿Â©_x001A_KWÃ?P¢-Ea£¿Â/­ð©®Å?,"_x0011_ío6¬¿_x001C_%¦`î_x0012_À?­`j¶uÏ¿`\Ìs÷2²¿ UGÞ?ÀÃOx(þ?Q-µlÇ¿ÞÇm¦ÎÌ¿_x001A_]~@É¿@?w_x0001_¥k±?æÉí¤®4Ä¿,_x000E_ßl.Í¿eë_x0007_Ì?Ìé¦°jµ«¿¡'º¿JÃ¿±_x0003_ZR1Á?_x000D_%_x0015_7@Ð? ~h_x000D_`_x000B_Æ¿rä=ÃÀ¿`Ñ­k	?ÐÅ_x001C__x0002__x0001__x0002_)©?Lï¼ÅÞqµ?Ry'm5Î¿ÀúÜßY|¿Ø_x0011_THóÆ¿àÏìësÀ¿Ò¨X­[+Á?¹R­3WÈ¿_x0012_v!_x001B_½°¿¤õ/¬\¼?ÊÄ-,_x0018_Å¿²¾×?Ï¿n¾Úß_x0017_´¿\i,K_x000D_âª¿C1ÍÐ¿_eÆ¸¶çÐ¿_x001E_[Æå_x0011_º¿¨Ð@j¸¿ºDzù_µÎ¿ºz_$(Ê¿Ì¥&gt;_x000D_ý¾?xu_a"b«¿{H*sçË¿wV~4¢ªÐ¿òÃÙe&lt;¥¶¿@Y%_x000F_Â?³_x000C_o²_x001F_Ë¿R¾~[tÏ?B_x000B_i·_x000E_úÍ¿ñ:nYËÅ¿¸_ÚkK¸?ªyZØeHÐ¿_x0002__x0004_ô_x000B_d_x0013__x000C_©¿n8±y^Ã¿Ô/v­Ì¿ì²©_x0019_ÜÇ¾?Rä¿Æ»¿,&amp;ø½¿Hµ_x000B_Ï#î§? , Î´?à_x0006_fÙb¶?P2¼¹Ñ_x0019_©¿lØPi_x0002_Î¿¤_x0008__x000D_®âÆ¿,_x0015_/*@&amp;º¿¹B´_x000F_¢Ð¿»ÛäÈÏúÄ¿ÆõÇ¿Hh»VP?È¿p SÇÝpÂ?Ì&gt;_x000C_à²ã¾¿æ=u^_x0015_dÂ?@X_x0003__x001F_«?¤'_x0001_Xu©¿_x0018__x0003_8ã_x0006_¯?Cyû¦AÁ¿GeW"w_x001E_Ð¿|Í®ªWÞÎ¿ßÈ_x001D_A_ÒÐ?@n\óèXª?è´yû_x0002_¿À²zæØ¤°¿!¾ïÍ¿u`Ú_x0001__x0004_wÓ?_x0008_þæe	¹?Ð{Ç_x0001_Ó©¢? á]ý:³¿_x001C_h§?Fª¿ÌYâz¾ÃÇ¿_x001E_%`Écæ¿¿&amp;_x001D_c^déÃ¿_x0010_Ë¿_x0003_Ga¿JÐDý.OÁ¿_x0005_V¦¿öÒ?TÂ_x0019_GÚ®¿À8$_x0017_L÷u¿øx¼ôgí¿¿P±pÝ03?4E×A	Æ¿Bæâ¤ùCÆ¿T7RTÃ¿kf´bOÇ¿tf¸z_x0001_æÅ?ü~jª^âÊ¿Uã2f×ÏÀ¿àö÷ð"L?Ì#_x0013_Ñ½$Î¿¨dþZH¿â¸._x0010_¹_x001C_¾¿_x0003__x0002_o7®?_x001A_Y4À9º¿V®n?_x001E_¶?¼ö_x0002_+ó½Ä¿Ú+ïF»_x001A_¹¿ÕJÌíÓSÏ¿_x0004_	ð¯ÝX¬ì¸?t¯á_x0004_s¼¿ ûc+?J?ÀJ8ÿÆÆ?*w¦!ÎñÏ?h~3'¾ª³¿ 'û°8?=g _x001B_ÇÐ¿_x0010_8Ò)ü?@¹Ö_x000C_ÿY¿Ü¡kË¸?Ö2ïujKµ¿EM4Å¿`Áäo­¾¿ÀÂç_x0011_ï*?¶_x0002_w_x0011_EÍ¿_x001F__x0015__x001F_:¢_x0005_Ð¿_x0001_É_x0007_à Æ¿Pøuü:³¿W_x0004_s_8?\0_x001F_"8VË?d¢¿ð_x000C_Ð¿ _x0007_¾¨¾¿_x001C_£Æ,1y¼¿V_x0004_-_x0004_È¿El:·¿£ÕaáÎ_x000B_Ï¿©õ}¸_x0003_ª?°b_x0008_cúþ¼?XØ_x001F__x0006_4é¬?&gt;[Èä_¨Ê¿Ð	_x000B_²_x0001__x0005_©X°?ðû9§Ç¿¢Äñ¹_x0002_È¿öÍ£Èî¹¿A«_x001C_zyÁ¿óÕ/¹«?°h÷~¥¿Õ&gt;Í³Ê¿JøõíÅ¿Ã_x0008_ä_x000E_5Ò?¨*üMº4µ?@mY_x001B_{°¿ ]"ë&gt;¹?z°Mä½¿Ìþ_x0018__x0001_¹?_x0005_{¢íàÅ¿Øyh5Ãä¡?Àqßþ¢¹?à¬´_x000E_¿ñªÏ¿¨_x0002_ ò_x001D__x0004_Î¿¼_x000F_ý¯¯¿K_x0003_T_x0008__x0005_Í?2&amp;W_x001E_Ú#¸¿´%]@¹{¾?ôT_x0003__x0017__x0007_½¿&gt;û¥"Z°Æ¿æ#úoÃÄÌ¿_x001C_Ù_x0016_Ä¹¿_x001C_GAiÀÅ?ñ6þ ÒEÐ¿ÖðÚ&lt;j4¼¿_x0001__x0002__x0012_Z}ÇU²¿ aK_x0012_¿Ñ¿¿ô_x000E_É]·É¿_x0002_p!\ÉÊÐ¿(e8w_x0014_Óº?ÑåÙ½oÂ¿¤¹¬ÕªÎ¿®_x0006_H¾WÇ¿hÅa;ýr¿Q_x001F_`úüÂ¿×UÇ$¿?éF×ê_x001E__x0006_Ë¿_x0006_¼+k_x000C_Ï?0êÎÃ!Ì?Èûð_x000C_@Ã¸?ÐÎ"m_x0007_ï ?ü_x0007_ày@X¾?|Í¨ÙÃ&amp;Å¿_x001A_Ð_x0014_õ³¿2;Å¨?ÛÀ?Ô+GksÄ¿I·F²vÃ¿_x0005_ÚA_x0015_bÐ¿ôºÖÆìz²¿t2¡À_x0018__x0006_³?(ç_x0016_AÉ¿4p~Î2Á¿Íà'_x0001_Ð¿ÔkA­ÀÉ?:cïpØ°¿_x0008_éÔ6Ý½?Y¤þL_x0001__x0002_æFÆ¿D³9ù¸¼¿Óx_x001E_õÛÁ?%FRaBÉ¿_x0001_øO_x0004_#.¿½_x0011__x0016__x0019_º±¿~&lt;Yá·_x001B_Í¿ _x001A_N3pbÅ?_x0008_q_x0003_gÍ¿gí2Np¿ä_x000E__x0005_ùRË?R_x0005_3#_x000C__x001F_Ê¿¦5_x0015_7kÝÈ¿¶+ZÞ£Ç¿`~_x0015_3ð_x0002_?¤¬ßlRhÁ¿_x0010_/Å h¦¿b_x0019__x000C_ij»¿¯_x001A_é|ûpÎ¿£gÞär¤Ð¿Lg³eHÃ¿ïÁPgÎ`¿($Ê_x0011_»ë¶?DóL_x0018_5FÆ?Üv¤¤_x000D_Ç£¿´%H´?Ì¿Ôë:_x0005__x000D_Ä?_x001E_=È	ô-Ð¿_x0012__x0018_£¿y_x000B_Ë¿òÿ_x000D__x0003_¡¿_x0004_ö_x0014_{'O½¿t¨_x0006_øz"Ð¿_x0004__x0005_ÇÞ©jßÎÐ¿lxçoy_x0014_Å?¢ÅtúÃÕ¶¿¬Ê\exÇ¿_x0018_!²^$p®?_x001D_ÞÑðkÎ¿ as_x0014_­_x0002_Ð¿&amp;.Ä74_x000C_Á?0w%¹ÓÔ¼¿Bô¨¶ ¿_x0010__x0001_¨ðS¿Ü¬=_x0005_u×©¿À9_x0003_¹?r_x000C_)_x0016_C_x0008_°¿ì_x001F_ôÏ¿Xúhñ·¬?ª_x0007_e÷ÝÔÅ¿ê9²P®À?ê	ú\íÀ?ÀgPÈCë?â÷1*Q¥Ë?_x0010_ì&gt;Ö¸Z¤?(î÷JE{Â¿B_x0001_ýì3%Í¿_x000E_§0Ð(Í¿XÏÅ+²¿jQ:É[¹¿_x0012_?ch°¿ö_x0007_¤À5öº¿¾SÇîÍ+º¿ =B¢rS¢¿_x0018_ÁÈ3_x0003__x0004_w,ª?¬ò)ó'õ¯¿«_x0008_ùµ¿é;`g._x001B_Ì¿`å96=S¡?_x0011_\t.b³¿&lt;Þ IèFÇ¿Hßó¼âºª?_x0012_ äãÐ¿ÌáÂ0}àµ¿(bLâLü°?ü_x0001_2ÇXº¿¢ÀÓ0¾WÌ?_x0010_{=Å¿,_x001F_I·`8Â¿1C2Ì[Ä¿_x0003_QzBGvª¿_x0006_³ãr éÐ¿!env&amp;ÀÂ¿_x0013_bC¢ëâÓ?_x0015_B_x0014_pÈ¿HqæhÉ£¨?ÀÝµó¯¿Ð·¸Å_x0014_"Î¿Üi]k&gt;¤¿c #u¸ìÀ¿À=ý_x0002_&gt;_x001C_Å¿~Ú_x0002_·Î_x0019_Æ¿5¨û_x000B_Ñ_x0018_Ñ?¸´÷¥þ«?@n^ØuùÐ¿ÀºW~I¿¿_x0003__x0005_ð)ûÝÂ¼?pÙ	«ÇÐ¿ ËL_x000C_|¹?$ÂLë`áÇ?8_x0001_Áä·_x0006_¸?¸h²óhæÊ?`¨pÁp½?_x0006_¥°";^»¿þO&gt;qµÏ¿ÄzÉ"±?h_x0011_Yh_x0002_Î¶?Òr6W*¾¿_x0018_ñBÂ©? _x0008_Ì¿_x0001_.?CH[_x001A_,º?°_x001F__x000D_«(?_x0015_\_x0006_ÜlåÎ¿4¬Ñ_x000F_ª×Ð¿HEojK¯¾?@T_x0003_ú_x000E_7¼¿Ú_x001B__x0004_6q?_x0010_$?_x0011_ç&gt;·?_x0011_u_x0001_BÎ?(_x0007__dûñ¾?_x0005_ÁÉQf¸¿ hÉÌ­¿ý®|_x0011_é¸¿_x0004__x0012_È¿@É;eÉ?l&lt;&amp;¡BÄ·?È&gt;·ó×ª?\_x0017__x0002__x0006_ð4¾¿ÀB¡_x0004_Ûk¬?Ø¹`ÜÕ¥?`¯v_x000F_x÷É¿lP@öáD¦¿3ªke4k¿À_x000D__x0003_1M?úVqmêØÊ¿xõ¼G@­?ÜÌù_x0019_Ç¿ê¦_x0012_?ó¶¿}îþ_x0008_EÈ¿ø­_x0001__x0001_ª³È¿x_x0003_&amp;k¯´?&lt;c«¹M_x0007_µ?CÑ±_x001C_¥XÐ?jloÈ¿h_x0002_?_x001E__x001E_¿¿H@&gt;µTãÂ?þ¥Vî©Î?ÅBÙ6êÏ¿øèk3·Æ¿@¿êÕJ:v?¾Ä,·_x0015_É¿²9¿»ÐÁ¹¿_x0004_u_x0005_]2¼¿¢_;õ_x0010_Ë?ô¨_x001C_)=Æ¿({Øý_x0002_äÌ¿@A7{BÀ¿@S_x001A_Åí¾?`¡mx.:Â¿</t>
  </si>
  <si>
    <t>fa7ec3f8bc49f6934247dfb0d8c39eed_x0001__x0002_ø%_x001B_uÇ?0AÐf_x001A_¦?Ø_x001F_3kç¸?0 ë1Ñ]¿¿h¼_x001B_¿­?H_x0016_6_x0003_¨,Æ?ü$ñ)¸?®\«ÿ*Á?4PÐìûuË¿[5J[ÛÒ?h¡·XP¨?_x0001_âÆ­ÇÁy?_x0014_;J0P^Ð¿ìSOÊT³?_x0001_±ä`¿j#*14ê¿¿Î/_x0007_Á_x0018_¸¿fî_x000F_;_x0005_Å?b:ß-^¸½¿_x0001_÷e6Ö£?ÑUCúÉË¿Ô~ÙfÅ©¿`{ù²?4î:£ïêÐ¿÷¬9_x000F_AöÎ¿Lz®b?ÄÌ¿r0rUìË¿çÜ8BÀ¿à¾&lt;öøq¿&lt;g_x0008_ÍBÈ¿³2_x001D_ðíÅ?f_x001D_0_x0001__x0002_}=³¿Àò_x0005_Í_x0011_^¿YX_x0002_P3_x0005_Ë¿wJ¬¤ÒÒ?_x000E_ø÷Â_x0005_0µ¿wóq_x0019_,»¿ílþÀK_x0003_Æ¿ÞèHb2Ê¿ÔV»þ¸¿*¢wn?H6¶i&amp;®¿PV?bí­¿|m3ñ_x0015_ê»¿bGð_x0012__x0012_¶¿¸¨ªîP´¿²úæ²Ë¿kQT×_x001E_Á¿_x000C__x0004_bëÚä¥¿8_x000C__x001E__x000E_q®?ÃËà_x001C_¼?ÈX ¯Ñ¤¢?_x0007_þïÉÂ¿ëå_x001C_E_x001B_Ë¿¨ÄK²OÍ ?_x0008_6¢'Þ¹¤¿}_ì_x0007_ÚÅ¿·8gÓaÅ¿4vf­D¥¹? é¿qMÀ¿ÄØ°i¾Ê¿«È­_x0019_#}Ð¿		j%_x0001__x0007_Ä¿_x0002__x0004__x000C_%	_x0007_ÿ¿?z-?ß3É¿JÇöQ;åÂ¿¬×K0+Ã¿èõ$»QÐÎ¿7®+ËCzÇ¿_x0018_ßã_x0015_þÅÂ¿Þ8v	&lt;¹¿tu÷M°?´ _x000F_S¡¥¿r=_x001B_WWº¼¿&gt;pÀ`©Ë¿_x0015_õ}âÇ?8Ñ\Ôó`µ?XºY_x0010_uÎ¿ÔfqdÃ©¿¨²_x000B_pC¿UÃ$[Ä¿Î;Ò®_x001C_Á¿àê&amp;²n$¿^9÷¦ _x0003_È¿îãxÅÌd¼¿ ¤!¾ô¿¿¤Z©zÅ*´?@jí9&amp;}?"@ÉåÎ¿òÖ%Mé~Í¿Ä_x0001_l°¶æ¤¿Ö2â_x0005_&amp;Y·¿ÈA÷_x001B_ûf¨?_x0008_dA_x000F_¼¿ &gt;ï_x0002__x0005_^_x0002_?ôñlC	³?l»	ñrs¿¿hK­Vl¢¿¾Ï|i_x001E_`Ä¿_x0003_Ï$`Ç¿H±} ¿_x0004_¢Õ%Ï¿Ì È.cýÆ¿@)_x0001_?ìº_x0016_ËÃÁ?hú_x0017__x0017_#Ð¿x³ùOaH§?¼êß&lt;©«¿pXyÝ%Ç¿Ü-z;_x000C_Ò¶?ç_x0011_én6Î¿å Fº_x001C_øÐ¿Ð_x0013_±è´¿_x0002_üanºT¿ølE_x001E_ä£¿`_x000E_t_x0015_N?_x0002_y¿_x0011_µÆ¿´_x001E_ÔÛ4µ¿ßÆãéczÐ¿ÁYÊæ_x0016_Ê¿kDK7ÚÈ¿óØ0ßxÐ¿ô}²²gÖÊ¿h¯_x001C_^¾^Æ?Îh_x0012_ôø_x000D_º¿ éÏ_x001C_ÉÂ?_x0002__x0004_.þO]EÄÊ¿ÖLó]² ¿¿P_x001E_dhÍ¿v_x001F_¨_x0003_TÁ?øí_x0012_sµ¿ð¼þ,Ç¿_x0002_ nÊÊr¿ß_x0018_l"¸Ë¿«_x0001_Ä--§Ð¿ÈM¥_x001D_¶¨?»j$øù_x0017_É¿ \1_x0012_¿_x0018_åø;Q¿H4_x0008_0_x0010_ÛÂ¿L_x001A_Åì?ü_x0019_µÜ­,®¿_x000C_/_x0012_øúÅ¿_x0002_C_x0006_yW?_x001D__x001C_'¶·Ð?_x0004__x001E_¥¼¤VÆ¿°x_x0012_$m@ª?EË"_x0003_ÙÈ¿ZE¦èrÿÏ¿_x0002_?æ xï¿P÷´nà×Ð¿¤¢Úùõ©¿ÐöÎ Ä;?î ú¨_x000C_Ê¿.W	_·¿ðÅN_x000B_¿_x0012_Ä¿_x0001_Ú_x0001__x0011_Æ±Â¿Ùé«Ù_x0003__x0004__x0006_*Ð¿¸ÝüEt¿Åº9N_x000D_±?z;G#£JË¿×­{'ÐÏ¿_x0003_A_x0014__x001A_¼_x0013_`¿ÀºQõó_x001B_v¿41ÞhÁ¹?VBðY.ï¶¿  Ò¦?øQ~ä5_x0002_«¿ _x0011_ÿ_x0001_«_x0013_?_x0008_Å¿?£?Zòõ»F_x0005_½¿ïÃï¡ù6Ð?5_x000F_¯_x0015_ÌÏ¿&gt;J¶_x0015_vyÏ?Né&lt;-Ð¿_x0018__x0004_È»ÌÊ¿`:2_x0005_Ò7Ä¿Vz_x0012_CÆ¿hÌ-_x0012_ÊÄ?jM_x000E_[Â¿"]]R79È¿àÌV|WÂ?Ðhë(N®¿ÑbA)âÐ¿1 _x0011_î_x0013_Í¿ð1ÚÑ%9Á?Làhd3òÆ?dcÓÑ`è°¿ô_x0012_fb_x0007_°?_x0001__x0002__x0010_Ýãu¬¿ÀÁ¬q¿?¨`¦52¿²AwF+Ã?"nC\±Å¿*U³Ã&gt;ÞÈ¿ÐXxTÒ©?ÐÜË_x0012_ÖA?,E4±0îÎ¿Üþ;sã]Ï¿ÌDJ3·Ì¿Í?-1t?_x0002_çn5PÊ¿87øø^Í¿Ú&gt;û_x0017_&amp;PÇ¿`»=º*«?~¹G_x0011_ã,È¿ÕU_x0016_ä/ùÎ¿8²ß_x0001_·?ªuqÓû ½¿:YU.AuÉ¿_x000E_9VtâÚÄ?ÜF±g´Ð¿{_x001F_Ì¿Ïº¬²Ë¿?â¨?Î= _x0013_¨®?\_x001C_Gñ_x0017_Î¿,³6_x0006__x0013_º?¿IðçO_x001B_Ð¿_x0008_äw_x001A_ÝÂ?(y[¬_x0002__x0003_#_x0010_È¿Åý;pá&amp;Ð¿TîÙÔ²Ã¿ó^FÒ½¿ÆÕ¼kÆÎ?àtýî7À¿ÛöÑÅÈ¿n´ÕfgcÈ¿_x0010_4.D6¡¿¼_x0010_3_x0006_àQ®¿\×{¨r_x001C_Â?¢]¤4KæÇ¿râó2_x0016_Â?¼,«×Pû¥¿Äl'¤§_x0016_µ?Òµ:Kâ_x0007_±¿h_x000C_©HÉöÁ¿W_x001A_õIsË¿Ì_x0007_Éù#Í¿¨¹5}Ê¿uÀ@BË¿Â(ÛäS~Ï¿èQ&lt; Õo´¿_x000E_ lÒÐ¿ìÐ_x0007_¥¬¸¿\åßÿÈ¿8Y&gt;m¦Ì¿P?	_x0004_¿rûÕ_x0010_UmÄ¿	={¥9®? ëÞÕ?·n_x0001_îûÎ¿_x0002__x0003_ÉÕä£_x001F_äÃ¿/«_x0006_a¾º?9Pµàr¡¿²§käk»¿_x0001__x0002__x0002__x0001__x0002__x0002__x0001__x0002__x0002__x0001__x0002__x0002__x0001__x0002__x0002__x0001__x0002__x0002__x0001__x0002__x0002__x0001__x0002__x0002__x0001__x0002__x0002__x0001__x0002__x0002__x0001__x0002__x0002__x0001__x0002__x0002__x0001__x0002__x0002__x0001__x0002__x0002__x0001__x0002__x0002__x0001__x0002__x0002__x0001__x0002__x0002__x0001__x0002__x0002__x0001__x0002__x0002__x0001__x0002__x0002__x0001__x0002__x0002__x0001__x0002__x0002__x0001__x0002__x0002__x0001__x0002__x0002__x0001__x0002__x0002__x0001__x0002__x0002__x0001__x0002__x0002__x0001__x0002__x0002__x0001__x0002__x0002__x0001__x0002__x0002__x0001__x0002__x0002_ _x0001__x0002__x0002_¡_x0001__x0002__x0002_¢_x0001__x0002__x0002_£_x0001__x0002__x0002_¤_x0001__x0002__x0002_¥_x0001__x0002__x0002_¦_x0001__x0002__x0002_§_x0001__x0002__x0002_¨_x0001__x0002__x0002_©_x0001__x0002__x0002_ª_x0001__x0002__x0002_«_x0001__x0002__x0002_¬_x0001__x0002__x0002_­_x0001__x0002__x0002_®_x0001__x0002__x0002_¯_x0001__x0002__x0002_°_x0001__x0002__x0002_±_x0001__x0002__x0002_²_x0001__x0002__x0002_³_x0001__x0002__x0002_´_x0001__x0002__x0002_µ_x0001__x0002__x0002_¶_x0001__x0002__x0002_·_x0001__x0002__x0002__x0002__x0003_¸_x0001__x0002__x0002_¹_x0001__x0002__x0002_º_x0001__x0002__x0002_»_x0001__x0002__x0002_¼_x0001__x0002__x0002_½_x0001__x0002__x0002_¾_x0001__x0002__x0002_¿_x0001__x0002__x0002_À_x0001__x0002__x0002_Á_x0001__x0002__x0002_Â_x0001__x0002__x0002_Ã_x0001__x0002__x0002_Ä_x0001__x0002__x0002_Å_x0001__x0002__x0002_Æ_x0001__x0002__x0002_Ç_x0001__x0002__x0002_È_x0001__x0002__x0002_É_x0001__x0002__x0002_Ê_x0001__x0002__x0002_Ë_x0001__x0002__x0002_Ì_x0001__x0002__x0002_Í_x0001__x0002__x0002_Î_x0001__x0002__x0002_Ï_x0001__x0002__x0002_Ð_x0001__x0002__x0002_Ñ_x0001__x0002__x0002_Ò_x0001__x0002__x0002_Ó_x0001__x0002__x0002_Ô_x0001__x0002__x0002_Õ_x0001__x0002__x0002_Ö_x0001__x0002__x0002_×_x0001__x0002__x0002_Ø_x0001__x0002__x0002_Ù_x0001__x0002__x0002_Ú_x0001__x0002__x0002_Ü_x0001__x0002__x0002_ýÿÿÿÝ_x0001__x0002__x0002_Þ_x0001__x0002__x0002_ß_x0001__x0002__x0002_à_x0001__x0002__x0002_á_x0001__x0002__x0002_â_x0001__x0002__x0002_ã_x0001__x0002__x0002_ä_x0001__x0002__x0002_å_x0001__x0002__x0002_æ_x0001__x0002__x0002_ç_x0001__x0002__x0002_è_x0001__x0002__x0002_é_x0001__x0002__x0002_ê_x0001__x0002__x0002_ë_x0001__x0002__x0002_ì_x0001__x0002__x0002_í_x0001__x0002__x0002_î_x0001__x0002__x0002_ï_x0001__x0002__x0002_ð_x0001__x0002__x0002_ñ_x0001__x0002__x0002_ò_x0001__x0002__x0002_ó_x0001__x0002__x0002_ô_x0001__x0002__x0002_õ_x0001__x0002__x0002_ö_x0001__x0002__x0002__x0005__x0007_÷_x0001__x0005__x0005_ø_x0001__x0005__x0005_ù_x0001__x0005__x0005_ú_x0001__x0005__x0005_û_x0001__x0005__x0005_ü_x0001__x0005__x0005_ý_x0001__x0005__x0005_þ_x0001__x0005__x0005_ÿ_x0001__x0005__x0005__x0005__x0002__x0005__x0005_ØÔò_x000C_x_x001F_¤¿'_x0003_IVÇË¿e_x0001__x000F_ýEÆ¿Â­ú6_x0005_Æ¿¶ãÂé_x000B_±¿doH3)Ï¿¡Û½_x0006_¼?_x0011__x0005_ð®-aÌ¿Ñ³nþûÏ¿´W¾OÇ?üÐlJ¸?_x0004_8PçPB²?jáð54©¿²_x001C_Qq4MÌ¿ñÙCÊõÎ¿àíÌ&amp;¥¶¿ú=vâÍ¯?wê`¼ÙFÊ¿¼^Þ èÆ¿Vs_x0014_Í¨Ï¿.÷°ÌFÉ¿»@¯Wd»¿¨+_x000E__x0002_|vÍ¿_x0016__x0013_»K;À¿åBù5ËÅ¿_x000D_óF!.§Ì¿\_ôþ_x0001__x0004_:óÈ¿áq5[Ì¿Ñ§×_x000F_æ¢Å¿L_x0018__x0011__x000E__x000F_À?o£ó¬¢*Ã¿_x0008_u_x0002_Ê0n®¿L1¦N]Ì¿¼¡©®p_x0001_»?¶uÀ_x001E_M9Î¿¦_x000D_¹ÁâIË¿¸yÝwÕ¿`H½ÝÈ¿¼­Á]´¿ÀB Ü´¿`_x0003_ä¤%£©?îm$?Ò_x0006_Â?&amp;`,û0Å¿_x0014_Ám_x000D_óWÃ¿¤_x0015_Y×¶¿½5ñ_x0017_ÌÏ¿vÜ¬OµÁ¿@Oºc¨?«¿(ÛÓBÁ¿@_x0015_E4ß¤?p~_x000D__x001A_,ä½¿¯Z¾ãRË¿{§À`kÐ¿0xÓÙ[¾¿¨J=_x000B_·?2Àôê¿¿ìøÞ@°¿_x0002_[b_x0005_Æ¿_x0002__x0003_p_x0011_yDc8£?¸)¿'@ï¿7ÈzÀúÍ¿_x0010_Ç9_x0008_®¿|5¢_x0005_ÄÙ¿¿6vx_x0015_§ÌÅ¿ìS_x0011_G·¿Cý¶È¿_x0016_ÁnÓf|´¿tÑ«Ñ¦¿? :áøè_x0016_Ä?"zß_x001D__x0008_©Ì¿ò|°ô¿¿Åºõ´úYÊ¿ ?é_x0017_É4®?_x0006_é&amp;=¸Ä?¢g0!6À¿9./ÔÃÏ¿^nR_x0001_"¯Ì¿3Ñ_p²¿P_x0011_êk¢¿°_x001E_yt³¿À?évF¿_x001C__x0005_óþÂÐ¿P÷(ÿ_x001F_?_x0003_%ù	 Ð¿¿_x0010_¬v¤Ë¿m_x000D_ÚO}öÎ¿+_x000E_hh|È¿|Û_x0019_9P¢¿ªí_x0011__x0012_©QÃ¿$_x0013__x0002_Å_x0002__x0003_8-É¿¶#adÌ¿&lt;	KS¼¤¿ü_x001A__x0007__x001B__x000B_À?æ9í¤Öl¶¿C¥^=×Ë¿¼¥¥¨{Ð¿Þ©_x0015_l_x0017_¹¿ à'ç_~¼?5mµ­?Â¿{2pÊÈ¿2öÌüã"²¿GQ¼ª_x0018_À¿ø=¯ú	·¿\vÁ¤Ê¿í]èqÈ¿ºÃeö_x001C_¼¿·Ý_x0006_ÑêÃ¿Æø_x0001_E¼4Î¿ JU_x0017_¢Î¿¢Ø3ãirÂ?ês»4Ì¿|îj¶RðÐ¿H_x001F_Q^_x0016_Ã¿ÛVÂÒßÊ¿lwÓ¸_x001A_Å¿¤åàÈL¢¿&amp;þãG:Å±¿2+tÔÌ½¿¨ÆÒÈL¸¿{¶J °eÄ¿Ì¡l._x0007_¹¿_x0004__x0005_ÈØàççÇ¿$¤L)s´¿±_x000B_´__x0010_eÍ¿ø'FÐo¡¯?«õo½)SÊ¿_x0001_³0åÊôÁ¿4Ôú Ç¿Ô^}JÉ¿_x0014_HýE_x001B_Æ¿`Þ¿~³¿ÚÊ_x0003__x0012_EÎ¿h_x0001_W/Ç¿â"%Æ_x000B_Ó¼¿PÜH_x001B_`_x000C_Â¿²Oÿ__x0018_¶¿Þ&lt;5ÿ¸Ï¿_x000E_äê&amp;¹¿ØVO´ÑÑ¢?4â6ØD&gt;Î¿8vO_x001D_R¾?G_x0013__x001C_A/Î¿Wèg_x0006_ó¤Á¿p_x0017_ë&amp;G¢¿H¤,p*±»?Ð"Ðuä¢?#»³ÈÇÀ¿êRÆ_x000E_AÑÎ¿ü_x001E_ÜjK²?Ùªk÷1 À¿Ø3NÒo¿?¿_x0014_wBzlÐ¿_x0002_]åÕ_x0001_	J+È¿ÆS]mr?Í¿7ç8i_x0001_Æ¿_x000C_?è_x0005__x0011_¥¶?"N´,q?Bç%Ã_x0003_±¿_x0010__x0012_áûàG·?Ò_x0019_ú_x000F_Ç¿@d§ÎQ_x0007_¿_x0016_á!2G¾¿xr_x0013_Æ¿	_x000B_oiÐ¿ _x0003__x0004_À#_x0011_¯?§õÕ_x0016_zÍ¿ö¯)Ù^?î&gt;»RVÈ¿¿!_x000C_BÀ¿LD6IÊ~Ä?_x0015_gÌ¸_x0015_®Ð¿_x0002__x0011_uÎ_x001B_À?_x0001_P²25À ¿ÐMCj2GÈ¿@_x0014_/¢×Mq¿±ÁGÍiË¿_x0001_¦0ÝÓ^¿_x0001_6àú^§¿À_x0007_¶_x001C_ÔN?®ç¶¿Æ_x0006_Â¿Ã«A×ÎÍ¿R_x0003_¿÷TÜ¶¿ÄÉÓ¿¡²?$_x0008_Ò.\Ï¿_x0001__x0008_¬_Ó2µ(Â¿zA¼[Ï¿À9_x001E_ZY¾©?Ú_x0001_³ó9À¿_x001E_ú§¦¤£¿¿¼WùîÅ1À¿÷Ñfz]/Ï¿éÁ_x0012__x0019__x0004_°¿EQJ7·ÁË¿Þéø.-¶¿$N_x0003_z½À?pú_x001F_¯ã.Ä¿&gt;ê\-ózÇ¿ôT}t¬ ¿±`_x001E__x0005_~_x0013_Ç¿ìU°|üB¡¿_x0017_¶þ@¾ºÈ¿.Ç¸(%Ð¿P:XMD¥¿`r6_x0008__x0007_o°?LbsÀ èÃ¿ _x0017_#_x0006_KâÃ¿Çéilµ_x0008_Î¿Ì_x0002_»k$Á¿_x001E__x000B_þ!_x001A_zÐ¿Ä¥¤+Ì¿è[B_x000B_#»¿vÔ±ßÖ·¿6HÔk"çÈ¿_x0010_Ú_x000C_*ö£? ÷ÒßØ¿_x001C_Ùsø_x0001__x0006_à_x0003_Ä¿àê5¼û?]ÜÇí¥Ð¿_x0002__x001D_l!LÞÐ¿_x0012_¯Çæ_x001E_À?_x001B_æPEú¶Ì¿W_x0016_p«²`Ð¿ß1®Ê1(Î¿dý¬_x0012_è¬Ë¿Xn8_x001C_Kw ?_x0012_-_x0013_&lt;_x001B__x000D_¸¿úT,Õ!À¿Ð\óí_x001A_ó ¿`¡â,? %öÙwÉ¿@Zíd		§?v:%ß·¿áNI¿d(6:~_x000B_Ç¿FQD0*4Æ¿:(ëÎ_x0004_Æ¿_x0001_Ël«Îàv?Î´¥ýDsÃ?_x0010_n;éÝÄ?íábÂ¿?=J|Ã¿5_x0007_Ý_x0018_óÄ¿ÀÛP/fÇ¿ÈyÞ¢[Ð¿^ïñÀÏ_x0005_Á¿ÿ["Å¿ÐpáÈ,?_x0001__x0002_x@×ô¦ µ?ææîJ±À?D¾8ß'£¿n!³'º&lt;³¿_x0013_Bêú}Ë¿g(ô/_x0011_ìÀ¿þ9`HóãÎ¿¸Á~_x0006_ãÐ¿àô'¨í4È¿i¥ó³_x0012_Í¿{+_x001C_	¦mÌ¿p§ñjàkÎ¿d@ßðr_x000C_»? @_x0018_§c?à©ÿÈG?x£§X¿4^zÑ_x000C_îÎ¿"u©P0É¿ãx¾«¡?_x0011_5 1¥È¿°á_x0016_(9§?óiÐÜÃÃ¿ ëe×Ú¢? Á$_x001F_ÞÀ? ùê¤¿`ªy_x001E_W?¢/×~Ð¿|NðõB²§¿tGø_x001D_á¢¿h_x0013_kõ §?_x0001_0]5Úb¿4rº?_x0002__x0004_d¨¿*äí[_x000D_"Ê¿Ð®3GSS?íëx_x000B_i¿øxd·¤áÀ¿l_x0006_\fb]¢¿/í¬_x0007_µSÉ¿	_x001F__x001D_ÆQÌ¿úþ[xË¿¼_x000F_b1l£Ð¿2H$_x0004_àÔÍ¿H9\_x0018__x0011_Ë¿À¦º&lt;ÀU¿* ï_x0003_ü­¸¿yt~ÖÇ¿ZK_x000C_æçÀ??_x0002_×	_x000B_Æ¿_x0002_rÇÔ_x0001_r¿b½ïÃ¢¾¿¿f_x0008_|@Ì¿¼f¤îLOÎ¿lÃ±àJò¶¿_x000C_J1Â¿È¿_x0012__x000E_Û{Î¿Äv8_x0017_å_x0001_¨¿v:_x0011_KZDÈ¿Ò¦oÍNÏ¿Ð_x0015_ÂÉR§¹?§ý£ªædÐ¿¾&amp;9Z«Í¿Èù£â.T®?`o[Q_ ?_x0001__x0002_d¦nïtÅ¿:À_x0013_QÀ½¿6ä7bÍÀ¿Pß_x0004_æ«G?Zå:Ê&amp;À¿_x0013_²îÁÐ¿_x0018_+Z^%Ä¿Nk«Ó_x0016_M¹¿0_x0019_×OAË¿$W	¡R¾µ?d_x001C_à×"±?GßÎ¿ÉýÍ¿_x000D__x0015_¾_x001C_Ì¿÷ÙýabWÃ¿2çªSïC¶¿×y_x0011_Ã·Æ¿$Ñû-_x0014_¶¿Â_x001B_êÕ_x0004_ÒÂ¿_x000E_kô=Z6Æ¿`9Aw¿ë¨_x001C_0¸wÊ¿@?_x0007_»'~?p_x0013_ÌÿhD¢?kÛ×_x0006_{ Î¿¬°ÙÂMGÀ?Xø´Ê®¿_x0004_ír±XÇ¿+=øÝ\AÅ¿ ®_x0013__x0018_¿,(_x000F_÷"±¿øz(¢%øÉ¿O¸_x0001_¥_x0002__x0003_A_x0003_Ï¿_x0012_Å7Ï_x0008_*Ä¿®Ð{®_x0019_Î¿zôÅb}_x001A_É¿_x0008_ðæËgö¿_x0008_ÜVe_x000F_3Ä¿$¶,0k_x0011_¶?ãóO{Ç¬¿&lt;ÿº¿Å¿ð[Lõ®?*æí ).º¿ XÞ·QË¿$_x0014_gxÓ_x0012_¼¿W	¿¿¿,j_x000D_)Ã¿ÄYâ_x0003_pÈ?`4Ë_x0007_Ä?Ï×¬G=Ð¿_x0017_×qÌ¿Äú_x0014_Í¿|²½x³d£¿°9H	ñl¬¿E&lt;?UáÃ¿_x001F__x001C_q/ô&gt;Ç¿þ!hvÃ¿_x000E_¸Gm_x0002_Ç¿ ëË_x0016_Ï+·¿?:¾ $ËÐ¿Ú7±À$Ã?_x0003_Öcb_x0001_¿¿¿ù_x0019_c°¿.ZÝX30±¿_x0002__x0005__x001D_ð7@Ã?XÉJTiÂ¿D°a L%Ä?ÖîainÉ¿í{ËÀÝ©¿YéR[PÆÄ¿»_x0007_Dd_x001B_³¿x~BÕ»¿Ðr\9_x0017_5¬?Î³x_x0011__x0015_yÍ¿À%	_x0011_êb·¿Þ«H+Ê¿´,_x0018_½0¯¿&lt;Þ=í¼Á¿2ü¹ùEÅ?D__x0019_u¸çÄ?ü·¡n)	¨¿_x001E_¡F_x0018_óÇº¿xð_x0001_öRä®?ÎÿY¥Ù½¿q!_x0011_²_x0012_È¿Òçô)Ì¿_x0019_°_x0016_L&lt;âË¿Ö.H[ÌÃ¿_x000E_Ò5×_x0003_¬Ä¿l_x0005_á©ÐL©¿.8_x0010_Ê!_x0004_Î¿9_x0008_§ñÎ¿_x0002__x0004_oìf?ù¦Z_x001C_íÌ¿_x0002_´_x0018_!×­Á¿çÜ_x001A__x0002__x0003__x0003_MÅ?*7ÕD'Î¿+,Hg_x001C__x000F_Ã¿Øp¯ïVÐ¸?X&amp; FdaÎ¿_x0003_µlôÇ¿4âYZÂ¿4½9F1_x0004_±¿Æ¿ç°ÛÈ¿_x001E_ª,_x001A_4Ä³¿@&amp;_x0014_1·	Ê?0D_x0004_Õ?Á?|v/~ké¸¿p}Ä_x0016_N?_x0014_Î_e_x0001_Ë¿mï¶CåÐ¿_x0002_màºj¨¿Ñïø"¿¡Ê¿àI±_x0014_'Ã¿_x000F_ð^ñêLÍ¿_x0018__x001A_\È]¿8´C_x0015__x000F_¸´?ù|ÿêÁÐ¿_x0002__x0011___x0012_Ù¬?É'_x001D_÷Î¿­sT_x0001__x000E__x001F_Ê¿¼'htÄ¶?\×^u¼RÀ¿´Órb4¦¿lÅoKWôÍ¿J_x000F_|¿C#Ê¿U¢úêòË¿_x0003__x0004_=¹¸ßÇ?_x0018_\Y¦xÈ¬?·_x0015_`x~Á¿nYäÍ¿ü_x0003_íÉé8±?PÂ"Õê¿_x0014_ÎøÚØÅ¿RyOª¨_x0002_Í¿h5J__x0003__x0010_Ð¿H1_x001E_z¾¿_x000E_÷_x0015_u,ÔÃ¿4úÑX¥Î¿ ¸þ¿Ì'¿äzzÀ?-_x0016_~Ð¿Ë$ðSrÇÐ¿À_x001B__x0012_z]Ï¿äH¢´ÍÈ¿"2AÐ_x0017_É?ø_"8ÅqÐ¿ ÆàG;÷¿*¶iî_x0013_ÞÆ¿¤­Là1½?2*ËqÒ_x0017_Ì¿_x0003_0Eíty/¿¸	4¥_x0016_&lt;¿8_x000C__x0008_.®¹?_x0012_òÑÅ¿"ú_x0005_âÁ¿&gt;g_x0007_5à­±¿(|$.¾³¿À_x0001_¼J_x0003__x0004_ÿ$Ê¿(H_x000E__x0001_»çÄ¿_x000E_îÜ¶#³¿¼ËáÈÇ±?¨ä¼÷¯l¶? ½ù¥¥?Ôj´'¼_x0006_£¿æò£á_x001E_Ë¿Nk^ïú¬Ã¿"+»Î¿_x0008__x0016_Aq³ÕÄ¿0J'_x0012__x0005_d·¿újCG_x000F__x001C_Ã¿`_x0007_°3(ð?ÀÏ_x0005_¿Ûç¢¿b¯h_x0002__x001F_oË¿*Ë_x0019_ÀyìÁ?ðeNÿ-ª?ØÓæ«äÈ¿&lt;1e$P³?&gt;¬_x0006_®i±¿¿_x001C__x0002_AÇ¬Ð¿!¥yÛf|À¿_x0014_Äÿ_x0012_1_x0003_Ì¿ ;`û÷ÉÀ¿âïM?¯Ä³¿«üÌ°µ¿_x000E_¹µiÈ¿å§ð¯Ð¿ºvE ïLÊ¿@ó_x001D_È/Dw? ~T&amp;_x0018_ì¿_x0001__x0002_Oì§_x0018_?_x0008_l_x000B_`¼¿(}&gt;±x_x0016_¦¿ø_x0011__x0003_|G¸¿ÀMºMK?*Hà1y°·¿d(®_x001A_ý¡¿_x0008_ÀE_§?(x6_x001C__x0013_b¿H¦_x000B__x0005__x000D_J£?[&gt;àqZFÄ¿ÍÑr²Á¿ÀE_x0015_Lm?h!czX¯Î¿ÀÁ-&gt;Ïyx?º_x0017_af_x001A__x0001_Ê¿ßRtÉ¿Ø¼_x0001_·c¿ê_x0018_ñÁ_x0018_¾¿#­K{¿¿pÉ_x0002_7F½?pÛV¹^_x001A_¹?Ë½ËsaEÇ¿XAÏûFäµ¿0£Ôá(_x0013_°¿r­¨ÌÓÁ¿d¿þ_x0010_ài¼¿	Ê`õ,±?61?ÿ±¿¶CÕþCÄ¿_x0001_áûy¬U?®³¶Ý_x0001__x0003_¿³¿¡¸C°à_x001C_Ì¿Þ· !½¿¨ú_x000E__x0002_e±¿0ÌJÂ_x0007__x000F_¬¿¨5#n«^£¿p(/nÚ_x0017_?üU!_x0011_ù_x0013_©¿a.Q_x000B_:_x001B_Ê¿tâþ_x0018_D6¾?z µ_x001B_Ñ»¿_x000B__x0017_zÊ@§¿_x0004_PÓ¼_x0014_¥¿Äæ,çÊ¿õ_x0007_2¬^Ê¿&amp;°Tf48³¿|ù 7*bÇ?¿8ìàxÉÍ¿_x0013_ü_x0003_#dÈ¿_x0016_&gt;ÿo¶±¿Þ8.È|È¿¨¶7IÌ¿,_x000E_Fka_x001E_Í¿_x000E__x0008_ôk°qÏ¿ò¨ÝK¤¾À¿Ü`'Þ¤¿ð%ú_x001C_,¡?Dû_x001A_õ®¬¿òõÐR²¿Z;\_x0010_Î¶¿_x0003_ê9_x0004_æo¿¿_x0010__x001F__x0018_O°?_x0001__x0002_àQU_x0014__x0007_è»?nEcKVÈ¿H¼÷ç!Ï¿_x0001_dO60??P·¹D=Ä¿F4îJíÚÊ¿:_x0003_R£_x001E_É¿mxþÍàÌ¿_x0002_6~_x000C_¢¿lI¤D³¿8i_x000D_§?ô#§ò®¿8_x0002_zHÇ?~_x0019_ô±QÎ¿3$Ðö_x0005_íÄ¿b³çuÉ¿_x0001_jx.Ø¼¿Ì_x001A_O?A#Ä¿_x001B__x001E_Q_x001D_mÀ¿Xíïî""¶¿XÐéB©?n¾2Ç¿_x0018_Go©::¨?HCpîýÃ¿Dìzà´¿&amp;a¬».Æ¿_x0010_hd_x001D_£Â¿Ú«_Å¡]Ã?êl¢í#ÖÈ¿_x0001_Ûyã_x0003_Ù¹¿¨Uy9_x0011_	£¿ô´;I_x0001__x0002__x0019_+±¿³gq¼å°¿æmfïvÁ?»ÁÃ $À¿_x0013_0_x0016_z¦;Ð¿_x0018_:ux+~Í¿z°¨.1ºÉ¿_x0008_úþfÊA¿Î_x0016__x0008_ÓPÓÊ¿dDÙ³?újZ$;Æ?@_x000B_01nù­?øµ_x000B_!Ø©¿@P_x0015_D_x001B_Ë¿_x0010_¼?_x0017_Ü³Á¿~:©Ç]Á¿Z£}·p¿¦_x0007_2NÌØÐ¿@åÎAG?yÙ4àÐ¿LPâ_x0006__x0013_]¼¿X²%×°_x001A_»¿À{û_x000E_?¾_x0007_"Y9_x0008_Â¿_x0008_¾4V¿ÚÅ¿_x0014_&amp;fJô´¿õ?ÈQ¦?Õ&amp;)6Ý¡¿õB`¸QÜÀ¿T]4)&lt;DÆ¿Í_x0001_íÞ×_x0015_Ë¿¨{â¢¿°¿_x0001__x0003_ØÙeÀ«Å?$óþñ_x0002_Ã«¿\ÕZrª¿°^Þc¿_x0001_ÈãÉÎ&gt;¶?ÌÆßÏ¿pzJé_x0004_x®?øÒeòZò½?@_x001D_«8ª_x000C_?ÕYIyeÆ¿æü{½®µ¿Ø&lt;_x0017_Ãêª?¾¥Ýµ_x000E_=Ã¿_x001C_P×Q_x001A_­¦¿àíH$Ä¿À_x001E__x0004_^PG¬¿F_x0011__x0010_wm_x0012_Ë¿ü_Y_x0002__x0014_»¿Ö·ðÆ:²»¿¢jÆ+ózË¿6ÌùBMµ¿¢Qü±7êÎ¿ðE»ZîUÁ¿p±T_x0003_ÒÄ?k_x0004__x0006_ÇRÍ¿è5¢_x000F_ ?{+µ!]Ì¿Lð_x001D__x0001_ù4¿?®ïn~R?Î¿Jt:ÉùQº¿è?ÛçK¥?Ë_x0017_Ãw_x0001__x0007_XíÄ¿TN6¿=¶¶¿ÖÀñÅ²Ê¿_x0008_q&gt;PÊº?Ä-_x0011_m¯ôµ?¥^K_x0001_Ä¿_x0011_KÚÃúëË¿Úiáá¿±¿X_x0007_[£q¿c7èt_x0012_½¿¼Qã_x000B___x000F_Â¿x_x0019_x_x0005_¡¡¿k1»7Ä_x0019_À¿u_x000E__x000D_WyÈ¿_x0004_v8ï)µ?¾ã°Fu(Ã?¼DÑÿ=Ä¿èZÙÃ°Ä¿$Xp-Õ±?_x0010_D_x0003_¹¿?:p?³Zá¸¿d_x0004_¬³NfÀ¿Ü[Í	²°?8&amp;_x0002_8ömÇ¿_x0001_H±½Ea¿ Ò¢öw·¿D¿3GªX²¿_x0006_àÜ¦ª_Á¿7e6P¨?î0ôçÂ¿}_x0015_­ä¬½?;ÞÝHkÐ¿_x0002__x0006_ä5¨Í¥¿ê*èv¥È¿Üí6cÁÄ½¿Þ¶¼_x000D_ß½¿©)ç2GÀ¿QÄ ã[É¿ºB_x0012_­0àÏ¿î_x001B_ËøÛ\Ð¿÷4_Ð¿_x0002_hõ_x0001_C×L¿òÞa¢jÐ¿Â)ø¼*õµ¿ )Ö¼t?pjúýø®®¿,·pë_x0018_·«¿PFfR¼¿_x0010_øð`K5®¿cmê¯ÅxÂ¿W7¬4°?ûàºø44Ð¿®Þ_x001F_Pk²¿âÕfÌbÍ¿ðC&gt;_Ë¿nØv_x0018_b#¾¿î»5ôþÊ¿'6ûH$_x000F_É¿n2»_x0004_;²¿bz¸¿jÝÒÓ·¿_x0005__x0003_zê÷±Ê¿øhC¡'Ë¿âb=$_x0001__x0003__x0019_§Æ¿ö:Øáþ_x001D_Æ?d÷o¬_x000D_Â¿02Â+ ¦?{1gÁ¯fÏ¿¬&lt;_x0018_HIÐ¿'ÇçÕ¿»_x0019_´tÈ¿0EP_x000D_4¿o¾ü._x0004_Å¿ÀceèØ_x0019_´¿çÓG_ì~Ð¿z¶Ç¾c_Ï¿0FçhB?_x0008_é\æ_x0007_bÌ¿ç¿_x0002_Ô'À¿p*íÞ?¢×'¦Lz´¿À{lüVÛ?gë$ªÛÝÁ¿À°³âÅ_x0010_|?.t_¿Î¿Zñ,ünÍ¿FAOB¾¿½X_x001F_ðÜwÐ¿tÄoWÕ·?L­ã=;JÆ¿¬zw_x0001_eµ?@}Tè¼_x0001_?©	W#CË¿õq¸á4æÐ¿,u'K_x0012_Gµ?_x0001__x0003_ð$ÐÉknÊ?ètaòðÊ¿öSìÉ_x001C_ZÈ?¾ïg_x0015_é¿;?G_x000F_ÌRÈ¿_x0018_ø|dzº¿ÌSÁÆÇ)º¿@deTT§¿ÈßßVrÌ©?øÊË¾D_x0014_¿?p$õÛ-¤?,wÇY©À¿È(_x0015_Ã_x000D_½?_x0001_W4Ç_x000C_h?DÌ_x0001_E³õÀ?B_x0004_åÒ_x001B_&lt;Í¿Ðn_x000B_ØÀ¿_x0008_ñÌÈ_x001E_Y¿¢àg",Á?_x0001_»éÓQêÄ¿`_x0001_M_ré¹?úÂ~21_x0006_Ç¿Gà_x0002__x0016_Å¿aY î'Ð¿2!_x0012_Ë|í±¿@G)ju¿ÁX_x0006_ó"Á¿è&gt;zÕL¥?_4g_x001E_ ¿ô²Cå´¿ÔQ»2¸¿_x0001_z×Ñ_x0002__x0004_w&amp;w¿tì7HÌñÍ¿ _x001C_ZFO* ?c_x000E_Ëß®Á¿z_x0001_FÞAÍ¿_x0002_¦$ÍõC¿àJ;¤«¯?RzûZ´¿4«_x0003_NÄ»¿Æ_x0008_C_x001A_íNÉ¿4ºpþ_x0014_²Ì¿¯N_x0007_r¡Á¿HÌo&amp;ëÈ¿I¹Ã¡ø·Ì¿ZÀYzÇÈ¿HV¸Së¸©?|BkÊ¿Ø_x0001_ÛÿFö³¿¼2_x001E_h7Â¿¯m5qBDÌ¿itä_x0001_E¸Ð¿º¬_x0015_Êß³¿û¦G®+¤¿²A*TPÊ¿_x000E_¨@×ù~½¿ÆS!³+ÈÍ¿lnÿJ£©Ï¿à_x0003_á_x001E_b­?¤q8¹Î¿wõ¸J`OÐ¿úÂ=µÇ¿&lt;Ö_x000C_Z@Å¸?_x0001__x0003_ WÏhV_x0005_¯?k8tKiÁ¿ÂS­Øm¶°¿Í)HìÑ\Å¿pâkOuí³?ãcÏU£¿_x001F_©r³pÐ¿Lõ±_x0015_WÇ¿dn×_x000E_}Ë¿úEµg_x0008_ïÀ?b_x001F_2jÎúÄ¿@Â[cÞ_x000C_©¿W_x000C_B^Ýª¿Z_x000E_XÅYeÏ¿Lá­OÄÂ¿_x0001_N]|2Ä´?J_x0014_|µ3+µ¿~N	LÒ'Æ¿@_x000B_² TÚ?|õ,_x0002_	ñ¬¿Ø÷ÿ5Óÿ¿UåMH4_x0002_Ä¿_x001A_Ó/_x0013_­À¿$&lt;	-WË¿L:_x0005_M_x0015_Æ¿víùê´Ì¿ð_x0002_Do¢/£?_x0001_ßG¤ `z¿_x001E_~&lt;¿ÐX´¿îo£­«_x0008_Ê¿8äQ_x001B_*ª¬?u _x0001__x0004_ÛîÊ¿R_x0001_aÐ¿ðÒ÷î6²?_x001C__x000E_I_x000B_Üº?Àiu²t¿Â &gt;Oe0Á¿ì2Ëg½CÇ¿_x0018_=NÌ_x0012_¯¡¿ðn_x000F_òMi¿Õuä_x0017_Æ¿¾áÑÏ½Æ¿h!_x0018_©ãõÇ?¼oSÇÌà¬¿ºÌõÃ¿0|e¦Å±¿eM¼;%hÂ¿p¢_x0013_c­Ð¿_x0018_gkKn¬¿ð××Ø»ô?Ø_x001C_5Él§¿Ê)6_x0013_N¼»¿×_x0002_Mé÷´Ð¿À¢_x0015_!Lg¡?Ôj²Î¶¾¿_ü:Þ_x001A_Ð¿¤Øë¶? Ð®½°¾¿µ¦ªèÏ¿_x0001_Üøº¤?_x0008_ø_x0003_aA%·?DqcE_x001C_Ã½?1]R[_x000E_³?_x0001__x0004__x0001_ãìÊÉ{?_x0002_Z=ÊãÏ¿¿ªÌÃ?ðÙÈ$	ÖÂ¿l_x0001__x0015_¯!^Å¿Ó_x000B_¦µ?Â!¶^W£?ø8wÅ)¶¿_x001D_O0s?ØÊ_x000D_O9Æ¿_x0001_4ÆI"Æ¿`sÛ¯&gt;?míw«]Ä?_x001D_ÁMþÄ¿ q_x0003_=v?øK_x001C_¦èW¼?wÁÛÂÅ¿pÑQÈÌ_x000E_?Rì&lt;9_x0018_OÌ¿üºeú»¿ZMtp`_x000E_Ä¿äâÔìd»±?úºp$Ê¿À}_x0005_Þ]v¿p_x0012_Ò_x0007_­O³¿sïéì-Ð¿¼°yøÚË¿%'_x0013_ÿãÉ¿./¾g^°¿¬ã8;°ðÆ¿r'yNqØÄ¿«Äø_x001C__x0002__x0003_ÓÄ¿Àr!_x0017_pª?X#Õ1öÐ¿èñÖÊ_x0017_g¦¿¸x±Êªµ?;%EqÂ¿ry.#Î¿Ð}&amp;z¶u¿PÇ¸I?ÕWÈ¿Ì_x001D_@Cµ»¿¿_x0002_±_x0010_Ð¿çÀi_x000D_u¹¿°ÿlt¥B½?&amp;_x0010_ø_x0018_ßµ¿Ôîrmûö¹¿ÑKèÞ;0Ë¿Ö!Ù Í¿L»ÕJÍ¿&lt;]ï­0Ì¿òÓÚ÷Ý´Ç¿ìÆá _x001F_kÎ¿,²_x0010_¨óÖÈ¿Ä_x0019_|X¶_x001F_Ê¿àÖ`Æó¿¸T_x0008_þ4¥?D&gt;C_x0015_OäÂ¿ÐWB% Á¿_x0002_*%$'Wy¿Tý_x0001_±_x0006_îÊ¿´ûO_x001C__x0013_.Ì¿r_x001D_ÇeI_x0003_Ä¿_x0003__x0007_r BÒ·¿ÈìCÊ¿LA&amp;y-µ¿¼è_x000D_ëRª¥¿_x0010_XÌ¨ù3¾¿_x001F_ùÖßpÅ¿_x0003_1_x0015_2)W¿@°&gt;uüw¿ÐßB_x0005_&gt;+¬?_x0003_ò_x0013__x0001_y°?`6g_x0003__x0002_Ï¿3"¬w·Ï¿þ¢úÈ1Â¿ºhÙ¥¿"É¿2_x0004_Nï_x000E_lÆ¿BÜ¿3I¦Ã¿þ¯xnÑºÇ¿Äð·¨ÉÌ¿µÆÒ\_x001A_¸Å¿_x0006_ùUAh~É¿Ið(æ®½Ï¿z_x0016__x0001__x001F_EÃ¿lPÃ2·£¿¥b_x0006__x000E_°É¿xÏö_x0005_HÎ¿b}ó_x000E_DÄ¿,ë¨$ýTÍ¿ÌxÈ¿Å?ÈéÔË=_x001B_£?_x0016_$]hþ_x0005_µ¿-_x0011__x000D_²_x001B_¢?ÂS:_x0001__x0003__x000C_ÎÄ¿õw`I¡Á¿*ÈR%orÏ¿&gt;1&amp;szÊ°¿p-Ê_x000D_&amp;aÍ¿÷ê_x000C_ÃÀÇ¿_x0001_Z¡«¥3¿_x0008_%¨äpDÅ?_x0005_øÒ6_x0004_? èAÂ	0¢?N)9-_x000E__x000B_Å?4ÔLµw§©¿Å¦[gûÏ¿ ð4ª£¿h="³ëçÀ¿è_x0013_gow¿ðõÆO1±±¿ø¥_x0008_Ê8SÇ¿Ð[_x0012_bæ@Ë¿_x0018_òÁß{¬¿¼ïÃãÂä¹¿_x0002_H_x001B_¦&lt;Ä¿§X_x001B_5[_Ð¿þáUiNÇ¿2¿_x000B_Ç«Ã¿KèÃíÀ¿_x0010_T_x0013_Xû_x000C_?\¹0&lt;`_x0013_È¿_x0004__x0012_É÷ÀK²?Oõ!	¿ðã@-Ä¿:£_x001F_n_x0013_­È¿_x0002__x0004_,8_x0006_,³Å¿Ûi~G_x0015_Ç¿Â_x000E_:O._x0019_Ì¿T^_x0019_¸i½¿àvö5¿ÌeDGQ¶¿:ä¹dÜÉÅ¿_x0008_m/`¹¡?_x0018_V¶ËÁ¡ ?_x0002__x0003__x0011_©_x000C_Ù¶?á_x0002_ÚïÝ¿°Ë^£\Ç¿SW?Ã_x000E_ÜÀ¿&lt;[¨KêIÃ¿_x0001_E`_x0006_µÂ¿_x001F_F´ÑM¾¿·_x0007_ZB)Æ¿ä²M®àª¿`vòkRéÎ¿¤rà_x001D_ J¼¿`ÖÌ²_x000B__x001A_Ê¿tF.¢²_x0012_¸?:_x0005_ËëyhÁ¿_x0018_Ì1_x0006_/ÖÊ?À$_x0008_áè_x001F_}¿_x0018_ÆÁ³Îò¾?d*ØE;¦¾¿àâÛÚ_x0002_§±¿õpÍCúPÁ¿\_x0004_·Ð¥Ê¿Þ:¥º¿¿¸_x0005_Î_x0002__x0003_ Pµ?åV&lt;d1=Ì¿ÀãÝ»Ìíy¿p_x000F_-qG³Ì¿8Ë5²Ä/Ë¿¤òÍ_x0004_&gt;Ï¿tÕÊr_x000D_?ææÛU_x0012_©Í¿pÑégû:®¿üùÀiy»?P_x001A_¸_x0002_é¿âí_x0006_Â3ÁÏ¿8`É×àh´?èÄ_x0014_Ñ_x000E_Ï­¿|eÃSY~Ì¿2ùõMÊ§Í¿wÄKañ?MGªµ¯Â?KË_x0007_w²?èÀm?£À?_x0002_§ÐíR¤¼¿f0_x000C_1£Ç¿_x0004__x0010_T2ËÍ¿Ø_x0011__x000F_N_x0016_À¿¾úåø´¿B¤^ô/óÎ¿x_x000C_£ËÌ¤?ð{i©Ñ¦¿=_x0018__x001F_4_x0019__x0001_Ð¿ËaºØµÉ¿Êfµ×Ð¿_x0002_Ê­:íèH¿_x0003__x0004_]ÚbX_x0019_Ð¿/_¯©_x000E_.Â¿r_x0017_2`7Æ¿g¬¿CðÏ¿¼ÏmÆ-¢¿»èY¼~zÄ¿Ðd¸nM?½^zû_x001E_¢¿_x0002_-Ì|9v¿N|U²ø·¿_x0008__x000D__eî²?n÷¾sÌ¿BV;Ùä´¿î_x001B_K¿_x000C_Ä¿*è&gt;ñg&gt;Â?¤_x0011_¼75CÐ¿ÌéÜ4'´?¤ó««Í¨¿h¿_x001F_Ó%^°?«Ðô_x0004_Æ?àõ_x001C_I±?F(L6Â¼¿£_x0004_ÖQuéÇ¿üL®,çüÀ?äCñê2­¾?0Á¼ëdó ?õüd¨nÊ¿¿ÿµ@Í¿DÖ_x0001_u¥¦Æ¿Éâ_x0005_jÌ¿L"ª8Ã¿öã_x000E__x0002__x0006__x001C_§Ë¿npéÇÛÁ¿vKRïÑéÂ¿âîxVÚ±Ð¿¤Dbõ¢?_x0002_­Í_x001E__x0014_I?FNÊQ_x0003_Å?ð_x001C_2¶á½¿Þ^lKdìÃ?Iò=±ÉÀ¿@t¯:½Â¿Ðá_x0015_Dã_x000C_?4&lt;_x0016_Õ_x0007_jÂ¿¦¶ ïZÅ¿É_x000D_¤±?&amp;F-¦Â?_x0015_VS_x0019_\_x0001_Í¿ºØ¨áî7¾¿²nN_x001F_ekÌ¿gyÜFÍ¿hÿ_x001F_3¸?i_x0004_ÿg=Í¿8§w6+¹¿L¯¥ö	ñ¢¿`ÍxVçÏ¿_x0006_µ²_x0006_Ã¿Âpî_x0007_[¶¿¬_x001E_fu§#Â?TÜ×³_x000C_È¿_x0005_ÒêW¤ÉÃ¿à6_x001B__x0011_U_x0002_¸?[J¹a«Å¿_x0002__x0004_øSÌ¹á{¢?¼_x0015_òñÖÏ¿_x0002_¤_x0005_´Ð¿ Êc_x0004_g_x0014_Ì¿ÓDëÿuxÅ¿JÎ_x001F_kl3»¿Å$5Râ¶¿L¼ù½_x0008_,Å?C§]×XiÎ¿*.áìÜÊ¿Üa*/_x0004_´? î~øaõ·¿_x001B_ÀâI_x0019_×Ã¿}ûwíÏwÁ¿ÝßFÖüÀ¿éWüYÉ¿_x001C_Ø8óSÎ¿¸gÞìt_x001A_Ì¿ø_x0003_ºøÐÌ¿Éõ_x0018_z Ã¿ Âªð°_x0001_Ë¿°ä¹_±±´¿ hû°%ê¿@øg5bé°¿x"§_x000E_¿`_gHÊ?_x001E_a¹lq^È¿_x0018_OÅô_x0010_þ¸¿3r(~¸Î¿¶¤kþ¶¿@½ºåtÏ¿éä_x001B__x0004__x0005_o¦Î¿ÖG_x0014_%'Õ´¿ñ_x000D_xbsÂ¿(Ú_x000E_wÚÎÂ¿*üË­_x001E_ÙÏ¿à@_x0015_ÍpÎ¿Æâ÷e[à²¿ëJfÑÆ¿_x0002_ÊÁ{µÐ¿Ó(y­wÅ¿A_x0001_¡ýfÐ¿ä_x0008_ó¥N¯Æ¿(Ô¥v´¤¬¿_x0019_ÜEß¶Ë¿L_x000D_}S³¥¿ÌQÀØÊr­¿ÏÕbèsÐ¿$Õf=	¶¿$ÚÜ$W¼¿xÍD_x0003_$µ¿°'÷(Fç?/_x0015_-Î¿ª_x001B_â­Ì_x0002_²¿ðê.©ºî£?é_x0010__x0014_%Ï¿J_x000B_©_x0010_»Á?|â2±Ç­·¿fn 6½Æ¿¼íkÝ©°?ÖÐò@tvÏ¿A¦06rÄ¿xgÈ+þÏ¿_x0001__x0005___x0011_¿_x0003_aÈ¿_x000E_ï£ÔHÂ?n­#ñÀ¿x|g*Ê¿&lt;(!N¿¿ðË©m_x0018_¿¿¢{±ôDÎ¿6µF	ÔoÉ¿ø74_x0015_í É¿ï_x0011_öHÿ´¿ôè,¬öÂ°?öÿiKÁ¦Ã?XM*À_x0002_iÉ¿mkôp&lt;?_x000C_Úå5¬³¿ÝArÌKrÎ¿?_x0016_'$Å¢Ï¿®/²|÷pÌ¿ØCiX	}Ï¿uQó__x001A_íÆ¿àì[_x0008_?ÌTð+¥Ã¿È7_x0002_Ìí³¿7£Ä_x0013_Ä¿^_x0013_&amp;þ¸«Ç¿_x000C__x0004_c5_x0011_!¼?°z?J_x0019_&gt;¢¿´òOeO¢³?ÅzxÏÑË¿Dµ¯ÌX§Ã¿_x000C_ä_x0012_õóÁ¿¬	9_x0001__x0002_tÜ¿¿;,6NÁ?r1ää_x000B_oÌ¿þØym¿_x0018_Xry¼¿'iB²xÌ¿ß_x000F_O¸ulÎ¿R þÏ³¿_x0004__x0014__x0019_Í©¿^þ_x001C_ÝW²Ë¿nã_x000C_õKÎ¿¨_x0013_o]XV¿U_x001F_ëh_x0012_³¿Q__x0018_ùáÃÐ¿)F#ÄÆ¿àéÓ»Â?fÃúu`¶Å¿XÌ}?_x0004_à»¿ÑAÃÝ_x000B_É¿ðêðS¹s¦?¼K_x0004_àº©¿_x001C_³»r$ÔÀ¿hdL÷M ¶?@¤¾E_x0017_¿.¡¯²Å¿ÆøB{¾ìÈ? ÃÁôJû?_x0006_Ô´µÇ¿¼e_x001D_t_x000C_öË¿"(_x0015_ÞZ¿¿¼pÆábª¿ÜåDMr®È¿_x0002__x0003_&gt;û·|dÍ¿x8vCQ¡¿UJæì_x000B_À¿@Õ$ø_x000F_¿ýj½_x0001_.÷Í¿XÜB2)hÄ?fÕÂ_x0013_FÁ?àTX5G-º¿_x0006__x0016_K&amp;6åÎ¿OK_x0003_~Ë¾?_x0002_å{_x001B_m¸?LÜö±u¼¿$Y¯7&amp;b³¿N_x0003_ue¤?uÕðêçº?_x0003_~7Ïë¼¿_x0012_ºÈ@Î¿HÈÍãªÌ¿îÑ´IÐ¿V_x000E__x0019_'j½¿l{_x001D_u©|Î¿^»9¬_x000E_!Æ¿&lt;ÍTø!¶¿~ñ®_x0004_	È¿¥_x0013_ØÈVÛÐ¿&amp;t³^cÈ?ô_x000B_ÚÉö¼¿(_x0007_­Äj¹?Ö¼8É¿ ö_x0010_{6¼¿à¿Û_x0014_5DÐ¿£çÈ_x0002__x0005_Û)Ë¿p¡2Þú©Å¿Ð¿â@Ïs¿`¦HÎâÍÃ¿l½Ã_x0003_Kª¿x_x0001__x000F_§ÚÍ¿Ô±ÌÒ_x0014__x0001_´¿ w_x0004_1	½¿HbÅ_x000C_%­?Z82EsÑÀ?ÊË}_x0008_Á_x0003_½¿@_x000D_äLu£?0ë_x0010_2Ô¿_x0018_cyÎ´¿L1iÆz;¦¿b$Ð!¿Àè¾/¿\y/g±_¿?ãøD;YñÇ¿_x001E_s[_x0014_£&lt;Î¿DòÒÔ¹¿(*fr¶õ¿|ø\_x001E__x001F_¹¿ _x0015_dB÷¾¿ÜÅp_­?hí_x0018_\ï±?¬â·Å]»¿JsÚFÄ¿	ø¡ý¸Ð¿t 	h,Ñ¢¿X\Õ°n¾?ä_cLâx¾?_x0002__x0003_&gt;PtèÌÇ¿¥ãfÑI_x0015_Ð¿_x0010_×'qôÆ¾?p`H  _x0016_º¿¨ÁçJZÌ¿`úËÌ_x0018_¿%¡-l?_x0002_¹P_x001F_ÛS°?Ø_x0008_Ãq)5¨?Ùò¥ºïZÐ¿ÌÆÙ$°	±?À¨{ç%¹¿?Í_x0010_HÐ¿äÍ[·NÁ¿Ðv_x001E_Èºn¸¿_x001C_¿ðîæÐ¿ f2Ä¦[?FcÃÉ¿ëìúVàêÏ¿à_x0004_ö/?6(}ä¿êÍ¿añDä_x0008_Ê¿ êS*ux¿GNM_x000F_£º¿?¢ø¼ÕÈ¿!_x0013_ÉH©Á¿x¼qjÑµ?Tdq_x0001_W¹?àj#T_x0003_¿&amp; _x0018_[/ÿÂ¿_x0018__x001B__x0019_¿´TëÁ_x0005__x0006_¨_x0002_¬¿_ú×­úcË¿BZ\øÛuµ¿_x0008_¾tðµýÏ¿_x0015__x0019_	û_x001C_÷Ð¿¨,ÙÀ È ?_x001D_î_x000B_½©Ð¿8_x0006_-	£?P¨ ¯8?¢Æ£+V´¿nÒ\_x0013_zcÄ¿¾®}¯º¬É¿f°}1¹¿XSÖiÔq¿_x0014_ÃÙ%_x001B_ó¸¿@_x0013_ðrL?Xu¬æ¶_x0003_¡?ZÇ_x001E_ÁqÇ¼¿_x0004__x0001_3f/¦®¿Íä.â_x001E_,Á¿Fó~)Æ¿_x0018_]v¶æº­?_x0005__x0008_Á?ËI&gt;AïÉÐ¿¾6eÉu(Ì¿ö#¬ú_x0003_Æ¿+(g_x0019_-Î¿Èñ£_x0010_+¶?8_x000B_æ«Å¿(¥ßa»xÐ¿ZÐ-å¿êÃ?_x0018__x0018_ä½2Ê»¿_x0002__x0003__x0008_6ÍëåzÆ¿c_x001D_.«¿hÔæR§?ÿYÐWÌÐ¿ ÷	&gt;.²?X¤óO_x0010_Í¿U.Äã	£Î¿±üÖS_x0015_Í¿ì_x000C_G&lt;þÄ?ñÍ·ä_»¿_x0002_¸v¸çÓ?_x0002_¾^â¬¿r	ÝRÏ¿Ð` Èâj³¿ªáÊ_x0013_éÏÆ¿G¨èº@	Ð¿f_x0002_À _x0017__x001C_¼¿Ìí\IôÃ¿_x0002__x000C_ô{ÂsO¿PoHL9¬¿:îoRþ¾¿Þ»§f4_x0008_·¿_x0008_;¼·_x0015_¡?6þ_x0010_SFmº¿_x0010_ùåÂ®³?_x0004__x0019_S}qz³?êñ2¦òßÐ¿ôº nQ½?_x000C_5V_x0017_AÏ¿}_x0007_ß¸¯_x0001_Î¿¯_x0018_`¸zÐ¿ÿ{_x0004__x0001__x0006_#íÐ¿ß½_x0011_°_x0006_g?,;íN_x001A_Â¤¿Hê&amp;_x001A_ë¥¿@_x001B_VÆÐ°?._x000F_ú!½¿7d_x0003_«®À¿h{z_x0018_Â_x0004_¸¿"û_x0012_©d\Ä¿@ b[«¡?0Ø/&gt;Õ?·y¯:_ Ð¿üú_x001D_Rþ°?@ï	_x0018__x0007_Ú¿Ï2ÏaJÀ¿¨88_x0002_s&gt;È¿ !_x001F_8D ?¹öZ#e?¨ó_x000D_R¤?ÃÐT¾-åÏ¿_x0004_Fìý"Ï¿Ú¨gìj;»¿4_x001D_-ùQ±?¡8=xnÎ¿PÈ©Hý"Æ? åï°àO¿æÏÉ¿_x0001_"íWýj?üf_x0017__x001E__x001D_t¶?_x000C_å6_x0005_ïÁ¿_x0016_¦Ù3xÀ¿)íâ´Á¿_x0001__x0002_nEL»½¿_x001F_á&gt;\ZiÆ¿$_x0013_P4þ¸¶?k_x0013_8ÛÇ¿¬¶#÷Á¿òàªÉ{T´¿W÷â_x001E_3øÀ¿°¢È¿4¯¿_x0017_Ò­ñ!¿"ÏÈlÅ?Dà_x001E_~ý_x0011_Ð¿_x0014_'¹¼ Á¿F þá Å¿Àm^ïÇ ²¿Ú¥8æÀ¿ü4Ê~y¡·?_x0010_©ê¤¿?·?¼XÚ_x0010_TëÂ?¸_x000E_»[,]À? BÖ²rÅ·¿¬#©_x0008_¡.Ì¿P½zl5ì§?Ô¦Ig»?(rJo&lt;Ô°?ÎøLÈ©½½¿®'_x001B_BeÀ¿0G$RÃ¿pÇ_x0014_)kF¿?´	ÊáÚÃ¿&amp;)A_x000B_HdÈ¿n¬ó©wv³¿ãéö_x0006__x0007_õ¯Ï¿ä^rÂ'Ì¿Ù1Ñb`¥?ÊíàÁ¸­Ê¿ÞlöUlÚµ¿_x0004_æ_x001A_X'Å?£_x000D_×Ñº¿_x000C_±_x0017_iÀ¿´èý°_x001C_ ¿_x0015_,X!ÈïÀ¿_x0014_Òçkì_x001F_µ¿Ü_x0001_&lt;kE=É¿àßKMÊ¿_x0014_Ê_x0016_5`¦¿¿úéÔ¸_x000E_Ð¿Á_x000C_ý_x0004_áÐ¿pL7êg? Þ_x0011__x0003_"ö?_x0006_¹{_x0005_4?lû=wäW·¿_x0002_ô)ÆÊ¿RY%_x0010_Á¿v_x001E__x0010_.&lt;$Ã¿Ü£Å4º¿_=_x0015__x0006_Ò½Ð¿D¤jBöìÏ¿_x0010_ëz±¡¿_x0006_üUzo8x? Æ/Ä:?/ Jc{|Ð¿â2_x0018__x001C_?_x0006__x0005_Ñt¦¾¶¿_x0002__x0003_,Ê_x001A_´?×Xz.Ä¿4*yéÌ¿_x000C_ýn×¡±?	ÕtÅ?]gòw¸?Ä¦_x0002_¶¿_x000E_`Ð&gt;éÂ¿ÔÑB"Îwµ?_x0013_º.v;Ä¿ÐsáÞÙQÍ¿Ð Ï?Ê¿h¹º¾¿N´¿8mYôv¸¿&lt;_x0001_ò}^¾§¿Ú¡Ex_x0012_î°¿ö©Övz3Í¿ØÅ5l§û ?"ã@¾ëÇ¿ìV`5Á¶¿RèáÉ¿=_x001E_ÿ¼c¹¿ôµLÒ}ÞÎ¿+Z ªµÎ¿¨Gq_x0007__x0013_¹?Î;ÔxN¹É¿È_x001A_cWË¿ éó'.Ö¥?g~ìc­¹Á¿2W¶ÑÄÄ¿GE¿£n3É¿´ù&lt;_x0016__x0001__x0002_ÛÌ±¿ ìøYÌ¿2QÌ_x000F_1Í¿­|cË¿;r¯ëÉ!Ì¿ ÉßÞ6¿ÀAçgñN£?°oÇèÚºÌ¿ RÒ[±ªÏ¿_x0008_wi_x0006_KÅ¿÷_x001D_SÑ8_x0014_Ç¿¼/B½Á?{KIGÏ¿ø K_x0002_c¢?_x0014_eO_x0018__x0004_Å¿¤wD_x001B_Ú³¢¿RÃ¿_x000B_½ØÂ¿d ¼_}»¿ä&lt;?q¢@­¿ÊÅ3_x0014__x0005_2Ã¿_x0001_ì_x000E_ý?±¿øIj¦_x0008_G­¿ *A_x0004_ªÐ¿$W_x001D_¥á¼¿ô_x0013_F*Ê·?\_x0001_ÍºhQ¼¿Ðk_x000D_¥`¿ßÈGä%o?ÎÄ_x000B_èqÅ¿4+Ñ¸ÜÄ¿´m8ûµ?_x0001_Mm¢]¿_x0001__x0003__x0001_{´\à6Ð¿pNØU~ Ã¿.þ-È_x0018_Â¿~á¹¥d_x001C_Á¿_x0010_(_x0002_Ùý¦?H²]î¨¿_¤(_x001F_Ò_x000F_Ë¿*V(Eê½¿Hþ}ÓBÌ¿°]j_x0012__x0017_§?Ð/uÙ_x0019_óÉ?Xn:Í«¿x8.ÿ¤°¿zP®4f»¿|_x0012_:ÓAÞ®¿pÌ_x001D_ùù¨¿ÓíU`#Ð¿h·ÖV_x0019_ÐÎ¿ò=F2OøÌ¿ô`8OhmÆ¿£Ð¥IeöÇ¿W¾(ÌÊ¿È55uÐ¿ð#pdãÀ¿¶|8ÏR³¿d2 ÈÏ·¿àCÕÐÝÇ¿ñðIl«5Å¿d·%_x000F_¡ðÄ?_x001B_ÃË{~âÐ¿a[=_x001C__x001F_%Æ¿7ÉÐ_x0003__x0006_(öÃ¿`LDÕè/?ê×Äì^íÁ¿_x0012_ÄÆ­=BÆ¿_x000B_¡ëF®Å¿ãÑÒ¤äuÊ¿p¥ù_x001B__x001F_iÊ¿Èz¤_x0006_ÈÕÂ?yÊ?Â¥?Ë§Å_x0012_ýMÌ¿JÞ*6ÑXÃ¿&gt;¨d«~õÀ¿_x0003__x0006_ÄB¿_x0003_Y¥¿_x0010_%_x0004_Ô_x000E_½¿Ü&gt;_x001C_êîæ¤¿Ì¼0``·¿_x0003__x0005_qí+8S?¢fè_x0005_éÈ¿Ò}ºÞ¶¿Ø³j·Ð¿nvùe&gt;Ð¿`¨_x0001_v¨?R¦.yåî¼¿`Kõtd©?T_x001E_E±ÂË¿p¡*vx¬?_x0003_¨í_x0019_ÅV¿_x0003_o?g??_x0003_p÷_x0004_÷}R?öôÂø×_x0002_Ð¿tå!_x0015_Ð¿_x0001__x0003_à°\Ì·àº¿%_x0013_­e_x001C_Á¿\+F¨¿w[ë÷Æ¿xF^æZ¨¿_x0008_×È¯Y¢?_x0016_ï_x001B_Åd§¿_x0001_¨XtÑ8?_x0018_	Ù_x0016_½?Â»GùT¦Á¿zhË²¿s_x001D_b*½¿&gt;í©ÀÍ¿KK*_x0011_=_x000D_Ð¿_x0001_Ý¥|L¿øø&amp;Á&lt;äÄ?¨_x0017_,a8\¥?@_x000B_Rà,G?h¯ô_x001B_Í_x0013_À¿Kõ_x0004_lÇÎ¿,.}Ed%¯¿Â$_x001D__x001B__x001B_Q¹¿FæyxJ¸¿òw!_x0017_ÊÂ¿häj_x0017_±?¦Ãz'ô½¿ôCd nÏ¿Ïº_x0010_rQÊ¿¸÷q8¸¿¿@Ó6XðÜ?àk6_x0002_îE¼¿dë_x0001__x0004_&gt;°¿y:Ê_x0010_PÇ¿¥æÄ¿°æ_x0011_]3Ü®¿Àa_x0010_¡_x001F_?æ5 0JÐ¿ÐÝãO_x0002_Ð¿_x000E__x0015_ïC÷ Ä¿R6Í\¡Å¿ $ÒkN¤?h	c_x001F_T¼¿ü´s V§¶¿¬{_x000D_j|Ê¸?ôIÿe_x0011_Ì¿Ð_x0017_'_x0012_²ÇÍ¿_x0008_i_x0011_õs8È¿ swNY_x0019_«¿Ð'tD2Å¿?z_x0005_ÓÝu½¿_x0001_Ï§|U ¿ðæ^fâ¡?Ìþj®¦ò¸? ÆÖ»? ê_x0015__x0007_­ßÍ¿lJdçÜÌ¿ ÚØÅk½¨?_x001E__x0001_¹ÏD_x0003_¼¿k÷x%Ç¨Î¿Î¡1½¶cÇ¿ÆêvE¤ö½¿ _x000B_²ò÷Æ?`PñÊöÐ¿_x0001__x0002_®lÉÊ×´¾¿ÖbïöBÍ¿Hg],s¿¬Ó4	MÎ¿_x0017__x0018_köÏ¿ÈÛÈu©¿@ËÎò[¤¿v\|â/Ç?$ó4_x0002_c±?_x0012_%ç_x0001_L_x0016_Ä¿ä[¸_x0015__x001C_¿?6Ñ_iÌ¿Äµøv³ÙÐ¿._x0019_Y_x000F_¹¿Kþñà®_x0011_Ð¿D_x0019_¶¿6J^_x0018_àö²¿ mëò¹ð?ìÉ«]q_x001A_Å¿Ê8Ê_x001E_5ÁÎ¿´Èã_x000D_4»¿¾_x0011_Ù_x0014_óÊ¿ÀWð _x0004_Fr?,m0_x0002_"Ç¿¹¤_x000E_SlÏ¿ð!Æ­_x000E_x?²¦ÓÖÔÏ¿(tî (±¿&lt;_x001F_Ös®¿æÒéåØÊ¿áCúJRÄ¿Â¾H¢_x0005__x0007_²_x0007_Ê¿ Ô_x0002_ÌÝd¿¢°}8çµÏ¿Ü¥¼ðÅ{±?lRGö_x0008_´?öëÜ_x0001__x0019_É¿_x0004_àÂ_x0016__x0008_uÅ¿êáí*÷Æ?_x0005__x0013_&amp;T_x000F_©?$_x0018_7´îº?´éyÁÂ¿_x0010_~P_x0011__x0015_Ì¿_k=4½	É¿_x001E_sY_x001C_`Î¿À¶`:Ñ¥?är¿I7Í¿rsÚ¼KÂ¿zi_äÆ-Ç¿Ådû%_x0012_?@ÄhñAá¾¿~ðV_x0016_¨²¿â:®âÍ¿õØp]ÙÄ¿º@¦vÄ¿ðWû]±¡¿_x000E__x0012_á÷ uÀ?Ô°Ó 8©¿\Òû¡ª»?_x0005_7R@ÍÅ¿N¿ÒdÈÆ?_x0006__x0003__x0004_%9É¿_x0002_)sXèÌÍ¿_x0001__x0002_t.ÖÐ_x0018_¶¿®èF±UÆ¿éÉB	Ã¿3S¿üT_x001A_Ï¿8¤£Q8?±?*û_¬_x0001_×Ð¿ÝÄ6@¹Ì¿(±Ää _x0013_­?_x0018_ø[±ÛñÆ¿¨ÊÚÃG-Í¿_x0001_,Ö3«?Z;vå÷¿¿&amp;×rîEÂ¿êÐ»_x0014_hèÈ¿HÙÒì_x0011_¶¿øÞ/d©ÚÎ¿Æ·_x0011_V&amp;·¿Jr¤4Å¿øÈO_x0015_Z¶Æ¿Ð_x000B_»Ì6Ç¦¿ÀéZ_x000B_®_x0004_?í±Ãk_x0013_OÐ¿.{»J_x001A_y»¿+_x0018__x0010__x001C_ÆÐ¿_x0008__x001C_;Ogû±¿ üÔ¶­¿¤*:þ;Ç¿¼p_x0005_\¨X¿?×zq_x001E_-À¿ipd@¨¸Ë¿`2áäØñ´¿4_x0003__x0008_Uó¨¿cQ_x0002_Ï?¢ÄlW_x0007__x001B_°¿ÐÞt_x001B_ð?\ÀÔ#ÔÃ?\¨L_x001A_KÇÊ¿8m7p%ß°?È{°)$Â¿6f_x0014_fÊ¿p}{ýÚ·¿ô_x0014_b0'Ð¿%_x0017__x0002_OÆÈ¿ _x000F_®Ò	Ì¿tôCÛÚ0¯¿û!ÌSá%Æ¿LN×_x0016__x0019_	Í¿_x0006_ RÇ¿°èó_x0016_Í¿ü§3\TÆ¿RÕÙzWÆ¿þy_x000C_ìg_x000D_´¿²Ï0_x001F_LÏ¿_x000C_jpA3¿¿à,Â_x000B_3´À?Ýü_x0012__x0001_"´¿4^WfÔ_x0005_¶¿ _x001D_HcY»§¿_x000F__x0015_@²¿Óï_x000E_l&amp;ªÂ¿%*VÑÐ¿@Q_x0004_¢_x0012__x0001_¿N¥^_x0007_SÓÐ¿_x0001__x0002_._x000D_{Åª¹¿zT_x0012_aNÖÀ?ñ³öÅÐ¿_x0010_SÚN¨¿½O¹¶c~Ê¿_x0010_6.Xµ¿à_x000F_ .Ç_x0007_¿_x0004__x000E_o_x0006_ÜMÐ¿pó¼Dï£?àB_x0010_3*L·?ðwð«Øµ¿´gûb#B°¿°;Otc_x0015_³?Ò__x0006__x0010_=×É¿jpEYº¿D¸%od Î¿8pf¿´t¿ÿ5äçb_x0003_È¿pták_x0019_Ê¿â§_x001F_é,_x0016_Ð¿4ÿØ.rÐÎ¿õ¿Ç¤VÐ¿LA©_x000B_¤?ÎÓ)tXÄ¿4-q.æÁ¿4×©àòÏ¿_x0013_E~/Î¿_x001C_*¥Ì&amp;ÙÇ¿4Hði_x0008_WÂ¿£¯U'¢_x0011_Î¿^û_x0011_(¨µ¿x_x000E_'ý_x0003__x0005_AU¿Û\_x0001_FýÂ¿pÊó¯A?_x0006_ÓÁ×9¾¿¯Þð5zÀ¿Ã	_x001C__x001F_ðÉ¿_x0014_k#!Xù±?(_x0013_3El]¡¿_x0002_0Þ¸)Í¿`Ã@ÛÛ_x0012_²?,±	¿ND¹?ÐK~½Ù³?_x000E_b(Ö¯OÅ¿îÒUº,§¿_x0016__x0004_¤ÚèÐ¿Fw_x000B_æ?ÍÐ¿Ývs_x0007_ß]Ð¿_x0018_8Ø_x0002__x0007_¿ì¤Tb^·?àÔpäa_x0007_«?4sòÁDÃ¿_x0003__x000D_gOx_x001D_d?Éõai5É¿8_x0018_¢(¿_x0016__x0007_ëÜ_x000C__x0005_Á?ðì¸&amp;¦¨¿oQº¶X+Ä¿BËf²+DÍ¿ À	u!_x000E_§¿_x0014_ô0¦^ö¾?Y_x0019_6þ2È¿ÄµZ_x0013_hÏ¿_x0001__x0005_ûðÓ_x0003_Ï¿_x0001_åLoT¿Ç_x0004_3_x000C_Ù·¿¼J³^_x000E_£¿J¦%ÀëÎ¿ßÒãÜx¿@âÅØ}?­ÞÊàóÈÐ¿Ê_x0019_sïV¿¿ÎeL{ÒÏ¿¸@ÙÊ_x0015__x001D_Á¿_x0002_&gt;_x0011__x0014_2«¿"_x000E_d¢X¾¿Zrí_x001A_À?_x0001_7_x001F_/´?´1Ï8gr·?þ_x0008_ÿOd¶¿_x000B_¨OòÔûÁ¿ÀL«x¿Õ¥ù_x0015__x000E_QÈ¿0²íþÎ²?¾¶AC7 Å¿Ü_x0004_T ó&amp;Á¿À&amp;°Ö£þ?XÅ-ÏBË¿¿F(jqO§Ä?{­c[úË¿ÐËÑjÕÃ¿Úø2ÈÄ¿d¨_x0018_hö£¤¿h_x0011_©S´É­¿¡©H_x0002__x0004_9z|?çgPÀ[Ð¿_x0014_Ò_x0003_.ý©¿%%J_x0005_ÈÐ¿2_x000E_éûÛbº¿_x001A__x0007_Ó4ÛÉ¿@½oÍ¿YóÂ¿Ü¢MüôQ¬¿pQ*çLË¿*_x0011_g_x0012_6Ì¿l6¯v¼¿_x0006_((¸?_x0017_Ä¿ =_x0007_"_x001A_ðÇ¿òÔRH~ôÌ¿ò#º\í6Ï¿8îuIÈÅ¿­_x0016__x001A_îË?à Aýtn?m^æ:ípÁ¿,0i¥´ßÉ¿Ù0ËäIÀ¿H¾xÄîÇ»?`È9ò_x0008_°Í¿½_x0014_Z6Û1Ì¿Û_x0019__x0013_G0ÙÍ¿ºüd¯¶¿%ì_x0007_Ð¿T_x0011_Ü^É*¹?¶`õv_x0001_®Ì¿øs_x0011_ýÉ_x000E_ª?&lt;_x000B_9³c¤¿_x0001__x0006_´1Ì^'Å¿%Bù¼¿à¬_x0002_._x000F_¸?_x0004_ðS³ ¿?4òÌ_x0014_HRµ¿íÁUå´HÎ¿_x0001_m_x001F_´·oÃ¿x#JZ|À¯¿Ê gõ_x000F_Ê¿ð _x0010_.0 ¾?_x001E_~SDÕAÅ¿_x001C_?AãÆ¨¿_x001C_L_x001D_oË¿`_x001B_nÿæ¨Â?,"èh_x0015_¬¿ü_x0015_æt&lt;²?º_x001C_4SÕÊ¿_x000C_°÷ÊM¶?|çð)®§¿_x0001_ _x0001__x0003__x0011_G¿ IeÔ«G´?Ü6ãGÃ¿_x0001_¦È_x0007_»?¯Åá&amp;Ï¿YÙ´uõÂ¿_x0001_§¬¬ºq¥?·±ÞTÍÎ¿!#R_x0005_ueÐ¿ô#ÒÛd#®¿ä`sjõ0´¿pÞ¥É¼?_x0001_y£°_x0001__x0003_Ã_x001D_\¿´Þp¶G¿É¿·)³_x0015_NwÇ¿ÔôúfàþÃ¿neßÁ_x0008_û¿¿_x0014_G_x0017_èê»¿ÊíOn_x0018_Â¿P!ìâBÄ?éÀÛª_x0016_½Ç¿_x0016_ø_x0002_wÒ±¿øN0!ðXµ?ù_x000D_C¶ì`Ç¿×J_x0011_3¦Î¿ÔÐrY	Ì¿$_x000E_ÅÈlÊµ?´_x0012_Lø@¢À¿àüGÿ«_x000B_º¿¹Nå;Ì¿_x000C_tÔ­]$Ì¿ä._x0012_µ^¥¿ _x0006_ZÏtíÉ¿ðÇµÍÛ"È¿hî2vÃ¿ ¦©\í|?$CàZ_°¿¸_x000B_Ú­M_x0017_Á¿±}øË¿Ç¿FÛãßo»¿@ïn5ÒÄ?_x0004_kÙÙ¼åª¿6l_x001A_Bª?tÔ¼_x0004__x001B_¹¿_x0001__x0004__x0001_@_x0001_[_x001F_{Ä¿_x0001__x001E_{âÌ»¿@Ê.ñC¦Æ?Lðë_x001F_cÎ¿Èµó_x0003_å®¥?Ù_x001E_&gt;×deÉ¿¯÷Zo_x000E_Ê¿g~|~/@È¿_x0004__x0001_ñÔ+Å¹¿òæ_x0010_ø_x0015_·¿_x0001_É¼ß_U¿dÅnþÉ¿æí½w_x001B_¤Ä¿¬B.IÍðÄ¿[ ïT×uÎ¿5_x000C_1)ìÁ¿fª¡iüÄ¿]xv«"Ð¿xÐ@IF¨?Q£¯_x0015_¿Ê¿_x0010_W_x0002_ÿ,Å¿ 7_x0012_ßD¿P"f³Þ·Ð¿ÀP+'«z¿_x0007_ôÐüYÒÏ¿yvÇQ%ËÎ¿_x0017_ÒY¢TÊ¿ÚOÚSÃË¿äy_x0013_BS5º¿P[IûÕÊ¿®e¥ÎáY³¿n×Yx_x0001__x0004_÷ØÏ¿lW¯öÖË¿êÕ^º@Á?xÝ1ã»º½¿XÏ®8Ý®?_x000E_sÖ%_x0003_Ç¿²*&lt;$ôRË¿ÎåãÒú·³¿,}¢r=®¿½Kä©D'Æ¿ü¡_x000B_=_x0015_Ï¿b.â.Æ¿4ñÇ_x0005_ÿl´?Ú_x0008_Ø_x0008_Å¿13z¶_x0002_&amp;Å¿º_x0015_æEøtË¿ëH/·¿_x0001_VYcÀ?Äõm-^ ¸?wG_x001E_XÏ¿®ý_x0013_vÁÎ¿XKsÀË¿&lt;_x0010_ù_x000D_ÒâÐ¿îÂÈX}Í¿l+_x0010_lv¾¥¿m0³$âÀ?8c#¾®Ù¹¿BR?=_x000C__x000E_²¿BÆÞ·¤Í¿ôê#Yâ¶?¸'õôf­«?$_x0010_g_x0002_&lt;¸?_x0002__x0004__x0016__x0017_ÔßÔÇ¿À oíq?dZz:ÀÆ¹?,ðÃ"95«¿_x000D_ãû$Í¿'`ûùIÐ¿ÃòîxÁ¿`ÛÎæ´ ¿ò¾Çx°¿øìjT_x0013_ÿ¡?¥ÄP{Ì¿êÆ q´?@Àû²ÏÂ¿$N%´S(Â?:`Dò°®³¿2ÖI_x000D_P¿¿Hn1Ù3D«?x2R±öÅ¿D_x001C_ð¨0W®¿äÎjßò¡¿_x001F_5_x0010_æ_x0011_Æ¿_x0001_&lt;.nø_x000D_Ê¿_x0002_»îÍ&gt;[¿_x0010_zTÿîtº¿¤ÏW,%rÇ¿HÄÖ¾ï¨¿¤§¼Á·¿âÏN"_x0010_Î¿~±YÏ%^½¿°ÁÔ_x001D_Òó¦¿_x0004_Z'_x0003_µÀÀ?M³«q_x0001__x0003__x0012_?Ï¿°Ï4ÒHº?ÄìF¸q=¾¿@2_x001F_*º_x0012_Ð¿À¯vÚ;Õ¤?_x000E_&lt;^6È¿¾ûµ_x0013_©Ç¿xáëUøê¾¿¼_x0003_Gi ¹¿g¨Yª_x0002_JÂ¿Z_x001C_Ï~+Ã´¿uM*Á±ÑÉ¿¾_x001B_&lt;ÍáÎ¿T¦{%ë·¿j&gt;_x0004_Í¿d|²wâ_x0012_²¿`Í¢S	§¼¿_x0008_N_x0005_Ré°Â¿{U_x000F_ñ1¿ð¬âÈR×Â¿Ð¢_x0003__x0012_Dq?´&gt;6u_x0006_Í¿¤Å_Ì(²Î¿ýR±Ý¶Î¿_x0018__x0002_F_x0010_Ò¡¿¥l[|\_Í¿Âä0¶Äú½¿ps-üü¿ g_x0005_¥ð¤ª¿oGTó@ÎÐ¿o	a(9)Î¿_x0010_'úgÒÊ¿_x0001__x0002__x0001_P¡+°£¿l_x0001__x0003__x001D_'LÆ¿úd	Å¿ ØP:Æm¾¿¸ÝýÂ¿Å¿àft/¾ ?_x0012_ùEïÐ¿#§çÛ_x001D_Ì¿&lt;_x0018_U@ûÇ¿_x0004_9}§Î¿_x0001_%~ ±¿_x0001_&amp;®ÅF%¿@¸wAÒð?_x001C_^s_x0013_Â¿*_x0017_¢ÄGË¿À_x0013__x0004_Gt¿f¤_x0008_±àÓÏ¿_x0008_r±_x000F_ux¤?P¸~_x0003_vh¿ Í°R85?@£Â¾- °?\iw0½KÄ¿ (ZwÍ¿_x000C_n_x0018_xA«¸?C_x001B_¸[{?h_x001E_²wß«ª¿Æ_x000D_fV6®Â¿ªæ _x0006__x0016_ØÐ¿ÙÝÀT_x0016_Ë¿_x0018_ºW_x000F_­©?î6¡î_x0017_±¿ÞG.&lt;_x0003__x0005_Øý³¿þ½¡kY¿¿¾°	_x0015_ªÍ¿¹-&lt;MÁ¿L6_x0019_	b¸?ô¸¬þ?´¿Ë5_x0001__x001F_°»É¿_x0003_D¾)¼t?¨Ç¾MÈ¿¨õuí¿`b±¿`&amp;ý_x0004_áïÎ¿;Êø_x0017_¶XÆ¿ö1l(_x0004_Ã¿°_x000E_= ä £¿R_x000C_kÒ©%Ê¿ _x0005_¤ÿ?âÙ(Éas²¿_x0014_glÍÒýÌ¿°*ToÉÁ¿_x0012_©ÿìÇ¿_x0008_x¼_x0003_û´Ä¿_x001B_õï_x0004_ôÐ¿8WÚüô&lt;Æ¿BVyò_x0015_[È¿ÊÃ?_x0011_»ÉÇ¿_x001E_;+ÅÝÔ¿¿_x000D_¸Áw 2Á¿Ô_x0003_?ágL_x0002_­a?yJÕ[èÐ¿¬6_x0011_k_x0013__x001F_¹?_x0001__x0003_¨÷½£Gµ?0ñ_x000D__x0012__x001C_ÚÈ¿_x0005_dæw³¿_x0013_7Øë¬eÂ¿_x0002_Ýá&gt;ÄÝÐ¿_x0008_W	¥Ê_x001F_¿"{_x0014_5È¿üF_x0017_Sª ±¿`æIµ_x0002_°Ð¿¥ïúÒ¬Ì¿t RxWRÎ¿§¾ÒÑÏ¿ü;Ç-AWÀ¿¥à°ß_x0007_Í¿m»·uÂÉ¿1«(i&gt;Æ¿û.ñä_x0004_²Ã¿ügz±¶?ü¹ØµÃ?._x000F_È_x0011__x001F_Â¿z_x0010_ep÷°¿¥2¹k_x0015_À¿_x0015_`è·Ë¿_x0010__x001E_ýgqÉ¿_x001E_}JE±È¿pyy_x0005_0³?_x0012_&lt;He^À¿Ô5ýf©%£¿U³·_x001E__x0002_Å¿:úRE½¿Ð8m_x0003_Â¿p¶Ë4_x0001__x0002_¯®¤¿@8I_x000D_ËÖÎ¿bìG{ù¾¿0êÿã_x001D_VË¿Ø_x001E_ÇÈ¿¢9½~^:È¿ß|êÂ_x000D_Í¿ì©ZÉ¿Î*×ØÙÉ¿Ï(xFi¸¿OÚ_x000B_Þ9ÒÅ¿²þ6_x000E_æs¶¿_x0008_¥s1t¿2ìµÇð!Î¿Ã·nTæâÌ¿¯Ên\UÉ¿à|_x0011_©ù?©E_x0006_1Â¿|æìßl²¿¦Ý"Ø_x0015_¯Ë¿ñ´Ü2×Í¿$ì(S_x0004_óÁ¿`oZÊgº¿´ |z¨Â¿ç@Cá£LÎ¿_x001C__x0007_}ái_x001B_É¿æ:_x001C_ÒR¹¿¡­_x0012_Sm¬Â¿&amp;Èòª_x0006_Í¿&lt;_x001D_H81Ê¿Hè_x0019__x0016_oÈ¸¿nÿ_x000D_t\_x000B_Á?_x0001__x0003__x0002__x000E_FôÆ_x0017_´¿Ì_x0006_¡]à°¹¿Ï¬QA«Ð¿¼×__x0010_Ï¿oï_x000B_Å ôÏ¿æÙ¾_x001F_þ_x0018_Î¿ _x0011_!i_x0013_Ì?sßÚRa?_x000C_$g_x0012_NÃ¿õ©¸©#È¿lÁl_x000B_×û¾¿{ÓBB²¿û%WÞRÊÐ¿1åÄ§Å¿ú¸òçÜ¹¿ùTÓaáË¿ÐO7È_x0013_Ë¿^ØH¦´¿_x0010_ÓUH({·?_x0001_clÐÛi?_x0005_K|³¨Å¿@WC_x001E__x001C_Î¿ê_x0001_ftÊ?ÇÙºÆû×Ï¿¨ÉCòE°¢?&lt;Ý[CM¼?ã_x000D_¤®3Ë¿òcc:ÿË¿À._x001E_ü_x000E_¨?Ìÿd_x0010_È@À¿@£1-Ï¦?º_x0015_¦_x000F__x0001__x0002_þH²¿JuîÛÆ¿Ü_x0008__x0017_$¾Ì¿.i~ 7±¿|oÔÀ¿ÐÃ?ÇÜ¸óo_x0003_À¿dÔÂéKÅ¿ÄzC?É¿ÖäÝ­£±¿_x0008_",E¢l¥¿_x001A_¶éM}¾¿ôþ_x0015_Ì_x0005_\Í¿ÃûpMWÏ¿Èý´y_x000F_zÂ¿_x0001__x0014_va§¿_x0018_6ø-_x000B__x0014_ª¿$oAU$Å¿_x0002__x0015_	âÕ)°¿HKeÀ·¿Û·DHÈ¿¶¾vÖ¥§º¿\D©ñ@}¾?xæm¯Ú®Ð¿Ì¾¦·bË¿²¾\ï&amp;ÿÁ¿_x001C_°Z«P´¿_x0004_0Ç)7ýÇ¿_x0001_à¬r§&gt;?_x0010_¸àby?ïÇ±Ã)åÁ¿ga3_x0014_3_x001D_Ç¿_x0012_")_x001B_ý9Æ¿_x0004__x0005_L2&lt;ÀÌ¿_x0015_9_x0005_Ï5¸¿üÒx_x0002_=â¹¿_x0004_ÌôN.14?;2)pÐ¿ó_x0005_GfhÏ¿ýÄ¼xÛÐ¿uñvSu?²_x001C_-~_x001D_PÏ¿ìr_x0003__x0004_Ïü±?&gt;_x0001_¶ÃÄ¿ iñ?KÐK|_x000F_Å¿4Y¨b_x0011_å¶¿Ü¿S_x000B_Ï£­¿_x0006_ò_x001F_x[º¿Á$_x001C_~õÈ¿üJþù mË¿_x0016_þe$]¹¿`ûbF©¿&lt;ÁAÇ_x0016_¶?_x0018_ÃË}¢À?ªÔÆkýª¿¿à&amp;È"§_x001C_½¿d/8æ_x0018__x0007_´¿ØöpêõÈ¿i_x0011__x001C__x0008_r_x001C_À¿¨_x0007__x0016__x001A_{U¿±§_x0011_&lt;_x001B_ÞÃ¿´ö_x0002_U·?_x000B__x0012_5_x000D__x000C_Ð¿_x0019_(_x0001__x0006__x0012_ëÌ¿Ìt_x0014_!x£Æ¿©jPå6Í¿_x0001_bijjk¿`óå*y&gt;?%2í¯ËüÌ¿¼&lt;f,ë,±¿È ²ÕëÏ¿H_x0011_)ÙoÐ¿B! _x001A_7Ë¿ÙZ+Ä/ª¿_x0012_¨$_x000C__x0003_JÅ¿_x0014__x0019_C9Às¹¿Àyt$_x000E_ñ?@9©_x0002_y?Rø],Â¿*N¾ÞbÈ¿ør¦¾åýÈ?$`3,`Î¿_x0010_g&amp;(?ø^3M_x0019_Â?_x0004_Ý_x0011__x0006_H®¿0·À_x001F__x0005_@Ä¿*l)È³Ä¿0_x001A_óÕ_x001C_9Ð¿_x0018_ó_x0010_ÐªÁ?XeW3Û±?÷`)_x0018_hÌ¿×_x0013_4&gt;æ·¿ÔÖÙ.)_x0010_±?|¡ßæTD¯¿)K_x001A_'nùÏ¿_x0002__x0005__x0006_üâ_x0005_é_x0004_³¿ð+_x000D__x0014_¿HÉ_x001C_ÊT¿§?pz_x001D_ë¿"\¼ËSÖÆ?È± 2@ïË¿Tlí3E5Ð¿NOÊ_x001D_7,¿¿¤:tä¶,Ë¿Z_x0004_¦_x000C_U±¿Ü"°¬0Â¿äÜ«ö_x0008_÷¯¿pDW_x0014_ØX½¿ÎË_x000F_õ;÷Â¿î3øü*M¼¿@ZV¤?_x0014__x001F_~AÉ¿ÆÎðF4ÜÃ?_x0002_Ðê@P]?lW@U_x0004_¢¿_x0010_Eê6ê¸¿`7a¡À¨¿Ræ0r¾¿Áy_x0013__x0003_,_x000F_Ì¿_x0007_`sá_x0001__Î¿Þîhn¶¿_x0014__x0011_±§r Î¿/jvÔªÈ¿àfU_x001F_¶¿P7Mtß¿À_x0019_$]-?xØ_x000D_Z_x0002__x0006_Z_x000E_³¿®­/ü¶|º¿«[ýô¶¾Í¿_x0002__x001D__x0010_¼¿`Á]?Úì¿IbÉ¿ãË&amp;TÈ¿_x0018_&gt;t_x0001_pÔ¶?ÎþÁ_x0004_(±¿kå¹g_x0013_É¿ìrè4Ë¿#è0ýy^É¿&lt;¤_x0006_ý¬_x001D_°?ÀZ§0¹l?_x0004_6f_x000F_Å¿á_AÀJÐ¿Èæ_x0008_5h¿»³ÆvÈ¿&gt;?qÎLÆ¿ q9_x000F_käÀ?_x0018_ê¤_x0010_\Æ¿_x001A__x0011_([_x0005_Â¿.Ö¤Ñ´YÐ¿³n!a_x000B_-Ê¿_x0001_Q_x0003_&amp;Ù_x001A_Î¿xU#Ë¿?F7_x001A_ØÃ¿_x000C_*Ä²¶?_x0008_dèB»¿FÅU*Çµ¿Èd¶\5øÈ¿:/ç_x000F_æ.À¿_x0005__x0006_¦+%_x0019_5.Ê¿Èø_x0016_¹Ê¿KZ+ÞüöÈ¿_x0006_ÀVptÀ¿_x000D_u¼SpæÏ¿P_x001B_Ä ~ÂÍ¿²Bi¬ÞÇ¿yîò´$ÚÁ¿V7Z_x0018_Ðå³¿_x0003_è¢£×Ì¿è_x0002_à«_x0018_ÍÊ¿À+¦Y_x000C_I?pÍâoäà?_x001C_'3¨_x0005_ ¿_x0005_õq_x0017_g&amp;º¿7ú/FfÃ¿L#¦"°¿°&amp;_x0011_ø_x0007_¶Ð¿Ð_x0002_*ó÷ä¸?î_x0002_	_x0001_BGÅ¿°iÉ_x0004_³?°r*³_x000B_G®?_x001E_³Òð1àÎ¿ E_x0012_ Â?Dñ¬èå»¾¿B!¥ºµ¿%_x0019_¯O*Ð¿vý6s Ä¿Öï1(Ç¿ô!·1¸?¶Õé¤&amp;Ð¿¡ëÍ¾_x0001__x0002_×2Ì¿à_x001A_¼UmÌ¿&gt;HEÐ_x000F_sÅ¿¸kX	_x0006_¤?2ÊÐÀâ±¿_x001D_1ÅÉrÁ¿Ôçå)Þã°?¢&lt;È¡ÛÕÉ¿l6¯±bLÄ?&lt;V^Çè¹¿_x0001_*Ù\«Â?2ÔMò¤dÃ¿Ã_x001D_TÝúÃ¿õÞ³ó~»¿géèî3IÁ¿!Ñ2H,Ç¿ÜM_x0019_mÏÏ¿	®_x001E_ÖùÇÐ¿£7õ¢_x0004_Ð¿ °NÍ._x0005_Ê¿ús_x0004_ë¯~Í¿·_x0017_]dâÂ¿6â_x0011__¿Ð¿8Ò¾dÃ¿IVg?xMÈ¦ô«?à_x0016__x0013_ú¿m?»|_x001A_*`tÉ¿_x0016_&lt;ùI_x001D_Ï¿^Í_x0018_ÒÑÈ¿qxrÜKÄ¿¾¸&amp;µÛ±¿_x0001__x0003_&lt;LÓ»Ø*É¿`"_x000B_¿¬? $û7Úì¿XOØ3aÐ¿ÎåC ¡îË¿T_x0008_ÔÚäÎ¿ÈúIrð¹¿ÜhvAµº?Q1ÎIÖÊ¿oVø|ÞéÀ¿_x000C__x000D_Pù®Í ¿Î½% P»¿_x0001_¬¨I©Ý`¿T/¹²d¹?04 E¤Ë¿O_x000B__x0011_È¸_x0002_Ì¿nëä_x0001_ùP·¿§¢ÂÑ_x0004_&amp;Î¿ø4Å_x0015_/®?*_x001D__x0011_G¦Ï¿Û®_x0012_}ûZÎ¿(X_x0010_Ñ_x0003_¬¿_x001A_ rÌU¿¿#2_x0008_iW_x000D_Ç¿¬a:_x0010_F_x0004_Á¿èÿU¶8¿¿×«Ã|¶q?@õ_x0015_kùs?H8¨&gt;oÙÉ¿ G÷@UÃ?xO,3q½«?È_x000E_ÄR_x0003__x0004_UÎ³¿¬$G±_x0006_Ä¿¾¢/¬_x0002_³¿,üeóÎ_Å¿WÞ_x0006_^³¿¦_ÄwLÊ¿µ"ÚÓ_x0008_ ?`DÏN¿ _x0007_^ÎÝJ?ÖNK_x0002_Ê¿¦pë? AwôÍ¿X¶º\t_x0010_·¿87d_x0018__x0002__x000B_³?_x0012_xa?Ø_x001F__x001B_©_x000C_L¥?À/¾_x0002__x000F_µ¹¿&amp;çl}¿¿Ø_x0013_DØ 0Ê¿`±T_x0007_ É?_x001C_ËmàÄ¿Æ×îöu®Ï¿ á_x0018_ÃË¿?b_x0016_?ça¿xoÿfÐ¶¿./äU¹¿\û_x0010_RÌ¿:£}_x0012_YÐ¿n_x001B_û_x001B__x0005_²?÷!ëSÓ{¿,_x0001_2WôÏ¿d_x0019_|j©¿_x0001__x0002_1_x0016_£wsÎ¿²ÜG}ÐAÃ¿ªÐ²;ò³¿k³]ÃTË¿$	8Ûq ¿¾ÆJ_x0016_Â¿¿^ò1ìÎ¿_L95_x0018_HÍ¿¦áÇK/Â²¿pf~1_x000F_ãÄ¿½_x0013_7ÈÌ¿@Ìt&amp;@ú¥?0h$\ë&amp;²¿çØwrèÅ¿h}_x000B_Ë\ýÁ¿ÄÚhJ©|µ¿2~£åzÄ?_x0005_Ïu;$À¿J7`@µ?Ø5¬&amp;bßÐ¿ôì÷kñ~Å?Êçûâ¸ »¿òIÐ±úÂ¿¼èÖ,&gt;¼?È-ñ_x0013_M½¿¢ª[lÅÂ¿_x001B__x001C_êÝsÍ¿t_x000B_óo_x000C_º¿ õ¥Û)¯Ï¿ö6OÁ¿Ðuj?Z?_x000E_ _x0003_d_x0001__x0003_¬É¿ø=Nzõ¡?ðüb³áZ¦¿Û_x000E_n¾É¿RÅnh»¿`û_x0007_A É¿Ümt_x000C_U_x0015_Ê¿`__x0001_§×Í¿ñ´;ôC±?kÙ·_x0002_$Ð¿Òÿ_x000F_Â_x000C_Ï¿ú`äºÖÄ¿ìb`ÌõÏ¿tì¯9³?_x0004__x0018_âå`}±¿ &amp;G9'Ì¿_x000F_­ß¡_x0005_ÐË¿*î_x001B_ô_x000B_³¿Þ,ÇE?È?_x000C_ä_x0014_yÝ[¼¿H&amp;Ñ@Í¿Ë_x0015_ím¿_x0001_TÆÕë¿_x000E_°åB¡Â¿_x001C__x0012_16Â¿+|"_x0011_Ð¿¤{ã$Úz°¿_x0008_sK·ìª¶?$öRãß0Ä¿LÉ¾Ô_x000D__x0001_°?k_x0015_°­¿®¾Qþ|2½¿_x0002__x0004_Q_x000C_Yf#ÄÁ¿@¸;¥\u?ïj-7CÂÊ¿õ\¥_x001C_èÓÇ¿êÛ_x000C_í'Óº¿&lt;_x0019_7Î¿ +H\ÛÂ?`ïh«¢_x0001_Ì¿¨_x0019_àð­°?üJ]thùÐ¿hÝ$_x0013_RB²¿V?GDË¿õ_x000E_6MËÁ¿Rhà|ÓiÇ¿À&amp;ë´Ç¡¿_x0014_U2_x001D_¶r¦¿_x001F_ªOµ{÷Ê¿Ïì­©_x0019_«Î¿@%@Ì½$u?T¼Í§UH¿¿D»à&amp;HÊ¥¿'¨Ê¡»¿Èvøåv·¿² ±V¢w¿¿¨Ä_x0002_GÃ¿¹ÂmæaÀ¿x6}^ü\Í¿"_x0002_ú¹ä»·¿{ãukfºÅ¿ÈØnO©d·?¼ÉÀ'_x0001_ª¿X³_x0003__x0001__x0002_]§¿dîÛ_x001C_É¿ â¯(dÒ¥¿©2îEJÏÎ¿'L¨3}3Ë¿àE óE¡É¿_x0001_Ð-r³?Å 8¾Ð¿ºH³_x0014_Ð}¿¿¢_x0018_¼yîiÏ¿H&lt;M	÷¿_x0004__x000C__x0012_7?p_x0005_Ô¸ð«?Þ._x0015_/_x0013_YÌ¿vÖ_x0017_¨ì¼¿­&amp;µ1Á¿òw¢^¨9±¿x EÞ##½?°0_x000B_u¾¿8ã¬G¶ê«?þs m2NÉ¿1[_x000C_ßZ¨?¤½pÙ1Ùº?£íÛw_x0004_Ð¿×_x0006_aèÀ¿_x0004_\_x0003_Ûh±?_x0001_Êü5_x0017_Î¿Ú¹®_x0011_^É¿_x001D_ÛJ`ËÈ¿ §êgË¿êeQFÐ¤À¿Rî_x001F_X_x000F_üÂ¿_x0002__x0003_8ÕÎZ»?Ð_x000B_Ìn_x0001_­¿ÂôÝ|a§Ç?jÚMOxHÈ¿êPC&lt;(²¿JÛS_x001E_=_x000B_¼¿î0w}LªÅ?Z#½Ñ=_x001A_Ç¿1­ÊªÅ¿Îñ«ÖÐ¿ã¡T)¼ÛÎ¿LÃ_x001E__x0015_Ü_x0012_Å¿Ðd8ô+1É¿"è²úÇ·¿ò_x000B_î÷ºwÄ¿BLî£´¿_x0008_ò¡£ñÏ¿®§aÍ%Ì¿íÝ*OàaÄ¿gñ­xmÆ¿ÌO,_x000F_v°¿þ_x0019__x0015_øÃ?®ý_x0008__x001D__x001B_Ã¿&amp;òZ{ñÝÊ¿_x000E_Æâb_x0018__x001B_Ð¿@).±/e§?©$~7÷Ç¿¬5Ò_x0001_â£Î¿ÿÌú6øDÅ¿hLð._x0018_£¿BO_x000D_Ã¿¾nl_x0001__x0002_gÊ¿_x001C__x0007__x001E_¤-£¿|Úì_x0016_Û_x0006_ª¿_x001D_J¥Ï¿ P¿6\ ?_x0016__x000C_ë'¸Ê¿¬C#_x001E_é«¿D3Ïo|Ä¿xÀGYÇ4¤¿ês_x000F__x001D__x0006_ÜÄ¿¸{;ÔN÷Â¿P _x0005_÷¶¿ä_x0014_bXU°º¿_x0001_ðÏ÷?Ì¶càb9Ã¿ðx9Qg_x0003_¿&gt;L]_x0006_TÃ¿»Íòv²VÐ¿¹a_x0019_ 	Á¿û²ý(Å¿_x0010_¢°ÝwÍ¿M¼©_x0002_8Ê¿_x000C_bu¨]w²¿_x000C_@Úë³Ï¿¬_x0015_¿¬ÁÜ½¿ò`¤½¤}Â¿:L@_x0003_Ý_x0005_Æ?Cvz6_x0013_»Ð¿îê_x001F_ÒÎ±¿_x0017_ù¡Àç§¿¨_x0004_|2ëÄ¿_x0006__x0006_¦ä_x0005_É¿_x0001__x0005_ _x0011__x0006_Vtm¿ì_x0002__q_x0002_«¿r9¨_x0011_&gt;mÅ¿j_x0015_*_x0004_;Æ¿Hà	_x0019_9}¿È­u¬_x0004_Á?´N©Øü·¿¾Ux6'¼¿¿_x0015_X._x0008_Ð¿Ýz5Y²Ï¿ô_x000E_x®­¿kâQ8_x0012_Ä¿@_x0008_ò?_x0001_u þ?dF¿·;³?kioW¿ÚTû_x0005_:ÐÇ¿L8*§èë½?_x000C_H£4|_Ê¿¯ûU´oÄ¿2è¹[Ë¿`Jø°_x0016_?_x0003__x0017_6ðÔ¨Ð¿"Ýn¾¿?½-Ï¿iÕÙ´§¼Ð¿@Ù_x0011_Ë?ÂrURÐ»¿_x000C_ q¿öi´¿_x0006__x0010_¯/Ôã¾¿Ø@§DPÈ¿úù6_x0008__x0001__x0004_¨pÏ¿08¥_x0019_EÆ¿°A£rÏ?ë­³ÖiÌ¿ôÊÖ¿_x0004__x001D_iè+rÐ¿`~w½¦Y²?¤_x001C_T_x0012_Ê¿v$¾P_x0014_Ê¿_x0016_«þ¨ÖÁ¿xxY__x001E_Æ®¿NR _x0004_ù_x0012_Ï¿ª2-r*ñ¿¿_x000C_µßS%­¿~p!$Ë¦º¿¨»_x000E_Æ&amp;ü¬¿´×ÏY&lt;Ê¿_x0004_¢ÖcKÈ?tzd,'? ¿¾¦dK"Å¿ÔJ¢_x001D__x0015_Â¿N_x0003_¯ÜÌÁ¿`Iwø?_x0018_;DÝ,­¿¢SE!_x001C_»¿pù(ùw@Ð¿_x0014__x0003_q_}Ç¿¶D_x0002_%É¿²&amp;:_x0013_;îÂ¿èAlí_x000D__¤¿VZZ4_x0016__x0006_¸¿hÃöiaqÃ¿_x0002__x0003_(_x000C_	_x001D_Ê?¼TlÖ¯Î¿QJóïpÍ¿$¥P	°¿_x0010_×_x0001__x001A_â¿èÂ_x0012__x000E_ìß¿_x0004_Ôî_x0008__x001E_uÊ¿ø3_x0008_Â²HÃ¿_x0010__x0002_7úö9ª?Ì2_x0008_öÉ¿¬Ä»{U¥¿ Í¶î¿?XóHáè©¿_x000E_ùë£7Ã?Ä­Z_x001A_%·³¿_x0017_óZýÏzÐ¿By`ù|"Ç?Y¨£â_x0018_Ï¿2-Àªø°?_x0002__x0018_Ò¬Îb¿4Éû0jÐ¿0¥g·é?`¯¶ô¶A?6Î¿kä'Ê¿tó];RÅ¿wü;õZ|?ÀRù_x0005_¿&gt;WCÜhÄ¿ÚP5,^Â¿°_x0018_72G=¿&gt;~³É`GÆ¿®nf_x001E__x0007__x000C_r~¶¿«Ò¾a|Ç¿§&gt;_x0001_¤_x000B_Ð¿Xâ&amp;(_x0004_@¿¿§Ño(h¸Ï¿@Åv£_x001C_e¿BßÇ_x0002_ÈaÐ¿Ðõ)¼m=¹?&amp;8ïû_x0013_©±¿£Ì¾Û²Ì¿*}ûÀA¤Ã¿ø_x0005_Iú_x0007_	Ë¿_x0010_84È|¿â¢Ã£.Ä?$_x0003__x000D_Lû%±¿À¬KZé¿hxBV§	¥?·2 J»KÎ¿ìQð_x0011_´¿µní öYÇ¿ª4JïrÃ¿ZB_x0006_s þÌ¿½JzÖ_Ç¿è¶_x0015_\&gt;_x001E_É¿_x0007_*Auv ¿¼d¡as}º?¸W5æì'¯?Ø9Ý+_x0014__x0008_¼¿É7f¥(ÃÊ¿àîÙøÔkº?Í£H_x0004_ü¢Ë¿Éÿ_x0005_×ówÇ¿_x0001__x0007_Ìh_x000E_;¿¿_x0006_7_x0007_1bÇ¿¾I7ÔÅ¿âÐ_x0003_Ì³Ë¿Lzh_x001B_Q»²?q¨Çø`Á¿ÅÉý§j9Ð¿Ywz5p«Ì¿_x0016_,ÅxçQÄ¿.°pÎ¿È°ªY_x0002_ª¿_x0004__x000E_®Øô²?Ôcß"öÆ¿UH§|fÍ¿xÄJµ:À?#_x0019_«Òó&amp;Ç¿('_x001D_4Æ¿Å5éhU/Ç¿_x0010__x0016__x0012__x0007_Û&amp;É¿°w&lt;ì¾Ð¿EÞ­øÐ¿F)ÓG.Î¿1ïíGïº¿°¤½À_x000D_	¿Æ_x001A_Z_x001F_ÏÆ?Ò¢/ui¶½¿¶M°'lÍÄ¿´Ûj¢E¾? _x0005_ßíÕEÐ¿ºH«Ä?À#ï J¿05H_x0001__x0003_Üh¾¿j@\_x0018_%è¹¿x¿Þ&lt;ý°¿ì_x0010_5t¿(Á?Eúbâ:Å¿}ÎÓ½±Î¿bf_x0006_qøDÌ¿òï!XekÅ?NÈîî_x001A_}Ð¿L@÷à¥´?p4°ü/²?*&amp;å¢ÎÅ¿_x0008_uú_x000B_éú·?@_x0006_d_x0014_ý_x001D_±¿\g ßa|½¿0!"Ä?®Äø±º¿h²_x001B_(X¹¿ÆjÌmuaÍ¿P_x000E_ö­J¡¿cÅÐê&lt;ÙÃ¿_x0001_U¼£¿üü{ëj.Ã¿¼^ÜzÀ¿$ZöÒth­¿Í|_x000D_±®?ìüîµ?ð,7¤¦ËÐ¿Rlð_x0002__x001C_µ¿_x000C_Ó_x0008_p¸¥«¿JGÁò¨nÃ¿_x0007_r¬ôÿÎ¿_x0001__x0003_&gt;ý-·_x001E_Ä¿ÅO5¬&amp;éÄ¿1kFyÜ Ï¿r¢nÀÃ¿Ìíe§91§¿Æ_x0003_V:º¿|îÔ_x0008_DT¸¿ZÚ_x000B_H©Ú²¿FR~?âÌuãû#Ï¿&lt;$ìiöñ·¿©,½È¿_x0014_ë_x0002__x0014_Y·¿ê,ÎBB·¿Ü_x0003__x0010_3Ø¸?p_x000B_gÞ[ ?Äs0N¸¿Pe5¨¶Ì¿\°_x000F_Üº¿_x0008_AÖW¿ç·¯ª |Å¿_x001C_]Ã}¦ÿÃ¿ _x0011_Qêï;?üC+ßw²¿ÈÙ_x0005_{Ï"¥?t¼Z_x0019_v¾?èÖ,Oü¼¿_x0001_v¹ü ¿ôïò¡wÖ»¿³Ð_x001E_:Ä¿,¦ôûÅ¿Ä6ÛÖ_x0001__x0003_æ. ¿ _x001C_¨Ùf®¿°ýwl¬ ?â ù_x0001_Ð¿ Ö.Ù=ª?|¨?ÑA´¿ È¸¹_x000E_Æ¿_x0008_´ù³F°?&amp;aM_x0008_Ï¿gE=¢_x0004_[Á¿´ÒoO_x0015_·?_x0001_äWÄwÙ¿¤Ë¶_x0003__x0003_·Ã¿&lt;WY&lt;_x001C_øµ¿àkÍLë¢¿@~ Õq}¿·.wÎ¿kÔ_x0015__x0004_ß³Ê¿4¹ÀT¦¿gkpþ¿½1uIò´À¿æbS/o?¶¿*YV¿Bº¿æuääß¼¿è¨_x0002_(_x001E_¼?º	CwZ_x0007_Ë?2¥¸_x0005_È¿ü@²ÏdGÐ¿_x0018_S_x0014_ ­Å¿¶ó&lt;gÂÐ¿&gt;K_x0012_&gt;Ã¿_x0018_&lt;Oà¿¿_x0003__x0008_´øÈÙ0Õ¼¿_x0003_·(_x0007_T?Îà®o_x0010_$É¿ªSz#¢Ç¿±­[LûÁ¿4²ÆX|¶¿¾q_x0006_ »¿Ý8ÏÍfyÁ¿~7÷xe_x001B_¸¿_x001F_ø_x0006__x0017__x001F_¿ ró¤_x0002_?ÚõÔêË³¿àµ­_x0001_+? ±¤_x001C_º³?7L(Ôp?ZC+R!:Ç?È#/_x001A_~ç£¿ ©vã_x0007_á¿&lt;ÊH;£¥É¿Lj³Åg]Æ¿Y÷zâÍ¿_x001A_¡_x0005_j·Ä¿Øi{_x001F_öH®?ÈK-Ç÷¬¿`R`¿¦_x0016_ÎjfÊ¿PÅs]òÇ¿_x0004__x001C__x0014_¨¿÷­2·8æÈ¿&lt;_x0016_®å´¿ª_x001F_Xo¨«Æ¿ô¨§D_x0006__x0007_nñº¿ì!'¼Jq»?óª¼VrÓÍ¿hò¶·_x0011_öÉ¿P`fÅ¿4_x0005_Dòù©¿ø_x001F_ÃJ_x0015_m?õÖ_x000C_Â¾¿ [©_x0002_uµ? _x0001_kÐõ?_x0006__x0006_,7Ì¨_x001A_?B3PÉ¯Î²¿Â_x0006_jcæÈ¿ô_x0008_lÿ¢º¾?èY,§©¸¹¿lgh¹?#9y_x0003_	Ï¿j° *&amp;½Æ¿Æß_x000F_à´Ï¿v1´?È?_x0008_9Ë_x001D_û¸¿_x0018_GH¯¡ö¾¿zX_x000B__x0019_gÝ¼¿;0õ¼q«Î¿Ô TPar±?ì4QkõìÉ¿_x001B_³ äG_x000B_Ê¿À.Ã$L·?Hûí_x001A_7ø»¿°´PÆ_x0008__x0004_¿_x0004_fü_x0005_¿¿øeÉ_x000D_¥¨?_x0001__x0003_@U_x0011_Ê¿_x0001_¥Z_x001C_ñÂ¿§_x0014_I)£Í¿D½Q_À´¿Øõ¾Hå ?ìÌn_x0011_xÆ¿1fîÓÈ_x001B_Ð¿ØoÛaÔ(§?ÅÚÞ¦_x0001_Î¿¸_x0008_¯j,Ì¿_x0001_À¹_x0017_i#_x0012_¿4F_x000B_¶Ï¾¼¿ÿ°ÃOq¾Ð¿ð_x001E_¤_x001B_c¹Á?®ñjÉ¿L'Ö@£ºÉ¿_x001C_õ_x0003__x0015_å¯¿l_x0015__x0006_]¾Ð¿x»Í·ëKÁ¿ø7MB¾_x000E_«¿./ÉýÎ¿ê·Ã³þÉ¿¼Íú-O_x0010_­¿°Ï3+½?FBµÅæÅ¿_x0001_ß_x0011_+~ÅÇ¿@mëÿQ¿*©¿_hÈ¿Ðd±_x0018__x0002_¨?`AX*_x0010_ ¿&gt;ïè§Á?^Yã_x0001__x0002_ÉÐÇ¿pÃ_x001C_,_x001C_Â¿¬dãRîÄ¿¼_x0012__x0015_62N£¿6väy4±?|L7dùº¿pR¥_x001A_ë2 ¿¤_x000B_bîz®¿ðÄjò ñ?@8Î»Ï¿R=î÷½¿_x0003_1¡÷_x0001_Ì¿Ziç¸_x001D_Â¿_x0012_îevb¾¿øÔ¦óä¯­?¢hÚÏÁíÍ¿h%*uäÐ¿_x0001__x0013_Yy_x000D_¾¿TÃ%¦ãÌ¿ 6ò_x0001_Â¿¨»ÔÃØÀ¿p_x001F_X¯Hc¾¿íÆZ¡]KÌ¿ Î+óxÒ?+)Õ9ÐÒÁ¿¼Ì"dt³©¿T_x0001_7Ä_x0013_É²?`Þ_x0004_AÇ¿z{mï5Ê¿ª_x0002_tÀÌÅ¿Iûã_x0018_kÅÏ¿u	´¨Ð¿_x0003__x0006_&lt;_x0014_Ìv2LÐ¿_x0003__x0003__x000B_h;o¿£èw.wÂ¿ØÎr8ÔÂ¿p4»°y_x001D_?&lt;s«áÉ¿`%scÐ^Ç¿Üãà_x001B__x001B_ªÃ¿Ö!Þ¥ûj±¿Ðm|ÎäåÐ¿_x0003_öÂ_x000B_,Æ|?Ä"4íc²?yj&lt;TúíÏ¿ø0^ÁÖÅ¿_x0014_ÂMÐì«¿ÕÎÍÖÍ¿:_x0001__x0016_Åô¨É¿/àû¿?P¢·ÉÚ¦¦?_x0004_V³_x0002_ÁÆ¿¼©ïmkË¿´&amp;ært_x001E_À¿à3²_x001D_Uª?_x0003_[ÐùÂ[?f\¹ñ_x000F_Ì¿×_x0005_:aÊÏ¿_x0003_ßnÊ_x0017_Ã¿_x001B_,	`4yÀ¿¨´Få_x0011_ÿ¿ÒÞ#z8Æ?d8!Ñ_x000F_¾?¾Ú:_x0003__x0005_ñ¿¹¿@ÇG²_x0008_n¿üÈ!_x000B_¥n¹¿GO3¶_x0012_kÀ¿îÍ½KÞ~µ¿³_x0003_Kµ¶»¿p{LØJÏ¿Øáü@_x0017_¿Ð]§ê_x0011_0?[Ä_x0013_¼¸¿ã ü)óÅ¿Dï¾_x0015_µD»¿_x001E_Mx%K Ç¿_x000D_¿ÿÆ£Í¿Üm1:IÃ­¿à0uwi_x0015_º?ØèýØJü­¿¸&gt;ÝþÇ¿lG_x000F_Ì½¸?_x0004__x0010_,.»¿@U0Üì ²¿ð_x0005_ñ}a¶?(-_x000E_üwª¿d±aÂÑ_x0001_Ã¿[JâWçÌ¿0_x000F_'ÿë?ÆpÍÔ¬Á¿_x0002_½ßÁùÄ¿_x001E_ß*f°¿ä*bL=á·?_x001D_¼-¶Õ¼?t.Pg¡8»¿_x0005__x0006__x0012__x0002__x0016__x001C_-º¹¿p_x0013_»o_x000B_¡?ø_x001A_ÚÏ×!¡¿ÂïÝ³eY¶¿0_x0011_Ø/_x0003_©?(Þ_x001B_×¡Ç¿Ð+Úo5_x0001_­¿tV_x0004_£ì ¿w#Æ·2Ð¿öi]d¯ã°¿HÄ®ÅtÃ¿_x0008_&amp;¿c.j ¿@ÙtÔ]À¿ÿOô_x0003_É¿!y#UÈAÉ¿@_x0010_È_x0011_ôu¿XX¡àÀ¿G1êõÊ&lt;Å¿0,_x0011_Ã?øBP_x0014_5®¿_x0008_&lt;Ã¦»v´?=nn=`VÐ¿µ Í_x0007_ï	Ï¿ÊK'ºìËÂ¿x_x001F__x001E_Í³A¿oèuú_x001A_[Ë¿_x001A_'_x000E_³Ë_x0002_»¿&gt;&gt;Á[åÎ¿`®_x0007_Z¥±¿¦¤_ÔNÇÅ¿¾ÈZ3_x001C_Ð¿ ¦ùè_x0003__x0006__x0006_¥¾¿_x0008__x0001__x000B__·ÜÐ¿^Æ²_x0004_¨rÈ¿æÅ¼á±¿"ç_x0015_ª?Ð¿S6_x0001_1oÇ?Lî_x0011_Cï}Ì¿¸CÆP¤¿4n¦-_x0004_È¿®oe#$uÌ¿^_x000F_í­i¿h£=ßÀ?_x0006_É¨z~	Å¿u_x000C__x0006_ïcÎ¿ÒÊ«_x0007_;Á¿X¹ôóAÇ¿`¤ý&amp;¿_x0016_0\HfÚÊ¿D±^É;?XJ_x0015_Í¶fÇ¿_x0003_£ñ~_x0014_¿ô&lt;_x0003_XP,Ã¿oÒ:o7 Ç¿¤EÁ_x001E_ËK´?_x001E_Èñ@Î²¿@újSî¿_x000C_ç_x001E_ï«¿¦nÙf_x0004_Ð¿®*&gt;eM_x0005_Ð¿îÄ¾ÓóÌ¿Ú¹ît*ì¶¿r_x0002_QÔ8Å¿_x0002__x0003_dvB1^_x000F_»?0_x0007_9=-\Å¿×Öæå_x0015_½É¿£fÞü_x001E_Ì¿¢a&amp; Í¿Î_x000D_õ_x000F_Ï¿(¿ü_x0001_÷óÅ¿x½±#¶?_x000E_B_x0008_-_x000D_À¿5É]nÜÆ¿Rë±û²¿¦ÞlâÊ¿f_x001A_zñO¼¿_x000C_çgÚ 2¾¿_x001E_çâ7ôÁ?îÇÿÅàØ¼¿ du[Â?Ûø|õ_x000C_Ã¿÷í×j_x000E_úÏ¿j_x001F_~J¯¿v_x0002_Ï w¸¿Ò_x001E_!ô_x0001_ÐÏ¿¿ÅÙve¿H_x0008_=_x0019_NÂ?Ä¾D¿kÂ¿Èt~=Ì_x001B_¿¿P© gåº¿Xã9Íú§¿¶ºÒn{»Ã¿«_x001B__x0001__x001F_Î¿ÈÌ_x0017__x001D_á}°¿ªW_x0003__x0004_§æË¿`¶_x0006_-Å¿þÍ_x0005_øå£?_x000D__x0002_r_x000E_ÁÐ¿¹Úy2wÒÍ¿¡ÿ=ÏÙ}À¿ñK­3Ð¿:ZU¦ó´?ûÖßûõ_x001F_Ð¿txé_x000C_ï°Á¿W²÷¤d_x0006_Ë¿_x001F_î²Jw2Ï¿çÑ0j'Ï¿i_x001B_c²«ÑÅ¿:WÒV_x001C_üÄ¿ÄÎy.å¦¿qS$W_x0012_Ï¿ Ðpã8?_x000C__x0018_êðÌ¿X"Qi¤¿ÓP¾c_x0016_hÄ¿(^üJ¸?N8ÉðRTÌ¿_x000B_as×"ª?P¥_x000B_¿F@·ö¦Ï¿®_x0001_ôi_x0015_ÒÐ¿4P-MÜÁ?_x001A_©k;l_x001D_Ð¿ùY|_x001C_ààÇ¿ÖË»O&gt;Ê¿-_x0019_áÊ¢¿_x0002__x0005_D4_x000D_}É¼¾¿_x0010__x0010_^ØûÆ¿ë/~ÃÂ¿%&amp;«Ú¼¿VØîÅünÀ?@ÔÐè±s¿_x0002_sN.p£¿2kçKÙ_x0015_È?ÐM¾U¸?{_x000B_ðÕq¼¿_x0018_1"¦Eï´?R_x0001__x001C_àÆÃ¿Ó\_x0018_µ¾_x000C_Ì¿ïnÝPÄ¿0n¬_x0017_Mî¿è_x0002__x001B_éµ?_x0002_µ`á×t?îûrÙñ_x0013_Ð¿dL*æé_x000B_¾¿u]B°(È¿\Þ^_x0017_ÿßË¿0ÚííaïÃ¿©_x0003_ã_x0013_Ð¿8§E¦_À»?T'Õs_x000E_¸¿Àdëó-z?èÌ_x0001_ÄÌ¸?_x0002_ºùÀ_x001A_Í¿Ì¡Ìä*Æ¿_x0004_ÁûÑ¶¿,_x0011_G=Ë¿_x0007_ _x0002_	ÏÀ¿tø»èEõÆ¿ØøDç_x0007_ÍÃ¿ÇºN_ÚèÌ¿æ3@vEÀ?ª6{¾WSÁ?K@Yi_x0002_ÎÅ¿¸yEW_x0001_ç³¿À_x0006_pí#·¿Èê-_x0014__x0018_Å¿»Ê»½ªÎÐ¿_x000E_ÐÕ³H.Æ?L_x0007_ZIrî©¿_x000E_ºá¤?4[î3ÂÄ?	_x0015_÷âºÛÌ¿6_x0003_ÜþËÉ¿9_x0004_ðéË¿k4&lt;À?;3_x000F__x000F_Ë¿&gt;IçäTÀ¿®_x001C_uì(í±¿Ý­w¾çcÁ¿P_x000B_Ø}K¸¨¿ßÝ.!¢&lt;È¿_x001D_sÊª¿Lã]Kð³?ðrD_x0005_Á_x0008_®?_x0002_H|ûTÇ¿I2÷V£»?î¢&lt;RLÁ?_x0002_0p6Jés¿_x0003__x0004_ñ_x0008_\§SÏ¿FýÏòÀ²¿_x0012_Ý@±¿Ô6W¯Ê¬¿°"_x000B_N%¢®¿_x0010_ù×Ö¶D§?ðÚKÈqC¿÷â_x0019_ÄÐ¿²_x000B__x0002__x0001_­?,wä_x000B_tÈ¿Ø"%uú³¿}Ñ6»Å¸¿¶]®8!jÉ?_x0003_L_x000D_}Ì¿U_x0001_j:¶Ã? Xvg_x0008_¬¿ÀÕ×_x001D_òQ¡?48ÄIvÃ¿_x0003__x0015_ÉÛ\À¿&gt;äÄ¤Æ¿ äMÖdÄ¿"ks2ßÁ±¿ËµHÎºÊ¿ T_x0010__x000B_ª?Ú_x000E_	§½¿_x0003_íË(_x0013_³Ã¿þ¼FDªÄ¿4ç»½	Î¿HßD±±?Ð?íi_x0018_Á?æo_x000F_ÿMÍ¿JÊÐ_x0001__x0004_²¹Ð¿ c¯ØÓ?};]YüÉ¿|¨ÆÚñ°¿_x001C__x0019_Ú~yY±¿3¿_x0006_ýî¿?È_x0001_|hãÒÐ¿H0X7Ú¨?È`GQË¿¿ó8MÊ?gèHË¿=ç£4FVÀ¿PÛ_x001E_¹¿¸¿_x0008_Mx¡3ì¤¿Tt&gt;7Z~´?kIî÷¨vÐ¿_x0002_¿_x0011_lS¿Ìë_x0002_üIÌ¿4.ö&gt;²¿´Æ!ýÔÑ»¿_x0013_ðÅª~¸Â¿Äú_x0002_õø®¿²O_x0003__x000C_Î&amp;µ¿(æÔ¦eî®?&gt;À_x001A_ûKÏÍ¿_x0008_^þÙh·¤?_x0014_)~Ä_x000E_°?Ô¿_x001F__x0001_(¨¿¨&lt;möþ-¿¬ä8åÓ5»?ÄÄê_x0019_R_x000F_¦¿ÔWBGr§¿_x0002__x0003_¬Ü¸¶ _x0018_¢¿¼¼_x0001_;£_x0010_Ë¿,_x0005__x000D_a_x0001_²¿_x001A_Pý?Ï¿_x000F_;_x0016_¶Õ È¿¨v_x0012_q_x0015__x001B_³?C_x001E_í¶_x0002_ËÄ¿d/vÎÊ¿gç¤XþÌ¿`7ó,Ä¿&lt;£6©MÐ¿ÞÚÎXyÇ¿¤g«Ñ«YÈ¿8ìÖ¯×Ýµ?Éü_x0010_dx"Ë¿@_x0007_N~U²¿|)"ÀÐÉ¿|_x001F_Ù_x0004_¡¨¿Õ ÏwÃ}Î¿_x000E__x0006_Î&amp;ô_x0018_Ç¿À$d(_x0015_t¿0ÛÄM¡Ü¿_x000F_fÞD£¿&amp;fá^KÇ¿ÀKpã_x0012_y?@ýS|Ê¢¿PrÊíA}©¿\ÉÝÂ½4¹?8N#¯?_x0018_º	@,¸¦¿Ò__ô®ñÅ¿UIvO_x0001__x0002_'eÀ¿ô\m±§¿?_x0013_}@æÅ¿¬_x0014_hÓØÍÁ¿ ñº"±?ü¬xvz¼¼¿_x0008__x0002_p_x0010_º¤¿tþu&lt;³äÄ¿&gt;_x0015_Þëë°¿Övð_x0001_Ï¾¿.Y:X¶_È¿PE'è_x0008_2Ë¿ÁOî_x001B_S´?0Â_x0019_ç_x001F__x0002_Ð¿(~àZt·¿LÉ¡dJ¨´¿äñüê¨RÐ¿6_x001D_ÝÅ5uÍ¿¦V&gt;|®hº¿¥M_x0004__x0015__x001E_FÌ¿PT8T7?]¹)b¾PÌ¿ÄÅy*	èÐ¿\Ò¡¾	±?­fk{ÁÃ¿eYÄ¿ÏÜ-_x0014_p3Ð¿p-ÌvÞ=´¿j÷ó%¹¿¥_x001B_í´Ä?B¶&gt;_x0014_Ð¿_x0018_ÜèOz9·¿_x0002__x0003_+MöÜ¬¿_x0010_¡¨£?à_x0015_SÞÊ¿h_x001E_ D_x0004_«?¬ö³­-¸?_x0010_+_x0005_¡ù_x000F_¡¿ñ[²4ÙÆ¿ßò§B¸_x0001_Ð¿J}_x001E_xz¶¿ _x0007_*6È?J¶}_x0012_N÷À¿&lt;µ_x000F_×í·¿Xß«#*Z¬?¾ù'ÙÅ¿ðh69¢?(¯y_x0011_Â¿|Â£Ej&amp;Ç?8L&lt;èDRÈ¿m»öÂÀ¿´§ í_x0005_â¦¿Øâ¦Ð¿Y·_x0010_º)Ð¿+nÒ¶wÝÏ¿åÜå/Å¿ ³³êÙâ?xä³!rs·¿dÑ5¯G¸À?7_x001D_"Åú¦Ð¿N¸Mb³âÁ¿_x0002_ãkÈÁ£]?Ì©_x000F_íÌ¿¸ö`Ç_x0001__x0002_°õ©?_x0008_h»Öµ°?0"&amp;_x001C__x0015_¾?_x000C_èV_x0004_dÐ¿_x0001_»_x0004_t³«¿¨K`Yo±¿¦Î;?9u#^ÈéÅ¿0·Ö_x000F_µ§?ÏçiªvZÀ¿¿'¬¥m_x0019_Ï¿tj¢¥Ì¿_x001C_F±ìþÁ¿åR{dMÀ¿Ý¼ÂyEÂ?@­=:5F¬?£ÙdNÁ&gt;Ä¿ri¯M}­¿Àq¯m«#¿_x0006_ú&gt;ö·_x001B_Ä¿¦8´yLZ¹¿_x0011_» LÎÇ¿_x0014_czÜej¾?pü6_x0001_?JôG -wÐ¿2³äÂB­Ï¿Tºýblß­¿ñtÝâ¶Á¿º*¸ÓÉ¿åEÜ'¸?úN'Kø±¿;õÞÐ»Ð¿_x0001__x0005_¢vìÓ_x0018_ëÂ¿_x0004_ ¼j\åÉ¿rÜh¾½%³¿gíJ_x0003__x000B_Ï¿_x0018__x0004_-Uò¹¿ân÷¤Ìªº¿x_x0011_¤ðNÀ°?½.ßYÎ¿Ào_x0007__x000B_&amp;®?9%^È&amp;ñÉ¿@ÍR_x000C_WJ?jÇTúÕ)Ç¿\_x0012_&lt;_x001C_Ê¿H§_x0015_ÿ`5Ê?dBQóÍª¿_0`î¸RÃ¿_x0004_|g.ø§¸¿hFrcH¤¡¿ï%¥yÍ¿_x0018__x001C_%Æ«	¿l}º´/Ö­¿_x0004_¤&lt;À_x0002_¥¿DÝ9¡¢ùÅ¿yÈYÂÁ¿_x0001__x000E_!_x0017_¿@m¿êb¼hÎÈ¿ËtAúÔ-É¿&amp;·Ô{ lÈ¿5zå£ÅÎ¿{Ô¹³{À¿¨_x0006_WÃøÇ¿_x0010_ì"V_x0002__x0007__x0003_,?©`¹ÌÇ¿Ûð_x0004_é[_x0012_Î¿Jö¸åÚ¸¿*ÃÁuÎÔ°¿_x0002_ï_x0010_Ô»_x0017_?pw7_x0011_._x001C_¶¿Jú)ù)È¿F_x0016__x0015_Ë_x001D_QÃ¿î,¼&lt;Ì´µ¿a@¡{Ã¿)é¥þÝÏ¿u¢Ð_x001C_À¿4Á_x0015__x0014_ÌÞ«¿__LÏ¿¤ö_x000D_(µ´?¥ºgK_x0005_¯Ã¿^âY·Ë¿æ_x0001_z»u¼¿à^ø­ n?ÆdR×¾UÃ¿%)³PØ_x0016_Ã¿PÍ_x0015_µ8­?:´_x000E_ElÊ¿$8ø_x000C_Ð¿Dä_x0006_ÕqÊ¿Ö¯.L,Ã?%õÑ_x0008_"À¿_x0006_|pª(dÁ?yãtÄÊ¿J_x001D_Ö¯ÝË¿_x0007_f_x000C_|Æ¿_x0001__x0002_¬Sk_x0001_ñYÂ¿_x0018__x000D_MÛ4 ?±9PìÑÁ¿@DZ+_x0002_ï¹? v@¨tÇ?$ÈDa?Ã¿Øzå´·?£_x0004_ÖGJÉ¿Ð&amp;¢_x001F_tº?&amp;@Ñ¯{Ï¿Ü1æE¦"Â¿Ä¬&amp;ô´º¿_x001C_QÔÛ¿¿Ü_x001F__x001D_æôÂ?ß·s¦V É¿_x001F_7Å³?ý}MtÎ¿tíÅa7¶¿úAã=½¿6¨_x0001_ú½¿ø_x0017_|_x0004_ü~·¿-¯qçß¶Á¿Æ{g_x0007_â"À?ã?¿ß_x0017_ª¿._x0017_³8Í_x0017_¾¿BT¢¿Ò%LâùÐ¿,¤EèPÀ¿Øi_x000B_xcÆ¿5XãÕª	Ç¿ÙJýJ_x0003_»Æ¿_x0018__x001E_Y_x0001__x0005_IÊ¿&amp;_x0014_zT²¿e ëK9Ê¿@_x0003_'á5¿X_x001B_Õh_x001F_q¹¿D©ÖÿH«¿eÿíèìÐ¿®«÷=æ_x0015_Ì¿ûc90¿¿ðÿ_x0015_{Fm?Ð_x001E_vcÿ?¸¿º.ÅÀ¿_x0002_ÄÌnìÉ¿PMÕ8&lt;1Æ¿1±ÌÁ¿|ík¤WV½?h¿±àæpÄ¿07áêæ¨?HêÀ³(Ë¿üúû\Ç&amp;¶¿@\_x001E_ÏË¿ü#ÁXRÔÐ¿_x000B__x0002_$/¢Í¿_x0008_Pãäú²Æ¿d#!"~Ê§¿øv®¸Ø¿?L¡Uã_x001F_ç±?Ò_x001D_hhb¹·¿&gt;/äX7·¿Rb3_x0013_¼¡Ì¿RHz´´¿Q¿N'_x0004_ãÊ¿</t>
  </si>
  <si>
    <t>b52603a9af0f975ee5f21f9a646c8a60_x0001__x0002_Ü?Ò;&amp;Ï¿hù{"·¿ò7,DÃ_x0018_Ï¿_x0002_&amp;"Ò³¿ð0_x0015__x000F_ñ¬¿Ê_x000E_ÿºtË¿aì_x001D_&gt;Í¿°_x001C_XQ_x0005__x0007_Ã¿_x0018_f_x0017_9ëEÈ¿W1÷S¦Í¿_x0010_Ï½ë»_x0017_¿]®$_x0019_)@Ð¿¸ø%e4ÝÌ¿ä¡ØÞ#º?ü­NaÊÊ¿Èg+8_x0003_¾¿Cw`!rÏ¿òÐÐóÚ_Ã¿_x001A_Õ£r[IÍ¿ä¨eØ_x0006_g±?ò_x0019_°íÑKÇ¿q,#)¸?þÄ¢_x001B__x0001_Ì¿ú¥ZÜxàÏ¿ "Qî_x0013_³¿AÈ*µ´¿àt_x0017_î[Í¿?JÙ_x0011_ÀÅ¿ÊYÀ(ÈÂ¿ÎÕ_x000B_2_x0004_®À?Üð1_x000F_¨Á¿To_x0019_"_x0004__x0005_\^¨¿_x0014_$29{È¿@W-¡ÐÌ¿ð_x000E_ûëî?ê_x0002__x0019__x0004_7·¿_x0010_J³j¿&gt;ãyË/Æ?(':_x0004__x001E_&lt;Æ¿Ä¤Ä_x001B_E_x0001_¢¿½}×¡_x0008_=Á¿ÐH_x000B__x0007_þåÊ¿øzaÁºÕÀ¿_x0008_ÀíÂ¿ôÂÏ_x001D_E%Í¿¨é,·ZÕ¦¿_x001D_ºclÀ_x001D_Ã¿¡C]n_x001D_Ä¿Ð_x001E__x001A_ÍþE¿¦åtäÝàÅ¿©ÑãÖ.Ë¿_x000E__x0003_þsdÊ¿tEôAvÔÇ¿8¤Ù§^Ð¿R_x0002_%Ì¿Y6»æóÎ¿"ÀOyÿ»¿l#ÆÉÂ¿FÈtE§b¶¿bbµü²Ç¿(dÕÔ_x000D_õ¹?ðÔqIOî¿Sðø_x0002_Ö_x0002_Î¿_x0002__x0003_0¢â¿_x0019_?Üêb®]_x0012_®¿&lt;è¬FÐêÇ¿VJ¼§&lt;À¿D_x0018__x001F_¯ô¤¿îb dDÕµ¿_x0002__x000E_Ó¤Ð¿ô i»ÁM¯¿z×v_x0001_Ü¿Ð¿h_x001B_è¢_x0016_·¿¿_x001D_ê§ÍÈsÁ¿_x0004_H_x0017_Ì¿|å÷_x0013_5*Ç¿&lt;­%Ò´?P^s§÷w­?_x0012_)YG|²¿âê_x0017_ÜÕUÐ¿@AOÆ[¿U*ÏÐ¿\¯wþ9Á¿j9?^_x0011_¼¿a_x0007_gÁÀSÎ¿î"Í2Ê¿_x0002__x0005_ë_x0005__x0018_¿Ö'Q}É¿  éLz¿`5_x001C_ÕÈÍ¿¸_x0003_ª¾b2°¿nÛ_x001B_+ÂGÅ?_x0017_fïâcÉ¿1%¾:Á¿Ä7½_x0001__x0002_	U°¿_x001E_¬66¦À¿SÂPÃ/¹¿âP¸HÏ¿ú8¨¹ÑÁ?è(ú_x000D_ý¿À_x001A_;e`_x0017_Å¿_x0001_lm eâ¿R_x0002_ûwo?_x000E_lXa±¿&gt;hõ"}bÃ¿l~ÈÂ&gt;´?Ô)_x0019_ÿÐ¿¨"&lt;_x0014_þ®?(%boë¢¿ð»¾_x0008_º¿Æ÷ã_x0006_Ì¿_x0004_îÓC=ö¼?P½æ÷_x0015_|§?°&amp;ÿ_x0003_¿M°ÿ_x001C_EBÎ¿Ð­Yø£æ½¿ä_x0012__x000D_8_x0013_À¿¤	49yÊ¿:_x0002_&lt;ßzFÃ¿é-lË#YÅ¿\ÿeáE_x0007_Ä¿_x0014_ÔÔ\Ñ«¿_x0007_O{«)_x000F_Í¿äÎ_x000F_¿Ã¿HUh¿~8ô{E_x000F_Ä?_x0001__x0003_ð Û&gt;ºæ?@wµpõ2}?è_x0010_¨_x001C_5Ä¿Úü&gt;O¸MÇ¿ü&lt;t-¦2¹¿6(ËZÀ¿à_x000E_ú?%Å©Z9_x000F_Ë¿_x000F_Hihè¿¿s	_x0017_9¡¿(ÉÜ_x0015_2ÄÆ¿¸ôx=¤¿|Ëõx_x000F_Î¿`#½VG_x000B_¿?X¤,®m£?ò;k¿BÈ¿ÿÊ_x0005_YÍ¿ã-H÷ïÐ¿S¥6¿qc?8»§øÍZ¸¿ög_x0008_p_x001F_Ë¿ImÔ\ÐÐ¿[h"à_x0019_Æ¿ùAnµ÷_x0019_Ã¿ðm-~?í_x001B__x0002_ Ã?Ã¿¢§_x0019_µ¿Ê)´äÆ¿7N_x0019__x0012_9­Î¿|e_x0004_}6Â?¦©­_x001A__x0008_\Ê¿°¥ï_x0004__x000B_¯ç?5Ã-7xÏ¿rª;QÊ¿ Ê_x0001_h¯Ö?¨û~¸°¿¼ÌlåÕÐ¿ÜßÇÕZû¦¿qV@ýÇ4Ç¿Â±ÎsÊ¿_x0018_Á_x0003_uÄ¿øA5_x0003_mmª?	_x0007__x000E_%DÚÐ¿(v!;±þµ?ÖnGv_x001F_÷Å?Pø_x000E_vp¿_x0008_`0_x001F_À¤?ÙUZV~_x000F_Ð¿8Â_x0005_ó_x0010_Æ¼¿ö¯?1ççÃ¿`jÊR¥¬?ø]­Âÿ.¼¿ü-Éèüë¸?^@uMùËÆ¿_x001E_³j\Ê¿_x0006__x0017_(&lt;Ð¿]'_x0012_Å!Ã¿0aµPlÂ¿Nû­°Å¿R_x0002_ÿ_x0018_Á?Æ?À1Â£¥ê?_x001C__x0008_BXX«¿_x000E__x0019_s*­²¿_x0001__x0002_@lS\Z¸­¿×?º³¿¬¹Ï¥¬È°?¥·§f_x0016_òÈ¿s¼_x001D_J¦Ê¿îuÒÍÕÇ¿°o_x0014_ÞÀ¿ø_x0018_BÜøÆ?:B%__x0015__x0012_À¿àXr¹¡Ô£¿_x0014_w@äV2Æ¿_x0004_úh	½?S\_x000B_^_x000C_àÆ¿Àhï_x0013_çÂ¿_x000C_ojÃ¿BÕ*&gt;¸¿N*{Õ_x0008_yÌ¿_x000B_`«ga½Ð¿Tp&lt;_x000E_{³?O_x0014_Âï_x0016_È¿ä*¨b-é¡¿oÅ¿_x0012_v¢Î¿_x0018_Ç´èÄ¿ÍÂ3AªÀ¿äD_x0005_³ª¿ò¦i4_x000F_eÉ?5ÐÏÙÚ©?Æ÷_x0016_­w½²¿"_x0014_#/üÈ¿}u©_x001B_Ý_x0005_Ð¿JÖôjòØÂ¿yûH	_x000E_Vîº¿_x0002_a×_x000C__x0007_Ð¿f'¨¡_x0010_ÍÂ¿z_x001B_ÄÄ&gt;Ð¿îõh]e0¶¿_x0001_z±ß4AÏ¿	`#4_x001F__x0003_	¿o_x0008_ëü`5Ä¿3ñDqH~Ð¿úKÝ ¸Å¿¿íD]©»Ð¿_x0006_ûÙx´¿ IÉ_x0012_z×¿_x000C_G+_x0006_À?(V	7¿Å¨?_x001B_«lºÍ¿æúøe°³¿Èsü2_x0017_Æ¢?Y²23©GÌ¿Æ%^·Î¿N_x0015_u_x000D_µ¿þ_x0014_+-@w¹¿J¬H êM²¿ï2L¨pÉ¿lCµ_x000D_'?ÖÀ¾_eFÆ¿`È_x000B__x000D_?ü«'àÈ¿å_x0010_Ue[Î¿¬Èé3:i¼?ÒãYÿ_x0005_PÂ¿_x0004_V4¯â±?_x0001__x0002__x0010_:ZAÄ¿iå+­L®Ë¿l/&lt;¬Õ¯À¿°Ì;%ÕÐ¿0sç¿_x0001_Þ|íËº¿¹ÊòNëlÏ¿	£@rðEË¿J²_^%Ï¿_x0002_÷È½ªÃ¿òÚÐn¿lNïÞÆ¿º_x0015_£_x0007_ã©¿\Y ÃJÄ¿ÔLå£_x0012_¼?÷jáÞÆÄ¿¤7_x0014_ÃÐ¿²«nÅ;@Ç¿(·§:_x0012_¿¾ã¢©A»¿&lt;SÎüy4Í¿XÅqü(¾Ç¿@ml0Kws?Äåþ¢æÒÉ¿_x0014__x0003_W ~Ã?Ì[ÒøÍiÐ¿_x0014_:5B»û¸?9#_x0007_RkÆ¿õ3'¯gDÐ¿\Ä+)=À¿x_x0016_~íÈÊ¿ü8_x0001__x0004_1·?¨å=o\¾?\È&amp;Aó°?Âç¬[Ç¿ñ_x001D_nl¿$3_x0016_úñ/À¿¿O¼§Ê±¿@§çZ1¿´æ|í[!È¿½®|Y7âÈ¿´b_x000B_÷_x001E__x000F_²?`ô@×5Ç¯?Ô_x001F__x0003_2s¿¿È?½¢?ìóÕV{[Ð¿4|D«¿4[%LYw§¿&gt;¤B8R¾¹¿(_x000E_ç_x0001_È/½¿ð^Úf§?_x0001__x001F__x001C_ÖetZ?rhês`À¿¢mRÜ²²?t µÞ|_x000B_Ä¿(h£µ4OË¿_x0002_jQg:°¿¢/~&lt;´3Å¿f,ðBÖº¿S_x000C_eY6Ã¿äµg7_x001F_Â¿gö_x0001_æ¿_Ð¿Nð+ÊåÞÎ¿_x0001__x0003_þ+_x0012_Û cÍ¿à^_¯èþÀ?Þ_x0011_Sl/È¿ddt[z®¿ªx±ë\ÝÍ¿Pì_x000C_5QÏ¢?9_x0013_ñPÊÅÊ¿ü:ë}TÞ½?¼EÙïøÇµ¿Ê_x000C_ò_x0006_8´¿ðcÿª"_x0006_«¿ÅV¤æ¥?ó_i¹¦µ¿¦_x0019_F·_x0010_º¿b«ØÎë¡É¿ÚF__x0006_6(Ä¿_x0001_ëö`_x0010_?&lt;_x0006_q_x0017__x001C_ÏÅ¿:ö@ÎÏ¿nC¶_x0015_L&amp;Á¿XÑp¦@¥¿&lt;ûÃîéÊ¿ÔW"¯ç¶¿W©[ÄÏ¿è­ÚÃ©¿à}ÿöÍ³É¿Þßl_x0019_~ý±¿È¯çw×M±¿_x0002_&lt;_x0017_ISÏ¿T^kI1?|´@®ê®¿ü:lÇ_x0003__x0004__x0001_¼?Ìl«?óþÍ¿ì5Dô´ô¶?Ê°DqµÈ¿0V_x001D__x001A_ÌõÊ¿öF²O]*Â¿_x0003_ ë8úö?¥Í LÐ¿Â°dLÞJÐ¿S§&lt;4EÁ¿X70vW_x0013_Ì¿Rî)@Ó¾¿Öåþâ²¿_x001C_Ê_x000F_¤{§Ð¿_x0002_ø¦xZTÄ¿_x0010_Ë&lt;´úÆ¿¥x_x000D_¢Øz¿ï¢_x0014_VÈ¿±qu`½¿PhÅÆz_x000D_?_x0003_|v.6ÒX?X_x000C_Õ_x000D_1Í¿ôlTT_x0010_Â¿Ë'7ª_x0018_¿«pÜ°õÐ¿_x000D_ùç½¯¿ö\-_x0015_hË¿g©­RÂÚÇ¿@N¼fÃy?¸,«ÈÄ§¿wÉ¿Xl!ÝáW©?_x0001__x0003__x0002__x0006_a,g_x001B_Â¿x°g+yx¡¿A0ÿÎþÉ¿ÿ{ObTfÌ¿yD²k%Ë¿µU&lt;_x0008_w;Ï¿_x0002_bÊÔé¶Ê¿àû}_x000D_é°?cÜÔÚZÌ¿_x0008_M_x0016_fÌÊÇ¿Î_x0008_ó_x001B_fÐÈ¿_x0014__x0016_FÍ;Ä¿ú Ï_x001A_ô³¿æâÊ_x000C_ÇÉ¿Äñí&lt;ÑT¾¿F0_x001D_ÜhÁ?Øcô9êe¯?°äEuÐ¿ª¯0ÜÀ¿_x0001_¼pPlj?ä¨Âð_x0007_øÏ¿@ñ¹$?Ö½ô_x0008_»¿Ì4A\u$ª¿LôåX_x000C_¹?ÚÝÛÛ¼b»¿Gá_x000E_XÐ¿©"rÝ6¿4Ðz?_x0007_Ì¿dÚ5¿sGÁ¿Ðèä³A? Ò\¨_x0001__x0003_Ø4?¤)e_x0002_þË¿_x0015_Ilqß_x001E_Î¿øCujÈ¿n+_x0014_ðä¯Ã?&gt;º4ß0±Î¿tÒá+Hs½?	±CP¤Ð¿üÕ_x0014_¡¨½Í¿v_x0018_èb/_x000D_¼¿ ýºwÃ¿ØÏ«¸P°?o9£«ô&lt;É¿À±_x0002_¦9»?$_x0018_Ð_x000C_Í¿¢_x0007_L'ÜÃ¿xDmHÇ¿_x0018_ñ_x0006_2¿Áº&amp;½¥Ç¿`IÄ¡Ò$?_x0001_p #uI_x001F_¿fÇÅ·QÓ¿¿3éWÐ¿D_%ð²¿ÒÒ´_x0010_Äm°¿_x0001_ðÞBË§-?d§È"¶¿¶ªÄ¾¿h87Ñd¿°DÄnmì¿ ¦2ëÅ´Ë¿àè(ÑhE¸¿_x0003__x0004_¶k3Ñ¿¿È+Ð£_x0013_´?LÌm*_x001B_Å¿ØÎl8_x0010_×¬¿ã½MõiÅ¿þdÀ_x0015_vÈ¿`\Á-µ?_x000C_@¶_x000F__x0001_§¿_x0008_)U­&lt;¤?7¯_x000D_³3Í¿5þhÍMÅ¿_x0003_J_x0012_»óðx¿«¤×àHÄ¿_x0003_LZÆp5?Ú}&amp;dZÿË¿ËØ)Ï?¹¿rI¢ñÉ¿¬zå¿ÃrÐ¿,Çµ¤#³?SËè\¶?Ú.ã  ´¿°Xù_x0011__x0001_Ð¿ðÆ; «¯¿®Ð_x000D_B¬ý¹¿`£íÒÆÉÅ?àò0mËê¯¿ä¿F\ÒÄ¿_x0002__x0011_ÇÐoÁ¿ L÷.RP?¸¿(oyjº¿#ýèÇ¿IEÍ_x0001__x0003_¾¶¿_x001C_7¡e¸,Ð¿ð+ò7ÊO¤¿¶®Ç¦­À¿_x0007_¨Ê3_x0013_?º5Ø^ä¢È?ª|Ë¸_x000B_VÊ¿øã2ýo¤¿Þ!WSÍ¿tVÙ¡_x0008_±º¿&gt;{Ð]T"Ì¿dý_x0014_6xÂ¿ÎÄFnà_x0007_¿¿á&gt;5Aô Á¿È_x0004_Ñ_x0017_¿_x0002_Ó%ý_x0013_ã·¿æ,_x0005_ÓJ¾¿F¸FÄ²LÐ¿h«36&lt;_x001A_°¿h×ÆG_x000E_Yª¿Cñ¬QdÊ¿_x0006_?U_x0003_ÇÄ?j_x000C_ßî¦¿ÈÎùúm!¿Ìø_x0015_úqª¿Ì®E¯â ¶¿+_x000E_^tõÌ¿_x000C_S_x001A_mì[Ð¿Ä_x0004_êM¦º?{e+õ_x0001_ZÁ¿!ß§_x0003_Ý,Ä¿z_x0016_êÛ¿¾¿_x0001__x0004__x0001_~W?ûÆÐ¿ÆAµsÀ?6»_x0015_oÄ?_x0002_hOñ_x0013_Î¿¸]Ýk¢½?.*ª	¡¹?}åÈ1_x000B_6É¿Ø·î_x0008_Í»¿_x0010_ã©¤Z¿æ\_x0006_èïQÐ¿Q_x0018_ J3Ê¿F_x0016_gn+´¿_x0001_3_x001B_é@id?¥_x001E_ù¢_x0003_µ¿Ú¥\Òî*¿¿ÑëO0V¿¼}K_x001F_I°?ÝB¶Ø_x0013_¿hË	_x0019_¨»±¿W´¢2ôË¿^M_x0019_8ÔÁ?÷½O_x000C_êÏ¿_x001A_C!ZØCÏ¿È	Óti¦?øOVòë¨Î¿´;Àáx|Æ¿»p^ñISÀ¿_x0013_[ø;¹ÞÐ¿ô_x001F_7¶Ì¿_x001B_Um&gt;_x0011_?6_x0001_+_x0014_ÓÇ¿N_x0011_ß_x0019__x0002__x0004_b_x0002_Ã?0a­[¯¨?Î	KÂoÎÆ¿lm_x001C_{È¿kjh&gt;_x0014_ÔÉ¿`¨g!_x0010_&lt;¿ Í}¦	Ú¿øLNíòú§¿}_x001B__x0007_k_x0015_z¿_x000F_®¿¿L=Ð¿Ê;µdÅÁ¿'M²¶ìÏÀ¿@ÌxåX	Ã?ÌÏØ­ÐòÐ¿_x001D__x0007__x0008_z½Ã¿R¿_x000E__x0016_µ¿·Æ_x0004_{É¿_x0002_N¶ÅY_?2|u´®îÉ¿^~¥_x001A_XXº¿_x0003_F	_x0017_Ð¿äOá_x001A_uÎ¿+t b%~È¿Ú_x0016_?Þc£Ì¿W¸U÷Ê¿´_x0011_2_x0001__x001F_7²¿0Vð_x0007_}?J¹)_x0004_¶¿pÝ_x0015_êË¿ùÇ++úÎ¿ª_x0004_{÷Ö¾¿V88³×ô¾¿_x0002__x0003_`É¾_x000F_%´Ð¿Z_x0001__x0019_cKÌ¼¿³d_x001B_Á¿°Õ{uPÇ¿XL&gt;_x0019_®?0¶P¾ç×È¿Q*_x001D_ãíÈ¿À¦_x001D_Gw:¿_x0018_ýÁZÅ¿Õr_x001E_À¿`éYò`{?g`Ò_x000E_yóÇ¿LÈ&lt;Ú0¤½?n_x0015_ð%¦Å¿&amp;FåêÌ¿¡»¹r_x000F_µÏ¿@_x001B_1Ápà?_x0018_Õh_x0008_}¿ðØç_x0002_¿ÎaÛeRDµ¿è¬N#°½ ?¼_x0014_ÆIÑNÍ¿d=_x001E__x001C_Í¿&amp;_x001A_»îv»Í¿FqrÕn6À¿P¼_x001F__x001F_ôØ?,X_x000E__x0007_3_x0012_Ç¿Ð_x0017_tAT«¿_x0018_7NÐgëÐ¿PÉüå¼?"§#H¯ì»¿´Y_x0003__x0004_¹Õ¡¿ Í°g¿ä3¹ØýòÃ¿rïVð¹ùÇ¿ù_x0005_äÌ¿(ºº¶À	¿_x000E_9trÇ¿`_x0012_1fB ?¸à_x000C_3_x000E_»¿¤_x0017_Én©¿.¹_x001D_³0ÐÉ¿´[o°Í¿(¥Ý-FÙ¼?_x001C_q_x0001_ÕéïÈ¿&amp;òü_x001B_OÙº¿ð@h_x000F__x0017_¿í_x000E_¶¿_x0010_î_x0016_wdÿ¿ =dLÝ?__x001C_ú'y%Î¿IOäYÎË¿,8ÊR¶¿üÑôõ¦?øëü	_x0004_¾?PÜÍ]Ü?f_x001B_zL=Ê¿£¸é_x000C__x001F_jË¿Ð?ãÅ_x0003_?_x0002_Ö_x000E_Æ¯áÏ¿°qÓÞx©¨¿ÖÆ_x0019_þxÊ¿ò7³E?_x0001__x0002_æN_x001F_äÚMÂ¿_x000D_ª­l1È¿4`ì`XÏ¿sÓáµ»¿(MY÷Ï¿@xB÷¶;?Âk$°ïÉ¿RçoòÈ_x000F_È¿_x000C_ßÀ}e_x001F_´?R±_x0008_&amp;_x0016_¼¿F?»wÇÂ¿þý£[»ýÆ¿a½¡K¨¿`_x0008_°A/À?ÇÅãWàÊ¿@û!_x0014_®¿ 0Gx]kÇ¿ô+ð_x0019_pº¿ª_x0007_èÙÜâÈ¿È_x0019_Å§8Ã?Õ]}kÚº¿B_x0015_ª°!'À¿rrN_x0010_=È¿·5ÇÌáÀ¿_x0013_ÞÑ¢üEÁ¿lê(=ju¦¿Ðx6é:¯?G½_x0013_\R3À¿ _+K_x000D_¡¿^ã­®æZ²¿zÿ´_x0012__x0013_Í¿&amp;5Ãë_x0001__x0004_àÎ¿¥oG§|³Ð¿eKÄ1ÿÈ¿ _x0003_ÿßE?@A¤R¿_x0008__x0018_ÆÆ®@£?_x0001_RtØº[¿_x0010_ßf K¥Ä¿`CM_x0013_)À?ÞKöýÁ?)+_x0001_+ºÃ¿_x0002_'ÙApÙÀ¿_x0001_à424^¿Iÿtc@Í¿Yp$Ð¿úç¢_x0003__x0001_È¿Dá+:Â?æz)ûè-Ð¿2jq,¹¿`%ø¨fÄ¿Dy8´FÂ¿_x0019_nÁsXÀ¿_x0012_}´âX/Ä¿_x0002_¨_x001A_Å_x0012__x000C_Ã¿_x0013_¡²NÄ¿|Bõac¥¿cQ}_x001C_ÙrÄ¿à_x0018_5O¿¾ü	Õ_x001A_Â¿¸aÄå_x001C_¸É¿¦_x0015__x0002_.v?:¹_x0003_íbÅ¿_x0001__x0003_P_x001C_lo_x0004_.¿@G÷±¿àD_x001E_QäÆ¿¦]ÙU;º¿À7±ùó´y?b¢ñ(FôÇ?«1 ;ÐmÁ¿EñsåøÿÏ¿D-W¾_x0001_hÃ¿_x0018_l£íxØ­?ðÚ#ýf°?_x0010_Ôð§L:£¿Î¿ÅÓS×¸¿päV©sÉ¿_x0001_Ð±M_x0006_¿Xa?#Ë¿f?µ2+ÂÏ¿¥Ö_x0010_üR_x0008_Ê¿Æøè=2ßÇ¿P4Çs¢Æ«¿_x0007_ÞÌ¯É¿ø$/É_x0013_Í¿âQ[`-_x0015_Ì¿{¥w0À¿àì¥øQ¬¿!¶:Å¿?¥C	ÙÏÐ¿ÎËï4Ã¿_x0014_Æ[ÌrÛ¨¿øüg»¿&lt;_x0015_?Ó_x0002_¾«¿¨ÏEo_x0001__x0002_¨qÃ¿¼D@Çj¾¿®ð2+ìÅ¿`¾Ä?PÐ½¿&gt;_x000C_%Û­J¶¿lWHuÌ¿ÀrûÍ9¿z2­ò·¿ülíÁ?v_x0001_"¹uïÅ¿|©_x0012__x0002_&amp;³³¿_x0019_þV½-ÃÎ¿bL_x0005_:ûeµ¿¹ÁñWåÏ¿ÄÈáçÅË¿`ð^pI»?\:ðúÐ_x0006_È¿¶Ë±aµÊ¿RÞ_x0006_Ì¿_x0012_NUÕÍ¿0d_x0002_áJÇ¿Âò,I¦?¨	áÑf%¥?4_x0001_ú\^A°? _x0014_ÝÄ+;¨¿¦©ÏÆü0Î¿ ãR_x0008_Îº¿Î_x0018_ðXÞfÐ¿_x0016_%M÷¸Ì¿à_x0015_b.,Ð¿ºãáJ¶Ê¿_x001C_Ð½Ùx_x0014_É¿_x0001__x0002_g_x0015_?._x0003_ùÏu»¿ú®_x001A__x0003_ÆZÄ¿&amp;;_x0002_!bÁ¿_x0001__x0004_¥x_x0002_¯¿x­ó&amp;vgÈ¿XGL7ÀÞ¹¿÷_x001A_ÏË0Ð¿_x0001_et	H(p¿Ú¦t´¿¼Á*_x0018_)Â¿ÄÅ_x0018_Cê¡°¿_x0008_Gg7% ?_x0018_çÒ4Ó£¿  Ì_x0018_´C¿òDx áË¿)Ä8ÜbÐ¿}ÆuáÐ¿L_x001E_©_x0002_ª_x0016_Ð¿V.f©KVÉ¿à·AçÆ	?¢_x0006_C[WWµ¿HÏsG¼Ê¿?ÎÖ_x0019_È¿Ìd;ÚÚ/Í¿}Ñ_x001D_»_x0003_Ï¿L1Éh­À¿Zw­uã@É¿rG«y_x001C__x000C_Ï¿d#1ÄÆÀ?R,$Qû$½¿ }G¥_x0001__x0006_?l_x000D_¸LPÆ¿ÔEWùªÕ ¿aªy4bÁ?øÏ_x0017_ïº	¿àãX\~ÞÂ¿Âub"_x0008_g¾¿_x0002_²÷³/ÌÈ¿9sDú¥¨Ê¿êÒ0_x000F_*_x0012_¾¿_x0001_6¦_x0006_pRi¿tEnn8«¿o­+_x0011_V±Î¿¬_x0005__x001C_âÊ¿ô*Ë4¼¿_x0001_M^ÈK¿`L_x000C_Ç`þ¿à¯Á_x001A_ 	¡?Eä_x0006_C&lt;Ï¿_x0001__x0003_Ð)iä?=ã§_¡KÊ¿XÚv×¦?ôh_x0013_;Ú%¸¿Vv¯Â¨Â?ô×# Ê$¾?_x0015__x0003_ö&lt;Ê¿Ø_x0017__x0006_ncÖ¨?´Ø!ãc` ¿¾Ï_x0003_øÏ¿ÄÞs`aº¿Ôãåÿ*ª¿xá|_x0005__x0004_¿¿_x0001__x0003_Äãø=¤¸¿Îgz_x0002_ÓË¿_x001C_l _x0004_öß¿?9ÚÂÓ_x000D_&gt;Å¿ðËÈã_x0001_Ã¿2xIÝ_x001C_üµ¿Æ¢zi_x0004_Ë¿vW`Ü9_x0003_¿¿É_x000B_&amp;BË¿ZÏí¾ToÐ¿¬ä»ñ£¿_x000C_M&amp;ÌÄ¿_x0001_ É»Ð¿öV_x001F_&gt;Â¿_x0018_mj£ÐÛ§?*áìºÌ¿ÌXqK0Ã¿¯ì[_x0012_7Ì¿ÄÞ£¸Ð¨¿_x0006_qÊ1i_x0008_Ì¿:ÇäÇ¿å[Ï dÊ¿TÚC-cõ±?Xzb ¿®®j]Ä¿ õ_x0012_=7£¿`Û_x0018__x0014__x0008_?¼é[ß_x0013__x000E_Ï¿¶­n6Ð¿¼}¼(Ð¿h³p_x0006_5_x0013_«¿ÿ¢"_x0002__x0007__x001C_Ë¿dxµÐ¿¸À?íþÃ ¿P¾_x000C_ïÅíË¿_x000E_ÍäÉOÛÍ¿|_x0001_°_x001F_æ¸¿ ÓÉ&gt;l?ú_x0002__x000B_#¯$Ì¿ÄÆJáïÏ¿[Ñv}«?P_x0012_¾p_x000D_Ã?W©c_x0011_¹²¿`V5&gt;_x0003_·µ?PE!_x001D__x000F_J?æ=AZ!_x001A_¼¿0¯h_·JÍ¿_x001B_òKú5YÍ¿Î½ÀèÖfÆ¿%pt{mÉ¿·(ÈR½¿_x001B__x0006_ôÃ·AÊ¿@È_x001F_ðSs¿_x0015_`¼=9Ç¿îX_x001F_Ê¯È¿_x0002_K_qWy`¿t£9_x0005_Aª´?Ñûµ]Ï¿±güÅç¹Î¿ßÀho_x0016_Í¿cEJ_x001B_8°¿¬Rÿ_x0004__x000E_Ã¿&gt;Ë!È¤Å¿_x0004__x0006_C°CÑÃ¿Ùl(_x0007_°ñÐ¿_x0012_i®zó*Ç¿R.Ê»Å?{_x000D_¾o´dÅ¿`v_x0006_ÌHäÍ¿_x0004_`û÷" ¿à)a¬»?_x0019_É&gt;£UÇ¿ ¶u¯_x000D_U?Ö¼Ô¡¬»¿á_x0017_Úÿ©»¿Ú_x001C_¢_x0015__x001A_5¶¿l:=Hó¼¿_x0016__x0016_/_x0019_:¿¿ù_x0005_@6Ä¿T3Ý_x0005_à_x0003_±?r_x0005_E,M²¿Äü½æsÕÆ¿ýÞâ³äÉ¿pF%+*Ä¿¡Ö_x001E_h_x000E_È¿VnR¾P	Ã¿¸Yy_x0001_À¢¿_x0011_&gt;ãùGÀÏ¿süpãË¿._x001A_ñç['Ä¿^¿õ1¿¿À&amp;æçW_x0002_º?!a_x0017_g_x001B_¬¿EâcJR8Ï¿M*·Ø_x0002__x0004__x0002_BÌ¿@}þx?ó!0shz?¬ç\¹È¿_x0003_ _x0015_+NÆ¿J_x0017_ÞýË¾¿_x0014_ÍwÊ#òÌ¿ä²©/_x0012_Ì¿_x0007_Ñ_x001B_¶ºÐ¿.v'í¸sÆ¿_x0001_£'ÊaË¿¥½Ý _x0006_±Ê¿&gt;Ëë­?-Úâ¹øLÎ¿BÂv]ò(»¿Ö~YV_x001D_zÅ¿ÞPÅ=À¶¸¿t_x0016_¹ïzÅ¿ÝFÙ(õ´¿X_x0005_)(pã¡¿æû_x0018_Ï¬·¿Àqî@4Ì¿N­¬Ô_x000D_f¼¿Fß=L!_x0013_º¿ }É]R"?÷_x001B_~6ÊÃ¿Ó,_x0017_ÆvÏÊ¿¡_x0011_ç`öÁ¿néÑÀ_x000E_¿¿_x0002_¸!K´? $¦E¿F+»¢_x000D_FÍ¿_x0008__x000E_-°øÎ¿_x0008__x0003_©mâ¤¿¸m_x0004_ì1A¿W¢|_x0010_£?(o_x0003_a_x000E_ßÁ?éu_x000B_UÁ¿èæÍ_x0011__x0006_¡¿9L÷&gt;)Ð¿v_x0004__x001F_}µÅ¿¸´[_x0018_wµ¿Ð_x000F__x000D__x0012_ö,À?ùq	t¿¾Ý_x0013_ÈÕÜÈ¿¨×[_x0002_Ü¢?hî%_x0016_µöÌ¿2_x0015_¡_x0004_,Í¿@ï,Y\t¿?_x001E_ùÂ3¶Í¿_x0008__x0010_·_x0007_±ñÌ¿_x001B__x001D_Ý9 _x000C_Å¿_x0010_Z	&gt;`¿¿tHÎR­¿;ì_x0018_dÊoË¿ ·ñi?ZÅ0ckz¸¿_x0003_¥Ò£E_x0008_Ë¿¢Ëht_x001B_Ì¿^_x000C_«M_x0005_Ï¿{_x0002_=è_x0001_Â¿_x0018_rTþn­?_x0010_±°Æ¿LB_x0003__x0002__x0004_ a¯¿´cöt¸ÏÄ¿°_x0008_s_x0001_Â¿àWuÔAÔ¤¿j%®{fD¾¿ÚßõÿfÎ¿_x000B_Ñ ¤_x0003_Ê¿x¹XÐÜ_x000B_¨?°sÍe«¿¦ÂÁçÞ_x0014_¹¿,ä-_x000D_Æ¿®Æ9´Ai°¿ÓûÙ6Ù_x0011_È¿v¥FDÇ¿?^@_x001D_Ì¯Ä¿d°s·}íÅ¿:7 tøßÉ?_x0014_]à"_x0007_Å¿Bjng`cÐ¿ Ü¤¬?_x001D__x0016_Tâ©ÌÎ¿H`&amp;_x0019_æÄ¿_x0002_Ð#hË'?xªò1/Ä¿_x001B__x0003_p_x0012_?_x0008_f|îýËÃ?¿IJ`__x0004_Ì¿&lt;f³¿³»Æ¿2Êø!á´º¿^xaÈJ´¿±Òàm°?3ïhXÉ¿_x0001__x0006_ö_,&lt;_x0004_e²¿ð~_x000D_ÊàÃ¿_x0010_ÉaY-ãÇ¿H¹ªEí´¿Øô_x001D_9H¼Ä¿ìR`L¡¿x_x0002_æsQ¿E^¼Ë¿n°kñÃ?¯Èå&lt;^tÂ¿3)BNÿÏ¿·_x0013_=Ù ?å·_x0004_®_x0004_ãÎ¿iïr_x001F_-´Î¿p_x0011_ðÁ¿æd[ÐÍ¿ä|Ñq_x0016__x001D_½?È_x000C_ÎÈh_x0007_¯¿ t.Ý7¿Ö\vDD`Ë¿¾Ù±¤#°¿0S_x001B_ÝS!?Ð¸_x0016_÷_x0003_¯²¿Èèþ7á»?Ì_x0005_'}D ¿èUìûÙù²?\/U`³?0_x0016_òÆ7Â¿_x0006_'I~Ô_x0001_Å¿ áðeÃ¿ÅÔ_x0006_sñ_x0010_Î¿xaâÏ_x0001__x0003_%F¿ó7bõí¦Â¿öÊÆÏâµ??_x000F_Â_x001C_ÁÃ¿Þ_x001A_5_x0001_ÕÏ¿üNEÏÍ½?/tÑ½ô=Ã¿ÐÝ$¥_x0016_#¿®uÍù¦¡Â?ªGgôyÜÎ¿ÎnÔÊu"Ç¿AíÎ+ßÈ¿¶1_x001E__x0011_?GÎ¿ QàQP6Ð¿ÀFé_x0012_½x¿_x001C_ùï*-_x0003_¤¿l¼_x0017__x0005_^Â¿â^HsÎ§¿\â.Z-Ç¿¦-¥åã°Ï¿oì_x0004__x0014_ªÎ¿_x0001_MþÙ_x0001_e?Êç_x0012_»Å¿©ó_x000F_À_x0014_«Ã¿_x0011_s]N_x001A_ÐÍ¿F=mñ_x0002_Ë¿_x0018_Ø²D42³¿_x0004_Ð¼0§Aª¿ö4tE±À¿_x000E_lw(0_x001F_³¿Þî ·Ý9Í¿¨Qµ)Ñ¬?_x0001__x0002_sÙ8`¬Æ¿oÃÅýkÅÂ¿øü_x000D_¬o_x001B_·¿_x0015_ò2A_x0002__x000E_Å¿¼'(¶×¦¸¿ô}e¸¹×ª¿@új_x000B_Yg¿´®ÃÐr÷Ð¿_x001C_èFAµ_x001D_³?_x0018_Ø9èÐË¿Øb1èãÃ·?_x001C_P¥ìÉÞÈ¿T_x0001__x001F_¥ËÏ¿@ÇÛ_x0008_îµ¿à_x000C_û_x0014_ß_x001E_±?â}QÊ7ÝÉ¿Lû`nVôÂ¿ykM­ErÐ¿Tho°ÅÉ¿6aÉ_x0011_#ÄÈ¿_x0007_ª_x0017__x001E_"»?_x001C_&gt;Å[sOÅ¿_x0010_^_x000B_Ìa­¿×æ6^Í¿&amp;\Ã6&lt;Ä?Z#¤kß´¿ÒìBúZR°¿à&gt;O_x0001_¶£?öt¨-Ë¿x×¶Ì¡ßË¿_x0001_q	ÂüÏh?'Áih_x0001__x0002_§À¿¾~ô¯eÍ¿hÐê»bÒÌ¿Ñù£þ_x000E_¿°7müê^?cñúÜ_x0012_°Ç¿&gt;d¸3J,¶¿{íE|,òÐ¿4ø#Vl¯Ð¿mRfÿ~Í¿E_x001B_J_x0012__Á¿VÇZ8væÊ¿_x0012_Ææêø_x000B_°¿Ð_x0001_(9Ô.©?i_x001A_X&amp;Ð¿ùò«_x000D__x0013_Æ¿¥_x0002_ïûèmÍ¿_x0003_kàAFÊ¿(UaÈÀ¿j[kñ'"Ä¿Â_x0003_è_x0002_+Â?*N+­_x0015_»¿*Í½5HTÇ¿"&amp;ëÄÇ¿«&amp;4Öb9Å¿ºL&amp;2Â? ê}®èÂ?h_x0018_X_x0002_ôÈ¿ØAý_x0013_Ï¿¨ddï$ÇË¿+[G²ÛÐ¿? Fxr_x0015_Î¿_x0004__x0006_ò_x0017_ÊlÁ¿Åtz®æàÁ¿§Dþ³|¹À¿n«&gt;_x000D_|³¿B_x0004_]?FÐ¿_x001A_wÆ¿Àì_x000E__x0019_u¿ß3cßå¿óõ¥_¿¬¿_x0004_c_x001E_u/f?Ü±NÉ_x0006__x000C_§¿ø_x0003_~©_x0013_ÖÌ¿X0C_x0002_ÄïÇ¿ÁóDgVÄ¿,Ò[VÛ_x001A_¼?¬­ÍD_x0005_Q®¿L¨Ý`¢¿![ÙLÁ¿ÊàåoÝ¾¿@ÄÝz¦?»#:Â¿_x001B_NL§_x0002_Â¿RØ_x001D_ÎÃ¿\UB´s?_x0010_!®_x0001__x0017__x0012_?^_x0011_úüÈ¿_x001C_ï²Ä×X³? ×*ª¿ò_x0017_B_x0006_Æ¿ _x0019_³þ_x0010_¢?H6òSó¿? ¼Ð_x0001__x0002_Ö7?_x001C_k(´¼¿ :ý_x000E_£?"EæV_x0013_é´¿_x0014_¡_òDÂ¸¿ÀQ3OÛ¢¿_x0005_L)£À¿PT;O4¨¿Ù_x0012_I_x0004_pÁ¿_x0011_\ÇfJ_x000F_Í¿Hù¡¤kÆÅ¿È/lü%_x0018_º¿_x0001_Wâ^Y?°uf_x001E_I_x001D_®?_x0001_:¨ZyLk?:}»õB±¿_x0010_L¤ÑM4É¿¬_x0014_hÛ_x0007_¬´?CtðÑ_x0002_yÄ¿lOs_x0017_òî­¿Yc_x001E_?q_x0019_(õ_x0011_Á¿#÷ø	ùÌÏ¿_x000E_ÖÂz_x0013_oÇ¿ðç_x0002_p±¿_x0001_ËÏåH ¿h_x0005_i¤°?ÔÒ_x000D_¤»¿än.þ°ÒÃ¿_x0004__x001B_¼¢÷pÂ¿ÜC7&amp;Ä¼?ô:6_x0017_Ð¿_x0001__x0003__x0010_)ºÆ_x0018_´¯?=¥jò=KÐ¿s-_x0017_Ï_x001A__x001B_Á¿_x0001_4üq&gt;Á?´´_x001E_æ\`À¿Ð¦V@æ?ôÒóàª²¿&gt;ZÑúM»¿d_x0007_éeU·¿¯m:_x0011_¶²Ì¿ËÞ¦hN;Ë¿_x0001__x0002_d_x000F__x0016_o©?°_x0016_°I_x0014_?ÖÝË7êÍ¿àSp&gt;_x0016_È¿_x0001_xµ_x0011_në¿¥_x000F_®¿o´Ê¿ÊV_x0004_õ¾³¿àÎ_x0010_Ä¿_x001E_wJ{CÎ¿¶}}	_x0013_Ç¿Íóë_x0014_ÈÎ¿1aó«¸ZË¿_x001C_¡JBoÂ¿2ñÝ¢ë¿£îÉ*?­ãô_x0014__x001C_È¿_x0016_±_x001C_¿P#ÆäZÂÂ¿)2ÏåÀ¿_x0014_à_x001D_öSùÄ?¨xé_x0003__x0005_ÿ2¯?$ûNEù: ¿Ìû«º÷;Ã¿pðÒ8ÆÂ¿ï0_i_x0017_Ì¿ôý8ÖÂ¿_x0015_§_x0004_GÄ¿hcúRj¿¨Æu1«?°_x0001_Ç{;±¦¿·â0IË¿PfÞÍ¬±Ç¿â¼øÐ¿&amp;È_x0015_x@Q°¿É=\CWÎ¿Ðà|1Eð?°¸# é.Â¿Éþu+­?àkÁWZÅ?h¿v´Ð^¸¿deÓàÛü§¿z¢_x0006_KáÔÄ?IÚI&amp;1æÎ¿4ÈVQù«­¿`´T'º?_x0013__x001B_ÈÍË¿_x0005_QK_x001A_K;Î¿_x0018_ü3¿_x0002_/@Úm_x001E_Å¿ßhùT*gÌ¿gÌµøùhÍ¿ Ð¸ÇGZ°¿_x0001__x0008_4U_x0016_ÉSë§¿²ËôzÖ´¿_x0002__x000C_í[Ä¿_x0007__x0010_gÈÐ¿ÈG9&lt;è¿Æ¿_x0018_9s_x0012_[Âº¿5*û¢nÐ¿òu_x0017_¹_x001C_ZÇ¿°±-C6º?_x0012__x0008_Øï/_x001E_Ï¿³TQw7½¿àxæÈ_x0014_áÈ¿\VÒ_x0013_ªÊ¿Ûs_x001A_ã£Ð¿d_x0002_åþ_x000D_¯¼?xy´ìï£¿À_x0006_äÓgMÏ¿\ÞS¸àÍ¿_x0010_&lt;W[_x0006_Æ¿¼~ëQÀÐ¿ÄBèLÌ¿°z¼\û?&gt;Y5¤üÐÄ¿oËSÝ,:Ë¿_x0001_lº\Bm?Ô@V±/Ã¿0_x0004_Ê_x0017_5¦?jHE(YïÈ¿µâîÖ1ËË¿H÷_x0005_a¸Ã¿oû×_x0006_CÁ¿`½£_x0003__x0001__x0002_Õ©?ìu2ù9Ð¿L¼´ôê³¿2Î_x001E_T(¸¿àÇðÑS¢¿«56¬KÆ¿_x0004_ Û­Ç¿JGsÏ.1¾¿ÜCÛùÄõÆ¿@¡X_x000D__x0004_¹¿ ½$|@ÒÀ?0æåÂ.*Í¿¤Íî_x0012__x0018_°?Ê_x0014_öE¡¿_Y%Ý7sÏ¿:w³_x0014_q%º¿_x0013_úü_x000D_Ç¿XVJÃÄ?_x0010_j_x0016_'y&amp;§¿ðf$e»?èÑÚ%¡`³?êÈÿ_x0002__x0011_"³¿Õ_x0015_°ã5Í¿s_x0014_&gt;§â°Ð¿f3&amp; Û6Ê¿_x001D_ÓÂ3­Æ¿¬Øä%Ð¿èÉ¯£_x001E_Ï¿_x0011_$UTÁ¿_x0018_ÍgÀSÇ¿vfE_x0015_Ü¯Ê¿_x0017_C]îÈÐ¿_x0002__x0003__x0002_ö"IH?q _x0013_(Í¿¸îÌ5oÙµ?¤¿LH_x001C_Zµ¿j¯&amp;¿·{±¿P÷§_x0003_¿ÂÙv°_x001C_9Â¿"0'_x0008_ÝÂ¿D¸£Ý¦É¿V¿rä~?ê?ú_x0019_ÁmÅ¿xê\ïß:°?àN1éBª?_x0006_¶åà_x001A_:¼¿²ÄÝ+ÈÁ¿_x0002_QíÔÙ¦?î_x000D__x001B_­_x0008_À¿_x0008_ý'ß`_x000D_Ê¿\&gt;Q_x000F_ìÐ¿ð_x0016_eÈ»¡?u~äÝ°¿ê_x0013__x000B_ÿ·¿2_x0015_X_x0001_è_x0006_Ã¿é_x0017_f_x001B_3.Ä¿_x001B_ÇX_x001C_@zÏ¿_x001E_^RlvÃ¿øÎ¯VBA¡?R´q»¸Ï¿Hw°_x0004_þ¼?	gôDs]Ë¿Ò@9)XÍ¿dè2Â_x0001_	L|Ë¿@ ?_x0011_}¿$öd_x001D_SÌ´?	¨&amp;Èª ½¿ÛÝ-j_x0015_¢Ð¿"_x0001_Ì=ÞË¿®íÑö_x0002_Ã¿&lt;ðÍ_x0002_7"Í¿ìCÜE·¿	i_x000B_È&lt;?(èP*\¬¿øj`§ÈË¿_x0004_£W³S»¿_x0006_2¢}P²¿ðñ«¡R?ÀÊX}ù«?_x0006_-_x001F_0yú¹¿Ð±»_x0018_½¿e§£Ì¿Éõ¶_x001F_¾¿_x0002__x0005__x001F_0¸Æ²¿Úðu ³ÖÆ¿:öú_x0008_¸¿ðxã9¯c«¿°_x0018_qÅjqÇ¿_x0001_îÝ»/z?¬Ô_x0010_[_x0007_©³¿à_x000C_lä._x0003_¾¿â&lt;Û_x001F_Ï¿_x0016_ÃsÑ^Å¿|f&gt;PÐ¿2sTO¸!½¿_x0002__x0003_39®Û`÷Ê¿°ª0bøH½¿-z8&amp;þÐ¿TVlÈv_x0006_»¿_x001D_|IÇ_x001C_±?_x0010_®Øû¢?_x0001_ìMð$_x001C_É¿ìD+Î_x0011_fÈ¿ÐcVG¬?vE ôx_È¿Ð½zf¿X¥ïmNÐ¿sKdÉ¿ÀWI~_x001C_Y?_x0012_DºÚ£ã¼¿G¯Å¿¬K±_x0002_®°¿Ëÿ_x0015_ÿXãÏ¿tbHªÊ}½?Ô]-øÝ@Æ¿_x0014_àÆ÷kÇ¿ª&lt;ÏíÜÍ¹¿@_x0002_xbîj¥?_x001D_èqÏÞÊ¿`|_x0017_²fÂ?àÎC¿»ÚÐ¿L%	&amp;Ñ×´?çz¸+£Á¿¬)tDIÇ¿èðgmµ·?_x0010_`_x0001_¢_x0006_XÅ¿_x0002_ÙL_x0001__x0006__x000F_âf¿jíSYScÂ?nkÛCàÎ¿¿_x001B_vóÒäXÏ¿dnUüf±¿î2âä_x0005_Ä¿_x0010_\±+8C¿?Tß"²8_x000F_Æ¿èâ¶¦Å¿_x000C_¢HJnÔ½?ÌéiVtÐ¿_x0019_YÙ¨nwÌ¿,@Ö_x001F_èãÄ¿_x0006_ûù_x001D__x0003_Ð¿Ý_x000F_ÓÀÛÏ¿¦Û_x0011__x000E_1Á?¹¿ÀELÐ¿-ý_x0015_ó_x001D_?îái)}²¿O÷¨[_x0011_·Ï¿_x0002_nëuI±Ð¿¬þ_x0005_ÊÀ_x001E_¯¿fÍÝmË²¿d¡Î_x0004_;ÔÈ¿á^_x001A_d#°Ë¿hë@SöïÄ¿_x000B__x0010_=_x001E_Æ¿°TÔ¥ôF?_x001C_Þ®@x]È¿à!yYí¦?¥èð_x0014_ÜÅ¿°_x000C_ªª9Ø«?_x0001__x0002_ Ð]_x000B_Ð_x0004_¿V_x000D_hÞ@È¿Ø¢oð®¿Z_x001D_ìs½¿$syý9¶?ÔÙÛ&amp;¸Ù´¿_x0004_¾jDýLº¿UÁ¹6n?Å¿l§1ª ¿Àü_x000F_ ÙË¯¿Yq×S_x0019_nÏ¿ä©$Ð`Ï¦¿û¢çëÊ¸¿hZïÖà²?ø£_x0016_É`_x0003_¤¿~;¢EKÉ¿FøO7__x001A_Ð¿D_ò_x001B__x000D__x001B_Ç¿)jÅ[ÍÊ¿F$&amp;8ì6Å¿ªQ?¾HÊË¿í]Á2Á¿ø_Êêø ¼¿ÚóG]_x0016__x0012_Ë¿°þä÷ n?_x0001_#¤jÁôk¿Âa"1S3Ã¿Z¥tÑU­¿_x0001_Fç6j·?Äö4zjÌ¿néåq¿Ï¿¿~O2_x0001__x0004_Æ_x0008_Ä¿¾ò_x0019_¦._x0002_È¿èËì6=_x0001_¿þÔÞ_x0018_H_x000F_À¿¸ï®är?ö¦Ät.¾¿_x001A_G®-kÁ¿O×=dÐ¿_x0016_¼uSÄ]¾¿Àttz_³?²Ý÷¸ÏÃ?ÐCËyê¿_x0001_ä_x0015_?ù{?©Nú_x000B_c´?£_x0017_Bõô¶Ð¿|T!_x000B_ÝëÉ¿\0è_x0010_"äÍ¿bÛ_x0003_ìÉÆ¿_x0016_ÎOÊK_x0011_Í¿Ì ÀÌÂ¿¬²3gÍ3Î¿³É®)_x001A_³Ç¿ _x0006__x0003__x001F_£?0Æ_x001E_¼&gt;?iM»·÷_x0005_Î¿ºà_x000B_+ò%Ã¿_x0007_sÞêº¿Ú:òl8Æ¿j_x0002_iýµÉ¿¸#Ö¾+¿æRäfÁÀ¿ÈÄòñVF¬¿_x0001__x0002_P$Ä7_x0014_nÐ¿_x0001_oÝÅÍÃ?ØÂm_x001D_M©Ê¿^_x001B_×¡ÃÎÌ¿_x0002__x0003_ù~0}Á¿_x001C_ÔÙTúÊ¿âi_x000E_øÄ¿/Æ_x001E_66õÈ¿xèéÄ\_x0019_Å¿«§ü8ì_x0003_Í¿_x001D_ö3ÑÂ¿_x0007_òt}[Ã¿èdZg¿?£ö&lt;n_x0005_Í¿Ì«¯ðÿÂ¿hßj(Éª?àÛ_x0007_ùö_x001C_­¿¦²_x000E__x0002_«Ð¿Ix+v½_x0004_Ì¿¡¥ÆæéKÍ¿tï;tn²?Bf4J^¢Ð¿_x0010_us0D_x0011_±¿øf÷_x0008_!ª¿ØË_x0002_ae©¿À_x0012_ög¬?%ÿàÇêäÊ¿¤_x001A_¶V-_x001B_¹¿n¡çÎMÈ¿PÌ÷!Ð¿þNµ´_x000D_5Ä¿lcI_x0003__x0007_¬ØÍ¿	±¤_x0011_º¿i_x0004_úêöMÎ¿Àåáù_x001B_®¿jÜQ\HÄ¿ø_x000F_ßmé©?_x000E_¸_x0005_Ú´,È¿³ð|ós_x001E_Á¿t!_x0017_¦ÞÍ¿_x0007_R[f¢VÆ?_x0003_®èbIai¿RLõï§Ä¿'fýa_x001D_wÀ¿Übõ¿ÀÉ¿v_x0018_ýJîÄÎ¿ ÆÔþ_x0002_®¿_x0003_K¢â¿ö_x0007_ç3Á¹¸¿xç0I_x0001_»¿0xÞ_x001A_n_x0017_¿_x001C__x001C__x0005_TÒ¾?@_x0011_]v3¿°f'_x0016_M?ö_x0014_#äçË¿¬o '_x0006_©Æ¿_x0018_YÒ¤¼Â¿4®äwÜîÇ¿8o¶Üi£¿_x0004_Æ¼ø÷¼Ã¿5ÃgóË_x0015_Î¿_x0014_GÅyy½¿Ö¨Ï¥³À¿_x0001__x0003_xW_x001A_ß y¿_x0001_½nøRf?(±vX_x0015_²µ?@P_x0016_¯:{¿ÈZOÉ-ª«¿_x0002_^#a_x0001_È¿à6)y&lt; ?pJÅ®Ì¿_x001C_[LÏ ¿_x0008_Ç¼*K²¿¸Å _x0019_´Ð¿?Æ[S­ßj·¿_x0019_ôõ/:Ì¿Z#à_x001E_Å¿®$_x001D_Ae´¿èrlRÒÂ?ÂT_x0013__x0018_%4Ä¿ä;å`¥ïÅ?Ä_x0012_¦á_x0011__x0007_º?@êÞdÅÆ¿÷Ód´ôÎ¿É¸Ô_x0015_ïÊ¿2»ÿsTrÆ¿_x0001_ª_x001C_ï}_x0003_?iÞ©é_x0007_®¿°M®æe®?7XU$÷Ë¿tè&amp;_x0014__º?Ñ÷Ã¿µ_x000E_áÿJÆ¿+úa·¢¹¿fÂ_x0012__x0002__x0003_«=Ç¿ÿC+_x001F_j?ü{ßk&gt;¬¿øxT:/SÅ¿_x0013_Ôç_x000C_Ì¿ÈéeÒàå²¿àºÀRÆ¿¨ü|h_x0014_¯¿æîÞþ#É¿(_x0008_4mÈ]¯? _x0008_¨_x0014_g¿¤_x0002_qlUã´¿b´Å¿P¶Â¿ä«l Ì»¿À¸_x0019_	_x0001__x0017_¸¿BTÚ°;±¿^w0,©¿]_yÿ$Ç¿@PÕ_x0005__x0006_y?P&lt;ï¡º¿ôË&gt;1Ã¿¯u¸ÙÓ_x0008_Î¿J 5_x0001__x0017_Ð¿_x000C_Q;V±?]¬¥1H_x0004_Ç¿¸IîâÁ/Â¿ÌyÒ[_x0003__x000E_Æ¿_x001E_ç+ÕÒä¸¿Ö	ùØ3Ì¿Òÿ_x0007_4Â¿_x0016__x0006__x001A_¹íÇ¿h&lt;{½Ùi®¿_x0002__x0004_,­yÃ2ÿ¢¿`¾Ök_x0010_ÑË¿\Ê_x0019_f¬¿À­!òX°¿ {8sÂ¿ÿý9U®Î¿À93|sí¿À®#çA¦?:_x0008_,¾ýÓÌ¿_x0003__x001B_&gt;Uû;Ë¿\G_x0008_Ôy¯¹¿¾¶`ÃË¿d¥@Øm.´?_x0010__x0006_Æ,·?bª_x0002_fÎÁ?¡#Â¿ì®Cûþ²¿êRØÂ_x0010_[É¿Ç_x0015_í÷u»¿'_x0004_nH·¿jï|I3¸º¿x¡8ëò-¿¢A¶_x0003_,¢²¿èt4©_x000F_`½?Bã©^ÊÅ¿Ü_x0016_CÚ¼ÏÌ¿ôÐ^_x001B_g_x0010_¨¿Àa_x0007_U_x000D_CÐ¿_x0002_ûh_x0018_¿ÞBY^Ã¿ðÎGoz·¿_x0008__x0001_A_x0005__x0006_¡®¿¾NÛB¸¿Ê_x0002_/_x0005_ð±¿¸¹91À¯?qcÝ.h_x0007_Å¿IÆZcòÎ¿ k3Öê­¿_x0008_ÿí|Ä¿pö¸j_x000E_¿^RéÌsÄ¿ôK·³ñu«¿C×ªy¿ _x0001_ª ¶úº¿p#ÔöÂ?_x0004_hÀìîkË¿äÎsÛ¹¿0øñ¿9Å¿Ì^JÛÈ·?åmgø_x000C_Í¿¨_x0003_·ÈÅ_x001D_£?_x0004_ÛZú¤É¿pSF4ák­¿è_x0005_~ ºÀ¿_x0018__x0014__x001A_@¢?_x0012_·_x0005_ß{$¿¿}$P¸£ÑÐ¿(ð?_x001E_ìâ¿¿å¤xñ_x0010_ÆÏ¿ûÂ_x0013_ÍÐ¿,¿çÅýh²¿=_x0014_V_x0015_¸ðË¿þ_x001D_]ÒÍvÁ¿_x0007_	D×¯	gÉ¿_x001C_¥ú_x000F_º?_x0018_ãdH¿ ï)3â³?_x0018_+¢_x0013_\®?üM}@;cÃ¿_x0008_!ÌN±¨¿À_x001B_öÆ\?"¶½Ém·¿Ð_x000C_ùhÂ¿_x0002_ò¬+ *Á¿¸¨è·õ_x0019_¥?Ì"C_x0004_o¾? _x000D__x0017_çê_x0002_§¿µ_íÀz&gt;À¿_x0005_¤_x001F_p_x0003_/Í¿È°ügÿÌ¿_x000D_»Ø·¿=À¿ÊyºÝÄ¿PP»æÍ³?d×O`_x0006_´?ÆY_£(·¿àDÒA¿³¿_x0015_ÚªÁ¿¬~r­P½¢¿_x001A__x001C_(¾_x0008_²¿(Ö=¡_x0001_"²?@ÇÍ`@É?_x001E_l°6qÈ¿Üs´sÇ¿Ò¶ÀÚú°¿{Ìº_x0001__x0003_7¹Ë¿ GP¢¿._x000B_ ~?U³¿Ô`_x0007_^{)Ð¿_x0006_0_x0002_Í_x0007_À¿_x0018__x0016_å¬¯å¿Ü~¨_x0018_|fÄ¿´^8;_x000B_GÇ¿è ¸){¡È¿ã	*Æ.É¿a¬_x001B_·æÐ¿Æ_x0015_©5ÃÊÄ¿S,îÿ?Äû«X!Ð¿&lt;G}_x000F_#C¹¿­c4s¶¿èfñ_x000F__x000B_¿2ÈXbKÅ¿Cÿ'ù´¿Át_x0019_ë1Ê¿\_x0001_?û·]Ã¿@½"_x0003_È¿+H¡&amp;¹Æ¿®×GT[þÅ¿bZWHF§¿ZT_x0008_û_x0010_Å¿_x0003_^)C¯±È¿D¼ÇöEÌ¿ñÅ.E`JÎ¿@_x000F_@ó	úw?d´l1 p¯¿_x001C__x0016_ã°¥©£¿_x0002__x0008__x0006_IÛÊ¬¿ä_x0001_1ÑHÿÅ¿À·"³_x0004_; ?Ð.]°ÆNµ¿2_x001C_oÕº¿»¿!|o_x0019_»_x0016_Ï¿Lé ;&gt;«¿Ð¦loZ_x000C_¥?Ô¤±:_x0005_µ?@Û_x0010_*1ÄÎ¿(_x0004__x0008__x0007_$£Ê¿J_x0005_q,*_x0006_°¿_x0003__x001D_Ï_x0015_Ã¿¤©_x0001__x0015_L°¿ö¢ÜþÆÁ¿j2±_x0017_Ï¿ë±=i_x0002_8Ã¿&lt;;£¹?v)_x001E_T­MÄ¿æ¬"zmÎ¿à^§_x0004_ÖiÎ¿Î_x001C_y_x001D_xÆ?&gt;_x001C_îô¶_x0013_·¿ÔÝZ¼¿X\_x001B_°wd¾?_x0005__x0001_bSâÎ¿ÚÓ	&lt;GwÏ¿Xæ_X_x0019_£?Ð_&gt;&amp;¿r/_x0014_×°¿_x0002_5õm_x0008_²?_x0018_Gv#_x0002__x0003_Ø²¿"!ÏËº¼¿_x0014_¨I°j¼¿?¬ÀAÿÜ£¿_x0018_YJr×Ê¿ü¦Báw¾¿Ös_x0018_®z¹¿êA6³_x000E_ZÈ¿äckû9UÃ¿à_x001D_:_x000C_ß¨¿ KXÎ²?_x001F_Ú6¿_x0008_Ã¿H¢h¿K_x001C_£¿¯z«A`À¿|w^Ë¿^+@1*_x0003_Í¿z_x0001_¿¾µ¿BãkuÉ¿0*Îð_x001C_%¤¿Ìþ_x001F_Ò_x0011_+½¿6Pj_x0004_Ã¿Ð¾ßQ_x0011_&amp;»?âî¸A¶Ë¿Lâ"ï¾_x000D_¥¿_x0002__x0005_¬Æ8ù?1!ª`1ÇÌ¿\Î,/Ð¿_x0013_xpÙKÈ¿_x0008_Ö¬$hÆ¿ !X7J­Â¿ÀÑ_x000B_nv?-ØÿØ½½?_x0004_	¬ÒÆYê_x001C_Â?ÈQ_x0001_ÉªÊ¥?_x0004_Zà³_x0002_¤c¿L47=KÏ¿_x0010_JzdÍn¨?uûSÂÃ¿!ZÒ~³Ï¿âC¬ÓkoÇ¿,=Î_x001D_`ÚÀ¿d¾_x0014_jÕ»?Hgm¡?H;_x0003_: Å¿ÞÀì½Ì¿t_x0019_åÂ¸3¥¿hn*_x001D_Zµ¾?@è¯®Ê)Á¿z©Þßé Å?ñú6&amp;Ð¿À_x0005__x0015_l¦¥¿A_x0010__x000D__x000B_½¿Sõh_x001C_¿h_x0008_úæÁ¿h?"ºÏ¿&lt;`°Ô¬I¹?þÚTtW*Ì¿_x0004__x0019_{±VøÂ¿¤»,`µÌ¿N75t?@kK_x0006_Å¿è ×Õ_x0015_Ð¿Í©À¢yWÌ¿Öl_x0014__x0007__x0002__x0005_Â&amp;Â¿@Í¢Éèp?¸&gt;ø²Ú_x001F_¡?QÆßiÆ¿Ü|cº?áø¡Þ$Á¿_x0012_ò*;$mÁ¿C#8/_x0006_?"_x0013_Æ_x000B_&gt;;Í¿Ü0_x0010_ß¿_x001A_²?õ6IÕyÎ¿B¶nô_x000F_Ä¿@_²½§Ã¿¤l¦k¸¿´q_x0013_+¯_x0012_Æ?¯­{_x000C_9qÎ¿û&lt;³ÁâÆÀ¿¶®¢ç­Ð¿äì_x0015_ó=z¸?¨ë_ÿ_x000D_?È¿_x0006__x000C_¢_x0008_À_x0017_Ä¿0+¼4_x001C_î¿~_x0003_ ¯»Ê?Ò­CýKº¿0½FOÃÁ¿çºSÿÐ¿	ÃØ_x0004_1Ì¿0_x000B__x0001_=bá²?8_x0016_AìcÆ¿÷^|=÷$Ð¿¤U_x0015__x001F__x0002_É¿_x000C_$£4(Ã¿_x0002__x0003__x0018__x001D_$.;­¿w_x0004_z;÷§Ï¿P·«¸ýeº?2ª£_x0011_#àÇ¿%ÍïJÛ÷Ë¿|F{CNbÈ¿6Z©e_x0016_»Á¿´)	ðwÀÀ¿RFþ_x001B_£CÃ¿Õ|ÿ@§É¿W4hÈÆ¿&amp;ô®B?+À¿ò@ýPÍ¿¸,Ë¸ê¬?F¤Y_x0005_®_x0012_¿¿bê_x0017_ÐQjÄ¿Ð_x000D__x001A_½­¿ìßdÌ!lÅ¿¼üÑ«\ª¾¿(ñP¦À~£?&lt;ÁObjn¥¿ªgäYÜéÉ¿þmÌ5e½¿#è^ð¹¡Æ¿øA"²Lâ¤?uÒâ_x0001_	yÉ¿æã_x0005_Da¾Æ?~ü©8é°°¿`_x000F__x001F_5Ýº?Pª`V±?ÀÓ[8òc?8Ð+_x0002__x0003_{ÑÀ¿_x0005_O®Â_x000B_Ç¿ÈÓgäFÛÃ¿ûZuç¾¿P&amp;_x0011_\°øÄ¿è1Ïë!«?Ççz7ýÂÁ¿UQÜÓð¯¿ùæðeÂÆ¿X»OµYF¿¿3_x0006_re`CÏ¿&lt;_x0003_Qü_x0006__x0011_µ¿õmÀÊ©É¿Ü¢:Ë¬¿È=&gt;ðOSµ¿AÛl¨?_x0001_ôÑÏÁ¿ÐìÄeÀ?Z¤ÍN$S¿¿~È´ò	£½¿ãxë?[_x001C_Í¿_x0010_ÿé`oÊ¿Þ_ÞUK5Ã¿ý_x0008_[,]Ì¿ ï½í½À¿ö³Ê|_x0015_É¿4T_x001F_þ²?h_x0003_Q3³¶¿$·7¾?ð_x0008_`¨ý?_x0011_ø·4ÿÚÅ¿_zÔ¼¿_x0002__x0004_¤fA_x001A_»?ÆÝ=ÈòÀ¿P£N®þ®¿ÜL°ÏbË¿æõ½þýÇ¿_x0019_Y&lt;¡GkÈ¿ÍU#_x001D_pÆ¿ï_x0003__x0012__x0008_È¿F7_x0013__x000E_fº¿_x0001_LL&amp;ÇË¿òql¸àµÃ¿ä#[?Ùe³¿½Ø-&amp;¨Æ¿¨KÈã_x000C_Ï¿§`gaâ³¿O[*\}Ï¿³ú_x001A_?ÆÆ¿_x0005_Ù`I@ÏÐ¿Ò_x000F_öØõË¿,Ë¬·¶¿ô\»åOÖ¢¿yjàÙ¾¿uß¶f¹aÆ¿xÌ¯¸¿.$p_x0011__x000C_Á¿_x0002_·§Oÿ¨¿4²²ro\Â¿_x0004_ïôÃè_x001E_¹¿$ôR:MëÍ¿ó±Ë+³¿¢w a_x0013__x0014_Á?¥ð_x0001__x0002_\mp?_x0006_éM³·¿àZEKÍRÃ?_x0014_³ÛÝTÃ¸¿ýñ.á¿ðZ*$\¨±?xÖÙd~VÂ¿¤CíÁ¿L6¾%_x0011_Àº¿H_x0003_'ltÁ¿r_x000D_ïK.É?s_x0018_¥¡Á¿¨0ßô©?_x0001_â¡±\?p_x000F__x001E_#;¡³¿í¾9×ÉË¿ÉËßØ}ìÐ¿8¯/ôÃãÆ¿d0/Áf¦¿_x0018_';(8&gt;É?@m_x0013_Ùè?ÉY_x0007_LÁ¿ð[ú«Ck?`X°Ñ`?&amp;1Ú_x001B_$@Å¿@ïØ_x0019_ãV¿èG}_x000C_æ¥¿_x0010_°Ï_x0012_üiÀ?´!°Y= ©¿D9_x0014_½)3Â¿@ýÒk½x¾¿ð_x0005__x0012_ÇÀ?_x0003__x0007_6	Q_x0003_ËÃ¿vUVæü½¿ _x001E_À#¿îR¸y*°Á¿ks%ê©WÄ¿°¯_ËÀXÐ¿) _x0006_»Ã¿Â_x001D_Q	°¸¿4óý@Â¿ºæÓ ø|À? íË3D£¿_x0015__x001A_ïÒ§³Í¿È_x0013_·­_x001F_D¶?¨à¶¿2_n_x001D_TÈ¿D#_x0010_SL¶?È%Rh¿X`_x0002_¸Q8½?å·ÍÛÈ¿¥Hõ_x0014_E³Í¿Ð_x0013_Òòù·¿2_x0001_Ê[&lt;Ð¿ _x0013_Â$_x001C_ ¨? Á_x001E_a	Ê¿ØÛ¹³(è°¿_x0001_X¶_x0007_¹?£Î_x0006_³aVÎ¿ä³5|%Å¿¯4MÙÁ¿_x000E_t#_x0005_ë)Ì¿³{s¦_x0001_ÖË¿_x0017_Ô_x0004_u_x0005__x0007__x0006_Î¿_x0006_k(_x0001__x0008_´Â¿ HôÈ¿@#d¼&lt;¤¶¿þ®J»_x0019_A³¿z¦_x0004_Mß_x0002_¹¿¾&lt;%t_x0002_¨Â¿_x0005_ _x0015_³Õª?¬1Û_x0010_¿Å¿P_x000D_ÔWBR¿?DÅ_x0018_ú6_x0006_¹¿ÿLS!sÔÆ¿ì¯Ú´¨(É¿@iµÜr¿ô±eq;µ¿n_x0013_¡µ¶_x0010_¼¿WM¢_x000C__x0018_Ë¿TC´\CÀ¿Ò¤X*¿(Ï¿Pý+ñ0¢¿0_x0018_«_x0012_®?3]_x0003_ÄqË¿BãÈGË¼¿_x0002_è=pµ¿¬ìñX)ðÁ?¨°DÍ¡Î«?(¿þ&amp;ùÁ¿(Ô²/_x0002_â¿è,gßke¿¿pf_x0014_£ïª?ð_x0010_ms_x0010_²¿JáÕ9Ô³¿_x0003__x0004_ò¨Òý£È¿`Î³¤¾b¿à2Ç_x001F_°?0ìÒÊø&lt;±¿F*®8¼¿þ&lt;q¡_x0015_`¾¿_x0014_ÉÍsùÃ¿w_x0012_¬à_x0003_Ç?8ðÐUR_x001D_Æ¿_x0002_y@KhÃ¿àX¤ýPy¿ § #43?Xp_x0001__x0013_µ¿êÙÃûr¸¿üå¹ÿÎÓÎ¿_x0003_~WKÛv¿íÈs[mÊ¿x²ÙP_x0006_5¿¯ÓHCÎÎ¿_x0010_5Öfóx?_x0018_ð9nû3¿à_ä/B_x0011_?^c·fèE·¿_x0003_÷R_x0019_q×l¿NJÒÁÃ?Àb__x001C_Q_x000D_¿Ùfÿ"ûGÉ¿`­Ý{?^Åä_x000F__x0014_µ¿Ñõ_x0010_{NÏ¿8+_x0001_×H¡?À1_x0001__x0004_O_x0007_?0/'«û_x000B_È¿ÐÎ_x001B_ãÄ£¿Ø_x0002__x001D__x001A_Ä¿ÀfØÊ1ãt¿(ÝøE¸?p7_x001D_$§­?_x0006_¹î³åäÐ¿_x0003_J°5øÐ¿Qµ_x0010_a¥»¿PÆ&gt;sª¼µ?ôsòß´ý¼¿M_x000F_8÷eÐ¿_x0001_&gt;j¯8®º¿_x0018_ß|î¶½®?_x0015_~mEEÐ¿dvlÁìÍ¿È}]Z¯¦³?Æþ_x001C_ß$±¿ørFÃ¡?X_x0016_e«ÝèÈ¿RJY_x001D_±Ì¿|pxS$T¼¿áé´«ìÎ¿UÜÃ¹¹fÏ¿zë&lt;&gt;·¿4ïfa©9Ä¿ DÀ¬H§¿äP_x0016_:þËÐ¿+¸òædÇ¿¸B_LQ¿Òv_x0006_ár_x0005_¼¿_x0002__x0003__x0002_Ò_x001C_SÙ¿_?_x001A_²³Õñ´È¿_x0012_ºê#ÕÁ¿À_x0015__x0001_/S;´?¼¿]k®÷¸¿Òm6Iã¶?ÝG_x0011_D¦¿#EÍYá©Ì¿_x001E_°Ú_x0008_IIË¿¾»_x000B_=?Ë¿@áSûe¿À_x001F_N¥a²Í¿@ÆÇfO?_x0002_l_x000B_¬Á&gt;¿¹]Ç$_x000D_É¿ öbH^¿ ¾sUü*¸¿FDòÖ5³¿,¼ßb5³?ö¹9Já²¿¿Ú¼a_x0019_Ã¿ö¦_x0012__x001C_yÅ¿Ø_x000B_EpÑ¸¿8þÝü¬XÂ¿k®WîÐ¿_x0002_&gt;êºìwb?x2ãÒ9P¿8_x0001_±bdØ±¿WÕ2Ò¯_x0007_É¿H½»#4¿_x0003_2_x0008_öªÑ¾¿}3_x000E_î_x0002__x0003__x0013_ôÂ¿_x0015_ÃMOf¬Î¿ÄD&gt;;/d°?¨_x0006_Öóí¬²?_x001E_ó5;®Ã¿Ù^#µ?®aÍ£,À¿Ê_x001D_ì­3Î¿·õZÃÀ¿öË0KOÞº¿_x000F_p[¸@Á¿ÞH9å_x0006_vÌ¿àñ¯pÁÍ¿x_x0016_mhdª¿ÆÅG6Ç?_x0006_åðÄJÁ¿ñ#åb°¿ªy}SaÊÉ¿¨Oâç_x001A_Í¿8!&amp;_x001D_*Z¡?P3_x0003__x0016_'Ù¿MZ;¶_x0002_rÆ¿8yÉ_x0007_íq¸¿+ïã^á§Ð¿ ²Re=v¿ÃÄó}äÂ¿Z­Á]£·¿|e_x0014_õøy«¿¸mÉkÎÛ ¿_x0014_©q7Ï¿W$G Ë¿ùÅ_x001A__x0001_ÉLÈ¿_x0001__x0002_PóØ#Î¿_x001A_¶3|SÖÐ¿d×_x0015_I_x001B_º?Yî	»§7Æ¿_x001A_£_x0006_\Ä¿_x001A_!:wÅÈ¿1ªù=8Ð¿yò¨#ïÎ¿î$ý|°¿àauô_x001F_¬?¨oJô+¦?«Xò_x0013_cÁ¿è16ë±?_x0001_#_x001C_Ì6 ²?_x0001_»©±}Mp?éXN_x000B_lÃ¿hÈyç_x0019_¿l&gt;¾T ¿p®MH#_x0004_¾?@nW¸ ?TÑf@+¸¡¿%áO²ðÍ¿d._x0008_zW §¿h_x000D_$_x0014_±¬­?_x0001_àU_x0007_Ål?¤ü_x001C_(°?RäËÂô_x0017_Ê¿RDà'QpÐ¿_x000C_+¥(Gª¿\_x0004_r%³¿øÍjà!%¿FÊ&gt;_x0001__x0005_A¦Ç¿DÖcfG²µ¿XÎPy­+²¿þ_x0002_:k]_x001A_Î¿è"¼[b_x000E_Â¿øæfö¸qÀ¿4Ndû._x001F_¨¿ þRØFdª?n-ü7ÀÂ¿_x0001__Qì?W?ã6_x0002_WoÎ¿h¼_x0019_Í¿2GµPõÍ¿_x0018_ÃrÀ¹Í¿ÀÅ,_x001C_y¿uÿWnÐ¿_x0006_)·ÙQNÂ¿_x0016_#¸_x000F_Z½¿9j¦_x0004_Ä¿äÝW Ê&gt;»¿ËDô_x001F_BÐ¿î0Ìý¸Í¿_x000C__x0006_ëI_x0003_9Ì¿Í÷xçp½¿_x0001_*m|_x001A_wE?ÉnÕaìûÍ¿þE_x001B_Þu¹¿_x0018_}jb¡9É¿Ýºä_x0019__x000C_ÍÇ¿_x001C_å±²®¿¬Ñq_x0005_ñ_x0018_¹¿ò]Q8`Ð¿_x0001__x0003__x0001_4åÆ³Èj¿Æbt1Ë¿_x0006_ô_x0019_¸*vÀ¿Æü_x001D__x0003_b»Ë¿ÚÞO9·É¿ê`¼:óÀ?è0_x0006_ì!¸¿(»øÀ_x001D_¦¿ÐÉlÚ{¹?²lZS¢È¿P_x001E_îý_RÐ¿§õSjiÂ?Â_x0019_,£ýÅ?­_x0008_¢oLÃ¿ÐX©+}¨Ä¿øÈ _x0004_l=º¿.ü_x0007_kä%Å?X÷ÎGõÂÅ¿¨_x0002_Qã¯+¨?_x001C_ÿ6_x0018_©ÒÆ¿_x000B_ùñ¶ö¼Ð¿,¯®D`±É¿ø_x0007_¿¥¼¿6ó«_x000F_¨Ì¿À_x001C_/y¤û}¿!±zä5¹¿^¡q Á?$©å7#µ?_x0010_¹ËÿNª¿¼_x000D_B9Ï¿4c5Ç»Z»¿"ÎH_x0003__x0001__x0002_Ã¼¿¢_x0010_?~bÇ¿í3¯ÊÆ¿_x0012_µ"z_x001D_wÎ¿}_x0005_3_x0001_ÀÌ¿¶¬_x0015_ñö»¿ )äëÀ¨²?Ý¼_x000D__x000C_SÆ¿ ¹öÈ_x0010_5?ì_x0006_`UªÈ¿_x0005_ú2ùÀ¿6_x001B_Ä_x0003_¤»´¿äocÊÞ3Ì¿_x0008_9Lè×XÈ¿¶îÑ_x001B_½*³¿ä£2Ûs?¯¿_x0005__x0010_cG¯¿ { @Êß¸?jIÈØÂÎ¿`J_x0011_]±·ª?Þ&amp;_x0017_kÒE¹¿Þ@øg§Ä¿¤x6G,þÈ¿ØSèÛ¡?n¨_x0015_Cj.Ï¿èÚ\n_x0014_Ï¿ãÚTiº)Í¿Î7r	é_x000F_Ã¿ð_x0004_4ÿòÍ¿b¿Î_x0015_À¿_x0003_3DÍ;Ì¿&gt;+íMÎ¿_x0004__x0005_ ~Ã&lt; _x001D_?_x001E_¨æøî^Ã¿,Aç¥¿Û_x001F_éôÂÏ¿9	7_x0006__x0003_Ï¿À8_x0018_3²?0øÝx¢&amp;¼¿gØ¼_x0011_éÐ¿ô_x001A__x001F_´	¿¡¿|¼u,Tµ?ÄÅít¸¹?¨µø­s4¿È&lt;­_x001E_ªÐ®?MDF:¹Ð¿hÆ_x001D_åb+¿8â.!y_x0002_ ?Þ_x0006_n_x0001_®=¶¿\_x0006_ÃþkÐ¿_x0019_ »A°ãÐ¿¼_x0013_?éj¢µ¿Ø+ø_x001B_¡Æ¿Òf9d=ùÅ¿ô«k_x0011_ü»¿ü'©è_x0006_Ï¿\_x0008_+_x0012_å9·?&gt;ôC_x0019_«qÍ¿À¾NQJ1?æ_x0011_ÆáÆ¿$Ý_x000E_w.¿¿c _x001C_8_x0013_ªË¿àmî~_x001E_Ç¿ _x001B_0Z_x0001__x0002_ÙA©¿2Îü çÎ¿¤À5äÜ1µ¿DA)gs¡«¿û_x0013_¼ä~É?°«|_x0006_É_x0002_?_x0001_¿k_x0019_Zr¿ÜJ_x000C__x000E_´?Ê)³Þ×&gt;º¿7ítÚÏ¿ÛÐõ"?Õ&gt;ýä´QÐ¿_x0005_«_x000B_ÀÌÆ¿¸ÜìyÎS¿.@_x0017_ûâjÅ¿xC_x0015_q_x001F_ëÉ¿ÀÉ_x0010_x_x0004_&lt;|¿Ë_x001B_å!ÚÎ¿ :X_x0001_sÕ?(áZ_x001C_ÇÂÈ?`;v:Æ¿ÿ¤:ïgÉ¿8Iôß_x0002_É?Ûdü@êÐ¿Æùÿ{Äï¾¿{Eû_x0006_Á¿T÷3Ö,Ö®¿ð _x001E__x0002_²¿¿bnBG­¨Ð¿Á­é¾Ï¿&lt;_x000B_à¤ò¥¥¿_x0001_ôEY½j?_x0001__x0002_¢4K-À¬Ç¿øåX_x001B_-$µ¿PÕ_x000B_ûR¿È ^i¡¿Ø±ôÂùLÆ?]¢_x0015_lÀÐ¿¦fvhÐ¿)_x000B__x000F_²ÚÏ¿br_x0007_ë_x0007_Æ¿ÜVî)Ñ²?EÔÈ0È¿I¾_x0007_ÿý?¸°2Zô_x001D_¡?ðZ±êè¨?_x0002_Áî_x000F_&amp;+Ï¿lÈÅÐ¿Q«T_x0006_ñÐ¿_Ïm=Ù¯Ë¿_x0011_w535öÐ¿NFywÓÆ¿ÉÉïog«À¿ ò»j¿,²nQïÃ¿CW³#vhÐ¿ãÝ1s¼?À¡cënÂ?#;bÎ¿\¡ÅÐgö¢¿@Æ`fo_x0002_­?Ì?n·t¸»?4üì_x000B_ô_x0002_°?@y´ò_x0001__x0002_^õº¿Tº/_x0002_²¿Ú_x0003_r8_x001E_,Å¿øÜ/)ÿvª??_x000E_ÂW´?¬_x0018__x001A_Õ7Ä¿ _x000C_ºO_x0008_¿»I0x+Ð¿ ¾~J¯?§ÄâÖ¬Ç¿&amp;v_x0003_þvcÏ¿¬°ðÅraÂ¿íÍù/uÁ¿ÈéÅVx¥¥?&gt;D_x0015_D¶	»¿ðOù®¸_x0011_°¿*2gUãÏ¿8	=+Æ¿ü«_x001E_ûÃ|Ç¿_x000E_ö5])ÆÌ¿*À÷YlcÌ¿$påkla½?ðÈÂ@_x0012_¥¹¿ð*&gt;ex¯?jÅaÚ5½¿ø¼bÝfuÁ?éHÝ_x0014_ú`?.óp_x0017_m´¿H÷ÅÚD·¿`4~-_x0015_»¿Èj"åÃ²?)Ã_x000C_Ilf?_x0001__x0004_»î_«?$"ù¿Ù­B#åÀ¿hX_x001D_|(Ï¿v[ÒMå#Æ¿HÉWÅ@ìª¿»X|iÀ¿l¬¿_x0008_6¸å¼q³?Àvyo Á?Ðö{ZÑº?2_x0017_6ZÖ_x001C_Ð¿ò_x0018_æì¬eË¿@ÐÈÆ e©?_x0004_t&gt;ëÔ|¿­PE/éðÃ¿¬=À³r¬Ç?×Â&amp;È¿LÌ_x000B_hc®Í¿bçNóÕÁ¿E_x0005_Z%_x0005_Æ¿àqVI_x000B_?{@°XêÊ¿4coÀ×Æ¿ZhüÝ¼µ¿¿byc~Å¿u_x0003__x0002_²¥×Å¿X@÷¨_x0016__x001C_Ä¿X%_x0017_0_x001C_«¿À_x0010_uê_x0012_=?°Ðê3Å¿~Äî_x0002__x0003_!_x0010_Ç¿ó_x000C_%SÐ¿~Y!râ°É¿ áY5_x0002_¤?Èb"_x0007_ ÈÁ¿î¹&lt;»ÕÎ¿¬où6Ë¿8ï_x0005_÷æ¡¿_x0002_=¡ÙX¿_x0018_@_x0003_Éþ+Æ¿o_CZ`Ç¿_x000C_ÿèNM¾?A«_x0001_Cà»Î¿Q«û£FÁ¿z_x0015_CòX_x0019_³¿âëc_x0001_¹´¿´?AÍÂ¿¦_x000E_h°_x0018_HÅ¿À7_x001B_ÍOn|¿_x0002_¶&gt;ÐA¿z;AÓ+¾¿"GÄÏ:Ð¿¨e|¨4Ð¿¤ædfO_x0017_°¿TIR_x0004_³WÉ¿h UßjÑ£¿©ËØÎ_Ä¿|c@h¬Ï¿ T¥wI_x0011_?@öf)A!Ï¿0encµ¿á|½\Î¿_x0001__x0003_@ø$_x0001_Ö?s¿¼ø¦«¨_x0018_­¿è¿Î9?vÂ? VU¡dÆ¿èwáºç:¾¿tÎ_x000B_Ø7,Ë¿ØÚ§ IÉ¿hÔbp´Ê¶?_x0007_]ì8¥?Ùtc3_x001D_SÁ¿,s_x001F_b¡¿PÌN¹Ä¿_x001A_=nËeÏ¼¿_x0008__x0018__#¢ÚÂ¿bý°Æ¿¾_x000C_`_x0011__x0005_Ù¾¿zÒ_x0002_ä(Ë¿_x0003_`¯¿ò}Ç¿ÞGå%_x0015_Å¿·àÝQcèÂ¿¼ \L#¥¿_x0003_þ$_x001A_~_x000E_Î¿Ö|IéÁ¿6±.FÀ¿àãÊ7¦¿_x0010_¯Á.¡¿Ò¡°õEÍ¿_x000C_¼÷¸_x0003_³¿_x0001_Ú`Óà_x0005_h?¨©öqµ®?$_x001B__x0003_lg¹¸?´]IÎ_x0003__x0005_Ã_x0014_Í¿_x0014_ç3q_x0007_@À?®_x001C_Û_x0008_MÅ¿$x Ä¿Yð__x0003_9ýË¿hCoº¾¤¿«æ*ÚF½Å¿#Ìdü¾Â¿_x0004_¡Qo¬´·¿ÜO­_x001B_`õÀ¿`¸y_x000D_L_x0001_?¨»hb	_x0018_Î¿Ix¥Ï¿Ö_x000D_æ:SÈ?r8kg"Í¿ù¶ÿ4ëÅ¿ë2øõ;Ð¿²Rü^)¿¿_x0014_Ç¶,D_x0002_À?,_x0007_Ïü$¦Ð¿@_x0006_%B¨?,þ_x001A_õ«¿¿I_x001F_§IÊ¿_x0002_`_x0010_Ëq4µ¿¼+2E³?PÙyÑ¶Û¿ßÙÃ¯gÐ¿ß%RôÑ¿Ê¿_x001A_D_x000C_d5Á¿üd_x0010_LK¶¿÷_x0012_÷|FÅ¿¬Zª£_x0002_­Ï¿_x0001__x0003_T_x0004_.Â®e¹¿_x0010_¬_x0016_ß{¤¿q§Ã(!Ë¿~Ì_x0017_Å¿¡d,lxÏÇ¿rÑÞ_x0002_ÑªÇ¿_x0004_êÃ¥_x000E_o¼¿_x0008_ð,`Æ¿H_x0019_m±S_x0006_©¿¨áy_x0005_ÝüÂ?î|¶góÐ¿Ú[ëuK-·¿P¾ª¥w©ª¿H_x0006_ouÏ_x0010_»¿_x0008_±%_x000C_xëÁ¿¢Xõ_x0010_¢Ä¿î:¢!)À?HhèÅÅ¿8_x0006_{9i_x0002_¦¿He-ûSÂ¿L~¥ÔÐ¿3IÈËc·Æ¿_x0001_ÚfùY¿Pì&gt;·Eº¿|ÔµÙ3¶?èÂ_x0018__x001C_4_x0007_Ä?±ÙdbêÃÍ¿ÊÝµ]iÍÆ¿òbÐÚèDÁ¿Z¬QdWÇ?Dæ«Ú¸¥¿þeNB_x0003__x0006_µ²½¿5¦(QÐ~Æ¿ÜýÜû7í´?Dî mÄ¿8pµtæôÉ¿_x0011_1pÏÊ¿¿ã_x0012__x0016_L¥¿_x0003_ÇJ_x0016_\R¿ØöÙN¿_x000B_µ²|_x000F_¿îYé}ÔÂ¿ú_x001F_;Ì¿J¯*X»Ä¿d&lt;c_x000E_d9¨¿0_x0001_ñtâ&lt;®¿üybº_x0001_¤¿t_x0005_&amp;ctÃ¿~×*¢_x0004_Æ¿*/bñ"êÇ?q£Ðì_x000D_Ð¿8ÁMðhªµ¿à#_x0015_aÙ¿¯t"¼ª¿Ï_x0004_h]¢tÇ¿d9ÝëÈ¿ân;_x0003_Z«Â¿åN7¡À¿0?_x001C_2'zË¿@«Î¬|º¿*}¯_x0002_ã´¿Ð_=¼âÉ¿õý!¡¢¿_x0003__x0004_ÚØå_x0011_ÌË¿¡ ´¢ÄÐ¿ÞS&lt;N¾¿_x0016_;_x0012_F?_x001E_Á?ö_x0013__x001E_¦ÐÊ¿_x0016_.VôLüË¿0ÈSÓ²_x0001_?¨i°:_x001D_µ¿Ö_x0014_\Ög·¿8$·VEªÉ¿r»»_x0002_¬_x0004_Â? rò¾Øß¿(IxCê÷¬?L}Â»Á(½?Ôk×_x0015_÷É¿8#Úæ' »¿±&gt;Mè?ºX_ÀÍ°¿ú|µTE±¿JÛ(ï¸¿è7e_x000D_ó§?õ)ñ`À?9$Ð3¹Ä¿°F@âóË¡¿J1Å¿@_x001E_Fb#Ì¿Ìs¡`6ÙÐ¿J\Ð-F´¿_x0010__x001D_Ù¶Á¿Ä¿ÿwç¢.çÐ¿_x0003_¶©³­Är¿\Ã^K_x0002__x0004_½_x001F_Í¿à[{R_x0002_p?h_x0019_S	Æ¿dù_x000B_+?`çb_x0014_-¼¿_x000E_ð-D_x0006_qÁ?&lt;_x0018_ÐEËg¨¿PÏùÌÔª¯?Ô©P¡êà£¿_x0008_`0_x0011_úÌ¿Àà¾ÌË}?S4×ÁgÐ¿n_x000C_Å¢±ÕÏ¿_x0008__x000C_×Â¼?_x0015_b®_x0019_a?[0&lt;ë_x0006_Ë¿%ÏUÔ¶À¿_x0003_	P¬¢%Ç¿ÖLÊ­0_x0019_Ã¿´tÕëî9Á?¾bÉ;nÈ¿ ðÌÈ}?0ÑZæ ¿/_x0013_@BÄ¿ÚãÉq6ÑÆ¿öòT¹rÄ¿È¿ æ9õ½?´¬ïp½_x001F_·?¢	_x0011__x000D_ÕÐ¿Y2éR-_x0001_Á¿ÈÒ¥[_x001B_&gt;¡?p&gt;ß)±¿_x0004__x0006_â÷_x0002_U¿0Ñì£_x0013_g?l'_x0005_·³Ä¦¿}û_x0016_Æ7_x0013_Â¿xéËâ ´¿&lt;ÒÏø_x0012_É¿¦Uè¶È¿ÒB¡	+¼Å¿LE_x0008_6ñí¼? Ï2À|_x000E_±¿_x001D_°_x0014_Ê¼È¿\ÔAe41¸¿²üñ¾ôÅ¿_x0018_u_x001A__x0018_àj ?xq5u_x0003_·¿(_x001B_MÂL¯?A5õ|ÓIÆ¿4½mNÁ_x0006_Ð¿ÊÌVê&amp;Ë¿ì_x000B__x000E_ïÐÐ¿¢&amp;$Z,É¿HE|«?_x0012_É|aìr»¿?uñÌiÃ¿¥´@ý&amp;ªÄ¿ç¨¥_x000C_DË¿!Ð';¦ÄÌ¿#­ÐHÊ¿M:^µ+¿_x0004__x000C_¡ð:¿Ð+_x0001_¸¿îD_x0001__x0003__x0004_È¿T_x001C_êI_x0007_²¿_x0001_¾ûO,¿Ou@Ù÷_x000E_Á¿ò¸f_x0007_¶NÀ?,ª_x0015_+lÌ¿_x0001_ÄnÓ³P?&lt;Â_x001B_½zH¾¿¯;:ð_x0002_j¿s)&lt;ÙÊ¿_x0001_¢!³F9G?fù¦hQ_x0002_Â¿&gt;_x001D__x000D_»¿2i.ÓËOÀ¿ôkE_x0011_Â¿_x000E_¤}¸¿HTm~_x0017_rÄ?êb_x001E_®_x0002_bÐ¿ÌwãÙ Ð¿¸sQ²_x0015_¦?´Ë»îvêµ¿À»ýKÓÌ¿CÁU_x0010_ÓÂ¿tc_x0005_³?ª§æ¼4·¿mj_x0007_05Ç¿Ö0gÉÁ?¨Ápë¢æ¡?ä_x0001_âT4Á¿ä/_x0013_ÿj¹¿Dj5©2Ð¿p_x001E_óÕC*¸¿_x0002__x0003__x0019_|¹'FaÏ¿_x001B_-6à_x001D_Ï¿Q_x0002_'q,È¿Ì(_x0010_úÉ¿h4$Pàg»¿ t_x0008_ÕK_x000F_¾¿HBÊÍ¿&amp;þËÉ¿&lt;jw_x0012_8¼?¼à_x0010_^§¿xvÕEß-¿?Îx#þu½´¿rc¼wï¸¿pÈãÔ=Ï¿Lî_x0018_E=óÆ¿$F¥ñ½¿«_x0018_&lt;_x0015_ØÌ¿TV_x001A_Hw±¿-ú¬_x0014_µ_x001F_À¿\_x0007_Ôoa»?_x0001_"{ÅÁÄ¿_x0003_Wö_x0003_5Ä¿_x001B_cg¬#DÇ¿á_x0008__x0007_E¨¿_x0002__x000C_&gt;g_x0006_d¸¿0LÁª?Pø&amp;9ä¯?z_x0017_[³C_x000E_À¿&lt;÷\Ø¥_x000F_µ?öcGs_x000E_IÂ¿&amp;ÿàµv¿_x000E_Ð9!_x0002__x0004_­¹¿d$þ_x000F_öIÄ?_x001C_mÐ·mÃÊ¿_x0005_¨úÎG¤¿è ßÐ¿Tm±_x0015_þ¾?bbrÿk¹¿ä[Û_é·¿Ï|ò&amp;«¿3÷I/éÍ¿_x0006_8çÀÔÀ¿D_x0003_'Î_x001F_(¼?\K®Ç_x0010_¹¿P§¿ks¬?øÏ_x000F_Öcµ¸?p_x001D_ªI~±?ÜóWM;¶¿Øæ#I*Tº?d4rm}ÐÂ¿_x0002_Ä/QÀäu¿¹ïäñ_x001B_¦?ÚCåKfÆ¿_x0007__x0018_8¢Y×Î¿_x0001_qÝ=TÅ¿_x0002_Bt`óF?lTiÇ^pÅ¿]rÓ_x0010_·Â¿&lt;N_x001A__x0001_È¿Pkò²ìX­¿_x000C_kIY½dÐ¿_x0012_»dgh·¿w_x0014_ ®_x000C_Á¿_x0003__x0006_Tfì5¡¦¿_x0003__x0002_²×·Û?ÜèQýÒÇ½¿Ø»¥mRÆ¿LÅî!ÊHµ¿ê¾ç·ÏÆ¿vYô_x001C_Q¾¿&lt;_x001E_5_x0001_y·?Ã$jÞ³±Æ¿ÈI_x0015__x001F_	¿Ym»_x0013__x0015_RÂ¿8qL`öy«?BT_x0002__x001C_»p?-_x0004_Ì6tË¿u_x0005_VÔ¬¦?á%À_x0010_N¾Ï¿_x0019_õ&gt;_x000B_Ð¿(hC_x0001_ìÃ¿ vó«¿¨_x0004__x0012_*ø_x0012_Ð¿èÆ¨üÄT¿¤?ùôæÆ¿TvC/t²?æ3þ?oéÆ¿¥Cô××óÐ¿À¸gâ0º¿@VòÉÝz?&lt;}ûÀ$Î¿_x0010_ÔÄá§_x000B_Ë¿¤è4½¿(ÜGØ9¿\¡NÏ_x0005__x0006__x0011_¸¿;_x0013_ý°»Ã?_x0016_×ýÃ½·¿)"hZíñÁ¿³_x0002_§O_x0013_lÀ¿ê·Ñ¸x½¿Pú/_x0008_[TÅ?_x0004_&amp;ö¢·¾¿_x0014_ûÃd]ZÐ¿×CØÒÿ~Ì¿Lô_x0001__x0003__x001A_±¿_x0018_ÚAE.È¿tVË¢k¾¿3ü__x000B_I³¿lÿâ]öº¿(¿u9È¿Ú_x0004_á²À¿@_x0007__x0004_"÷v¶?ò_x000E_TaålÊ¿_x0006_ /_x000D__x0001_É¿0Ö_x0004_~_x000D_2´¿_x0002_õæ:.pÐ¿Poá_x000C_¹Ç¿¬_x0012__x000F_ª¨¬¿yÌWÜ·¿_x000D_ÿÚÜÁ¿_x0014_óÜ8H³?¢_x0017_àQÆ¿_x0005_3÷©vf¿|^èí/ÕÊ¿Ük_x000B_X_x0002_¼?_x0001_	e{Ê¿_x0004__x0007_;IÌ¿*Û_x000D_Cof¿¿ðUË*+P?ØúÇÙr¢?ÀÇj+½(¿O7ÚÌ_x001B__x0002_Å¿`cVÌ_x001B_ì?wb½_x000F__x0011_ÙÈ¿_x0004_Ï4_x000F_&gt;t¿X³,/M/¿_x001A_jO.º¿øqÍH#´¨? Ä_x0019_Ñ_x0005_)¼¿äÙ±Ï@á´¿T_x0006_Àu÷_x0003_¸?T`_x0013_Ç_x0004_k·?XstýÇs±?jGoçO_x0008_É¿ü2Å"^|É¿!_x0001__x0015__x0016_Ç¿lH9ØGÂ¿BpÇÙ¡(É¿ÉÔ²Åô&gt;Ë¿4lÓÐ	Í¿_x0003_I_x001C_(\Á¿_x0018_¸I÷Nµ¿º±­WÎ°¿ì¾Kn	X²?ÄNÖþÊ£¿ò §ïÆ¿_x0004_D_x0014_³ù¿_x000D_»_x0018__x0003__x0006_þûÃ¿¼Of\G_x0002_¹?Âÿ_x0003_:*fÐ¿	8_x000E__x0003_¿oÏ¿_x001F_#;lÌ¿ñÕfe¿Ë¿_x0008_Ât8§¿_x0003_ÿ_x0017_èçÊ¿_x001A_{ìßLÑ¸¿éäÎ¸_x0013_:Ð¿_x0013_ÔåÌ¿ZJí_x0012_À?ÀÝäEå_x0002_ª?©p#-'Ê¿_x001E_8WF¹Ë¿J_x0007_g&amp;4_x001C_Æ¿@1NïPÌ¿X.(Ù_x0010_¯Ç¿Z_x001D_¤¦	gÂ¿Âc¤êv0Å¿_x0006__x0001_×_x000F_óOÃ¿@éQ_x000B__x0005_;x¿à9ê}_x0006_¡¿[åË¹b¼¿º_x0018_jØù¸¿_x001B_u-_x0004_ Ï¿ß7À	Á¿_x001C__x001A_í¾?R£8ó_x001E_·¿2ëE_x0013_Ö²¿ÞSaÚÍÈ¿øÄ_x0016_òÉ?_x0002__x0004__x000C_z÷1Qh³?Æ¾ªÌ_x000D_È¿_x001D_ÒÀ~ÌeÎ¿ÈÆ=Ü_x0008_¡°?M9_x0012_`¸À¿PÌ÷÷Î5Î¿ÔZ­ýrÐ¿ASV_x0005_ò}Ï¿úÕ`ÚÃ¿&lt;tæt!«±¿äL@£Ä¿!®µÒ%Â¿¿&amp;EfþÎ¿X¾DÐÀ¿@¾¶$_x0001_ª?´,aJ ¿x$¾N="¤?`/fâU¸¿Ü_x001E_Ï+Â¶±?¬_x000C_-5i±¿V]&gt;_x0003_Ì¿rC|'Õj¿¿_x0006_YæE~?_x0002_)&gt;_x000B_V?K~jàyÎ¿0QÛ#%áÄ¿zêã2ÁvË¿ú[qK9Ç¿(_x001F_i_x0005_ ¿_x0010_0(6Ü_x000B_¿\Gbj½¿þóe¹_x0001__x0002_TmÃ¿Z_x0007_kÓ°¿ð¿J}TpÀ¿F-£_x0019_ È?é¹_x0016_&lt;ßÐ¿qË_x0006_ù¼³?_x0010_R*ºÏ½É¿¸H_x0018_àØV»?-Úi=È®Ð¿àb³Åðq¿þ8_x0010_¸½¿ {è#_x0016_©¿R^_x0006_½äVÈ¿|úò_x0018_iÅ¿°Nu_x000B_É_x0010_Ä¿_x000C_	¾cq¹?DôÐóÈ«Ð¿ð´ð«·¯¿¬YµAë»?_x0001_ø_x0013_ÊQ_x0013_}?¦Ö_x000F_EO_x0014_±¿ð_x0017_õ_x000B_~Y?ÿ_x0019_2 ÄÄ¿hKbc~_x0006_Â¿ß2ÏÿÍ¿nBmJÈ¿Õ®Ô@ÈÇ¿,mË?ÆÛÈ?öFÞl_x0017_Ç¿jû @ßðÂ¿_x0012_^»*c?®ÒûûîÌ¿_x0002__x0006__x001A_ý_x0003_ÜÂ¿O¼_x0007_2_x0001_LÐ¿ø8M¿B)¿_x0014_ §Th!·¿°âï@ÈÏ¿çZI íÉÌ¿_x0002__x0004_NÊÄN?ÑkBqÐ¿L%ã;!LÄ¿a1íÛtÀ¿8Ò_x0002_À_x001C_Pº¿_x0016__x0008_·ly¹Î¿iÆ`@_x0014_È¿øryë	¹¿N_x0002__x0005__x0013_? &amp;|SèÁ¿"_x001F_ÖÚð¾¿ÐÒxT§BÉ¿&gt;¶e8oÆ¿_x0010_y-²¾¿°±Q_x0019__x000C_ÌÌ¿¨·OÁÊ¿_x0016_2tÎ¿ }ÜjjÜ³¿-_x0013_ErÈçË¿_x0018_W´Ñ_x001E_Ð¿|]¤Ð¤¸?àIÌT[Ã¿n_x0005_kp0yÆ¿,Ø_x001D_0Ö_x0010_¶¿pí_]#_x0011_?Ö²÷Ë_x0001__x0002_d°¿ÀÙWÔÍ¿Êõ©§R¥Ã¿p­Pb±½?®Eÿq_x000E_À¿øÒÝg¯¿_x000C_+pì=úÈ¿_x0007_Eq³È¿ÑÆÄÂ Ð¿`NÂåÆ¿?­©ºP·É¿8o_x000E__x000C_Gº¿¶_x000E_§ñ_x001C_|Ð¿·LëF¼Â¿Å[Fé¦Í¿@0_x0007_F±~¿8£_x0005_©ïUÎ¿.í_x0016_o&gt;èÉ¿*_x0002__x001C_÷&lt;¼¿ëì/z¿¿z×_x0004_À_x0015_fÅ?_x0010_ß®_x000B_­¿?_x0006_Øy9_x0015_ÕÂ¿¨wù+f¨¶¿&amp;Í_x001D_UØ¬Ê¿°2Rßº?*;= ¢ËÀ¿s÷_x0017__x0008_Ð¿&gt;2ÕIöÏÄ¿7ÁqpÇ¿&amp;ÂQ!¦æÍ¿èûpô©?_x0001__x0002_À^±Ú?¾zäà_¦À¿0Ãw¡_x000F_òÂ?üý_x000F_R_x0004_áº?4·~xà	À¿ÚIwSÜ~Ç¿_x0005__x0011_@uÌ¿¿(&lt;$¾]Ê¿Ú_x0001_«_x0015_á$¶¿$OèÈ=äË¿«_x001E_+CäÁÆ¿SM¨¸?L¤_x0010__x0001_þÉ¿?o=7aÊ¿Ü|#R{Å¿ÌÂIµ¿dº}ÞÊÌ¿àÓ8_x0002_ÿÀ¿¿3z]ÁvÐ¿È¶eX_x0013_uÈ¿`¦ ç$¬¿à£!ÏÈÉ¿£ºÀ¤l±Ï¿x7¤·â¯¿jÒ7ú$'Í¿Cæ_x0016_MÐ¿êË/®¿_x000E_ï_x0007_#?úÍ¿À_x001E_þy6?À´ú_x0001_?Ë_x0011_?¾Î¿_x001A__x0006_·_x0004__x0005_U¦?°"õ}J¬?S®Å_x000F__x001C_¾¿__x0001_í_x0006_m³Ë¿tó^º¿Á¿ïFñ!Ð¿PLz©&gt;Ü?&lt;_x0015_ö!QÃ¿å@}ÜÐ¿[_x001A_Cn×Á¿¨ã_x0019_âº¥¿p2u¬&gt;²°?Þ_x0015_7^7Ç¿I)ÖK±¿_x0005_tõMpÄÀ¿úq_x0015_z_x0002_Bµ¿ ¢N$ÒÎ¿ÎÇP_x0006_pzÉ¿_x000E__x0006_A_x0015_y;¹¿à(æ_x0019_·¿Ø+uï¥å¾?@ß_x0003_H~ìz?¤,¸_x000F_I-Ð¿Ú¶8RÛÐ¿¶"y_x0001_m­?óý¼Td_x0002_Ð¿T2é- Æ¿&lt;Ü_x000E_V¡¿J_x001E_ûÙYÙ°¿2ß_x0005_"G¶¼¿dòm_x0017_²?×^On;_x000B_Æ¿_x0003__x0004_ê4é´0À¿.Èdé[Å¿ æ¨ÿ?Ï¿Ð¼_x0003_Ó$w?ì8[_x000B_éX®¿n¿©Ì{Í¿¥îNoäÀ¿2¤ÊÃÍ¿¨_x000F_÷¶ö'²?à-a_x0001_ÈV¿_x0003_&gt;_x0005__x0004_#_x0002_L? _x0016_3½?À_x0014_Û¿ö_x0003_*éÊéÁ¿|Ò¤»_x0006_¯»¿ì^Õ]Dî¥¿Ö©ÇªÐ¿øSÆCí	Í¿î3&lt;_x001A_yÆ?_x0003_}_x0003_h$Zb?ø¢Í¿_x0003_+Àe"e¿O«ºãÎÀ¿ä_x0007_^ü_x0006_È£¿Àµ§Í_x0013_?Ç_x0006_&gt;®öÍ¿äÒØ?pr¹?TªJÆ_x0003_3´?ìxÓ­^Á»¿C_x0017__x001C_99_x0013_Ê¿Féu¬¿`_x0005_fr_x0001__x0005_X$À¿_x0005__x001A_´bnÄ¿¿ E¿t&amp;Á¿Þ_x0011_"ìlTÐ¿¤_x001F_D&gt;_x000C__x001B_§¿àÎõ_x000B_A¿6Fiaì¸¿Þ&amp; -Ï¿çhÝ-_x0005_Ð¿dý³xü´?_x0013_ã_x000F_Ë_x0006_Ï¿KÝ_x0016__x0016__x0015_Á¿"_x0004_+³Ð¿_x001C_ÅøGNJÊ¿ØÝ9vúÆ¿_x0001_(TdPÁJ?pC_x001E_ý§G¤?hvÜ³¾¯¿7"._x000C_"&gt;Ð¿}8_x0017_ÓÅ¿×_x0005_8Í!'È¿LÓè§}¢¿3Fáà=Ë¿Hþy8/_x0002_Æ¿"(_x0013_Ù_x0013_k°¿²ß-ê§½Ä¿`àûjÄk¿2;ÏÅþÎ¿`Â§Ó~¬¿êrI¶+Ì¿*0;g¦ò»¿î^X3_x0003_p¾¿_x0001__x0004_ððzãIÓÈ¿ªæ2y³¢Ë¿¬»lÙy%¢¿Ö1v«?Ì¿uÝçõ*mÐ¿&lt;W8uJ­¿_x0013_i1_x0003_Æ¿òFp_x000C_W¾¿_x0010_f@ïõz¯¿»Ç_x0013_ÃçÐ¿"Ám?.bÅ¿âìUó¢Ã¿Gªò§#Ç¿¨ýÁöNÎ£?ò«8H¬)Æ¿Ê¡Á+_x0005_Ç¿=u@:¦QÆ¿_x0015_¬_x0015__x0002_bÃ?;³ÀdãÁ¿ÓªÀ©§Á¿_x0010_#?_x001F_ýÉ¿ ÑàvØ?n«Å_x001A_µO±¿_x0011_¸_x0008_æ)Ê¿ ³j_x000E_n¿Pçyæc_x001A_¯¿ÁE¥WÊ¿µÀ_x0003_'üÊ¿J÷¨_x0001_~YË¿!±æ_x001D_°¿0ãÐ´_x0014__x0003_´¿dWMg_x0003__x0006_géÌ¿_x0012__x0001_Oáñ½º¿X_x0002_@~ç¥«?$b_ÿ8´?í~gW¾_x0010_Ê¿p_x0003_À_x0005_³¿ÚæZ+C¸¿y_x000B_¤^µ¿¦Å_x0004_§ä@½¿âV¤ÓÐ^Ê¿}_x001E_ÿî_x001E__x001B_È¿`ÌÒ_x0018_¨Þ¿¹ýAµ_x0015_«?4_x0015_p_x0004_£a´¿_x0002_$è3D/É¿pÝ/Z&lt;/¹?þÖÛë_x000B_t¿¿aI;7_çÇ¿¡¯].ÞTÏ¿ÏÕ²|3Ð¿Ò±õ&gt;Ì¿8µÔµ#Ú¦¿þÊÄnçÍ¿,¦ÐÇ_x0005_QÍ¿_x001F_RÂo*JÁ¿pq8¿K_x0002_ÿ_x0014_mÍ¿_x000D_å7R´	Ð¿-UÜ_x0003_®?VSA%çÃ¿ª_x000D_ÞY«ÓÊ¿³v£÷_x001C_È¿_x0001__x0002_0¨N%1_x0010_¼?_x0011_¡¼Á¿&amp;|Í6_x0017_@Ê¿¼_x000E__x0010_ºÜ_x0010_Á¿r0Sm'_x0007_Ê¿pIå7üíÀ¿À_x0011_Ä_x0011_«Cy¿`Vbû¾¿`$&amp;_x001A_Z?ÈóÆLã_x001A_¨¿r)_x0004_¾ÇÉ¿ôïzF)Ð¿í8"Å_x0010_Ç¿_x001A_ú_x0010_»¶¿ ÛuUM¿ç÷¤|H©?(A_x000C_&gt;qì¿:QIIÃ Ì¿npD&amp;ô³¿QÆS:0Ð¿©:Â}Ð¿r«Æ&gt;W_x0018_Æ¿´Íöø¨P½¿LÞ7È³¿pú_x0019_%CÓ ?_x001A_£&gt;0A_x0015_¿¿4ð¾ØÐ5¢¿Z_x0019_MKcµ¹¿Øá$±kB©?zt(1×_x000E_Â?¢ûlÓ_x0016_ÃÊ?isþá_x0002__x0003__x0014_Î¿ ær_x0008_¾_x0001_À¿ú{¥2²?¬Ó_x0016_2Ð¿Æ»Oâ_x0016_lÐ¿¨_x001A_zÃ¹Ä¿JÐeÁ³¿Ò_x0016_._x000E__x0006_j¶¿_x001E_Ò5Ç_x0002_ÑÍ¿|þ_x001F_Û+»²¿ô_x0010_WÍ¹¿þV×rþ_x0006_É¿0«2°ã¹°?Ðá¬ÀãÐ¿à#_x0019_¯±ü?&lt;údo_x0001_Ä¿1+ç	ìÆ¿Bµ.OSÄ¿`È_x0012_¿¡Q¦¿3&lt;Tõ°_x0001_Ê¿ÿ_x000D_w¸_x0004_ËÇ¿Ãá_x000B_.*,Ê¿YKõyº¿«Öê\Y_x0008_Ë¿_x0018_M$&lt;,©¿²{=ä»¿_x0012_pf2'Ï¿Ìç_x0004_´¦úÇ¿¼U¤ùD®¿j_x000E_ü_x0012_ÖÃ¿,ÿÕÀè»¿æXRÏË¿_x0001__x0002_¡+u·=]Ð¿`°ð_x001C__x0004_ô²¿uë_x0014_äßÌ¿_x0001_X%áÔ²¿æ_x0002_`t_x0019_Ã¿_x0001_ÿ0´½¿_x0001_£¨ÞvÕ?À_x0017_°±:d¿ÌÉî²?XT_x0001_ø4¿a7,ì{³Î¿|oÑ_x000C_É¿rZOäPÂ?]_x0004_.ÒzÁ¿S_x0018_@0ôÀ¿pÍ£ÒÉ´?_x000B_õÎ¶?4zÝâ_x0014_Õ±¿Ý_x001F_$vÐ¿"'B#!õ¸¿&lt;oÏ_x0008_Æ¿_x0018_w_x0014_ª_x001D_Ë¿"$\¡_x001D_¯É¿ÚÀQuä:É¿°ñ}ÃAÕ ?0âµñ2Æ­?â¨L%³Ë¿_x0012_ÔhvçrÌ¿êz¢J_x0015_?Ð¿@¡quÈ_x0018_?4]_x0014_6E·¿%^p?_x0001__x0004_¦1Ä¿°ÏH³ãÐ¿ö8_x0001_±¿}ù¦_x0012_êqÉ¿ðÕâ£KÀ¿ C_x000C_½ñ©¿_x0010_/ß?ÉÏ¿x=(&gt;ææÐ¿.ÝgÅ¿¦JÖÅ¿O¡Ê4'ùÌ¿«IvwVýÅ¿Äù2ÒÅ²¿*_x0017_ÓÚ¶ ¼¿\_x000C__x0006_"Â¿Ò_x000F_õ§ÆÐ¿D6ú_x0002_®¼¿ú_x000D_$_x0014__x0005_ê¿¿îß_x001B_'[KÀ?Øî¶_x001B_¯?Ì_x0011_ë_x0003_Ç¿Ña_x000E_tjÍ¿ÿø÷Ï¹¿,a')§tÁ¿íõÛÃýÀ¿_x0006_Ë_x001F_KHÍ¿ðÚÁ	!¼¿1õ&lt;u?P)8V_x0013_ù¿´âÐLòð¥¿ª©'øZÀ?h¸ªù²¿_x0001__x0003_^ÇÞÛ»¿_x0001_ÖD¹?ÌQ_x000D_åÀÐ¿_x001E_øe_x0018__x0001_½¿Aç±_x000B_n?ûÂè_x0002_H_x0001_Á¿$í/X¶¿&lt;µkp´³?k_x0011__x001D_aÐ¿_x0006_¤f_x001D_ÆÂ¿Ð_x0007_F&gt;³Iº¿r_x0017_={_x001D__x001D_Í¿ _x0017_FÃÚ_x0018_¤¿_x000B_iI ÃÇ¿¢7KÔ¹È¿`_x001D_K_x001A_Ð¿º¿Ï¿¼÷ _x000E_Ê@Ì¿ÀØ_x0014_sGÊ¿ðª_x0019_È:×À¿@BÄÕ`©?_x001A_â¸u_x000E_Ä¿©ï{e?­?p¿¯ «Ï¿_x0001_èùÁP'¿*µ÷¼ì¹¿¾à_x001B_#%Ë¿ Û5(_x000F__x0018_»¿_x0006__x0019_zÛ»-Á¿ _x0007_@±­_x0015_°?h=Rï$¾¿°­_x0006__x0003__x0007_tÐ?_x0004__x0002_mrÀ´?È_x001A_Òñ1²¿_x0014_	¬*¿²?4"bc;)´¿X{Å§¤®?ê¯7ô¥K³¿._x0006_Û£²Æ¿×ÊØQeÌ¿¤ `?ïé¬¿_x0018_'û¨À_x0001_·?vh&lt;³_x0008_ÙÎ¿»_x0015_Ô7©v?¬ì_x0010__x001B_»°¿J-¸Â_x0003_Ð¿xà|°?L"ÑÙÊ¾É?0_x000D_«_x0005_0'©¿¼Ç_x0004__x0015_&lt;4À¿_x0018_X_x001F_õ³Ã¿aÏ%CÉ¿ú_x001F_~AüÍ¿æ_x001E_pÌw°Ð¿@¶O¶ó±¿8Ç[ó¹_x0016_¬¿§6)EÓOÐ¿V, è"KÃ¿@¢+@BÓÁ¿âûñKí_x001F_Ä?~Õ¬_x0005__x0019_aÂ¿p5Äz_x0008_¦?_x0001_`(luË¿_x0001__x0002_@ËÕBÿ_x0001_¿ôÝCÇÃ¿Iq(dÐÎÏ¿@!K_¿¶Ç$_x0005_Ø¾»¿_x0004_À¸Äâ¿_x000C_Õ	æùÞÆ¿ÆJÇöë³¿Q_x0015_ò_x0004_ßÃ¿²nWÔ$ÇÅ?"éM¯zRÂ¿ZtÙË¿_x0018__x001B_Ú¹Ç5Ä?0_x000E__x001B_)#¿ç.û_x0001_ä¿BÊö Þ¸¿C­Ì	G©Ð¿d_x000D_òÃ¿pà=D@?k¿þbXÄ¿üSëH'º?Ëé70_x0003_Ð¿Bøt³©À?«¶ÕÅMÀ¿L¾;_x000E_üë²¿ ú§Dè{¦?_x0010_¬Ço¿_x000C_þ_x000D__F&amp;Í¿Í÷\Ô1Ð¿Ò"÷Ó_x0017_LÂ¿^ê|_x001E_«íÎ¿_x001F_4_x001A__x0001__x0003_K0Æ¿+àÃ_x001E_TÅ¿_x001E__x0005_Äå_x0018_ÉÈ¿¿_x0016_*ª_x001C__x0008_Á¿àCcS_x0012_Ï¿èöN?{½¿ _3_x0010_)	¢¿­±ø+ðÍ¿pSÆ_x000D_.­¥?bÊ_x001C_4\È¿vpãnÀ¿¤2´%¬¿F?4)¦È¿_x0008_okþx¿]ú_x0002_ÄH­?1*ãßÁ¿vdXÕÀµ¿_x000E_þ2)¿_x0001_ù}¡r`?ðfJøk@¿d&amp;·êæ«¿ì_x0012__x0017__x000B_¦Å¿¢£²{*_x0003_Î¿ZcíoGò¿¿·7_x000B_'æÆ¿MâáÞôÐÊ¿'P_x0003_Ü(_x0018_Í¿¸Ç_x0011_±´Ð¿_x0012_8_x001D_Í¿´B±@&gt;_x000E_Ç?äfMsÏhÊ¿ àÉKÞ¬?_x0001__x0003_õ_x000F_Ð²ÁÇ¿ë_x0002_øÿ¯½¿í°_x000B_YZÏ¿ÒOzË¿Èê_x0019_÷r$¼¿rû[ª_x0016_´¿ 6Þ£«¿×&lt;Á¬_x001B_Ê¿Øúß\·¿Èd®_x0014_BÊ¿|RÈÀ&gt;_x0006_¶?Ë&gt;:­nCÍ¿Î_x0008__x0005_ßáÇ¿8p²áÎ¿¤Ípbå_x000C_»¿pÅÞ_x0015_Å¿FSÐ®È¿TßÍõÇãÅ¿ _x001E_2?xH8#_x0013__x0011_È¿ÿ=ýÄ¯¿â_x0018__x001E_Ð¿pxëÔ5µ¿×_x0006_ú¦q¿º¾z1¡nÍ¿_x0008_ý²t°¿h©_x0006_×¹ÇÁ? !Ñã_x001C_­Í¿TR@&amp;¦¼?úR­ûCÈ¿X_x0015_½â½M¿_x0004_ô³_x0001__x0003__x0017__x0001_¬?Yñiþt÷Ç¿1à_x000C_`åWÍ¿(raj©/À?6mD(C¿Àÿ_x000F__x0018_X?_x0001_dmü_x0017_·?ÀUá¸?¸_x0005_§¶.Î¿og9_x0015_Â?ìã{,å.³¿`fõ.MR¿¹Oe?£»¿ÈÉ_x001C__x001E_}c²¿'×: ¡¶Ë¿¤{w·v&lt;Á¿ïJ_É]pÍ¿¬þ­æµ¿¦_x0015_C¿_x0015_Ç¿ZÀC_x0002_È´¿_x0001__x0002_4RVA?ò!áÜú ¸¿Æhº1=ÀÁ?È#¥Â"§?&gt;Ï_x0003_'Â¿¶_x0013_+mã=Ì¿J$_x0005_µªrÂ¿®/S_x0010_qÅÌ¿=i¡ÇïÂ¿_x0001_Ò`p¾vQ??áYÆCÊ¿^ïyRks³¿_x0002__x0004_¸ìóè9Î¿7]øÈ¿¾_x0005_Âµ3xÎ¿NÑö_x001D_Ð¿Øä3÷&amp;j¿F_x000C_+M_x0016_À?È)`_x0004_µ¿ ÌDº¿ü¦î_x0005__°®¿¬n¢:kß¿¿P­ÓÆHª?xß|µ_x0001_¥¿/4|·¿8å@ú/º?úÜ÷ÃÎÉ¿ÔÍ_x001F_§±CÎ¿ÀØIpBº?¨T©ºP_x001F_ª?¨DþvÄ4¬¿ I,{£Ì¿0äÑÞÍ¿_x0001_ÿ_x001A_®Á?hQ°ä_x000C_ú¯¿V{_x0003_îÄ¿_x0010_4_x0019_}Zü©¿àq_x0017_È¦?±úÔ"-Í¿`èXBwô·¿h(¬©?fÅµB0Î¿¢Ä@Eâ»¿ÖÔ5_x0001__x0003_e$±¿oY$|yÏ¿_x0004_òý[½À¿ÐêG¹ÓÇÇ¿_x0010_"Ä=\È¿_x0010_iÎ|_x0002__x0011_®?$_x001F_[_x001F_Ç¿Æ6~0Æ¿DMùÒÔò²¿8q êÿé¶?_x0004_bV«_x001F_ÁÉ¿ð5Þ²ÜÉ§?ÊI_x0002_B_x0011_À¿êGx7»Â¿¸ú_x0007_b-¿²Ô! ¸¿_x001E_(ûP§Ë¿Tû÷êWµ¿ð¸qH_x000B_è¤?ÈVÃçR²?MÞÓ_x0017_Ê¿¢Oê_x0003__a°¿_x0017_¡}q[xÐ¿_x0008_Ø'4ÑÑ»?4$ô_x001E_uj¸?Ë[%_x0008_¸Á¿çë3Î:ÉÉ¿ÖL¤º±¿(Å5_x001E_¥¿6&lt;ù_x0001__x0013_2Ç¿»tSà,2Ï¿ ³Jû¿_x0002__x0003_H,w,ûr¬?\¸díÉ¿¬êÛà¤Ð¿h¢ëº­Ï³?_x0002_Ðú_x000F_"7?nÊc¶_x0001_È?¬áÆ ®»¶?"nQÓH¼¿*V­ë·»¿\=sG4Ï¿ÚéÎîoNÊ¿(ßÊ©{_x0002_À¿¸}_x001D_¡¥?_x0004__x000B_áÁ¨¿_x0002_63ù_x001B_E¿_x0010_Ï°«}?º	h©Ã¿_x0002_á5mºq¿NFô÷Xpµ¿ÖiØ½_x0007_íÂ¿ô¼ùÅÉ±?H_x000D__x0006_wiAÎ¿|¿[X*Î¿°\tg_x0018_¯?Né_x000E_IÃµ¿ÀðYP¦w?àå Ñ@C?bûákê¥·¿|«¥ã»Ò©¿æz5ÁJÐ¿$àYÆÕXË¿õ{_x001B__x0014__x0001__x0003_ûYÏ¿GHOªh¿ «_x000D_O,QÂ¿$Y_x0006_@´Åª¿î²Ò)É¿,_x0016_ÆTGÿÆ¿EîúÂàÎ¿ 2é_x0002_Á3?c!;«AÈ¿û&lt;ô:_x0007__x0001_Å¿sB-E¹Å¿µËpA±Å¿-ÌúòiRÊ¿_x0008_f r3»¼?¸øzoGÙ³¿_x0001_ÛÕ&lt;Ïd¿_x001B_*_x0004_ "Ã¿Ó%_x0014__x0014_f¿_x0001_$wTér¿_x0018_Ûó-º?»íê20ÄÐ¿2/%(±û³¿àHcFÿ?¨À¿_x001D_ðÅ¿P9_x000E_¹à-È?H(9/´¤¿d_x001E_¤þÒ_x0007_·?_x0001_éB¸Js?dK_x001A_Yè±¿`~9ü´¿oYó_x0010__x001A_ÔË¿PÕÑ5Ã?_x0004_	¤Ub´"3¶¿ÀÉÕ_x000C_é_x0002_¿ÌÞ_x000C_Y£_x0007_¾¿Ä+»5ØpÌ¿¾_x0004_"Ä_x0012_ù²¿Ø?q_x0017_©?x2ïbÌ¿ÔCÐæ²mÈ¿¹ÔnmjÈ¿ªÕ_x001F_©°¿©ª	v§À¿¿V.5Ã'Ã¿ÝÀÇré:Ê¿è&amp;ú¸? X&gt;e_x001A_È¿_x001A_ær_x0001_IÆ¿Btú3]Î¿HCÂzªÇ¿ç	EÔs_x001F_Ì¿_x0008_C,ªN5°¿p_x0003_0æ¸ÝÅ¿áBaÆÇ¿²¦&amp;å§¿¿_x0014_W`ä±_x000C_®¿÷o_x0006_+_x0002_º¿¼A.£­§¢¿x§$Îax¤¿_x0014_­%^m©¿_x0016__x0019__x0005_hÌ_x0010_Ã¿~=ñ£Æ»¿ÀÎæ\"t?C_x000B_£Ê_x0002__x0007_îÐ¿Ô_x0015_l'ÍÈ?k2_x001C_ú_x0011__x0004_Ð¿_x0002_l³Î_x0017_©D? _x0005_çz¼¿À,_x000E__x0001_Ë}¿8J&gt;ãÚ¾?J_x0014__x0015_JÌ¿ýhZùJÏ¿_x0010_\÷;ü`Î¿ÌRÑ£v­¿ÅC'¶?öqír9Â?ãQ!_{©?my¸â5sÀ¿_x000C_'1v3Á¿'â5Îã&lt;Ð¿Y_x000C_\_x0014_Î¿O_x001B_3!£¸Í¿NpèS_x0002_Y¼¿1Z_x0003__x001B_ñ{Á¿fÕ ,_x000E_åÈ¿|z_x0006_b_x001B_³É¿ûïºÇWyÐ¿_x0002_9Oî¥T?p3yKü_x0006_¦?PS?iÎ¿¦®hXé'À¿a{2à¾Ê¿_x0014_bÐÙù¶¿¹Â6_x0001_ëÃ¿¼÷_x0006_ÎÌ¿_x0001__x0007_0ÏË?ÚÄ¿oZjÆ¿îX_x0014_Å_x0004_ÕÐ¿|Õa÷cD°¿fÃaìÒÇ?o®ÂÙá`Æ¿ Nâ_x001C_m_x0014_¿úv®?ü´¸¿_x0006_Âu^ÇÆ¿éÌ_x000D_vdË¿îìô'ÞÅ?BÈÏ!_x0015_È¿æ¡_x001D__x0005_náÂ?³Þ_x0013_õü"Ð¿@pôhè4¢?¤tWëþ½? L_x0002_Ý%ºµ¿ÆÊõNOÆ¿ÿº&gt;_x0004_h&gt;É¿ô_x0014_Î¿ þ 1,?ìÞ|sÿ¯¿Ô_x0003_¸_x0007_Å¿è_x001B_/©b¬¿¿pA_x0010_oïB³¿_x0014_ö4ô»R±?_x0017_öNðÃ¿ã'B_x0005_Î¿_x0018__x001E_¾úK«¿Îýçv_x001B__x001B_Ï¿_x0010__x0016__x000B_ÅFÁ?è@n_x000F__x0002__x0004_¦X¿_x001B__x0013_Ò_x0004_ZÃ¿¹#Q_x0003_Ð¿nà¤_x000B_ÔÄ¿¤ÙÃn_x0003_·¿l10«ú&gt;Á¿0ªbFÐ¿n_x001E_ð_x000F_!*Å¿Ä_x000C_Ñ;x¹?°ñ9tq^¿XMDY÷¥¿ÏVÑ/EñÈ¿&gt;ð_x0008__x000C_û_x0003_Ë¿ÁS°aÿñÏ¿PsOK_x0014_Ð¿_x0007__x0001_eí&lt;7Ð¿,ÅÞz_x0018_ÎÐ¿¼må|Þ'±?Ãåñ_x000C_óÂ¿j+Ð_x001B__x0016_Æ¿È"Ç»ª´¿_x0002_ÝÚ}BX¿´N-$;zÌ¿_x0016_`?Ï¿é¼á)©§?ÀQB^zÑ§?B5$0oÛ´¿_x0004_çJNcÃÐ¿PRB_x001B__x0015_ÆÂ?'6,9Ù¿XLÉà«.¤¿ý:_x001E__x0006_£Ð¿_x0002__x0006_Ø6_x0015_±ÓÎ¿tîäÅ"n¿¸Úr#&lt;_x0003_±?Ï¾c²?-¢åYCÉ¿sÃ=¾QÏ¿oõ®_x0008_ÕSÐ¿b29¦ø¶¿úr_x0011_BÄNÃ¿À3)Yf¾¿Î]¬ëµ½Ë¿¸À]{_x0002_·¿&amp;~_x0005_F#Å¿_x0019_ç@_x0007__x0017_À¿ÀÉ½.hk{¿ô¬È Û¢¿À4àÃ`³¿J3j²AÃ¿p_x001A__x001B_T&amp;_x001C_µ?·åÅ_x000D_&amp;¾Á¿àï_x0004__x0016__x0001_Ø§¿\D_x0015_Õ½¤·?pò_x000C_RæÎ¿dÛ{ÓÃ¿Øa_x000B_ÒZ¹?h_x0019_Ë¶_x0014_4±¿¤@ó¦Q®´¿À_x001C_Ïë_x0013_¿ü$'ìd¼¿pZ£_x0016_´.¨¿*@ _x0015_`¶¿¤`Ñê_x0001__x0002_=¿¿m7_x0013_=²îÆ¿}Íîñ_x0010_FÎ¿ðzÎX£Þ?LÕ£õ§Ï¿X¶¶®É¿ðnwÊ(¨¹¿_x0018_jþH_x0001_¿p_x0003__x0006_ÉñÍ¿-a_x001F_7/Ð¿àfn·ÑU¬¿Rn÷LwÍ¿Øÿõ4_x000F_¿Û&lt;_x0011_q7dÀ¿üØÕNåQ¸?ÏâvÃýÊ¿lZþ4_x0013_!Ê¿nÔkÉ¿äzÒ_x001B_Ï¿H¢_x0005__x0016_2dÅ¿iãê-Ã¿_x0018_D#H¯¿äc´7ª¿´s®àÒð±?ówð ;ºÊ¿ìÚ¢_x0019_æ¿¿X¦7ÌR¦¿~/ãjÐ¿Øs(r0V»¿ïáÿdEÄ¿;96Ä_x001A_Ð¿Õ¿M`Å¿_x0007_	_x0007_¨ù¬¡Ï¿êýÝWäÇ°¿¸|	Ç¿9nDØJ1Ï¿_x0007_ò_x0001__x000E_ýb?K;*ó_x0006_Ë¿_x0012_»#ÙÛ_x000C_Ë¿ÐWz._x0014_¼¿ûø_x0015_¥Æ¿õ_x001E_©Â$Ç¿_x0003_¸G69Á¿ ve¡?ôcæMæ_x0004_É¿oï_x001C__x000C_ôÆ¿êFxéaÏ¿8øLB*¥Í¿wIoÓ&gt;ÜÊ¿®_x0002_%#5ÇÏ¿ª¤¯uÞ¿Ì_x0005_Nô_x0001_½¿TLy'	_x0016_Ï¿û%¡éSÆ¿0â#¸OÌ¿¼.Ýxd´¬¿fp_x000D_}MÉ¿]È-DÂ¿_x0008_nj2g$Ï¿=J¾_x0011_&lt;É¿P_x001A_&gt;ú_x0001_ÝÐ¿_x001B_-ß^¢?rÄ±ÂÇ?d_x001A_ÌG_x0001__x0005_qÃÈ¿_x000C_@ù9³Ì¸¿Ïjh¯úÀ¿Ìv&gt;0¡¿¯Ëws[Æ¿oQ_x0011_¿¯DÉ¿_x0002_zY_x000F__x0002_åË¿d{ur-*»¿ _x0011_àò×¥¿IÈÖ_x0016_P_x0018_Ç¿SÇóï*Ð¿&gt;Ï^À¸¿f#_x0002_âÉÈ¿0_x0003_Ü·hÌÉ¿zX¢(ÇÍ¿zõ$_x001F__x0007_`É¿ _x000D_Hi^?dEhéN·¿ú¡Y¾ÄdÂ¿ÜÍM_x001D_âJ·¿Øú(qM¹?_x0001__x001E_OUdÏ¿_x0001_MaKÂ¿øy1_x000F_åÂ¿_x0001_Ø[¤¢	7¿ _x0007_M¢l_x0011_Á?c_x0001_«å_x0004_Ð¿r {ÕÛvÉ¿R`a_x001F_á_x0018_Ë¿ù_x0013_ÝüÃ¿òK5ô]²¿ÖC?[)å·¿_x0001__x0002_Ìâ_x000C_Áv5¸?Ö_x0015_ÑÜ_x0013_XÊ¿_x000F__x0004_Ê¿e_x0007_5\_x0013_Ê¿_x0002_ø!f	z³¿ç.:À¿+¼ßFÀ¿__x000E_!`eaÃ¿¸¬¢ð,¦¿Z&gt;-aÅ	Ä?]ÿ§P_x0016_°Ð¿¯·nOûÀ¿ ÇN£³¿°|}0ø?Î¶èqIÎ¿ÐÀYÃ©?(_x001B_N_x000B__x0008_¢?¬!k.¬¿êX±Ý­UÌ¿Õ½ì¦dË¿pÆÐµ+´?p_x0005_Í2Î¿Lq_x0002_!Ù¹? -¬b­?À»ïu±ûq¿JËx_x001A_¶?b_x0005_o!| ¹¿_x000C_ºêêÊ¿$_x0006_;®&amp;_x001F_¿¿P²PÏ_x0014_R«?!õÎ¿Å¾Æ¿ömIP_x0001__x0005_Ô°¿_x0016_å_x0003_þN0Í¿Pú_x001E_öÌ¿"qÇÔÎ¿Àwx}_x0014_3¿:ÆÕÞ_x001F__x0017_Ã?0Ý_x0017_ÄØ­±?ZÒÜ6~µÊ¿Þ×ë½v¹Å¿_x0005_èK_x0002_3Ã?¿Mâò½üÏ¿ Iú4jx¿#¤]4OÍ¿RA&gt;¡¸¿_x0014_}2êÑÔÌ¿&gt;Y1å%¿¿îSS´É¿Ç ÀJ2Í¿_x0008__x0015_nØ,+·?_x0014_éç\aÉ¿LñÕÕ-°?^ÞoÄ_x000C_ñÆ¿zgÀÃ¿_x0004_)³AHHÏ¿P_x000C_gzeÐ·?_x0017_= ¿¿&amp;ÉÖØÍ_x001F_º¿ ½fû]Ê¿_x001C_+|a¤F»?_x0004__x0006_yN_x0001_¡¿_x0013_ºªIE¼À¿"µ_x0001_C`L´¿</t>
  </si>
  <si>
    <t>2deec4af65099a60d62a8b16aa493285_x0002__x0003__x0010_Ó´Væ?Ø ¤Ä_x0015_Â¿Îâ	|Á¹¿§9_x001D_5É¨Ë¿T$[+ÖÉ¿â_x0018__x000B_mÄ¿@wM5b_x0010_?_x000B_]£­¿´°ÌxîÒÈ¿@_x000B_áÂ¸_x000B_q¿_x0010_`ú±NÂº?lõK×8¿HÎsÙ±¿ Ð_x0002_a_x0013_Ç¿úY^êÅ¿Y_x001D_XÑk¿õvlÖ_x000F_SÐ¿N_x0016_jl_x0013_É¿_x001A_ù_x0002_Ç&amp;jµ¿¿³#É|ÂÌ¿¼È"è_x001A_¼?t_x0010_@3SùÉ¿|_x0001_\ÿæ¾¿àº_x0019_âbÌ¡?@/_x001A_å¡¿lûÞ¥²¿P_x0014_ `¼?ìn_x001C_¦¿Ä_x0014__x0008_Ng´¿_x0016__x0010_&gt;U~Í¿j_x0016_ ·È¿ê!_x0002__x0006__x0007_ÓDÊ¿ eø_x0003_$?vÈÖq*_x001E_Ë¿_x0013_ú¬®U_x0015_Á¿¤ÏÌGp¿®¿$XèÄn½¿Ìõ_x0015_A~¼¿P&gt;GNR¢?ô÷®dhÇ¿|xøÔ:½?_x0018_Bv_x001B_\N½¿L«;ÿ¼³±¿4B_x0006_¶g·¬¿«½%Ð¿B}uª0¼¿L³±QoBÐ¿4_x000C_Akã_x0004_·¿Â:=±!½¿xûT_x001C_*£¾?ý'ï~ûË¿M_x0019_2)LYÁ¿|Ï¨íh£¿Pgd^pÆ¿²bQø_x000D_DÅ¿h_x0005__x0002_wÔ¹¿_x0004_éxü_x000F_¯¿Z¿Ú_x0001_»_x0014_±¿_x0004__x000D_òP½¿ÀèM1ìp¿D9üæoØÐ¿_x000C__x0014_27ÆÍ¿Jm¨NH¿_x0001__x0002_ùÞèM_x000C__x001E_È¿~L4ÌzÊ¿_x0010_l*"?(â²qR*Ï¿8:×ïM×¶¿Ó½ÖX§È¿ÚÊ;ßah³¿_x0006_e~_x0011_«~Ã¿!sÆç_x0011_?»*7¼ªTÎ¿RóÍ8vçÇ¿³¶_x0003_R_x0018_Ð¿_x0002_¢4_x0015_w¡Ë¿_x0015_°_x0015_4 PË¿Å_x001C_öÀ_x0006_»Ï¿@úcÀÌÂ?(_x0019__x000E_*¤Å¿#	OcË?_x0018__x0012_9Hê_x001B_Ë¿p6­Kú?»¢_x0018_¢_x001A_½¿POJ~Ô_x0019_¬?_x0001__x0006_²¼¿Ý*}×Ä¿¸ø¾e~Â¿(äöãÄÍ¿è°]ðõ!É¿d_x0003_Ï¿P&amp;f´´ì·?ÝÖéZCÐ¿q	ìxLÈ¿T_x001C_Ü^_x0002__x0003_?åÇ¿zQ_x0008_=7|Â¿_x0002_?d¸£³S¿*_x0018_¢= ý´¿¼E&lt;.Â¿_x0014_84R È¿~WÄÌàÅ?HëqýhÈ¿ÜHø«¶ü³?Íá°z.Ð¿_x000C_m¹Ö7È¿xKT_x000C_BN«?=gEì4Ð¿_x001B_Ü_x0005_çwÄ¿@dóý"w?*ÒÕFÄ¿P^ücÃ?ù_x001A_z)_x0007_ØË¿XÙêw³sµ¿àÏ}K~_x0019_¿ØtõØ_x001D_¸¿Hï_x0001_;¶Æ¿¿¢ùù±&amp;7Ä¿gùÉ®GéÏ¿¦_x0006_"ä+Ê¿¸f_x0013_þr§?4V_x0005__x0006_?´ï³ñµ_x0016_É¿I¦«z`©Ç¿_x000E_åó±¿_x0004__x0012_ÉÍð¥²?f Î_x0002_wÎ¿_x0002__x0005_-_x0004_½½¿0(0ÆJ¹¿_x0018_Ï1RÃ=¿_x000D_pÕ|:{Ð¿_x001C_÷ûÔÃ¿öµ_x000B_Qd´¿Ê_x0001_Y=tÊ¿®)	y_x001F_hÇ¿8_x0005__x0011_	Ë¿Ô:E¹ö ¿_x0002_vÍj¶,V¿D|rh2_x0019_Ð¿_x0016_®:_x0008_&amp;È¿0Äv5¡\§¿|«°Anç¬¿_x0016_¥÷`àÂ¿_x0005__x0007_r+T!Î¿ÜÉìÅÂ¼¿æk_x001E_ª:;Ï¿à¿_x0010__x001E_AÐ¿×X²Y?_x000E_Ë¿Øå¡søR·?¤-¡á_x0010_PÉ¿âùÏ._x0006_Ð¿HCP ¶Ú»¿­mv(m¤È¿N4_x0003_Ù_x0007_Á¿DÃm°»¨¿´õ¥_x001D__x0015_ÍÉ¿ú{_x0019_p_x0010_É¿®&amp;¯£²_x0006_±¿ü­Ä_x0001__x0004_wË¿@ÞSÃ_x0013_F?Î_x000E_PØøeÆ? RÛÂ¿}SÌÄ^Ä¿çÍÝ*¿[_x0008_éEbÊ¿1æûûïÀ¿ô~&amp;Á[´¿ËLn`AÂ¿¸_x0008_òqÆ¦?®4ÁÊ¿ÔÏ×a_x0003_`Ì¿_x0016_­ròëÊ¿Î¼÷t~;µ¿Î_x001C_0v^_x0001_Í¿à:{ú:Î¿¶¸0ÄÇ¿|_x001F_i&gt;Ö¾Ç¿NN`Ù«¿0Oéo°¿Â_x000E_Å_x0008_Â¿Ðn¿Gù¿_x0002_ë@õÉèÅ¿@Ü³_x0006_ÿØ¿ÀîÒ4ÉÝr?ÈZó_x001C_â8¬?ê`ô«e¢?tÍ_x0003_%²¿EvP_x0006_¯Ä¿*r_x0008_,0Å¿_x000C_o¾rÈB½¿_x0001__x0002_ Juà¹?_x0010_5ÔÚ­½Â¿4_x0015_ð_x0019_ëÐ¿1ÃBh±Â¿_ÏB_WÇ¿ìæ¯æÙ9¤¿Ìé¥ºw¿©¿`äqµ¿_x0001_í_x001A_&amp;¿^[¥ÈÖÉ¿	øzd8À¿9ªÆsvÐ¿ æ_x0010__x001C_»¿Ä_x001D_.²£`²¿_x0019_µ¸RàÐ¿5¢_x001B_XÌÝÀ¿|óÖÑ_x000B_Û·?SðX¿FÁ¿4_x0006_§ý¢oµ?ßQ:ÛéÚÌ¿LÓA5^Â¿^5Ôâ¬ðÅ¿0$¤Ñµ?5öÂos¾Ë¿`%!¬¿9_x0012_7]Å?Ó©¶Ð¿°¢óú_x0017_Æ¿­õØ§¿_x000B_Wb`(Î¿E_x0016_U´mìÊ¿ !Ï%_x0002__x0003_Hú¿¿ÚF1¨Ì¿$}ÅêU¯¿p°ÇvÒÓ©?l_x0001_·&gt;=¿¿$.ä_x0019_óÆ¿øÓS_x0010_ºñ½¿hñì©ÿ_x0001_É¿ùçúÞ_x0010_^Î¿_x0010_ä_x000D_.ùÑ¶?¢zðÂï_x001E_Ä¿C»_x0011_\B¼Ì¿ÞÞ¡]5È¿ø¢2´-©¿_x0006_ä$V¦°¿ÒÃ#6ï¨È¿¼óÙO^µ?Pú)¿´ºË¿4ó%ÕÝ´¿HcF\Ì¿t;#6|È¿¼_x0008_÷ÉS¯¿,ê©]È.Å¿ÀÌ _x0018_À­?Ø`u[í¤Â¿ø°éº÷¡¿&lt;=4Z_x0016_³¿_x0016_-_x0006__x0008_bkÏ¿º|ÙèÄ¿PÓje³Ä¿ÎKýÝr(Ð¿:_x0001_ã*Ê¿_x0004__x0006_i÷±["?Î¿_x000F__x0017_9_x000D_ÚÈ¿Ë¾äO]Ã¿yÇÉ¬¸_x0011_Å¿¥bmÔ"­Ð¿ð×çþ_x0005_¿°',["-¡?íï_x0002_Á8]É¿,_x001E_Ø_$_x0007_Ç¿hÔ¹ô[Á?ð_x0013__x0003_¨gT­?¯Þ´I0Ï¿²E~)ÄÉ¿í|_x0019_5øÐ¿_x0017_Ä¨nN_x001F_Ð¿G_x0013_ß|EÏ¿_x0004__x0019_U¯aP¿_x001D_Y3	vÅ¿N_x0012_í!H-°¿VéDgÎ=Â¿_x000C_ÂèC¯·?Ä¶Bsí¿¿»OVH¨Ð¿|7IL§?dË­ì]2Î¿L\&gt;÷ý7Ð¿M$sò«5Ð¿.Èð_x000F__x001B_²¿`å"Q±?ó+Ë_x0007_F¥Ì¿ê¨Ñ_ Ð¿_x0002__x001F_}_x0001__x0002__x0003_ÕÌ¿êXq º¿Hf&amp;b_x000B_Ì¿k¡_x000F_#­_x0019_Ì¿ÄÄ±³©§¿ûò2Í¿_x001D__x001B_"ièuË¿À_x0017_§e·¿°µ_x001B_ÈÑð¿Í¬Q	WUÏ¿¶|iìL_x0012_Å?Tç_x0014_K_x001A__x0005_Ë¿_x0018_BÁ¬¢¿$,à¯|®¾¿Ä©ÓÝ_x000E_&amp;Ä¿"±s_x0008_5²¿2_x0016_àÓñoÌ¿czáC¿¿p¥±)È¿ügòÉ¿/|è½¿(m,î¼_x001E_º¿|'õe_x0003_hÅ¿¤ã)_x0003__x001F_Ö½¿B` îGÐ¿&amp;³Û_x001D_Ç¿GÉ_x0001_&gt;cUÄ¿_x001A_o^&gt;Á¿ÔvlS·¿|_x0006_8_x0019_áøÎ¿,A2(Öt±¿Ð­6¢:&amp;¿_x0001__x0004__x0012_s_x001F_ñ_x001C_8Í¿É×.Dä?DÍ¦÷_x001A_À¿c-_x0015__x0014_¸Ä¿¨Í2Û[Þ ?(Ü*_x000F_¥¿Ì0_QõÄ¿ Êw^x¿_x0001_&lt;t_x000F_?1}¿dÜÃºC£¿C(¶_x0008_¹c¿Hs_x0001_üLð¿òFÓ_x0002_Óï³¿_ïóU_x0001_Ï¿_x0016_&amp;£_x0006__x000F__x001E_Ã¿t»-þÁÙË¿VvºÔ6_x0016_É?ñÝömÝÉ¿zA*ÿc9¸¿_x0001_¸­·¿ªJ7_x0017_8K»¿â]êØ´¶¿/êå¢wÉÐ¿Ì_x0003_xáBÐ¿¦rgÒKÇ¿®_x0013_ðDåË¿à_x0007__x0014_i&amp;³?¶S±ÚÉ¿ð²ç}¹¿Ô_x0011_±Þá]ª¿ Ç³k#¹¿ô_x001D_ÂG_x0002__x0004__x0002_¹Ã¿Èx_x0010_# ¿ÿi+Â_x0011_È¿`¼Ú_x0007_B¤¿°ò_x001C_ài© ¿&amp;úK_x0006_èc¾¿PPã	ýI?Ü_x000E_¢ÓoÏÏ¿jÉCêÐ¿2ÎU×\ÃÅ¿¤_x0006_hy?	MÓ_x0006_À¿(ÍQZQ|¿4ºÿ_x001E_È¿¯îm³¿Ø¾5_x0013__x000D_Ë¿_x0010_:\Ü_x0007_CÆ¿_x000C_üÝÊ¡|¿åÝÌQºÐ¿x¿ÒÌ¤xÃ?@ÿF_x0001_µ¶¿àióÄÛ¨?ÙYOÁJ_x0019_Á¿§_x000D_/iîúÅ¿_x0003_÷_x0015_ÃQhÎ¿X&gt;gr_x001C_ ?èíØ6A¼¿IDaYéCÀ¿Û_x001A_Õgñ»?&gt;8Á0¶RÏ¿þ,]üÁ\¶¿zmpÁÚãÐ¿_x0001__x0003_´_x000D__x0012_ÎîûÁ?&amp;_x0013_YN.´¿P$,=_x001A__x0013_·¿ù¼Îû­pÏ¿ÔQAoCÿµ¿_x0010_!©^;¿_x0018__x001A_Ít³¿OùY¡6Ì¿_x0008_s}T_x0006_Ç¿è_x000C_b¦Ê¢?_x000D__x0008_Î_x001F_HÌ¿§Ë_x0010_ÝÎ¿¸K8_x0010_ÆÃ?pY[¹¡?`AÅ zß¿Þuø¤ÿÈÄ¿ªaµ»î¡Å¿Ä¤ÄÓµ¿8 üà{m¼¿Ò+ÀUÌ¿¾m´ëï`É¿_x000C_¨.iV°?K_x000D_Kqù_x0003_Á¿hcÚz?¿øÑóÈÎÉ³?é(2£3Ï¿ð_x0002_(ú÷¼¿BZrB[À¿àm*W?4Ûf}ÜË¿¨lÑ7·¿¼&gt;_x000D_ü_x0003__x0005_Æ&lt;º?ÀðÏ±6r¿i_x0007__x0002_Áù_x0014_Æ¿dÿ$^Æ¿*?­ÐHg¸¿@&lt;b4í¿aqÒt	_x0007_Ï¿Û°èÕ[Â¿XLBAq^¹¿Ë·éE«°¿{Ã¡ÏK¦Ä¿_x0004_KB{=T²¿4=bR´¿U3wßùÁ¿¼_x0004__x001F_Í¿*`ît_x0018_8É¿}:6³È£Ï¿Ä¸q_x0016_GQÉ¿ËÄÐ¾n¸È¿ ­_x0006_E8ó·?_x0003_8¢âJ¿¿_x0004_Ò&lt;L&gt;ó³?2¢úIXÌ¿àâÁÁp±¿_x0015_[4Äø Ì¿pT%_x0001_®V?jÜfH_x000B_É¿_x0008__x0002_2w_x0012_»?}EýlÒ7Î¿0_x000F__x001C__x0010_;¿_x000B__x0006_½FÐ¿Òö¢m¨;È¿_x0001__x0006_ÖrÆ_x0002__x0012_OÃ?ØD_x000F_Øùù«¿ºÌ&amp;[^Éº¿Ü_x0001_Ç!æª©¿/çÇÐ´Å¿_x0004_&lt;VHeJ½¿p&gt;øQ¹ë¦?0_x001B_ß@¿?ÀÊ°Í¥_x0003_¿0,Þ­¤?=Þ&lt;L°ìÈ¿d&amp;*ËpÎ¿^Ä(,Ì´¿ä¹äÆs·¼¿ød_x001D_¦ò/°?mz1ó+Ð¿_x0010_¹ Í×ÛÐ¿ú_x0012_×°PüÎ¿(ÝÁ¿Æ¶¿&gt;x_x0017_¾Ê^Â?_x0015_	þüÆ¿içQª¿N_x0005_=;Î¿¼Ø)tVï°?â_x0013_»À4Ñ´¿ÿ	¡e^¨Ï¿º§Ã{K{?,ûH¿_x0007_yÂ?îðXË§åÌ¿þÖãUlÄ¿&amp;_x0011_üàª¼¿_x0012_Aö§_x0001__x0002_õ÷Á¿^fÆ rÌ¿ó)£Ëx?%ðüf¬ Ê¿ò|_x001F_¯¼Î¿`Ñè_x000C_s¥Â¿¾kC[õÉÀ?Ö9vÊ¿_x001A_×Ï¾!_x0011_Æ¿\zª=oR¨¿}ä6Ë¿h)¿|²¿µu´]_x0004_ØÉ¿_x000C_YÚ3KÄ¿`FéNt?&gt;_x0011_ëàD¿¿_x000E_Ã\_x0001_~Î¿B!_x0014_6`i¹¿UègÈDÐ¿ReR"O_x001D_É¿|,#r]Ö²¿3}Ûè%óÐ¿_x0001_V_x0018__x001E_úªe?ØZGó_x001F_Ï¿S4#HGþÏ¿`ÿ·'cµ¿_x0011_ÔúYÆ¿à_x001C_ ggS?_x0008_j»_x0007_¦¿_x0001_Q^Ôåw¥¿ì£L/_x0001_³¿Lv,¡$òª¿_x0005__x000E_¼_x0019_&gt;tg¦?_x000B_	Q±_x000E_ÎÍ¿y8ÓkÍ¿ÐãÏ¤Ï¿¸9ÔpGî¥?_x001E_Üxé.°¿x1_x000D_RI_x001C_¨?b&lt;²ýå¹¿`_x0002_Çf]¯¿ êÞ¾R_x0001_¼¿ "_x0007_¬£ ?«¥_x001E_ª½DÏ¿¤Ï@(¦³¿èa	³_x0008_Ç¿Ô¥^A_x000D_½?éBTä{íÐ¿_x0004_`s_x0019_ ­¿LS*®YÆ¿ð_x0005__=Î¿_x000E_E!_x0014_Í¿1¢j_x0014__x0013__x000B_Ë¿Ä·f_x0008_³uÆ¿q-ºYÆèÊ¿(îâ_x001B_®-¿¢wyÂW°¿¿_x0006_PK]r_x0003_Î¿°q¨êQ³?_x000C_Ó0dw|¦¿ú_x0006_ÀTÂ¿ôYäc6Å?Bê%AùÐ¿ÍãÖ½_x0001__x0003_OÎ¿ÐX¢4F?@0@Èd¦? ¡3å_x0017_lµ?òeðÝRÉ?HXZP_x0016_ ¿_x0008_[En¤w¨?_x001C_mxo@Ã?r9R¿H±¿àï¤èf]«¿Èh_x000D_=_x0004_ò§¿_x000C_3I¹¶Ð¿|àÚìþU¶?«¨ª)_x0001_§Ä¿@%&amp;©òßÄ¿(cJ°_x0013_þ¡?x!ÌOÍ¥¯¿*bÛ{ÁÄ¿_x0010_ÐàÌÕi?Ä½fN²j½?ïÞ_x0002_rú_x0015_Ë¿|´S£Õ³?ýà¦.ûõÐ¿À_x000D_[Y_x0007_?cÔv&gt;0Ç¿&lt;ëgpxê²?_x0015_&lt;ªdMÜÇ¿ûRiá¹~¿_x000B_í¯¥ÜÏ¿P¥&gt;Òå¢É¿ê_x0010_d78)Ê¿²_x0016_ï®aµ¿_x0001__x0003_Ï¥Í­xNË¿~ÂúÆ_x000C_Æ¿_x0010_¯à_x000B_Ô?»R_x001E_êÌÌ¿Ì{oî_x0001_ð¶¿k_x001E_¡&lt;ÏÇÊ¿ëú®_x001E_¸?ûÒÌ_x0007_uÏ¿rKK _q?F9»_x0013_TÍ¿ ~p:22¼?;?ZØîBÅ¿×_x000B_"Î¿_x000E_j_x000D_S´øÆ¿°K_!ó)¥¿_x000E_¿]m¢¿&gt;Ö	Y¢ñ°¿dÖIï_x0001_·ª¿â¶òoË_x0013_¸¿t±F_x0015_Ñ¼¿î$í Æ·¿ä_x0008_zÕjÄ?Z%C§bí½¿§Ê_x000D_Ö_x000D_¬Á¿¢Q%²Á?´@(&gt;w(«¿ØRò'p¨¿DÚ¨_x001E_È±Ä¿T&gt;ó¼úÑµ¿økËì_x0002__x0017_É¿ÐçhJC¥?Ð¼_x0005_½_x0002__x0003_IÞÅ¿]òãzÏ¿òZúçCíµ¿_x0010_¾Ñ_x000D__x001E_?òã`_x0001_Ï¿æ¢³_x000C_¬Ã¿o+j`æÍ¿|½_x0003_`_x0017_²¿ú_x001C_ÉUå³¿ª¨NÎY·º¿{íÛ :Ã¿`õÖ_x001E_áF¿_x001C_:p½Ìµ¿¤Ktþt!Á¿_x0008_ÄÂÈ_x001D_¿ÌWuþ´¹¿XS¿Dä¦¿(¼¹{_x000B_¬?_x0018_ù&lt;Û¿òÕ&gt;F_x0010_§È¿¨Nõ8æ&amp;©?_x0002_wzWÀ¸¿D°³¶H¡Ð¿ü"cñÈ¤¿Eh¥òc_x000B_Â¿´õå_x0010_j«¿4úæ_x0014_"®É¿)|Ú_x001E_éßÅ¿°ýv_x0008_{ã®¿JÅ±aqº¿\?Ú_x001C_êÃ¿üC_x0011_R~_x0003_É¿_x0001__x0003_0_x001E__x0012_Q3·¼?hâOÞ¥¿ø»ñ_x0008_5@¿¬fõ(7_x001A_Å?8_x0002_úÉtî¢?_x000F_jÚ[jÉ¿ð_x0012_!&lt;Ã]Ì¿TP¤_x000E_Öß±¿èQMäï%È¿Ò:ï/àáÉ¿*î·ÝJw¾¿!µaNÂÍ¿UÉBã'Ð¿&lt;ÇÜ_x0010__x0005_Ï¿RÇ_x001D_w_x0012_µÆ¿ãÉvuÐ¿`ÊK_x000E__x0003_È¿Ìò/ÙÙ_x0019_Á¿²rE_x0014_5jÊ¿¡øÇ_x001D_&amp;Ä¿_x001B_&amp;ö_x0002_§_x000D_Ð¿t_x001A_¥ÌêÆ¿OP_x0017_jîÏ¿ªjÛ¦È¹¿B×_x0001_³Â,Ì¿^¼F7Ê¿_x0008_~Àú¦Þ»¿°Dy_x000B_F²¿v!õ·r?_x0010_a4}_x0011_{Î¿_x0003_¦NHÂ¿ò_x0014__x000F_\_x0001__x0002__x0016_4È¿bf|&gt;Ý¿¿§ç&lt;ìçÎ¿ôºmÕy¼¿_x0001_¦9&lt;#×¿âo_x0018_ì*Ê¿8Ãì2»Eª?Vx_x0006_B¾Ç¿Þ~_x0014_â_x0006_È¿ Ð+]z_x0001_Ä?ê1÷í_x0012_Ã¿_x001A_Þ_x0002_ÕL¨È¿ùX.Í¿_x0004__x001E_yóN¶?¬RÒ_x001C_Î¿æl«X&amp;W»¿W_x0018_aÚ·*Ë¿ä;p_x0014_iÐ¿I0s7å»¿vêyÔ_x0019_Ê¿¦M_x000C_&lt;Í¿Þ_x000F_^_x0006_óÄ¿U±q Ý_x000B_Ð¿±?ëù¤£?_x0010_8f é¼¿_x001E_%_x000D__x0018_¶Í¿_x0010_H)ðI?_x0001_)Ûh^W?Rsmq?Ê¿@r{_x001F_Ã?óRÑ_x001E_ÁÂ¿¨1_x0005_?o³¿_x0001__x0002_ÐÖ¿[mË?¨_x0008_'½¿ Q­I~ª?HÖ%^iÈÆ¿äz$Ó²¿O®-_x0015_ÍÑÍ¿£EAÁ¿_x001A_p_x0019_ÂCº¿_x001E_[î1îNÊ¿Î¡[Q?Ò½¿_x0012_î°^¬Å¿_x0001_¾týp­?|_x001D_ÚunÀ¿¸öhq_x0006_Å¿pÄì_x001A_%¢?èvéÔÌ¿26PÏ¿²?ðx01Á¿°oîUkZ?î:¾èÀKÈ¿^ì`§Ö(Á¿_x0001_rÊ~'r¿d»GæY÷³?Hð_x001F_ÐÚÁ¿ö­­E÷àÆ?fûÎÛ_x0001_²¸¿ÐEMG«¯¿_x0014_!­Ä¿X|X@«K¿¿µq¯Î¿aT]êNÇ¿.Ñ_x0013__x0002__x0005_´È¿þtáuS3Æ¿ÁÝbaÅ¿ÀPÄ²È_x0014_|¿H_x0003__x0014_£¿_x0018_h5Þ_x0016_Ç?_x0008_µm|§_x000B_Æ¿t×Û}Ã¿öüÆrÜÐ¿ÃC­´"Á¿_x001F__x001D_MËf+Î¿ _x0006_Æ¿Q&gt;¿h_x001F_/JÞpË¿_x0010_½áCW¸¿(Às_x000F_Tå©?è=!_x0008_³¿@_x001D_¬._x0001_?_x0010_¤»_x000B__x000C_Y³¿@r_x001F__x0002_^¿´]éS¶Å?p¶¸%b¼Á¿¬Y¡ãmûÌ¿&amp;V#Î¿&lt;\slHÐ¿l_x0013_1ü_x0013_+Â¿&lt;éá_x0017_)³Â¿§¢&gt;q¤Ç¿ÈýðÁÍMÆ¿_x000B_î_x0006__x000D__x0004_¿_x000E_Á6Z7¿¿ÐPIªh¼Ð¿_x0018_Óu§,R¾¿_x0001__x0002_«ns_x0004_é8Ë¿¨.Ü,P¶¿_x0012_£_x0016_úøXÎ¿ªÕúa&amp;9À?å&amp;ü_x0015_#¿?n­_x000C_/Í_x0006_º¿¸_x0001__x0006_¡_x0002__x001C_Ð¿_x000C_ Äoe ¿{§å_x001B_Í¿ ^9PsîÈ¿àMÃÇM_x001E_½¿î&gt;é«ßÉÏ¿È'_x001A__x001A_7z¿¬et×ì_x000D_Î¿_x0019_h¦]uPÐ¿ðh+o_x001C_¥?Ç_x001D_s*ÈHÀ¿H_x001A__x0015_ûª?ÄöÖ¹ÄÆ¿"Í?Ò©Ç¿Eµ$_x0004_ÿ×Î¿Å(/_x0013_R5Ë¿è­có'E´¿&lt;·_x0011_Æ_x000F_­¿_x0001_Aâ!OÁ¿±×_x0007_:u£¿­4 ÅPòÍ¿:_x0018__x0007_¾¿_x0012_È°»åÇ¿2_x0013_Ã2Ï¹¿K_x000B__x0013_e|Ê¿Ó¨¢_x0001__x0002_%Ê¿Àç_x0019_Æø¶?ãÙ&gt;{_x0010_À¿|X»,_x0007_nµ¿èT_x0014_,W¤´?²0J©EÀ¿N8cAÙ'Å¿f_x001F_zó×³¿êá¯ Â¿&gt;U¬_x0007_ÓÅÃ¿Jû_x001D_rLiÀ¿ð5áklç?Äc_x0019_ÿÝ¯¿_x0001_­_x0017_Äu_x000D_¿¿\M\Ì _x001D_Ð¿÷'¬®¼Ç¿_x0001__x0001_°·¨ÿ¾@6ü¥u¿8¨ñk×ëÆ¿`´/cÎºÂ¿ð$_x0001_ëÄ?ÐëbW¥¿¼ÉËh_x000E_·?2«_x0007_»trË¿(Â}øì¼?_x0010_s2_x000B_"J¦¿à%åËÏ?ã¼À_x000B_ÜÍ¿_x0001_s4k2_x0010_¿@^½kåÔ½¿ÒÕÆ_x0017_º¿W0²k°Ì¿_x0003__x000D__x000C_gêÛ_x0011__x0019_Ä¿5_x0017_Õ=&amp;_x001A_Ð¿/ct	·Ç¿4n._x0007_»?&lt;Í_x001D_¿È¿ªLGEïýº¿øX~nG_x000F_Ê¿ÏÒ_x0003_¡mÐ¿ØÝ $~V ?GíµcpÈ¿F¶~è5Ï¿_x0018_&amp;("Ð¹?!¡½|QÎ¿HÎGÉ·¿£P?¤(Ð¿ü_x0014_Qå´?§©É »¬?,_x001A_ZµÈ¿¨_x000F_¡a¾Ò¡?¬w_x000B_"_x0001_$Å¿óÌÞ]Ê¿Ðù«Öýñ?]_x0004_K;Â¿_x0003_y_x0011_o«tÇ?FPc_x0008__x0006_Ê¿PïèÝÐ_x0016_?À­¦Ç?4_x0005_T_x0006_ýÝÌ¿*!¤e_x0018__x0002_Á¿ùs_x001E_7_x0002_ÖÆ¿Ü`!zàòÊ¿ÚW_x000C_/_x0002__x0003_Ì_x0017_Ð¿_x0012_ÌPþ5¿@ á¦­âÏ¿ÄäJ_x0003_Py²?_x0016_9_x000B_'U_Â¿¶HxjyÉ¿mÙ_x0019_:¼Í¿çx¤O¹¿ Öæ~¡? Þ_x001A_`æs¿¶¸Ë_x0010_àG¹¿Ò_x0008__x0002_±_x0013_P¶¿èË&lt;½_x0017__x0014_Ï¿äì·ìÍ¾¿À_&amp;yb¿~ÂDÃL¶¿Ìïôa]9¹¿PÌ·æ²È¿|2Ü2ZÊ¿20U_x0004_l½¿*åx¿·¿_x000C__x0008_TÉqçÌ¿¦Å5å£»¿ìc7-ô*°?F;º+õ4´¿®µxOÏ¿Ì¹{ïm_x0013_Ä¿@­_x0008_@Àw?ëxÕÜgjÁ¿«t}]/Î¿Úq_x0001_´ÊÍ¿ü_x0012__x0005_Â]Ü±¿_x0003__x0005_Äq_x0003__x0011_ÇÉ?ûvæãÐ¿_x001B_[_x0006__x0005_­¿@{tUþ&lt;Â¿lÛ&lt;_x0018_ª_x0012_´¿x¬_x0001_¯2®Æ¿ÄÆx{ )À¿ÄI¢&amp;âëÂ¿s·{0tÏ¿RÄ}ÛÅ°¿^q½ï_x0002_ãÃ?,&lt;¿_x000E_n\¾?p	]:¤Ê¿}5Uj_x0004_ëÀ¿ÄÓ÷ôÄ¿h´#}Ó¶¿ ¬|Y®¿êÂÐÙb¸¿V_x0012_¹ðXÐÁ¿¨R_x0015_Í¡Ì¿Eù8©é}Æ¿s_x0010_ ëCÐ¿¨h}¶½¡?kWQ_x0010_cwÅ¿\ÈÃetz¾¿P_x0014_¹!¿i5qØÎ¿øç38þHÐ¿cÖ2é:Ç¿j_x0013_ .½¿I"øt;}Ð¿Kbl_x0004__x0005_ÔÂ¿§_x0006__x0007_}_x001D_Ê¿úQ&amp;`fÉ¿Dèë(&amp;¬È¿îO§$±Ë¿_x001E_Oqcq£¿4Ñ}{_x0003_`Æ?Ìr³u~.µ?_x0015_Ú_x0011_qáÅ¿,åºwûÅ¿=_x0017_E ^´¿åæW¹bÆÎ¿J{&amp;ÊmÛ½¿DwéÇÀ·?øÃx_x0019__x001D_ÅÄ¿ÿ_x0008_ÏÇ¿TöÓ_x0016_5q¶¿Ð¯D± Ã?tOË_x000B_Ê¿[ªÄ¹Õ_x0006_Ð¿_x0008__x000E_õÈÎ¿Ã_x0004_U°®_x0001_Í¿¬äÎC5±Í¿0 ÒdtZ?r";ø§úË¿¸U_x0012__x0002__x000F__x001C_«?îÃXCD¼¿©_x000C_ä¨_x001E_Æ¿iÎfÌ=_x001A_Æ¿Ì¡_x0004_AVÅ¿ªks­å*Å¿f¢_x0008_4Â½¿_x0003__x0004_ q&lt;¿ò¥±ñ°Îµ¿ _x001C_þb_x0016_Aº¿×6éR[¸?_x001A_¿ô÷m3·¿¢ðk@CÊ?ýª=_x001F__x0007_À¿_x000C_ä_x001C_åoÉÎ¿_x0003_ÊòfbP?ì³t5®a¹¿xq_x0014_kÜvÌ¿°4Ì_x001A_IÅ¿0ü¼:_x0001_é·?°f`êI¿_x0003_LIâÊíP¿ÄóqÔüÃÂ?&gt;_x001F_XÕo·¿ _x000C_O?nc Mï»¿î_x0004_cgåÃ¿üÎ_x0005_]Û_x000B_Î¿_x0004_àäJ²¸¿N&amp;Îõ_x0016_½¿³ï¢BmÉ¿!_x000F_.ãÉ¿àØq´ÇÑ¿À_x001B_y.®åÅ¿_x001A_îÝ_x0003_°¿DâX_x0002_¿_x001F_±¿_x001F_Â¤ ¼?"_x001B_Wæ©·¿­)TG_x0002__x0003_ðÍ¿R[ÄzÃ¿` tUi¶?îû%_x0014_ÙË¿Sé¯_x000D__x000E_Á¿¬)__x0011_XÁ??´Ï·$Ð¿ÍvPxvÇ¿F_x0002_ï4¿Ì¿/_x0002__x0005_«Í¿À#qìés}?_x0001_´MFáÆ¿z_x000C_&amp;ÂöqÃ?(_É~_x0007_Â??ýHe_x0002_Æ¿dAÌÀ_x0014_²­¿!è_x0014_í*òÇ¿C¼-aµÎ¿_x0003_\Ê+hµ¿ &lt;TÖ±ÉÎ¿¶K[X"¹¾¿¼âH!Á¿_x0002_ÐÛ¹¨W?O!"ÙÂÀÁ¿qD_x000D_ýÅÁ¿ÀZiÇr_x000F_§?à²`±ëq±¿PÑq¯?­_x0013_yÐ¿Nî©h»Ì¿_x0010__x0019__x0005_xÐ¿ô%Ë¨&lt;Í¿_x0003_	ìE_x0007_×å/È¿.9ó_x001D_Ð¿_x000D__x0016__x0017_qnÄ¿Ý_x0006_&lt;8cÄ¿_x0014_Íj_x001D_°?L=_x0002_U!\Í¿¤u&amp;_x0012_óê²¿s_x0001_®6¶Ð¿ 9ÞQù_x0014_¿dú»ÏÉ¾¿Àº_x001E_(¤¿_x001E_Ís_x0005_ÓÀ¿ »°¾µ_x0006_°?&gt;ÌT_x001F_Ð¿.&lt;Åí?Æ¿å`É+ÆÐ¿^ zí¹Å¾¿4Â^¢c°?PV_x0012_[Æ¿ö_x0004_YÓ~¢Æ¿d:¶O_x001D_»?ädfS_x001B_&lt;¥¿¤/¶¬éýÍ¿x_@bÏ¿&lt;_ÄÑ¥È¿ô©=ü_x0008_´¿¨/¡çÐ¿6#Ô×g&gt;µ¿mÎ`Ü_x0013_È¿:öTSî7Á¿iR=µPÅ¿LDþ_x0001__x0003_ëÀ¿_x0001_Uïr¿]¿_x000C_P%úPu¯¿¢_x0006_Ö!nÓÅ?PînÓtÆ¿$ÕmWM4¨¿R#Îÿs­Ä¿L_x001B_³u¡·¿_x001B_Éizµ¿h8ýÅ8«? Gáfã?Þ_x0001_ÈýH¨Ç¿¨9°Ãì¨?ðwgu§¿¸ã4_x0018_õ§¿`*ÉÇ_x001E_Ð±?ÌsgÀSÌ¿/ËM2Í¿äç9º¯N·¿ø`²ÏÇ	¾¿X¶¸·ðÕ¿Ê å_x0002_/À?ðnT|TÀ?Ä\MPÊ2­¿ðÐÆ¥¿mµ6¾³Ð¿^ÙÚ×o?dÂ_x000D_@åÅ¿ª{dÍ_x0002_èÅ?ÂÒ BÞ_x0002_É¿©&amp;G_x000F_{¿´_x001B_ø´¿_x0002__x0003_Ó*W_x001F_yË¿5ÙÞµ¿U4MW«Ï¿Þç&gt;ïÍ¿°_x0017_ÜS¹¿.ù¹_x0004_ÜÉ¿(N_x000D_P«¤?°2p&lt;vßª?¸'¬'Pm«?R._x000D_ódÒÇ¿{¥_x0004_­GÊ¿â_x001E_$²_x001F_Ã¿¦¾C°É¹Ç¿x×¼f¶Ð­?¸a+ù[pº?_x0014_I}/å¼¿PSøjSz±¿äàe¬wº¿hÐ~B¸YÀ¿øBÞzq_£?_x0001_ÈRWÍ¿_x001C_óÅê_x000F_:³¿&gt;\{wKÍ¿_x001D__x0019_[_x0003_¼¿h÷n§Ý¶¿	¼¹½ï°¿vZ°¿D_x0012__x001C_?_x0004_Ò/©S®¯¿ÊÂQªõÍ¿ßÂõ³¡!À¿é'Û¥_x0002__x0003__x0018_Ð¿FÉèÐ1|Í¿D¯²_x001F_	"º¿p®@0ÎïË¿éaÑÙÊ¿ âð²Âµ¿ânVG_x0004_º¿áÕ¡F?ªÂvG_x000C_dµ¿L¾þâ¬è¾¿ÚbªkZ¢Æ?²Ææáø4Ï¿0÷&gt;º_x000F_	³¿Æ?Á5~Ä¿(Ý»ãÅ¿ýD¬_x0006_µ¿ ¦r¯_x000C_Ç¿©"H4Äº¿zÆPç+`½¿â_x0006_´muµ¿Pê_x0001_´Vý¿_x0002_æ_x0015_%Káª?xòèIÀ_x0010_Ì¿xÅÉUÐ¿`	_x0003_ì_x001A_¥¿3]ÄÈ ¿öyÙ	4_x0012_¿¿øÖ_cÐ_x0013_Å¿r¼è4ÂÈ¿¸_x0007_ôLô£?ù:çø Í¿_x001C__x001C__x000B_Ò:Ì¿_x0001__x0003_@{£²ð_x0002_~¿t_x0007_rï¾Á¿É©Â(PÀÍ¿BQ#_x000E_V¶¿¾2d®_x0012_FÂ¿_x0016_G8ýþÎÉ¿ÜÛý-gÊ¿ºÿ+_x0007_7º¿Ìõ*,»?@ö&lt;.ò¿0«°Ú¹é¿rÞ¬¾æêÐ¿xMæ^L¿dô{B9[©¿ð:QÀÛýÂ¿`¥=0_x0017_Ë¿¾_x001A_K_x001D_¸ê´¿rERîBíÊ¿T,N±Ó_x000B_´¿Àõs_x0013_¿I¿ëÍtÏ4Ê¿Ðk1¿!¿¨{*®ÆÐ¿&amp;îÅc&gt;4Ç¿üÒ_x000B__x0008__x0006_Å¿ø_x0011_fÓ?Ç¿âVòWMÇ¿P_x001A_¿_x0012_Û¨?È_x001A_"Cæ\¬?° b_Ú#Ð¿qÄôeM»¿ðÁæò_x0004__x0007_á¬?ÿ¿Þ÷Ì¿ 3»9é ?eàaðR_x001A_Ë¿`D_x001A__x001A_Å¿0²¿blo½þHÏ¿ì_x0001__x0012_¸Ç¿ÊX²J_x0015__x0012_¸¿¡Çü[UÊ¿ÜÃâ"_x0010_ª¿_x0008_*V_x000B_Ö¸¿|I_x0019_]]û¹¿i&gt;¿_x0019_	&gt;Æ¿nv*'VªÆ¿_x0006_ä_x0006_Euzº¿hY_x0010_¥¿À_x001E__x0003__x0005_	v?_x0018__x0018_Ý Å¥¿¤!©K»?8_x0013_@çsÎ¿ØÔr¦±½¥?_x0014_D\Ô_x0004_¾¿Øª)%§_x0010_¤¿À¾9_x0002_È¾Ä¿_x0010_B_x0002_O_x001C_¿rÐ&lt;¸r¼È¿îÅÏ_x000B_?µ¿_x0003_f&lt;çíÁ¿5Óù_x0010_à´? µ³ÔÒ¿å;ó`Ï¿_x0003_	àÁO¦d¤¿@¹#_x001B_µz¿ä~v'_x001A_·¿ &amp;'m_x0013_Ú­¿Üg¨]îÎ¿ü&lt;_x0006_j_x0004_ ¿Ì¥èùðÎ¿_x0008_xâåÏ(¨¿Zj3­¬¶¿ cB#ß^ª?_x0011__x0005_¨@oÅ¿nó4Ç?_x0005_Ræ_x0019_¢Ê¿Äü_x0015__x0017_ÃÉ¿(_x000D_y_x001E_Mà­?ìÄ7²_x0014_ãÁ?*'¢n©ª?f%¯ý¹ãº¿daS_x0006_	Ä±?4T¨_x001E_´¿¨Q@B5Ê¿`SÀùnÏ¿_x000B_ëÒÇ41Ì¿m_x0001_ú:Ã¿Z¦#ZÃj¼¿8_x0002_ßfZ/¥¿éjã_x0014_._Æ¿_x0003__x001B__x0019_þÇ/²¿ò­¡ò_x0014_Ã¿D÷Æ×çº¿()_x0007__x0007_òÁÌ¿_x000B_{ÿ¢_x0002__x0003_ÞÄ¿â_x0006_FÃ~Â·¿_x0002_´=òÂ_x001B_Z¿¼9_x0008_æsìÏ¿±söè_x000E_Ð¿_x0002_ùaE+d¿¸ùÓ­Ä¿5[¼"¤Á¿&gt;aí¼²fÈ¿_x0005__x001F_,k(Í¿Ì~ÒAÊ¿_x0004_½_x001D_Òp)¡¿Þxc	Ð¿czG¨µÃ¿ØX«k¿ü¤?T_x0016_À_x0011__x001B_Í¿4&lt;O0}¯¿_x0002_`x×RïÌ¿£ÌWP6»¿_x0002_§8èì?©{*Ü¹lÉ¿¢;ö´¾¿ÔÒ_x0016_µ\´?î3v¨_x0001_ëÎ¿8°_x0010_í_x0015__x0012_É¿:8_x0007_uj&amp;°¿$j¿QùúÌ¿Õ¸ùÇÝÌ¿°_x0002_P b&amp;¾¿_x0016__x0019_¤]Ë¿ Té6Á¿,®°¢@µ?_x0001__x0002_« ºÖÇ¿Ú9oòªÅ¿FóØUoÈ¿¦üX®®]Ç¿T*­DÏ-Å¿ã uÃÊ²Ð¿8_x0008_jÄ¿_x0001_7¼«°½?\_x0013__x0019_Æ6tÍ¿Î_x0006_üÅ¿òMK6Ç¿ØÐ_E!3²¿`2£ âÂ¿ª¨¨4Â¿BauçÎ©Ë¿äÄ_x001E_ÓêhÍ¿_x001F_NE8J¯Ê¿¥_x0003_H¶n?þuÊ*P_x000E_¶¿_x000C_]Ö_x0011_ÓÇ¿°:ý_x000C_&lt;©?ù_x0014_ô®a_x0013_Æ¿_x0014_Äv_x0016_qÃ¿¼¤ý1FÉ¿þò_x001F_¼ßdÎ¿®N=È_x0003_Ì¿ëÑ1)Ï¿ZÞmf?¾¿CÕ=8Ä¿D(!±ÏÈ¿LGì_x0006_ZÍ¿è'û_x0004__x0007_cXÐ¿+Û_x000F_åÃNÐ¿_x0010_ù&gt;*=(®¿Òe_x0010_T_x0001_Ë¿¼E'_x0005_Éë¨¿£p&amp;è:¸¿¨ûDAtÐ¿õH, ¡?À¿8÷ãS'¦¿¿*JÈLrwÏ¿ÈHöÜ}ª¿®)_x0003__x000F_ä«½¿_x001A_ÙUíÃÄÉ¿À_x0010_lßÒs?_x0018_äÄ/_x0008_¯?Ü%û_x0017_O±?úªoeµ²¿øÔÌ1§? x_x000C_õ¶¾¿dæSLãt¼¿Ô.òýOOÈ¿òY»_x0001_dÇ¹¿(_x0013_|ëFÇ¿ZÚu¥¬µ¿Ü]_x0002_¬½Î¿Ð4üöMc ?}ç-_x0017_Q_x000D_Å¿J_x0006_ç=w¡?¤ºßYWÈµ?poæôñÊ¿_x0014_Ñäã3½¿¤ÈìÕ¿_x0002__x0003_ð¸c_x001D_Z¬Ë¿xRF_x001D_ Ê¿ÉÇóo$dÐ¿uV_x0018_VLµÁ¿_x0014_ÐôÂ$|µ?®|0¢ØíÃ¿_x000B_é_x0017_|ëÐ¿_x0002_P7ÛR¿tha¡,±?L_x000B_÷_x0017_mÉ¶¿_x0008_4­&amp;óáµ¿ðMÁ_x000F_ÿY£¿\G³®I*³¿®ÐèÊÂ¿0_x0002__x000C_ê_x0016_h?'vueÕ@Ð¿íÇp=|¢Ì¿X_­ÃøÚ½?e_x000B_{½_x0003_Ä¿vÚ\8G°¿Î~qs_x000D_°¶¿_x0002_Ý¹e9j¿ TôV¤Ë¿Á_x000D_÷VRÎ¿FIC.õ_x0016_»¿_x001D_6FWOÄ¿_x0011_n»°Ã¿{ôê¦ÙÆ¿®{ÑÏ¿Ì_x0001_f_x0013__x0018_@É¿¨_x0006__x000B_°¿Ä6ñ_x0001__x0002__x000C_úÌ¿®|88v¹°¿Ô§_x0001_ûÃ¿þ`¥_x000B_0ûÊ¿À®kÓî×u?_x001E_KÇ%~ï½¿¼ZH;#¶?©¬ØpÇ½¿À©|Óª?(_x0012_UÈ_x0001_+Ð¿àh]&amp;¹¨ª?ò60O±Ê¿PÃ»_x0005__x0012_GË¿þÍ³ç5íÀ¿úU}_x0002__x0001_¼º¿_x001C_¶ÓTÁ?0Hj_x0012_×» ¿Ç43âÀ¿X_x001F__x0014__x0017_ÐÃ¿_x001E_ðjtV½¿èÇ_x000E_Òº¿4ÙE§SÍ¿\h¸êxÁ¿|=­RH¼??9à*_x0012_Ã?×öU8kÃ¿4_x0004__x001C_h¼·Â?Y_x0006__x0018_ºlË¿0CCó5r¤?ÈhW°Ë_x001E_©?Ð»H(m¿¿ÈÙ£I®Ï¿_x0002__x0003_P^_x0008__x0001_Q¸¿Ãþ ¹ ËÎ¿_x0008_å_x0013__x000C_xu¢¿M2*ÜmkÍ¿\FhI¼l«¿_x0002_/ßàVi?&gt;%,ºgÌ¿v´q_x0002_¹¿0òPX¨¿r°_x000E__x000E_ÏÃ¿_x0014__x0014_ÓjÈ?\!evÆ¿L[º_x0018__x001A_&amp;É¿xÂê$_x001A_¦¿çpq_x001F_ç Ë¿¬_x0012_f©¦¿·¢^³8ÿÀ¿/nÞ»´ÔË¿_x0017__"_x0014_÷qÊ¿_x0008_ë_x0010_©ÌÀ¿_x001A_ªÖÝ±ÙÌ¿CüÙ¬gÁ¿åØzr»Ê¿X_x0011_ÿ_x0005_ZÂ?0¹_x001F_ø_x0004_âÅ¿ørÁ±à§?_x0008_DG§_x0001_N³¿_x0002_@1Ä?ì5gpSÐ¿8k6cVÍ·¿z_x0008_àùÄ!Ð¿@ñ`_x0001__x0002_§q?diå%~[Ä¿¤ù_x0004_BüÛ¸¿¤fÍ_x000B_Í¿	æ	_x000E_uÐ¿ÈÜ?M%ö¤?Úñÿ;_Ì¿à_x0012_©WÌm¿fÖMÜ_LÉ¿ÅæcCeºÈ¿g´Fr§?ì~?`%¹?°µøÿªË¿Z³_x001D__¹¬?C_x000C_&lt;_x0018_É¿.Ö¹_x0013_ü¼¿Þ'_x0013_jË¸¿.O²¶_x0015_ÙÇ¿FÙõiÆ?ÖùJ°È?_x001A_Éöí=óÌ¿\fz¦;_x0012_¢¿¥iQ½Ê¿HõMJ_x0016_Ê¿Ølò"UøÅ¿ZÜ«oOP¸¿_x001E_9&gt;þªÉ¿ô~5@2É¿h¶_x0002_Ùc_x001C_´?_x0010_Hb*Þ¹?å_x0013_ÉF_x000D_/Ð¿*_x001E__x0003__x000E_*ê¶¿_x0001__x0003__x0008_.n)Ý)Ä?ÉlIÍ_x0003_ÛÆ¿þ0ñ%´¿_x000D_)*­ïÐ¿Û_x001C_:U	CÊ¿À_x0018_âN¬¡¿_x0014_y_x0004_¢RöÅ¿ØÐRwºþ¹?@_x0016_]Y&lt;\¼??çÙåÉ¿Ó«ê&amp;LÉ¿Tü_x000F_µ¿_x000C_3§_x0001_-­º?Ç]ÉïùìÍ¿:_x000D_Éª¼nÂ¿`Ä9¿fúðTBÏ¿xë~_x0002_m¤?`	 _x001F_Ö^Ï¿_x0008_H²Cå«Ê¿¤_x000C_Ê_x001D__x0018_È¿sïçx¼Ð¿dáºa_x0004_´?úAä°±-Ï¿»ÄlXÓÐ¿vUÏ_x000C_Ý}Ä¿²v_x0017___x0002_]¸¿41a75á§¿þ1xë=¹¿ÑA¨ÍùVÁ¿Îê_x0018_!³¡Ã¿_x0001_Ö ~_x0002__x0003_%!H¿n¾ÙæàÍ¿8Û£ÊÜ¯?b¿¸Wµ¿uÚhW«_x0014_Ë¿ÆQ@_x000F_¶Þ°¿_x000E_¸^wåÍ¿ä=LQ ¿°\_x001C_î_x0014_¤?ò³L¸Ð¿¸!mxÌÀË¿Ñw¿²~ð_x000C_ÈÚË¿C_x0001_&amp;B¶¿ ¤_x0005_3_x0010_¿(1Hi«?²BþrUÍ¿¯_x0005_ÇX Ð¿¹_x0011__x0001_¨2Å¿hMº¨¯b¿³¶ _x000C_OÏ¿&amp;Ûºç_x001D_Î¿Ö0ºI_x0005_&lt;Å¿|Á_x0003_°Ç¿f»×«¾ÝÍ¿|O&gt;Ø2(¾¿_x0010_bz{ì¹¿RVÑÌË¿³É&gt;·¢È¿ §ÇD ¢?Ø#Õx{Ì¿_x0003_úÝ¡ÓæÄ¿_x0006__x0008_R^_x0007_._x0008_Ç¿°B_x0005_©_±¿0Å_x0015_ÔÇ¿&amp;àÿ²WÃÌ¿Ôô_x001A_ÐI_x000B_À¿q_x0013__x0017__x001C__x0011_pÊ¿5_x0012_ºüF²?XËCg7¤?&amp;Ç¤²8Ð¿°*²±ï ?ÖÊÈVÄ¿³¿&gt;_x001B_!`Ê¿è¹8_x0010_R1¡?öÕf_x0002_½¶¿ð_x0007_el_x0018_®¿hÑ_x001F_/_x0003_3²?§^Ã&amp;äHÉ¿_x0006_Dâ×tÝo¿_x0001_úº_x0001_&gt;øÍ¿VeËôË¿ÀQI_x001E_?oú=ã¾ÄÅ¿²¾¬4*À¿a·úçÜÆ¿D¿÷¥54µ?^7g5ïË¿,~õ4_x0019_²¿{F_x0004_H¸XÊ¿ì'ùü±¼¿Ê$_x0002__x0010_ÑøË¿\\èªÁÈ¿`_x0017_1_x0019__x0001__x0002_èjÊ¿&lt;n#ëÝWÎ¿áS÷p#¦¿_x0014_ò(vÆ¿Ô:Aº,_x0010_½¿j­×¦Kh¶¿V_x0004_©½DÐÅ¿8_x001B_Ä_x000C_Ô*£?TËñÙ_x001B_³?_x0018_­g]uzÈ¿_x000D_PK&gt;¸¿:#-î&lt;½¿^Bê._x0007_Ð¿@ìý_x0015_#&lt;?¨Ig±3^Ç¿(&amp;ñà¿@3yhªz»¿]_x0006_;øjÐ¿pÕö_x0017_RUÆ¿_x0014_v´_x0001__x001D_©¿_x0011_Ev¿uÇ¿L¤hïÓÈÀ¿èÇ_x0011_f­»Ë¿&amp;u÷}èi¿¿`^"ÎæE?_x0003_ôKFÇ§Ê¿x_x0003_EZÿü¿¿õ°_x0016_nOÂÀ¿é_x0014__x001C_FÕÅ¿\«ù?UìË¿Ué_x0016_þÃ¿¨Ï+½_x0011_Ú¥?_x0005__x0006_²_x0013__x0013_É³Æ¿AÆ?__x0004_Ç¿M¿«è?¬À¿AvßÁ RÁ¿ð%d ¥Ç¿*_x0017_Î¬½¿àðÜ@¿àáÞ¹_x0004_? d_x000B_¸Å¿:èKzÐ¿T_x000D_«é;VÍ¿Â5_x0016_{Ï_x001C_Å¿_x0013_ü\¼+Ï¿øàyÎç®Æ?4ª«¥VðÊ¿_x0001_¹Û_x0014_ÿ_x0003_Â¿_x0005_èàrßk?0DÔw&lt;Ê¨?lÅc:|YÃ?NþÀÂ°¿_x0010_õ_x0002_qÜË¿÷_x0008__x0001_#û?DèOñgÃ?R_x0006_-¸¿TÊºÎX·?Ìj_x0004_BËQÉ¿0gg_x001A_¥%®?43JµTôÊ¿häG_x001C_·ùÈ¿ýB}ü11Ð¿-¹_x0008_~_x0015__x0012_Ã¿H°v_x0003__x0004__x001C_ØÇ¿2X$ùbPÎ¿`[¯¿È^enºË½¿e_wÍÝ_x0003_Ê¿´_x000B_#3,¾?fÙ1S°Â¿þXêÉ$È¿^*kà_x0001_kÂ?eHãâÌÈ¿_x0004_ð_x0002_WÄÆ¿$_x0014_x[ÊÛË¿zQÞ_x000B_&amp;²Ð¿.I_x0003__x0004_ È¿ÆOSPIaÄ¿xOÅÈ} ¿üu_x001F_V&amp;3Á?¼¢7ÓôüÊ¿@XGXë~¿_x0002_¬_x0011_å±¿l_x0002_ì3¶¿_x0019_Î_x0011__x0015_»®¿þËJ\¥Ð¿&lt;ÁkÄ½ùË?n_x001B_94ëË¿_x0003__x000B_26?¢,_x0016_¸ð_x0005_¿¿:Îyäú¾¿2_x0013_;±yÖ±¿ÎA&amp;_x000D_°¿ÉúCU5sÐ¿úkwùÊ¿_x0001__x0002_î²%_x0011_Í¿°\r´_x0018_¸?ÀWp_ú¿ ÅpÁ_x001E_È¿Ä÷=Þ¡Ð¿_x0014_×(&gt;YbÎ¿¸ø_x0013_â¨?úBü_x0006_¼²²¿ìHNFìÌ¿_x0018_Ä_x000F_c¿£HoÜ~-Æ¿°qMm-¯¿Fz_x001B_Ó_x0004_À¿ápjcª_x0001_À¿ ïôÂ¦?U_x0016_9C}±À¿¢_x0008_T_x0003_³Á¿²Ëº¬«_x0005_À¿.¢6%³¿_x0001_2pC _x0008_b¿à}ßeØM§¿_x0004_CfÇ¨»¿|ñh»éº¿èªí_x0016_nõÇ¿Ü9	o}7µ¿Ê2&lt;ë»Ç?tåF_x001C_¾Ã¿DºÙy&gt;¿¿r	Ìô¹¿Çí¼¡ñË¿F~¹_x0008_Ó~Ê¿&amp;Þ»_x0002__x0003_ðË¿Ôæ;ø¤¿ðÃ'_x0006_Q|«¿Ò6+kú¶¿&lt;_x0014_%úúÉ¿`èÌ;?_x0004_M8âÅ4¡¿ÐÌ_§;àÉ¿0Ea{_x0001_|¢¿°Ä!Ô^9´¿Ø_x0003_¹aå¨¿%ùi_x001E_µ0Ð¿Á^¿sÐ¿_x000C__x0003_b_x0018__x001F_Cµ?h9ê{Z#Æ¿ z¨ªóÉ¿ØF¥o¿À|R¯{=w¿ió_x000C_p_x0001_µ?1Î_x0002_Z_x0007_øÐ¿tðÍÍdt¼?V_x000F__x0003_l/Ê¿öXÔ4-çÉ¿DöÙ)àÈ©¿è_x0002__x000B_^«¹¢¿_x0010_G nô¯?HriMÄ¿®G¸ó³ÃË¿49A/á÷£¿à!ïÙÉÂ«?Ð\Jò(í¾¿_x001C_Ë¨8Ì¿_x0001__x0003_rÝ~LÀ¿£­OYDçÆ¿ÆCéÉ¿@M_x000D__x000B_º_x001D_?¬gqìsÊ¿ÐóU1ª¿ø,$v_x001F_?¿_x0018_u_x0012_¿ñÉ¿0`ú_x000F_Øâ?%\¤_x0012_±Ã¿ÊA_x000F_äªÄ?îµ)UuÉ¿°ä×A_x001C_¡¿_x0013__x0012_®«?àÒ_x0010_w©»?Xg/Õ_x000F_ ?¸ÒEyÂÖ¿¿HN_x0001_¢¿¿_x001E__x000E__x0010_xÈ¿Ðþhõ´_x000D_É¿Ðl_x000D_TTWÐ¿ä2~;½å­¿$7_x001B__x0014_íxº?¶ÒàÝUË¿´_x0016_Ý_x0008_¬RÉ¿F_x001E_WÑ¹¿¬I_x001F_Ç¦¿_x0002_=¿"|_x001B_º¿¾½J¡»Î¿øHmÝl»¿lP ¦í¯?~©O_x0002__x0003_H·Í¿_x0002_ËtæÄ&lt;°¿Ð¿5%	TÁ¿É&amp;i_x000D_ÿ_x0010_É¿LsbH÷­¿tÇÐ_x0019_îåÉ¿ô­C­Ñ¬¿\Gx½F¶¿J"õ¶fË¿ :'z_x001C__x0002_¿ ´yA­·?4Q_x000F__x001C_§¿ªrjc_x0016_´½¿&amp;´ñC¬¾¿j¨»³_x001B_1Ç¿¾°LÍ_x0018_sÍ¿ ÂjË	w¶¿°_x000B_Æyöµ¿_x0008_k_x0007_çp\Ð¿Èôßí¿¾:gðÖH»¿_x000B_z_x0018_ÛµÀ¿8_x0010_7{_x0014_ ¯¿@ú×T8¿@-OãùB¯?FKS_x0012_TÅ¿Ä·ò(9UÐ¿ÿ_x0018_b_x0001_È¿_x0014_L&gt;(W¿,VE_x001B_¹Á¿Kæ(tÐ¿&lt;Þ@ÆVÏ¿_x0001__x0004_/Ä$+?Á?Òµæ$Fõ¼¿èko&lt;r_x0018_¸¿üí]Æ·â¿?è\+á_x0018_¿Hy³%/»¿4q¨9_x0018_U¥¿ÀÐß¨ßÉ¿zé{_x000D_gIÃ?à¸ÊÏ_x0007_Î¿m½º/,Î¿à"á_x0003_â?_x0001_Éì_x000D_Ì¿ðp_x0008_HÌÐ¿8Ñù_x0006_¹?+V°oÅøÊ¿ì¹Úûç³?zÎï_x000E__x0011_Ï¿ànÄV¿·À_x000B_xyÃ¿L_x0008_Þv±éÁ?è½_x0012_ìä_x0017_¤?ö_x0002_³®vÐ¿àÑô§¢?|_x000D_àTêþª¿Nt_x0001_²êÆ?@_x0010_ Å?æùÈÇÖ´¿_x0017_ ¸5þ.Á¿dà0ï_x001A_ºÆ¿è§Í_x0001_åÐ¿¢2_x0001__x0003_;IÃ¿&amp;àý}íÃ¿Ø)¹!¶«¼¿_RFÏ¿2_x0004_ÛÑJåÃ¿°u¥_x0002_®×¯¿ÁAp¾»Ï¿Ã¶X¶;ùÍ¿åu±|IÐ¿j_x0007_( £õ°¿© £ÔÈÃ¿²"î¬­µ¿Èuà§;lÇ¿\_x0017__x0012_|©¿ÏÞ:»ÏxË¿pïv-ÂT©¿Î­váÊ¿GAXExÈ¿ö&gt;_x0019_v_x001B_Ç¿Ø¨9iÿÊ¿~f¢ú!9Ä¿¨åv_x001F_¿Þ|_x0008_&gt;_x000C_Ê¿Ý_x0010_"tÅ¶¿B~n&lt;]¿¿FP&lt;Ø¿¿G_x001E_IY:Ï¿ÒtËË3É´¿®¥j'ùI°¿UöÐä©ÊÐ¿¼°{ÂXÂ¿ÑéàÜ÷Æ¿_x0003__x0004_È·]-Á¿8ÅTW$Ã¿J÷th¢Â¿}ïß^w¸¿`?oìì`¿L±_x000C_öÎx¨¿P£Bä¸^Á¿ñï]þ&lt;Ï¿£@´[,ÀÎ¿ª&gt;õ&gt;0^Ä?ê:"	L=·¿¼_x000D_lÅZÊ¿ø¹¹Ç³°¿_x001C__x001D_&amp;'­¿8mÚ×ñÄ¿_x0002_-Å*úÂ¿ð_x000B_kLlÇ¿¿L_x0017_Â¿_x001A_u(õÉÄ¿/6¾_x0001_ÙÌ¿üÔb_x0011_^¬¿*a|._x0018_3Î¿og7ÁÉ¿ _x000E_Â¹_x0010__x001A_­?bôå_x001F_ áÍ¿à_x0001_èU¯?@¥fF¾ã¿tÍ¯öàÎ¿`jOrÔ­?ügÚÌòÖ²?`8Ã\_x0018_f?B¡ºO_x0001__x0002_ÚÀÆ¿ù_Fé&gt;¥Ë¿_x0004_§ëXTË¿ÀQÉr¿þ`_x0014_÷Å¿dzÖ5çxÆ¿Nä9Ö_x0017_Í¿Ì,SÐB»?¬2O¤®Í¿Ì_x0015_¸¾Ä¿À²ö}Ì?yõ´öÝ²¿@:9¥_x0003__x000C_·¿\6_x0002_Q¦§¿À»7´Û;~¿k±58²Â¿2»°¿Îú§âª_x000C_²¿è_x0012_¿_x0001_°,¢/Ý_¿_x0001_Ò×[¥Ú¿vO_x0010_Ä¿È_x001C_1D_x0003_½¿_x001C_.Í¿h_x0013_ãÓõÍ¿_x000F_­®­¿_x0001_°í~Ñ¦w¿§&lt;ÈðÐ¿dC?&lt;ø§¦¿XàR};¼Ï¿æÈ$a_x000F_Ð¿óR­Ô^Ð¿_x0002__x0003_ø{'6ß³?ùgNAôÐ¿º:¨ÊêâÆ¿[_x0013_ÝÍ¢¼¿áE°k®£?Ä_x0008_É´î§¾¿Ùºëþ£É¿àÐøôÌÄ?hf_x000E_ø»?¤_x0003__x0001_C¿Ñ¿¿_x0002_õ±ßßbÊ¿7j´ßûÈ¿_x0002__x000D_¹%_x001D_¿óJ±?¬Ð¿_x0004__x0003_IÛbTº¿faxý+Ì¿_x001D_âXíV­Å¿®¸Î¾-¶Ä¿Ð$CÔ½M¢?²²#béÌ²¿_x0011_Ò§Ö_x0011_;Ð¿_x0010_BÔ-oÿ¨¿èÝ®dâ´Í¿,&amp;âÓÐ¿ÛBé*MöÄ¿_x000F_Ò¨'_x0012_Ã¿Yg&lt;TXÁ¿õtæ_x0001__x001D_õÐ¿¨&lt;P_x001D_l\Ã¿²_x000B_íxfßÀ¿ _x001D_ùe:²¿P³Xx_x0001__x0002_O_x0003_¶¿@4ì¡ÞwÍ¿ËÆÚÀKTÉ¿hû_x0011_G¥_º¿JfÊoÎ¿Ðo_x000D_à_x001B_2³¿)ú_x0010_Âa¶Ç¿_x0014__x0005_Í8Í¿H#_x000E_ÀØíÅ¿_x001E_i_x0008_pì_x001F_Æ¿í_¾oÎ¿&lt;ÆX¬£¿üþWF_x000D_Ð¿_x000C__x0002_y=Òk¦¿¨A©Uw¾¹?t¯:¾¸µ¿`ÞÈíøº?H}Fø²Â?T_x0007_àê[±?£aµ"ÅË¿Ph'÷Ï=¡¿ÜN)¹Â¿_x0015_ïPWõÊ¿_x000D_ôE³·ÇÌ¿~"§¿Bpma_x0004_QÐ¿KQ÷²úÎ¿"Î_x000D_Â_x0006_½¿g@_x000D_ÚÀ¿Ûí×6Î¿_x000C_ë~àÁ¿n_x001A_u\Ji½¿_x0001__x0002_ZqX_x000C_TgÍ¿Ø#Îî2%¿F_x0012_	âÐ¿j¤ÆM´Ð¿ Ä§Q+?dÅ¡CJ´¿òÃzé)É¿«þ(ô!hÀ¿\*â äÊ¿³,èFßÐ¿-àA|¥¿x|®3´4¿¿öÄ_x0004__x000E_îÐ¿H¬Ü\$×¤?"×&amp;Z¤#Ë?&gt;Åc|è¦?_x0002_Íc¯[½¿ö_x0014_rw,Á¿à¼_x001F_´ª¿Ò_x0017_ _x0016_Z±¿$ÊT_x0017__x001A_Â?³¸~_x0005_Ì¿F_x0003_ê¸¿_x001E_«£Þ_x0013_¾¿}kd&amp;eÁ¿È_x000B_¥.¿Lû*¿w_x0017_¿?KÝTØáÌ¿ø]_x0018__x001A_¦Ñ¤¿;P¥?_x0010_¤¦xvÂ¿ÏÆô_x0002__x0004_$dÂ¿ÔUtzÍ¿×ÿ=NjcÀ¿°´Æ®?P»_x0002_fÈÄ¿"RzÌåË¶¿èËåIý3¼¿)í_x0002_M©QÀ¿ _x000C__x001C_j{_x0001_¿Þû¹ÃÅ´¿¦d_x0002_Cb¿¿C"_x0004_ÿcéÐ¿à=Ì¡¼»?LxP_x0013_º¿bß¡í5À?T2$_x0014__x0007_¿¡}ÈQ¥Ë¿ü=Jr&gt;#©¿V°_x000F_Ì'¿¿_x0019_Ç`_x001F_Í¿kF_x000C_UÕÁÅ¿sÞ_º÷íÐ¿Äï¢§ÃmÐ¿_x001F_}×³_x000E_Ï¿_x001D_U ÚÐ¿aì_x0008_émÂ¿Q©ñ_x0011__x0018_ÁÈ¿È3ÖègÂ£?b_x000F_ÉòÆ?º_x0002_¯_x0003_Á¿NÇ-Ä®.Ð¿ÐY_x0007_N«Þ?_x0001__x0002_ ©£s"¦?	¢?Z_x0002_±Ë¿¢crf^èÍ¿_x0018_´õ_x0019_oÀ¿_x001C_ÀgKOv©¿"_x0005_4ÕÉ_x0002_±¿H¢ ÌZ¿ÞèúÑ_x001F_Ï¿_x0012_á}}r§Ç¿ºahæwzÇ¿_x001E_¨J_x0018_!Â¿6öõ®T±¿à=¯_x000E_Sæ?hå,î ¤¿t[F}_x0001_9½¿_x0016_âáÿ&gt;lÉ¿öL].Æ~Á?#Äï5¨½¿,zd_x001C_ðÊ¿bûÂÓ6ÓÂ?lxIï°bÇ¿ê¡ð¥l³?î!^oÉ£?x3EÝÕ®Â¿°'±tj¿_x000E_{²qêô¶¿øäÐ¯¿_x001C_ßðEÎ¿_x0001_Ùçi0	^?`e´Î;Û¤¿_x0012_¶Xæ²¿¬®_x001D__x0001__x0002_o½?Àø@@[dp¿ºáÌ{Ü'Ç¿3(®~Ì¿|rLsg¿õbÞmAÐ¿×È+²$Â¿¤¢ÂÔx¹¿ fSÖkª¿àÆhAß¿¬§__x000C_­¿%[]?!gÎ¿Û¶&gt;'¶?_x0018_v°'.øª¿tÜ3_x000D_éÊÊ¿Yg­O²ýÄ¿t7b_x0014_Ã¿ÈØT²çZº?¶_x000B_@më&lt;Å?|X_x0010_Ç¹Ï¿L|¢_x001A_¿«Ê¿`w_x0003_É¿ÐF=KF´Ã¿`¹_x0003_^°_x0016_§¿+T+õÉTÐ¿_x0015_né_x000C_Î¿°½_x001F_®L"?.ãÑú?Ã?_x0010_EUY¹¿&amp;ñ_x001C_e_x0014_½¿L³+_x0010_J¾Í¿ Ò4Ã??_x0001__x0002_BVøVVÌ¿p))$«®?èCÏð_x0003_NË¿ä]o_x0018_iR©¿þ¼G¼dñµ¿ÁY´ý¾ôÐ¿@Ùò	¯¿ yô+_x0014_ÈÈ¿&gt;*Æô!IÈ¿Ã_x001D_ÒåzNÈ¿ ¡Öä_x0006_¸¿t}tª µ¿_x001C_@ô¸OÁ?;ÑÙJÌ¿l~_x001E_)¿?Ô`_x0008_ Ó¾¦¿!Î3_x0016_Ð¿è|¿úö¨?8Pc_x0008__x0017_¡¿_x000C_ç_x0001_wÃ¿`!ÄL ?z}v¾ÔÇ?à_x000D__x001E_¦ÿÆ¿X6¾iÝ_x000D_µ?dä_¥Õ²?@·óG¿_x0001_týw»ßÅ¿àÜBuw?Mò^ú?»¿øó|ß²Z¦?_x000E_«Çµ£¿b_x0007_À[_x0002__x0003__x0005_VÆ¿î?í8¥_x0001_¿¿Ì_x000C_K/Ì¿_x0002_±¿±_x0005_ªa_x000B_DÂ¿t_x000C_áYÐ¿õ»fÁ¿ög2_x0011_8(µ¿X_x0010_e	/FÈ¿Pë¸_x0014__x0015_Õ¿_x000E_c|1èß¾¿ÔTR Å¿^ ¨_x001A__x0008_¤Ð¿d³8_x0006_H_x001F_²¿0zî!¡?®~ºçS{Â¿_x0002_`#÷4¿_x001A_Êjû_x001F__x000F_Ç¿ðsô_x0017_b_x0013_Á¿ì6ª,á_x0001_Ç¿_x000B_c_x001B_¿¿_x0018_0`ø¶?Ú©HÓÑñ»¿¸q!_x0012_çÈ¿_x001F_Ü&lt;æì*Í¿¢ÛÇjÏ¿!Ñ_x001B__x001C_4Ë¿8_x0010__x0015_f_x001B_Û«?jéuÏßÂ¿6_x0012_¸ÄEJÏ¿bæBÞ°8Ë¿T_x0001_Õ	;µ?_x0002__x0003_0£§U_x001A_Í¿_x0008_ ê_x001A_fÒ¼¿(/7z7É¿èË_x0001_ô¾¿_x0015_7&lt;_À¿üX_x0011_0ñ]Ð¿O±¯¡PÙÁ¿Àe³U\ÔÉ¿_x001C__x000E_öSÄÏ®¿*óÈòKTÄ?Âô&amp;LË¿Pn&lt;ÙÁ¿@jYfq	²?ãz3¶ÆÌ¿ª_x001C_ÆrÖ¿7_x000C_3ÍÝ£?_x0018_«YÄ`®¿Ò¸ßó_x0004_Ã¿_x0002_§÷äE_x0002_¿å(_x0001_&amp;*Î¿P°g§õ_x0007_¶?©âAÌlÐ¿ø\ó¬°·?&gt;¹mÂ¿ p_x0007_qZ&gt;ª¿¤è°¬´t°?èV&gt;_x0006_Â¹?êÊÂI2º¿g_x001E_ñ_x0002_ßÌ¿v~Ý$þBÂ¿ØÌJ_x0003_±?P_x000C__x0008_ú_x0001__x0003_9ßÃ¿à¦9ÖîÂ?0Ôñ´P¿@§WÿØ_x0008_?¨¤×	Zÿ¶¿Ük@_x0007_QjÇ¿ôe¾ÛC*Æ¿``90eµ?6IA_Í¿Öíq@Ö¬É¿üÕ½Ê¿àôw_x000C_Åx?_x000B_	ãNúÐ¿vÔ_x0002_K=ÅÐ¿"qR6&lt;Ç¿@_x0002_ ify?mñ»hÏ¿Ð0ß ¹j²?Þ«µL_x001D_¸¿¾CäíOÅÃ¿ÐÊ_x000B_sº¦?Öt6ùznÆ?Å5e]¬Í¿â¡.:Ê¿f¢Àá¤_x0014_Ä¿*·Ñ;_x001A__x000E_¹¿4êñmÚ°?àzü_x0004_;ý¥?@¼ó_x0005__x0011_Ð¿úMK)º¿mb_x001A_iÎ¿E$ûJË¿_x0001_	oè7_x0002_ÅñÐ¿®_x0018_Z®4m³¿&amp;Ê~Ø!?¼¿ÀÈ_x000D_P²o?pÜ:êbÐ¿Î$ùí¿¿ð_x0015_¢ñ¼?tîaR|ýÎ¿ô©äoBpÊ¿0Á_x001C_ÈPkÄ¿¶VÅ¿æYE|_x000E_êÐ¿_x0007_Î_x0012_¿Ç¿ØêÇ_x0006_¿@H8¬á¹¿ä4õR0­¿Q'u_x0012_Y_x0018_Á¿°_x0004_ÉY_x001B_%¤?@C_x0016_âr?,Þ5_x0003_ÒøÃ¿ -.ñPÞÉ¿Û_x0011__x0015__x0005_­§?(_x0011_¶ßvÝÐ¿XUø­Õ_x001D_¾¿øxZ_x001C_wÆ¿_x0002_å	Â\µ¿´ä¾)&amp;»¿¾X»Ðc½¿Ç_x0018_ªZ_x0019__x0014_¹¿àÌD#_x0002_FÏ¿_x0008_PkcÛ[¯?Uº9;¼¿Öæ:g_x0010_hÂ¿_x0001_¼Ì¹À¿_x0018__x000B_ÖÛ=x¡?_x0001__x0002_99_x0002__x0002_99_x0003__x0002_99_x0004__x0002_99_x0005__x0002_99_x0006__x0002_99_x0007__x0002_99_x0008__x0002_99	_x0002_99;_x0002_99_x000B__x0002_99_x000C__x0002_99_x000D__x0002_99_x000E__x0002_99_x000F__x0002_99_x0010__x0002_99_x0011__x0002_99_x0012__x0002_99_x0013__x0002_99_x0014__x0002_99_x0015__x0002_99_x0016__x0002_99_x0017__x0002_99_x0018__x0002_99_x0019__x0002_99_x001A__x0002_99_x001B__x0002_99_x001C__x0002_99_x001D__x0002_99_x001E__x0002_99_x001F__x0002_99 _x0002_99!_x0002_99"_x0002_99#_x0002_99$_x0002_99%_x0002_99&amp;_x0002_99'_x0002_99(_x0002_99)_x0002_99*_x0002_99+_x0002_99,_x0002_99-_x0002_99._x0002_99/_x0002_990_x0002_991_x0002_992_x0002_993_x0002_994_x0002_995_x0002_996_x0002_997_x0002_998_x0002_99_x0001__x0003_9_x0002__x0001__x0001_:_x0002__x0001__x0001_;_x0002__x0001__x0001_&lt;_x0002__x0001__x0001_=_x0002__x0001__x0001_&gt;_x0002__x0001__x0001_?_x0002__x0001__x0001_@_x0002__x0001__x0001_A_x0002__x0001__x0001_B_x0002__x0001__x0001_C_x0002__x0001__x0001_D_x0002__x0001__x0001_E_x0002__x0001__x0001_F_x0002__x0001__x0001_G_x0002__x0001__x0001_H_x0002__x0001__x0001_I_x0002__x0001__x0001_J_x0002__x0001__x0001_K_x0002__x0001__x0001_L_x0002__x0001__x0001_M_x0002__x0001__x0001_N_x0002__x0001__x0001_O_x0002__x0001__x0001_P_x0002__x0001__x0001_Q_x0002__x0001__x0001_R_x0002__x0001__x0001_S_x0002__x0001__x0001_T_x0002__x0001__x0001_U_x0002__x0001__x0001_V_x0002__x0001__x0001_W_x0002__x0001__x0001_X_x0002__x0001__x0001_Y_x0002__x0001__x0001_Z_x0002__x0001__x0001_[_x0002__x0001__x0001_\_x0002__x0001__x0001_]_x0002__x0001__x0001_^_x0002__x0001__x0001___x0002__x0001__x0001_`_x0002__x0001__x0001_a_x0002__x0001__x0001_b_x0002__x0001__x0001_c_x0002__x0001__x0001_d_x0002__x0001__x0001_e_x0002__x0001__x0001_f_x0002__x0001__x0001_g_x0002__x0001__x0001_h_x0002__x0001__x0001_i_x0002__x0001__x0001_j_x0002__x0001__x0001_k_x0002__x0001__x0001_l_x0002__x0001__x0001_m_x0002__x0001__x0001_n_x0002__x0001__x0001_o_x0002__x0001__x0001_p_x0002__x0001__x0001_q_x0002__x0001__x0001_r_x0002__x0001__x0001_s_x0002__x0001__x0001_t_x0002__x0001__x0001_u_x0002__x0001__x0001_v_x0002__x0001__x0001_w_x0002__x0001__x0001__x0003__x0006_x_x0002__x0003__x0003_{_x0002__x0003__x0003_ýÿÿÿýÿÿÿ|_x0002__x0003__x0003_}_x0002__x0003__x0003_~_x0002__x0003__x0003__x0002__x0003__x0003__x0002__x0003__x0003_»&amp;dü»¿õ7aç¿(-4o¿t_x001F_1~Ú_Ñ?Ib_x001C_òÁ¿hÍø.å£?_x0018__x0012_=Û»? y¹F)c§¿L'E!_x0016_Â¿ &gt;_x0017_Ï_x000D_¼?|ôgD¿Oqú^Ø1¢¿_x001C_¨/rÁ¿x¾®èî]Â¿!Wç³g_x000C_Æ¿Gï_x0013__x0004_ÁÀ¿	fá_x001B_Ô©¼¿_x001C_U_x0005_Så¿hî²`"_x0015_¿Vræ_x0001_àÅ¿ðÝk]n¡?ì_x001A_!ÞmgÃ¿@¼óz'²¿ÒZs)_x0008_ÃÑ¿M?¿èAæÄ¿ûá}ºÅ¿\Ùß4ü*Î¿_x0002__x0003_!T}	¼¤¿.%^eÄ¿,»_x0015_Q_x0013_Ä¿PåE#«Ê?Ä£FõzÄ¿ÖÛÇ_x0017__x0015_Â¿r_x0004_õcZ¿	cÊ_x0019_O¿ÆÂ_x0006_È¿_x0010_ö:_x001C_ØÈ¿_x0018_%9p_x0003_¿-Z¨_x0002_)A½¿Á[a_x001B_ZÂ¿¾(ß\á´¿½½ÌDL1³¿`úTe?Ì_x001D_¢ÏHTÀ¿ª_x0010_s°e¾¿_x0014_X÷¨_x0001__x0010_®?ÄÝ­â¨VÕ¿h¥Q³?²?QC?¥_x0001_Ì¿Ô¯_x0019_ÐPÐ¿¨À_x0008_Çº¿Ö¢ñ8¾¿_x000C_NBçM_x0018_Ç¿,o_x000D_=TÑ¿ü®_x0017_8,_x0014_?§PI5×É¿·ó£Ôÿ1Ë¿®kaú»¿v_x0012_W_x0003__x0005_ôú±?àä_x0004_îú»¿\¹mèP1µ?úFP-_x0002_À¿Ï_x0017_{hB¿ÀõãÞÌêÄ¿Tx_x0008__x0002_½?¿Ø·K¹?2áà97¶¿Î,_x0013_}_x0016_ÚÆ¿R)®Gù°¿@_x0011__x0001_goµ¿D_x0017_ði=_x0019_Ç¿hÖm&gt;Å±½¿Z]ñ°»¿nWÎÁ¿@Å_x0014_j__x0003_±?ÇêÙTÙ_x0012_©¿Z,{o§$¾¿°_x0006_8÷¿¿Ø$_x001A_xÈ¿_x0019_nR1á5·¿v;ª§º?`Vc³[È¿_x001B__x0013_P¾éa·¿®Ôb\_x0019__·¿_x000D__x0010_%D®Ë¿BB-¼Ä¿&gt;¦È"rã¿_x0004_Íb¶±¿ºóý{9Ä¿ÍçÞçÎ¿_x0001__x0002_6e_x0010_býNÆ¿pòvHõ¹?2.´w_x001D_g¿¿Æ·:	¿±¿(h#ÉH_x0005_?º×Ïb_x000D_ö¡¿XH²°¿v&lt;c¶`	È?&amp;¬â£/È¿'U}_x000B_¬¿x_x001F_NÇß­¿aÉLJçI·¿K#Ø+ü~¹¿_x0019_³_x0006_Ð¿¾p¦ZÖ¿4ûL¹1VÄ¿ZZ_x001A_¨Dg ¿Ø«éÂ¼ì´¿W_x000E_Å_x001C_â?É¨ð!_x0001_;¶¿à·þVØ¿¤þ ye_x001C_ ¿_x0015_:nÂ?»¿kEÄ¿X_x001D_y`¥v¿&gt;f"7È¿Ã_x001A_M_x000B_»#¸¿H2mcÄ¿Þ,_%©½¿l_x001A_¿Sä&amp;?_x0001_&amp;ÍÛC_x000E_J¿ýÇ1_x0001__x0004_¥Ð·¿_x0018_¶Tùp?¾71ÚÎ¿_x0001_ª|È2B?ý.Q_x0010_\½¿,VÀ_x000D_Ý×¼¿.ÿ5P(u¹?ÜM_x0010_ª_x001A__x0002_®¿1ØØÅr_x0013_º¿×æ_x000F_ÌR_x000B_Á?jMëóÇ¿²:Ù·8Í¿_x0008_á[õ¬Í¿ôíïÌ_x0013_½¿G_x0010_;kNmÁ¿_x001A_*ÙTdDÆ?á-N ö4¶¿gk«©hÑÙ¿_x000B_¤ÿmÍ¦¿PF¥SRtq¿È¶4rWÂ¿_x0017_èÊ¯¬¿ÐîóGÖ_£¿Ö³hp®?\_x0003_[¦ÞoÃ¿úJt+dâÅ¿@¥fJz?z\¸á´¿ f	j·¿Ç]êµ¿CFÿ§Û_x0017_½¿lÿîÍ_x0007_è¸?_x0002__x0003_îû®C£.»?ÁÒbc¹¿_x0007_zH`G®¿_x001C_+Ï%3_x000B_×¿.èë¼4eÕ¿_x001B_Ö_x0002_÷Q¥¿_x000C_óÞ1_x0007_¿ðsKi&amp;£¿0ü90º¿²_x000F_Æ_x0008_þ_x0001_«¿à­mÍEÂ¿½Dm3Òð«¿Ä¹Î=?]Æq@AZÌ¿aÈ`_x001C_À¿l_x001F__ÓïÄÀ¿ìÛÁ$»üÀ?&amp;Â¡Å½¿_x0011_üµ{Â¹¤¿Æ_x000C_,=É¿?Ï_x0013_Ë»?ºÈø¬¤¿`¬ÂåÁOÁ¿Vh¨_x0001__¼ª¿äøb¬\ø¤?b~|æ_x0008_¿¸_x0011_E{)R«¿üßoPã»¢¿mµã(À¿Àlí_x0013_o)º?)¸K_x000E_N×¾¿\OÞ_x0003__x0004_ä¶¿E§SN¡©Á¿VwmcD¤¿ÀÊãuF_x001C_¿Èí¨â¿_x0011_²?}_x0002_IÝe?`_x0007_µ­núm?Ì¹QxQU¿2wRl²¾?Þ?:kï²¿,H"_x0015_d^?ØVcÝÚ½¿_x0003_{ìéS)p¿W½ÁÑ ó£¿ZsúÉz·?ô=_x0017_ÝnJÄ¿fÅo_x0017_X6Å¿óªÌl¹Æ¿^Òo%Ú/Ã¿_x0010_ï_x001D_Ó%¿T+çiµ¡´?_x0014_·IÇ_x000C_¹Î¿É	ÝÇ+ÀÆ¿hr_x0001_ñÖÓ¿l°6Ó´È§¿_x000F_åB?8ò^TUÄ²?¿Íý$_x0004_y·¿O,Ä_x001D_*ÜÆ¿ö_x001C_*SÁ¿¸Ä _x0006_ìÌ¡?Û_x0008__x0012_ãI@Ì¿_x0001_	_x0016_%É½ªÉ¿¹ñ_x0013_sÀ¶¿ðË_x000C_´_x0014_­ ?Øôò_x0010_Ò_x000C_?iì_x0003_À¿P_x0002_°_x001F_¥,É¿ìóV_x001D_9ÛÇ¿dØó·²¿ÙÎ¿é_x0008_½¿L_x0002_¨½A4Ê¿Ô¯Ã_x0001__x001D_½?g5#«9K¹¿ 	*Ó_x0004_?økûÁ7L?¸ÀÛFü?íþJb¡ÌÈ¿/XxZÆãº¿yM÷E3¿_x0006_øÌm®¹¿_x0012_y)+ÆÑ¿F§(êº¿úGs¹²BÊ¿ÙlgÙÃÁ¿8¹_x001D_Æõ¦¿¼À¯_x0005_ó?êò_x001A_¶!±¿Ô Nª¿ÎL!_x0007_:Â¿zî´_x0003_Ù¼?f_x0018_n¾8·²¿&gt;[Ég_x000E_³?í¸¤_x0001__x0003_Ã¿$pöÅ­»¿äY³í'Z¼?¶_x0004__x0011__x0002__­¿_x0014_¹HYÃ«¿_x0013_c_x001E_zQ°¿L"¡êã½¿¾WDQ¿¿á_x0015_Ê% ¿&lt;º§Ö¹?0ûwGÁ·£?_x0003_Ä_x0003__¼¿Ñþ¸öÉ¿¿9ûÌ¿r1_x001A_1_x0002_¿*_x001D__x0017_­°?²ÒUëÚ_x000B_Ã¿"G&lt;ãÔÀÈ¿¦`kÙªSÃ¿øÿ¾÷µ_x0008_®¿Ðx)C_x001D_?;_x0016_ÝR±¿xOÎ)_x000B_²?ðÂH¢¹¿oz_x0006_d§Á¿¬CbEö§?ÈÍ4Íò&amp;¿ÛÆ_x0002__x0011_ÿW¢¿µÉ{ùÿ¨¿qÛº#ÿ¾Õ¿¢ºÈûÈíÌ¿0mCõZ¶¿_x0001__x0003_34\ø'À¿Øßæ¢ñ?]ÓÙH¤¿_x000D_´)ªJ§?_x0001_EyØ_x0004_ZÓ¿&amp;_x0018_d_x0007_,IÑ¿i(²ÛÑ²¿: 2Y(Ê¿$Íá©Ñ¿büÆ¯Ëµ?5²zûp_x000E_«¿ò÷Æ_x0014_Ë¿Öö¨åvÊ¿5âç¾îDÄ¿TÌïUKUª?_x0002__x000C_ÃêóÊ¼?­ÎÍ ß·¿ßÇÎ_x0010_)®¿;¿Ã¬¶¿ü¼_x0015_×®?4@:FG_x0003_±¿üÿ«LÂ¿¨ûÛ÷Ç©×¿.Z_x000E_[)Â¿úUÇ[·¤Ç¿É\Á_x0007_ò¯¿¯êG®AçÆ¿Î ±é0&amp;Á¿_x0003_S,¸Ï¿ðlòº+ª¿5é-_x0015_½¿8_x0008_J0_x0003__x0004_U1°?óvV±¿jãóËtÄ¿ãÆ2K+¤?`uåÊ4j¿.Ò8³-¨¿Ç_x001F_ªÊÉÃ?)ä¤¶Ù?x4µ_x001C_&lt;Ä¿¦É^§P¸Å?80px==®¿Äv¤_x000B_°¿¤_x0004_û,D_Ñ¿a_x0010_EÕ?0J_x0014_Í6½¿_x001E_ÍÆ_x0002_À ?Á(&amp;0uâ¾¿_x000D_-t2¶Ë¿ýù&amp;&gt;Ë¿á_x0007_ôìá¸¿_x0014_Rq_x0002_×?ð5_x0001_jé¯¤?+«_x0018_]m_x001F_¾¿_x000C_æ^Ù5Ç?_x0018__x0016_CÅ'Ä¿ÀºOË10¯?|ä³Ê¿_x0005__x0002_¯¬×.À?ð®¨}ðd?Tôæ,±¿¨tÒ³MÂ¿É2éá8ê¹¿_x0001__x0004_Kº 1éÛ·¿";ç_x0008_×¿`¬_x0016_´Öö¿¡_x0010_ò!~½¿Véé Øµ¿¸±\XÁ?z@§_x001D_ûÒ¿¤"d_x0016_·¿@¸ývew?&amp;Ö_x000D__x0005_AÀ¿_x0001_t'ó¾n¿óL,_x0017__x000C_ÂÂ¿:¼"­ä*´¿ªq^dþ©¿;Ù&lt;wq¶¿JaàOÔëÌ¿¬ÛFþ_x0008_±­?j~PR_x000F_*µ¿Ó7_x0002_§½Ê¿D_x0015_yÈ¿Ïê_x0003_75Ã¿_x0008_Ð«"Î¿_x001F_)×6³çÅ¿_x000C_ËÏ_x0013_ª$¿´û©ÚóT?§Í¯ÀÎX¬¿¸_x0013_B·É¿_x0010_'&amp; OÀ¿¶î¸ÃÐ¿0¡b_x001A_B_x0001_¿D_x000E_No$Èµ¿pÐ	«_x0001__x0002_kp¿§ünÁVßÏ¿r_x0008_TÊ¸î¶¿_x0004_ïûÃº¿rÄ¿$ÞÑ[\¤¿Ð¥_x000D_|v|?_x0001_¬ÿ¹×U?×W-×Öö­¿_x001E_µ²°i¼¿ébÏªY¥¿0	°$ u¿ÆVï°?¡øÁ_x001F_ª_x0014_Æ¿¶Ìu_x0007_y_x0008_Ð¿nd_x0014_T °¿ãÃ_x0014__x000B_]Â¿ÂëdXÀ³¿9±{q@?Ô_x0010_¹¶ W¹?ïö'¿_öÀ¿´î 9À;Á¿bÝ&amp; p¡?Â9üï^Ä¿(W³µ¦Ñ¿/c³ðFÕ¿¶6!¡_x0017_¶¿°ì]&gt;_x0013_n|¿UÃvT_x0014_§¿mºx_x0019_J_x0012_Ì¿_x0002_Y4ð_Ç¿#¢gïý_x0016_ ¿_x0001__x0002_¶;êl{ö½?HnDÜ_x0016_¿4ßÖ}Aª¿l_x001E_cË_x000D_²?&amp;PpgBPÊ¿#Ò+ìã©Ï¿_x0002_*Î/ÏZ½¿Ô3Kºü½¿þ_x0018_ó_x001A_¥¿_x0001_Ü=Øâ¿¤aB_x001E_u4¿L£n~?¦¦?èU®À½g?;zOFÆ¿íÅdÏ»¼À¿TËýóÂ¿_x0001_rPGºm,?PÞè~_x0014_y¿Ð;'x¿S"ªe°¿lT1_x0015_?_x000C_ÞpHÓ8?§ ¤_x0010__x000D_Ì¿Ô=²AAo¾¿Ò_x0016_jø_x0012__x0011_Ð¿÷&lt;_x0004_1_x0004_Î¤¿ôøq_x0018_p²?^_x001D__x0017_¹´?i²k_x001C_8Î¿¿ÏåîëxÏ¿÷¡(ç²÷Æ¿èc/Ì_x0003__x0007_¥Å¿üç¨³_x000F_cµ¿!à4_x0010__x0004_­?hv]]?àÑùzÈ¿_x0002_*w_x0002_w¼¿fÖ_x0002_gÃ²¿_x0006_Ë^#.¶Ä¿z?JiïÝ³¿vR_x0001_[L¢¤¿Ï._x001F_k ¿_x0004_tÐ| _x0017_¯¿&gt;ìâA_x0005_Ä¿¤ý"s´¿# _x0010_Î¿H¢')Ë¿ûµ@¡µ·¿D¢ý_x0018_S_x0019_Æ¿ékª´/Â¿£_x001E_'¹Ê¿ð_x0013_dF_x000E_«È¿FÃ-_x001C_Ç§¿¿½¥ÔáÎüº¿t_x000F_ñ_x0014_ß×µ?º*öd¾¿)îÕ;Â ¹¿ïÚÕmü]È¿4õDëåYÐ¿_x0003_*Ös#£?_x001D_I_x001B_^9X¾¿¨ûP¡_x0003_¿áøT¹:Ì¿_x0001__x0003_ýþÑ«Oø¼¿ïRös_x000E_Ê¿¸Å¥?¦`_x000E__x0014_lÐ¿4_x001B_So_x001F_´¿8ñ*/¿(¢²¹Ç¿ÀÑH·q¶?p=E¤¿FÝPù4¸¿ùWzÌèu¯¿àHá_x001A_¤?wì_x000E_°SÔ¿Äç¸6øË¿âþÁÊ¿&lt;_x0001_yLê)¿ò§«@ú_x0002_·?_x0005_©{±°¦¿Ü¢Y U·¿_x000F_¼b I?eXãõÏ¿_x000C_T_x0012_øä ?·:Ó'3N¤¿ÅónéÍ¿¶:îjFÎ¿è#_x0013__x0005_È¿WCJÒè&amp;À¿_x001F_£Õ&amp;%_x000C_Í¿[_x0006_èYµ´¿Ñ^;MÙDÊ¿«_x001E_çÚ¤¿â_x0019_Vò_x0003__x0004__x0002_Ä¿ _x0016_Bö@2¿(ù¥_x0001_T,½¿î[_x0011_p½¿îG Ã¿^vªe¯)¯¿øK:ÎNª¿[_x001B_Á_x001E_Á¿£ªKx¸¿7ö_x001D_íq¢¿ð_DúÛ]¿`_x0017__x0012_ßr?²Ê_x001B_ÅPO³¿X\_x0017__x001B_8Ó¿"ÃäÈ%¨¿|ææ,(øÉ¿_x0013_Ñû¾ÏÌ·¿ÐíøÚÙ¿¸¹_x001A_F5SÑ¿x­;_x001A__x001C_:Á¿JágùEÊ±¿L¬,¹_x0004_¾¿çf:LÁ?Ø)D_x0005_Ë?òmÝ}DU´¿7µ:ç_x0008_¾¿_x0003_yÔ_x000B_Ñ¿ù¥·_x000B_º¸¿x_Gà»²¿7w4\À¿î¥?E»?|Íi¸Ð¿_x0002__x0004_æ¼QPÀ¿0FL! ¿1Ù·¶¿aM_x000E_áµ¿(¨«Í_x0005_Ö½¿¯T!ûùÀÖ¿°ir&lt;q?xª_x0019_ÑôÎ¿HJ.Ú½¹¿¤~X_x0013_º¿Á^¯ÂÊ¿:k_x0011_Û_x001E_?¸è±_x000D__x0001_²¿_x000B_áÒRí±¿"ì_x0017__x0007_}"¹¿7f&lt;Wo°¿Ã£|"¶¿¸_x000B_Ýß3¿?TêÌ§5]Ó¿\+èl©Ð¿_x0019_ ¹ä_x0003_ ¿Ñ1Vú;®²¿%¯_x001E__x0012_Ò¿¨øhùh¯¿ËP#Lï,¥¿ÀV÷_x001D_t?È_x0006_Â«:¯¿_x001E_4d_x0017_}ª¿Ö©×_x000E_~ ³¿ÒÉ_x001B_&amp;Eª ¿ûÄ{[z²¿Â_x000E_t_x0003__x0005_/Ï¼¿(mNÝe¶?_x0019_.&lt;^Æ¸¿_x0003_Ï19U_x001F_i¿z_x000F__x0007_®í°¿_x0017_&amp;Øï_x0004_å´¿(w/x¬?ã_x0018_ÅöÑWÈ¿`wC_x0002__x000F_¿a_x001C_géÐ¿nÑo^z¹¿_x001E_sÈaï|©¿_x0001__x0016_a±+Ã¿X2ÁØÔ¡?l¹U o_x0005_¹¿¸µÇtR¿pÜÃ_x0016_ÙÀ¿¬9ëãâ¼¿ì_Ôcs_x0002_Å¿¸_x000F__÷5?E_x001C_¸H®Ì£¿èú¿É_x0010_°¿@	_x001C_ê_x0001_Z¿vãÞíþÐ¿?{Y_x000E_ðáÞ³¿ÊG«®a¤¿J½!Þ¼¿p_x001D_¹ëÝâÃ¿£H_x000C_1ö®¿Ð_x0018__Ú¿L_x0018_ÛX¿±·_x0003_Üz_x0018_Ê¿_x0001__x0003_ìê÷¿°g6ªÂ¿Ö_x0012_­ÞÃ:Ê¿[ÊüL%Æ¿_x0014_@#­¢?ì»/_x000B_È»¿èÅ@_x0018_)Ò¿B6ÊÄ½¿ò_x0007__x0014__x0006_Ô¿@^S?Á_x0002_}¿ðàö_x001B_4}¿0!)²º3Å¿_x001A_F§|íÇ¿içl¶¸¿_x0008__x001D_Ø	þàÍ?ÅÅäZBº¿úÕ°_x000F_Þû¹¿usOë ¿VSULQÎÆ¿ú$/(VÊ¿W_x0006__x0017_\¬¿_x001A_tôÕÐ±¿ôrÇ._x0006_¿êý¬3DÍÓ¿µÚ9;£¿pÖÞp¿9q_x001F_úÍÃ¿_x000D_Ö-ÔRÈ¿_x000E_Zþ·Ã¿f\Yö4Æ¿/=÷h_x0007_-È¿_0×_x0001__x0002_^·Ï¿Í¥v[jÁ¿_x0006_"(_x001C__x001B_	Ñ¿ÏµÉ_x000C_Á¿ÜdÜrr·¿|³%àUº¿®r·^_x0010_Á¿ç¤_x001D_U¶¿wâÃú±«¿4n_x0001_¤$É¿+_x0010_ðdÁ¿_x0006__x000C_Ês{2Â¿Gqé.%jÓ¿G¸~_x000D_¢?ÐEµá¾M¢?Èsy?X_x001F_²Sµ¿æ_x001D_ÿ1È¿Ü_x0007_VVé_x0014_Â¿Æ_x001C_[c_x0012_½¿}Ú³î_x0017_%Å¿&lt;|Ü_x0002_Þ§Ò¿ÆhåÈ$¥¿Ü¹ÃÍ_x000B_xÌ¿`íÕ_x0007_|de¿_x001F_5×ïwÍ¿ DÔ_x001F_i2»¿I_x0011_.¨\Å¿H¼Våë)­?`iþº¿½K^h(·¿ÛÙ_x000C_Ê`· ¿_x0001__x0006_Å;à8Ë¿ _x000B_¤g9Ô¿¦Eô7	°¿ì_x001D_¶üÄLÃ¿xRx_x0005_2³¿à6mìd¿è_x0003_¨Ú¶j­¿*½_x0012_IoO¹?Å&amp;ÿN}¼È¿ø_(¤Ñ¿èùÖP¤Ð¿K;ùêëÁ¿ö-_x0007_²&amp;Ç¿ "-¼^r?àûØÚ2vÉ?j²ÁÍèÃ¿@e9Yå_x0013_È¿_x001D__x0004_ê]é_x0001_­¿_x0019_l¬+»¿_x000E_ó_x000D__x0005_iÀ¿Ð]á¶ZÕ¿þê_x0010_Ô¡±?Ò,Yf|àÌ¿_x0018__x001B_L-K¬¿0mi½Ä¿F9Gî_x0005_Õ¿}Ùîóã_x0002_¹¿_x001E_·_x0003_?ìÍ¿ØÞäè	?£ì«¦QCÅ¿pdIª.¬?r{`_x0002__x0004_*5°¿¨ò.?Ï¬ç¥¨·¨¿_x000E__x0003__x000B_	íÊ¿É¡zªÂµ¿l_x0006_cºÞ§?ýIt¼ôÁ¿!|`Ùl×¿NV¿(DÃ¿_x0015_7v`&lt;È¿¥ÂØÊ_x000E_¤?S`_x0011_5m¶¿ ¤ªI¿l1x/*_x0015_¤¿+Ý"_x0001_;_x0012_»¿!jåe¬_x0008_Ë¿ØD(,#Á¿Ðdî_x0013_sý?_x0012_XeLãª?$àY~_x0004_&gt;¥?Ôv6Ù&lt;ª¿¬ïÃw:c?Úa)Åô+Ä¿_x0008_EçdÇ¿`¹Qwß{¿_x0012_mýtÐ¿¬èÖ¾Ä~¿¤_x0014_PÉ_x0010_Ñ¿ðó*Q ×¿â¯õ_x0015_æ!¼¿îÚm_x0019_zò¼?ó¸&gt;Ô°¿_x0001__x0003_5ã	ýÕÍ¿`_x0010_rä_x0008_?®»f}SÅ¿*ßÆëUÇ¿Îj	\ßÏµ¿ëýú©ª?e¿0{±®¿.)¿DTkÏ¿ò_x0005_9«\Ã¿ë*31_x0019_Ã¿äAÍÙtÑ¿Ù.\¼_¿¤Ù_x0002__x0015_Å­¿ùXzªXÌ°¿_x001B_Í¨õ¾¦¿È¶ïOFµ?ñ¥_x0011_Æì"À¿ÑþøÄ'È¿¼_x0005__x0015_­°?ðI´á}?¢\+}gÇ¿_x0008_ýrEª¿?·_x001D_¶_x0007_Ð¿å¼ûx³¿¢)Èü6B²¿ç_x0014_±Å·¿1_x000E_?_x001A_l Á¿ÐQ9©s¿j_x0014_¸ðCuÇ¿4ÔP-áqÐ¿"¶®_x0016_Ç¯¿4_x000C_ù_x0001__x0002_tÌ¿Ø_x001D_ÜÏt=Â¿XMõLÆ¿¥Á¾_x0001__x0002_}±¿!úP©²¿æ³Þo`»¿Ú6S¬»? *Ú_x0013__x001B_Ã¿n{¤;²Ã¿à¦&gt;Â¿°å&amp;_x000E_DÐ?_x0010_Qu_x001C_)m?_x001A_»zì¡¿$@UZ¿?Í«Ôa®?_x0014_t_x000E_¢k_x0011_´?_x0008_¹W0&gt;¹ ?|~äíª¿¡?ñ_x0007_a­ÌÎÀ¿gÅ©½ÞÐ¿|®_x0008_ø2{Ò¿è[73ãÒ?Ð×å[h7¸¿ú¸-YRQµ¿T(|Ææ_x0013_³¿0T_x001F_ U°¿¼®_x0012_c_x0019_¿v_x0014_Äh÷¯±¿_x000C_Ô&amp;Áõ9¿Ò_x001E_LN@{»¿àIÇ+Þ*¸¿xRgÓÕãÏ¿_x0002__x0006_(½¸ÈWé¿V@¾ (¦¿Àrn9?k8³_x0003_é®·¿¡îm¥ç_x0007_Ä¿÷Ëª0ûf¥¿ =ä»¾¿ØÛmÐ¿¬ß#ãÑ?bAÜæ&amp;Ô¿Z5_x001E_0_x000F__x0011_Å¿hè¦´_x0005_¸¿î,?,_x001C_Îµ¿_x0010_iøÉ«?T_x001C_LHÛEÉ¿¬í_x0003_]_x0017_¼¿¨³»»Ù? @Ñ#hz¿liÏ¿ß1âþÔ«¹¿îÐ_x000E_E¨¿È"_x000C___x000C_¿ÝòS¢]·Í¿Ê~zß¸?¢´B{'VÑ¿Dè0Ö_x0008_ÙÅ¿_x0019_4ÿ @¸¦¿$4_x0004__x0013_¶¿Á¸_x0011_ì_x0018_Ë¿%Í*D_x0001_Í¿X$TæÙ_x0018_À¿tAÞä_x0004__x0005_ë³»¿ÜÀÎÓYCÄ¿¶;³·aÃ¿5é}@_x0012_¶¿FÒnHzÒÀ¿§_x0001_2¨ªÓ¿Ø`L4AP¿_x0003_¹èÊºÉ¿èK¥_x001B_ðB?§^$ÊQ¹Ã¿ÿt_x0002_.üeÊ¿t¯\_x0005_êÅ?næ¨â©¸¿_x0001_ÿ_x0013_¾é¤¿"¹±4§$Ñ¿ ä]_x000C_ytb¿´_x0017_Âî\É¿2_x0016_REi®¿'¶!	'Ð¿@!øÀÂ¿·Oµr_x0017_§Â¿É_ö6¸´¿DÁZ_x001C_¦î¿@Æ^_x001F_£l¿Ùr6é'¾Î¿|¢,x_x0010_¿+&lt;_x000D_Û_x001B_±¿_x000E__x0010_ïX}_x0002_Â¿(ÁÝ¼³ª²?4DV]©?×¿î%n¤¿ZT¥¼·?_x0001__x0002_æi*Y6¨¿Íá¥ê_x0011_nÄ¿¦eH­	°©¿õLàÔ_x001C_Î¿_x0018_HÀ_x0006_käÄ¿*´_x0003_hK¬Å¿_x0008_ÝV¾ý¡?[_x0012__x000B_KÊ&gt;¸¿§À»®Mº¿×Ú_x0015_È;¼¿àüÖ@x?TP½-RX½¿¤àà&gt;?ü__x0011_)1ZÃ¿"£É°¿__x0007_3³¤¿_x001D_\qª´°¿1¨o_x0019_Ã¿Ôéz&amp;«¯À¿äé_x0013_Q_x000C_]¿à¬ñpÇ¹¿Å¥&lt;3`Æ¿ÈKcF_x0010_Ì¿é4ºGÇ¿P©ßÆ¥?~½Ã_x0018_	©¿_x000E_¦_x0005_o°?2g³©=1¾¿º&lt;ö×Ä¿pè1Ç¿jøÄ,GÝ»¿0¢ñu_x0003__x0004_q$Ã¿ÔâB:¿ùùÉÑÑ¸¿èîp~ýÆ¿¦ìo¦?+³¿_x001E_)Jê0Á¿vR_x0007_¸¤»¿È_x0012_é_x001C_?=V_x0008_Ûú´¿.^Úè_x001D_´¿_x0005_Tê*µ¿Øaü:eË¿ö_x0015__x0005_·¿Ë«f.Ò¿-EùÅÍ¸¿l6g¬\Ó²¿0&gt;_x0018_iµ8w?`_x0008_J¼?¨¦a_x0002_¦·¿EZÑèQÂ¿_x000C_ñ¤H;?gh2)Ð¿6A¡~»×¿s?'ù3¤?_x000C_z×±UqÄ¿ÛùQ_x0013_¹}Ó¿_x0004_6"ÆV Å¿@A~÷Ý¦¿Ü_x0014_M¼?¿öþ zýiª¿°_x0001_`PÈþ¾¿tîÐ¤Þ¹¿_x0003__x0005_Âr±÷	ÍÄ¿ôÀ¡_x0007_­Ë¿ñ{dsH¶¿$õ*_x0001_ÑC½¿_x001D_*¿0Î¿UÁ6D½¿Ð_x001D_ÊtÐ?3ÂÏéÞXÀ¿Ô©E&gt;·`Ê¿»ìï¥ï-·¿_x0018_²´»WÁ¿Øþ÷VÂº¤?X_x0017_«¿7_x001B_8ì¾¿_x001F_1_x0003_Ögn¦¿S_x0004_rr8e°¿Ëuë^@Æ¿Vñò{u¼¿dùÀË%9ª¿ ;yq¸?·ÞVð¸:¹¿ QÌë²¿oçÐº¿3-_x001E_íÓ¿}Z_x000C_Ä¿ÛÚ¬­?²;Îípº¿_x0012_T¤ªwµÉ¿¸ÿ_x001D__x000C_Ý_x001A_?oºH1ÓÅ¿ ý¡W7°?_x0002_7C_x0003__x0004_Å±·?88©_x000B__x0015_Ê¦?Ù_x0015__x0012_É£¿Kç2Á¢Á¶¿__x0014_V@áÄ¿¹VÙÕy_x0018_À?sÚkY?~t×_H×´¿#Ü½×å_x0019_À¿^ç_x0008_åÝ_x001A_Ò¿nM¥+_x001A_MÆ¿V'&lt;.hÀ¿®3_x0001_IÈÃ¿»ü,_»¿×_x0007_V0&lt;É¿r¿J	C¹? ë|uÄ¿|ü+Úô¿Ï_x0005_¯¿^÷of_x001F_²Ð¿_x001D_¯@°¿ÜôZ_x0013_¶?½¿U_x0008_°~ÈßÁ¿Äj§Yw¸¿þE_x001F_Ý_x000E_HÐ¿_x0004__x0017_RÇr'¿èµÆÊÝÅ¿_x000C_ü_x0016_²Á°¿IÚ+^ÙÄ¿È¨ß,_x0005_¿ ßa;^Ñ¿_x0002__x001E_NW·®Ê¿_x0002__x0005_"W ©åÆ¿8_x000F_ÜH¶ö?REE¼¿0uIµ×?] m_êüÐ¿,ÒX_x000B_¡¿@HéeôòÇ¿¯È ·Ð¿_ÉÅor-Â¿ú _x0001_w-_x0006_À¿lÚ°¿ê©	pH¦¿ýóKÛÀ¿/vk&lt;¶_x0017_Ý¿8_x000B_\Âýº?EßÒ_x0002__x0003_Õ¿LMæ/_x0015_?l_x0004_ÄðWÝÌ¿°ÝÜ	Ð¿/o?«1¦µ¿_x000B_"c	Aq ¿¦_x0019_pÂL%Ë¿hv-.Ök¿ÀØõP ,º¿a7_x0012__x0003_1¡¿`ì0h?Æïm=`Ì¿§_x000C_½&lt;à±¿ísÞ_x0012_ý¯¿!²"g_x0012_¼¿05ÊKÇ`·?Îá3_x0002__x0003__x001C_¿n_x000C_·,_x0006_±¿×åØ!Í¿h¥_x0006_U_x001B_S?W¸*x_x000B_µ¿îU¨5åÁ¿_x001E_×ÍÊ_x0006_¿P_x000B_l4È¿yû_x0001_:À¢Â¿J{ÙàV±¿ïH9ð×?¦¿ªØ]_x000C_IÎ¿:7º|«¤¿¾\_x000C_ºsÓ¿ð+AÓ¿_x0016_¤ó°öë£¿gy\Mö´¿b°h_x0005__x0015_Ã¿_x0010_ã&gt;°6ß³?âÁ_x0012_h$yÀ¿ 0÷ÔÌ£e?C£eü_x0016_¡¿8Pmm$©­?,M¼4Ã¿\_x0001_uà_x0014_Mµ¿3U_x000F_d?j¼¿_x001E_¬DÖùÀ¿¬_x0003_Ï¢_x0002_AÏ¿ØlÕÒ_x0014_ô§¿P4{Xaì¿d9%_x000B_@¬¿ÊeÓ¹E¸É¿_x0004__x0005__x0010_3ñ]_x0014_É¿áeRîpÁ¿_x0004_©ò¦d;?tZ»©SÂ¿'_x0011_oZ'éÆ¿)×_x000C_!; È¿¡ª¿h¢FÃÈ¿`¶õ¼bBÕ¿_x000B_&amp;!_x001F_Í¿¸^Ùé¿_x0003_qu_x0002_LG¿¿LZeJ,F¿ç:ÚfºÍ¿ì&gt;|_x0006_ù¡?lFÍÜõ¹¿óä_x000C__x0010_	Æ¤¿æ_x0001__x000E_HÎ_x001E_°?ÀçdÆc}a¿¼ÿÝnÝ¿¦ yòì¿¿ÄÍDÄaÝÀ¿Àe²_x000B_QÍ¿´Íñ=h¿ëýÿ|`³¿ÔréÆ|ç»¿ñ_x001D__x001D_©À¿.´ü ² ¿Î·ÝÕÌÐÏ¿_x001B_1J·¶À¿ÒÍæ`&amp;ÚÔ¿¶Ð_x0002__x0003__x0017_Õ¿ÿñ_x001B_¿Ç¿4	67µ_x001A_Ä¿3·â-×³¿&gt;z__x0017_N¼Á¿ {¨Û§?vôså_x001E_?ð==ª_x0007_§?ÂÙê¡WhÓ¿{e°é,ØÌ¿kî_x0001_eâpµ¿Y_x0006_¦_x0015_²_x0004_Ñ¿¡,4 É_x001A_º¿_x0010__x0002_óÇdÄ¿Ù®÷Jqj¹¿Ïçº&lt;°Ñ¿ý_x001B_h°&gt;¹¿ð(¤!Bó?'PñéÁ¿Q_x000F_½Ì_x000C_·Ò¿_x000C_ÜÇÔ¿Ä	t~vÕÈ¿¼!·%_x0011_?£?Ö_x000B_T6CsÐ¿&amp;M©ð_x001C_²¿_x001A__x000B_'_x000E_Ñbº¿(_x0014_åè¿_x0010__x0011_»_x001E_iµ¿	_x0007_;\¢Ó¿­Ò"Ü2°¿_x0003_Hãó&amp;þÀ¿òÐÄÃk_x0012_Ã?_x0002__x0005_JrwC¨M»¿0_x0003_Ém&lt;Ã|?Xð°øM¹¿'[v_x000B_¿¿ê ÿ_x000E_yÆ¿¦S}±_x000C_²?ùÇñÇÞkÕ¿zç?®÷Ã¿9ÚH_x0008_À¿¡_x0019_zÊÉÅ¿à/9EçÕº¿²_x0019__x0017_&lt;Ñ¿_x0006_2"YÉ_x0004_³¿äSH-]¿â}j%À¿äúc¶ak¶¿êuÓæüp·¿ð§Ò{.¸¿æ^,¢&gt;½¿_x0007_òÈ¶!»¿_x0014_ççËó©?GÁKaëéÉ¿º=O¡_x001A_¦¿ÆÜ1|R®¿¬P]ÓTuÅ?Þß^UK_x001F_É¿÷È¹$Ú¹¿e1QÇËá´¿ÉÃuFé·¿$µøÉÄ¿¿âX¬_x0001_Ç¿´_x0016_x;_x0004__x0005__x001B_VÉ¿	ñµ¾ÀÕÏ¿ì_x000D_Å&amp;Óàº¿TiZ .òÄ¿LÑ_x0007_5)½¿T]lt!k¹?+ÓDèÇ¿8_åY!V¨¿Códî_x0002_Å¶¿_x0007__x0018_ó_x0001_Fáº¿Ø]'"Ú¿Øt_x001A_ç¾Æ¿_x001E_Õ|l8É¿Ì¹u7Ôx»?CÊ'Ô¢ÇÎ¿ø_x000B__x0012_7Óú¤¿î/®ÌäGÉ¿ çö0=s­?D£T_x0003_BÉ¿ÏÏ~0´¿ïvé¨*¥?ü;0ïÁo¸¿ GÓ$¬©?.'À$ÒÉ¿Þ¹"î\À¿Ã¥ø_x0017_?)]·¿ªÃGê¿ãêB´¿!a©(Ê¿&lt;_x0010_Ò8&amp;­?Ê*?NíÈ?_x0002__x0006__x0008_ÚÐåOé¿á_x0001_¶®®¿âÂÎá®V³¿CÁx±ïAµ¿Ý2¯_x0016_F_x0002_Æ¿Dm¢_x001B_?øÌ¿N½×ZªâÇ¿¦½_x001A_á*_x001B_°¿l_x000E_{_x0015_8¥?A¬cÌ¿ÈË_9&amp;Æ¿Ð3\W_x0003_Ò¿Hæx»¿L_x001D_{n_x0014_H¿éL_&lt;T¯¿_x0006_3_x000D_oµ+È¿ê,·÷÷Â¿_x0017_º_x000C__x0018_ÿ¦¿`Kó¦	Êª?²4_x000E__3&gt;·¿8N]3Aþ ?ÑÓ@²_x0013_Ð¿þ²·±´ÂÄ¿_x000B_?ÓºÍ¼¿£R!jûË¿ïùî	Ê¿¿¼,¿à8ø_x0019_~c?_x0005_RõåS¿pÀ¦¸ô-±¿=Suû,Ç¿¬ö_x0004__x0001__x0005__x0008_EüÁ¿eeÐÐ¡¿_x0002_å¿¨£bÎ¿©BY_x0003_ÌÎ¿_x0006_¸DæÍÈ¿Çý§PÜ§¿ÄÊ=¸¡?Ð§@[p½¿ô©ôÕ_x0006_°?_x0004_òµõ¦?¬Ç	Æ-®¥?_x001B_ÎÞ_x0003_v×¿;Ëçö»¿ð`_x0001__x0007_ºÁ¿/ãà_x000F_ï©Â¿_x000C_ÑJã&gt;^Å¿á_x0013_ª__x0013_S©¿A _x0017_&gt;Å¿ýíxÏÈ½¿ &lt;´sÒ¹¦?þ}À-Àµ¿ê!T8É_x000D_´¿ÔþàÃðo¨?I,Lç¤¿ÐÚ8è6Åu¿F_x000F_&lt;µ9ä½¿¹_x000C_í©{°¿_x0006_Söï¿?øiê_x000D_[¿¿"¯fà_x001C_Æ¿(T«RJÇ?©÷_x001E_ö§H½¿_x0002__x0003_PºÇà	MÕ¿²ÎI_x001F_®¿¹E_x001B_Sè2 ¿hg·Ù¸	Ã¿@x´²`g¿`Ö¬_x0016_Ê°¿wÕ»_x0006_ôó¶¿?F/Ñ\ÄÊ¿|/(Ñv½¥?h_x0001_Ü_x000E_û¿(ì®¹¢±¿}&amp;´«Xm¾¿¾IÂii¾?rÿm&gt;¯ÂÉ¿-[¨¼gÈ¿@T_x0002_/_x0016_3Ç¿x[C_x000D__x000C_:Ë¿ñdÌ_x0012_¤¿PÕ8ô_x000F_?ÌPt÷÷fÆ¿8¹ _x0004_a£?&gt;úê_x0011_þË¿&gt;÷ù¬Ä¿ÔUE¾Ä¿Ê	a½­Ò¿9_x0008_÷FåÁ?_x0002_Nv¡O[¿¼å¼¬_x0018_?þ²ç»_x0003_Ë¿xÎ_x0002_ÉÊ'¿hU«iªú¿_x0008_ïýÍ_x0001__x0008_#?S` þÉ¶Ê¿oÀ#.ôM½¿6Î_x0004_¦uÅ¿Þ!A¯S$Ì¿tr1_x0001_ûÊ ?ÀU;ño']?ÊÉ_x0001_ D¼¿¸·ÂÍÙïÅ¿_x001C_Ù°R½g½?_x001F_¤_x0013__x0015_µ¿N#è¦¾¿¢çùäÄ?òúiOg2Æ¿_x001C_X¢Jäí±¿´=2é­æ¨¿bbì·À¿ Í7¦_x000F_Ð©?¯·µÌ_x0005__x000D_¨¿wK¾«.Å¿ðn=ÿ)O¶¿ð¼ª_x0002_oep¿Ã«ï_x0003_OÍ¿&lt;_x0017_KÇ_x0006_6?_x0004_p_x0007_ù@UÃ¿Î¯×Õ®¿6_x0017_]²ì¯¿._x0019_&gt;ôW¿¿A"?·CëÀ?%ÀBwÙ}À¿_x0002_6ç_x0008_8 ?_x000E_%Î	SJÊ¿_x0001__x0005_w0S:_x000F_z¾¿"Wi_x000E_¬¿ØN´_x0001_kÄ¿ÖÈ_x000D__x0004_#Î¿&lt;_x0002_ô9E_x000D_Î¿KÙ_x0014_"ÃÀ¿s48Ñ¿_x0001_nû_x0014_¸w¿^©à§%¾¼¿{q+F«?èìòSïb ¿aZ_x0011_&amp;¾¿P_x0017_ðUeº¹¿eÞ_x0010_»Ë¿ÈT_x0003_rXÇ¿_x000C_ðÙªB{É¿ä«K¬øB»¿:wÑ&lt;TÆ¿kÍ baáÁ¿â_x000F_Rã¿¿Èû_x0008_7 ¸²?â¬¼®ñÃ¿t%©º_x0017_ïÆ¿ð_x0011_¨6_x001C__x0019_|?¢ôa¼muÆ¿$ÿóH¨?&lt; ¬"ùU¨?{_x0001_ÄÈ¸¿0åÔv¿"0; _x0005_¬Æ¿É×Êü_x0017_¨¿rO]N_x0001__x0003_ºÚÉ¿8hF&lt;f¬?©·7_x000D_µ÷½¿_x0014_õ_x0002_´Ñ(£¿Ú®óé_x0019_?¶ _x001C_¼Ã?ÐH_x0014_ü¿QÞeÿv­¿Òlg\5ýÏ¿Ìu´hEÀ¿úó_x001F_tCÐ¿ä¬Ù°_x001E_¿¾Éqõ$w«¿c_x000F_Û&lt;±¿W}_x0013__x0014_þðÂ¿ÛFr_x0012_¤Ç¿2_x0006_(½_x0007_2À¿ò¼7g°Æ¿ï¶ìDeÃ¿_x000E_öçA×°¿x^ÄD&gt;Ä¿5üË'¶¬´¿EñaThÅ¿_x0002__x000B_$XõÆ¿h_x001E__x0005_,|¬Å¿z¯ä_x0019_m®¿X~Ê_x0016__x0013_Ù¬?ò$az!·¿xlÏphbÐ¿`x³¢-¿_x000D_|¿&amp;® ¿¢û4ø§¾¿_x0003__x0004_2ô¦Gã×Å¿èÂ_x001C_Ï±?ªê_x000E_ý*Ë¿ðR&gt;g"Ó¿_x0003_U-êÐÆv¿ð(=àoÈ¡¿Àü¬SiIÀ¿_x001A_Ò_x0018_Y|ú¥¿M¢®±ºª?_x000C_#O_x0004__x001B_Ë¿Ä_x0005_PUÁ¿jQÞÄ&amp;¯¿_x0002_Æî?_x0013_j¹¿¨bP@e ¿|#µAHÀ?ôÜ»g\Ê¿å¸6_x000F_ùPÌ¿@¤nú#·¿W_x0012_T9$À¿iF/Ü5µ¿`OH_x0011_ãÙ}¿¦:&gt;¡YÚº?¾ñõS]Ò¿¥D{}:Ú¤¿Ëñ9³ë_x001C_¥¿Ô_x000E_ÏS_x0002_R¹¿ª&lt;t¿æ_x001F_Õ¿P%_h ¯¿Tð÷ È¿D4àÁ_x0018_B©?_x0001_K_x0017_$Íã¹¿ñ±y;_x0002__x0003_&gt;¤Â¿ÞÀl+Ê»¿nVs"ÂwÁ¿_x0014_§17Ë¿$^ª¥_x0017_+Á¿Àçþ#3½?V¥h"AlÉ¿V_x0012_C®Ñ1Â¿xÍAÝ_9¿¿ø|k:)¿°ô¬öeZ¿_x0012_	6ü!±?PÊr]û+°¿pÕgá?î|6Vv¶Ã¿_x001E_pù{%ó¼¿®çR( ?¹¿)_x000F__x0015_=a¶È¿DÓ_x000D__x0011_GM²?jõjèçÍ¿ _x0005_x_x0005__x0003_âc?2¼å@íø¶¿SLÙXÆ­¿UTºûå´¹¿g	_x0014_Cî²¿8l#_x001C_0À¿[Ébÿ_x0006_¢¿_x0008_ÈµÝffÀ¿_x0016_Ë|_x0014__x001A_¾?øñ®¹_x000B_g¿&amp;ìYÂ-ÁÉ¿_x0001_nç¤e^¹¿_x0002__x0007_cª[P_x0011__x0017_Ð¿ðFÌAD?ôGß_x001E__x0005__x0001_¥?sÐBNI³¿º¦½À²?©Þ½_x0013_µ?ì¹Úý_x0010_~¿)¶Ë9Å¿PòN(Ç¿Ìab_x0002_*_x0014_Ã¿¯ÑN¨Ð¿¡í³Wè¿K¬3U_x001D_Ù¤¿YÝ¿°YhÀ?¼#mññ9À¿ðV0:[¿$S7B³ÃÒ¿ hE¥%.·?æ	Ñ(aÌÅ¿Ôi_x0002_æ¦_x0003_Ç¿Ì0âÖpD£¿QÈt_x0006_p_x0018_Á¿0½ªO(r?h%6_x0004_ãÎ³?ù¡4_x000F_Ãµ¿ ¿rFèAË¿[_x000E__x0003_Ûå½¿_x000B__x0014_£&lt;@¶¿Üï ÄÆY·?_x0008__x0005_~Á_x0005_C¿ dv±_x000F_q¿®6üä_x0001__x0002_öÄ»¿JMuÐZ8Â¿¸#Ùx*PÐ¿0C£¥«æ±¿üµ7Û	Ê¿p_x001E_æÂ_x0014_w¿nÜ_x0008__x0006_%Â¿x%_x001C_ì±¾¿+&amp;Q_x001F__x001B_½¿ÞlÌ_x0002_O_x0001_¸¿ùJ.¤ª¿½È&lt;ß¥¦¿_x000B_Ä¬ïÕÈ¿ÎçLÆh¿¿`Ô°fÁ¿"Æñg_x0003_äÌ¿a`ÅGFº¿D­_x000C_ÁÛÍ¿v¹®b_x0013_ö¶¿ÀfcTlëÁ¿r¦é±¿_x0001_tÈ­#¿P_x0003_õS¾¿U²?@_x0016_Ò_x001C_&amp;{?¹_x0006_H°»¿¹_x000E_ ,²£Ì¿E\Ç¡È_x0011_»¿¨Ý_x0017_ÿ_x0019_¹¿f¶Lí_x0016_£Â?'5Ê_x0008_x´¿ØßÜ¶_x0014_P°¿_x0001__x0002_`ì&amp;Up¿ð+r_x0001__x0005_Ó£?èìW AÄ?eÆÉ+UlË¿_x0016_éM-IVÅ¿0ø_x000B_nõw?êhlOµ¿2_x0017__x001B_ö?äñÀy¿(þ&amp;ÞQ¿çªO¯´µÁ¿W¨hi\«¿© Äb"¯³¿È'ÁLN3Ó¿oÓ`¿çÂ¨¿ð_x000B_LªWí¿ _x000D_M_x0001_£¿®ù+ _x0004_Æ¿R_x0010__x0014_ÿ®q¼¿jI¬äÐ¤¿º_x001A_\_x000D__x0017_Ô¿0ù×~åÀÁ¿I_x001A_¿*ÂË¿ $_x0015_q?úMwªÍ*È¿~_x0003__x0008_È¸¿F½)å¸¿ÒÛ~_x0017_¤¿_x0001_ìËðã®k¿@óA¶5Ã?è$]«#¿l»ç_x0001__x0003_ÖF¿öÅñ1_x0019_¹?8è"_x0010_Å¿¤f(OÛ´¿üâ[*Ê¼¹¿-¼ii«¿HLûè.ª?_x001F_Kº_x001A_©Ù¿KtQ»½¸¿&lt;ð¨Å¿_x0016_pò}à¿¿C?'/qº¿F2mÏÀ¿´;s·.î¿_x000D_÷ì¹'Â¿ox(äÁ¿RÅv,_x0003_Á¿_x001A_¼í,Ý¢Á¿_x0001_à¢®êW¿ ós_x0014_}_x001C_?×_x0015_°Âúÿ©¿_x0010_¦þi¿._x0015_Ò¿rÄ¿cL[Kðx¢¿8õDÔn_x0006_?8ëx»´!²¿PÞu_x0018_ð¿Äü_x001B__x0002_Mkº?0í_x001E_^«NÀ¿_x0005_×áÒ6¦¿t³ÆÁ\x?ÀÓ_x0015_bp¿_x0002__x0005_8o_x000D_&gt;øÈ¿aç-±ä8Î¿ö_x0004__x0015_?¸¿ïpìJ/?Ó¿®^RÃ¿Ð+Y°ÿô¨?RC¬üqÚµ¿_x0003_Sa·¸ ¿üùO£ct¹¿t"·a¿»¸Xë±­Ì¿öÐ½_x000E_¸¿0jR_x000D_È¨±¿hëMíá­¿üçø)?ZIÂëó}¯¿LÕMÚÑ¿_x0002__x0001_¯T?HJ·åõ¤¿_x0002_FÑÝö_x000E_c?Üò¨Z7°Ð¿Ò"©Î¸¿4¨±¿oÓ¿È&amp;_x0010_ú?Z÷nÉ#°¿BâX»«ßÆ¿ª	ÔÞ/ñ±¿ËËXù»Ã¿Àñ:_x0016_â»Ë¿\nbö~¾Ç¿_x0008_ú-';?_x0005_ñR»_x0001__x0002_­yÂ¿_x0002_¡¦\²¿mgû4&gt;¦¿*oJåÕ+®¿ÌöQ¦=Ä¿YüÅó	Â¿õT «wÁ¿_x0004_U_x0002__x001F_pÀ¿aì_x001F_k_x0010_¾¿B&gt;]:s$«¿_x0004_YøÈ;Ó¬¿jÙñó®_x000E_³¿_x0013__x0004_C_x0015_}À¿Z1GÊ_x0013_Å¿¤õ%_x000E_-µ¿IÑ0_x0006_Õ	Í¿úw½À¿]2áî¶_x001B_µ¿ÝÈéDÃ¿ç_x000E_Á±¼?¤_x000F_U@Ä¿dç_x001F__x000E_©"¿¬_x0001_§ÍSÈ?-%_x0003_;f­¿ìEV¡úÙÉ¿p_x001F_/sÓ¿°¦&gt;c0Í¿J_x0011_=Â¢8½¿«vyxÏ¿ûMì£Ý¢¿k!fkN­¿W_x0003_f&gt;`Ã¿_x0002__x0007_³HÈÁÒ¿ /«¿(ùEÜÏ?&amp;_x000E_·Ñz_x0004_²?Ô2¤?*?rÕlÓ_x001F_Ä¿¢HcÄ^¾¿_x0012__x0012_q¥©¿_x0002_#_x001B_ÅÛ_x000F_&gt;?&amp;÷_x0014_~Ð¿ÄK_x0012__x001F_2ª?$qy1_x0005_7¿`þ_x001B_»?.®aH¿Üwè·]&lt;µ¿ç=£è_x001C_Ã³¿ºmh¶MÐ¿Ô{YÅ4³?@_x001B_Â_x000E_©ÇÄ¿J_x001D_Õ/¾&gt;Ç¿Ö1êÛÕ­¿Ã1ýõÉÀ¿_x0003_ÇÐò-b´¿_x0004_«_x0016_L7)¾¿ë¬ø'j¿ë¸Pñ_x0006_Ò¿~_x0001_ÛõZ¢¿ó_x0015_%	ôÖ¿H^dò·é¸¿:ÿ½å_x001B_Ñ¿úÁÛhÉ¿KN¼_x0002__x0003_ÚÂ¿_x0008__x0013_ÎS«¿òV,¨0_x0011_·¿yîÊÅ¿¿N._x001A__x0016_Û_x0010_Ê¿e_x000D_hÇk_x000D_º¿æC$ìgÄ¿3ÐµT¦?ÞoXÑ¿ÀåÄ­?ÀÆ`_x0013_¥¿_x000E_µUXÄ¿~_x0007__x001C_½f®¿¼ÉØDÅ¿j¯ãZn°Ã¿ê9Ïøs¯¿¨9_x0002_Vúµ?­Xæ#_x001D_Ã¿"MØ¿Ì±s£GõÇ¿¨Ñøµ`VÆ¿ÊÝ{_x001A_¦Æ¿_x0004_»1ù£?Dàì¶_x000C_¿fÊñnò_x0012_Æ¿Læ5ÐÁ¿ôÄZ=¼É¿ôÅãM'8¡?¯ÿ_x0007__a²¿daçQz8?_x0001_ z¸PBÅ¿¼ Kë]Úª?_x0001__x0002_H]"!p_x0007_Ç¿_x0010_ÃFä4x?ÈOO||ã¿_x0014_û"nz¯?Ë*ÂóÍF½¿_x0001_·ãrÂ_x001E_¿];_x0014_Umt§¿ Õ&amp;_x000B_ïG¿_x001D_ÿPÄ¿Ã *_x001B_=6®¿¢JÕ2À¿ä_x0016_bFÐ¿+¾VÐÀ¡¿ø_x001E_)¢êÃ¿-&amp;éFÁ¿ø_x0006_äÏ_x0011_À?_x0004_Ä¶5÷¦À¿Õ'õÚé¼¿8¶Ë¶'_x0003_¿QhÐ_x000E_Ts¸¿Û@`íù´¿e%_x001F__x0019_iÎ¿7É_x0016_âÊÁ¿nÌ[_x001E_f²?8É_x0008_vÉ¿?0J±uªÁ?È%F_x0003_m¿`lS_x0019_?y;Y¼Ñ¶¿²}Ë!_x0004_á¯¿¸ÌÀÕ_x0016_÷Ô¿w¯dM_x0002__x0003__x0018_¹¨¿=ÿû/W5¬¿ù_x001C_÷5_x001F_±¿(ÐëL3È?{ÞÎA@&amp;Õ¿zèCstÕ§¿½/äÏI\µ¿:{×x6ß¤¿pcÁ­Bò?à_x0001_HaW¬¿{ÖëFà_x0008_¨¿Àå+2s_x001A_¨?_x0005__x0019_bZ£Ð¿ééU®MÍ¿1­_x0015_ï_x0008_¬µ¿_x000C_ªÍÿOº©¿Vtm\^Æ¿G_x001D_,&gt;_x001B_OÂ¿,_x0011__x000D_¾lÀª?Ö_x0004_ª_x001B_!°¿Ø±ñJ_x001C_¿µ+aþ6	À¿Ì_x001F_¶*Ô?_x0015_v_x0008_ªiÆ¿(Ê@ÝÅ¿#÷}óÐ¿?¦±Ü±¿_x0019__x001D_j»Ãf­¿üÀKíÆ¿2_x0012_VëÆ¿ÕznH¤£¿Àæ_x001C_Ûi³?</t>
  </si>
  <si>
    <t>fe99214b9e0bfc07dc309ff535a6544a_x0001__x0003__x0010_øC_x001D_Ú_x001D_Å¿&amp;©_x0014_\°?È±S}©ª¿Õ6oÆ7¼¿&lt;V^åô°¿j9rç~Ç¿{Pr¤f¶¿8M%j×«¿I¥¨»töÁ?èÐ9~0_x001C_¿_x0014_øë9_x0018_Å?xªgÍ*_x001D_¿¼_x000E_åÕ¿n½Çy_x0015_Å¿ _x0001_¯§?´¯? §k}\È¿°AÉ#¼_x001F_¯?_x0001_à7²@k?fÙ5ö»Â¿~_x0017_Aw$hÌ¿_x0010_.«_x0018__x0013__x0003_§¿Øq¯ÊwÊ?_x0001__x0012_wÉ´¥¿ ¬ÜòÃ¿¼_x001C_®õo«¿øg_x0002_ù«°¿0%;h6ú¬?ßËGj¿ÞË_x0011__x001B_þ¿8k	Î¿Ú§OèD`³¿L§®°_x0003__x0007_øÇ¿_x0005_8ÍÑã_x0002_Æ¿óÓGH)Å¿øªo_x001F_ÍØÑ¿$×a/dÐ¿Ô7XyÍÚ¿=|r¨k_x001A_É¿}&gt;,­ä§¿¶-ÐéÓÑ¿WÂi~_°¿(Ó~#_x000B_Ø¿8Tl¾8÷Ð¿7ç&lt;æ&gt;Ð¿V¾&amp;_x0008_È¿_x001D_aø_x0004_G³ª¿_x0007_UK×¶¿pK¢_x0011_Ó_x0006_q?uÖ¤LùÁ¿Ò_x0018_Ð¼áµ¿èH_x000F_¡_x001A_Ë¿baø6y°¿´ÓNÖÅ2Å¿cetÓ³¿ÄZîYÁG»¿¬noèP_x001D_¿Êð²ßH5±¿9_x001D_z_x0001__x0012_«¿PÞ_x001B__x0019_%H³¿_x0016_ÃiùðÒ¿Ä¾ãÄz«?@ä4¼ð]?Ô¾_x0013_(¿_x0001__x0002__x0018__x001C__x000C_åN?»îaPÃ¿/wÕ¸Â_x001E_½¿!75ÐÄ¿_x001F__x001D_R	ïÔ³¿¬¥iÖcÌ?è)I#©?4®¤xV ¿@Þ^ð±À^?_x0016_,¨G_x001D_´?pD'|Í¿nÓ_x001F_ e½¿t;è{fE¶?RS,/òW¸¿r«£øh¬¿bùA"ÓÝÐ¿_x001A_v_x0005_¼&gt;]Ó¿_x001E_±_x0002_¯_x001F_aÀ¿@ó_x0006_Ø¾³¿_x0012_gßäL¿¿Âîï§Í¿_x0001_Cy?2Ë¿*´_x0006_c×_x0008_¿?àd0_x0017_o[Ð¿0ßß_x0018_ú~?_x001C_?BÍ¿¾ë_x000B__x001B_ÝÉ¿¶Ð»Õ=°?8¤_x0003_ùÌ_x0012_«?hAQÞ@Î¿°Õõ7Ô¿Þ_x000C_|_x0001__x0002_påÃ¿_x0008__x001C_RÓcÉ¿¨ÎëÚØ±¿âc_x000E_Ï_x0007_Ä¿¢g®ïbÜµ¿_x0008_°ÿCÌ¿`Â#b0«Ä¿_x0016_CÑá_x001E_=»¿ö_x0003_í´øÀ¿t}Ü²±¹?¾á=_x001E_ªUÓ¿ä'åâg¿K´#_x0001_DöÂ¿Ý_x000C_.w&amp;Á¿ïÍ9KSó¾¿`ß_x001E_A_x001E_¾?àç4µ·È¿DF_x001C_?Æþ¬¿2Ù#@t_x0002_ ¿[ø(î_x001A_Å¿²Ð_x0019__x0019_ôµ¿®#® ÞÜÁ¿jìu!·ßÉ¿ _x0010_2_x000F_¬ì|?ÂåÌ_9¢¿_x0015_á¶ª5Pª¿_x0003_³ÊÏ¿ TúEË_x0014_?S¬Ø«{GÑ¿\ê_x000B_·_x001F_ìÐ¿_x0006_=?b$fÄ?ÇæÙ9~£Á¿_x0003__x0004_Bªð°ú_¸¿N«_x001D_R_x0010_À¿ß_x0012_JÏö¤ª¿Ô _x0005_ÇîÄ¿{þÆ+.è·¿pñÉ2w¿_x001D_ KILÄ¿°lã_x0004_gíÄ¿Ü8cä_x001C_ÊÂ¿|xVÀ`Â¿ò³Ç_x001B_ÈVÐ¿&lt;´YúÉ_x0006_Ï¿Æ\ÖçÖÏÄ¿àkÍÂªË~?\)¹Ã$&amp;Î¿F¥ce¿_x0001_Ô¿(´g ')Ì¿_x000C_»q#_x0002_Á?üz4nÊ_x001E_¹¿â­Y|!Ä¿$_x0004_ìI¿H_x0007_`_x000F_¹±¿ÖOxqóbÆ¿J_x000D_Ð_x0019_´«¿³_x001C_tÝÓª¿àøéÊ{¿PX]Ú!?7ã8Í»¿«±ó4_x0014_Ô¿ÅU_x0008_wbÅ¿Cçîu¸¿êXóX_x0002__x0003_ûÑ¿P_x0001_ªpáµ?·ï;`wóÀ¿_x0010_ô##±¿h_x0010_Í:4ÔÇ¿Òx2¯ôÀ?P ÄóCê?¸Í8]HÕ§?¹JH×µhÁ¿(9¡_x000E_Ù?îÃ³RÔOÊ¿V1_x001D__x0018_Wº¿öé§vsÃ¿ø_x001E_4é2§Å¿äêW ¸Y­?Ì±ôÁxvµ¿ìõ`N&amp;¬?ë¨9Ér\È¿_x0018__x0010_èîÂÍ¿¸ÃÉß¿¿TBè_x0006_¬¿Ø+Z2_x001F_o¤?k#Ê^?¾_x0003_gð_x0002_~Æ¿_x000D_JY_x001B_'¥Í¿F¤-cüÕÀ¿)²èöÇ¿ËEQA_x0003_÷¹¿0¶_x0019_{Å¿G0Øäp!È¿åÿ_x0004__x0002_¡?vö¹è_x0013_RÃ?_x0003__x0005_î`^F"¿)Bl_x0019_ßÃ¿_x0010_Ñ¦{^É¿_x001C_°_x0014_ñuå¦?T_x001B__x000C_eQÂ¿ü_x000B_¸pÒ¿_x0008_Óîc2_x001B_¿VË_x000C_â_x000C_c¾¿ßéV?f_x0004_¾¿7+a~Ñ¿&gt;_x0017_ð¡s´¿¿x­5´¿_x0008_t%F_x0019_?Õ®[iy_x0002_Ò¿ÀúZC®?ç¯Q&lt;;®Ä¿sºWa_x000F_Ó¿?×ÿ_x0013_Á?Ô_x0002_XÑ¿_x0002_E_x0004_°_x000C_»?ú_x0006_s¨³¿'_x0001_ã"_x0004_¶¿B	rÃ®¿ûTð0ÏÏ¿¹«S_x000D_ÑøÉ¿_x0010_}U&amp;ØG¿(Ä;zËn¢?r_x0012__x0012_·_x000B_É¿:#£´2X¶¿x_x0018_æ_x0011_-_x001F_Ë¿a¸I!°¿Zð@0_x0002__x0004_R8µ¿Übì6N^±¿¾øìRÀ_x0003_³¿_x000C_!F@_x001E_#¥?ìßðfp¿0_x0008_(7A_x0003_¯¿øHÿo?_x0001_Ê¿P_x001B_b»k¨§?È^¥+¼¿9)3ÑÕÁ¿Èd¼¹'²Ú¿_x0014_at' "¥¿hò¸u¹KÊ¿§JF­Á¿­'/ïµ?ø._x0010_Ïû;º¿0%»Ó_x001E_Ã¿´_x0005_å;¿¿è¥ÆG´¦¿_x0016__x0001_ÿ_x000D_T¶?[_x000E_r¨Â¿ß:ð'5?dn|_x001E_õ£?PðþTIÁ?FM Q¢®¿úlx6i«Ò¿ A_x0018_ír¿&gt;_x0001__x001D_µû¢»?8uor_x000E_¼¯?XnëU_x0015__x0012_³?Ãá?Æ_x001E_r»¿ô&lt;£d_x001D_³?_x0005__x0006__x001B_ý¬øÎÌ¿&amp;UOsö_x0019_´¿êQ_x0003_õM	Ã¿x_x000F_ã¼ê¤¿¬zgö··¿``µï2_x0018_¿¢Ú_x0006__x0019_-_Ê¿?"ÁnÀÌÀ¿áç_x0013_Órú¦¿¶¯_x0013_0·¿öªR´«¾¿_x0004__x0002_O_x001C_&gt;¦?·þ5LRµ¿ÀBj+²&gt;?Ø÷_x0014_X¦GÌ¿Â£Ùk¡¿`#fÑÅh?\ÙYu·â¿.q&lt;_x0008_ËóÁ¿z_x0004_4ßl1´¿"ùh_x0001_ÈÂ¿_x0013_ÉÉÜ®5Â¿4_x001A_@ÈF?ìiæãÐÉ¿B­5fÖÒ¿¿Ø_x0008__x0002_|¿¿?D=ÃºÃ¿$_x0010__àÓ¦¿NS,o»éÇ¿à9_x0018_@Cs?ûWNË¿G_x0004_Gr_x0004__x0006_y_x001E_¦¿ p9ü+»¿C_x001A__x001A_H,¦¼¿Å|b_x001B_­¿_x0002_(ÆiÎÉ¿3_x000C_Ißµ¿P/¶9b«¿`¡®þróÅ¿_x0010__x000F_hÀêÔ¿)2_x000C_Ü_x0001_É¿lhAcÓ¿dIB_x0017__x0019_]Æ¿ÂÊæfqÂ¿Ð(_x0006_ÎÙÅ¿î O$´Ä?9÷ëìË¿Úý_x0014_ÖCÔ¿]ß+T÷?hf_x0019_ÕÁwÎ¿7=_x0010__x0001_WûÁ¿K°"_x0012_°¿L_ø±l¨?d_x001D__x0006_Z_x0008_½³¿&gt;Î@ÌY²¿_x0012_\;_x0016_Ô¿ë#¯º/_x0017_¹¿0r:½_x0017_x?;³ÙuéßÀ¿l0ozÄÁ¿?Ì_x0003_T­Õ³³¿Ó'ñÐ¿(éf®_x0005_#´¿_x0001__x0003_Á·z§±¿_x0011_¶]¡½¿_x0018_ÇA)=_x001A_Â¿_x001A_Û*_x0013_Ù~É¿ìé¹1ziÂ¿iA Â¶¿ÍeÔØ"À¿¸¨k¥K{ª¿|ÑFÀ¿»õ5_x0002_C­²¿_x0012_ç¿ý×¿Ì©.DÎ¯¿h£G¿JÏñ¼í³?Ìq_x0002_²©¨¿zà:;4mÊ¿3éÓí¾f¿ÿ$_x001E_ÍzÃÁ¿ ±29/Ñ¿­ËYÞ#Æ¿0õ|_x000B_~_x0005_Ì¿fÕû«ºÄ¿&amp;Õo_x0004_r_x0003_À?'R_x000C_£ïzÁ¿içãpbiº¿°_x0018_ÁdåÀ¿ØÞ¼;ëÂ?_x0006_!/±Á¿´Ý_x0008_ý_x0007_Æ¿Ô_x0001_nÒÆR²¿#1gº¬0Ç¿æ_x0016_ðt_x0002__x0005_©åÓ¿c_x0014_2_x0018_û¸¿Ír¿_x000D_&lt;~È¿_x0004__x0019_ÀXKª¿T9.&lt;á²Ì¿_x0003__x0003_³_x0007__x001D_$Ç¿Ð¼ý_x0001_*;¨?òy×õ¶TÅ¿àK_x001C_æ{¿2µg_x0011_«JÅ¿xôÕä&amp;¯¿ÃZ.g_x000F_ÇÀ¿YV}%qt­¿_x000F_cF¶¿g_x0015_Þ8{³¿¦8¨wl»¿.[vÌx¹¿+µðÃÏ·¿2XúMxqË¿NaÁ_x0003_µ¿ä_x0018_jãjÍ¿v!3_x000C_Â¿¼ïìeb³¿D_x0008_¼]¾¡¿ÐÅAéí»¿_x000C_j~QQ¢À?cè_x0018_Â¿@0vfÞ¨¿T3UÆ(¸?öû×[Èâ½¿Ðâ,úî/¡?Ò¡uLÄ?_x0001__x0003_ªdÒ_x0010_Ãbª¿5y?_x0010_äüÉ¿Õ¶ê_x0010_³Î¿æ¦âÅ4X²¿_x0008_:_x000C_È:_x0001_¿ÔDÆÅ_x000E_rÃ¿M_x0002_TF¬É¿]÷n_x0001_À®¿øúëê'Ñ¿4rJLÉ¿ÃÁvk©_x000E_À¿K&lt;_x001A_UÓðÁ?¢Ú#,²¿_x000C_.'6£¿¿_x0001_²_x001C_ýÅO{?ä"¿TÎåÄ¿ü_x000C_ÿ^Þ&gt;Æ¿_x0011_|b¦_x0002_z¿â@8èÃÓ¹¿H$3^_x0018_&lt;°¿üãB0°¿¶ÒyýP·¿F_È¸_x0019_Å¿ªKy3_x0015_Ã¿y+ôec¿¿Ò°óYÍ¿_x0014_¢BÆÅ?Ú	×`½¿Î×_x0005_×x&gt;¶¿b¹_x0005__x0002_]AÀ¿R°é_x0002__·©¿!_x0002__x0003_O_x001F_¸¿_x0002_í`DD¿öÏ_x000B_»¸¿Ê&amp;öûÊ¿_x0016_Ü_x001D__x000D_É¿¨ör+º¿R3¼ì+¸¿v*_x001C_gv¹¿	²È4r²¿T½%TCn¿ UÙvð3À¿_x0008_.~y_x001D_Ç¿_x0007_ Ú¾_x000B_¹¿ÍÀëï-°Ë¿äó_x000E_¶ÙÆ?°_x0019_x~À¿É°_x0005_tÆ¿Ã£ÉÙÈ¿_x0002__x0014_»_x000B__x0001_°D?.Ú³1§¿(¦&gt;ß·¨?gû3J_x001B_Á¿_x0002_8xW1:?_x0006__x0004_×níåº¿ðÞÇí_x0017_*? ,/uÅe¿PmÑM&lt;´Ã¿.~6%À¿HÏkf£?pDLa¸?G	&amp;QiÌ¿_x0004_ ©ùR_x000F_?_x0001__x0006_ÌK´U¨b¢?ô_x0018_ùM²_x000D_¦¿J¥­ÚÀ±¿é£Iü_x0004_É¿Ä_x0002__x001E_mH¼¿0Èv?\IÊ¿·\ä*â¤¿NC+_x001D_Rï²?F«G_x001C_Iª¿í·ëqx¿ UíH­É¿B°Ù\u Ä?Z_x0003_C5¡ºÈ¿?_x0002_±ü)_x0005_»¿ó8QçÏ¿ÐWJÝ?Ç¿ZL¿_x0002_ø¾0í1Ç¿ø[_x0005_JÅÌ¬?âþKÊÌÁ¿+GO_x0001_	Â¿_x001D_ë_x001A_`Õ¹¿ÆM¹_x000E_Å¿¬®ÂVsk¤?I}C¾_x001F_,¨¿®x¯Á´¿ÌÑ'_x0014_8ÉÂ¿Â_x0019_¼ù_x0011_P£¿´¯_x0013_Æ$¿_x0002__x0011_°UêÂ¿h_x001D__gÅ¯?8Æ_x0001__x0003_&amp;¯¸¿`Nt"§ôÂ¿dk@_x000C_`¿?~_x000F_¥Å!öÄ¿¸'Èiv®¿ªÚbrÜÆ¿_x000C_wr5_x0007_-°?_x001A_&amp;X_x0015_÷pÉ¿DÁ©¤[Ä¿(Êo_x001C_ÜÇ¿_x0018_èÚ{_?¸«å_x0014_ë©É¿LðÐ_x0019_´"Ç¿ç÷q*ª¨½¿@_x0002__x001C_B©¿_x001E_Úè_x0013_Â¿ätoeï_x0005_Ä¿`«»_x0005_zó°¿¸Â"&lt;üÇ¿_x000C_UOVç ?°HÕ=[À¿_x000C_êC@ª?¯lÏAÁÆÈ¿ËÒBháÌ¿k_x001F_Ã¨?è_x000F_Ø_x0019_±_x000E_¥¿D_x001B_l½¿Z7;ó¹?lOá:S¢?ìI¶Ë»J³¿×é^| ?§_x000E_îrxÀ¿_x0001__x0002__x000E_ÀÔÌuqÆ¿ô!_x0014_»1¸±¿Ä_x0015_Â¬A»¿]ç§&lt;c¬¿OÓ_x000F__x000C_HÒÆ¿náÆn{Ê¿XýKR_x001D_á¿_x0010_=f_x001C__x0019_q¾¿rBö·¥gÅ¿s+*À¿BêßZêÆ¿iòzy|Ð¿_x0014_ìzø_x0012_¿ó?ø_0Ì¿_x0017_´¾YNÃ¿(¡¶äê9Ð¿Õ¦IIÍ¿²lcÐõÒ¿·Ì8­¿Ä("°¼Ñ¿tCes ¿ _x0018_Ça-À¿GåTFÂ¿Z¢£Ã(_x000E_¯¿Í_x0014_Ø6¡_x001E_Æ¿|fG[:ï¿l^_x0016_G¿÷ÄøR Ø¿D¡^Û_x0013_&amp;¯?©a_x0013_Ü®¿äwQñ¡¾¿_x000C__x0001__x0003_ë1Ø¿vy@LN Ã?ÞÑ8xË¿r_x000C_»4²DÉ¿)Õ	ð&lt;¯¿â½wC·¿°_x001F_Ã¸7y¿T_x0001_~Å¿®IìµXTÈ¿°D0?¬3¿j2åÈ&amp;Å¿bf¹P´¿§_x0001_UJý¿¿K:ÙGi¾¿#v'Ë_x001D_?_x000C__x0018__&gt;ÍØ¿_x0008__x0002_\Äêæ¿E_x001F_&lt;qûåÐ¿Ë?éQUÑÐ¿pÜ¹5_x000B_´¿rtl¤;½¿&amp;!Õ5¾3·¿nÁ-¤©Î¿@-ÔÑ¹DÍ¿,ôºO_x0014_Ñ¿_x000F_Ý»_x0005_"Æ?}_x001F_q#Ë§¿)¦W$áÁ¿_x001A_y·ÄÆÇ¿è_w³º5²¿V_x000D_'½-_Ð¿@rýÏMú}?_x0001__x0002_&amp;³²I©È¿ q&gt;|?·_x001A_`amLÈ¿_x001C_¦s_x0003_´à½¿_x0008_]Ô_x001F_ûÔ¿ÅÝÇÝç¢Í¿A×X(±¿àN«®:#¿,óÕ,?Q!­'S£¿ÓNÎ?2Ë_ÝÌ¿æ§Wë¹?n_x0016_|AÑÀ¿WÁ»R_x0012_ñÀ¿F_x001A_ÏÖ_x001D_Ã¿Plù¬ÃùÂ¿«þ6íº¿°ª!6úz?nÚ©)¿$°?d/Ý±_x0018_¸¿©b_x000D__x0014_µ¿¡Óf_x0019_Ä¿D[ Ga¼¿¿Kë6l²t´¿r(° Û)¸?~Yu­±¿ùû6{´¿©Ki³´¿Z_?W_x0016_æ¶?_x000C_~p­è³¿KÁ_x0004_w_x0003__x0004_¢nÆ¿¢_x001C_HÞXðÃ¿ih_x001D_RçyÀ¿~ÁýjÉ?¾¿ÎºÀ_x000D__x0001_º±?ûw_x001A_økÌ¸¿Ð8ÁÌÅ|¢¿_x0018__x0015_û¸½¿_x0014_öiZÂ?LîTD~Dª?gÚ	·¿¿[è_x0006_ª¥¿Â_x0002_GcÔ¿_x0002_¬&gt; _x0005_wÓ¿_x0004__x0014_r1öÅ¿ ²,òh½¿l_x0013__x0019_ßM?«¼_x000F_&amp;_x001D_ÙÓ¿hþ_x000B_Ã\¶É¿¬ÓûnN±¿*2¯¶¥o³¿f}SÐwrÈ¿yþ³Äâ¡?ÐÎÂM*_x000C_¿hàt¸¡_x0013_¸¿PQTÁäÁ¿°öæUU)z¿²Iª¾ä¸¿73þp½ ¿è¤Vãú¿`õè_ÀÁ¿þ_x000E_ö~_x000B_k¨¿_x0001__x0006_?¾§ý­w¸¿[_x0015_Þe÷Å¿äil?x_x0012_º8à¿ v_x0016_s£¯Ä¿_x001C_Sµ¯9_x001C_ª?°ÿø_x0003_íÓµ?_x0002_çV_x0002_V»¿¨_x0005_¥5w´¿vFÚ;º¾°¿t±Ì®­°?H9XxÈ`ª?e`P:È¿â®|û+&gt;²¿!BÐ¿ÏÈ$¼)Ë·¿_x001D__x000C_;±#¿6B_x0007_î¬.¹¿âsú@´Ã?gSIóÅ¿øTG¿°æSW%è?ø¯Ed_x001F__x0007_º¿r¨8&amp;(lÅ¿u_x001C_Êó3_x0014_·¿HÜ_x0004_j?ø(ÿð!?m_x001A_þÙF_x0011_Á¿T t±ìÆ¿'ñ#¸_x0011_ ¡¿g_x000B_Ø¸çN²¿Z_x0007_Mt_x0003__x0004__x0003_£¿N#²,ÚÖÅ¿WËï&lt;3dÁ¿_x0008_¸ÎBÔ|É¿`±hó¯¤?ïÑk¹Å¿f_x001F_åI_x0011_Ò¼¿ ß=w®âb¿@_x001A__x000C_kèj?×ñ_x001B_;_x0004_³¿@p&amp;5ØÈ¿cKS*T_x0002_Á¿Q°«F_x001E_Í¿¢,À_x000F_1VË¿x.¦_x0001_ùbÉ¿ác#_x0006_QfÆ¿iËÛa_x0015_Å¿ox_x000D_?´éÏ¿ty×©Òr¢?i/ñïÑÍ¿?î;Â°¿óðïÀûÕµ¿CÐî'à_x0016_Ñ¿í\ÿ_x0018_6¨µ¿»ë³£×«¿O½_x0010_ugqÍ¿GñÓÖJÅ¿ Ý_x0011_ßµº¿ TþwúÜÀ¿+õ:³,tÑ¿_x0013__x0002_ÏùI°¿_x001E_Íq±_x001C_Á¿_x0001__x0002_î#_x0004_HÃ¿@²l%~°¿_x000C_EÊxÂ¿_x0014_»x\Ã¿°_x0004_æH_x0015_×¿UH:F1£¿Ü_x0018_N·T_x001C_¡¿¥FÍÛUÀ¿ß_x0006__x000F_[mÏ¿nÚnísè¦¿Dý§· ¤?ß_x0018__x001C_TÈÇÐ¿e¶ºÇ#ÞÑ¿_x0010__x0005_tv%&lt;¶¿_x0018_ÓR_x0017_g¿_x0001_®65&amp;¿ô#_x0018_P÷´¿øtü»î¡?_x001B_R,ð#2¹¿+)ð²Òº¿^¨JÏ®¿dl:ËÝ6Ç¿ÿ]SÜÓ5È¿?Dú_x0017_f¦¿Æè#ë_x0002_¿¨¿_x0003_ÐR*_©¿â8|;ÃÂ¿O!Ó	-)Ï¿y0Çæ½¶¿Ðmwlv¥¿ð¼s{uú°¿\¶T{_x0001__x0003_4ª?ëäwÊy¿¿P7_x001B_Ï¿_x000E_¹úáxÄ¿_x0014_ÈFÒïø¢?À§Ø#oÏ¿b­¶{-ÉÆ¿~zq7_x0013_ÃÌ¿ ¤ÌöW¿`ð½v	ý?È_x001E_&lt;¥´Ô»¿å662¯Ï¿_x0002_g®tüæ½?ÖV}uSz¦¿yÉOµ$U³¿&gt;¨ö:Í¿¿_x001D_[ð_x001A_¹¿p_x0007_yúÒª¿_x0014_íéøÄÇ?Ôé_x0019_YÈ¿ZM³Ùê¥¿N_x000D_|9{_x0014_Ã¿ä×îw_x001D_w¿¿_x0001__x0018_ÌFúr¿{óXl_x0011_¤Ï¿K}_x0002_äz_x001A_¦¿&amp;³äæ*n½¿ÂHíEÞ¾?_x0010_]t0v¿¢µØ_x0013_¥¹?Ø·6É;þÊ¿ÄÌÿð°¿_x0002__x0003_b¢Òs·¿ý_x0002_t´pJ±¿¨°²9_x0006_¸¶?½fÊZ¦½¿Å­]_x001C__x000B_%Â¿Ö«1åop²¿_x0005_éá¨­qÏ¿_x000E_F¹}ÛÑ¿ÒïÅ^Çñ½¿_x0019_6¦Âá°¿@2^øøc?\ÂY±Í_x000E_Ï¿UÍiþ_x000D_$£¿ð·_x0017__x000E_ÕùÐ¿_x000D_q±m8º¿#Ç-¿&amp;_x0014_¿¿¿(_x0001_ÕºÀ?tOJKËeÄ¿âd(¼L¾?¡_x001D_÷^úÎ¿09}l_x000C_r´¿¤óf%O±¿&amp;_x0019_û_x0005__x000F_°¿19§_x000C_©¹¿&gt;9uC¿Ì¤ÀÃ+?_x0006_ßp_x001A_EOÁ¿-[à®¿S&gt;½Ôë{Á¿_x0018_«8i_x000F_]¿@&amp;ê_x0008_S¿ ¿dB_x0002__x0003_ÒË¿Ôµ_x0016_H8¡¿sL±Gî}³¿4cË¹_x0003_Ï³¿ðòÞÁ_x0015_§¿I¶_x0002_§8°¿_x001A_Gº=_ÈÉ¿4ùhyë§´?°õ_x0005_ãÆ¿_x0016_øÙp£Î®¿"û6]³_x0017_ ?ÀÔ7»h?äöå_x0016_E1?`Ì* OÓy¿1ùrÆ_x001D_Ô¿ÎmÄ[´8»¿$¯@¹¼X ¿76|"Ù¿_x0005_l°¿ùûHé.¢¿z_x0016_§_x0001_hÈ¿Àr&amp;=ìÅ?ôè9çg¡?_x001C__x000C_g§¿©?\æ+Tµs¶?ÉYË?é´¿?ç_x000F_¿¿\FÝÖ	È¿?X-_x0004_ê±¿_x0004_ñA*º?mÛ[$¿sÁ¿|³k¾_x0010_&lt;¹¿_x0002__x0006__x0013__x001B_DO­íÆ¿_x0002_´¬¿D_x001D_´»§¿r#}_x001E_O,³¿`íÝ_x0004_Â¿ÿg^ò@Å¿U_x001F_ÈÉsÊ¿`_x000D_Ûar£?d\Q6Ä"É¿ÜdP_x001C_iÄ¿`[²_x001A_c@¿_x000B_¸Ì	~Ç¿`WERÓzÇ¿A_x0013_¯ÒÅ¿ÅNÞz¬ú£¿Eò|_x0019_ìl²¿"æ©º_x0019_Ê¿_x001B_!&gt;hÃ?ÆÛu_x0011_iÚª¿Ð|_x0003_ìfÉ¸?-_x0005_}¾ºE§¿_x0002_6&amp;P_x0014_=¿àyÕ_x001B_ÍÑ¿(³}O¥"?ã®:Ê¥À¿ÿ$_x0015_6!³¿ØnD_x0001__x000B_Ï¿pöEE?_x001B_*çíª~Â¿8ÿ_x0005_F³Í?Le?À¿ü,ÐØ_x0002__x0003_ýÏ¿Ä5&amp;B¢£?CG_x0005_¦µ_x0001_·¿¸cÿ_x0003_GÒ¿²ò/NpÁ¿_x0016_Æ5U)³¿´xjdÈ¿w_x000F_ñeÎÁ¿Tæà5àÑ¿Ø	_x000B_Wtú¯¿¶~_x0014_gæ¢¸¿´ô-C_x001A_è¯?è&lt;³³²f¿s· ­_x0019_Å¿ªz_x0017_$¹Û¹¿*_x001B__x000F_ø¡_x000C_¼¿|_x000D_Ê*¨±¿v¦òãý·¿_x0012_Ô:Æ°¿·_x001A__x000B_â.Ä¿_x0001_¢M×_x001D_Ð¿_x001F_ßøId§¿ì8_x001C_ßÖ_x0004_Æ¿	-6­?cVOÀì+Î¿_x0018__x0004_êÌ7_x0006_Â¿_x0014_NGZ¿í©Ñ·mÁ¿"_x000F_ÌÙå­Ñ¿°ZÎCÊ¿{ÒÍ_x001E_ë½¿ø@öáÞ1?_x0001__x0002_B;Î:"¼¿¨Nõ_x0015_a¿_x0008_î¬°¿ÛHëÐÊd²¿ò_x0017__x0010_H¼Ã¿_x000E_IW¸¸Æ¿$+_x0007_Î¿ê_x0012__x0007_ª_x0015_K¿¿'T3¬g%Á¿_x0006_èú¡¢¿\ù©_x001B__x000C_Ã¿ÐrÜwÓ±¿ SâF__x000E_?_x0001__x0017_Æ¥Â§¿/Ãä_x0012_$Å¿È5ßG_x001B_?_x0004_H"»Ì¿Ð[Tqî¿ÁQÜYáÁ¿¹Ø=ùº¿×Â#n½b¦¿8_x0015_5r]_x0011_¶¿½mÂ!Têº¿_x000D__x000C_î)Æ¿~gaÔÁ?c¶ªgÞ,Á¿¶8L_x0003_¤w¶¿èÊ$0uª?úæ_x0019_­¿²¡X_x0002_Vì°?Rr1&lt;³µ¿_x0001__x0004_®¦Á¿îÆ¢C_x000E_®¿ÆSi_x001F_Ê¿®(ðçÝ&amp;Ï¿_x0011_~µk+Æ¿0_x0005__x0003_Y_x0004_(?Læ¶Â.Ç¿àcÇ²³h¿Ãû¾ûàp?½9öC%{Î¿/_x0012__x0004_&lt;· É¿p:Q_x000C__x0008_Â¨?µ_x0002_Ëe×¦¡¿vH½ÍÒ¸?_x0013_ßì7IÖ¿8ã)TD²¿rXãÈ4Ð¿ÖÕ²%Ê¿Ð8_x0014_}­? Dß÷Õ¿_x0014_lfò¶òÆ¿¯Û´_x001C__x0016_¶¼¿ _x000D_?2Þ¦¿-x_x000F_¸E¹Ä¿_x0012__x0010_¦½Ì¿_x0006_è®ÀÖÇ¿pB²À_x0004_	y¿$ $ø_x0008_k·¿Ø¹¨ÉyÇ¿H=7Dã$Ä¿ç/3y_x0015_°¿Úªaó_x0016_BÇ¿_x0002__x0003_ â×§Ò·{?STZv_x001C_?^(_x0008_~±Ê¿ä`#xøa§¿îTÉ!Ã_x0019_»¿í_dh²¿_x0016_ÏgÞó$Ð¿áà[àÓ¿s_x0014_.¶'¬¿¤ _x0014_îË¿Ä¿pòaÊ§¯¿Ó _x0016_Ò¿ÉÌª"ySÈ¿hÿÌ_x0017_ÅÉ¿K£0+¢'¢¿Ð_x0016_§-H¿_x0002_«_x001C__x0012_Ï?h2Wÿ·µ¿)Ö(jÓ2¨¿àÚ/Gû·?_x0004_À_x001F_ËÌ®¿¹µ´Äw¾¿o²_x001B_dY_x000C_­¿(S(51ÝÄ¿3ú^&lt;qÀ¿Ã_x0001_ÊÌù]³¿ðýQâñq¿HÑÎý_x000D_?ü=_x0016_?]øÇ5ë»¿pqC^k®¿·Ä_x000C__x0001__x0002_´®¶¿j(]$þ¶?£÷¥D4·¿Ñ%ü?¥Ù¥Ä©¬¿æR Q´?Î÷;ÉÅYÈ¿ÐAw§¿ltd2hË¿aË&amp;Új#À?f]}+PÄ¿+f_x000B_4VÞÁ?@Yñ_x0002_1\u¿_x000F_*Å[Å_x0012_Ò¿Xw^÷Á¿Z¤2kEoÉ¿~Ö q=6Ð¿\¬ÄaT«¦?_x0010_Á±]4?_x000C_µâbî`Ò¿zöì_x0011_+óÁ¿»ßSá1¢À¿:¿·w!°¹¿@&gt;/¨¿ÄqÑèDè©¿xÒÚ)?´_x001E_PYWµ?_x0002_d®^Zæ´¿ÈVæeørÒ¿Ú«|ÖÁ¹¿ wJ*ï^q¿´À_x001D_¹Ï¿_x0005__x0006__x001C_¦'?yk¿Í²*~¦Ð¿°»7S8hs?¤j±¹þÂ¿U5D2î_x0004_²¿AðJè_x0007_­¿¸©pûÄ±?Å«¶P¡?2)êÏ¬Ô¿«þöm1ò¢¿S_x0011_Ê_x0003_Q¶¿_x001C_É;qD^²?¨7[L5zÑ¿C_x0002_W_x0011__x0017__x0013_¼¿¹¿«_x0010_{º?¤K00Ç¿XÕ¿ë__x0012_Å¿æ­w_x000B_µ½¿ G«æµbÁ¿ì3_x0014_a·&amp;§¿|õ_x000D_}_x001F_ñÅ¿¨Ì )&gt;Õ¿öí_x0012_yê³¿_x0005_ØYKzä[?Z_x0011_(dûÏ¿_x0002__x0012_hýÇÊ¿©Ø_x0013_C}Ä¿í8þ"oò¿¿¶~¿*L¢¾¿3u_x0001_ ^¶¢¿â Qã_x0014_«Ã¿b:Ø«_x0004__x0005_ÍOÅ¿S©ø_x001C_{8¥¿_x001D_Ñì¹_x0016_¬É¿Îè¬`¶+Ä¿È(7_x0014_g¿ dº_x0013_6P¸¿K¯ä¾_x0015_¥¿a|Î³Å¿÷¹{HÓÇ¿º¡»Zá_x000D_Ô¿ü+µu_x0003_?ø_x0014_ô$¿½¿ø_x0010_WÞ¿ìýT¸_x0018_?ÝÝj»¿Ì2_x0006_0Ô¾¿âî£µ¤°?_x000E_CgtMÒÐ¿ï}hwã©¿/g×»&amp;0¹¿ðP_x0015_¬!³?ÉâìxyÁ¿gß|l|¥¿(BÚ_x001B_8÷¿ÿb_x000E_Ñ¿Øé;ÛÎ!´¿_x0002_¢£W+_x0001_Á¿_x0011_j_x000D__x0008__x001F_Ä¿¼&gt;ª]Ä¹¿_x0011__x000B_ÇÚÀ²·¿_x0010_"_x000D__x0008__x001D_±?JÙlÑ¸º¿_x0001__x0002__x0003_a_¬rÁ¿$_x0012_;Æaµ?Öq _x0012_£¿Â&gt;¬¬JÂÅ¿_x0004_OßáÊ¨¶?´eygÊú¿ÏØ5ÊÅ¬¿bê_x001A_¤Ø¹¿,·Ù_x001C_Ì_x001B_©?Úî&amp;TæoÈ¿ZX°_x0017_¢öÅ¿(y²_x0005__x0003_4?tÈmS_x0018_Â¿àlþ@_x0015_¸¿ú¾gÕÈ:Â¿¯ºì@Ê¿ µòkAV ¿b%r	þÊ¶?Ôg¶uÑ_x0010_­?À_x0014_Ì3³?ê76³_x0012_Ì¿4»_x0003_h§?¤_x0012_]Hµ¬À¿¬Õ_x001E_"ÇÛ¶¿É»_x001D__x0007_?Ùì6Æ¿t)x¥_x001E_i©?±ªø°¿î&gt;ïM¿Ö_x0017_Su_x0001_³¿	1~Éù¡¿lá§_x0001__x0005_[¯­¿°_x000E_·_x0013_)-¿Ý\gVÎÎ¿ø×ÉÓÇÀ¿®Ï;_x0010_lU¾¿'b%áÍ¿_x0001__x0005__x0010_ù¤Î&lt;?ÅÚ1³_x0002_¦¢¿Æ"³19²¿¥_x0010_lë~ð±¿àx8ü?'¿i8ûù|¡¿LýJos?àÔ$Àü¿àÈ­í_x0012_w?o¦®91­¿âJIñÍ¿é¿l_x000C_	¹É¿¦fhË[LÐ¿_x0010_b_x0007_ÄÃH¿l1À_x0004__x000E_÷¸¿êèëi÷_x001C_³¿9M)_x0016_Ø¿Êî¥FT(Á?H_x0012_	57s¿ê_x0018_á³éÀ¿òV­í+_x001C_¼¿[×ìS|Ì¿4±j]ÏFÃ?0	Ö_x0003_Î_x001D_É¿®ú&amp;Ç+¶¿½Q%Ò¯¸¿_x0002__x0003_,HÂúT¨¿_x0014_®DÐ²¿ÖêAc'"¶?¶ô?Õ¨âÀ¿£þÆ{_x0005_µ¿½jÎãæp»¿`ò#ó&gt;¼¿g_x0010_V&lt;Cÿ¯¿Ä`/_x0015_¯`½¿Â¸¢ç_x001D_Wµ¿ä\ÂHp² ¿Â_x001A_XU³³?t_x0017_ ¾µ¿¨­³GÃº¿(_x0017__x0019_Ök«¯¿VÀ&gt;_x001D_;Ô¿o¢Lº¿_x001A_ þx&gt;SÏ¿ÃDyõk4­¿iwf£h[±¿÷_x0015_[tÀ¿¨-Ô{Ø'¶¿hµ+h£d³¿MÆ«8¢¿´_x001E_ô&amp;¿_x0017_§½zlÃ¿XX_x0005_ÐX_x0012_À¿"\òy_x0003_°¿þä_x0001_ð_x0013_Y£¿(ïE²]­¿ÉR$Ä_x001E__x0007_Ã¿s_x0002_ær_x0002__x0003_÷Ù±¿_x0010_¥¸££¿M~_x0010_ê	§¸¿½{Ug_x000F_ÔÂ¿ =czh(?0KG_x0012_s_x0006_¿ÃÓ{ER`Ð¿3+}QÆÃÉ¿ð_x0014_ú¿0_x0019_0FØª¿_x0010__x000C_ì:_#}?H¯_x0001__x0008_ü*¿Î+PU/_À¿»ûËÜßo£¿ÄhÂ7ç_x001E_²¿UwyLóÄ¿?ÎÐå:º¿H_x001C__x0014__x000F__x0011_Ù¢? neqåÎÑ¿Àbâ_x0008_Wü¸?Ô:¶V?×_x0004_û&lt;_x0016_¯?U\@_x0013_¬¸¿`Ì_x0008_JælÅ?V\p_x000B__x0012_Å¿âLÑº{_º¿&amp;ÇÙ?À]:ÛoM?¶ùp`f_x000B_±?á±ËÏ_x0015_À¿ÈkSÎÍ§?_x0011_há&lt;2¿¿_x0003__x0005_ðc©3È¿(F_x0010_rAb?êv2QCÀ¿TXÇíÚ_x000F_¢?7]Ê;_x000E_·¿äè¥_x0003_Åß¿8CdûÐ¿È_x000E_úÝ¹µÌ¿|Ë]N'¨?ºúä_x0005_Ø»¿_x0004_1_x0002_f_x000F_±³?t_x001E_W{kÐ¿0åG­¿¿Òð1^Ð¯¿j[²"?}²?_x0003_,_µg_x0016_F?XÝïçwU¿_x0008__x001D_¥ì÷É¿ôA_x000F_´/sÇ¿NuÕ_x0018_	Ô¿UuÎ-_x0017_OÎ¿,ò!eØ_x0001_¿¿ØÕÙª?_x001F_Áþ¹¯p°¿TÐKvÄ?¼8òÊ·¬Ï¿ C_x0001_18º?øtDt¿ó'_x0018__x000C_­ÊÌ¿FE@rµs¤¿ _h¥¿"û_x0001__x0003_%¹¿,å4é°¿¯¿êà]¿{_x000D_Æ¿Z²:n_x001C_gÌ¿r_x001B_É4­9·¿^ì°¨L_x001A_²?tGIU¤?ü£Ú_x000B_¸¿\M_x0006_ëï_x000F_Ç¿bÔ*¤±¿¿ä¸ ¨z{Â¿h¶æª«¥¿ªeÏì¾¿ìî_x001A_uS¬¿à§®ç_x0018__x0013_?ð­!6VÙ«¿ß4þ\Ü½Ã¿jJ÷P6nË¿:ãmà_x0010__x0004_Â¿¸iºÈ®¼Î¿ô[mv#ÿÁ¿¶ö_x0005_}º¯¿]è¡+_x0016_Á¿ ÓÐÏ©²¿_x001B__x001A_©·Ì¿ýõÒáGÈ¿_x0008_3ì_x0014_Ò¢¿{Aø-¥Ý¶¿°ì.è®ûz?ð1×_x0002_ðø¿¸ø%ê«¶¿ä{_x0010_"ðÔ¿_x0001__x0002_È§L_x0010_=·¿_ÿ°´z¨¿(¨_x0001_*w³¿v;.$ÞÃ¿~9_x0004_G/ãÅ¿!¿ú_x000F_ÊâÂ¿·nJ,½²¿_x0012_r&gt;5À¿=e_x001B_vXµ¿3Ðÿ3Y°¿Þ_x0019_4_x0017__x0018_G²¿ò:_x000B_Ïü_x000D_Å¿lû3Ä[t¶¿íÌ=´_x000F_À¿ÚÞ_ºñÁ¿l_x0006_WÄ_x001A_1É¿Ô4,Ê¿Ð¿@?Mé|\¿Pz_x0010_ÀÇÝÌ¿tVmÜ&lt;_x0015_?¨Ùàô¿¦¿_x000B_h²âi³¿|BL6æe¬?5ixÃ¿w._x001D_öd7·¿ÀL»´?l¤Ï¢s_x000C_¿_x001C__x001A_nÆåË¿`#_x0010_%e¿R÷PtOÂ¿&lt;FéOóÔÃ¿EÄ&gt;"_x0004_	'¼Ð¿Ïíg_x000B_(¤´¿´?£Å©?À[0_x0008_\{¿M_x0014_ÿ_x0018_/ÿ¶¿0¾ôê3r?À´ý¹_x0001_e?Ðép!A[¦?1÷_x001F_6Ï_x0004_Ò¿À%_x0011_ý_x0016_Á¿bt¾Q_x0004_0Â¿H¸_x0002_y¼_x0007_¿2þÿã_x001F_øÍ¿_x001D_=k$_x0003_/Â¿¥¤¹ê¨;¨¿Î%H_x0016_@p­¿ø$VíÞ²Ë¿µÅÙ%ÒFÐ¿4_x0006__x0005_ñ~ÞÇ¿h_x0010_yQ_x0010_¿_x0001__x001A_OSÐåÎ¿Ø½ñÔ¦|¿³¨ùcÇÃ¿ô=¹©½º¿Ð/¦?V¼xµ_x0012_Ë¿R_:øÆ¿³«_x0016_xR½¿_x0006__x001A_4_x0004_O-Ã¿È_x0008_eHÂ¿ëÇì_x0001_¼¿B¼p_x0006_¢¦¿_x0002__x0003__x0001_D2[_x000C_¢¿ü_ø­'ÌÊ¿DÉÖ&gt;Y¯¿VX´h¦	À¿Z§ø8[~Á¿^_x0015_YF`ðÎ¿È*ß¥a?Ôõx¬³À¿Lõ_x000B_ÖÔ¹¿â_x000E_¥9êaÈ¿ Büô_x001C_²¿Wú'©Ä Ð¿¸î°(µ?þÿêKg´»¿p×*yt?D×Å¶_x0010_H?ô»ÖØøÜÂ¿:e_x0008_ÅÁ9µ¿"à)ÄA©·?þ=J_x0010_wC£¿_x0002_¶õW5G?ÂÐ3c³¿_x0018_±_x000F_cê½¿R_x0006_õR ¨¿0òÄ¹½?³2cü{?ue¶¿_x0007_·¿;Ï¦Ç±¶¿¾É:¦6_x000E_¹¿üÞû_x001D_È¿qM$]m_x000C_Å¿_x000C_MâE_x0001__x0002_Ð8Ì¿_x000D_ê¶r£¾·¿fK;_x0014_nÑ¿&gt;]µ»¢µ¿ÈãË7_x000C_Ê¿n_x000D_§|ZYÃ¿ll¾Ê«ñ¬?2ÔE:H«¿PDãÆ¡?Ab_x000C_:Ê&lt;¸¿öï¯d±Ñ»?}9o´æk²¿Ð¿àl¼¿_x0010_Ï_x0012_D_x001E_?_x0018__x0015_h_x0014_}¿?½ß_x0002_gN?_x0014__x0002_±_x0011_Ó½¿Üyw_x0016__x0014_¬Ã¿Àå¡¿*?Bziå±¿Ìö³½PÀ¿c_x0016_,ã_x001A_À¿Á/QÀÐE©¿«5?_x000F_ºÌ¿¨¡òFýÙ²¿À_x000F_ä&lt;rð®¿Gk­S¹¿|ó ÓfÇ¿¾e/_x001E_ç_x001E_Ñ¿ÖG ³XRÀ?Ü_x000F_æwÒ¿êÂ3_x0012_'Å±¿_x0002__x0005_²¹Èé_x000B__x0004_»?&gt;.C;_x000F_"Ã¿._x0007_VPÞÂ¿ ZÊ&gt;ïË¿_x0001__x001E_íS^¾µ¿_x000D_	3_x000E__x000B_Ð¿_x0014_Aom_x001B_¿î¨¸,À¿%qNM_x0016_v¦¿Ä_x0003_E_x0018_ïË?_x0002_8YEWZµ¿ä_x0007_5°M£¿XìÍ¼¢?ÄÎÈ`ë°¿Üfÿ,YÆ¿lÀ~_x000F_Ç¿¯Éê\Q_x0019_É¿ à§ù¿_x000E_æRjnÅ¿²_x0001_·8ºÀ¿dzZ_x001F_ª¿¦×ö=­-Ì¿¤ò(ÝË?`Rf_Ä¿_x000E__x0006_»ÉÁ¿q´M,Â¿Qk/¿_x0003_h¸¿×_x001F_ÕCYÎ¿qÐØWÇ¿½¾À,wæ®¿Û_x001D_4ØÏ_x0001_Ð¿Lád_x0007__x000B_³ÿ¿¸Fúú_x0002_\¾?¸º_x0004_Úw¿äK%ÖÀ¿h¬_x0018_6¶?Püÿ_x001B_r¿B	H}WT²?bé{_ÆÇ¿:9·³Ä¿_x0015_¤Ióñ_x000C_¸¿ä_x0011_9è27µ¿V_x0008__x0006_·T_x0017_º¿!ò_x0016__x0010_e©¿_x0018__x001C_lzà#¦? æ_x0012_WÑ¿_x000B_s¼áñ¾?à|_x0016_(t?zc20cÃ¿L­W q¤¥¿Ê_x0003__x001D_^_x0016_²¿DÓ5©Ã¿-l&lt;¡Í¿.jfêMe¼¿ÿOÖ1}º¿Ô¬¯ªÝaÏ¿:)~È_x000E_Ä¿Pé_x0010_õ³?(_x0001__x0005__x0014_ðÂ¿Ìµ´0w^?6dð¼¿&gt;_x0017_ÚÖ_x0014_Y¹¿j±_x0019_åa	Ù¿_x0002__x0003_Ã+|ùÅë¹¿ªr¸_x0011_÷;¾¿å)AOÓÂ¿ÐK¸µ?_x000C__x0018_Ñ³¿_x000D_²À_x0013__x000D_Ç³¿^7_x0019_1à:¿ççx_x0013_ ¿;0.%ºÅ¥¿bCYSåµ¿þ^ãK¦ÒÌ¿_x0012_§ÑíÁ¿ìêó_x000F_1$Í¿_x0004_u_x000E__x0004__x000F_È¿ô4_x0017_O-_x0014_¾¿do_x0015_,ð³¿&amp;¿éÒE¸¿§Nýê¨Á¿_x0002_èÏs?_x0017__x0011_ç8Î²¿¸¸® 	z·¿Ãy¥ë_x001C__x001D_¸¿-~7¸Â¿æ_x001E_ÎY¡»¿1%j'0§®¿½¢Ç_x0008_E½¿4ÆÇ}îÅ¿Tr_x0013_SYp¥¿Isk_x0018_üÀ¿_x0002__x0001_f_x0008_J?ÝÌ?:Ð_x000E_µ¿|Z_x0003__x0004__x001D_(µ¿uÍ_x000C_&amp;¤¸¿Sï^¬¿_x0010_äK_x0002_SH¿_x0019__x0010__x0001_XÅ¿_x000E_\ï:T®Æ¿õ_x0001_"ÅÊÀ¿¬»©w½¿?_x0002_Ëmøà_x000F_È¿_x0016_³ÿâ_x0018__x0017_À¿Êdfûà¦¿_x001E_­£:ØG¸¿ húÈOt?§ú·¶¥¡Å¿ñ_x0015_)¶²¿îÅõYÀ¾¿¢ÊúÒÂ¿÷÷-Î/Ð¿¨ê­¯óI¿§_x001B_&amp;Âh°¿$·Oc´¿_x001A__x000E_ñëêßË¿t_x0001_¬{Ô¿_x000C_-Àäd£?Î:áÝi¾Á¿é]Ï]&amp;³¿dýÐM~ª¿ø×Ì5­¦¿y¤áÅ¿ &gt;_x0006_Ö½_x000E_¿Àö$ä&amp;×t¿°µ.Oö[±?_x0001__x0006__x0014_8§_x000F_Æ¿HÔ_x0012_²Òy¿_x0017_è Ô¹¿T8±³NÙ¿pG1Oå¿A8¬Mè_x0005_¨¿e_x0019_ïìÛ´?_x000F_¸&amp;§Ó¶¿0ÏßºÛù¿ôbõ+_x0004_¬¿¢lõ_x001F_)Ä¿_x0010_+²_x0011_îj©¿Hk²ßÄ°¿®_x0018_OéG_x0002_Ñ¿ð±á_x000E_÷"Å¿îIg^Ñ=»¿*ÿëhL³¿¨Ä5Ë©¿¦â_x000C__x0003_ýÔË¿_x001B__x000C__x001A_8ÉÒ¿¡Oê©¿8â[½0È¿K½_x0012_¾_x0012_TÌ¿:_x0010_G_x0004_ê¾¿¯Ì7/³¿:îä:_x0019_0¶¿öÈªX9_x0015_À¿Ñmùö_x0004_Í¾¿_x000E_Õ´"Ã¿ãÊä^¹¿z¹¯·ù«¿ð	 ·_x0001__x0002_Å «?ÈS·þ_x0008_i¦?_x0008_ìYÿ§4µ¿P×å_x0004_/ó¦?fPf3_x0007_©¿/¤~±¿´ÃËkgh¾¿÷4_x0010_Æz_x000D_²¿F±w1¨°??_x001A_ "W[·¿_x000B_k»¤µ¿¼L¹;®?R¹é_x0017_=Ó¿´°¿þf¿uðû××²¿xU&lt;7¹¿_x0013_ÁT_x0018__x001D_Ã¿P&gt;ªrz÷¿Q¢Ð_x0005__x0001_¥¿@±¥¹¿ 2oÙj·j¿_x000D_ÓÑôÝ´¿ø FÓpÄ¿ì\v_x0014_ª¿_x0008_ãïÖIº¾¿§`_x0001_äÉ¿_x0014_|d®ÕÚË¿Jü­áÊ¿ 1WrÑi¦?ÅÔ±±ã´À?lk_x000F_©³¿NEõâ9IÉ¿_x0001__x0006_"æ#j=_x000E_©¿_x0001_áa¶eW^?_x000B_EÌâù¹¿Ùò_x000F_]_x0003_Á¿ùBÂ{9Ç¿`W#5H_x0013_`?_x000E_Ô¥Wþ¹¿e%ç{_x0017_ÏÖ¿0_x0005_ì~ÎBÆ¿_x000E_`/b_x0018__x0002_Ã¿Ny_x0013_dsµ¿u_M?ò¦¿ïHÂtL÷º¿_x0006_ême«§µ¿¥\¾eÖ¿úpÙd_x0003_XÉ¿r_x0005_Ú_x000D_BÂ¿t_x0003_·ÍÉ¿È[ã_x001F_ ?_x0004_8ã­ÿÐ¿&gt;¢Øé;_x0016_Ê¿ä=ô®é§?_x0010_©ýÍø¿?_x0010_ýFt7tÃ¿Ø(=_x0001_¿¿_x0001_¯{Ä¿Ü_x0012__x0008_pSÚ³¿À_x000C_4ä/ª¿D_x0004_¸¸Å=Å¿x6&lt;¿_x0004_Ö._x0007__x0017_S¿odÃ_x0002__x0003_áçÉ¿²&gt;V\¶¿»¦n331ª¿.&amp;Tôÿ¥È¿í_öÕªÏ¿æñº@_x0010_Õ¿*z2n·Ä¿´_x0005_[l¨_x001F_Ñ¿çq	¶jË¿ËPL½ÀJ¢¿_x0008_¼cã¾&gt;?£85çÛ+±¿_x0008_PYQg¸?s¼×°^¿°&lt;jf1_x0002_Ê?²C°_x0010_ù¯¿_x0002_áð_x001F_P?Æ_x0008_ô35¸¿SDË\ìtÁ¿ÿb{µLÌË¿ï\°yìº¿_x0004_ºåS_x001A_½¿Y,Âô³¿Dâº#0Ã¿Ð_x0001_ùæÀ¶¿f«_x0003_g`&lt;Ð¿yÌ´¶¿Æ÷jäÀ¿qk_x0006_O¸¿Íõ_D¶àÁ¿_x0006_©ïAÃ¿·ü_x000E_i_x0006_°¿_x0001__x0002_«"¬ì85¾¿4_x001A_VÍ¿À¯}ªA¿ü:4èR(³¿Àû_x0007_·ù	?¤À`»Ð¶?×wÂÓ¥¿¢þVI	¦¿ðe®#ÁçÀ?Q¡µEaêÅ¿i¦p«¿ÂgX_x0015_ôOÔ¿ðSì;»E±¿uò^£¬É¿¾ý_x0004_Ï¿¿_x000D_Z]Õ ¸¿éàÄ.-|£¿_x000C_§¬wÒÈ¿ä&gt;V_x0008_ç­?`n_x000F_/¬&amp;¸¿_x001D_{sÞ³¿\^éö Î¿4AÿO,Ð¿ÔÎÌ{wÜ¿b_x000F_4coµ?øÜ,â;_x0007_Ä¿_x0002_+_x0016_Kº¿(_x000E__x0008_êè= ¿å¾3ÂBI­¿gñé!&lt;´¿´ªél-r ?ÞUy_x0005__x0006_2¿4_x0004_À\k_x0015_¿_x001C_±:t_x000D_uÃ¿Hr	­U¶¶¿øÓ÷æ³Ä¿Æ	tøq¸¿4¾yT¹¿Ô¾Fr{©?3_x0003_*¦³¿Ø©µb@Å¿_x000C_D_x000F_ÒÂ»¿¸'"¢EÒ¿·iïUBº¿·¡Óc_x001B_îÏ¿@½ßTQ¿]²BCVFÓ¿;_x0018_º)°¿fHQ,¡¿X_x0011__x001B_%@? À_x0016_P?f¿Nôr÷&lt;§¿@ëí_x0016__x000B_K¸¿¨X¡yEÒ?_x0010_ ¤èº¿½ØÚ3_x0002_´¿ÆÆ÷fã¯¿Õ¬4lÄ¿°Rµ÷"f¿¹í_x0001_Q¸?"Æ53üaÅ¿,/û³6Ä¿	_x0016_4ò£¿_x0004__x0005_Û_x0008__x0001_ã¸9Ã¿&lt;Õï_x0001_ÑÝ£?A_x0013_ñÂÑ+¿¿_x0005_&lt;´MË¿S8KºÄpÔ¿büÊ¾&amp;Æ?d_x0002_¯bª±¿_x001D_(ÜW¸Ö¿d_x0002_on2À¿è³_x001D__x001C__x0007_´¿Õ5Ý	Ç¿OL$_x0006_RÆ¿,ª3rKÆ¿·ÞÔÊ¸Xº¿äããR_x0003_fÒ¿$5K ul¿¼À_x000B_¤c?8¤~4a»¡¿â4^Ö+j°¿¿J_x0006_9¾¿h(èò_x0007_»¿l¼´_&gt;´¿_x0010_ç_x001A_ï&lt;Rº¿à_x0019_Á_x0019_'_x0004_j?p_x0003_36h|Â¿òWpWÀ¿V&gt;\|Æ?u'z'½±¿àPÕÒ~u?Ñ¼Ö¬_x000F_¹¿L&amp;"äKb¤?öù!Ò_x0001__x0002_þ3Ñ¿æûÄ²_x0006_EÁ¿,T«@_x0012_³¿_x001C_ð²tu¾?¤Ó_x000E_6~ï¤?r¹[ÆF±?ø7ýÉº½¿_x0001_¨ex5¨_x0013_¿_x000E_vÜÔÜÍ¿Ì_x001D_»X'y¨?¢±³_x0013_F+·¿ _x0003_ã8éµ}?¢_x001C__x0001_ÛÁ·?_x0010_²S¼Î_x001A_«?4P¥wÞµ¿Iô_x000D_/Ï?~Q]ò6ù·¿Å_x000D_¨m®¿iþbaÔµ¿_x0001_ÇÚ9Á¿_x000E_Ý¡ÜÅÿÆ¿*¢_x0010__x001F_ÅÄ¿¬aï_x0010_Ü]¿_x001C_ä´5ÉË°?õqa_x001B_¶¿D_x000D_03_x0018_ä?Æ_x0017_¸l?±?Ò&gt;Ùº±@¾¿êw³SÀ¿_x0018_°XF#¢?¡Ï#Æ½¿Ð_x0017__x0014_ltÂ¿_x0001__x0005_`¢æáqt?	&gt;}1­¿83î_x000C_g½°?&gt;©ïyÌJº?L»Ì@_x0004_¯?ü_9_x000E_x_x0018_Ä¿¡ì1	¥ûÄ¿»ðé®}Ò¿Põuôß¤¿_x0005_¨Ñ8)Ä¿¸FË_x0014_0¾§?8b¹âZ¾¿KsK#Â»¿zVpÏ~yÄ¿Ê§5NzðÉ¿'Q¥äÂ¿-ªAD{©ª¿BOØQI_x0018_¬¿_x0003_3¤ÃÏ¿_x0007_x_x000E_@h7Ñ¿ãÖâú _x0002_Æ¿pÔ18-;Ç¿uùPãg×¿¿S.¹àÐ¯²¿´ßª_x001A_~_x001B_¶?°®]í3¢?y~8_x001C_Wº¿_x0001_¬l-ùZY¿õ;ë"_x000B_P¹¿f,ô²­¶?HQ_x001A_@ÇQÄ¿V(_x0003__x0004_"¤¿P_x0007_ÁÃ _x0003_Å¿\_x001B_DæÑ1¾¿ÄËYÍÞ¿(,pp©_x0012_Û¿\_x0016_FôñÔ¦?_x0003_©HwW¡?\ØT6½ï¿`gýÔ¦KÅ¿à«PEâÂ¿ÐÈË,!zÉ¿L_x001C_·=MÂÓ¿ÓñÓÍ3ÀÍ¿àd'&gt;Ýò¿_x001F_Åu¨XÛÌ¿øK_x0007_ìî¿_x0005_Gþ¯_x0005_ÇÁ¿ Äê[éÉ¿TVÓíPï½¿	Ò_x0013_©¿¼¹_x0015_ÊÄé°¿;L4xq/»¿«¦?_x0014_°Â¿0*W&amp;»Ð¿´Ô»¾BÌ¿ÒÌ¡_x0001_´_x0012_µ¿y÷Ô\_x001B_fÀ¿DFj®@_x000D_§?Zá`_x001D_¾¿_x0003_ÿÖ46;¿(¼I¢_x0002_ð¤¿#ñüÌ=Æ¿_x0001__x0005_P¬-}ûÃ¿ø_x001A_ ÿ¿¨_x0018__x0011_ì 	Æ¿õMOGÉD³¿ cÔc7_x0018_¼¿xÎÆ_x001B_}K¿&amp;DYx÷2»¿_x001D_÷äôµ¿Ü|_x001E_|ß¿ª@},® Ä¿¨°}_x0004_(?_x0010_Ü.ßÍ?N2¸¿P_x000D_2½¿_x001C_Ó¿_x0014_nD_x0019_P©?\`·Z*ÒÄ¿ÝgÑ§ÌÑ¥¿Þ_x0002__x000E__qÃ¿_x0011_þøe©¿s_=ø*¿Ï¿[2_x0016_í6&amp;·¿è=Å}=éÄ¿_x001F__x0017_ÐHÂ¿)Í/© ª¿ï_x001E_·Gv£¿êj0b_x0019_³?¬èîÏ÷_x0006_?M&lt;ø_x000F_3©¿_x0008__x001C_dßéÂ¿[~³}µ§¿g_x0003_l6/Å¿~:¡É_x0002__x0003_µ¸¿ÜT¼TîÉ¿àÒä}ñ?|_x0013_1&lt;¶¿i_x001C_÷àÑÃ¿jë_x0013_ûC3À?@ù_x0019_|û¥h¿_x0002_.¶Öj7?Ôç_x0016__x000F_c³Á¿¥´P_x001D_ùþÙ¿&amp;}Õ_x0019_Á¿ä©HÂ_x000C_àÇ¿Pd§_x0014_?r×GÝ_x000C_Ó¿Z¾9¼Q½¿ Ü~_x000F__x001D_N{¿ê@¹$±á¹?kP_x0016_@8Ü¿¿XÇXüæñ³¿ÌÑ_x0001_û6?$ó²h²¿ºpÐËÕÅ¿¨	c§÷ ?65]°_x001B_É¿_x0013_&amp;·÷1Ä¿°í	W6¿_x0003_w_x0013_¹ô¥?_x0001_¦ª_x000B_òT·¿·ß¼z±Ø¿/w~+_x0018_Å¿À@óé	Q?²cz|@å¬¿_x0005__x0006__x001C_ò@À?¢A¾¥ÜÜ¥¿J}÷Í_x0007_O¬¿-3 !´¿^ÑÕ~_x000D_eµ¿5ÝdÌ¿ç7Låô_x0005_µ¿|ËÌß/£?¶}«ËqHÍ¿ÉFe_x000B_ù¿`HI¾1?_x0003_õ}s]X¹¿_x0018_/_x001F_´º?;c®°¿ðQ¿j£Ô¿;whÿÐË¿186±¿_x0004_«_x000B_ '¼¿|$u_x001D_K_x0008_²¿ª¸Ê_x0011_óxÒ¿Æ'ì_x0007_KÑ¿ÊÈ%ÇàT½¿_x000C__x0016_³NK?uÚ_x0001_e¡¿è_x0002__x0008_E¿Qa¶Ò¿,É&amp;@Í¿ì¸_x0016_Ð;_x000D_¥?´µ}¤.?_x0003__x0007__x0002_²ß¿À¿@×_x0004_¦ðòT¿YUýú_x0001__x0004_^Ã¿f=¬]P²¿¨!µ/0_x0015_?TY\'OS´¿®V¶k¿M±?©`%Ì0²¿àSYÀ?8ÂÁyø¿z»2Ø_x0003_Ð¿-xçáîË¿ì_x000B__x001E__x0002_Ñ¿¨«n\-Ç¿H_x0011_1aTì´?DÈ¾ªód¾¿_x0019__x0007_2]Ê¿(C¢BÓ±£¿â3KJÅèµ¿¶Ø©_x001E_RÁ¿&gt;ËFÀ¿`_x0007_z:G¼Ó¿ä_x001E__x001D_ª_x0001_¼¿Èçø³¿#|çuç}¿¿¢6ÿÖâ³¿@òÆèÚáV?,_x001B_6w$§?ïqTÄ¿N"ùzi¶Ñ¿à,É¯±?_x0015_,¼yê?VRíûC¹È¿©ó_x0018_x¬û¼¿_x0003__x0005_Ì_x000D__x0012_iD ¿D_x0002_d²_x001A_¹³¿¬ÙHÌÁ¿_x001D_-`_x0016_t¢¨¿È3à_x0019_\?2..(ÔTµ?ð»_x001E_;,?°ÒïÁòg¿c;R,µÓ¾¿2½~_x0008_ÿ¥¿]ú_x001B_¡àO·¿'úu^IÖÌ¿f×XÞ­_x0016_Ó¿ÃôQyßjº¿¬m8ë´¿º¶_ÐDº¿z2a_x000D_M»¿_x0002__x0001_åð~ÿÓ¿_x0004_º=ÐL¸?$ð&gt;ß£¿×Í}¿åÉ¿_x0016__x000E_GuÀ¿_x0008_jg2Ü¿|¨_x0005_f* ¿®PoÃ¿ "¿ùÀ¿úÎ«þO!¿¿_x001C_n_x000C__x0014_.ë²¿ÚCÜ_x000E_U£¿_x000F_Ñ&gt;Z¿_x0005_WýµÔ¿FÕ_x0003__x0005_÷ÖÁ¿_x0002__x0012_t_x0001_%$¨¿è_x001F__x0017__x000D_¸»À¿¦OÁ8÷&gt;À¿_x0010_?õSm÷Ä¿lýPPa¿_x0010__x0014_ò.Û¸¿¢·Ù¾­¿¿_x0003_¬S³¥5c?¿8ÃTê_x001C_¨¿_x0008_Ä-&lt;x¿üïÌ¿¢°R!*©¿uK	ÏÎ|¸¿¸k ±t_È¿ÀVÝ9é²½¿¨rwp´¿ë_x001D_³_x0012__x0001_±¿ôÃåöÿ¸¿`6}K.´?ø*î_x000B_Ï)À¿_x0002_Bn_x001E_nBÃ¿_x0004_pÉ9¬£¿&lt;¨ÁöÀÕ¿_x0005_áÞ`Ö£¿N¼_x000F_~\¸¿àýÂAÌr¹¿#~PØ+~¨¿_x001E_`FrÆR½¿K'_x0003_IÇJÂ¿ØùâeJÛÈ?ü_x0013_´JH¾¿_x0001__x0002_\ÎxYqVÃ¿ºqú+Ê¿¼Àæ_Q¿Ï¦*I¿EÃkµâ_x0015_Á¿ØwÒ_x0010_µyµ?P¶PPÂ¢¿­`þË¿pmÃ-¡¿_x0018_c` å¿?ÒJÂjps¾¿4êvU¢¿~kt±gñ ¿P½B@_x0007_¡¿æ42/Ñ0Å?ÒfÑ~_x0018_ÌÄ¿ðµ_x0008_Þ¼¿¯r(ëº?ÕQar£¿âö¬Â¿Î­÷[ÐÇ¿a_x0006__x0014_Ud\¼¿¤%GüÇ¿_x0008_ï§»äº¿³Y_x000C__x001E_ô_x0019_Ï¿âtt_x0004_¹¿0Û_x0003_èÔ¿D'_x0019__DÑ¿)9+¼¨lÑ¿Þch_x0008_]Å¿îaCST_x001A_·¿Dä.s_x0003__x0004__x0005_Ñª?$Õ+­ª}Ê¿_x000E_5Z8Ì¿;_x0001_ìiÊ²¿ºýt2_x000E_È¿âE)ÒøQÐ¿$fÕ¿Á¿T_x0001_t8G_x0005_¡?a×ÂªjÏ¤¿ïX3îi¤¿h_x0008_)ävÀ¿`w_x000D__x001D_V?z7ûuõeµ?ìÌ÷_x0018_AÕ±¿'±ÿô×_Å¿vtó¼=®µ¿_x001C__x001C_4GÂ¿_x0008_ÓH(µ5Á¿ëõZÐÀ?T_x000B_ä_x0019_Î	¹?çÉÁ_7¡¿N`{_x0006_§Ê¿aÅEa_x000F_f?³n_x0011_¹	ú¾¿Ú_x0002_EùEý¾¿,«ÔõÁ¦Ä¿Ú _ÓËªÍ¿³8Ý]ÜíÁ¿ÔA¡K¿8_x0002_±æ_x0002_ì«?C{_x0012_î_x0007_«Â¿ý¡èü$Ê´¿_x0002__x0003_¾"_x0012_aªÁ¿ÀI_x0001_7Ôm¿¢°ÔøO½É¿ÀµÆí~¿òWöÆ¿ËîdO!²?3_Gy}_x000F_Å¿ói%ýc¥¿_x000F_`V+Ù´¿8NM3[Å¿_x000B_j	7/ß²¿_x0006_Øñ´eÅ¿BxýyÍ¿6?ÈÐ|û±¿ªluÛÊ¿9úð¥£É¿ÛYsª,c¨¿`öH'Ì¿'Ñwç÷¸¿r{¬	H_x0013_Ç¿Nt_x001C__x001C_m±¿È'BÍG+µ¿ÿà_x000C_C#ÿ»¿èx¡niÃ¿xrc8ÛÃ¿ÙJu(åÇ¿_x000C_Z¹XM¾¿õ¢&lt;åm«?_x001E__x0010_J11Â¿èEn_x0010_¨¿ôÎ _x001E_¿¬¿·çÓ_x0006__x0007_æû§¿Ð_x001A_¦_ã_¶¿_x000C_`ç¬7Â¿§!ÿ^_x0003_»À¿ß¤aBè«¿WÅÇ0_x0011_Ý×¿Å_x0013_HÈ÷iÇ¿ÖgI*Ð¿_x0008_ëõ_x0013_ÊKµ¿,¾_x0007_ë²æÔ¿[øT¢¿W_x0001_K,Þ±¿Áû_x0011_d\sÅ¿cö´ÃÐß¶¿,Ñ³©7¿.Tã/Å£¿Ø|d}Ô?	¨þ_x0015_NO»¿_x0002_K#?¿¿'ÌiåÌ¿_x0012_­ÀæNÄ¿Ð}l!ºøÎ¿ÄSk_x001D_×&gt;¡? ÍûÆ_x000C_? »P½_x0012__x0004_±¿Ð@p*dêÐ¿v· jË¿B¼KÚ ¿¿öºÃR7_x0005_Æ¿/Fä°q`Á¿_x0007_¶ûG[Ë¿ÿn_x001A_»?_x0004__x000C_ ØA/_x001F__x001B_p?D'ïä\Á¿_x000D_Óz_x0005__x0012__Á¿o_x0001_l_x0011_³¿ä"¹l6»¿@X5_x0017__x0019_:·?àtÖ_x001A_Ò¡d?_x0010__x0016_µÏPx?Uu}U_x000D_Á¿_x001A_Rò"Æ¿#¡_x0003_q¸¿ _x000F__x0017_~Þ´¿þ_x0004_&amp;_x0007_nÆÊ¿U$©8ùª¿åk_x0002_,Ï¿Ê?A[®ìº¿JÉµ¿ßÌ?\}ÚÙ¶¿	_x0001_í3RÆª¿ª'ª6À²¿¬ÉJÝ&lt;µÖ¿Ï_x0008_6+¯¿Ü_x0006_5_x0013__x0011_&lt;®¿È_x001E_iZ`d»?Ì=w§¿_x001C_KM=éÆÒ¿®êÁÌ&lt;Ç¿!_x0017_ì#:Æ¿_x001B_`o]Â¡¿Bª¾}T²²¿¯ï_x0018__x0003_Ó¯¿_x001C_¡¤_x000B__x0001__x0006_å«¿º_x0006_i`_x001A_~¿/ä¾¿ 6WÚ_x0018__x0006_¶¿(Ï_x001F_¾_x0016_7À¿Ìfè g»?¼mu_x0011_ÜH²?Ê_x0011_ìãÏåÊ¿\­¹_x0002_¸¹¿ZÏ¹kJIÈ¿P_x0011__x001D_{©¾Ë¿hAj9]¡À¿s@#Æ/WÔ¿è·_x001F_k^Ð¿J_x000F_;ý§|´?¨ý¡_x0011_ÞÆ¿ÚûçpÄ¿_x000C_¶ç_x0016_Ù§«?¤¾2ç)¼¿q¨_x001F_ªUÌ¿à!½_È?öW_x0014_v_x0005_Y®¿ç!âC_x0004_¹?ÀlýLHo¿Á19Y»Â?:_x0003_3¦¶°¿x:º_x0011_Åà²¿Dµ_x0003_yî3Ç¿j¯cvL·?J,&amp;) ÿÆ¿Ù._x001C_[´¿_x0014_@å¡KÃ§¿_x0002__x0008_8«GáÔÊ¿ÅÙà:Ê¿ðþ'ªú­¿dQýÁÅÀ¿õðéôEÁÄ¿_x0003__x0005__x0001_ú^Ã¿_x0007__x0010_ÂÂ_x001B_Ì¿ny_x0018_"k_x0006_¶¿Àå°Ô·±À¿ß¡rÆ_x0018_´Ë¿b_x0008_×N_x0018_æ±?âjKÃSË¿_x0005_ÆIÔ¿J_x000B_ÓÞk¥Á¿1òÿî_x0017_­¿_x0011_¼_x0019_u×Ø¿_x0008_¢ i_x0005__x0001_½¿ò{gÔVV²?ùQWª °¿è»ã_x0010_gFÐ¿·/ÀÅ¿_x0007_"½'HÀ¿A.+Ä]º¿_x0003__x001A_Ó_x0011_ ÈÊ¿ÀQSõ_x0003_Ë¿_x0004_þ_x001A_v7Ê¿´_x001D_x°79Ã¿æuXÈ_x0018_²¿_x001C_Æ_x0004_,ãZº? _x0012_§@_x001B_P?²}»Ð²±Á¿éÃÂ|_x0001__x0003_ÔÀ?	Î!YR·¿ G_x001A_c^©?®MRç¤Á¿ÜÈ_x0004_¼&lt;´?@~+M3)Ç¿_x0007_aýàUÁ¿ô=_x000E__x0007_Ä¿¿wk·ôÃ¿}£°¿úf_Oä-Ð¿Äh¸ºç&gt;É¿:E&amp;£_x000C__x0018_Ó¿_x0003_²_x0011_±¿¬²x§1z¡?ÜzJ}òÏ¿s_x0001__x001D_Ë_x0012_¹¿é¹bä_x0002_¿¿Ø_x0002__x001E_þ&amp;[¸¿*=µ4¿aÛ]u|½¿ÍBJ2Í¿ýï'_x0003_° Â¿óX÷0Æ¿Èæy_x0003_®¼¿PÞoà?Ít _x0015_1ÿ¼¿ÎçX]_x000F_ëÈ¿_x0013_=)4ë¨Â¿ô$ÚîÐÆ¿v·?Â^Í¿ |_x0019_É_x001C__x000E_|¿_x0003__x0007_$MÖÕ Ç¿ @þìþÃl¿ÖnÊa)¨¶¿võ=jÕ	È¿Xtð)_x0019_§?_x0003_Ø_x0010_/¹&gt;Á?@ðJg1_x001F_q¿_x0006_v_x000B_lÏÂ¿yeºRY´¿IZ_x001C_ý£?ýÓ?¯Î¿`1êBE?_x000D_#Tø/Ä¿ýöí_Ú!ª¿_x0014_8ª_x000F_nÖ¿üé¯·Úº¿è¹TÕãQ?È_x0003_ÕÎtÈ¿_x0004_:Ú·E9¾?_x0001_eCìñ¢¿b&gt;1_x0005_Â¿_x0003__x0014_iGþ3?v_x0002_¹+_x0003_J³?ÀvÖÅ*Â¿²õO õ«Â¿QÜÚz_x0008_vÍ¿_x0008_Ì_x000B_Èê¿øÆCt_x000B_Å¿_x0014_B_x0017_Z£Ê¿úYÏpÿ%³¿ôetè]F´¿î¤_x0013_o	_x000C_¢Z ?d_x0018_±Î_x001C_"Á¿kB_x0017_ïì«¿Îwõ¬½Í¿ô_x000C_&lt;_x0008_R£¿Ä¯öå_x0014_ Ç¿æÃÏcA®¿øá_x0005_EÆº?³_x0012_kí»º¿Á÷"1îòÊ¿Íra´¿±ô_x0004_.¬¿1ck&lt;_x0004_Ä¬¿AÑf_x0019_°¿ÿéß?V_x0007_[òP¿? a¨öÏ¿'ÓÉ&amp; ¿X§&amp;ZB¿_x0002__x000F_ëÑ`_x0004_Ò¿Ð¤)ùýÃ¿è&amp;h_x0005_Ê¿t_x000B__x0006_F/Ò¿A÷Ro&lt;À¿ Ç-Àlª¿¾9Å±²¼¿ü)ð?x¿ÔH;qÇÄ?qI8N¢_x000C_¥¿«|ÞÁwË¿\_x0003_Ö©?þ~_x0001_U^Ñ¿_x0002__x0003_è¸¬ªÌ¿_x0014_\_x0007_÷*M·¿ÚY_x0004_oÖ¿`~ïzÏw?Éëå×	º¿£á_x0003_÷ÆôÉ¿RhzÄÎ¿ÜJA_x0011_w¤?ä¥¿`%È¿¬:ÿó_G¯¿Õ1:_¦Â¿_x0015_ôÈÐ[Î¿_x0001_³#CÀrÎ¿èÊÄú¿õÝ_x000F_?¹Æ¿¼Í¡ï)v¿_x0019__x0015__x001B_-æÁ¿è´Ë&lt;í¶¿`­_x0019_j&gt;ú¿Ð?ë?h«e/_x0015_¿p]_x0018__x0006_Ï¿Pä_x0005_µKÉ¿8_x0011_Ù_x0012_¯î¿¿pPnó3é¶¿´It;Ã¿Ãk¢#_x0004_Á¿ ¹T¬1h¿e#Ý°Ä¿¾Éïµ_x0004_W°?z2#$þÀ¿_x000E__x0001__x0003_²L±¿Äs'§6É¿øÕùaËi¿_x0008_ÛÏvB§º¿ÎÔ[­_x0005_Î¿`@O¤B?7_x0008_ò_x0010_ý Ì¿8ÔI¿s.úawÒ¿D¡Ò¼_x000E_[?=xû_x0011_È¿r@©|_x000D_¼?ÄEGy3_x0010_¾¿0tdØ§ÉÓ¿ÅCg0	p¢¿j_x0002_ìµ¤Î¿ÀâD !§?_x000D_ùaD³¿~FKëu·¿æâ!îrÂ¿"yßR"¤¿Úz?×_x0010_É¿Öz¥Å_x001F_Ï»?^â_x000C_@_x0016_ß¶?XíQ­1§?¹Bt_x001F__x0012_	¹¿Ùª_x0005_P»±¿_x001A_ÇW_x0011_IÏÆ¿Ì¶W_x0017__x0006_æ¿¿_x000E_dÝ¬ØüÎ¿°_x0019_LMGF®?_x0004__x000E_2s°¿_x0002__x0003_J¾Ør]_Ì¿ºÏ_x000B__x0011_ ³¿_x000C_u_x0011_ý_x000F_ª?_x000C_H­_x000C__x000C_$?Öç_x0010_±¨$Ó¿à§ùP´Ä¿À{«u¹¸¿v_x0004_ÑJ&lt;¿¿_x0011_=H_x0015_Ä¿ ~_x0005_;w¿Pã_x0012__x0014_Ç#?Ðñ6ÂL®¿è_x0001_ÁÑóùÃ¿R_x000B_ÔÃ¾¿{ao_x000B_ÏÃ¿¦1*FLá«¿Ñ×¹\Ñ¿[çÎ*hÈÇ¿Zùi±pÀ?´Úg!JÃ¿`¢_x0018__x0012__x0017_l?ä»_x001F_5¿¿_x0004_ cKú²¸¿ BèïÍç®¿$  ²ú¨¿W#i°[_x000C_Ç¿Hg æ5y½¿àT_x0012_oê_x000E_m¿ó¹¸ÁçÈÍ¿l0ç¿ÎF°?ûûe°+¨±¿Å_x001C_P_x0002__x0003_t±¹¿4YI_x001F_&gt;l?°_x000F__x0011_Çµ«?ð­ëò_x0002_ïÌ¿_x0001_kk}ÁÉÄ¿f!Nl_x0015_Æ¿ô_x0003_Kõ(¨¸?9ìR2U±¿ÒM1áø|°¿Z2Ã¯^¥³?B¡înzµ¹?¢®x,î³¿_x0002_±&gt;j¶Ô¿_x0008_I/_x0002_º¼?&gt;¹_x0008_Ò´} ¿3µûÕW§¿_YgÁ?2i3TÛÛÊ¿°ó¢^P7¢?¿7ìpe_x0002_»¿]_x001F_ÿç _x0014_²¿ç\«áQÐ?Mè¸_x001F_EÌ¿_x000E_«±Ôj?º¹-Ñ~¶?|»µ1_x0015_ñÑ¿»Ñ¨;_x000D_¿¿óÏLxoí·¿dß	"_x0017_Â?rº_x000F_¹_x0016__x000C_º¿ÆùÑ\ðãÀ¿ÄJ]_x001B__x0007_q¿¿_x0001__x0003_»tíÄ¯«¿,Ðºef³¿@_x0018_j³_x001C_WÇ¿¯IWÛ'²¿Â_x0013_Æ`_x0005_®¿*_x0002_Ó±_x0006_yÐ¿F©ÄæÖ7Ã¿x°sJ_x001B__x001C_?s1cÊêº¬¿×65&gt;»°¿¶6fBÈÈÆ¿|_x000F_û£Øº¿nB 8ÎÄ¿@uØLWË¿ýÊ_x0001_(_x0017_ù±¿ÓÌu QÕ¸¿wAÕ½cÇ¿_x0001_µtD­_x001A_Ì¿îæJ7@´?[rëGÁ¿«þ_x0014_SÇÅÍ¿ø}ÿ`µÜ¿¨ò_x001A__x0008_pÎ¿ø¦x_x001F_ÎÀ³?·þÂ.¸¿8¯}Q_x0010_PÂ¿_x000B_@mCªþ£¿_x000B_²ezA{Ì¿ö1÷Þf¹?_x0001_m_x0013_í¹¿_x0014_óøú¦ª?g¸^Ö_x0001__x0003_Î¬¿Ì_x000E_;¸+í¥¿=óÅ£jc²¿_x0014_ßÕÑÇ_x0016_Æ¿Qr³°ÂûÅ¿ØÍ"©^®?üjGÖ5²¿6y¦°ÕÇ¿2HûTô»¿¾pÀYpÅ¿k#E·Æ¿j_x0001_¿xÉ°¿C¼fM¥fË¿AE´&gt;&amp;µ¿½ú±WZPÇ¿_x001E__x0011__x000C_?ä½Á¿{_x001C_¸ÐÂ¿ÀÑä,oÏS¿úD­0«¿s_x0003_):_x0002_Ó¿öB$¥¡×Ç¿_x0018_»$}_x0014_l? çm`×_x001E_Ð¿_x0001_áØT«¦?_x0002_äÕ\SÇ¿?_ûZå·¿_x0001__x0004_]eÍ.?pÉ\Ó¬Þ§¿Ô|ÜØÊ¿_x001A_ÅÜÊÃ¿Ü_x0012_ýñcjÅ¿O)ßä_x001B_Ç¿_x0001__x0002_¶hlæ{ÐÅ¿_x000D_¡Ôf¿_x0010_¥¿¥RBàd¼¿hWá°CÀ¿pæÔfäQ§?_x0003__x001D__x0013_¤_x0015_Å¼¿`_x0018__x0011_u_x000B__x000F_g?({_x001A_¯_x000B_á²? È£ec_x0015_¡?_x001D_Õ_x0017_ý³¿¸A r}Ô?íýù¸À¿_x0001_?_x000B_qzV¿6Ï4N)SÆ¿P_x0012_K»¿]&amp;|PØ'Ñ¿³78¸«¿ì_x001A_è$H?|ÀÙK®?Ý._x0016_fºÎ°¿@%^»H»¿Ë´ê_x000C_Ñ¿aî¥à¥¿Ô¢°èm¶¿NlÔ§Ø4À¿_x000C_´!ñ:«?_x000D_û_x001F_~&lt;_x001F_©¿Vt¸}9»?OÚõ¾#Ç¿Ó_x001E__x0004_P¿ÚÁ¿¶ø3q¸È¿z(_x0002__x0004_q#¿¿Xf£._x001E_ª?4·ÿ_x0018_Ôò¥¿&lt;N&lt;ï&lt;9È¿»_x000D_Z_x001D_^À¿:E_x0011_±_x000F_¶¿øïÇÊc¿¿Ê8(Ó&amp;ò°¿¡_x0010_ëÖüÊ¡¿	©ØÚÇ¿|%Û_x0011_VÝÈ¿j/P;I¿¿ú¹©eëÄ¿LÏ_x001C_Æ¿õç~Fgú¬¿¸=¾ÇëÖ¿I³'$Ñº¿(_x0006_Íôit¤¿0_x001A_Û#¿_x0010__x0013_)!_x000E_{¿_x000C_,_x0005__x0018_ër¬¿Æ¸±í¿Á±¿ÿ¼½Ë¤_x000E_¼¿]¥8MFØ¿:_x001B_HðC¿¿s0½Ut·¿t-nD¸¿*ÞM_x0001_ÙÝÉ¿»±NÍ®¼®¿îi_ÛÊ¢¿t³nÅ5_x0003_º¿ÙÑi_x0015_ó±¿_x0007_	Tæñ±h®¿ÞE$4®¿8_x0006_;%Qá¼¿z?Mv&amp;ë¢¿ÿLÏðá&gt;Ô¿ðdtæ±?PçÇ_x001F_¦¿!_x0003__x0017_^_x001D_CÁ¿Tª._x0011_2Î¿¸k_x000B_tN_x000D_¿³µ_x0008_?uµ¿¼ÐhÌ­ Á¿©+Ñ¡êÁ¿¥Ø¬ôWÊ¿_x0018_0úfç¤?_x0010_X÷$2³x?(à*z1Í¿)9Qò#ÄÃ¿È_x001D_åôµÌ¿_x0018_ýøEeã¡¿.=Ü,_x001B_¸?`_x0001_ _x0016__x0010_ãÐ¿&gt;¹jpDÌ¿4À_x0017_®_x0002_¬¿HKZ)_x0013_¿A&amp;(¯ïÀ¿3µ4À¥É¿º¾_x0005_J4°¿òoí³h±¿ý_x0014_X*_x0004_Ù°¿´ù¢¨_Ð°?põ_x0002__x0003_^ÇÃ¿?×)¸éÃ¿dÙöÑ]q©?þNØ°¤òÍ¿_x0014__x000C_aQG·¿kªååÜ·¿_x0018_ípgüs²?©%_x0016_ï_x0018_Ý¬¿¤_x0010_ÿe_x0001_¥Ì¿8_x001E_Ó3´Æ¿uð_x0013_ÀrâÈ¿R&gt;däÒÎÔ¿¸ÿ/¹@XÀ¿ _x0008_q·q~Ä¿SiqÅÆ¿sû!.ßó¨¿&lt;ØñúÆ¿ðÝî?,t¿î&gt;"6¸¿È5È½_x0012_±Ì¿_x0015_ýWøúÇ¿xyx¶¿ånÖ_x000F_ÆÄÅ¿B·Ê¨M#¹¿L_kÇ¿_x000F_D$ÿ_x0012_À¿_x001B_WMå¼¿_x0002_íqeÿïy¿­92 ÝÚµ¿"÷ÝsM¿ð,îþÄ=¿b`é¬_x0019_óÂ¿_x0001__x0006__x000F_Ü¼_x0003__x0004_8Ä¿©PD´V¥Ò¿C¾ñhÂ?_x0019_Ø´4ç*Á¿2_x0013_$r_x0019_È¿üI-³®Ô¿à^+¿_x000E_ÿ¹ý Ì?PG)÷TÉÑ¿)BºÝÏ¿üjÎ_x0017__x0019_ª¿_x001E_-_x000B_Ï»l¿¿u_x0002_î_x0007_Ó¿d6Ô_x0002_¶?M'¦÷_x0010_ ·¿&lt;ZE_x000E_Á?Àtotæ~?ð_x0005_©_v¿_x0018_îb0ý_x001B_±¿¸±íôöñ·¿ðGáÎ¿NBú&gt; CÉ¿Ç[¾²çË¿´«~ô£óÉ¿Í_x000D__x0019_;È_x0016_É¿4áQ@½aÎ¿(im?ÚåÃ_x001E_úüÀ¿Ê[_x0012_ãÿ&gt;¡¿\±-&lt;Ò¿%é¯Å¿Üä?Õ_x0003__x0004__x000C_Ï¿Hß_x0013_¢àÈ?0¢Ù_x0001_vD¿t_x0003_O!HqÐ¿Â*_x001E_Ö°Á¿ÀAÅä|õ»¿_x0010_	JeÜ¶?÷ò×G@O®¿´}ùdÌ\©?ês4_x0011_ó=Ð¿_x0003_ôv&gt;EpÈ¿_x0003__x000F_ -¾äÊ¿ÿß{n ¬¿:Ú5 ÐþÃ¿	aòÐ­bÀ¿_x0010_/nÊG)¿¿}.Ñæì,Ì¿¼_x0014_nõý	É¿é÷è_x0007_a_x0003_Â?p hÀ©´¤?ÐVBÞ½¢Æ¿dò_x000D_ÿ_I?¯DÆíø¾¿ÕÝ_x000B_mÇÔÁ¿J½_bñP¾¿_x0016_=ËWåÃ¿uÂ¥Ï¨À?O¶_x0012__x0007_aTÎ¿ø_x000C_Æ$ù½¿`¥$1ðÊ¿_x0002_`_x0015_`_x0011_Â¿!7k_x0011_pÇ¿_x0002__x0004_æ_x0006__x001C_«¨?¼~Sã]Æ¿òQðÀ_x0001_7³¿àHÂÐé#½¿¦_x0014__x0019_¡½?_x001A_Ì6_x0003_Ä¿X_x000B_ó¦ì2¼¿`³)DI/©?D%Øµ[ÓÃ¿_x0017_TÍëjîÀ¿`Ö`;U	¿¥3vU«¿dP__x0018_Ôï±?ýòx5ËÂ¿àZ05E¿_x0016_J_x0010_¢¦µÎ¿5B_x0019__x000B_b¡¿¦_x000C__x0001_ì_x001D_²´¿Pn±_x0013_·¿mÿ0ã"S?_x0007_?tqéæ³¿|eÛ¾éË¿¿ì³Ôét³¿_x001A_&gt;]²öªµ¿Î´%_x000F_§_x001D_±?4ÉYMlÂ¿`	LãÒá©?¾õp¼¿_x0002_9Ö_x0005_½¿rôõ©°&amp;Ê¿«¤·}?Â¿PN2"_x0001__x0002__x001F_ä¹?lÐE_x0003_iúÕ¿0_x0004_½ºSÎv¿ÔBZ¯¨¿¸Äc»¿Áö/¤4¹¿ºAÀjgc°?~`üxß­Ä?²_x001F_øi´?~ÅtÕwô°?_É*¢	·¿ÏòÂ;û?Á¤§_x0007__x000C_PÅ¿_x000C_çP?´ Á¿ÕÃ¬ð&lt;À¶¿ú&amp;_x001A_Ú,_x000F_±¿£=G''&amp;Ç¿hÈwt_x0014_8¿®÷ãÄ:Ä¿»¨çÏ¶¿_x0008_Í4ª¹¿t4ôt_x0012_¿9XûÐã²¿°Òì²9¨¤¿Öe+6¼¿àg®,ÿÊ?s½;ÚB¥¿0îCÛ¿z'ôË_x0007_È¿ü_x0017__x0001_Éh_x0002_»¿*}³_NÍ?_x0001_úb_x0010_Ô_x001B_?_x0001__x0002__x0001__x000E_ØÆÛ_x0007_Å¿¾­âUÝÍ¿¡g°p°?-ÍëÊgÉ¿èiLp`¿U_x0007_u_x0004_¹¿¿a¬ø_x000E_Â¿RcrüÄ²¿_x0011_jÙñÃ±¿_x0011_ _x0004__x000E_z2·¿DQýÄ_x0001_þÈ¿:ð¦v©QÉ¿|_x0013_t[è?P/¼¤_x0017_°¿_x001C_Ïn¿kæÂU_¸¿D_x0004_+År^ ¿[Ý¨*á³¿( Á¾¿~òÚýOÀ¿h_x000E_i(¿L-ºÉ¿b_x0014__x000B__x0001_­"Ã¿"_x000F_Á_x0017_Ï+¹?­ÊÍÙÂ?_x0010_eciþe²¿ëòbÅ®Ó ¿(­Z_x0011_ÓÈ¿¾|è1É¿Á&gt;±_x001B_·¿¡N§8_x0002_ZÊ¿1í#U_x0002__x0003__x0017_lÒ¿ê;L_x0008__x0018_Ð¿|_x0002_9SÅe¼?¬/vt·³¿J3/d¤²½?_x0014_gið_x000E_a?$_x000F_ÙcÆº¿7987^Ë¿R¾|ì«t½¿êÛàéeÑ¿&lt;_x000F_oôÊÌ±¿$K¥P_x0005_¨Ç¿ùß/_x0014_éÂ¿W?Ð¿_x0003_Zj¬ô¾¹?AO¦¨_x0001_¶¿JEÅ_x000B_ê¸¿ÂvÕk¨Ì¿,ãK_x0008__x0016_¥?±´_x001E_Ã­³¿h'ê»§?¸db¦_Ã¿Ìx_x0005_Ký¿_x0016_Ú_x0018_1*Fµ¿p~6Ø)Ø¿ ¤_x0017_Òec¿p#ø%h?¾G_x0015__x0006__x0013_Á¿£ó®_x0010_uì¸¿ÃX_x001E_!fÍ¿æùú_x0011_Ò±¿FÆäü+f´¿_x0002__x0003_~h5îÇ¿\_x0016_ª_x0015_Ð¿éH_x001D_$dÀ¿¦¡dÝþkÎ¿5¶Ã_x0013_DÂ¿UuÙ_x0012_*­¿@Ìrodb?Æù]GöË¿ª|'{Ã¿ô}&amp;_x001A_¬?Úù´XÂ¿úÓs/(Î¿±_x0001_-\PÆ¿_x0018_|¤ ÔÉ±¿vìL«i²?»òF_x0018_¢Ä¿r	Ò_x0014_¶#²¿Õ&amp;«=H»¿¿¼ÐMµ*¶?ÈÒÁóÐ¿h_x0012_iF_x0019_¯Ç¿ öÛn¾¿ü_x000C_\ä_x0010_óº¿éáZþ¡yÊ¿¥_x0011_pö_x0011_h?x#¨Í`Ê¿¢;_x001C_Õ§¼¿´ß¨C*¿?ð)å¯º?_x0005_NÌìñ^«¿ø­©Ä_x000F_ ?_x0014_@Z®_x0001__x0006__x0002_:·¿°_x001C_)É¤?_x0014_J^¶1È¿1~ÈÀ¿ÄÝ¬%@È¿ä_x0001_jÔO£§¿Ø~42®?_x0001_E§8Î_x000E_R?Ô©¾ÐÎ¿ìy_x001F_&gt;ãÎ¿_x0008_eüau¿;JX_x0010_k_x0007_±¿Ð	½.Bf¶¿¶ùhJ­Ï¿¾Z_x0003_rÓ¤¿!_¾Z[Ã¿{ç_x0012_ç_x0007_¥¿m^bÁË³¿¥ª®Í¼æµ¿f{ù_x001D_&gt;'»¿Pñ(_x0005_SöÃ¿wtª_x0003__x001C_¿Då¶_x0008_DÊ¶¿_x000F_æiK¥¿"FÃ_x0017_ïÏÕ¿÷_x0017__x0017_@_x0013_qÍ¿8r¸ÓÏ¿_x0004__x0018_ÖM_x0019_¶¿^_x0002_®­_x0011_8Ç¿0_x0012_«u_x001D_6º?¬i½_x000B__x000F_¸Â¿Lhþ¤Vª¿_x0002__x0004_	Ã3_x0002__¿¿Gw!MÀ¿\´N»_x000B_Ìª¿_x0018_ï()á¥?_x0005_O^öÄ"×¿bÙ¤ù_x0016_i¾¿À9_x000D_¡X¿Ið¸{RÓ¿SÏüíxä¨¿	_x001E_	¾'h»¿®y_x0006_cûÈ¿u×-Ï4úµ¿¬DâCämÀ¿¥n_x0015_© SÄ¿à:MíGvr¿¿E:8ú§¨¿z_x0005_÷ÃîU¹¿è=Gy¥Ì¿M-&gt;.ó«º¿À®#_x0008_Æ¿_x0018_Ó_x001F__x0001_C9¤?PIòÜ(Í¿³¨æ_x0014_ Ó¿ª¼®â_x0016_Ë¿9_x0015_JÊy÷¶¿hfè_x0014__x0003_É¿ç¨È o«¿ì_x000F_~¸áæ¿á¨¼½»¿cøCq?©.®*;_x0001_Ï¿:Ô_x0010__x0007__x000E_Ú`Ñ¿+æ®³³¿Éôçù÷Ê¿_x0004_t_x001B_¢_x0002_ÄÏ¿z2Üê¾§¿P8¨_x000B_ñ*x¿Èô9_x000E_ÚÃ¿P&gt;_x0006_³]z?|ü³Ü_x0002_áÒ¿_x000C__x0001_ÁqWü?XçO]¤©?Ï_x0005_½vð¢¿_x001C_$/&amp;Ó¿ZLÚ@£_x0007_º¿4~Û·ª?¸O]cHÅ¿R­_x001F_@À¿_x000C_&gt;_x0005_ûÊ£Æ¿Aä/¸¿3-ÄÞ­¿_x000B_úd	²¸¿dy_x001F_òZL¶¿_x0008_J_x0003_ñ  ?`_x000D_Û_x001E_©n?QP¥Ãñ'´¿ò(gæÛ_x0007_Á¿_x000C_)JÌW¿ëÂYb_x001E_8Â?Ä°y_x0018_àd¶¿tÄ¼ÝqÁ¿]Ã_x0012_OzÄ¿ÅHæ?Ò·¿_x0001__x0003_lo,Á8Á¿ YBðz¥ ?íÉÝÅí³?PéÊA¨?zN}_x001F_´?Ê®õ_x0016_wbÍ¿ _x0015_Ã_x0017_Y_x0006_¿&amp;óÜHT²¿_x0004_)_x0002_hfÅ¿À'/Ï,_x0014_´¿_x0016_²=àí¾¿ûõA`§¿é_x0001_ÒFÒS»¿Ô6Ýýº¿Ì]ì*_x000C_³¿_x001D_¤ Ý#¶¿_x001A_ö[þ×U¶¿_x0018_õÂj¯=¸?¶ãaº_x0018_Ì¿ 5 Î²?è(í_x000E_ªH¿á®=Ðç¬¶¿LsAù_x0004_Æ?üh_x0003_L¿|ø=yÖ¿w_x001C_¤pv´¿r­ëÆ½Rº¿_x0001_Íã²cÁª¿2òlM§Ã¿ôÙè_PÏ¿Ì95ÿK²¿¶?my_x0002__x0003_Ù;À?â_x001B_Ó÷%Ì¿v]_x0017_Ü¬¿2P"ÄùÁ¿ô¿ç_x000F__x0012_¿¿_x0018_×_x0012__K¿Å?_x0001_½._x0008_Â?_x000C_Úî8ñ³¿àíßDvº?hÂ®*_x001C_ÅÐ¿±_x0003_c[Þ¸¿1Ð#BH)°¿õ_x0013_6¸_x0018_§¿_x0010_7H2«¿qÿð3.¿8Á$£Á¿;Òk?#Z¡¿ðÌ'Å¤}¿¤Ó_x0010_.§¿àÌªù_x0001_t¿t`s_x0010__x0010_H²¿_x0018__x0019_Hþn¨?!Ã_x001A_,ÁÈ¿ì°éL_x001A_¿¿:/è!rñ²¿_x001C__x0008_ÍTO«?ðøeÔÁ.?=ö|ú_x0004_À¿.ï1_x000F_MÇ¿_x0002_¢_x0014_nk¤A¿_x001C_½_x000E_&lt;q½¿ÏÇðÄ&amp;ÃÂ?_x0002__x0003_þ~»ã³b¹¿zEI÷Î¿¼ û,_x0013_f¿n_x001A_*ú_x001C_ZÀ¿_x0010_,Énp¨¿Ã._x0019_ú2Ð¬¿&gt; Dl(«¿@1&amp;ª9¿ôm«2tX¿¢á_x0005_³}Ï¿&lt;_x0004_âÝC¾¢¿ÁKç¦S©¿ã_x001C_ M_x0001_Ã¿j_x0019_V_x0006_«¿è_x0007__x0010_þJD¿_x0010_¶{ÀÚ0Ò¿Üã^_x001A__x0011_È¿ÿïî_x000F_©Í¿×E.â¡È¿ÚýßaÂxÅ¿_x0002_Þ_x0002_G£÷`?ðÄÿ´Ç_x001D_¨?Û_x0017_½_x000D_¶¿në~O_x0017_µ¿õ_x0014_&gt;õÊ¿_x0005_*6_IêÈ¿&gt;kYwaøÁ¿xeÇ¡Åj?¸t:_x001A_?O@E_x0010_ØQÁ¿øÿ·×´´À¿`tÓÜ_x0002__x0003_î/²?sëvfÏ¿»w^_&lt;Ä¿Àp|_x0002_ñse?þ6UÕÂ°¿¬_x0019_ÉÊåÛ¿fðiUmkµ¿ó#Îíÿ_x001C_Ö¿-vúZðÌÆ¿ÏVÛA~`ª¿¥_x0001__x000B_ÀáÆ¿8ÆõfiRÉ¿ÒiãÐ½Ô²?Â¬EÁ¿è/ ¹·¿ø_x000C_·ÕÉ¿X_x0001_£Õº¿ãLdd`_x0019_¸¿t¢hÔ	¿.a"é·?\:­	_x001E_¼?¸æç_x000C_-(Æ¿§ÙßM _x0001_¦¿`_x0005__x0007_ÿïB¿6*x2}Õ»¿6=`èþçª¿_x0003_w6M_x0001_NÀ¿(_x0019_beÞ¢?µ_x000B_ÈÃ_x001A_L½¿¿ý_x0016_ ¿?òBÄ¾ì°¿ï1ÁÈÈ,¿¿_x0001__x0003_ð_x0010__x000C__x0018_J_x000E_·¿Ð¥æ'v¿©»ÄvÒgÃ¿_x001B_GçÌ¨¿NHî_x0019_)¿¿,¸_x0004_ö_x0018__x001B_²¿LþC½·'¡?p_x0005_Q­?!/_x0005_Vì\¿¿íî_x0019_©ùrÏ¿_x0010_Qèî¥?`»¹Ä§gÑ¿¬õ`_x001D_±Æ¯?f7[:®[Ô¿Q*ô1þ°¿7û}!¥?ý_x0013_f_x0011_ _x0003_«¿íôÀÑ±_x0012_Ï¿_x0014__x0001_½Ýø À¿Óþ®)0¦¿ýÓ3¸¿hC¢R^?%Ì_x0005_lÕ¿*ªÁ¾¿`=_x001D_¸_x0012_´¿TÛÓáqÉ¿K_x0003_Q©Ó_x0004_½¿³_x0004_Ã_x0003_ÿ_x0006_Å¿ØcØõ ¿­ÉþÚ1_x0011_§¿Bt_x0002_%_x0010_¿¿jYò_x0006__x0007_!_x0015_¢¿0ÔÈr¡¿bà'_x000E__x0004_´¿æ?_x0007_ÿ^cÈ¿}ýçD_x0002_¯°¿d`eÌñ:?@_x0014__x0005_â_x001F_[x¿mÃ'¹ì¶¿¹VdØ1O¯¿ßpó_x0008_xó«¿ÙÒ)_x0011_\[¿¿Ð_x0002_¿2ú¿É:;ÙäÁ¼¿_x0012_&gt;':0²¿ß_x0017__x0003_úz±?@_x0003_Y6_x0014_¿ÌYVÜ9/À¿6ïô^RûÂ¿âÙ¸_x001B_#n¶?ø^kjÀ?_x0016_\ôû_x0001_Ä¿ÃlÀp¼¿_x0018__x001F_^U1è?á:\þÑ_x000F_¾¿_x0004_ôõ»{µ¿ìm_x0015_ú\¿¡ì­¼£¿&gt;f$¥Å¿8¦ÿ_x001B_Ë¯¯¿DuKþ±¿_x0001_AyKRÎ¿¤½ðüCÆ¿_x0001__x0002_inLoÔ~¼¿Íé8ötÌ¿_x0002_!¯_x0016__x0008_Á¿}ª_x000D_ï µ¿[þ_x0016_qÍ¿­Þ@ÀÊ¿'!1Í·-«¿LS¼Ä¨Ç¿Àz!jÞ&gt;Ê¿hä«{Hø¿®C)6Â¿zç_x0010_A_x0004_½Å¿àÊ`ý±_x0007_·¿l1_x0007_´Þ¾¿`±N&lt;ñÔ¿_x0016_EÎ{X­¿âùM¦èÍÑ¿R_x001D_Â&gt;_x001B__x001E_£¿¶ù7mÍ¿`z#×Â?ºÌ]ß_x0014_âÒ¿tC_x0006_¿¸3Ò¿Zðñs»¿_x001A_út¨³?­Ã±¨*­¿87ãï_x0008_6¿ÞmÇ+eÇ¿p{A_x0007_Æ¿å¹ð_x0010_R¶¿æWi_x0013_Ï\Ç¿_x0003_&amp;2FzçÄ¿Jo	_x0001__x0002_0¤Ä¿rOÇg_x0019__x0005_Å¿ÊY£_èÂ¿öÿD_x0019__x0015_Ô¿|ÓpKx~Ð¿Æè4è/xº¿ÔÇE=wCÁ¿¼ªÍñ»¿Äºd0]ÌÇ¿_x001A__x0007__x0001_üÕ¿³¿|FUûm°?_x0002_Nz4GÆ¿°_WA`½z?_x000C_ÝE¦xÕ¿×9ahÔÃ¿Z_x001F_2¿¿P6½Ð½Å¿lõäÁKË¥¿ì_x001D_&amp;«È_x0004_¿_x0006_Üîy.¿L,={ZÝ¿_x0001__x001A__x0013_)1Î¿8_x0002_v¤_¿Ü|ÎÚ¨?&lt;a_x0002_¹¿°Ùë¥ït¿-Û!¶çÂ¿dÈþ®øÆ­?ÔX_x0008_´W~É¿Nçáx°ø¿?¨[z Ã¿éEn(÷Ø¥¿_x0001__x0003__x0019_©/'É¥¿ð_x0005_$õ¿?¼Ü9_x001D_l¡¿_x0014_Å¢ñµ¿ìño_x001A_ó¿6â_x001C_èÿÀÆ¿ ã.BÓ_x000C_Ð¿¼_x0007_&lt;_x0002_ÈÖÄ¿êÅõÁ¨_x000F_ ?_x0001_ÒqVvµ¿¿L¨¿¥¿_x0008_yºw/Õ¿_x000F__x0008__x001D_CeÆ¿ÍpJË¤9¹¿Ä/{¾6Ã¿E¹_x0007_µ}»·¿_x001E___x0017_÷ïJ´?zñ³¹Ã&amp;¹?.·ö_x0015_èÈ¿gØ_x0010_ùTKÍ¿_x0006_æ_x001C_¾`_x0003_·?pÍ^Ì_x0002_ý±¿_x0012_!ðnFô®¿p_x001F_ßâOÌ´¿]_x0008_!Ûàe¹¿RÄ»Á|ä²¿à9înøt¿_x0004_p_x0010_Éþµ¿YÌtöð¿¿4Ýãy7Ã¿ÇpA£¹¸¥¿MXù_x0001__x0002_J÷À¿ú¦Õ»Â¹¿_x0006_}Mã¸È¿¬:ïðém±?èE_x0019_°_x0006_YÒ¿Ü¿¢¿þ_x0001_"ÛÒ¸¿_x001F_ZÃ_x000E_qA¿¿Uì«Ää´¿iãBð_x0008_­±¿ÌQnº!Ð¿_x0015_¡¼W­Ã¿°³_x0004_ga_x0004_¸?þQCûå_x0008_Â¿'_x001F__x0001_í_x001C_·¿ÐZë;Æ×¤?±@*_x0007_2s¼¿ðZ&lt;"#©¿ñ_x0015_76æ3Ë¿0&lt;-_x001E_?ý§?m5²eR_x0008_µ¿þA_x0008__x001D_,"Ë¿ÀÚVÉ§?_x001C_M"§¿_x0002_áÚCwÌ¿*[3ÅÆ¿Ðï°32½?ü 2I:¹®?à¬ÀÛ?hKGÜ/?ñÇ_Øý­¿F©þB¯vÀ¿_x0001__x0005_Ñô©}èÀ¿I_x000B_ÉÕ¿x÷$J_x0004_ ?®îJ_x0017_¶AÆ¿ÏT_x0011_)/Ö¿_x0006_s_x0014_ú£C¢¿_x0005_Á÷àþè¥¿c6ò_x000E_Ç¿öDÅ_x001A_Q'Ë¿p¼ºÞ¾Ñ¿n~?t]¿Ô!Â¹"Å¿_x0006_Þ9_x0008_&amp;8Æ¿`_x0015_ô4Ò ?YûÐWr_x0001_¨¿`_x0003__x0018_J3Æ´?\kÞ¯ï7?Àvn-%b¿&gt;_x000D_ðé¨°¿_x0010_à¨eI¿·¿ ÔaV]·Ë¿_x0004__x000C_gÊ¬9¬¿Ì_x0002_É6¼ÆÉ¿kú3N_x000B_Ã¿Y÷],»´Å¿ØíDÚLÄ¿%_º¢f?Î¿ÚJíÐ¿ì¸Ó&amp;)Â¿,ÁÿÆI£?Õ\í_x001A_ÏFÃ¿&lt;ªOë_x0002__x0006_¼¿¼Q_x0005_9­(º¿_x0004_ªÑfYúÓ¿S+4l¯Õ¿Ý_x001F_W9i_x0005_Ë¿_x0018_ìñ	_x0001_l¹¿I_x0003_\¥]Î¿{Xzy;ì§¿_x0008_!2YÇ?X_x0012_£&amp;«¿¸å|É{Æ£?^ ùÀ·¿à&gt;²_x0007_E$®?¨õUÛ¼- ¿ù8|q¥À¿_x000C_¦s{%Ï¹¿+Já`_ØÁ¿ýYï·_x001C_]®¿Æî`Ïâ¼¿M´,±Þ»¿ZÎ_x0014_ÊùÒÁ¿X_x0016_«+_x0003_4?hJ8îx¿_x0002_·ÙòW1¿xøÞ­j?¢wåc_´?ö'÷_x001F_Õÿ°¿F._x0017_9_x001C_Í²¿÷è]&lt;u±¿b@Wj#®Á¿lë¼À;v§?û ië·°´¿_x0003__x0005_&lt;y%JÃ¿º-õÓ­àÄ¿_x0002_æ"#ÇÄ¿n_x0014_[_x0007_&gt;±?4H_x0006_d5n®?¯×`ó{Å¿r»s8¸®¨¿_x0013_õõ`Õ¿Äm_x000F_§1½¾¿Ý·ÿ!bÊµ¿l§Z«XÈ³¿¾"_x0018_B1¸Á¿_x001D_¨_x0004_féÃ¿þïÜÁzF¾¿Z£_x0001_ò+_x001F_»?J_x001A_£p§¿AÜÇwAÉÀ¿¿,æu¯¾À¿ü­Ûý_x0007_W?_x0003_ðo@À_x000D_?1BÁ¤|¦Ö¿Àñß©ùÅÁ¿`_x0002_íÎ¿A=V"Ø$À¿Vm[Õ_x0012_²¿|ê_x0011_§:_x0002_?øê­"MÕ¿Pè³¹²³¿êGi_x0017_X©¿_x0018_¡°_x001E_a¸¿²õ_x001E_®»Í¿×cñ_x0001__x0005_Ì §¿Ð&amp;Bß_x000E_Q¿úùØ¢¿_x0014_%7|N¾¬?:Ëu¤nÃ¿Â°@z«Ç¿åÜ?iàÏ¿_x0003_ú_x0018_ý_x0003_A«¿!¡¨Õ©Ë½¿_x0002_%ÑJÃ¿ð_x000E_;b?_x0008__x0008_¤LÈ?öu_x0011__x000F_dñÇ¿º[2°Ç¿_x001C_À×K¼Æ¿F)Q5¾¿²Kq)ú¸Ã¿$ð9û{ª¿ç:_x0006_W¢6È¿%úåÔB|Å¿,À¬¼¿ö9!ÁV·?Æº£SBiÃ¿"Ä_x0004_K_x0005_¤Ë¿¸¿¶ò.¦?Ôi\_x0007_wD±¿l_x0003_÷B¼b¸¿¬V?öOä¼¿Ù¸áª±ª»¿ÄO$´7_x0019_¢?wÁ-Cá~º¿=Ì£ó¾Ó¿_x0003__x0005_0Ku°Ì½¿ÜÜ_x0017_§ Ç¿P°ý_x001C_Û?Z-£_x001D_0Ï¿&lt;\¬åÄÍ¿¢x·NP_x0004_­¿&gt;_x001B__x0006_6)º¿Ôû&lt;ÌQ_x001F_Á¿Tj¾Y~´¿ºL_x000B_ÙÊÄ¿°4}ü'¸·¿x\yOñ&lt;Á¿Ï_x0001__x0001_+|øµ¿ê*ñsÑ¿¿þÑ®¤1_x0019_½¿¸{Óê¥q?3û@Þ2µ¿ª`#¬2ñ»¿Ø_x0007__x0015_-1½¿fl_x0012__x0002_¦Ä¿(_x0018__x0018_Æì5Î¿_x0006_ö_x000E_Ô_x0003_¾?Å_x001A_ØÔ×¿ÈÆãÇ±³¿P_x0006__x001A_TK¾Ô¿(ZzõÎ½¿8_x0014_¤_x001D_©Ä¿_x0005_'ÏKHÈ¿Ü_x0016__x0018_]û ¿ä_x0012_ÐÂ¯Í¿_x001F_|ð¹Q°À¿_¹ò_x0001__x0001__x0003__x0007_Ñ¾¿_x0004_¶@_x0007__x000C_À¿3_x001A__x0017__x001A_±¿_x0012_µ*HY( ?9ÏLê_x0001_îÎ¿±¿É_x0003_G.¾¿RÁ%_x0004_J6À¿hÜ½ï¥_x0008_±¿ü_x0001_¸U0¤¿ä_x0002_à9ûñÌ¿PI_x0008_&gt;É_x0003_²¿Ô¹_x000F_I_x0010_/®¿´FD=7Å¿;ô_x0017_Y_x001A_°¿&lt;gØFãH±¿ZäCéàÃ¿Sx_x0008_¿h¥½¿(:;A"ª¿¬©hÌ	aÁ¿¼Ô_x000B_»Ë_x0011_º¿¼éB[à»?ô0Ñ/_x001E_«?H(Ôõû_x0002_·¿¤å_x000D_å¡]¿_x0001_Ìë²_x0008_ô¯¿zúªUÒ¿_x0001_Îð@AM¢¿#¶äuåº´¿î_x0010_/°Þ°?"-©ïYf¢¿Ìl_x0002_K_x0004_"¢¿ÊfbM_x0019_æÑ¿_x0002__x0004_p3X[ù?àüÝPÉ¿Ò_x0006_àzïÀ¿Xøp6oÄ¿R7ê½ÙÇ¿T_x0003_ºº¤¿,³¬_x000C_À¼¿Ìê_x0010_·-Ë¿&lt;0¯®Q?õ¹Ü¿h¿K]nÉRÊ¿_x0007_Ãctb¬¿äµ0õëÇ¿6&amp;ßÿ!EÄ¿2_x001E_ìÒ_x0005_Ê¿PÓ¿ô¹¿_x0014_ ïë»¿&gt;¹S»DË¿«ªl k+¤¿ÀÂàÖÌ«¿°_x0014__x0014_WM=Ä¿·_x0001_U=9Í¿¯fzötî­¿_x0010_QÒU½¿´_x000F_¬Úþ¿Ï=FÜ_x000F_4Î¿$ÙÑhÎ&gt;«?6Å_x0007_²_x0001__x000E_²?#}:ªèÁ¿ÉÉcnº¿JkêjsÌ»¿ððÅ§_x0003__x0007__x0016_¿8ÜjÀ_x000F_j²¿óç_x0001_Wn_x000D_¾¿ÐqIh©¿b3FUè4Ä¿qÃHèXßÂ¿.p£_x0015_Ý­¿0cæwNu ?Pö\¯cçu?V®c¿_x001D_¶¿gÍâ Lº·¿ÀÖ($_x000C_y«?_x0006_B,À¿bÞ¼_x000E_®¼?Í?Áæâ¢°¿_x0010_6®_x000B_ã¿¤©E NÂ¿4ý_x000F_­{Æ¿·^_x0004__x0002__x0019_ÂÎ¿¹4*5Å´¿_x000E_í_x0016__x0004_À¿eLútåMÃ¿ÐRøe_x000E_¿¿_x0012__x0001_DÞ3Æ¿/_x0010_­¶_x0004_^Ï¿vÈì&lt;N´¿_x0008_~Úà_x0001_p£?ñC_x0017__x0005_·|¹¿°r¥:È_x0014_Á¿æöÕù8Ó¿ÓQò´_x0017_!¢¿Úq²ÐÜ³?_x0003__x0004__x001D_}§&gt;_x001A_ÑÂ¿ox³·¿ü{5_x001B_§­¿_x000C_úÊÍÕ¿¯X¸³_x001B__x000C_§¿2_x001B_±3_x0016_Ç¿dÌ3.ßy¡¿ÙñÑn_x0018_º¿^C¸Ïõ5º¿SDoúÅ¿ÒðãëÊ¿¨_x0012_kw§?¬»AR¨¿C_x0004_sãþ?´_x000D_P/ÞK¿b¥,#µ¿ ¯õv\&gt;¿CV0ÑsÙ¿_x0012__x001C_Ñµ¥/½¿Dj3¬@Ã¿H_x0006_¥k%F¿_x001A_9_x0001_Ò6h¼¿ÂÅ Yº¿_x0005_íª-(;Å¿Ó7Õ£DÕÑ¿ö*¨$_x0014_Ì¿:AX_x0007_ÖÃ¾?ÆÔÕ\4¬¿¿_x0004_J¨Ü_x000D_Ðª¿2_x001B_1_x0002_¢¿*_x0019_jVp?V _x000E__x0001__x0003_ßÊ¿TßÚñÔ±?ûjÆÆÊ·¿Z_x000F_Cw_x001E_EÇ¿u÷&amp;¿À¿)sGxÊ¿L¾Ø¤R¢? ×"T"Â¿''Ùº¾ÚÈ¿¬ån7Ä¤º¿RÅ&gt;1ã?fKò_x0015_Üº¿¶  _x0015_}_x0002_½¿ÚÎeÖà°¿¸â|_x000F__x0002_º¿À_x001E_Fgú_u?He×+n?_x0004__x0019_,7A­¿¹â¯Ä¿NhnÊ¡¡¿SÖÜûÂ¿Z£¼?º¶¿¥³:d²¿_x0007_H_x0008_µ»Âª¿~ñ»ÌJùÂ¿p(_x000E_"9¼¿Ãâ@Uäº?T»gua¿_x0012_¼Ø,XÄµ¿héXµ_x0019_¨?PñO¸úÅ¿ÿªR4«¿_x0002__x0003_àËß9p¿0ÕV÷àÈ¿®°õ[c±¿WbZ_x0003_èÃ¿~J_x000C_eÊ¿&amp;xT¤É¿8äf¤_x0013__x0014_?·ò_x000E_NÌ¿0èDù_x0018_Z¿ï]_x0007__x0005__x0011_ëÏ¿  Á&gt;ºu¿Ä·¥Ð)Å¿`s#|§'Ä¿br1åµ¾¿[?_x0002_wK¼¿ÈÕÍ0m?bK_x0001__x0005_&gt;Á¿_x0003_S%È¼¾?ý_x000E__x0017_´¿¿²_x0014_!³NQÄ¿M_x0016_~	ä¢¿0_x0019_ÿ_ Ã¿$Cþs?ÁÇ¿3£_x0017_X_x0013_¸¿ÐJW_x000C_¾@?{_x0004_þåïÀ¿ba°#E¥¿Oj"Gú·¿áud¿¿ø_x0008_D~TP?T¹×G¨º³¿ØzÌ_x0003__x0006_QZ³?à_x0014__x001A_ª¿à@Æû¥Å¿Oo,b_Ò¿,*6Ä¢? Á~_x0010_cýu?Üqýd}¿u¸¬(||¿¿_x001C_}¿mÐm´?J_x001B__x0005_±\}Å¿$¿¢kÈ·¿(¸eûÛ?_x001D_z`"_x001F_B¨¿ýA6_x001C_ËA¡¿ðH«¿_x0003_èAº_x000B_N¿L&amp;ÍWÌ©?_x001A_­¶¤´R§¿¡ÑkE7¥¶¿@_x001A_½+MÝ±¿î´J5V²¿@+ùDy?_x0004_¿î)hy?ô¥À_x0008_?ê¿`û_x001A__x0006_Vm?_x0002_ÍJü'uÁ¿#È hq$¼¿_x0008__x0001__x001F_~3¹Â?¡BOqá¯¿(Uw%ÞÑ¿\Aö.º ¢?$ÌJvØÛ«?_x0001__x0003_&lt;!²:´¿|_x000E_[ë_x0002__x0005_°?¶÷òv²³Ï¿t³_x0013_ÿ_x000D_É¿_x0006_ó([±?ÈøT\_x001B_Å?=µ_x0012__x001D_ÿ¿dÁÖû¸¿*X¶¬Ð¿Y½Ðê®»?_x0015_/_x001F_§%?Ä¿nXYn¾YÇ¿5_x0017_sÔ¿3×_x000C_&lt;ËlÈ¿=z]F¬Á¿°½øfÀ¿À·ö2þ_x001A_Ê¿[7/|Ñ¿ÄÏÎ{®Ý©?)p_x000C_SæÆ¿hM³_x000F_åÒ¿ì ]ÈÅ? x£t&lt;M¶?(t(¼Ï_x0003_¿æ_Ú_x001D_Q]°¿¨_x0011_ÜÄ?.*_x0019_òoö¬¿|ôªÐ7¿¿_x0003_ú£ë.É¿&amp;îô_x0016_½ Å¿`Iù]_x0012_e~¿ZX%_x0001__x0002_I3²¿ÎíZ VL»?Ì¿9+÷¯?°¦$§_Z}?$_x0001_wd¹¿h6ÿ"¥¿m&lt;jðâ´¿=¼TüýÄÁ¿,£=2côÄ¿@¹, ;ap?$6_x001C_b)¢Â¿ÈÍã&gt;'?%f_x0015_/fÎ¿0Ó¡_x0003__x0018_Òµ¿`Ì`_x001B__x0004_]¾¿`(1çÂ¿ìòý¹-Ä¿,PåT	_x0001_£?d_x001A_t%+Æ¿ôÐæÑÇ¿NmÉ#&lt;Å¿i_x0004_ÁEV'°¿_x0003_ªÆQÙ¼¿4Ðª£ÈÆ¿b¤µ¬E±Ç¿$£_x0001_&lt;Æ¼¿Ð·Ô_x0001_2ô¤¿Ö@èt&lt;V§¿pçKE_x0006_ßw¿_x0003_~_x000E__\°¿_x0015_ØaÅ¹Å¿æiq,ï¦¿_x0004__x0007_&amp;_x0006__x0016_XáAÀ¿y+6µ6ïµ¿òÙsy)Í¿Ú÷_x0017_C¤¿ÙÝ	ð1|´¿ÿm_x0016_À¿8_x0017_À3óÓ¿L&gt;2m`çÇ¿È_x0011_6Ï£¢Î¿_x001E_ñv_x0002__x0006_Å¿ÀgL¥,&lt;Æ¿hÃn,øò¿(ÌP_x0001_ö¿"£¬_x0005_^È¿¼U_x0010_®«?Þ_x0019_kÖè¿:aó¼`¨? fzØ_x0010_pu¿PAÎ$´£u?ÎwE,0Á¿¦³~Ú}Hµ¿æ_x0002_±ZvÃ¿_x0006_¼ºªÇ±¿¾qZ¸Ó?µ¿$óSJª?{?½2­ä ¿Híy¡Ã¦?_x001C_VçCè¼¿°øp©)Ñ¿¶$Þ_x0003_Ú=È¿J®24¬·?·î0Ø_x0002__x0003_zÀ¿)ºïàÀâ±¿_x0001_+òÈ/Â? ¬C_x0010_ÚÂ¿¿_x0008__x0019_V&amp;¤¿Àh_x0006_9¥¤?WµêÓzX·¿Zõ_x000D_iÕ¿_x0001_ë}_x0004_MÊ¿ì©7l¶	Ä¿8/w~w´¿¿|&amp;!Æ_x000E_Ç¿À).%6\?%*ç_x0006_CÐ¿QÔ_x000D_þt¥¿(¯Îkï¿ÚvØ3¹¿GÈà_x0014__x001F_Î¿ò_x0013_õ_x0006_È¼¿&gt;äÅÖBÏ°¿ä_x0007__x0019_Í1÷«?2?!Å_x001A__x001A_Æ¿zO"ì?È«¿ÚÌ ü?µ?_x001E_P³ÖÒ¿â`ò\ÎÐ¿÷@i´?µ"óMM©¿Þ{í°âêÀ¿_x001A_Ì¥_5Ì¿¶Pö];²¿ïé÷÷ÎÅ¿_x0003__x0006_Âó¶O©£¿ÜíùâÔÂ¿¸Ý¾7(	¿_x0018_§üü'±¿Ä¶]ç_x0015_9¿Ø_x001E_]D\£¿@ÉE¼bq`?_x0001_º_x0016_Ö?Äó_x0016_á.¿Dn!'=¾¿_x0001_â_x0001__x0007_?·¿ùê	_x000D_ âÉ¿DÑÞÚÉ­?Ìfý_x0016_|¶¿ _x000F_HýN­}?Ô´^_x0002_u¿_x001E__x001C_[²¿Äc_x0007_ ü?fÿöþ¤ù´?¾*¸ªìÄ¿¼^o_x001F_ ¿þê×oÆ¿@ä+_x0008__x001C_?BRZ_x0005_Ü!Ò¿¬Ýü^ º¿øl±EQ"º¿_x0014_!î¡_x0014_öÐ¿úÒ@_x0003__x0004_Ã½¿pv_x0006_¯ZÀ¿Úü«_x000C_²)Á¿´¦£Y´Ç¿¹0h_x0001__x0003_5¿¿J:,×¬§¿¹©u©ÇÕ¼¿_x0001_úpaµ¿°#_x001C_b@Ä¿hw©°¿¿_x000F_nÄ¿Ú_x0014_b`ä¿ªVyW´¿ÁØÁêVN³¿¹ùß*¼ç¶¿_x0011_ÎøÖ©¿A+_x000E__x0018_u°¿LÄv¹t¿_x0011_|®&lt;áÀ¿]ÐÄ¥ÖÎ¿mÖ!ÿX«®¿$ª ë¨mÐ¿lÞÁfÌÁµ¿¸³Úì_x0004_-?Ä/à_x000E_¹¿dnµM§?k6òäR_x0002_¶¿£_x0011_§%¹¿u4Ôx_x0004_·¿_x0016_]@`_x0011_ Ï¿2\èJÁ_x0014_»¿Uúý4_x0007_Â¿v¿ý_x0007_º8À¿_x000C_KHÙ4=§¿¸GªFÖ¿Ý¸;®_x0006_«¿_x0004__x0008_ïUº¥°ãÇ¿4uéûN?ª?%ØÁc,7¯¿NV]ÅÞdÅ¿´"¾ë±P¨?TqHëA£³¿¬Ì©_x0018_Rî?Ì!zéò_x000E_Ê¿`å¯l?í_x0005_¬(¨±Ñ¿ãêÿÔqÇÌ¿ÍëW4_x0006_y«¿d_x0012_&lt;æ"ß¬¿;yæF¸¿àK,=_x0002_LÀ¿zqÊHhàÂ¿Þã@{îr®¿4Â.Ðz«´¿Õ_x0003_uëÎÅ¿ ±ò[ÒÀ?_x0018_h¶õÁ¿àx_x000B_·ø±?ZÒÀBÅ°?lµ¾Èò?¸?ÐË[+îþÄ¿d_x0011__x000C_:HgÏ¿@ï_x0001_c1¿&amp;7½©ê&gt;¤¿PâMëb1¿Îæ	¡ÇÍÂ¿&lt;_x0007_îÂò ¿_x0016_÷éÚ_x0002__x0008_±*Ç¿JaïkDNÄ¿¿é}ÝCÅ¿=}À_x0004_v ¿¿[½q^_x0012_Â¿_x0013_ñ­En_x0014_Ï¿ÌnP©ñBÇ¿_x0007__x000D_»0Ä¿Aÿ¿¼ã¹}e_x0006_?0º*_x001E_i¿¿ÀÇû³!_x0006_Ã?¶_x0016_'|°Ä¿_x0014_U_x001C_;XvÏ¿ûÂ1KÂ¿_x000B_U¤CÒÈÁ¿Ü^ëü},Ô¿û^_x0004_~î_x0011_Î¿_x0002_Wç_x000F_ýÕ9¿Ø\x­y%¿å)6&amp;]~¶¿iøMm{²¿\uÁþ»_x0012_Ä¿_x0005_Ô_x0003_ù_x000E_¡¿_x0014_LÌÞ_x0012_0¿Èko-"Ý¿Æ5[Jñ­¿`P7gb-?ÀKNÀ:½£?_x0013_5ªé°Ã¿_x0001_7_x0012_}sÈ¿ëÙ)¢ñ¥¿_x0001__x0002_«»ñGª¿_x001A_¤/èÞÔ¸¿hJÖ_x0006_$?"½D;;Óº¿dÕÅøSd­¿9g%Ãíq·¿LÛÉ¿{ÖÃ¿_x0010__x0015_k_x0010_Æ¶t?_x0007_`¹ª_x0016_m¥¿_x0014_±Ö~|V¿¿_x0002_ÎÄ_x0006_&lt;C¾¿_x0016_DÕ$È¿TT_x0006_³bÑ¿_x0006_BÌ H¹¿Òú~_x001D_ðm ¿-¹ÈúÀ_x0001_²¿Þºû_x0018_4Ð¿S_x0008_96ð¸¿xAÄFÙ´¿+&gt;ç_x0016_½¿LHã_x0007_#?úß_x0011_âB¿¿ò¨dp&lt;Ò¿©Ðþ_x0013_ëË¿ ¨ä.&gt;n?E"Ö_x0008_õº¿_x0008_qg®2ß ?Öövÿ¾Â¿_x0016_T_x0001_Z¢%Ã¿ÞÁ¤_x0019_g:Ã¿_x000C__x0007_Gd_x000B_Â¿¥õ_x0002__x0008__x000B__!Ñ¿À _x0011_+r?ë_x0006_÷U®Ü«¿?RæbD¸Â¿8ïí_x001A_á¨¿@_x0005_¯ÊVn¿«ºõsÁ?_x0002_O_x0015_	*TÂ¿ª_x001C_¬_x001C_K'Ó¿Bi_x001E_àÉ¿_x0007_vºCb¼¿_x0010_TK÷*Ê¿ò@ã[æ»¿ê_x000B_W8Q¿¨JÚ2._x000C_¿'_x0001_/_x0012__x001C_º¿4ià_x001A_³¾¿Ï(=³_x001F_ÎÇ¿_x0010_r"jQW¿Á_x0004_Y¡¥?@I_x0014_íý??»_x0011_Õp©¿_x0016_b¸ßæÈ¿sbqÜ[º¿_x0005_SÊR_x0003_¦?uY)ëõ³¿D³_x0001_Ö§yÀ?²! Ð_x000F_ðª¿_x0010_^_x0013_.HÀ¿¿)ôc_x0012_?{Qk_x0012_Æ¿à×_x001B_Õ_x0019_Xi?_x0001__x0003_Xfote¿øÒÂ5_x0019_vÖ¿y=L¦:_x0002_¾¿FW¤,6'¦¿QÌË_x001C_Ê¿XçW6_x0014_¿J$r_x0006_{Ã?,_x0014_ÂE^¡Ò¿²Ci/ÛÐ¿¯_x0003_§KÂ?à,ò¾ó)c¿ÊX_x001D__x001F_?Qý_x0018_2Ñ¿_x0008_V¨ØÅ?ØåqÞG|¥? b_x000F_ïæÏ¿Ë²ÿB4À¿;]îù0¥¿H:¶0ë¦?&lt;_x0005_I_x0015_JJ¶¿`±ä$´¿`×kMä¿4_x0016_-ê_x001A_¿@ù	¤cÂ¿¬úYhÕ²¿¦Íµ*|Ò¿¤§·=&gt;×±¿J·è0(AÅ?ç¸¾ð°_x0010_²¿¯ô|²µ Ð¿H¬µ_x0018_eË¿þå_x0002__x0003__x0013_+À¿u¾ð«*Ï¿tv}ÎýùÒ¿T_x001B_'4_x0004_º¿¿qÙ8üÅµ¿`X·æú$u?ô7täcÿÊ¿ÊâÑ¼_x0004_º?DP[¥w3³¿@N_x0006_v°¿¿A5*¿_x0001_Ñù0{®¿DMf¦,§¿¦ÌdôÂ¸Á¿ËÂ÷l?!Zþ«$×Æ¿ã+_x0018_æêÇ¿aúóyGh³¿_x0002__x001C_Lô_x001E_å¾¿_x0016_YÍ&amp;¿¿&lt;ýÓ¿\_¢?¼qëî%»¿ h&lt;\e_x0014_È¿âBNÇE°Á¿bÚ­äxÁ¿Ñ_x001B_¬_x000F_MÅ¿J¦P¥_x000B_°?HO÷øë¿_x0003_Ü{ª¾º¿&amp;Õ_x001A_Ö?V³?øUÎNþ_x001F_¿Ìe³øW^¿</t>
  </si>
  <si>
    <t>9e8416d7573fdefbd6da9e98fe993ee8_x0002__x0003_µ¨_x0008_§`¯?Æ©ËÄ¿Ðì_x0001_.À¿@¼_x0005__x0011_¨?Ð"LïR_x0008_¸¿õS¿¢_x0003_hº¿b_x0003_?~2º¿|æ»_x000F_O¨¿_x000D_Ä8)½¿À{ÃMHò?lÌJ\_?dÝµ÷_x0019__x000F_¿Ô_x000F_sþgÔ¿äM"]_x0002_¬?8á`RjÃ¿_x0002_%_x001B_MiD2?_x0014_[ït&amp;¼¿è-4óºª¡¿_x001C__x0001__x0019_¥+Â¿d_x0006_éh\·­¿÷]¡úÌ¿Ãâ_x0010_s_x0015_ïÂ¿xuCi_x0018_PË¿¶jTZÁ¿_x001C_fh{ì°Ë¿(U_x0004__x001A_¿Õ8°(_x0011_½¿`Bª®²{¿${þ_x000F_#_x0012_Ã¿P50CWôª?Í¸Ò@Á¿í¬eÒ_x0001__x0003_ÑÁ¿ ÃË_x0012_f±¿ÖóeêË_x0012_®¿%|_x0012__x0008_Ä¿¬eÈ±àÜÀ?¤¬¸_x001A_×æµ?ÆT_x001B_¿Û*²?0®ÒÞÀ¿^z_x0007_ÑÏÈ¿sáò!_x001C_£¿_x0018_\o@]_x0010_Ä¿¦e¤¬Â«±?_x001D_¬©%&gt;²±¿Ä_x0016_0_x001A_{À¿xÏçù~`Ç¿ _x001D_É._x0002_;?õ_x001A__x001E__x0012_e¨Æ¿@ä_x0007__x0018_IMa¿b¸©ÃèÉÃ¿ØH_x0013__x001C_w²¿H£SÜ®Ç¿ðÑÙ´°¿8_x0004_ä¢ä°¿g%JÔZæÃ¿q·kµ_x001B_¸¿*,ì#gÜË¿ü_x0017_ÌÜª¿ ÿ³U^ ¿ûº`A_Á¤¿(D_x001A__x0019_¦@»¿¼z+_x0005_°¿;_x0002_-¦Ñ¿_x0001__x0003_v"sB_x0017_ò´?Â_x0001_C ÆqÌ¿@~_x001E_é±_x0008_Ê¿¨ow¶Ç¿¸ ¹¾fv£¿_x0001_ÝO Et¿ÚÿS fÂ¿YCÂªËDµ¿í)¾»àÌ¿nu¨ï_x0002_íÀ¿_x0006_#Úq?ÒÛ_x000C_¼4ïÈ¿zôxÐ%·?ä_x0015_ì_x0016_þ»?à_x0018_ïþ±¿`áâ'åz¿Z?Ô5B'°?ý_x0018_VÓ_x0013_éË¿ßqxQë´¿eäÈ_x0008_ßJÀ¿(Þ0_x0012_}¢É¿_x0010_³¢ô)â·¿!_x0011_/h_x001E_üÌ¿:_x0014__x0015_:&gt;aÈ¿_x0006_Á«ò_x001B_IË¿,Y/9Æ¬?­¿_x000C__x0012__x0017_¨ ¿_x0018_æf¿0ç¸¿ &amp;ßmþ`Ã¿ª_x0007_ª£Þ6Õ¿à¥_x0012__x0013__x000B_lf?Ä%m&amp;_x0001__x0007_ÝqÊ¿g4DC×¿7¸»¿@_x0010_vÓ(Øf¿Xò9°O$?Ú_x001D_ÊuHäÅ¿ÀÊeGìG?øªjåÛÑ³¿2Úë_x001F_ßË¿DµPX_x0002_ª?^üÓ&gt;¹¿â{â¦Õ´¿²_x0005_ö_x001F_wK§¿~Ú_x0011__x0004_dÖ¶¿Bð_x000E_Ñ¹¿×À9æ_x0006_³?b+F¬§Ð¿@j¢âQ²§?_x001B_"yò_x0003_Ê¿]ÍLÝÁ¿_x0001_SÃ²OR¿dé¢{ç?ÂmË_x0016_a®¿-h&amp;_x0010_NÆÄ¿_x0001_sÈã_x000C_~¿ÈaÐy_x000D_Æ¿å¥¥ý¨§¿Ôæ^mÔNÈ¿_x001B_ó_lWÙÍ¿lk­Æþµ¿è_x0002__x0012_½_x001A__x0019_¿ {ÒSg?_x0001__x0005__x0019_Å_x001D_¦)G°¿ß[$(!Å¿*¾RBí_x0012_¡¿øª%xÉ¨¿Ð_x0005_i&gt;"Ø¨¿_x0008_úÄÑcË¿_x0004_¶¼¸_x000C_tÄ¿â	_/_x0015_È¿1 .*Ò¿ÂçM_x0010_b}»¿?+_x0015__´¿ÊÆ_x0008_RÜÄ¿Øâ8l_x0006_Ã¿_x0004_ÿ}vÕé¯¿_x0002_ykeø_x000F_´¿üÏã÷Ô_x000F_±¿8Íìè}`¿ÔÖq_x0007_¯Æ¿±_x0001_Ã»&amp;Y¶¿yÂ¬¶Í¿bÈ_x0014_tËÔÅ¿_x0013_YIÀAÂ¿Ó_x0004_Ï]#Ó°¿_x001F_Tc\Sµ¿@îJn*U?º}¼±?ªF=_x000F_/¿¿Ry¨Õ_x0003_}Â¿tY"O¿4ç©+6ÎË¿D½a0_x0007_¯??_x0005__x0003_Ú_x0003__x0004_¿_x0007_¦¿©ÓâÔ¥Ç¿ài_x001C_U¤¨?@y&lt;PËÆ¿_x0008__x000D_hµ? KòY:É¿¨d;rÜÇ¿lý÷{|Ê¿«Q½_x001E__x0010_9¸¿@8o_x0017_¦?_x0002_ÿÈ_x000B_¾¿8·&lt;iÃ¿¸[r_x0011_xo¿}TÎ·°Û³¿S&gt;jäÉË¿_x0006__x0005__x0005_Í³ÕÔ¿´%aW¯Ã¿_x0017_ï_x001F_´i^Ç¿ì%²6²?xÏë/¬¿¼ô_x001D_&gt;lïÍ¿¦0_x001A_I_x0001_À¿_x0019_8¯_x0010__x0016_ýÑ¿Þ_x0005__x0002_QË_x0012_±?©«_x0018_f³¿Ì"*¦Ë_x0012_Ç?!L½ç¢E¿¿±Gjmòp­¿Þlt×ÍÔÆ¿GÔZ_x0014_Í¿¿_x0014_~ùåûN³?p3_x000C__/ä§?_x0001__x0004__x0008_I_x000D_cÇ¢»¿âý_x0019_ý}±¿_x001C_\GÙÿË¿úohÝácÃ?ì_x0011_¯ºf¥?ì_x0007_[;E`£?Þ·US&gt;Ñ±¿ó}_x000D__x0011_HÜÅ¿åÌÒ°fáµ¿`÷EK~?pÿ©1@sÀ¿Ô}®ýö2´¿_x0001_ÅQ,&lt;#Ä¿â¦_x0003_ÂÔ%Æ¿½_x001C_ÂÖúåª¿î=ATù_x0006_¹¿6´]_x0005_¿º½6_x000F_ÿ´±¿["Ùü#¯¿_x0011_µr_x001D_xÆ¿¨±_x0008_ÎêÂ¿¬3¢_x0001_9q¿Ü{_x001E_Ù._x0017_Í¿g'°iÔ¿àê_x0002__x0011_97Ð¿&gt;tn_x0015_Q`¯¿¸QÒ@b¿Øª3b_x000B_ª?KÏ¥ËVn»¿¹ó³©º¿ è)´,9¼?_x0003_G_x0001__x0002_²¿çÿî:Å ¼¿a`E'¾¿ãÀ-£Mé¾¿Yaö4_x001B_÷°¿tk_x0015_f?&lt;Óò m´¿IÝ¯}Î¿ýc_x0008_þ«þÁ¿_x0012_ñ_x0015_8_x001B_Ð¿c _x0012_$_x0006__x0017_Ì¿PBX¨a?)ñ,/÷_x0004_Ù¿h¿g1ÂÑ¿PÓ¡Ors¿¢a³ÿÆ?X8_x0012_]h)¿e_x000E_)q±¿YÐ'_x0002__x0001_Ã¿(_x001C_²1=à¯?_x001C_ðgkãu¿_x0008_gÂºmÑ¿Ô_x001B_7&gt;Tx¤¿3¬ÕlÉ¿_x0001_¸LqÕâK?dÖù_x001D_4?ø¯ö@þ­?ä	)pð¶?_x0004_µ|wÄ¨È¿)%(rØÏ¿£C-j§Á¿¯|Q&lt;4Ã¿_x0003__x0004_°Æ¼Kp|¿%oÁp'4±¿d1ß¿_x000E_üú:_x0005__x0015_±¿k_x0018_âæ_x0013_íÉ¿¤0tÉ¸¿â_x0012__x0011_'_x001D_Á¿©\kÉ¿_x0001_Ëì®&lt;«±¿¬_x000B_¶_x0007_ÜÂ¿X	_x0005_)É¿+vÜÏ¾©À¿`5_x0004_@Esa?¨²eïyÆ¿°EA2-Ñµ¿¦[p¢UÙÄ¿6³_x0002__x000C_Ç³?¸vïyg&amp;¿°ë(q©ÉÌ¿ ¹ÜSßÈ¿¶+zGÄ¿ïÇ×N_x0013_RÃ¿ umÇù ¿×s_x0018__x000F_Æ¿s·LT0¼¿_x0008_PÊJ?ÒqçP9Â¿_x0016__x0016_o_x0005_öÈ¿_x000B_ÏJÓÄ±?äßÃa§?ø·g%L?_x0006_&gt;_x0001__x0004_ÃMÎ¿_x0018__x0008_óoZw®¿6_x0002_ïÃ°`À¿_x001E_f¿|vñÈ¿w_x0019__x0011_×&gt;_x001C_¹¿\Xºs¯¿_x001E_ñVUÁ¿6i _x001B__x0015_JÅ¿Ô_x0003_1¶¿°:ë+bQ³¿,O_x000C__x000F_ É?µØUí_x0013_¦¿ÀÃY:.Ã¿SÎ·¹[Â¿*V_x0018_÷£Ò´¿ÌqÃ)K(±?²Ñ_x001F_¦|ñ¾¿IÞ^lZÆ¿xäØ_x0014_¿Idx	j_x0017_Ò¿ÅM¹YLª?*å)oÐ¿¦#ëGÈ¿t6×Ì#³¿k¦_x0014_Ö2Ã¿&lt;_x0006_.ã¼?ù_x0001_×ÞÍÐ¿¸uÞ@	Ì¿À6³lÇÀ?­_x0007_dFêÂ¿-±uÂ¯¿_x0001_ÉPB£Ä´¿_x0001__x0004_K_x0015_P7çm»¿ê'íÔ8_x000D_±¿_x0016_y·qþÇ¿úÁÓäØºÆ¿lKß,äÏ«?¿_x0014_·«Kª¦¿_x000E_,y&amp;Fu²¿ZM·ô`Ë¿½Óuá_x0019_OÖ¿üú;ã_x0003_·Ð¿yÂë#k¸Å¿@u_x001B_qL ^¿t	Zhé_x0018_Ñ¿Â×_x001D_6â§¿jZæ¹_x0002_¼¿nàòÎï'³?t7H#"©Ë¿PÑÿö3^?:¾Î_x001F_Ó¸¿¼û&amp;,Ë¿°,Î[lÇ¿q_x0011_ñ_x0019_6Ú¦¿_x001D__x0002_Ü	1r¦¿­ä[§¿NÓ¿ÔÖÜ=äqÀ¿V½H:KÈ¿´_x0013__x0017__x000B_Z=«¿àÙ_x0005_Å_x001F_Py¿äJd±½_x0017_³¿¦oé&lt;§ãÐ¿òcòø_x0011_Ô¿Oæ/_x000C__x0005__x0007_2Ì¿_x0006_&amp;HnÌÍ¿WÉaKð&lt;Ë¿4Ï¬Ã»¿ÅÐ-_x0015_x±¿agè³&lt;]¹¿	6_x0001_eæÅ¿&gt;Å_x0008_Ñ¿ÞºÿÐÍÈ¿ FÕ_x0004_Ù­?_x001C_¥pWyHÌ¿,Ç&gt;¢[Ò´?Òò|fÚ·?²Ã[_x0011_ôôÊ¿éÄÁ·¿`¨L)´O¿¿já5ËCÏ¿V!j$4_x0002_Ê¿_x0005_L~zÒ?_x0010__x0003_põRÿº¿R}1­À_x0017_È¿ØÔ ZkJ?:_x0011_¶¤Ã¿»c_x0015_»(¸¿_x0018_p·l_x001D_¡?Pgd«ôÀ¿ÉæmåÃ?ÏªOÉÞ¡¿EB´2Ì¿êôøû·¿O0Á¤²¿í¢aÅ©¿_x0001__x0004_._x0018_ÎIÁ¿àÓÿÃ¸?i]O:0Æ¿¤Uñ_x000E_Æ¿$°)mÈ¿_x0002_Ü&lt;_x0006_±ÔÕ¿®Pipð¸¿ÃÄý9Á¿_x0005_p_x0014_½Ì¾¿¢_x000C_°PWÏ¿.mÄ£¿ÖÊ¿ÚI?Öæ_x001F_½¿¬_x0011_Óx_x0011_¬?ø« Cz ¿vG_x001C_Ôt½?¢f{µ_x000C_¶?Ç%_x000D_Gé²¿ø{J#Z·¿_x0011_êõ£	ª´¿t_x0007_â&lt;_x001D_¨?~Ü_x001F_`P®­¿D_x001E_V¾¿ø-ÿyÜ¼°¿qÝ_x0018_"f¸¿z{!Èo°È¿@¬ª§ã»¿/_x0019__x0002_´Æ½¿11gT_x001F_¤È¿ðÈ_x0011_ß¼Å?¶&amp;_x0011__x0003_²¿_x000F_Ô¶_x0001__x0005_Ð¿_x000D_\³Ò_x0005__x0006_Cð¥¿(_x001D__x0003_Êì,¶¿_x0010_àè_x0014_´¾¿_x001D_b_x001C_ª¸¿_x0005_tK_x0005_§`?ðj_x000D_¬Å?	òed¡!¾¿Ì­_x001D_Û·?_x0012__x001C_lwÖë¼¿kËÁP³¿|òÖÌ_x001B_µ?²ßÈè§¿·_x0014_Ì_x0014_âÆ¿(__x0001_Ò_x0013_WÊ¿_x0002_@ÑWn¼¿,È!|£¿$ÑDc_x001A_¢¿ð¢ôHL¨¿x_x000F_~SÿÃ¿Øe_x001C_M¿þ_¼B¬¿1çþ¼Ð¿9»£LrÀ¿_x001F_\1-Rg±¿þ¸ØÔzÃÅ¿pY_x001A_ñÉå?vAÌOG±²?ü«_x0004_ä»¿_x001E_-?ð¼Ü¿¿5T¿Æ ¿°&lt;çg_x0010_µ?J÷ºþI£À¿_x0001__x0002_Wé/Ò«½Ï¿q-_x0014_ Ê¸¿_x001B_ÔíYtõÂ?$Ï_x0005_-¹¿_x000C_ïh&amp;çmº¿?Ö¥TÕ¿JÃ_x001B_Â¶H¿¿\Y_x001E__x0002_)u¶¿X_x001F_ò_x0011_Û_x001C_¤¿É8~\_x0015_»¿×b Õ¾¿HÖùâª¿´»z_x0007__x0018_9Ä¿å_x000D_-(_x0018_â±¿&amp;_x0016_e6q³¿æ¦LÌ²[¹¿Þ5Æ¤´&amp;¿¿Æ¦/ÔRÇ¿_x0001_ôq@	ùÀ¿_x0013_oÂ_x0017_Ãt¨¿¶ç_x0013_-Ä¿¸¿:ü=q£øË¿¤ø}½1O£?]ÿ+¯ü_x0004_Ï¿HhõÊÂ? Væ?á¿_x000D_÷Cl_x0004__x0003_ª¿¡ñW×h²¯¿Ê+/'Ý[Á¿_x0014_ø_x0004_$AÄ¿Xf{ÉÿÈ¿éëUL_x0002__x0003_×¤¾¿`xÒÏ]m¿Ç_x0013_Ã_x0019_¤°Î¿vþ²_x0005_çç´¿ã_x0013_w#sÁ¿,	ª]#Á¿@Ð§Í¡?_x0011_"_×³Ì¿$juk×Ã¿~ö©]Ð¿vþ2_x001C_çÀ¿3yß_x0011_Ó¿Dïæ¼_x0005_¶¿õ._x0004_p::©¿_x0014__x000E_7_x0011_GµÆ¿À)_x000D_0_x0017_Ä¿Üð/_x0017_a¸?õêç{_x0003_Ã¿@µÎÈ±£?Ó_x0006_X¾T»¿&lt;Ð¦Rù¶?|T*3ý®¿_x0004__x0010_µý±LÁ¿r¢;Æ¿Ê£_x0015_7_x0006_³¿Ð_x0019__x001A_Ó®¿_x000C_öAÀ ²¿lå½;K´¿Ó±(Æ¿»ù_x0011_ôÈ¿_x0002_è=4uR¿¹àOG_x0012__x0001_Ð¿_x0001__x0003_Î­ùöSðÁ¿èW0-ÖÎ¿yÞ-_x0014_W¤¿_x0008_Æ_x0003__x0004_r¿mÞ_x0002_åÇ¿¾¤-¢vô»?Ò_x0016_t+ã«?ÛàÒK_x000B_®½¿÷là48´¿h2Oöî¤¬?_x0001_Ò&gt; _x000D_t¿Q^IC_x001B_Å¿ç_x001D_óWö¨¿©ÎôrÆ;Ñ¿_x0018_ýÐ#ÑÍ¿Ø¸&lt;¶?à_x0019_Á_x0003_¦¢?|Y2ñÉÉ¿ØLíU%K°?Ú~8|NuÉ¿a/ÁZ(_x0013_Ó¿^/ßýX~Æ¿Sâéû#º¿éy_x0019_/_x0003_¯¿êþÇV`U¥¿/Ïè¹ Ã¿,xwÙÖ&lt;µ¿8ëh_x0003__x000E__x000F_¦?a`_x000B_"_x0015__x0010_Ã¿_x0015_;¶ã@Ð¿Î_x000B_T_x000E_¬Ä¿R[÷j_x0004__x0006_®É¿ºGjYøoÊ¿¨$ô·¸Ç¿Ö«çÌ¡Õ¿ @¬¤ãê²?$×AÕÒÀ¿¢ÝÕ&amp;_x000F_¼¿llZB¥¿¿]%QîX ´¿_x0014_FâÁ_x0002__x0006_¿Q£_x0001_ADÍ¿à]~Ð±Ð¿I%f+!Ä¿(ÇÂÃ_x0003__x001C_¿ÌìB_x0004_´Ó¿¤DW{Áµ?¬ì[¢¿_x0012_°¹8Ò_x0017_¿¿Ê á¶!è­¿Ãæ_x0002_Ø=³¿_x0006__x0012_dý_x001E_±¿a¢ñÖ¨¬Ç¿Â_x0010_dÑ½¿J²$Ù&gt;»Ä¿2_x0005_	(Øº¿??s_x0005_K_x001D_À?ñ6É%Ò¿"§/Sº?©¿_x001B__x0004__x0002_¸/_x0010_Í¿X@­éÅ³¿_ ¬&gt;`¨¿Î_x0018_9®?ÿ²¿_x0001__x0003_e]¼_x0014_vÁ?_x001A_-55_x001C_Ç?YêêEC¸¿÷j_x001E_òÐÆÏ¿Q:ª ±¿ _x0002_Ád#_x001E_?Zþ_x0014_f¿´¿_x0014_³F­Z½?¿`®Á./º¿àëc¡å¿þP[_x0015__x0015_´¿üÜ t¶¿à(ú:_x0006_ß?%f_x0014_ý±Ã¿È_x000E_1¦ÐÒ¿:Ã&gt;µ°·¿©kµ±IÇ¿8Me_x0006__x0005_mª?°³×¤Í¿Pæ"¯Êº¿9`çÔ¼)©¿H&lt;_x000C_W×Ê¯¿¸nZçÅ·¿Ðð	Åâ_x001D_¿@í©_x0019_Pæ¶¿_x000C_zBó_þÒ¿7Ö Év_x0019_¡¿äõõ»ðÏ¿_x0001_´ÁS~OI¿¼&gt;í®ª?&lt;2Ø,&gt;Y«?@_x001D__x000B_U_x0001__x0002__å¦¿ç¼#lû³£¿]ì).&gt;k¢¿òãJ"uüÅ¿oÉOnB´¿®×wP¥©Ë¿_x0001_°&gt;_x0016_Æ5¿_x0002_¸0ýñÅ¿Rkû_x000D_³Æ¿ÀäÏR_x0014_Ás¿Ì3_x000C_5_x001E_»¿¼´DH½vº¿p§Ä_ìw¿È®D0µ8¿ÐºD7!!q¿©­_f/DÐ¿M_x0003_Þ¢n?åU±ñS¤¿ð&lt;ÏÓ3Á¿xõ¹_x0011_!Ï¿XÑ_x0004_)_x0018_?à_x0014__x0011_u	R?àÎ_x0019_C¨¿$^o­I°¿H_x0019_U=ß­?ÜÂ$¬ír¿ÄW¨/ÒÁ¿_x000E_©Nú§êÌ¿_x001F__x000E_gô¾¿_x000C_Åªgî®?ím»­îÁ¿°7¾¬«µy?_x0002__x0003_?Qå_x001B_¾¿`@dÄ?_x0008__x0019_Ý§ü6?Ø,A%G÷Ó¿GåÚ¾Ì~½¿TÎyOÁ ¿x¹vJÈe±¿e²ØN3ÇÂ¿BÜ]!ºnÈ¿_x0014_@_x0019_ñY »¿õÄao7­¿_x001B_û-;¢?^"·+oÖ¹¿p&gt;Ü¿Gv?æ_x0016_+_x001A__x0003_FÁ¿L_x0008_[{ª?_x0004_JP¬á¿Kñ?ý/Þ°¿®ùµ_x0005_²É¿ü¡¸Ó_x0011_¸¿ð 9i»9¿öæ¬»_x001C_Hº¿_x0004_Ø¸gºÁ¿ðßÈ_x0008_gS°¿ÿt°û_x001F__x0006_Ç¿_x0012_×-_x001A_nhÐ¿Óm_x0008_UÔ!Â¿t¸_x0001__x000B__x0007_¿¸_x001D_¯!_x000B_n¸¿_x000E__x001E_¬¿¼¿0ÿ³ÁÅ¿§i_x0011_ñ_x0006__x0008_cÅ¿Ä_x0004_&gt;¨®$¤?_x0016_ÁùJ(Á¿ÎÖÕ«J_x000B_Í¿h`L_x001D_Þ\¿¶:²D~Ö¿_x0016__x0012__x0013_=_x001B_!Á¿ Çþ$(P¿	ÄËëWgÁ¿Üøµ_x000F__x000B_Ê¿wh}sË¿81_x0002_ª??¤ò¿_x000D_Â«?h4»_x0004_`Â¿°8¤ûLâÑ¿¸d_x0005__x000E_õÀ¿àeÔ[Cly¿&gt;_x0006_¹_x0019_Ty§¿ás0sQö¥¿«6,ûÿª?¨ÈmÑ=Ñ¿ÎvëÖ×ZÅ¿_x0005_*r¥ÐÙÁ¿^(&gt;½_x0001_´¿ºO1ý¦Ë¿URÏÁ¿Gµ·ÞÂ¿ET&gt;¾ó?T;rëáî ?à_x0003__x001D_A¼&amp;o¿ú§Tißè§¿ìd!mô_x0007_Ò¿_x0001__x0002_êQÎ³ïÆ¿Óxª$áÃ?_x001E_R*0HÀ¿¸uMk_x0004_µ?3_x001A_0_x001E_Ä)¹¿_x0013_I?_x000F_ÎÂ¿«¯ßn:Â¿ â,Ã"æ?¤JÉô¹¿Zc_x0001_@a´?Í.Ç§-½¿Ü_x0006_öd"¼¿ª7lò_x001E_Â¿3éêlà¶¿V»&amp;(¼?_x0001_ÀÔsf?6¸Ñ_x000B_$_x000C_Á¿09Ã _x000C_°Ò¿ÎU_x001F_»¿_x0013_æsú£Æ¾¿RÄ_x0016_¥qÏ¿è_x000C_ohâb?&lt;×ªWÁ¿_x001C_ÿ£ÝÉþ¸¿54_x001C_&lt;_x0014_¶¿M®ý&lt;¨¿_x0018_puP?tDÙ§_x001F_4¶?Ð¢ä;ÕÆ¿	«¾Öã_¦¿.û»pí4¼¿4WÑ_x0001__x0004_.I¿kY¦¢DÈ¿ÌzÉ¶Ç¿ánÕ{d7°¿_ãw½ý	Ç¿ÊKÕÍj¯¿¨_x0002_-·¿òÚápu}¸?rb¹_x0008_·ª·¿;ðÛE_x0012_~¹¿_x0004_'ú°Â¿_x000F__x000B__x001F_Ð"_x0003_Â¿¶²N7Þ¹Ô¿YOGÀUÈ¿{ð¢_x0007_É¿Ós^_x0010_Xª¿û¿ÇhÁ¿_x0010_¡óÐ¼¿_x000E__x0002__x001D_ª°¿ãöÚÿÈ¿ïùAéßsÕ¿F_x0019_&lt;õdö±¿_x0001_cLð´Ò¿·"Hk_x0017_Ã¿r6'¾? æ_x0010_$ Al¿Õ_x000B_»¬_x0011__x001E_­¿t&gt;ó5ç-´¿(0Öì_x001A_@°?À_x0017_ë_x0007__x0013_$?±_x0012_¤Û®Å¿_x0019_b\;Ë¹¿_x0001__x0002_æbê»(;³¿û½Ä_x0012_s/Á¿¡7¢oEí¬¿,Q_x0003_A_x0019_î¢?ZhïÃB-Á¿mÚ_x0008_]§¿MÕ·nM¿zZ_x000C__x0010__x0005_ÅË¿_x0011_y/&amp;ÃÄ¿ßvëXÎ²¡¿ì_x0017_Æên?/)3[:È¿M:_x0003_è«½¿ûöøÖ¦¿x¼åÞÔÉ?r:}$tÁ¿¿¿!_x0015_éo`Ï¿{ñ.RnÙÂ¿ôçÄÊÙ? _x0003_8f¸A²¿äO-î_x0004_Ã¿¾`o&amp;¤B¹¿0±fs%¢?b0_x0003__x0014_½«¿¸·óÖ©/¼¿\É_x001B_îÜÓ¿}_x0013_o6îÂ¿¬ÓØ&gt;¢Ã¿_x0015_CÊ÷oÑË¿êL_Z¦_x001C_ ?Ì	gN0U°¿\_x0001__x0003__x0006_zð¿-×XE"XÁ¿ï´éK\»¿ÜÇâp§´¿G¶îÊ{·¿ÀQðDi?_x0007_XV~Ì¿ü3Ïâ`Ð¿©à¬_x0001_îÃ¿_x0006_¤}å=Ã¿`¬h_x0007_&amp;_x000E_¿Æèß?Ñ¿¶u_x0012_  îÃ¿ÜN_x0018_¨W§?_x000C_-_x0008_)ô½¿Goex&amp;UÂ¿_x000C_'åßÚ«?ó¸7ÉiÎ¿¸ºø_x0005_å¿¬úQå;]²¿@ÊÒ_x000C_/_x0002_?àç¦_x0004_CÈ¿_x0007_àñêbÇ¿À_x0004_Iïc­?B`ªhÊ¿Ý_x0014_¯_x001E_Îõ²¿ ê·¿¢_x001E_Æ0Ý ¬¿SßÃRÇ¿{_x0018_&lt;U°¿JµÜOaÆ¿[¸ª&lt;Ç·¿_x0004__x0005_ª_x001A_ÀÁ¿ß£¹×õÌ¿((h6ÚÐ¿º_x001C_ìBÆ¿1[_x001D_ô¸¿89Xv¹¿_x001E_ïòO\Ç¿à_x0001_|á/N|¿ckü»¿_x0003_Ó^ºÉ®¿ÎWâàÆË¿`C¡±$ ?XwAIØ·?ÀPÿBè»¿FäÒ_x0010_|Ó¿ø_x001B_¯ÇäÌ¿àó)p"+£?êî_x001A_,_x001D_w ¿ÀçÁ¿üvn0B³Ä¿p³èBx¿hqéå_x001D_Ç¿´p÷÷¸¿$.ý0Ð¿ð[	]_x000B_â¿_x0003_{Shnk§¿_x0002_ðª_x000C_1à¸¿Àâ¥B°k?_x000E_÷6&gt;zÊ¿)Ç{À¿_x0004_àýL¿ÀØ?_x001C__x0001__x0003_ERÒ¿ç'ì¿¿¿­~_x001B_q_x0001_¬¿Ðâivèx¿_x001B_ä´KSx¬¿Gÿ3Ý_x0002_À¿îLzXÍ¹¿Ù5smÀ¿ÐÐò¸z_x001D_Â?Òhz_x0001_ç³?Ñ~r?³?d_x0001_¾¤.6²?&lt;³24¾¿çÍ&lt;Q!Æ¿º»×_x001D_fxÈ¿F_x0002_7k_x0019_lÀ¿Èå";:¿?¬3_x0008_hèÊ¿Í¬_x001D_Å9¦Ï¿"_x001C_Â"¸¿H;f'ér?Ð`ò±Æ¿ð2¾¿ ½_x0017_*¤&amp;?häUÖ_x0002_»¿_]S¸¹¿CÇyÛ)Ì¿²ÀBÚ.%²¿Ô_x0013_8n¹¿¿À&lt;µøO¦¿úSßÓ¤üÈ¿ÚúÞ0~³?_x0006__x000E_Ãw­Q_x0002_©¿à{_x0004__x0016__x001E_Ê¿³SªíKµ¿7oó_x0017_=³¿èÿÄ%_x001C_¬¿&amp;Y¿VòÈ±?W	þä_x001E_°¿}väT¡¿Erø A	Å¿P/_x000B__x0018__x0005_Ö¿PÔ_x0003_h±¿e_x001C_Íß×_x0014_Ç¿Ð¤X_x0010_×¿àÏ_x0007_àIl¿a~DïáÀ¿èùd	ò?e0j_x000C_¶Æ¿Ü_x0008_%;ó?&lt;½T_x0017_i_x000C_?WÔ{(´©¿_x0018_ÎHø#¤?(_x0003__x001F_¡&amp;ù¿åeÂ¡nÇ¿¾ÂÐ(iÊ¿¦YâÂf¶¿h_x0017_1_x0001__x001E_[Æ¿Öí×UegÒ¿p%|_x000B_Lÿ¿Ñ_x0018_3MÌRÖ¿_x0005__x0007_½?Î-:ßFÇ¿F_x000D_Ï_x0001__x0003__x0014__x001B_Õ¿À9&amp;ÜË_x0002_È¿Ìµ_x0018_Ð¿B_x001F_T¥¼¿°;Éð·?¡ÚË^©¿O£;Â¿_x0006_¬WéÀ0 ¿äò_x0002_X­A?_x0001_ó°V´¿¦TTPÉ¿2	õõµJ¤¿_x0012_bîFr_x000C_Ñ¿ü©¢_x0017_v´Á?5¢_x0006__x000D__x0015_Í¿_x001E_5Ç_x0002_èÄ?ôÒÄu¬®?±¯`n²xÇ¿_x0001_å_x000F_m¾W?_x001D_ijãv[Ë¿_x0002__x000B_{õ÷ñ²?Q¸ßÃ´ûË¿¯Æ_x000C_E{±¿ÈX,î´b¿¢_x0006_¦a$Á¿-hkÈ/_x0004_Ã¿hjQºæù³¿\³_x001F_ä9Ñ¿bI0z(MÁ¿ïå	+,b°¿_x000C_£\@_x0017_Ã¿Vë\¦&amp;6Ó¿_x0004__x0006_V÷ÿ_x0004_R5Í¿ å"Â&gt;j?i_x0001_l!¸ª¿°Sjá©õx? /Ók¹¿_x0019_`7}$K ¿p_x001F_l|qG´¿ðîlßùÅ¿ØÑ/_x001D__x000D_²¿QI¢UZÂ¿x»:ÙæSÅ?H_;_x0002_mâÖ¿S®_x0002_Ñ_x0010_s½¿]+ÒÙ¢¿!5_x001D_¯*í½¿Y«#Ù_x000F_á¨¿ZÐ P¤À¿©_x0004_\¥¿mgDu½_x0018_×¿ø }	_x0002_¿ðÝàVN¿ÝÂqvq¡¿Ð§øWDFÈ¿;"_x0013_à¦´¿_x0019_ÿO·_x0005_µ¿Ð&lt;F÷Ä¨?rCÚ_x0013_¹¿à¼*´e_x0005_?Î³@ºm{Ã¿¼=rÆ¦¿ø_x0003_¥@º¿¢ÝR_x0001__x0007__x0014_åÀ¿¸o_x0003__x0017_ÅÈ¶¿¡ò~N¦È¿ &amp;,_x0018_­"È¿0 ½nJÏÉ¿6ì±*_x001E_¿µ?æôeò¨¿,' g±;¿L4é_x0013_7Ò¿äÃ&amp;y:ú»¿Ä­©_x0008_cÔ°?&gt;:\B_x0005__x0016_¯¿UêÎoâÃ¿_x0004_7SuKKÌ¿Â³_x0012_A]À¿q£×#úFÆ¿ßüPÚ_x0004_ÿ®¿mèó&lt;¬¿é_x0016_»ì³Â¿å-¶sÍ³¿°!iî&lt;Ò?¢ä4ô_x0002_Ü ¿wæìy_x0017_Å¿_x0010__x000B__x0002__x0005_°_x0018_¿&lt;_x0013_7·_x0016_Ð¥?_x0010_B+æ0_x0006_É¿P×]¿?»î~²Õz¶¿¬IÒ_Ë¿Oöì3_x0006_Í¿Ð_x001C_±_x0013_Q}¿*]×H'´?_x0001__x0003_pè÷!¿y~Òö¤ô±¿q6_x000D_ÏiÉ¿¥¢O-Dª¿j6J?²?Æ­d·¿_x000E__x0006_(N»¿_x001A_¾ÕË_x0008_º¿HÉ_x0005_0U¼¿_x0008_&gt;ÂFã¿"Êz²"ÿ¿¿_x0004__x0005__x0002_Á_x001D_|º¿§ÈAÞ¡8¶¿_x0018_UÁFn?3oýeR¿¿dr;c?_x000C_®¿_x0004_2_x0018_ñ_x0013_¢?¦_x0017__x0014_¥_x0014_HÁ¿:á"ê\_x0010_Ã¿ÄFÔß¨'Ç¿Ê©GfE!«¿|p]õ_x000B_½¿kF&amp;__x000D_£Å¿_x001A_k_x0008_Ä·¿:$Ãý²Ò¿hJ4+Ê¿_x001A_æÜ_x0008_é_x0010_Ç¿x¦æbµ¢?_x0005_b%¯Ý2½¿ì_x0003_Y_x000C_@Í¿J·ÛcË¿ä_x0013_'._x0006__x000B_tv?j_x0015__x0007_á_x0006__x0019_µ¿B	v{_x001E_h´¿¸_x0015_9K¬?/é×ÂË_x0005_§¿Ï,VKCJ¹¿	×dØUÂ¿OhYw%à·¿_x0006__x0006_û_x001F_Àj?ÊhÐ_}=Ì¿ùtfèPÊÉ¿µqPlèÂ¿Ìëð_x0010__x000E_×·¿.j,_x0008_ÎË?°_x0002_$°s¸¿ ó¹B¹X®?KÜ¢S÷©¿1ñZ_x001B_¿Ä_x0011_¸_x000E_{Ð¿Óyl~,À°¿áÎ&lt;_x0003_¹]Á¿Ô}÷RÅ¿mmæcàhÇ¿_x0008_ÜþÝÉn¿?_x0016_È§_x0002_&lt;Ý½¿¿í_x0006_ñ¼¿@_x0001__x000C_oÙ_x0018_¾¿þ_x0004_y£w¯¿_x0004_If_x000F_O'Å¿xJÙÖü³?_x0013_:_x0004_õÄ¿ð+­åwU?_x0001__x0002_3k_x0002_c×¡¿oâ¨^sÉ´¿¤_x000E_=_x0010_Ë¿_x0016_»á_x001A_=ðÂ¿èLjçà[³¿_x000E_ëÌÑe_x0003_Ì¿_x0007_[ÿ_x0019_Lr¿ÙÀ®í½Â¿0CX_x000F__x0005_H¿HPWÒÉ?ÎÅ|ùÊ¿¤_x000C_å12Ä¿É)øc¹¿ü$_x0005_\½§²¿_x0012_.oåx±?Êt =/³¬¿_x0002__x0005_?UÄ¿1G¿ «¿ÌIû¼¿¸NqûR¿Ç¿HÛ_x001C_¥yÍ¿ð_x001B_«³¿PäM|¨ÐÎ¿,ÙJ°&gt;ý´¿àÁÑW_x001B__x001D_Â¿®_x0002_;_x0010_¨?³¿ü_x000D__x0008_ÒÖ_x0006_¤?Nk³çÁ{Ë¿_x001F_ú_F°¿}J´óa³?_x0004_C_x001C_ÊÅ?Û°K_x0017__x0001__x0004_h_x0011_¹¿Á]ÀZ¯YÄ¿_x0001_ú ËÛ&amp;?g_x001E_®âÛ°Å¿}êþó_x0016_â¾¿ÐZ$ËuùÃ¿_x0010__x000D__x0010_û_x0014_Ð¿Îò0p¥Ô¿^Å$ð¶²¨¿_x0017_¤ÔeÀ¿Å¿Ü_x0001_\4÷¹?{Ü\_x000E_Ì¿èÎ#â¼ü¯?®ÿWì_x000E_Å?ó_x001C_f']V?l_x0010_`-Å¿ÀÚV_x001D_KÇ\¿ãÞwÕ?&lt;¤¿¶?íCZÉ¿è6Ò©·_x0003_Ä¿4YE_x0016_#ØÐ¿ò^(©õ_x0006_¼¿8þc´_x0010__x000B_Ä¿H¿¼ô[Ä¿t_x0006_&gt;ÀÐ¿Ä±w9·r¿¿vÐ4Q}¢¿r_x0013_!_x0017_LÆ»¿_x0004_®_x000F_ ZÇ¿`1ZNJQ¿àV_x0013__x0013_s?¸ñA_x0002_Òv¹¿_x0002__x0005__x0004_L¯~ÃàÐ¿n}öÖÜ®¿_x0010_½íoÑÇ¿HVÁ0Ü¾¿ìóâ_x001C__x0008__x001D_Ð¿âôÿ9AÊ¿`Õ_x001A_$^Hµ?ãÞL(_x001F_Ì¿hòhN±[?(#Ë_x0003_Y¿ä_x001B_T¯^¶¿X9¦_x0008_Ø¿|h5Íµ³¿_x0002_V_x0010_²_x0006_)¿´þê_x0003_­ ?æÏ£_x001C_v±?iµ.L_x000B_©¿0®´¤(Ë¿ü*äïN_x001B_È¿_x0012_ü¥&lt;BÁ¿c¼pÓ­À¿_x0005_ZÁúIÉ¿n1k2ÌÂ¿P_x0013__x0018__x0001_I&lt;¿¶:g=å¥¿ãà7k·G­¿_x001E_&amp;½	ªÎ¿_x001A_|¾"_x001A_à ¿:;Ñ8¿°&lt;_x0012_÷3©?¯2ÇrÆ¶½¿­ ³ì_x0001__x0002_có§¿ ¥(¹¶¿.ÿÄÐ¾Ã¿Ô³^®ÝJ®¿ë	qA9@Ã?fó»ÚÀ¿,ã­V\+Ñ¿e$	¸Å·¡¿ötJêÅ?&gt;O5ôè¬¹¿ô_x0018_;_x0006_hÌÆ¿Iè_x001E_õË¿¤ª)ÝÒ¿×ä_x001E_d¶ýÄ¿?à×_x001F_Ù®¡¿_x0018_~æ¥À_x0004_Á¿öS1_x0004_Ü°?ÈÅGRÛ_x0007_?E_x0005_ ÃúÁ¿âò)cÆ¿_x0008_'Úì³¿6#-_x000E_þ·°¿ ­Ðk¿¢P9&lt;²?_x0015_õÁ_x0010_òÊ¾¿_x001C_¹¨6ý§Å¿YÕÍ_x0002__x0012_¨¿Ãß Ý5Ë¿Ê=´-À¿:®N¾¿üï_x0010__x0007_CFÀ¿ê»E9·?_x0001__x0002__x0001_9_x000F_zûa?eç-n0Ð¿Àc¹pXÃ¿¦âÔ«B³¿ÞéXy+ÖÐ¿¼W¨|®±¿ìÆË÷ý=§?ÊºßÉÂÛ°¿_x0004_ÊàÝ¾Ã¿9_x0018_÷Ó£zÃ¿j_x0010_Ðø_x0003_"½¿\ádÃQà±?àp9g³ËÁ¿æö0=-ýÊ¿V_x0015_Q_x0005_z¯Á¿ù¸gJ§¯¿_x0006_m¶åjÀ¿Ô×jÑ¿æ%Â:¦¿ØE8B	Ã¿hÒLU¿"Ç*®ð¶¿À6èãô¥i?rÌ_x0007_oÅ_x0019_³¿xÖÅ_x0011_ß?ûðC¤4Á¿¦ÑÖäÉ¿6Êç+«8Å¿T5_x0011__x0008_Ñ¿_x001A_ëÈ_x0017_ã°¿ø³ü1ÓöÁ¿Ý6;_x0001__x0002_CeÌ¿$ÐüM¡?ødAlnÀ¿zõã_x000D_¥f½¿ç"}À¢?(ö«HÔ¿î&lt;§F{Ê¿rn±CÎt¿É_x000C_½Xr³¿PîªÝLZÁ¿äû_x0011__x000F_eÂÇ¿@_x0011_J$rµ¿8Ú}_x000D_ÖÈ¿:ÔèL@Ä¿ÙâOÎ÷_x000E_Ð¿³ 9PV~¾¿F_x001B_H}Ù¿°?å½ÕÓ¶¿ìcëÃÐ´?9_x0015_{_x000F_!´¿lJó4{Î?]O$¿©¿ÚUç,_x0001_PÑ¿¤_x0004_R{º¿æ§³RÍ6Æ¿h´m O|¿U5_x0018_¨7KÇ¿_x0010__x0004_Z-¿A°q³¯_x0003_Ñ¿q_x0013_	Æ_x0014_ãË¿Á_x0008_p0Gõ·¿h±_x0018_d[µ®¿_x0002__x000C_ç_x000D_]Gø£¿ß®V_x0014_oÂ¿ô%_x0002_ÿ_x0010_kÈ¿Ç"0jÔ¿à­,qvUÐ¿äÅô.-LË?°Á¶Ky×y?`pI!µ¿÷SÞ=_x0016_¸¿ãl_x0007_Á¿Ø_x0008_d__x0015_±?_x000F_@_x0006_è¶Ó¿¦0?ÛÞ;À¿¤ÜÞüû¶¿$&amp;_x0003_x³¿_x0015__x0003_aÊ¦Ì¿À_x0006_("¿_x0003_&gt;ï2ª©¿_x001F_çÝ_x0019_ÛÄ¿pD{ X_x0008_?¨¾Î¡Ô?8Ô,AÕ¿hAG«0Å¿08ßO_x0004_ÿ¿¤%]Á_x0001_ÖÄ¿&lt;_x0010_B3-ç?_x000E__x0019_è_x0008_mÆ?´ì_x0005_KÍQÌ¿éaMÕ¡¿@Ê'2£bq?_x0008__x000F_	_x0008__x000B_Ì¿ØÏ_x0002__x0005__x0005_nÄ¿»ì?'Ø±?øá }Þ¨?ô_x000D__x000E_®`Ô¿(PxðY¿¯}©òg¿^_x000E_ÿ_x0016_¹»¿ï_x001E_j$´¿o¬þÃ¿6ÐÙxáÒÄ¿3§2»_x0011_v¡¿_x001A__x0007_`_x001E_}ØË¿1¯_x0012_æþ6ª¿_x0008_åæì_x0004_=?«í?¤Í®¿_x0011_C_x0017_¬_x000F_ú²¿³_x000D_µ_x0019_gÄ¿h4úö\_x0003_¿ôÏÂ?ðÍÃ¿XöÆ_x0010_Ä¿ÜÐì]l¿¿^Ø[`ø»¿¸C_x001D_9_x0015__x001F_·¿*b_x0001_)ÆwÐ¿RòÕA%®¿2§£_x0008_CÓ¿Ö?_x0008_É½¿LY8F_x000E_³¿y%zç( Ä¿_x000E_8ÀæBº´¿Ú mG_x0008_é¿¿ c¯êiÅÂ¿_x0001__x0002_¥&gt;b%Â³¿nÎ_x001F_ZèÌ¿Þ_x0019__îiE¼¿ðS_x0016_7àX¼¿_x000C_»ñcW½?²É8ä_x001F_û½¿ÐçëdÛ¶z¿$¬_x0019_fRG¬?öpððµ¿ÿ*_x001A_Æ¶¿ÈCÓ·®?_x0017_PDLÝ²¿j±+E±ìÂ¿ ,xû?íYJ {½´¿SmÇ_x001B_ ¿`:!«t±¿Ì«ßdu¿Ö_x000D_çè_x0017_»¿V$b»kÅ¿_x0010_­T_x000B_ª¿YÞô_x0006_½»¿,ÀB~_x0015_¿ÒÉ_x000F_I_x0011_Áº¿_x000C__x0008_?ò$¬¿_x000D__x0017_	0sÈ²¿¸^C°_x001E_qÓ¿ã¼°ªSý²¿Ðeíæ¬¾¿è¹föÀÒ¿Jª 5C£¿A_x0011_}J_x0005__x0008__x0008_!¿¿sÞ¸¾_x001B_«¿º_x0017_É_x000D_»¶¿âÑrç&lt;¼¿¨Sí­Ë¿ËóoÐÖeÏ¿´¦_x0007__x0002__x0010_¸?_x000F_"d ä&amp;¤¿¸y_x0010_£E|¿g_x000E__x0011_£©Æ¿ Õ`¤d`¿;8_x0006__x0006_fÜÃ¿/_x0003_,öò¬¿èO¹iE·?	®½o[&lt;Ã¿'r_x001A_AËÀ¿È;:{Êt?fó;Åø¹Â¿¬ö_x001C_®_x001F_È®?èhÿs'¢?Ú_x0002_ÛmIË¿q{¸_x0001_c	Ó¿­âä!Æ¿'_x0004__x001F_­`º¿¸»Ìýh3¿éÇ@_x000B_°¿ì_x0019_Û °¿ö Þ±XÒ¿ %H÷ðw?ïô^².Z¾¿!XYU9H¨¿7³\4º¿_x0002__x0003_¤]þaê_x0006_»¿¬{±s_x000F_ ½¿rbcPHãÃ¿ZÃYêýD´?wc#¥ÂÂ¿ÐJ{°­_x001B_®¿7Ù?_x0003_x-Ä¿Gå*,£µ¿e¨b&gt;Ì¿jÅ]y¹úÀ¿Üow_x0010_úê?ýªÒ¶¿ò&gt;ï¼¿zb\&gt;ß¿¿æ6_x001C_Y5þ°?ÉÉê&lt;Î­¿@½&amp;&gt;ê_x000F_?§Pö°ú°È¿ÓekfbÀ£¿®¢j¤Ä¿½«q_x0012__x0011__x0012_ª¿Øym¾?_x0002_±²tëàX?ÄÇ6§¿üq¨4øî?¼MÌL¤?#7r_x0017_æ¿_x0001_Ì_x001D_,_x0015_Ñ¿ó(D_x000C_Ñ¨¶¿á±_x001D_ÞÔÁ¿Ô_x0010_;hÖ§¾¿_x0010_«aQ_x0002__x0004_$*È¿l»^zã­¡?8C)Ë1Ð¿âWYÄYm°¿_5Î§¿öÂ 9_x0008_îÕ¿,² xVÀ¿®¥?}í=°¿Ä7R_x001C_,F¶¿_x000C__x0002_­R_x0013_¶?_x001C_5dJ_x001F_¦?&gt;_x000D_.ëàÆ¿"Óû_x0001_ðÁ¿h¤OÉ¡?á÷z7Ê_x0003_È¿7»OÉÕÃ¿*Ê_x0005_gìª?X_x0014_!§_x001E_¿4ºaÌ§§Ó¿^ï&gt;OCbÊ¿F¡ÑâOÇ¿ ÁÖ/éð¿;äÅ©v·¿0÷mc[_x0015_¿|1N²±°?`xÊQ©?Ð_x0001_ÍåþÉ¿_x0019_ÒªTS¬¿_x0014_ëu _x0018_QÈ¿ZoéKòUÍ¿_x001C_P3R:?~Ï_x0004_±äÑ¿_x0002__x0003_Øî£ÁíÙ¿°E.Þ»?Ü´üÄ*Z¿¿´Ã5[;?_x0013_½Þ 9¬?P_x000D__x0012_»h~?}0Cì_x000D_Ë¿_x0002_$¤8wd?àò´_x0016_æo?l©_x001A_½¹?í®U½½¿xKÔy½á?Väu­º »¿}þ½ÄÓ´¿_x0002_æsª&lt;K¿Òæ"_x0015_ Ï¿¡\®_x0016_;k¿¿ùwÓ¬;ßÁ¿µõN_x0004_¨À¿Æ2öÿIºÂ¿ð&lt;?ì¼¿Ð_x0007_8êz¿TãÓiÚÕ¿ð741_x0015_K?W$µ&amp;÷b¢¿Ë¤y9_x000B_Î¿~_·_x0011_È¿5_x000F_S£ûØ·¿xOx¦Vä´?&gt;Ä»øµ?X_x0014_Ý_x0001_ï£? qî?_x0004__x0008_¿_x0002_¿ ÓÒõë.¿&gt;:_x0004_³_x000B_h¹¿_x000C_°4ÿ}Ê?tH1"*1Ó¿Ü¾/5_x000D_¬?Þæ_x0005__x001C_ÃãÇ?_x0004_4ÙËüÜ`¿hÁ_x0018_z·¸¿¦_x000F__x0004_c$E´¿@pè³PÉ¿êø*_x0001_[Á¿_x0012_ë_úª¿Ô¥¼°_x000D_#Ñ¿6ú@;Ñ[Í¿ý_x0006_b¨¿¿1Ù_x001A__x0010_eÀ¿ý¼|­]´¿¤	mÅ¿Ò6¦ON_x0003_³?hòÚ¸\Ì¿\°ói¿_x0004__x0018_¼û_x000E_-¿&gt;¥â_x0007_Ü ?`8ýûIN°¿ÿ²Ñ8_x0019_Ø£¿_x0008_çnløÑ¿²öÀL®W½¿#i3ô OË¿,E©\¸Ñ¿_x0002_Ûá¯?+ÞcÝÂ»¿_x0001__x0002_ödÖójÒ¿á¾¨"±_x001C_Ò¿«)\-_x000C_¨?8&amp;(OD%¸¿@_x001A_Ð_x0005_Ëv¢?_x001C_ÂK_å¿R7×Û¼¿§ÿ&amp;%,_x000B_»¿Nmû*½ÆÀ?ä_x001F__x0016_`H!Æ¿¯_x0001_î¶®Â¿_x0014__x0002_¦¸Ë_x0001_Ä¿:¾íxÓ_x001F_¯¿e_x0008_ðÍQÅ¿_x0012_àE3l ?_x001A_á§;ÅÙ¸¿eS[µÿÇ¿Þæ3_x001A_¿É¿_x001C_|Åú¹¿è_x0011_H\Ð¾?__x000E_Ç-_x0011_sÈ¿ªmO¼ôGÊ¿4v­ìoö¢¿ðp_TgÝ?_Ð¤jW±À¿~ëý=t«Ê¿_x0004_£¤#Q_x001B_Æ¿ÿµ_x000F_jpÆ¿tÀ¢B\Ú¯¿Ú[ûÛ4Â²¿^_x0008_R#D¿Û5ÆÓ_x0001__x0003_r?­¿+_x0015_ü_x0014_O¢Á¿µ&gt;_x0002_HÌ ¿ Îk(ÐÀ¿ó_x000B__x0002_èD¿­¿_x0001_9áµ_x001B_4Ò¿¾´r|þ¶¿_x000D_çF´Á?l÷+×Ë¿náåàYJ¯¿&amp;yKÕ®?¦m_x0005_¨_x0018_UÇ¿bAûX²¿|ìD_x0018_¸¿ ¾·ë_x0002_¿øT_x0006_nÏ÷¿X®ö_x0003_E	Ë¿\ÓôOx±¿PBXy_x001A_r?+ì*p±¿d÷3f_x001B_2É¿ÐõÊq;¿_x001B_*_x0010_,Ûæ£¿Èî_x000E_Ìî_x0017_´¿ë»Øaü¦·¿ëÒð¹Ó¿¿´?¦ÃdÉ¿6Ò_x001D_³)´¿Ù_x0014__x0010_ÝöyÅ¿_x000F_=Ã/¡_x0015_¶¿êyº+ÊÇ¿_x000F_Y_x000B_AÊ¿_x0003__x0006_Í_x0018_Ê_x0012_xÂ¿4/µÂ_x0001__x0014_£?±ÃPÀ¿ú_x000D_7&gt;[°§¿»_x0012_u²=º¿_x0001_É_x000C_ê¬_x000E_½¿~ó^DÀ±?7t_x0005_9µÈ¿dô#ÏùÊ¿Þ_x0013_Æ8pª¾¿èvÍÓô_x001E_³¿_x0014_ÿ_x0012_&gt;Í¿½_x0003_ äÈ¿¬_x0014__x0015__x000C_0-¾¿"TÍÊ¿2_x0014_u=G®È¿|I_x0006_ÌCÎ¿\-_x0004__x0007_üÐÍ¿ãp5a?¿8¼*õ~µ¿²ÙåAØÐÃ¿D_x0018_Ú5ûh¿kú.«À¿åÙyWÉ¿èJDùG¡¿¾Jô8ßÄ¿Îz]"©ãÆ¿_x000E_¤Î¢¿ðW¾ä_x000E_½?!Mí&gt;hª¿_x0002_¦U_x000D_WÝ²?_x001F_G¼_x0004__x0005__x001B_Ï¿_x0013_PÅk²¿_x0004__x001F_½+#Ó¨?Ö/¸3wÇ¿XÙö_x0011_¯*µ?íØ¡ÉìÏÃ¿£c¡_x0003_V^¿ß¾ÕßP½¿l{Jê0,±?5-úkÁ¿oTð_x0002_Å¿z\à²ð´Ç¿m=_x001A_óãj´¿l6S§SÊ¿_x0010__x000B_âe	¼¿U)Ò7À¿pbáÜat¿l|z_x0011_FG¥?ú¨_x000C_¤SìÀ¿E*Åw?.±PîEÉ¼¿0_x001B__x0010__x001C__x0001_¥¿PãÁÏ_x001E_À¿ ||; ¿PÿÄàj¿'ð»öª§¿x¸4§Æµ?"_x0015_&amp;_x0015_:±¿¯ç¿O,i%¿Í_x0004_Qîý¡¿´¸ä_x000F_HÆÀ¿_x0001__x0002_E6¤_x000C_ÝÎ¿ÇàÀ5ýTÁ¿ÃØ¹þéí·¿(Îvö_x0007_\Ã¿_x001B_½Ìô·®¿äÆ÷ÇY»¿¦DT_x001E_Ð¿1ïWò¶?0jNØk|? {ºÏªv?nx8D_x0002_À¿%C¾ÔRõ©¿_x0001_ýuÕë{X¿_x0014_ëTÅÌ¿e~ýYxH£¿_x0019_#_x000B_úÿµ¿_x0006_~A&amp;þÌ¿Tè_x0013_¯_x000F_½?C£_x0008__x0008_}Á¿b$ª_x0004_ûè¬¿zEÛ-ñÆ¿þºIT_x0011_¥¸?&lt;Ü_x0005_)1¥?¨ÀAÈ¿ÚvLnQ¼¿N·m	a¡¿QH*ºÆÉ¿{úgÔPÒ¿(ÿbÍ6e?°ÑjUýÄ¿_2A~m4¬¿"Fz^_x0002_	vÈ¿ßö_x000B__x0004_xBÄ¿"ÕCvìÈ¿_x001F_h«óL(×¿ÁE_x001F__7_x000E_Ä¿Ì_x0001_Ó_x000F_¤?ä_x0003_Öt_x0007_¢?_x001C_õÊÇÄªÆ¿®_x0008_UµàüÂ¿Æ¨_x001D_Ãw°¿ÄÈa_x0015_iø­?\bW4ªÅ¿íoA_x001E__x0016_î©¿_§Dq_x0005_Å¿Ï_x0006_½zù±©¿_x0008_óêØÒ¿èÑÊòeL?_x0004_÷©-4Í¿iò4¢Dÿ³¿×ØOÛ´¿ºþvÔÀ?%_x000F_K ¿¿jÄ©öEÇ¿K=_x0014_³¾¿_x0010_Éz_x001A_RhÑ¿²]ª2°?]_x0015_Ók¥±¿übVèÔ¡«¿Pp&gt;Â)âË¿ elÛ_x0002_tÍ¿¸UÛéD_x000B_¡?äB¢«_x000C_À¿_x0003__x0006_=¡_x001B_A_x0018_±¿*C?j\g±?3úUõ¿#Ûth±HÆ¿\ä©,£vÂ¿äÂ÷h_x0005_6Ê¿ ·µú?_x0007_o|MÙP»¿_x001B_dçÈ«EÃ¿dJ_x0004_ø×ÔÓ¿Hú_x001F_.ª_x000D_¿/E÷_x001B_»¿_x0011_eIqB_x0002_±¿íufÂ¿½©[_x0015_q*²¿ôÿë¤_x0004_¿_x0014_°ù\1µ¿Âð4?õw¥e5¶¿¤ÒV%_x0001__x000E_Ë¿÷_x001C__x001D_åÍ¿_x000D__x0016_DI$¹¿5_x001F_ø^ýx?%|yN¶¿puÀm«x¿(ö_x0007_¨?¨ÅØ?Ê¿#Üø	g£´¿\0&lt;wq¬?Hõûå*o¿~_x0015_&gt;E}¦¿ïUL_x0001__x0004_ ¥Â¿hZ%/«²¿³A_x0011_¥_x0017_®¿D_x0002_Yèïú§¿H~Kù Ø¿ÆÆJáhY«¿+_x0007_&lt;_x0002_0¨Ì¿_x000C__x0011_ü_x0002_^»¿´Ç%ÇË_x000E_Á¿D«Ö_x0018_ñ¿ô'õ²9Ð¿é,_x0014_rÄ¿H]_x000B__x0003_6Ä¿_x000C_em \SÐ¿X_x0010__ªë?PíO6Ï?Ú_x0006_jU_x001B_Ð¿hMEb¿áÃ¿ä94ª_x0010__x0012_¾¿Ð»_x001C_9;1¿(xã_x0017_É¿È â{x9¿^_x001D_Î²$ÙÊ¿8Àj.ju¦?_x001C_o#ß²¿åÇè°ëÂ¿8[×R ¿n s ~¾¿xXoj_x0011_%?)_x001E_\j4¸¿mÁ_x0003__Z;Ï¿èíêcÁ©¿_x0001__x0004_&lt;Ê Óä¿¿Y2×ú¶´¸¿{¡_x0016_á*¾¿pÀ7_x000C_È¢?èÒK»±WË¿ -Ãî×êt?fâ^¦½5Ç¿cáÐå²Ö¿¢4É7`£¿ÜiãL|Í¿Æ ¬¾¿=;Tò?¦¶á`¯Ì¿_x0019_EdÃ¿_x001C_¹îïû¿¿q_x001B_õ)+,Í¿q?÷JÙ©¿_x0001__x0001_b´Çï&gt;áp§_x000B_pÎ¸¿BO²Ì¸²¿BRGUÚ¬¿Àï}-,Z?Æ_x0004_ú¥¿Kµ·ùÇ¿îÞá_x001F_¤·¿Öën;?¯Ê¿&lt;_x0013__x0016_³¿Ð_x0001__x0003_#K°¿ÏTì|$Ö¿_x0007_K'¤×_x0002_¤¿tDë_x0017_Éµ?¤¼_x0006__x0002__x0003_ì/¿(ßT½2_x0018_Ì¿ÒËQ_x0017_¾³¿ »Ý*_x0017_Ûa¿ä_x0008_Rb^Â¿öáMýp«¿ª$ÿÒL÷Î¿t-ÿh_x0006__x000D_À¿üù_x001D_Ö¤?4É(µm_x0007_¸¿Aªð¡Ú±º¿Ðv½cÄ¿ô¿ì!_x001C_,Ð¿¦¡Óï¸?_x001F__x000F_NlÞ£¿ë¯¹_x0001_ZÜÁ¿ÿ7îó­À¿y÷ø_x000E_~·¿¥t&amp;°_x000C_ÁÃ¿^mfÚJ_x000E_Ã¿î@ü_x0005_Ë¿a_x0012_ûönÍ¿_x0019_áû¤ño¿Ó_x0018__x001B_z³ÌÌ¿N&gt;_x0007_çzqÅ¿gëónP_x0018_Î¿=ªªFéÈ­¿(¿ü¹ÊË¿3[c_x0003_YÛ¿_x0006_Å_x0010__x0015_ÔÄ¿_x001A_YêØ_x0019_Ý¹¿õ_x001A_ÏE¼¿_x0001__x0002_`¤'÷9Ò¿¼a_x0007_l_x001B_ÃÊ?~±«DS³¿-%[¿&lt;Î¿L_x0015_Zfv¾¿ø¿dds¸ái¶¿_x0008_ê_x0002_uz3?|!XWÏ¾¿°\	1ä?ø_x0010_Úeú3Â¿_x001C_Y­Æ/XÂ¿_x0018_Ùjú2Ì¿Q&gt;óâ¶¿¶P¦5ÑÅ¿_x0013_ªÈi»?Á¿áM¿ÌH¢¿@ûð£Û´¿&amp;èõµÏ¿ÈÓÇ/rdº¿_x0018__x0001_;Ç*ò?jØ_x000C_¸_x001B__x0001_¾¿j_x0012_Ê`Ø	Â¿4âÈÉ_x0011_¨®?H_x0015_VÞÅ?è3U_x0006__x0004_ó?,ç\xZ?_x0014_VÉÇÿ4¿¾§&gt;_x001A_Y¯É¿³é«_x000C_ö¼¿_x001F_ÛlrÆ¿Ûî&amp;¯_x0001__x0003_\Û¿Á_x000D_ÄÞê­?p_x0002_ÈØ±û¿ä¹&lt;ÙàÔ¿úÏ8Õ¢³¿&lt;4«Ü±¼¿,SNÎ¦?x÷*X±¿gò/õÊÊ¿Ø¤ÏM»Ç¿ðC7X?Òê°¬å£¿ÜUE¯½¿H³9_x0008_ß}Ã¿ùÀ_x0014__x0013_`!É¿`|A_x0010_4Ji¿U¸Ûåêëµ¿ÚW¥³ÜÏ²¿«á:ÃÐ»¿ÜºRâ1SÀ¿Èº_x0004_MØÂÃ¿_x0008__x0008_hQ5-Õ¿ø?ûqê¿r×ØöÊàÂ¿¯´ùß`üÃ¿¼c_x0005_°_x000D_¯?_x001F_l³îPÑ¿x!R_x000B_Ç¿_x0007_þCm¤¹¿f¶	ÍÊÇ¿¶Êi&gt;ô²¿°lìç ¿	_x000D_µÞOjð¨¿_x000D_(@Ñ_x0018_Â¿Ô]c_x0007_ZÇ¿®ZÔb+É¿¾Ï´ÇÏc½¿b_x0004_3§Þ%±¿	k÷n¿0ÊLJ_x000C_?%ÈWÆj¸¿ö_x001B_bËÐ¿_x0019_LôÚ_x000E_Ã¿j^wç¹¿È'X_x0002_Ï¯?ít»§_x0006_½¿`°_x000F_oöËÅ¿&lt;ë_x000E_ª_x0019_À¿Ç_x000F_àí_x001E__x0005_¿¿6B½ö'¹¿ÏË_x0019_*Â_x001F_´¿,½Ázß_x000B_?B1_x000F_{_x0003_¼¿_x0001_Í¥oJÈ¿ÛË Ø_x0008_µ¿Ösÿ[Ð¿¾Å_x0019__x001A_¶_x000D_Æ¿Î:Øï_x000F_É¿Û_x0018_þ_x0006_¿¿_x0006_9äñ_x0005_Ó¿ÌSV_x0002__x001D_£?mÊÑ*_x0008_Ã¿­Û_x0016_®úèÕ¿¸ü;_x0008__x0002__x0006_ ¥¿ð_x0013_ßwìÎ¿H g_x0003__x001F_·?r¼£K_x0006_Æ¿ðÒ_x0013_(Ó5s¿lý·ã_x0004_Á¿V_x0005_ï6Ô³?ÚÍ_x0019__x000E_¤IÄ¿&amp;OÛ#¿o+À}	Y³¿¤_x000B__x0006__x000D_ÀÂ¿ô¶±_x001E_WÎ¿|O2®_x0014_iÇ?èù_x001C_ò-Í¿¿_x000D_,É_x0013_Á¿t´ü"X¿à®á_x001B_öJ£?éÙæ_x001D_È¿|Ýó&amp;­Â¿ä­À_x0001_[Ï¿ð¡ìa_x000D_Æ¿¼ßhÆ¶¾Ð?åû² ¸¿_x0002_¾_x001C_ÙyOV¿ð¸þr_x0010_ýÅ¿úígµü³¿z_x0018_c_x0017__x000C_È¿@DÁqÌÔ¿¿/_x000C_¯_x001F_À¿Uí_x0010_¾ò¬¿þ9f_x000C_ª¿Ñ_x0004__x0006_ì±Å¿_x0002__x0005_Ä\Þô.¹Á?b_x0007_3Å¿ó½_x000E_Ð¿°w}_x000C__x0010_¿¨hÆF¿Õî_x001A_äÝ!º¿öÂVÏm±¿Ý_x0018_s½¥¿Ù_x0004_y_x0016_Ñ¿(ÁWü~.¿¿@)µ_x0002__x0013_¿òv¸ÖÐ´¿ÆÍ_x0003__x0017_v"µ?Éê$Ä¾¿_x0018_à¦Æ¿_x0016_÷;ªzÈ¿ð¶t*Ì³»?ìÑByvÉ¿ø_x000E_Ð_x000C__x001A_¼¿vÃóIÛÂ¿!Ï»%_x000C_Å¿Ü@_x0001_À¿Bgè_x0018_Y¦¿\¯BVSñÄ¿ ¨sPG¸³?&gt;¨L_x0010_È¿v¸rkÌ¿o_x0001_GH&amp;_x0007_Ä?înÈe+¹¿_x000D_2,}wiÁ¿%;oØ)Ó¿^´pÍ_x0002__x0005_it¿¿ iJG¼o¿_x0004_wà_x0001_ñÀ¿_x0013_·ò_x0010_2\Ë¿¬4Ùiá£À¿«ÌI_x0013_­_x0001_¸¿zE@¹1¨É¿X_x0008_²Æy_x0006_¿FZ(å?!Ô¿¸_x0008_7Õ×_x0001_Ç¿H®EÈrÊ¿_x0013_(3ÞÎ¿øÖ;«?4b_x0008_¦{à¿ß]_x000D_kL)Ð¿Ò])§WË¶¿ ½qV_x000F_o?_x0017__x001B_4Úu¿Ì¿_x0018_9ÔØä-?é#ÁYªº¿À"ûb¹©?GL_x001C_F½äÇ¿_x0005_ôÑ!LË¿ÍOêH³Ã¿ÿÖ+Y§.Î¿`Û©w^¿p¢üí9ó|¿_x0011_öð?_x0005_´Ê¿(Ib_x0012_}_x000E_¥?+TbÚrNÁ¿_x0003_°ª_x0002_¶ÈÃ¿`ß¿f?_x0002__x0003_ôöÈñ ¶¿ hZ_J¿'®°Ã-¯¿Å&lt;¸Ø²A¼¿d_x001C__x0011_Ä_x0012__x0003_ª?zÔ¯_x001B__x0014_þÆ?|ÖÅ¼l_x0005_?¼r®V¦?îB_x0007_Wî_x0019_Ú¿6a[ç+`µ¿³_x001E_Pý&gt;AÂ¿Ò¸[ï_x0001_Î¿UÏ(µ°Ó¿Pº#Ò`ÈÒ¿(Ø:_x0015_{¿j^_x001C_îè±?_x001F_)ì[;ÒÓ¿_x0002_°³_x0013_¬*?dýÇÎÿt¾¿6¡[½¿¶Í©_x0014_µ¿"°õ´½¿_x0014_,úF¯? Ù¢+ÍA´¿TF.uáhÈ¿¡â_x0013__x0008_qª¿ÄÚ«©µ­?P°Âõô¥?äí{CZÅ¿¤_x0017_33kQ¤?ÊüGÖ}~½?TvÂ_x0001__x0002__x0005_©?U×Mj²Ò¿È_x0013_¡Ìu2¦?_x000F_MIÓÇ°¢¿Æõ_x0007_G/_x001C_Ã¿©³_x0019_Ô_×¿¸à7ù5¿_x001C_¶ÄH9_¥?ÑøÌ¶&lt;Á¿_x0008_ò¸0öÚ°¿Ó#_x0010__x0002_,ÍÃ¿_x000F_Î¨"_x0002_Ç¿¿L¬á_x0012_-²¿(çÀ_x0006_ø}¸¿Àßû*5_x000B_¤¿h_x000D_*àfÂ¿`%û#¨_x001D_|¿0_x0006_ öÚÄ¿Ò_x0013__x0017_"ÔÀ¿_x0004_úÓ_x001B_©¿´íÂTZç¾?@h~ëÛWÐ¿~ó_x000C_¾?p_x001B_ÞE_x001F_°¿?0uJ$U¼?x=#þ¯_x0011_Ç¿ÿÕ³Ï[Ñ£¿êoÕ±Ñ_x000D_Æ?XFÎE_x0002__x0018_?n6àãr·?üþ_x000D_@S¼Ê¿HZêÁ:¯?_x0007__x0008__x001A__x0016_kx½Þº¿Ë¨_x0017_Ïnµ¿ô_x000B_­Éºk³¿J+UÉ¿`jQ_x000F_ñú©¿vÀ5æZÆ¿Óµ:?Ì¿xDô¥¸¿?_x0005__x000D_©Å¿?_x001B_~ö§º¿(øÛñ3Á½¿Ì»ñ&amp;_x0001_§?JÅûzÔ¿ùZ3(ò½¿êE_x0012_ç¯¿_x0010_ö_x0006_q?%_x0004_È¨Ã¿Çf½²Í¿xÔk&lt;u·«?Ô'¢§Ñ¿^÷gº¼?tb½üî_x0002_²¿á5_x000D_£¿vc3_x001F_dÊ¿_8V¥?,_x001F_k â¥?pà]Õ¸sµ?+³½ÄmÇ¤¿õÑe2_x0003__x0019_¿¿èÖ_x000C_¿u_x0016_Î¿&gt;~#.¡¿º{c_x0001__x0003_n®@¿:Êø_x0018_7wª¿àAÎÆ¿_x001D_n¿ù¾ÃÐ]¿ Å¯Å'{v?rî41¿¿tÿ:·ï³¿âà_x0001_Å_x0002_É¿_x0002_Å@¿îPA?¶?2|AÅÛ»¿¤7è¨ðÃ?B_x000F_GºOÒÈ¿ ù©¿×ÂÛ?pË¿ò6®ÿâ¬?·¢Eî¡¿_x0014_²ñ_x001B_FÄ¿DáM8ÒVÁ¿ ce±5u§?ò_x001F_q»è´?,_x001B_ÌL¢¿ø©·)ÌÉÐ¿_x0016_mLÿ"®¿=Nj¹«&amp;Ã¿ÇÓë:ÑÍº¿Ø_x001B_è+Ib?2ÚÄie»¼¿·ÈÒé¢yº¿å_x000B_rzO´¿8^Á½Á?êÀv_x001B_nÊ¿_x0001__x0002_Ö?Á_x0002_EÖ¿¿T²`ÐlÃ¿pÎEpL_x001D_Ä¿_x0018_=Mg¤°?_x0010_r_x000F__x0006_¬Ñ¿RæüX_x0001_Zª¿_ÇG3$­¿öÊÕXö«É?ÿ[aGD¬¿=_x0007_ôQÅ¿ô;_x000B_Å¾B¼?¦âÞh4Ï¿nfNîcÓ¿¨K®²®,¿Æå_x000B_èå.Â¿_x0003_6_x0011_ ½÷µ¿W?ªº×PÁ¿ø­k©ù.Ó¿°&gt;½S'È¿_x0012_ëPÐARË¿XË0C¼§?&lt;Aý_x001D_ò?§£v@OÈ¿úª_x0010__x001A_oC ?.«ºà®¿.`ëµN°?òñ&amp;õß`¾¿ÿQå¨_x001D_·Õ¿Uc_x001A_ ¯¿ØH²·_x001B_³¿_x0018_½%sè¿®r`_x0001__x0004_æèÒ¿ôq×VJ¦?V§)%_x001C__x000D_À¿û9Pt_x001B_¥¿È_x0019_D_¶_x0013_É¿¡.®´ñqÂ¿_x0019__x000B__x0008_+ò_x0015_Å¿_x000C_@`l_x0003_?¢pÆò4Ä?à_x0017_¸À¢ª¿ï´{r_x0016_üÆ¿m%j_x0018_×¸¿Ø_x000C_·~²¶¿§ÍûOÎº¿_x0001_2¶Q ¿_x0001_åkºÉó¿_x0014_ÑÄ«¿ \a_x0005_~gÉ¿_x000C_ãã_x001D_ê'½¿Vï-²¾Å¿_x0007_t8åC¾¿®_x0002_D.¯eº¿ð_x0007__x0006_&lt;è»?¦_x0004_GUqùº¿_x000E_ËA­Jw´?*Dt.Æu²¿_x0016_Ùëã_x0003_$Ä¿8=¾P7¶Â¿ìtÕÁ_x000C_^?_x0006_û_x0013_ÖÇÁ¿¶_x001D_²_x0007_??WZv³?_x0003__x0007_?g³xHÃ¿¶\ØÓ@¸§¿¥w/ÂM®¿¸¼ßÖ»¿}ì%Jî¢½¿_x0001_yåøÖLÒ¿»¬r'&gt;ÖÐ¿,ü£w_x0005__x0006_¨?´ÌoÇq¡Â¿_x0004_}_x001C_x+°¾¿Æ&amp;_x0014_o"Ê¿@_x000D__x001D__x001F_np³?8 ¶7j¿Ý_x000B_u³ÙÀ¿_x000C_Ì_x0004_×ç½¿_x0012_¨_x0007_|Ã¿9_x0001_åÛ_x001D_²¿_x000E__x0002__x001A_0¡E·¿Xa_x0013__x0006__x0017_Ê¿8"ìb$¨¿Âùlr¿ªÆ?ý,_x001F_¸½¿!ú#_x001C_g¬¿_x001F_è½vI©¿GíÕÌ¿_x0003_i=Ê¿ä ­_x0007_É¿Z,Ó_x000D_J`¶?_x0012_?_x001F_CJ¾¿B_x001E_ý8Ä¿0¢_x000B_jÇ¿)úå_x0001__x0006_É­Ó¿*D"H`X?SU¦EÔíÅ¿btå~½_x001D_Æ¿Q^ ÿ&gt;¢¿Ý ìßÈÑ¿öàÂÁ¿Ë¿_x0003_ÕYÁ¿_x0018_í$zb%?æ\ø5D:»¿_x001A_Z³P¿__x0004_q­Ê_x0018_Ä?&amp;_x0014__x001D__x0005_m¬È?_x000B_ák¼ò·¿N8_x0002_¦Uw?Ãñáã_x000E_ç°¿4gÙæò_x0006_Ê¿j6¤£i_x000F_Â¿ù°by]¶¿W.¸[ct¬¿Ð45©ç{?8`_x0014_aÀÕ?ï~ËàÃz­¿øìþée0©¿i¾&gt;Ë¿_x001B_Câ¸/®?Æç}ªÏ?\R_x001B_hA?z°0|ÐcÃ¿	¬Ú_x000B_)Â¿Á"²ïa¥¿pÖZ ÌÊ?_x0003__x0007_¥å²ë×äµ¿óã_x001A_8:i½¿è_x0017_Û³~_x0002_Å?Ñ{Gmg_x0001_ ¿Èp²ÝòÏÊ¿_x000D_$n{»½¿¾"OmÔÊ¿=_x0005_8ÆÂ¿Ðë_x000E_(V¯¿	WfùszÂ?ÊB+êW¢Ç¿m÷¡.*l«¿_x0017_rCî gÀ¿¯Iq,½¤¬¿5ìý÷nÅ¿Ñ¬ÿ]õÄÇ¿FuÝ·è°?sÅØcÔ·¿¨ÛÛ¼7³È¿Ô¸±âN§¿x(Ô_x0019_ÁË¿fN¶_x001D_ÿñÉ¿°ºV_x001D__x001C_­?k~_x0015_]H¢­¿äuOÏ­È¿ElÍ_x0006_§ÊÃ¿¤ÜÌîÿå?Ûw©w¿¿|ð_x001D_.¦°¿D &amp;¯Kº?I_x0017_W_x0017_¤?_x0010__x0004_¸#_x0001__x0003_:kÃ¿dß_x0003_éR¾¿ _x0018_áü_v¿t_Ä_x001F_;¤Á?âÌ¤;Q º¿F_x0019__x0001_òL¿´³Sã?_x001A__x0006_GjÌ~¼?µd£«_x0012_ß½¿ën}õ_x001B_T«¿ ~ä(Ê¿tè~6Ê¿Ú^_x001C_gÃ%É¿[d#¾¿_x0007_/òûÔÂ¿ks_x0002_¸b_x0019_Ô¿ÑþÚT³°¿D_x0018_éËµ¿Ü&gt;Ê°ZÏ»¿	Ý_x000E_GvÆ¿Á»T&gt;b4¶¿j_x0001_Äã½â¿¿ú8YÑL·¿tÉÞÞÔ¢?Ppú(NÞÄ¿,AvÌf¿PÕ£òh_x0017_¿ìu_x001A_´Y?Ë¿`½[_x0008__x000D_ñ´¿P 7zÓÆ¿æ_x0014_µv£ÃÇ¿êt{½Ë¿_x0006__x0008_,°Â_x0012_?jOÆø_x0017_Â¿¿¹¬¬·¶¿ â_x0008_ÂNß?MSÉ_x001D_Â¿ïÊ_x0002_ÎÈ¢¿D_x0008_sþ§¥?W§Äçk¾¿B_x0001_Íz÷@µ¿ëÜµL¢£¿_x000E_FÅÜ¹~Ë¿OIþ`~µ¿q}_x0006__x0001_?þ*[äÑÒ¿Ê¾ncfï³¿_x0004_À¦àgúÈ¿s©@VGÂ¸¿daHºÊmÇ¿È:¾ÈÅªÌ?ýPXµ¿Ó*_x0017_Î×Æ¿~_x0003_;´Â¿8#\FXÿÀ¿_x0005_ó@¿û ­¿¢£OÑ`_x001D_»¿_x0012_L_x0012__x0014_Vµ¿ÑôÆS_x0007_Q¹¿_x0003_¤_x0007__x0019_Ð5Ï¿_x000C_UÉ_x000B_*·¿WÍ~K6§¿Ïc÷_x0015_cË³¿7&lt;:8_x0002__x0003_[;À¿_x0010_R]ïÿA±?!÷°ùÄ¿lO}_x001A_PRÀ¿ÆÏ_x0010_°?_x001E__ß_x000F_êÒ¿þòûÖ¼Ò¿c_x0012_{ø¿¢n,æ_x0019_Ð¿h~:}xK¯?ö_x0017_ý1¸$»¿_x0016_¥ÆÃ+Ò¿°àÔ:?¼ô_x001C_·)««?=©Ût_x0014_ðÒ¿Ük_x000E_}ÓÂ¿â.á_x0001_Ë¿Ö_x0017_Ð_x000D_Ö¿a_x0010_ÂK_x0018_L¼¿ôâ¼]vþ?_x000E_íØnq&gt;±¿øÅçb4½¿&lt;µ$a·¿`ì$âýÁ¸¿H×î\|_x0017_¹?÷³W|:Ð¿	ôÇËEwÄ¿_x0010_6ûW~_x000C_·¿m_x000B__x0014_E«¿bd_x0013_9/,´¿n_x000D_VuY¿m_x000E_chÒ_x0017_±¿_x0001__x0003_{±ËÖ¢|¼¿Ð`sª¿úBKrÇ¿5}°g¥µÀ¿l_x000F_Ó7&lt;µ­¿¯ñ8ÅÈ¿R_x001E_îÈãkÆ¿_x000E_û®¨Ã¿ý_x001B_×w»¿$Î ì_x0019_dÊ¿B­Ñ6¢_x000B_º?_x0004_\à1FË¿¿ö(£Îx¹¿ÖÎÔ_x0014__x0001_þÕ¿s_x0011_FÇ¯ó©¿h_x0012_2Üø[?­ìKi¶»¿á"]S×ýÂ¿EÓ%·B¶¿(.hÚ_x000B_Æ¿ðÍô½ê?tä_x0018_ À¿à}Ù±Æì~¿_x001C__x001A_¼_x0016_êg¿_x0008_ÉeÂ7Á¿ÐÆ_x001C_½År¿0ª`¤Å¿_x000C__/+_x0013_ê©¿_x0002_Ãë¼ñï¹¿Tgõû_x000D_s°¿¼k}WJ_x0014_¼?¤(z4_x0002__x0005_gz?j¶dl_x0001_§¿=ùùnz¸¿ø%°_x0002_h¦?_x000E_yÕ¼c¢Ä¿Ö_x0004_. 2.Ê¿_x001C_ÞQ_x000C__x0017_äÁ¿vqX_É¿_x0014_´_x0003_Ì#¿ôk|4÷mÎ¿oçS=]Å¿åÉPUã_x001A_µ¿òè¸	Ú%¶¿0¼þµ×·¿p+\£p?¨¹_x0006__x001B__x0012_C¿_x0002_øYßìxW¿ÎÉÉÒ»¿$]YébÅÄ¿Fe_x0002__x000F_ÂwÉ¿Ë_x0018_î_x0008_Ï·«¿ È_x001B_7bl?2L{?:t_x001F_¶¿H_x0019_WÈ+[Ê¿ÿM||­ÈÅ¿FÇ#V·µ°?Ö«øT¸¿ðØÇ¨Æb ?Áð)	_x001B_Ç¿ªCö«_x0014_´±¿Ð_x0004_Ð_x0007_|ü¿_x0001__x0003_¤Ý-_x0002_&gt;¹®¿º=Éqd_x0006_Ã¿ø/ú_x0005_"Ê¿_x001B_êqÖÓµ¿"R¢`àÄ¿w_x0018_Ð=£¿J{þ;á_x0002_Î¿@l_x0015_)_x0005_pP?ØÉ'k Ê¿ÀµA_x000D_Ú?hðA³?u½öTÏ·¿ôÙ~©¾ñ¶¿bqEèÕÂ¿XÞp_x0002_ðÇ¿_x0010_ü"ðÁ?ð[o°ÁÌ¿_x001C_»®,Xë¨¿_x0006_ÀG­õ`Â?ØÇÈÇ_x0004_5¿|é°1_x0016__x000F_º¿_x001D_A_x0016__x0017_APÃ¿	D)±ìÈ¿¿^òwý¿\0!_x0006__x0010_IÓ¿_x0018_-?_x001F_X¶?aáE_x000D_ÈvÐ¿ 5l{ÅÈk?I|BN×¿3Ï_x000E_ê©Ä¿_x000E__x001C_S;z¼¿SK?_x000F__x0001__x0002_?ú¿¿¬»Zz¥®¿d÷ ÿ@Ñ¿f_x0006_WÚWÆ¿°J3PÈÐ¿¢»çQ¼¿Ä7®KÀ_x0017_©?â§8_x000E_5Ö¿"ÙÏ5_x0011_Ù³¿½ávÚKÃ¿è_x0007_h¿_x0012_É¿_x0018_{&gt;au±°¿×_x0018_àæK¦¿w~Q_x000F_,¹¿`Vçþ8Çq¿l*A³adÓ¿_x0018_ü$ÒM¸¿_x0014_ä&lt;òÝÀ¿R¥«Ð¿XN_x0011_å8_x0016_´?´·x°y£¿_x0013__x001B_E¬-_x000C_µ¿H/³W!Â¿Ê_x001E_5_x001F_3Ä¿b_x0008_H³¹¿:_x0001_A·Î¿4¸»¯Ü-³?_x0015_1çÔXG¥¿"u[HhÝÃ¿R5 _x0017_ýû·¿`k`ÝÊ¿_x001A_§çäÅ¿_x0005__x0008_¬±3DÄ7´?Pt¿	o.­¿_x0001_ÃKµ_x0007__x0006_¤¿@mAõ_x0003_L¿êM_x0005__x0015_¸¥°¿¸_x000C_&lt;ê_x0016_¾¿®AgÖ.Ë¿T_x0014_`VBå¿ð_x0015_¸.ëX¿Üµðãj¯?Ø×è_x001A_É? p!¬º!z?ÀátÐ _x0010_`¿%_x0004__x000F_òt¿9%h¶aaÅ¿Í_x000D_¿àfô³¿¹%_x0015_&lt;ó_x0006_¾¿B_x001F_g¼¼?IM.àëCÎ¿b_x000C_ç &amp;Ú¾¿zDaÍ_x0003_ß´¿ìâÎ¯þ?.ÖB[Ð±?_x0018_wõ'¥Í¶¿&lt;µ_x0019_ëCÇÆ¿cY#Ä´¿­_x0002_]_x001D_ÀÉ¿øï_x0004_¹_x001B_n¿_x001D_7qnfÇ¿~è_x0008_73ùÊ¿_x000E_+gn8=Î¿_x0008__x0019__x001E_þ_x0001__x0004_¿¿¢í_x0006_1»¿y_x001E_¼Ô_x0003_÷¾¿íö_x000E_	¯MÏ¿¹áBàþÐ¿ºá ×hÂ¿_x001E_¸¤Z¥_x0013_À¿ª#U¬ÌÏ¿Røöñ¶Ç?xý_x000F_c»Ç¿Y_x0016_9Ï_x000C_Á¿¢lÍc_x0002_@±¿_x0007__x0018_¶vEÒÎ¿ð|XWÅ¿ifð_x0005_ÐÝÍ¿N"ü-Ü£¤¿B_x0011_9âËÄ¿°ÊÙ3f#º?ó_x0003__x0004_$_x000B_½¿ÒrUâb²?@_x0006_¾D¬?üÀ?Ü_x0014_³¿`Ö_x0016_¨mÌ¿Pªl¼Ç¿ù_x0007_Ïå_x001C_G¹¿Øs_x001F_D;«¿_x001A_É¸ea6É¿_x0004_ë&amp;Ò§{¯¿1äÃ¿HlêàãN¾?x×sd8ø­¿ì_x0006_nË_x0012_þ®?_x0002__x0003_­Û´_x001B__x0003_Â¿_x0005_¯_x001B_ô²?.-rÑ+Ç¿j=¦ ®º¿·¡7_x0007_(OÉ¿:pW0_x001F_¼¿C5ÙIÜ`¢¿_x0008_2_x001F_Oð?ÄÅg_x0008_Â?_x0014_?Ü\¸?êÛ°$æ_x0012_Ë¿S_x0006_jö¹´¿Àr_x000D_Â.û?-´*ÄÂ¿!Ðe{o¹¿Æ9j ÅÃ¿_x000E__x0011_6ýVÞÁ¿;IªÑQ=À¿_x0002__x001B_ï4J?d_x0001_÷¥Lõ?_x0004_qy_x001B_"ÞÊ¿»_x001A_\5¬?ALÎ_x0006_éVÃ¿@ØÛ¿lk~?L¿x,Ú¶0Ô¿|¥3In?X.XL_x001D_?@Ýõgµ±Â¿_x0015_ºãØî¹¿ã_x0001_z_x0006_®´¿_x0002_¸²_x0001__x0005_	þv¿üü2@É¿|I=_x0012_²¿\^_x0001_$Ð8Å¿e¤_x001D__¤¿2?Â~Í¿@û_x001B_77²i¿îx&amp;yo¼?_x0003_t|·-Ò«¿«A]_x0003_íæº¿_x0018_³~õÅ¿S_x0012_YªìÄ¦¿Z_x0012_Pô"Ð¿Å_x0007_Ùþ3¢¿¤ÝÂðì?Ã_x0013_	[%Í¿~!°XÍ¿_x0019_ÃÄËlMÌ¿àA_x000C__x0003_7£¿æ¨rÖEjÈ¿`#°ïêÇ¿±Ó	¢_x0001_Ö¨¿ d_x0004_ !û¶¿ÝÚq¾Ì¿9ðZw_x0010_·Á¿åèÐå·¿îl,xà¹¿ú£þ	¿Ò©¿}_x0002_0_x0003_ÃÆ¿D(_x000D_E ®Ç¿â_x0011_R_x001C_õª¿pãAÆ¿_x0001__x0008_ÃIi­Ø±¿½¡_x001B_	_x001A_¼¿ l°±4d¿rf%þ¿¿2×¿È¿æêG_x0014_Õ_x0005_£¿_x0004__x0018_Ü8_x0003_»Ç¿j_x0002_²ôßnÁ¿l_x0010__x0005_Ûó·¿_x001F__x0006_|_x0003_+ùÀ?f_x001A_v_x0015_7¾¿(Ï­A_x0007_µ¦?¯Ïyz÷Â¿ÐË&amp;àB°¿'XmiÛ®º¿fo¯w`º?jEéÓæÓ¿8õ,~=òÐ¿_x000C__x0018_ö»~F©?æy×³ò·?Gý±S±¿ èôÛºc¡?|®DfÆ ?ÒW2SÑfÈ¿²ãæýYwÃ¿ÜÄ}&lt;4UÏ¿ã²f¸ù|§¿_x0001_i}"X9?&lt;=Ä.Ì¿am! &gt;Æ¿Héý¡X±µ¿_x000B_éÍ_x001F__x0003__x0006_lI²¿Jï§(ÛÂ´?TÛ.Åäc«?T 4¼Á_x0001_Â¿_x001B__x0005_XûÉ¿H'_üÖ_x001D_¿Æá5ð½?àÕ1áQ?Îåm~_x0007_ØÃ¿of`dÓÖ¿IäV¼7A¶¿Ô¶_x0016_~¼Â¿n_x0002_ãl½º?Zc÷1ôÉ¹¿.°´¸?g)ºha¹¿¨ÀVi,n¿¦Ml_x0005_É¿O_x0004_æÅ_x0005__x0015_¼¿_x001D__x0015_Óªb¿8¬lNÚF?B_x000D_åµÃ¿Ü Â÷M¡¿_x0019__x0010_#í1Ä¿_x0015__x0015_A¸¿_x001F_Å5_x0002__x0018_©¿¢W_x001C_ï»¿ZùÎeU¿êØ{¼7åÈ¿ðõhE_x0010_ØÂ¿ô_x0004_=øË½?Q¼^[¤¶¿_x0002__x0008_­_x001C_ª_x0003_·3É¿Ù'JÆ_x001D_^Á?ãû®YÏ¿ä¥Hj³¥?#ÕËa_x000D_Ç¿ ïû_x001B_u?V³WáÓþÔ¿YÍê_x001C_ø²¿_x0002_õíÍgò¿jl&gt;HÉÁ?òälÔÄ¢¿àð_x000D_ýZ_x001F_s?@_x0005_ëUøÄ¿ÎÊ¥_x0003_*ØÀ¿¿µÖø³¿m_x0012_à_x0008__x0004__x0011_¯¿,0rÜ©¿hì_x000D_°N? NW.Á¿8+_x0014_ùÂaÄ¿¥ä×Qô¡¿A7mza±¿`ý_x0013_Ö0íu¿Ý#8^¹_x0014_¬¿À27_x000E_Ä ¿Ç_x0007_nÐ_x0015__x000E_Â¿ÐÃíE_x000B__x0011_~?¸Èx0å1¤¿¾_x0001_q»¿_x0006_Òû`ý¾?T_x0015_6Â'À¿H_x000F_§à_x0003__x0005_ñ¿|¨òï[å¡¿£2Ûº£¿°¹ô½ö¸¯¿¿+í»	]Ð¿º Ö&amp;àzÏ¿ Ãyþò»¿¹_x0008__x0010_"CÂ¿ ¯¬bU·u¿¥Ñ[_x0018_@Ã¿$nÒÖjÖ«¿_x0004_9n]ØM²¿@X;¯Ij¿ÀÀ¶Ô_x0014_Èa?ð_x001A_Õâ2þ¥?X0@~§?¼Ñ)§¡?_x0003_k_x0012_ÁûVN?\l4p;gÍ¿Ôô&gt;j¨µ?üÑN2SË¿ñ"_x000B_ªè¡Ê¿(§_x000C__x0016_¹Ù¿¿4.Uýöy£?öÉAì6´¿Èzõ¤ìÃ¿ÐÛ_x001B_v_x0002_v¿p_x0012_{Å¢p?ÎÀ¶}½pÇ¿¬_x0008_ÛñåÑ­¿·o((9ãÄ¿©Á#_x0001_¡?_x0001__x0002_¨÷}ÚF¡?_x0004_ÿÓúT?ÀÅØ_x0007_`¿ o?ä_x0007_®?T¯:M5Ê¿¢ù_x001A_Æ"hÆ¿C:wÍ×åÅ¿êo.@ç£§¿IÔ_x0010_Fàs©¿P&amp;î_x0004_Ön·¿UuA¢µ ¶¿P1äI&lt;§£?5_x000C_öÏ_x0006_\²¿Ï_x0017_yí¤Ã¿_x000D_í.Ù£?äÙ¶ôëZ¶¿ÃoÃÆ6µ¿~ù¦ ÿ§Ä¿Þ1W'_x000B_õÃ¿ì@Ê³?ß¾K=_x001F__x0013_±¿h&lt;0ë_x001F_J´¿Ó,"¦_x0014__x0015_¶¿_x001C_''ü1Ñ¿Ü&amp;¬_ÿÀ¿ú/KdìG±¿ð^ÂI^Á|¿_x000E_ÏqGL ¿4g=VÏ«¿6"ZO_x0015_cÒ¿¨ÐT_x000F_¬È¿_x0010__x0018_9Ú_x0003__x0008_âTs¿_x001C_èLä°¿=ô_x0002_*LÇ¿~;_x0006_ÍtÃ?ZHÁ¡_x0007_ïÃ¿ 0þÌ_¼¿Í'²²éÞÀ¿ä-móÏ.Æ¿eÃ FÄÎ¿¨Èl/óÒ¿ì(f?`¸6÷È¿²u³à_½¿_x0008__x0004_¹2±¿k}k=M_x001C_À¿|Q )âNÇ¿k&amp;ÃN@·Å¿(}fPÂ-¶¿_x0014_É©Ò¡§?Nx_x0005_ÈË¿_x0001_	¿_x0012_Í¿äé£N3c¿$bä3YX¼¿ºÇN_x0018_À¿ _x001F_ª_x0002_Ã ¸?O¢Í_x000F_*{Ë¿5è/&amp;kÍ¿Zº_x001A_*½¿$e)"P/°¿ãñÂ&lt;°Ñ¡¿¨Â&lt;ê|¿!"ñ¶¿_x0002__x0003_s8JDÁ?Äßý@Þ·?_x0013_Ì|¾ÿÍ¿_x001D__x001B_1_x000B_¶_x0016_Ï¿ðÒE&amp;û~¿9$_x001D_Ü}jÄ¿pÈ_x000F_V??¶¡¸ÄÎ¿7:ë/u_x0008_Ï¿|ô_x0013_ÇpÞÄ?îîùC_x0002_¸?1XÔ!Ì´¼¿ ç¼s_x000C_©?ö¾_x0005_&lt;°µ¿àLx§_x0011_T¬?öú¦{_x0008_¹Ñ¿p_x000F__x0001__x001F_Dw¿#Ò_x000F__x0007_¢¿¼¬jiÆÂ¿&lt;ó,RbGÏ¿È/¿WÅ}¿®µþ4érÑ¿@?Z_x001A_Î¿itp_x001B_S_x0011_Ä¿_x001C__x0011_¡£ ?RåAñ±Ä¿[_x0012__x0015__x000B_¶¿_x0018_¹1«?_x0001_% éû_x0006_·¿Ýp}@ ¿â¾_x001C_Ò_x0011_Ê¿]¤_x0003__x0001__x0004__x0003_¨¿_x001C_Ã^çWÄ?"n£-ÿ¨? .ç_x000B_|´?úÛ] _x001F_Ä¿3,_x0017__x0002_¡?Æ7ø¢_x000F_H·¿_x0006_¼ïr6ÄÔ¿xD?mg4?ÈÍÉ±vã¿e_÷é~Ã¿ÁgBÄ[¼¿_x0010__x001E__x000B_¿ '¡¿Ñrù)æ¢¿_x000C_ª¯Õ¯:¿3MPä_Ù¿Ï§®ñìX»¿NZbvÑ¿ðÇ¡Æ_x0006__x001C_Ä¿Fëù0¡Ó¿y_x0015_1_x0018_«¿xº¦®sÉ¿8ÊªÚÄ¿°í_x0003_È´Á¿èu@Ñ»¢¿ÐIYxXÉ? %ejOm?_x0010_.WØª«Õ¿î(J_x001E_Å¿asüHÖ¥?²Zý=Ì¿¼Ï×_x000D_ëé¿¿_x0002__x0005_¶_x0008__x0015__x001F__x0016_Ä¿¦_x001D_`wP¡¿_x0010_c4_x001C_©·¾¿?ôõ_x0011_y¼¿_f_x0004__x0013_?_x0004_1#Æ½È¿_x0007_`_x0012__x0016_~NÅ¿ KZU°p?2_x0017_ßÐøÃ¿ä÷­!"¸Ê¿9F44ßØ»¿Ú`qæyÁ¿ÜM8_x0018_9?p^¶f~¿&amp;G'Á¿²ËÆZÑ¿8ò_x000C_²»¿2CÁJ_x001B_Í¿S"êÕ²0Ï¿¢Ä_x0019__x0019_Îk¸¿_x0006__åñNÒ¿J_x0003_£á¥«¿_x0001_`}_x001B_ÿÎ¿`q¸zÂ¿W_x0016_¡Eg°¤¿¸vY£&lt;}Ñ¿}ÅôÊE»?Lòõ_x0007_N¾¿_x001C_7_x001F_Z¸¿ì_x0006__x0011__x000D_Ä¿_x001E_NUhl=È?fb'_x0002__x0005_ø|¬¿6 âf%Ð¿_x001C_6üÅÃ|Ç¿NÜº?`_x0002_9£_x0015_¿ÎA³jÃ¿H[&amp;_x001B_ÞÝ?:ã²_x001C__x0001_°¿´RÝN½íÈ¿_x0006_òY°»±?DUÙ_x001F_\±¿ðy^_x001D_û¯?ô]¦¹?àU_x000F__x0002__x001D_Ïv?{/jÀ`ÑÊ¿ÎÍ_x000E_-Yò³?+ê_x001B_¶Bz½¿DT¶8	¿	«Á),JÏ¿_x0018_¿i8Ü¸¼¿¢º.^(áÅ¿_x001A_ÐÄÝÔÉ¿¨[$Fn[¿íõ*8·¿B_x0007_dL°?(cÜ_x0018_sá»¿JÖWtmÆ¿&lt;¾q¾_x0004_@º?v)eE1o¹¿hí_x0003_H£§­¿_x0010_ L_x001F__x0003_¥Ë¿¡_x0018__x001E__x0006_¥Æ¿_x0003__x0004_à{~'ÝDº¿,]ÃoH¬¿RïHÕû²¿­}_x0019__x0019_Ä¿_shßuÇ¿¥ÿ_x0003_^Í¿ù{Ï³²¿¶h_x001C_®·f§¿¦_x0018_^å?=¥ÙUòËÀ¿ªYÏ(¨ü°¿»sHÑ´È¿ÃõÊ¾1Å¿ôI«_x000F_¿@;Ûl_x0006_±?s_x000B_I9_x0011_³¶¿LPü·½ý­?_x0002_JB_x0007_5_x0003_Â¿ðá³&gt;?®·ð_x0017_¢_x0019_¾?Ì_x0001__x001B_÷þ_x0015_Ò¿àV¨*às?ÜÄ_x001D__x001F_Ä¿T· ¬_x001D_¿¿_x0018__Çprk¿µjÇöBaÄ¿ rN|â®?S²;?º_x0004_Å¿óí¶?";_x0001_Æq;Í¿Ð-2­_x0002_¿_x0002_Î_x0001__x0007_¦7¿øû=»¿é«z_x0015_e+Ï¿_x0001__x001D_â4&amp;4¿(/Qi?¬@ÌDrß¼¿þPuÆY¿ßÏ++_x0004_°¿:&amp;Þ{ÌÃ¿_x0014_ý_x0016_Î_x0006_l¿^®7Äè¢?_x0004_ÌxÅ*¹?Z*bºÊX°¿_x0001_óàé_x001A_?3t¹»ðÁ¿¢¢&lt;À6¹¿~So;Ë¿æXnÈ¢²¿¢oPc_x0014_öÑ¿__x0002__x000C_B¶¬¿A³l¬._x0005_Ð¿Y__x0018_ûíf¤¿ðÍqD½Æ¿÷(ÿhpAÇ¿0ín×Ü_x0006_Ñ¿-_x000E_þe3_x0003_µ¿Úåè8_x0006_b»¿_x000B_D5tÒâÊ¿F?É¬SÒÊ¿_x0018_£ÎÌ_x0019_ÙÃ¿Äù]µÈÇ¤?&lt;|QØñd¿_x0003__x0007_vH-a?¨¿lZ&lt;¿Ë¹&gt;ÐÆÅ¿èlõ·h?jíåy@_x001C_Ä¿_x0002__x0019_Ù±_x0017_·¿)uç°ÌOÆ¿`¨ÌÖÍ®¿°ç¶Üu?KÚrk]¡¿-Ð_x0017_OÎ_±¿_x0015_î#ë_x0001_¡¿Ö_x0016_ò	}«¿hBYi´¿O_x0018_õ_x0004_Ã_x0017_£¿Û_x000D__x000C_kòË¿é)Ãi#Ã¿ÌÝ_x001E_§_x0005_ª¿Á_x0001_Ä#L¾¿­ÕN_x000D_AÔ¿ÇV4_x0011_*»¿kMxòk»Å¿8×vÕÕ_x000D_¿8_x001D_ºO¿0Yó_x001C_©tÅ¿ó_x000C_êùàÐ ¿_x0003_Àþ®¿Gõ¾­ÄD­"Å¿|_x0008__x0006_YW£?\¬ùAÓ?òÌÛãHÖ½?àè_x0001__x0002_úÉ¿0ô¨'¡d¿_x000C__x0001_Yì)2?]\fU_x001E_Ó¿_x0016_Ìð«t¶Â¿EcrÑÌ¿Pj¾_x000B_ÆWÅ¿ÒjþÚÇv½¿«eÎh½¿Æ@_x0018_^Âu¼¿§\_x0013_{ºµ¿8-§Í¿T¼ø9-}²¿ f3³¿È[?Æ¿²Û_x0017_AÐ¿ë1ÃOõã¶¿Ú~¬ÄÆ¿·cû;;Ô¿tæKâ/o¯¿.E½â»¿Õq_x0015_ÍáU®¿nÌ_x0014__x000F_c	Á¿_x000B_-$,7zÎ¿¥¦%2-Æ¿èâ6_x0017_ß¿ZEz;é©?_x0001_¹_x0018_,º¿_x001B__x001B_V)þ_x0010_Â¿dJwuQ_x0002_¾¿Åï	IJÒ°¿`xæ&gt;¿_x0002__x0004__x0002_¤SÖø#?Ü_x000C_mç¨?Sß_x0007_ò_x001E_Ì¿@àwQ_x0008_§¿_x0017_R_x000C_à4¢Ã¿Ãf1U(Ò¿¿À_x001B_½_x001C_uº¿¸°üsÏØ¿8ãayXÆ¥?PtËò¿&gt;=·Ó4¿¿_x0002_ô w ?l_x0018_À¥¿_x001A_Ù_x0006__x0019_qàÇ¿¼_x001C_ø³ÌÉ¿0` ~I_x000E_?oæ_x001D_?ä8«lÅÅ¿ÀÚ_x000C_i£¿zø_x0002_áØ¤É¿_x0001_èÃ²Ñ¿0MÄ_x001C_&gt;Ò¿ÔÒüABC¢?+96=_x0003_À¿LJ_x001B_+Ø¡?º×_x0006_DöçÑ¿Ö_x0018_"Î´¿	_x0018_õD7 ¿¿_ÚpJÐ¿_x0007_µnÑm¼¿hÕad_x001C_Â¿²1Àè_x0002__x0006_(_x0007_Ì¿-ÂIËÂ¿_x0004_ð)%FÒ¿­ú1[É¿¨%å_x0001_ç? ÁõöÂÆ¿_x001B_&gt;Q¢ªºº¿ü.v_x0005_É¿ÕP#_x0011__x0006_øÏ¿&gt;8C_x0003_£»Ò¿ï´!KyýÁ¿òò_x0014_\_x001A_Á¿b¦¬·þH¿`æè2½]½¿øuðâ[½¿èlH_x000B_lÁ¿¤"×_x000E_ÅÄ©¿Ò4o_x000E_|µº?ª_x0014_8q.Ò?xé|xÇ_x0014_¿¿e_x0001_kF½¿|¦½âú?ü_x001B_N?À\¦¿lÕÛc_x0016_Û¦?è|Ú{Ð¿?À«_x000E_ý4Å¿ÄñgÆÕÆ¿8Vt~¶ý¿_x0014_Æþ_x000B_9ñ¿Æ`@ÓWÄ¿Ákä³U/¦¿"Ò®csÒ¿_x0001__x0002__x0010_Ä_x000D_@?x¤_x0017_ýïe¿_x0018_~`ÿµ?_x001A_NäK`_x001E_¤¿ð0ífPX£?ôÊÞ¼¾?àC\s;p¿_x0014_ÃG9b¶¿,DköÍ©?_x000C_H­é÷0?Îçn]ìª¿K\_x0017__x000B_B¼¿l¢ñB_x0002_÷Í¿_x0004_%fu&lt;÷·¿_x0015_R_x000B_°Õ_x0011_²¿Ì_x0002_e¾_x001D_Ð¿ó_x0006_Iø»Ñ¿+_x0013_w1L3Á¿Ñup,¬&gt;°¿h±B÷?.u}'ó_x0012_Ñ¿ô1Ç_x001E_Á.µ¿|ö9n_x001B_Ñ¿2;	Fyk½¿|éK¼_x0012_­¬¿_x0018_æÅv_x001E_×¯¿¼¹ý·rYË¿û$_x001D_¹i¦¿4&gt;_x0008_÷¼¿æ%+êôXÅ¿Ä_x001E_ù_x000B_?Øbl_x0001__x0003_Ë¶¿y¸N*C6«¿|`_x0004_Æ#Â¿é_x0006_­IAç«¿f ?0A¹¿ì_x000B_2øõ¸¿¸IüvÁ¿»Ê+_x0017_üpÑ¿evòMf·¿øµ% ð1¢?`ô¬[Ê_x000F_Ð¿ìY_x000C__x001E_ÿí¸¿ÏØ¿_x0002_´Ð¿µìå±¿MÞ7{°?\ù6Çë?¢êh ×úÄ¿¶_x0003__x0011__x000D_.µÐ¿L}¬¯?_x0017_ÉÉñÌ©¿Ô¿°_x0010_}ØÉ¿iA_x0014_FÊ¿ÅÃÿ¯s¯´¿ø_x0006_õ_x000D_´¿_x0011__x0006_À­¦T­¿É_x0014_ýÏ¹Ò¿ xâÐAÒ¿ò¸ÐJÊFº¿_x0018_&lt;_x0010_ª?ó®?&gt;)çm!¡Æ¿_x001F__x0008_É»§Î¿àCam_x001C_È¿_x0001__x0004_Jj®Åÿ5»¿àb_x001E__x0016_ó_x0011_¿ _x001A_Ëÿ8È¿Ýóú¿	 Æ¿_x0006_«]&amp;pn´¿úap_x001E_/³Ç¿lå?¨Ê¿ÈûÝ¸_x001E_þ?È_x000C_Ì_x0002__x0019_ò¸¿&lt;å¤Ö¡ä?ú¼A¢J_x0002_Í¿kÆ_x0005_d]¿»¿b´Ýr´v¸?.)_x0018_|K3Ä¿_x0018_o¤ñÆ6Á¿·_x001D_EJÕêÎ¿ä_x0016_$(¡i½¿Þûÿ_À³¿À_x000D_À æZ?ôb_x0011_gC¡¿ð¶ÿqE¹¿©_x000B_Ã¢nº¿_x0013_.ÁS8K°¿ ûKY(èÀ¿ª}¯Úy¥?_x000F_Ò,²_x000E_Í¿*j=ô.£Ã¿Þ­¿ëfÐ¿Ù_x0017_w)N´Á¿_x0016_åLtúÍ¿eiøxJÒÅ¿Ü_x001F__x0003_¾_x0001__x0002_ÅC?ÐZLæ|)¿(=Hç_x0018__x0010_¿)x¨Øà³º¿_x000C_·º"Å}?§×ObÐ¿Î¿¢²zhÍÒ¿O_x0016_08_x0013_¬¿Íÿ=Rº¿hIÎÇ¿ÐGNÐfx{?À_x001E_º»òár¿îF?Á¿«ö_x000C__x0013_@F¿!&lt;Xü2Ê¿ìI²^ÁêÏ?w.º4ü³¿U3$Q_x001D_ìÁ¿¼»*¶Ë_x001A_¡?µ_x000B_Ø_x0013_º²¿Ñ_x0019__x0019_ï¶v»¿@0¹_x0012_ª¿¿´È,]_x0007_À¿0#ìMç_x0011_Æ¿_x0002_Ôé[ª1Á¿rl×_x000D_Æ°?¤XpêHÚ¶?°Ñ´EÝq?r1ÀÍÑ¼Ò¿¯)âê¿¿w5ríµ_x0006_²¿ÀÝGÈÄ_x000C_»¿_x0001__x0005_»_x000E_ÕÑ7&amp;À¿ì_x0002_q_x000D_ã³?P_x001A_NÒî~Î¿ UeI(Ô¿efüP_x000E__x000D_¬¿@¸nßÝæe¿_x0002_Å¥ºtÂ¿ _x000D_®4UÆ¿üHýYL§?_x0008__x000F_®ðÁ¿ü7_x0011_Â_x0018_¿_x0018_m7_x0008_ÆuË¿HÚ¦_x0010_@Ù²¿_x0014_%_x000B_/R&amp;º¿ë_x0001_ÿY_x001C_ª¿_x000D__x0010_\î_x0004_ã¹¿*_x000E_¦_x0017__x0011_À¿ÞÙ#/RB ?p/î_x0015_Î¿b³/_x001E__x0007_¾¿Të\ÁÅ¿kÞ_x0015_fÈ¹¿Pr;×©¿Ä _x000D_'R_x0011_¨¿_x0014_Ù°ÌV»¿§®µ\·¿¿3ä~¤_x0003_¤¥¿_x0019_â!¤ÎÌ¿_x001B_chWf»¿_x0004_iÕðölË¿_x0006_gÈ¬Ú°¶¿´cý_x000F__x0004__x0005_Ös?ü¤´ÐÈ¿kPØXÍÁ¿¦Ò($+½?à7{Éd?DsîÊßæ¾¿&lt;ö( µ¿Î²=ä_x0004_£¿;;pÇIµ¿Èÿf©¸-»¿Ò®_x0019_8nÂ¿Ú[ÉPÎ±¿Iþ°²Æ´¿_x0008_1:Ô&gt;¿(Ïd:­?_x0019_våW_x0001_Å¿òTýÏN_x001D_À¿_x0002_n_x001A__x0003_¸Ä¿_x0004_p&amp;Æ*Æ¿m_x0018_ÿïÒ¿¬_x000E__x001B__x0014_YÅ§?_x0018_#Ëoý¿	ç5#k_x0008_¶¿0NÛdl¿@ºh)_x001A_¬?æÖ_x000C_ÀKÁ¿W;_x001E_ÑÍÐ¿-_x001F_Ï·ø¼¿±a!×²¿R¤!îcÃ¿M_x0018_;_x0014_RÀ¿â¯l_x001E_¶¿_x0002__x0003_Øºiï¼_x001D_§¿²/à!mÌ¿ã=Ø0è~Á¿·=Í_x0011_«»¿råñ_x0010_é¡Ë¿ ®öï_x0001_Á¿$Ýý:³Ä¿ÐIéÛC²¿Þ_x0011_âBD%²?z(;)­ª¿ÈÆ;K½¿Úl%¿_x0011_!À¿º¡~¨»Ê¿¨Ò×5ÊÃ?_x001A_a	}Â¿_x0007_íñ_x0017_nÉ¿ç_x0016_¾_x0006_A·¿·N&lt;®v¿_x001C__x001E_þº]®¿_x0015_'906ÉÈ¿_x0002_×êyØz¿¹ùÖ&lt;_x0019_ Ã¿ï&gt;H_x0016_dÂ×¿xÆ_x0008_¬Î?_x0006_KíìEÑ¿õËZ"?§/_x0017_Æ¿_x0008_B»ãÌ¿_x0002_!KÈ²?nN)A»»¿M¾ «=¥¿@`_x0001__x0002_dÊc¿_x0019_~¹#cÐ¿Æ¯3À8_x0002_´¿#öÆØ Á«¿Oh±_x0007_rç²¿ãýy¾²Í¿_x0004_ü=dóÑ¿5_x0012_vÉÐÔ¿¾DÆÆ_x001C_Å¿ÆAyå´¿³_x0008_ä_x0004_@"³¿wD%äúb¯¿Xf ü´? §Xê º¿_x0007_zªÆÏÊ¿tÓPÐä¬?\_x001E_í_x000D_ÔÄ¿&gt;Ìø¬g°?^q_x0004_Â+º¿0_x0019__x0002_É¿yV9WëÅ¿´QY®ÚÒ¿&lt;TBà|Ä¿÷Ë_x0007_Ptß¾¿ç±Â+dWÁ¿_x0010_Ã'ÛÍ!¿_x0013__x0007_hV¬ö½¿NïQ$Å1Ã¿¸_x000D_âaÂ¿7_x0019_µ\_x0001_NÑ¿(ß&lt;|T¿¿ÞAÞØÓn²¿_x0002__x0007_×^ÌF£*Ê¿f_x0016__x0010_ãÍÄ¿²3¦_x001D_§¹¿@¹19¶zw¿H_x000B__x0014_óÊ¿ JBgTd¿ÀMH_x001F_Âr?ËÎ½ÔÐ2Â¿_x001A_·}{_x0002_´¿pý_x001B_;_m·¿ã`_x000D_³À¿f£T­Ã¿Oéç_x0013_¬¿_x0015_bè¤¥?ð®_x0001_ñ_x0005_}¿2&gt;1¸ñÃ¿_x0008_õ7 [_x0012_¢¿_x0006_èLÑ¨¿ü}_x0017_¶ù¼¿kè½æãçÐ¿ôÐF_x0007_«À¿XÐ~ÅP_x0004_¿_x0003_÷g3Ø­¿*d4µ¶4¥¿¢½ôÅ¿ÿo_x0014_@²Ã­¿©1_x0018__x0014_Ä¿ã¬ý_x001E_¼¿&lt;Ó§·_x000F_HÅ¿éeäLfÃ¿à2ºâÍ®?Y4Lñ_x0003__x0005_´©©¿_x000C__x0008_æ;­¿oõO ìÃ¿PQuï3Ô¿T=OM§_x001A_¯¿çj÷¨Ê¿4cíÛÅ¿À3_x000E_(³¥¿g_x0014__x0007_ædWÌ¿_x0001_â?_x001A_+Å¿_ðTÖº¼¿L=Ù8ªÇ¿ãm©±+Ë¿X«SÉX?í%S_x000B_'cØ¿"æÊáÎiÐ¿VL'R,mµ¿,NWm_x0010_Ñ·?_x0015_$_x0003_(Êh ¿_x0002_Éj£'Í?¬'a_x001B_ºÓ¿_x0004__x001B_®ìFy»¿PQçIH?·+_x0018_	_x001D_º¿mÈmÞ_x0006_¯¿u_x000E__x000C_0«Á¿Èè_x0002_È_x0005_BÑ¿ÊFë¸ï_x0011_Á¿eõ§ÍÆª«¿jÝ	ØI&lt;×¿¬°Y	«?,)¦Ñ¹_x0008_¿¿_x0001__x0004_^Ö	,_x0011_$Ë¿Ê$_x001C_§h¢¿&gt;q6v_x000E_cÍ¿ÑuÖ´} Â¿Óª_x0018_ÄÒÑ¿tHùë»Á¿_x0010_.&lt;=~¿_x0018_|ï_x0004__x0018_Æ¿íð½,«?#t;_x0003_Ã¿_x001E_WØm_x001C_Í¿E_ò}KÀÄ¿*i`¯)ËÑ¿ë_x0002_xõñÂ¿êÇAÆäÔ½¿_x0018_iÌ]_x000F_Ç¿C·ðT9Ï¿Ó*?·_x0011_­¨¿u¢_x0012_¦I'É¿°=_x0018_u°ÇÓ¿ÕÝ_x001D_óÜ§¿3çg|Ç¿_x0002_þ¾7ú¶ª¿¡Y)]Â¿ìê_x0019_.%d£¿xæny_x001E_¿ÐÖ_x001D_i¦¯¬?_x001E_ðØ¿_x0004_Íý&gt;È¿_x0012_[_x0007_4+Ã¿_x0008__x001C_:_x0004_Ç¦¿à0û_x0005__x000C__x0002_/o?_x0010_c_x0015__x000C_¸?d°_x000B_®G¿]+¦ÒG²¿BL°_x000D__x000B_Æ¿ ¡xx×g¿	&amp;&amp;)¶¿ÄJBû?k±¿Z_x0010_ ú_Î¿P_x0015_'aqæ¡?_x0003__x0015_ä_x001B_	U¦¿|õ°Ø«Ë¿¤~ÚR³Ã¿øÖb_x0001_5:Æ¿B^G=-4¹?"½	ÓmÂ¿Ó+ÑkQÃ¿âÃ_x0003_ 3·?ªõ"4¦_x001D_Ë¿_x0019_þ©¥Ö¿ª"X%_x0017__x0008_Ç¿E_x0018_¶Å¿·87 _x001E_¦¿¾OéBÜÈ¿:5_x0003_$K ?mÂÎ§~_x0007_Â¿ _x0018_ $Dg?ÜòVKû«¿À»-¢í©?&gt;"²&amp;_x0014_Ê¿_x0004_ÇÅø³¿_x001A__x0006_:-.Ñ¿_x0001__x0004_0ËFhav?rYH9Ö¿&amp;p¿»?¢¢*4_x001F_9É¿ðc´_x0014_À_x000D_Ð¿Q_x0013_VøZ_x0001_«¿_x0006_¤S!Ê ¿¼_x0002_Î»¿_x0005_[È$Ê¿ÊèeÑýuÎ¿úÕ_U¨_x0005_Í¿%-B_x0010_¹dÂ¿ÌDè¹_x000B_µ?U¨Ø­¿«­¶CE&lt;Â¿``øL·ÞÅ¿úù_x0018_c2_x001D_½¿äzz_x000F_ À¿©_x0007_¢ID°¿J âÝâÁ¿E/Ö_x0003__x0002_Ë©¿_x0002_²_x0019__x0012__x0005_:Å¿ÂÐøl¥²¿¶W¦C¾À¿à3zBF©Â?_x0016_*C_x0006_´¿z¶Ç¨R®Ã¿ø¤ÚøÂ¿èh.'l_x001D_¡?ÈÄÙºH¦?q_x0006_þ±yµ¿ãÌû%_x0004__x0005__x0016_tÌ¿_x000D_²nÔÊ¬¿{_x0014_hÑüÇ¿1B-_x0013_ä_x001F_º¿Z_x0002_¡_x0011__x001B_wÑ¿÷z_x0002_è{©¿2ÕqÎ&gt;Í¿PàÆ0Ph¨¿_x0010_AÂYùK­?¦w¨Fêµ¿ÛntéOÆ?Z_x0015__x0013_ÔåÖË¿ »BLÈ¿@_x0004_§ÂüÍ¿4DIáH&amp;Â¿Ì¸`_x0010_eeÁ¿bCëúÍÀ¿@Ý³_x001E_´6k¿&amp;àK[?Â¿É_x0003_Ù·¿.Ó¡_x001E_½|È¿_x0001_³eq°ó²¿3&lt;z1_x0016_A°¿ÐÌÙ÷X»?ø+='«ô?Êjd¶úk°¿Óìi.È¿°Ä1É û?¿,ÔNðjÅ¿äîrù¿z,Sp¾¿¿:¦_x0006_4ì»¿_x0001__x0002_àîùk/¨?v­Êâ¹_Í¿Y»zm_x000B_£¿¿	*%.Æ¿ñvëX#Ï¿¨ùç¼«@¿Oæñ¥µ¿B¥]"ÒÁ¿_x0004_í"k_x0012_Ã¿|X_x0018_Ì\ÕÃ?ª'_x001F_ôÇº¿Þ=vã·ÿÌ¿r_x000B_Á#È_x000F_Á¿_x0004_M_x001A_p_x0003_4§?	õñò:«¢¿¿¾)éKµµ¿Èc_x001E_rB+¬¿¿_x001A__x0004_ª(¡¿2PÌ¯ìKË¿vôPsçÀ¿ºV_öÉ_x0002_Ç¿IÒÞçI¸¿°As&amp;Sr?¤]¥/IÎ¿Ðæ£´h¦±?B-¤MôÅ¿Qí_x001D_R­¿ì_x000D_â_x0006_ñ_x001D_À¿NÛ¡qÏ_²¿¶A¦Ú?LeÂm³¿F²#Ä_x0002__x0008_è_x000F_£¿_x0007_o´¬_x000B_â©¿Þil_x001D_Ï¿#;y·.Ã¿©xü5¹]¨¿[³0X´?,-FÄHd¿Fã"u_x0002_l·?ê$3	_x0006_´?÷T_x001D_ÒR]¯¿0ÆA¤?`×C_x001D_ÈÅ¿_x000B_»f¢¶¿lÎ¢_x0002_`D»¿¼òV;_x000C_=¿²_x0001_SG8À¿øYr¥Cÿ´¿÷_x0005_Ò½ÎÍ¿xü_x0014_J_x000B_¡¿¿H¿[Bîïº¿5&amp;ÚÙ3ñÈ¿i_x0007_ÃX.£¿l±æa@Ò¿OI¿R_x0005_|È¿hHI»_x0002_[Â¿èëm_x0003_AÝ¸¿¹ÛzX¨¿/ÏÅ{*_x0004_×¿§hÁ?¥bó¾V¸¿Hçy_x000E_L?Ûí_x001E_~JåØ¿_x0001__x0002_ãBËü,²¿d°_x000E_Æ¹¿åÂR§_x0017_ÿÂ¿0_x000E_ë²,C¦¿µUVF+°¿Ë³7®µ?öÐ_x0001_,!Ò¿*çk`_x000C_È¿Dj_x0001_¡¿.×tÄ,·¿¸æUú_x0012_?_x001C_'_x001F_bo¦¿!-«êï·¿=_¿rÅ¿¤ï¬UNÎ¿à æB_x001B_^¬¿_x000E_DÉ£úñÊ¿×\»ÉºaÁ¿@Çp_x0002_×O¾¿ _x0018_ÄÙ¡ô¿¿#á)¦¿¨._x0012__x0007_é7£?*ûU_x001E_¨~¹?7_x001E_íµ½Ì¿t_x0017_'%^î?Æ­ÏI¿_x0002_½ö: Ð¿_x000C_½g ®?Ý_x0014_Ã_x000B_ÎÅ¿_x000C_ÝPJÆ¿_x0010_w`z_x001C_ÓÐ¿¨ÑR¾_x0001__x0005_ò}¿Ncaÿ«Î¿0ÃpDGp?¬ÖQ&lt;É¹?n_-=&amp;Ä¿l|ôö_x0014_[?ÀÞ?:_x000C_Á¿\Cýq¿ªúÖ°?._x0002_¬°â_x0012_°¿_x0001_¥'_x0001_v;¿uCé"_x000F_aÓ¿Å*_s_x001D_©¿Lô·¿è_x0010_VK?¾up#ñÁ¿X_x0003_©_x001C_Îº?&amp;|Dð}Ë?¬zûÄ}î®¿_x0006_Z§ôìîÊ¿Ì*SR¾R¿2¡)Æy³¿#²_x001A__x0016_W­·¿§¥BO«¿Ä_x0002_üYi¿Üglo¶¿`Åç¡? 	X_x0004__x0008_}y?þ5aØú_x000D_Ò¿×¿¨D¿Ã¿Çê_x0016_Á¢Ì¿îÜ{¢qh¸¿_x0001__x0003_.ïïÇ_x000E_^Ä¿üÃOÙ´ê¿Öî©ª8Ê¿{ôx¹(»¦¿L/r¿*½?ePOG"£ ¿_x0007_ïVv:½¿À+°ð³¿&lt;hù&lt;Ú½¿nÖx¨ÖR½?ZYÑ(|Æ¿Aî¶îC£Ò¿"h½m¨ùÆ¿Ò#«ÜüìÐ¿Úê{=â¡·¿G'_x0006_.¦»¿ÔOK®Ð¿ÄöÍk²´?_x0010__x0003_­_x0013_âa¿¿TÂG¿^¬?tÅ¿_x001F_V?_x0001_NQs.Æ?P_x0011_n_x0011_¯¿6OüÙ&gt;£¿T¦l~`°¿V¾_x000F_5ÃjÂ¿ödÓµHÄ¿¹Ó*ç_x0012__x0002_¹¿åÕñ7²¿§|5¬_x0006_ô´¿6»fÛ$µ¿î0¦_x000F__x0003__x0004__x0011_¦¹¿èn¢ofQ?ä·x«_x0007_£?_x0004_P_x0002_E?5³¿mí¤bÂ¿ÜÍVÖÓ¿sú)öÊ¨·¿¶õ÷_x0016_@Ñ¿ÙO_x0016_®_x001B__x0004_¸¿l~wì_x0016_?Èó³Ñý9¿Ö,)Ë_x000B_o¿¿_x0001_·E¼¿ÔÕ¬TÉgµ¿è÷Øe«jÑ¿°_x0011_âÔu±?èª|Ë_x0016_9³¿öSümê%ª¿ò3.´¼¸?AÍràÈ¿ÙÚKò¬¦¿Ìæ?y±¿¨_x0005_K´Sþ³?J_x001B_tÆt_x0001_È¿SàËÿ½¿²ÉlY_x0015_ÕÀ¿_x0007_,Ó_x0015_ÁÀ¿Öxy_x001B__x0006_¡¿_Ã_x0017_°?k§ü_x000F_Ï¿Y_x0015__x0004_ÊâßÍ¿-?µðóË¿_x0002__x0003__x0010_âoÈ¬_x001D_Ò¿¿ÈTã-ù×¿Ö¥ãGòvÁ¿Tìï/Ä¿@_x0001__x0004__x001E_«¿ú_x0004_%6_x001B_ã¼?y_x0010_IßWJÎ¿Â(nüèÅ¿]nåÞá,¼¿,_x0016_e8Z³¿à_x0016__x000F__x000B_·7¿_x0006_sê6°ý¼¿¡V_x000C_'¥ÖÍ¿0p¼@Ê_x0004_Ç¿O_x0016_[ÜË¿âõ®¤-ÂÐ¿ÜAæ_x0002_Ðî?_x001E_¹$R_x001B_³?ÅL{í_x0004_¶¿_x0002_°;_x0002_hï?]Àß8£±¿3úîe_x0005_Â¿Ñ_x001F_+È_x0003__x001F_Ê¿K_x000C_Ø_x001D_iMÓ¿}l½ËônÌ¿`+ÙÑ_x0018__x001B_Â¿T_x0014_¸©¼­?YEý ¼­¿._x001F_=x¾¿d_x000E_$²¿É¿ðQ_x0013_©U_?¬bªµ_x0002__x0003_R_x0017_Ç¿Â_x000E_N *yÃ¿_x0015_1ÅN_x0018_È¿fCÊVFÁ¿_x001C_Ú±é0¯?ì½ßké¬¿&gt;þy4_x001F_/Ê¿l_x000F_1_x0001_íMÏ¿!I8§\åÑ¿Ó~é9_x0016_¹¿ÌÝÙeI_x0018_Á¿Î0å	mÌ¼¿TXdÐ¶¸?æ½_x000E_cÝ]µ¿.É_x0017_ì_x000D__x001C_´¿Mv]2Ò°É¿«ß_x0017_ÿâÍ¿"û5=jÎ¿°ßT_x000D_±¿L@_x000E_Ð¿Ü_x0013_÷"6¿-d·ð¼vÅ¿ç®!_x000B_Ìµ¿ÕVGýÑóÍ¿_x0004_Ã;_x0006_?\êröb_x0019_¾¿Jß_x0001_½YwÂ¿|_x001C__x0008__x0013_hÁ?RAqIÓ¶?A¨Kh·µ¿åHT3êÑ¿¬R_x001D_LÆ¿_x0002__x0003_(m6$Y2È¿S7u²¢¿¬à"Ï_x0018_*¶¿0½þ_x0019_×Â¿y!s_x000D_j(¾¿z_x000F_3&lt;&lt;_x0019_·?"Hw&amp;aÉ¿¨d_x0006_×êV?v,*}Ù¾¿ÜGÎ³é¿xÜbá?J/ïz\·¿@Õª_x0012_%'v¿òÈÁ=?ÖXUÍ²º¿í%evÑ¿Òì_x0004_édù³?`yö_x0006_¸ÆÈ¿èù^òýÂ?9kÛÄû_x001D_µ¿¨_x000C_v^*	²?_x000D__x0007_dãRÉ¿í©?FÎ_x0018_Í¿4¾,/²¿_x0015_­\Ë0±¿_x0006_ó_x0002_ÒQö¼?(EßýO_x0001_Æ¿º_x0005_¡&amp;½?»±:p4¡¿Î!R_x001B__x000F_Î¿*.;LºË¿°z}_x0016__x0001__x0002__x0004_èÄ¿ÐM_x000C_s?FNqau5¸?Ð¿¨æå2±?j_x001E_+!óÈ¿È^h_x0013_¢Ñ¿åËª*ÃL°¿_x0010_&gt;ú¬A8±?ªþ_x000D_Ø½¿èzG_x0016_¿y-âN¦n¬¿Peµ3|8¶?LÔ:í¾´¿èr»!_x000C_M?0&lt;å.|·?öê{cÒ;±¿ÔÝy_x001C_¿¿(óv_x0011_í¿wEPpÆ+¢¿cÚ\Ó|×¿öózØ°ÁÃ¿Â¨	Ýø²?_x000B__x0005_ÈÓóÆ¿"XötY¤Å¿Û_x0014_å¸¼dÀ?{+ûBíº¿Ð\þoã¼p¿ç`¬êBÆ¿ty+ÿòÌ¿5A*_x001B_¡£¼¿ÜO°_E¯¿4R×bï_x001E_È¿_x0002__x0003__x0002_Á_x0019_Ðk´S?k¥¶&amp;IÛ¡¿~ùv±ª´?µ½ÞÚp/É¿ô_x001B__x0004__x001B_ÎÀ¿2_x0005_éÔX&amp;½¿:_x0019_W_x001F_JÒ¿ #,Òvñ¹¿â{¡Å·Ð¿_x0004_~xé·?´RV¼ðº¿Ç®YJùÌ¿¤B_x0007_ò_x0004_ê?_x0017_2E&gt;g·¿£Ò_x000B_ÏÇ¿Ø°Õ¾bU?_x0017_Ù0Æ~Ç¿`_x0014_Zoh¹q?_x0004_/¡¼ç_x0005_ ¿*ÆÖ°DÂ¿'¬&lt;SI¼¿4ò¤#Bò´¿ÿ_uÀ¿_x0012_Æ£7ÏÂ¿{á¡øÑ¿x_x0007_DTf_x0013_º?qx¹¶Ü_x001F_Í¿&amp;_x0001__x0002_/K6¼¿_x000E__x000C_4ê¿¦¿_gRÖ_x000B_°³¿_x000F_F©§Iv©¿_x0016_B5ð_x0001__x0002_X'Ã¿ìb´?W £â_x0013_Ð¿FØ!±¹Ä¿r°_x001D_Ýæ3 ?øXha\j?^n{_x0008_BkÀ¿Fã®Á»¿tÀ!·H[Á¿¨n=tYÖ¿ø¾Së¾ö¿x&gt;'*_x000F_F¢?ÂÇf'}öÆ¿.IÚõu°?@|µ3_x0001_ÎR?j·2Úü_x0004_¼¿°£â_x0006_Qî?ÜÂ;MßP¥?îV*­O)¥¿¾ì;Æ¿h&amp;ØX_x0016_Ú?$³DA¿&amp;$Àj°ã·¿ãâ={¥TÉ¿`½:+ñú?oãU_x0011_2kÊ¿Wh&amp;*Ã¿ ¢w_x000D_îCË¿ð¬®_x001B__x0013_&amp;°¿½ÒÐïãi»¿_x0018_[î_x0007_Ó¿îÿWõwd¸¿_x0005__x0007_Ã[°Ûv¨¿ÁÅ`Õ]Ò§¿Öp&lt;pkÓÉ¿7©i~R²¿:@_x0002_:Ä;Ç¿m;½ô_x000F_³Â¿Pä_x0001_|h_x0001_?Ðs{_x0016_Sº¿Vâ³WU_x000E_­¿ÐVS_x0014_ªÃ¿_x0015_¯®ûï´¿a_x0012__x0019_är9º¿à_x000C_Ý_x0015_JÁ¿ _x0004_p&lt;¿¿¬OÇÝi¾Í¿ù"é¦ÂÀ¿­Î_x0003_ ¹¿û'¾7T_x0006_Á¿_x0005_F´eÍÑ¿ºêÛªèÉÒ¿·_x001D_[ØäÂ¿È_x0015_æD©»¿_x0005_6¡!ªc ?AÚýD±ÉÍ¿d®áÒµìÓ¿È	­¬?VS¤úDÆ¿~`¦Û\­¿»~ÿÛ¼¿Õ_x0001_4Æ¨¿}PÓ_x0002_Î¢¿/_x0001__x0002_1ÙÁ¿Pàì+Ü²¿)¥_x0012_s!yµ¿e¡:f2¯¿Ú½Å'Á¿ µ×ÂN¿·|¢Y_x001B_Pº¿½_x0002_½_x0001_v_x000F_»¿"Á¸Q{Ç²¿h_x001E_7ORH¿â6&gt;H;_x001E_Á?®»ìôBÀ¿Dìr_h¬Ê¿ÅJ~_x0011_!¡¿ró_x0012__x0018_ É¿¼&lt;N¾('È?_x0001_2Íê0ê­¿}¾~jéO±¿²IÕ_x0008_Ê{¾¿_x001B_bi!¾?²¿4Âx÷JÀ¿_x000C_ÿZ)ï ?_x0013_¡_x0017__x0012_-À¿ª_x0003_àÇSÍ¿em%¢_x000B_Ò¿_åé4_x0011_Æ¿î6)õºÉ¿2ÝA(îIÂ¿êl&lt;¦t?E_â{&lt;Â¿pYäã¿0X¶gF_x0002_Õ¿</t>
  </si>
  <si>
    <t>b5e39a38dac803f34c46550b3fe0b841_x0001__x0002_n_x000C_åÄª_x0008_³¿_ûüü;Î¿9öu¡_x000F_ä³¿$]ÜÇÚ¿ªö&gt;6FÅ¿_x0016_°k×y7Ñ¿tÒ¤A¦¿_x001E_ÐpÄë¶¿!rð¾¿d_x000D_²êKÐ¿_x001C_^ä.U_x0001_?@¢ùá_x0010_D¿JúW_x0012_I,Å¿^íê+_x000F_ÓÇ¿Ä?°Ë)9©¿ÇEã.Ø ¿ÇUdg5C§¿À§?·s?ÉX_x0010__x0010_(×Ú¿_x0015_ 6ß_x0013_Êº¿Ü·x_x001F_î²É¿ ÒìaÎñ¿.X_x0015__x0016_Í±¿ô¾|ÄÃ¿ðô°è»¿ê_x0012_âÍW ?­×_x001A_í:\Ì¿¾ñ3BGµ?N_x001A_lkoZÄ¿H'WÀØÜ¿ùÎÌOô¼¿¦dzÊ_x0002__x0003_©ËÈ¿î_x0007_Ã*i¤Ê¿Ø _x000B__x0014_Ö¿d¾_x0016__x0002_xÃ¿Ü_x0019_Ï-GÍ¿f _x001B_Þ´ÉÈ?_x000C_ù_x000C_ÿ_x0007_Î¿`ÃÍuô}Ç¿'_x0011_¾æ¹¿\Çz»µ¿æ_x0001_#+O?Ã¿H«ayÐ¿z&amp;_x0016_©¯±?_x0002_Øtr¶_x001C_H?|tWÚYj­?Sxx{¶_x0016_µ¿_x0003_ëW;ùëÅ¿¸½îF_x001B__x000F_Ò¿6õ}Ô)Ë¿ÚÃþ[5É?ðºSîí ¿_x0016_£1ÌYSª¿k`§éÊ¿LSxÝO_x0014_­¿¨h¾ê_x0005_Î?è¢¶%ý¿`qÉFG¿?_x001A_ü+´A_x0011_¤¿8EÃ~M»¿_x001B_9dæ¨¿[À=_x000C_óÀ¿|åÂ6T?_x0002__x0003__x0016_N_x000C_èþ¸¿y+Â/¦Æ¿_x0006_Vü_x0003_Á¿Ï¹xéS&gt;¿¿:Ç_x0002_#¨²?_x0004_°_x000D_Ó²Å¿de_x0006_q©«¿¶ê/r_x001C_°¿2Î.\UØ¿ì~àqbÀ¿¶Ág±¿_x0018_É±â7¾¿Õ_x0003_e_x0006_Í¿¶6_x0002_ûµ¿E_x0012_ô5ñÃ?XÃó(¿UÞæ¤¼CÂ?@æö_x0001_Ð_x0001_¿'ãÃz¦Ã¿X÷Á¢?¨ò§_Ú¸¿Xðz=D?´¿ûe²­ÍB±¿R_x001C_dCëÊ¿ø_x0001_ &lt;ö\É?ä$_x0003_Oe¢È¿XÍW&lt;$l¿_x0008_N._x0015_º¿[_x000E_¢¿¼_x001B_ÃSìoÂ¿vjÏ¢Ð¿.3+k_x0001_	Ö¤¾?  _x001C_éyo¿v²_x0001_7Ì¿¼4ú4Ë¦¿$_x0008_Ý9_x0004_¥¿¬_x001B_a5É¿ií_x000F_Bt¬Æ¿Ùkqª¤åÂ¿@**/Ð_x000E_£?ñÛ%ðÄ¿{öE#8_x001A_´¿94_x0015__x000D_Ð"¦¿|À_x0016_rBÈ¿5¢k×_x0006_:¸¿P_x0013_ÊÿF¡¤?RÃ&lt;û&amp;Õ¼¿{&amp;«_x0002_/3Á?_x0003_²!û¢¿Z§_x0016_téôÐ¿Ä_x0007__x0005_#¶¿_x0013_­Å_x000C_õá»¿]Â(c_x000B_¼¿ê°bLT¼¿ª_x000B_Â_x0001__x0004_ÊÈ¿$DïkÂ¿u»Ø%¿¹¿¸ëVJº¿Îkéxy_x0007_­¿t:­SGÓ¿ÔÚÛ_x0010_µ¿&gt;¼&gt;vàÆ¿¢y'"±¢º?_x0005__x0006__x0006__x0008_e¿ÿbÂ¿XiªxèC½?_x000D_JT*ÕÌ¿µÓBÖ)Ø¿?®ßÇÔ_x0002_¸¿r3t?ÅÆ?f1Î_x000F_+¯¼¿Ö_x001F__x001F_|ìÑ¿¬§_x0001__x0006_ÔË¿É=c	·¿PX±_x0007_ÉÎ¿CTcÜqº¿vvÉ_x0006_l¥? _x001F__x0008_óD¶¿fÛðøCÅ¸¿ÑFËZ{_x0011_ ¿_x0017_w_x0004_ÒþÅ¿ò_x000B_ó_x0006_V\Ä¿¶\Pµ*¤º¿xú]&amp;»Ù¿P´ÇoØS±?#ÂÉ6¸Ç¿ _x0007_ðÿ_x0003_Å¿/_²0À¿ÉRçvN¼¿&amp;»þõ¼¶?ðZ2_x0010_?Rµ¿_x0006_Å"W'®¥¿P_x0002_²ãÁîÐ¿¼î½U!êÀ¿ò_x0004_°³"·¿Ãjâ_x0004__x000B_ÙÆ¿	¢nP7¤¿4sêÈl¾¸¿_x0003_ÏiÀ¿î_x001D_ÞQ_x0015_*Ä¿ìéghkß¤?¥_x0013_T7»¿¦©ÁT[­¿©_x0006__Y:¼¿T_x001C__¢±?SØ_x0005_û¸¿_x001C_&lt;£_x000F_³¿8Qí_x0011_S¸¿½8E_x000B_®¿xÍ_x0005_õ}©?¸ä_x0007_@Z¢?îÆ­¤(É¿³__x0008_ Æ$·¿òPuÃ Ë¿fÚe´Â¿o|¬ã&lt;®?Br©_x000B_i@¯¿Tm´êbwË¿hpRfáFÍ¿Æ_x0001_$û¡Â¼¿·º·°(Ã¿_x0017_Ì_kÜ¡¿¦&amp;ôÉ_x0018_6µ?RÙ]°_x0002_ëÉ¿_x0013__x0019_×_x0013_.È¾¿4Þp0Y=Ê?ë_x001A_Òé_x0019_?Ï¿_x0003__x0007_Í_x001D_XXjÆ¿82ÊÒÒc±?k~Û¨µu¹¿_x0008_ù_x001B_È _x001A_? nó©_x0016_¦¿Þ}_x001E_ïÑ¿òú-¾M¼¿¼_x000F_éÜÞ÷¿¿þ_x0003_Â_x0006_´¿,ÍÖâ½­? "	Ñ¢¿¼ý_x0005_øõ0Ê¿_x0010_³_x0001_d·å?_x0003_ô_x0012_ãK&lt;¿6B_x001B_ÓÈ¿@YWÝ¿½*P´M À¿@{¿;_x000E_¿çuh_x0011__x0017_Ð¿8­úÏàé¹¿ úÉb©?yæ'_x0006_%üÐ¿XV$`+Ð¿F­ÇõP¹¿ yÚ_x0004_5m¿Ð_x0015_zoþÍ¿ü©_x001F_qz»¿ xÝyìùÇ¿ð_x0002_FR&gt;W´¿ÎqIÂ¿_x001C_%Ð¿NPÐ¿_x0014_a*&amp;_x0001__x0003_OÅ¿ì_x000E_ÉÓÃ¡¿(B¤¸~­¿üa_x0019_ëõcº¿Ð-ÀW°¿(÷ÔçÍEº¿úâö¨àÏ¿¢RL0{Ê¿\[­iÀ £¿`ÔµWÚ·¿¹è_x0003_ÙÏ¿_x0018_éwè»b²?r_x0005_c_x001A_JÍ»¿@ÍÂâu¿:¯¼33±Ê¿xâdSè¶¿ÎRØ£HÏ¿_x0006_È_x001B_ªÍ·´¿ðø¦h¥Ï¿°__x0003_Ð_x0018_³?å_x0006__x0004_%¦Î¿Üq_x001F_-Î¿_x0001_Mz¦YÍ¿6_x0006_f©¡Ï¿ìPPg7Ã¿ð×æ³ùì­?NÝ§FÆ¿ÐK_x0002_¾£àÈ¿|ü_x0004_I*«¿6_x000F_¿{]¹¿_x0012_)k¢ÖHµ¿"_x0016_,SðË¿_x0001__x0003_Ñj¼ºÃÇ¿#ïÑ*°=Î¿øJ¸ÖCÌ¿ÊRMS½ÌÇ¿_x0002__x0001__x0001__x0002__x0001__x0001__x0002__x0001__x0001__x0002__x0001__x0001__x0002__x0001__x0001__x0002__x0001__x0001__x0002__x0001__x0001__x0002__x0001__x0001__x0002__x0001__x0001__x0002__x0001__x0001__x0002__x0001__x0001__x0002__x0001__x0001__x0002__x0001__x0001__x0002__x0001__x0001__x0002__x0001__x0001__x0002__x0001__x0001__x0002__x0001__x0001__x0002__x0001__x0001__x0002__x0001__x0001__x0002__x0001__x0001__x0002__x0001__x0001__x0002__x0001__x0001__x0002__x0001__x0001__x0002__x0001__x0001__x0002__x0001__x0001__x0002__x0001__x0001__x0002__x0001__x0001__x0002__x0001__x0001__x0002__x0001__x0001__x0002__x0001__x0001__x0002__x0001__x0001_ _x0002__x0001__x0001_¡_x0002__x0001__x0001_¢_x0002__x0001__x0001_£_x0002__x0001__x0001_¤_x0002__x0001__x0001_¥_x0002__x0001__x0001_¦_x0002__x0001__x0001_§_x0002__x0001__x0001_¨_x0002__x0001__x0001_©_x0002__x0001__x0001_ª_x0002__x0001__x0001_«_x0002__x0001__x0001_¬_x0002__x0001__x0001_­_x0002__x0001__x0001_®_x0002__x0001__x0001_¯_x0002__x0001__x0001_°_x0002__x0001__x0001_±_x0002__x0001__x0001_²_x0002__x0001__x0001_³_x0002__x0001__x0001_´_x0002__x0001__x0001_µ_x0002__x0001__x0001_¶_x0002__x0001__x0001_·_x0002__x0001__x0001__x0001__x0003_¸_x0002__x0001__x0001_¹_x0002__x0001__x0001_º_x0002__x0001__x0001_»_x0002__x0001__x0001_¼_x0002__x0001__x0001_½_x0002__x0001__x0001_¾_x0002__x0001__x0001_¿_x0002__x0001__x0001_À_x0002__x0001__x0001_Á_x0002__x0001__x0001_Â_x0002__x0001__x0001_Ã_x0002__x0001__x0001_Ä_x0002__x0001__x0001_Å_x0002__x0001__x0001_Æ_x0002__x0001__x0001_Ç_x0002__x0001__x0001_È_x0002__x0001__x0001_É_x0002__x0001__x0001_Ê_x0002__x0001__x0001_Ë_x0002__x0001__x0001_Ì_x0002__x0001__x0001_Í_x0002__x0001__x0001_Î_x0002__x0001__x0001_Ï_x0002__x0001__x0001_Ð_x0002__x0001__x0001_Ñ_x0002__x0001__x0001_Ò_x0002__x0001__x0001_Ó_x0002__x0001__x0001_Ô_x0002__x0001__x0001_Õ_x0002__x0001__x0001_Ö_x0002__x0001__x0001_×_x0002__x0001__x0001_Ø_x0002__x0001__x0001_Ù_x0002__x0001__x0001_Ú_x0002__x0001__x0001_Û_x0002__x0001__x0001_Ü_x0002__x0001__x0001_Ý_x0002__x0001__x0001_Þ_x0002__x0001__x0001_ß_x0002__x0001__x0001_à_x0002__x0001__x0001_á_x0002__x0001__x0001_â_x0002__x0001__x0001_ã_x0002__x0001__x0001_ä_x0002__x0001__x0001_å_x0002__x0001__x0001_æ_x0002__x0001__x0001_ç_x0002__x0001__x0001_è_x0002__x0001__x0001_é_x0002__x0001__x0001_ê_x0002__x0001__x0001_ë_x0002__x0001__x0001_ì_x0002__x0001__x0001_í_x0002__x0001__x0001_î_x0002__x0001__x0001_ï_x0002__x0001__x0001_ð_x0002__x0001__x0001_ñ_x0002__x0001__x0001_ò_x0002__x0001__x0001_ó_x0002__x0001__x0001_ô_x0002__x0001__x0001_õ_x0002__x0001__x0001_ö_x0002__x0001__x0001__x0017_6÷_x0002__x0017__x0017_ø_x0002__x0017__x0017_ù_x0002__x0017__x0017_ú_x0002__x0017__x0017_û_x0002__x0017__x0017_ü_x0002__x0017__x0017_ý_x0002__x0017__x0017_þ_x0002__x0017__x0017_ÿ_x0002__x0017__x0017__x0017__x0003__x0017__x0017__x0001__x0003__x0017__x0017__x0002__x0003__x0017__x0017__x0003__x0003__x0017__x0017__x0004__x0003__x0017__x0017__x0005__x0003__x0017__x0017__x0006__x0003__x0017__x0017__x0007__x0003__x0017__x0017__x0008__x0003__x0017__x0017_	_x0003__x0017__x0017_6_x0003__x0017__x0017__x000B__x0003__x0017__x0017__x000C__x0003__x0017__x0017__x000D__x0003__x0017__x0017__x000E__x0003__x0017__x0017__x000F__x0003__x0017__x0017__x0010__x0003__x0017__x0017__x0011__x0003__x0017__x0017__x0012__x0003__x0017__x0017__x0013__x0003__x0017__x0017__x0014__x0003__x0017__x0017__x0015__x0003__x0017__x0017__x0016__x0003__x0017__x0017__x0018__x0003__x0017__x0017_ýÿÿÿ_x0019__x0003__x0017__x0017__x001A__x0003__x0017__x0017__x001B__x0003__x0017__x0017__x001C__x0003__x0017__x0017__x001D__x0003__x0017__x0017__x001E__x0003__x0017__x0017__x001F__x0003__x0017__x0017_ _x0003__x0017__x0017_!_x0003__x0017__x0017_"_x0003__x0017__x0017_#_x0003__x0017__x0017_$_x0003__x0017__x0017_%_x0003__x0017__x0017_&amp;_x0003__x0017__x0017_'_x0003__x0017__x0017_(_x0003__x0017__x0017_)_x0003__x0017__x0017_*_x0003__x0017__x0017_+_x0003__x0017__x0017_,_x0003__x0017__x0017_-_x0003__x0017__x0017_._x0003__x0017__x0017_/_x0003__x0017__x0017_0_x0003__x0017__x0017_1_x0003__x0017__x0017_2_x0003__x0017__x0017_3_x0003__x0017__x0017_4_x0003__x0017__x0017_5_x0003__x0017__x0017__x0001__x0002_6_x0003__x0001__x0001_7_x0003__x0001__x0001_8_x0003__x0001__x0001_9_x0003__x0001__x0001_:_x0003__x0001__x0001_;_x0003__x0001__x0001_&lt;_x0003__x0001__x0001_=_x0003__x0001__x0001_&gt;_x0003__x0001__x0001_?_x0003__x0001__x0001_@_x0003__x0001__x0001_A_x0003__x0001__x0001_B_x0003__x0001__x0001_C_x0003__x0001__x0001_D_x0003__x0001__x0001_E_x0003__x0001__x0001_F_x0003__x0001__x0001_G_x0003__x0001__x0001_H_x0003__x0001__x0001_I_x0003__x0001__x0001_J_x0003__x0001__x0001_K_x0003__x0001__x0001_L_x0003__x0001__x0001_M_x0003__x0001__x0001_N_x0003__x0001__x0001_O_x0003__x0001__x0001_P_x0003__x0001__x0001_Q_x0003__x0001__x0001_R_x0003__x0001__x0001_S_x0003__x0001__x0001_T_x0003__x0001__x0001_U_x0003__x0001__x0001_V_x0003__x0001__x0001_W_x0003__x0001__x0001_X_x0003__x0001__x0001_Y_x0003__x0001__x0001_Z_x0003__x0001__x0001_[_x0003__x0001__x0001_\_x0003__x0001__x0001_]_x0003__x0001__x0001_^_x0003__x0001__x0001___x0003__x0001__x0001_`_x0003__x0001__x0001_a_x0003__x0001__x0001_b_x0003__x0001__x0001_c_x0003__x0001__x0001_d_x0003__x0001__x0001_e_x0003__x0001__x0001_f_x0003__x0001__x0001_g_x0003__x0001__x0001_h_x0003__x0001__x0001_i_x0003__x0001__x0001_j_x0003__x0001__x0001_k_x0003__x0001__x0001_l_x0003__x0001__x0001_m_x0003__x0001__x0001_n_x0003__x0001__x0001_o_x0003__x0001__x0001_p_x0003__x0001__x0001_q_x0003__x0001__x0001_r_x0003__x0001__x0001_s_x0003__x0001__x0001_t_x0003__x0001__x0001__x0001__x0002_u_x0003__x0001__x0001_v_x0003__x0001__x0001_w_x0003__x0001__x0001_x_x0003__x0001__x0001_y_x0003__x0001__x0001_z_x0003__x0001__x0001_{_x0003__x0001__x0001_|_x0003__x0001__x0001_}_x0003__x0001__x0001_~_x0003__x0001__x0001__x0003__x0001__x0001__x0003__x0001__x0001_ü=-yÀpÆ¿ÑÞûÎÇ¿ÐÍMoÙÜ¨?µ¶«cíÐ¿ØuZ5+&gt;¿;J_x0018_ÞZË¿_x0001_¦M_x001F_»Ïl?´É'eÒb ¿¨¹ògÎ¿WµØ.B¿È¿k~0e¦Ï¿_x0004_Ü¾{Ç¿°;_x000B_h¨»¿¢j_x001E_9Á¿îJu&lt;»¿lÛ_x000D_ÔÙ·¿my³`®¿_x000E__x001B_¼Ób2Í¿ê£ýÝ$Ã¿J_x000D_¿Gmª¿à]7Ë Þ¿`å_x001E_·Y°¿À¹¹ëú¾s?4_x000C_á_x000E_¿¿ý_x0007_Îåq¿x,_x0008_ð_x0001__x0002_Ö Í¿î$¾ûb¿æÀÛuxÎ¿øò+à)ZÐ¿Þ_x0006_´CÄ¿_x0018_ÇDÄÞ_x0008_Ï¿àlsln_x0018_Ê¿Ô{Å×f Ê¿_x0010__x0008_8_x001A_wð»¿^DÀ#x|Ï¿L½Ò-ö¼¿×Ê_x001B_¹fÃ¿O_x0006_|ÏÈ¿ç_x000E_f¿B3Á¿+H_x000D_M$È¿ôG_x0004_i©_x0001_³?¾YùLÐ¹Ç¿T=gÙÅ_·?@ì¸¨â¿X_x0006_¶bÜ¿¿`[&amp;O.´Ç¿H¹v_x0015__x001C_«Ð¿8AAëF±?¬Û²¸÷Ä¯¿_x000C_yk¶qyÅ¿_x0002_ª±¯¿_x0014_þT¾É¿Bnú_x0004_ûÄ¿`{Ä$²¿_x0002_Aë¥@½¿_x0018__x0003_l_x000F_dÎ¿_x0013_È­à°¾¿_x0002__x0003__x000C_N~_x001D_7_x000E_Å¿Àõ_x0015_yo¯¿×3_x0011_AoÐÏ¿fòïzëzË¿$BJñu²?P_x0001_Gp»Æ¿rì5_x000B_Å¿_x001E_)Z_x0017__x0010_BÂ?P6iê_x000B_´Ç¿TXÔ_x001B_¾êÂ¿Ù&gt;½õh³¿a_x000F_[íö Ì¿_x001C_q_x0003_õÞ_x0012_Ì¿ 0BcT«?_x0014_øDU[À¿ºÙ´_x001F_(É¿}?Ðk=Ë¿tugÌ__x000C_³¿»_x000D__x0003_N)Å¿hýNX®2§?¢go)_x0012_Ì¿ºF_x001B_ÑéÎ¿6UM¨5¾¿_x0018_\_x0017_/mÆÅ¿IoÓ_x000D_;_x0015_Æ¿"Csö²²¿«×Û&gt;#êÌ¿ø_x001F_0ºHÃ¿`¾ï_x0001_"Ã¿_x0002_ë_x000E_ïP?HÕWÑ ?b·¿Y_x0001__x0002_£ðÍ¿øÿ­=@ÑÈ¿2VEï­¿ü¬#owÌ¿´Êiä[Æ¿Îs+¥NN½¿¯ã¶¥#Á¿íöÚVIÐ¿@\êÒ²ï¿°¡ñ\$º¿,4_x000C_uRÈ¿_x0001_±pÊS¿tbíê®¿¤ÙË)w´¸¿@_x0011_rõ_x0011__x000D_Ä¿_x0004_¾m¬Ì ¿àXvÊF¿Iq#Z)âÀ¿@z×ê_x0003_{?ë­â_x0012__x001C_?®£9F_x0013_ZÎ¿Hú_x000E_¿1¹¿_x0001_4BùCÎ1¿N(çV__x000B_»¿&lt;(CôXUÅ¿äÿ°åï¹¿øæ±æ¶?7Ûa*ÎbÊ¿_x0003_t	wTÂ¿Àþz_x0010_Vp?_x0011_êÏ®¨.Æ¿ ÀIê|ª?_x0001__x0002_H¾ïÉG·?"Q_x001B_ùÜÏ¿ü_x0003_M51À?óHë'Å¿H_¿_x0002_¿æ¨_x0010_çtÔÐ¿ø3"Ïhá¿8äpÃ¯Ï¿o,q_x000F__x0013_iÐ¿Ø5Ø[[í¾?@Ãÿì·Y¡¿i´ßYº?ØÖ/½¿ _x0013_ü7ÈVÇ¿óÑØ_x000D_¸kÀ¿:o_x0013_Ì¿øê=]¹¿fGò©_x0018_Å¿ú/hÐ¿àiù?ðÉ¹q_x001F_¸Ð¿p_x0011_x6Vø?=ë9´K¢?Kìµ³ºQÎ¿sÄqv8Ê¿Ðj©¿ëÂ?me&amp;_x000C_ëÆ¿Âj{k(õ³¿5[Ùé6Ë¿ù3\¬]_x001C_Ë¿B¯G1Qå³¿¤§É_x0001__x0002_ÇÛÈ¿(fÆöè|Ë¿É_x0011_Uy_x000B_É¿UøÅñÔÐ¿røK_x0019_&amp;Î¿¹pejðæÊ¿_x0004_åkíÊÛ¡¿_x001C_h½5_x0007_Ñ¿xHd´_x0013__x0002_Ð¿,j_x0003_9èÌ¿ËÖµÆ¿ó·à®Ã¿Ð}yTá4?hòÇVÓÅ¿~DN_x0004_Î¾¿4kMü?¯çR÷¢äÐ¿_x0018_Tý&gt;È_x0007_·¿ì¼_x0018_y"É¿_x0012_µ¤d_x0018_Ç¿`_x0014_9_x0018_D&amp;¯?È	8ñ_x0016_¹È¿øÚ¥À¿:*æÐ¿¨:CÒøt¿8ä*_x000D_2Á¿$a_x0006_.#.º¿~5Yª4Â¿ôQäÉqÔº¿»N1_x001A_Ì¿ÌÂÛõ3Î¿?© ÂÇÐ¿_x0002__x0004_,&gt;ä³c¿ÿûì_x0008_ ¿øîàìÍÚ§¿²ý¦_x0003_&lt;õÀ¿¦_x0001_¢ÈÖÏ¿À©oî{Q¿¿ ,=\Ð¿&lt;zN¬*µ°¿N4P9(±¿v¶§Ì¿_x000E_¢ëÉÄLÇ¿àhÁ4_x000F_£¿¼´3dÜµ¥¿avTá`Ç¿V_x000D_è(%±¿¤Û¡Ï£ò¤¿òz~löË¿²_x001C_eÂ·Ð¿pg_§xKÉ¿Ï^³_x0012_åÉ¿ØaÖüïéÐ¿ðÐJv»­?ÍgÏ_x001A_´¿é+_x000B_ÉgÆ¿_x0004_²_x0002_;ÝÒÁ¿@PxVmu?èui"ê¹®?«_x000C_ÐH7¿ÈßEèÂ»¿_x0002_HáÝÐi?( Ñ_x0006_¿_x0005_Â?TkS¶_x0001__x0005__x0012_£¿(_x000B_:ÎôÅ¡¿d|Ç_x0019_2[©¿»y_x0010__x0008_Ì¿_x0005_S_x0015_øÏ_x0016_Ð¿\®æ¨TÍ¿ÀM_x0019_16îÐ¿BmÕß4¦Ð¿0_x0007_zDß?à_x0011_Ø_x001F_âÎ¢¿ÎûÚ&gt;_x0014_Â¿#.T£Å¿£G@_x001C_6¬Ç¿_x0004_$ÔÑ¾_x0004_¾¿_x000C_d@QÃ+¶¿ ëÖØ)\?_x0011_bÅ@Ð¿°÷ÛD_x0018_?Ü_x001D_L_x0002_Ç@Ï¿ â!Â_x000D_B?gN¢é_x000B_È¿ØºRJ9½¿X=^XÊÉ¿_x0015__x001A_øÉÆ¿_x000D_9W_x0018__x000C_Ë¿-Û-ñv¿*äiø°¿_x0001_ðbÈîW?_x0004_i:Ñ(È¿Ð_x0002_íòÔ_x0010_?g÷?ì_x0003_NÏ¿Z8©éÂ¿_x0002__x0003_0	×_x001B_Q&gt;½?À=Qþ2É¿ÿL¢×Á¿@*Û_x0006_¿ÆÊ%rß}»¿_x0015__x000B_½ÞþAÀ¿(_x000F_þÁ~¦?*_x001A_;ÉüÅ¿¿èÉ¿ÿW_x0005_¥¿$_x0014_°o ¿?&gt;ØV?_x0004_ªfnoQÏ¿¸w_x001E_uÿp¿?_x0002__x0001_º_x0016_gu\?(nR_x0011_i*Ð¿#a_x001C_£]½Ê¿b^;àyË¿F_x001E_O_x000B__x001A_3Å¿4ØåSð_x001F_°¿Ñ¬ÌÌ¿nCz)Ê¿Uü?0_x0014_Ð¿4IÃ7âoº¿ÀQÈ±õ_x000F_Í¿Bõ_x0010__x001A_üòÇ¿t¶S³è_x001D_´?^_x0007_?6®½¿äÔ_x0017_¥£¿ÊÒã-|·Í¿_x0010_üÍ3)Ð¿Ræ¤³_x0016_Á¿,#Ò_x0002__x0004_\_x000B_Æ¿3 ñöË¿~Ä#×É¿$[O&lt;¸¿¬Q_x0005__x0015_$£¿hÕ½_x0001_g_x0004_Ç¿PídûlÁ?8½dm¼üÉ¿_x0011_®Ö_x000E_ÖÌ¿¨âeu½É¿:×2(î¾¿_x0018__x001E_Ï\¼òÉ¿°cñ¿°Ç¿à`_x0016_âp§¡¿ðæØ"nÂ¿_x001B_^«y_x0003_É¿¤èÐB_x0002_æÀ¿Úÿ×_x0016_Ìp¹¿+70"Î¿\gÙ[½¿_x0002_ËD/o¿=äÍ_x000D_@_x000D_Ñ¿_x000B__x001C_î_x000C_TPÎ¿_x000B_5DñíÐ¿âr¾q[¸¿]hZT6Ð¿~,qb±*Á¿øâEtÏ¿ñ$ÝHeÈ¿_x0012_¸Þ_x0016_XË¿Â¦_x001E_yZÐÊ¿B#|ÁL¼¿_x0002__x0004_ø±8ÊÍ¿e©Z×ÒÃ¿"7UÒ^³½¿Bµf5_x0013_¨¿@d%V%_x0016_¤?ê_x0003_vò8_x000F_È¿ø&gt;_x0002_­ò´¿n(Oïx¶¿_x0002_Ô@-Mùu?.&amp;_x001D_/SÆ¿øHÏÇÞ¢º¿n$³FÂ¿_x0018__x0004__x0016_èÌ¿wÅ¹UÉ¿ tûEÁ?¼¿hÑDÍÌ¿@_x001E_	ª"_x0001_­¿ìoðê\Ì¿9¼¦_x000F_uÆ¿ÅR-2(Î¿á_x0016_*¢½¿7c²`Ã¿ä_x001F_2ËÇõ¢¿_x0018_p9ÛÔ¤¿ÆßVÔ¥²¿ ü\Ù¿¿ªÙU¡?lÇ¿CçI_ÃNÊ¿_x0018__x0018_JgÍº¿è#§Ph}­?Ô¾JÌù¦¿lÎ_x0002__x0004_y¹?#ì!òSÏ¿\~òsjÀ¿_x0002_J_x0011_¤oOk¿_x0010_Ê_x0014_iH@?Àe.cTo³¿(Bc_x0016__x0007_ÑÃ¿¬_x0003_5Ò[Í¿_x0002_{Ç×öL¿_x000F_ÑÚ}%È¿Wå=?À¿Þ_x000D_N2ð_x0002_Ê¿=_x0001__x001F_±{¶¿.á&lt;²JÎ¿* âE¹¿XD_x001E_KöDÆ¿_x0010_dH(0¬?´SÀq^±?..cû%Ì¿àèÉ_x000D_ÉÈ¿_x0001_Ð;©À¿\_x0005_õÑw¯¶?d·{¯Á¯¢¿ÌG_x001E__x0007_Á´¤¿Zóè¹ãxÂ¿Ù_x0006_ª&gt;p?ÏÞs»EÐ¿ÞOó©VXÆ¿_x0002_Ï¸,:_x0005_Ç¿FzqâK&amp;Ã¿Ô²úy¨Ç¿ &amp;¥K¿_x0001__x0003__x0003_`Êâ¯¿[É@åQÊ¿Ðtc¼Æ¿_x0005_êuo7PÎ¿ö_x000C_=¡nÎ¿»¯³¦SÌ¿í_x001D_Ì_x000E_XÊ¿H6Ã¶Ð¿ÄrGñj_x000B_¾?S_x0004_º3WÈ¿â#òËSÅ¿êd_x0013_­ºãÀ?p3@_x0014_ÉÊ«¿§_x001A_·JV¼Ë¿¬_x0006_ý.3¯¡¿¨\BO_x000D_¿|_x0015_n_x0019_Â¹?ä#rIÏÏ¿¬t_x000D_¶øµ±¿_x001B_$_x0007_l7_x0002_Ï¿_x0010__x0004_w_x0010_ÊO?À¨_x0006_ç¢¿ÜØúë_x0005_R¶¿Í_x0019_|¹úÐ¿^§_x001C_Âv°¿_x0001_}¹_x000B_¬ï?À_x0016_ãþ._x000C_Ñ¿,nÊ¦¿ ìÉpÖ¯¿6fTps=Á¿ø'`¹_x000B_¶¿dûË_x0002__x0003_×Í¿_x0003__x0011__x0010_}Ã¿xo_w°ëÐ¿ªï,åéWÂ¿¤fK ²ê»¿xËâ_x0014_@»¿^l½·Ë¿SAÏÏ¿*bX'6Ê¿Ð_x0006_-È_x0014_»¿_x0018_J&lt;åã_x0007_ª¿D¹É_x0017_k¦¿è_x001C_ü.¬½¶¿_x0012_æ8¢¦+É¿_x0001_uñµÇ¿ÀHx;¿&amp;:êaZpÄ¿Õ4¯E4gÊ¿°ÆÍÌR_?@»~UîÏ¿Fÿ_x0015_ÁX_x001E_È¿\ðým¿Ã¿_x001E_µáÑßË¿¡#ÝWÍ¿¨C8_x0002_È¿¼0c_x000E_³Å¿v_x000E_Ä$ÒXË¿õ=þåÅÌ¿rÏÁëG²¿ÀBTÔàæ¥?iTÛÉíMÐ¿4åýÖ&lt;´?_x0003__x0004__x0018_!í¹e&gt;Î¿´~°·iÇ¿_x0018_|áb_x001B__x001A_¦?n½C'É¿=?Ì_x0015_=¦À¿W[_x001F_e_x001C_ÇÐ¿¸ÊÇÚ¶?+ËB9ÁEÇ¿òR¥:5_x000E_É¿üuçÚâ{µ¿"oÒö)Ì¿¨3	+Ì¿õS*ÍhÊ¿¢^ã¿Î¿d6$Z÷M°?G¨UùÂ¿xc_x0001_'KÊ¿¿`	_x001F_õ_x0004__x000F_?$@¤_x0001_0x¶?_x0003_n¯9_x0018_L¦?Û_x0003_ÿQ_x0012_­Í¿Ä7±_x0008_­UÇ¿ÂdÁ_x0016_|Â¿*7¦_x0002_¡Ð¿;ÿ¦ç¹?eh%£,É¿^_x000F_¼duÇ¿°	ï½e8Ã¿P¶ùâ³¿_x0010_üèn_x0017_Ï­?_x0012_ê"ÊÇ¿¸1_ä_x0001__x0003_¿ò ?$mFóË¿ÂLgÄz}Æ¿ÇhHåàÀ¿U_x0007__x0002_I(±Ï¿%¦^	BÎ¿MÊ¸_x0014_Î¿x_x001E_8¯@ÿ¹¿_x0010_J_x000E__x000E_òïÈ¿f¸G)øÁ?ÌEuÁfIÇ¿üºø-ä_x0006_¿¿À@_x0008_¦ð¡?Ú«C_x0004_GÐ¿`´+æ_x000B_Â¿#C_x000D_ë-Ç¿Ê÷_x0003_·ìp´¿h-_x0019_Ôim¥?¸°W_x0002_ÖðÌ¿ËÄq	0_x0018_Á¿°×f§°Å¿O+_x0007_ª_x0010_'Á¿¦_x0007_Òák±¿ _x000F_ÇJ¿Þ&amp;¼Ap§Á?Z?Ó/áÐ¿@¦_x0014_ú°?_x000C_ÞÈ"¶»¿uîjÝóÐ¿*Ìx¥H¤Ì¿_x0001_ü4t%W¿p¨¾þÛ±?_x0001__x0002_å_x0005_²ã_x0006_Ð¿ê¬úf|Ï¿@ÒÛ\ÊÏ¿(&gt;k¬¿äï(vµÃ¿&amp;µ_x0007_5Iw¿¿ÖÛSÓúM»¿,_x0016_àXÔ¹?Øú¾f_x0013_¿¿~õºÐÔÍ¿ÙJ&gt;¼_x001E_Ë¿_x0002_0Å¤q·Ç¿_x001E_zd)_x0004_òÊ¿&lt;·_x0007_úÄ¿r2ø:¶¿a©àÞÉ¿ì¶ExÍf·?­Ø%Tõ_x001E_Ì¿.æ`_x001E_ÉÏ¿	NdLÐ¿°Ñ«S7l¢?_x001A_H_x000C__x000D_1ñÍ¿b_x001A_ñ2ËÌ¿éÐ@	2vÁ¿&gt;ÄÜÃ{_x0010_»¿m®e¸»£É¿¬TC?H&amp;Â¿&gt;ðnÃCÆ¿¤î_x001D_P$_x001C_¾¿åÊ÷Éa¿&lt;³©¿ ¿Þ_x000C__x001B_d_x0001__x0002_Ó¹¿öwË_x0005_bË¿&amp;Î2aÂ_x001C_Ì¿mNÌO_x0007_Ê¿Tí­³,à¸¿\í!_x001B_·?Ä¿_x0010_Î^_x0006_¶¸¿¾ÌÕ¯JýÊ¿_x0001_wÖ}òù? ý»uÀ¤¿°û_x0011_{¿ü«ÖXtñ®¿_x001B_"&amp;Y_x0002_·Î¿ __x0005_¬¿m,fqýøÐ¿&gt;kµ²~9¾¿_x0001__x0018_4Þ_x0003_¿¾G&amp;m¾¿&gt;_x0007_å×À¿øóB_x000F_û_x001D_Ï¿_x0004__x001A_Zª¿Y¨U!WÅ¿_x0016_Áoø_x0015_zÅ¿¨Tã_x0015_é%¢? aC³ü¿DòÞÖ2¼¿&lt;+{­!­È¿&lt;µ©éuÊ¿MWX7qZÐ¿_x0010_8Ä{+Ì¿ÐÊà]Ø_x0003_¿à"	@_x0019_¢?_x0002__x0003_ f´E_x0013_¥¿_x000C_zO_x000D_ÀÆÐ¿\ºh_x0018_ µ?&gt;ÔÚ«h³Ð¿ÏÐÙ÷p_x0007_Æ¿À_x001C_­Òe¢?(P1ï0¿°©j.«­?`Â© &amp;#Ã¿3^U6)Ì¿Lá·~`Á¿_x001B_7-qÂÎ¿8_x0008_ElÁX·¿yßîNÞÊ¿ ¯@V_x000C_4¼?_x0002_Ã£_x001D_uÞT¿~õ_x0012_´ÊrÁ¿_x000E_jòÁáO³¿$i¼6c©´?m$t{ÏÆ¿ÊUÃ3_x0001_ØÌ¿`_x0004_Í§Â_x0017_¿_x000C_c_x000C__x001D_ÁÍ¿_x000F_w:J_x0007_Ï¿_x0006_yÐÛ±Ð¿l¢²Óê¼?î_ìm¿¿f?	V¨ü¸¿_x0011_v¦Þ»GÌ¿HÄa$=¿_x000F_7O_Á?ÌÚo_x0001__x0001__x0002_×ÊÃ¿fÈ2	¬Ã¿A2~_x0006_GáÁ¿p6~ÿ=áÂ?_x0003_04´'0Â¿[´-_x0005_ØÍ¿0º·¦Øü±¿Ì.ÐK§í¿?4³Uoµ¿,ÍÄÇ9¤¿_x000C_òú_x000F_Ë`¥¿_x0006_§w_x0019_ Ç¿_x0001_åÃ¤~Ë¿k!Ù~_x001B_Ê¿,«_x001E_½¹¿´Æ¹ï_x001A_À?Käë&lt;À¿_x000F_ñX\efÁ¿°_x0001_EàùG¿0Äæc§¿;¿ï«AÁ¿tÜWmÄ§Å¿qê&amp;¼¿2o\ûIÆ¿ÎvZµ_x000C_ÙÍ¿Î_x001C_ìøSË¿t_x0019_:&amp;_x000D_¿¿´d®Û_x000B_À¿x@M«_x0013_óÏ¿¶¦ÀG÷ÎÐ¿¨/°ê$z¿½_x0010_V#­¿_x0001__x0008__x0003__x0011_kIÓÉ¿_x0004_ñ_x0002_	¿F8_x000E_Òqa¼¿_x001B__x001C_ÿò¯Å¿RqZ°]PÏ¿t8Q@Et¶¿HTüÍ¿_x000C_}`VæÅ¿HÁÇ41ª¿$£`o_x0006_¶É¿¨-ëc3÷¿æËWËÊ¿ä¡1ûªØ¼¿öñÐìbÈ¿x¯¢_x0007_Y_x0004_Ê¿¨vÀ®¿¨¦?\ÓÞ"âô·¿hm½f±*¹¿h°;QúûÊ¿ä+|%ÝYÐ¿¢_x0019__x001F_¹¸É±¿j|Ù_x0005_½QÆ¿nÄ_x0014__x0008_9kÃ¿_x001C__x000E_«_x0004_Þ¶°¿`øMwÍÂ·?_x0002_¹ò32º¿$¸æ~fnÎ¿áë_x0010_ËIyÏ¿Ftä¿`jÎ¿5Ùï¾aZÏ¿ºàT_x0017_Ð¿îUï²_x0001__x0003_¥Ð¿ëÌoR_x0012_ Ë¿_x0001_ÀHê³¿¸rZ%]+º?¥ü¢²åÈ¿£}gw5´¿*®ZQeÇ¿¯w¹l&amp;µ?¶×CÆ0¹¿_x0018__x0002_ÃówUÍ¿[_x0007_üÿ_x0014_3Î¿`YT_x0004_LY³?_x0017_·Eô¹Ð¿_x001C__x0006_ÂßËÎ¿=RGñuAÌ¿fAï_x0004_4Ê¿ÐðKÓ_x000D_ËÐ¿ÊßðRÄ¿È7_x000B_îf_x001E_Å¿ÔiMX¨õ¦¿¹´wÞ°À¿_x001A_Ä_x000D_óº¿_x000E_ú.Ð±È·¿%þH¡=Ð¿Nüø_x0001_È¿68ük¼¿òÜÇ_x0004__x000C_¬½¿+}×_x0007_9º¿_x0001_8)~_x0007_{d¿øûùx^ ?¼­Çµ?¶­$_x001A_X·¿_x0001__x0003_É_x0007_`_x001D_)óÄ¿ê6×'_x0002_ôË¿ l_x000F_¦4¥¿ _ë_x001A_wp¿&amp;H_x0007_ð¢Ð¿¼gýW´?Mé7âôÐ¿Vy"?®îÐ¿Rk{ºîÃ¿\Xwßº¹¿Ì_x0001__x0007__x001C_jÐ¿Ü_x001D_ xÖÆ¿Ð_x0016_ÈpÙ¿¿ ±*Ã¿æ³.b_x0012_Â¿ìf_x001F__x0004_EÌ¿_x0006_p_x0016_mI7Å¿P:ìk9_x0001_¢¿È­ÇÛäA±¿ö&gt;*_x0006_È¿V&gt;_x0012_÷ÄË¿(Ùº_x000C_VlÆ¿¨|ç_x000B_9«¿v.Ì$h?P_x001E_Ú_x0005_×k?.*_x000C__x000F_µ4¸¿_x0011_÷GN)ÓÐ¿b_x0014_ü0¿_x000E_Á?_x0012_ÂÇÆ¿_x0001__x001C_wI_x000B_÷º¿#1_x0013_²_x0005_xÎ¿+ßè_x0001__x0003_e·Á¿°_x0003_óï_x0012_¯?¥;Gà·¿LO7KÎ¿êbà¾Ï|º¿íôcL_x0002_@Î¿fv_x0019_A_x000F_·¿_x0012_x"_x001E_·B±¿_x001E_¡ÌÔuÆ¿xÝ_x0014_qð¶?ø¶û_x0002_ªÙÐ¿_x0004_tÐóÑÞÈ¿KéÉÍJÏ¿_x0016_ª_x000D_¤Ýq»¿ !S¨]æÎ¿ØãÎg&amp;¿à§Á)q1¿¬6_x001B_Ç_x0001_+¸?&gt;â_x001B_gïÐ²¿Çêd-_È¿UµMãF_x0003_Ð¿_x0010_K_x0008_ÙçÖ¡¿ P1äÌ­µ¿_x0003_&lt;«G»¹¿Ý9IBÇéÊ¿2Î&amp;7CìÀ¿M_x0019__x0005_/B_x0018_Ì¿KÂú_x0011_ZiÀ¿ãrzâóEÁ¿"òþf(ÏÂ?MÙÑ_x0013_Ð¿D/ò'â·¿_x0003__x0004_¢_x001F_K£¾¿zn_x001C_ûà²Á?º_x0010_UQÈ¿`ÿÀ\é_x0005_?§O_x0003_º? øba6YÏ¿I_x000B__x001F_üÇÅ¿_x0003_e½¿8p¿.f¨c­¾¿Ã¢]¥K_x0001_Ì¿Ü¨_x000B_æû^º?ê]_x0004_uÎ~Í¿¨Q­ÿ¨Á¿Õª_x0013__x000B_ÄÌ¿ iE_x0002__x0018_«¿=R	¬±?ÚÈñ_KlÁ¿¤õµ?×Á¿_x0003__x000E_þ?Xåh?,ËXöÉ¿c¡w·È¿_x0003_Î6_x0001_Øø?ðSðÇ¿¨Åù¡Í¬¿í¦¹_x001F_Â7Ð¿$©Ï'×À¿B4 Q&amp;|Ì¿¸Éø¥_x0008_Ñ¿_x0003_ÂÒ21¹?Ý_x0011_¤ê¼Ï¿_x0008_U?øt·¿HÐÒ_x0001__x0003_o±¿áÇcÄÔ¶Ï¿^á¨/Å¿ðÞ&amp;§8Å¿î!óawÑ±¿1ª_x0004_°{-È¿|õc½_x0001_Æ¾?|ÉNÄ/ÛÆ¿_x000B_ÛdNÇÏÅ¿Ôíbç_x001B_·?4£îTH_x0011_Ë¿èÝÕ À_x000E_¿~,ð3RI¶¿èAé6í=Ð¿_x001E__x0010_¸fôÆ¿(óãã_x0005_¡Ï¿àIÎ_x0008__x0002_?ì®ï»?î:wPf¿¬9_x0010__x000F__x0006_÷Æ¿8áwgÛ©¿J_x0013_ôýGÐ¿jj­»¿óÝ©]»DÌ¿_x0016_ö:5©Ä¿]_x0016_rÂUË¿¸.r;3'Ï¿Øö».À¿ jf/_x0006_B¢?jBñ_x0019__x000E_¼¿ì^Â1ÿÆ¿U×¬à&gt;ÓÀ¿_x0002__x0003_dÛ_x0007__x0006_b_x000C_«¿_x0016_O¦¥RaÆ¿Jq_x0003_ÂTxº¿ )^_x0017_6ÈË¿(&lt;J)ÔÉ¿@¥æ_x001E_i?\¶_x0007_¾¿ãü(RëË¿fÌÒè¶¿_x0019_Á*²Ð¿2|_x0007_#ÌÉ¿&lt;_x0012_5±&lt;_x000E_­¿ B`Ù_x0001_H¿_x0018__x0010_bq¬§?@m+_x000F__f?_x0018_%»_x0012_3¬¿äªùó&amp;·­¿èqO_x001C_½åª?8µ]wQ®¿2ä$_x000E_PÐ¿Xün|üÃ¯?ÍÌÉ9ÈÏ¿R+{4!Ï¿ÏÄ,äÐ¿-ñÉ{dùÍ¿b_x0019__x001B_ô&amp;È¿@x±î_x001D_º¿fJ_x0006_årµÄ¿Tsí©_x0018_·Ì¿0_x001C__x0019_Ì_x0003_¦?©´1_x0019_/Ç¿¤¶j,_x0003__x0004_MôÀ¿ôñb_O«¿æ	Ó`_x000E_óÃ¿ïé¸©_x001D_Ë¿VNý¿ Ä?w®_x0006_§¿ _x0019_PCëà¿ãò¥ôFVÐ¿4·7®Ä¿iQÀ_x000F_}ËÎ¿t8_x000B_FÓÐ¿|¬çÃ_x001C_B«¿ä_x000F_^_x000B__x0002_ñ¸¿l(vTÌ¿HCÍKöjÂ¿1n¿}dm¿_x001E__x000B_µØ2Í¿¢i_x0018_{H_x0016_Ñ¿º=³ßÞ]É¿Óí}½×~À¿pz_x0019_4¿@d&gt;Ñ¿ÐõvÛ_x0008_üË¿e_x0001_7_x0019_üÃÏ¿_x0003_%1Z¨_x0012_o?ÿZá_x000F_¢­Æ¿Ñ(IóeIÌ¿ÊÄRÚDË¿ áþ#M?ø\¸) EÐ¿Ø%­TvDÎ¿PýÉúOÇ¿_x0002__x0004_Ný=¯_x0004_Ð¿_x001F_Ái_x000B_È'Í¿­_x0014_/¼®¿_x000E_s_x0011_\H¿¿@_x0007_ÜÿÛ¿_x0002_E6m_x001C_?_x000C_L]~&lt;_x0001_¿¿%_x001E__x000B_&gt;Ì¿ª0WCÆ°¿Ð_x001E__x0018_îaÈ¿_x0016_ç%RãÈ¿4æ_x0002_a¦r«¿=ï_x001B_Ó¼À¿Íëõ¿ü.ÁzÁ?_x0008_{Ô$B¦?P¢X_x001E_ç£?á¢¬þ¯Á¿(;_x001F_ËíÆ¿_x000C_U¾]_x001D_Á¿p_x0019_«ïñþ¿Ò_x001C_á_x0003_ØÇ¿1a®ßÌ¿0iÙn´¿_x000C_$[ÿQ_x0019_Í¿ÄÏEÖ&lt;ñ´?!ñ©Í¿ +Ò5A¤?P-ÎyÂÅ¿_x0006_44´½Ð¿_x001E_ßbCèéÉ¿ÐHº_x0002__x0004__x000D_w?8éÂß2iÆ¿`¤½_x0004_E¿ø!O&lt;¹¹Ë¿@&gt;ð&gt;1_x001E_s¿ Ø¸¯_x0011_Ð¿b°&gt;P]mË¿_x0002_°_x0006_/Mx¿ÃÇôëº¿_x0008_¶pCÜ'¨¿ îïÈ_x000F_Ï¤¿Y2_x001E_¿Ì¸Ð¿(¢i¹T§?Ð(_x0018_V¿cQ_x0003_PÞ©À¿eg}E×Ð¿2ÅÛ*º\È¿°é3ï_x0006_Ð¿_x0002_ôDX½ H¿ámTÓ_x001B_TË¿l[ÅN_x0004_x®¿ðàr!?ï¿Èâ¬_x001D_e_x001A_À¿îA©ü.Ë¿L®ÓE/Ï¿º²ß_x001E_¤«º¿Èw¹qãÂÂ¿à¢_x0015_aã³?«_x0001__x0001_"HÍ¿ÀóÃsÍ%°¿À¤­=8ø?µ±ª»_x0008_Â¿_x0001__x0003_F0¾ü_x000D__x0011_°¿m!­ô[´Î¿CÔ_x0014_FïÍ¿F.[ _x0016_´¿óÿG3jåÆ¿ÆZNêË¿DH3í_x0002_Ý¸?Ù5ôH_x001E_gÁ¿÷_x001B__x001C_\®?´»KåÅÈ¿VXö2-B¾¿_x001C_7?OJµÐ¿L@cÕí[¥¿À_x0010_[b¿k¹u¡É÷Ä¿Ös"*©_x000C_É¿y\7_x0002_µ¿_x0010_¡Bñ³£?bF_x000D_µUàº¿¨_x0019_«Â?¨]ÂòuY°?,jÀzÆYÃ¿hÝ»_x0015_&lt;p¦?K C?w¿t_x000D_ÁÀ¿ÜµQÅ:¨¤¿°¼@áö£¿l¬ :Úò¼¿ø$+1´¿w_x000D_¦+Ð¿×äiÿÝv¿@:t_x0003__x0005_j&gt;v?0D_x0004_ÜÖÈ¿&amp;F%R¥Ç¿Ö_x0001_æÊ¦ËÂ¿ôÂÀìîf¥¿_x0003__x000B_aZ?¡z'_x0004_Å¿&gt;ê¸&gt;:Ä¿ÂkÖ#Ô´Ì¿NçÿóÉ¿_x001C__x0008_ÍoÈ¿@h_x0004_Y	|¿´¶È"â=¶¿ÜÔ:Z½ú»¿H_x001C__x0011_ÚlÀ½?_x0002_ªðáÿÐ¿Wé_x0015_ÕwÃ¿,ri1ix°¿_x0003_LÚ_x000F_}íy?n$NÕ2_x0006_Ê¿Û$}_x0019_GÎ¿@4ihIm¿æwVbªÂ¿ÊÇiXj;·¿¾!&gt;ÁEÈ¿¦'ÖL£$Â¿_x0010__x0001_)&amp;_x0012__x000F_¡?ìGm6¦FÃ¿0_x0015_ÞS8¸?0`ZúÂ¼È¿Öaþ¨¾Ð¿Hi5_x0008__x0004_½¿_x0005_	Â@_x001C__x0002_¦¿&lt;Y^6ò%¿¿ÔP_x0003_1_x0006_£¿ÐÈ}îÊ¿0un1_x0019_ÛÐ¿v&lt;n_x0016_¿¿kÌE_x0012_¯¿°_x000E_6_x0005_Ä¿UrLÝKÐ¿øØÁ¿_x000E_&amp;ÛF_x000F_É¿`ëSØÄ¾¤¿ @_x001D_[¥_x0014_¿ _x0019_ÙÄ«Ã¿_x0010_PG¼\ì·?¶&lt;ç?±?Æw_x000E_	_x0001_Â¿RØÊ@Æ¿¸º³$[Ô®¿8â+_x0008_{¸¿h_x0013_­&lt;/n¿_x000E_ùGïÀ_x000B_É¿©¸Ý»¯_x001E_Ð¿@tl¾PÀ?f[wð_x000F_¾¿°mæ*S¤¿j5¯¸\_x001D_²¿à¦àõsË¿~_x0004_åëNÂÆ¿_x0007_}szß_x0017_Ñ¿~÷%_x0005_æã¸¿@¡r_x0002_	À|?_x0002_Ö3b~?ø*3ïp ¿®_x0004_=_x0005__x000F_NÀ?+3,Ç`Ä¿ò³³_x001E_K¹¿R_x0001_ð1¿¿R}r`_x001A__x0003_Å¿Pi[7©?^½Ã,_x0001_éÐ¿ì~Îmì4Ç¿/_x0014_ê´f(Ð¿¦)_x0013_uÐ¿oD_x0013_QB_x0019_Ç¿_x000E__x0008__x0006_«_x0010_Å¿ ÎéPÊý¿_x0008_û[]×Ë¿ðã&lt;W??f6¨})ÔÌ¿Î2 DÃ?ª^êÔ_x001B_£·¿e=Ñ_x0005_ù½Ï¿_x0001_ç¥ÚÎ¿_x0014_ýAÀóµ¿_x000D_$_x0014__x0017_û_x000C_Î¿$b_x0010_\ÈìÉ¿÷Þñzµ»?_x0007_0Ms5Ï¿PÓ_x000C_z`Å¿¦t)_x0018_|?_x0012_7 _x0012_Í»´¿_x0010_û¿\û?_x0002__x0006__x0004_4(²_x001A__x001E_Î¿ÕµJ?.Ð¿_x0002_&gt;3gógO¿PÒÊæßÐ¿Õc-$_x001E_¼¿ ót_x001F_ï¥·¿Ú¥Óº_x0008_½Ð¿ KÙYiD?p_x000C_]_x0001_Æ»¿ àBQ:_x0005_?¦´û££Î¿¤{_x0013_$_x001B_ö³?+S0C½Å¿Àõ×·J_x0013_?â½7¸À5²¿ÕåÕó1mÏ¿$ü¾±å_·¿½W&amp;¼_x001F_É¿ØÂ¯75´¿ ¯_x0001_i¸Ç¿¼2våÇ_x0005_Ñ¿#UÏ_Ä¿F¸`^Å¿íþÐÜ?Ì¿0SûÓD¢Ê¿ê%_x0008_sV'Ì¿_x0003_)eÁÊìÆ¿[ø { ¿3®B»_x0007_Í¿@:7¶_x0001_Î¿l4þ³Ä¿Øá=_x0003__x0004_±d¿¿¤6ñ[!Ï¿_x0014_!txæÂ¿Á_x0002_ÏèøuÉ¿¹vÜÎ_x0014_@Ã¿0ñBÔË¿ôêÏ·Ð¿_x0004_Å÷EsLÊ¿Ô_x001C_O_x0005_c·³?:Ä{×è¾»¿5Ów;t¼¿Ð_x0007_dæÀ_x000F_?_x0008_|8ÅêÜÎ¿ð	kk¿?ÛÍÃ¸ªKÁ¿ìËKÏ¨³¿Öt_x0005_fgòÄ¿P¤À¾¿à$jiqÐ¿ÐîîõÚÎ¿ bÂxæ¦È¿ ñ­ê?\)Ù_x0006_£Ë¿J_x0016_7(I¥¿Pzõ\_x0019_|²¿]½`_x0011_ä?Î;^/³Y±¿T½O¶Ô?_x0015_j8jSÂ¿¸_x0011_O·¯¿äoÁ.j_x0001_º?ö3·½¿_x0001__x0003_0_x0008_O_x0017_ùÎ±¿Ôoùç£_x000C_½¿hÖ$0)ô¿¿Ö¢tPªÌ³¿ìÒ(L,+Å¿UeC#JÏ¿¬­íHNÞÀ?¸7_x000F_=Ç¿§µÊêVt¿ö7ê°·¸¿½`²&amp;Ã¿_x0004_ýà9f»¿kÞ,-h9Ã¿ ä_x001F_V.?Ö»Îñ¨¿¿_x0018_PïÛÎ¿_x0016_Ö®Ì?Ð¿CØIÄÅ¿Æ^[_x001E_Ä¿_x0017_ÀY&gt;èòÍ¿_x000F_154Î¿ x_x0012__x0002_¤¶?ºÎÉ_x001C_Õ_x0019_Ê¿Ó«¶A£¿F_x0008_b,¸±¿¸"}_x0007_Ý?ÔrÚÐ¿Þ"gk7p¼¿=K¸_zuÐ¿p¾ö5¿¼ÀñoôÂ¿_x0016_rþ_x0001__x0002_T¾¿ÐCÿê,6?Föî_x0017_ïÈ¿`_x0016_Ðwî½¿0d_x0010_J)?¸¥_x0008_ü(i³?1*Gö&amp;ÿÂ¿pðòÅmØÅ¿r/&gt;lMÎÎ¿øk{t×Ð¿ £¬_x000D__x0019_!µ?nHìþ¦É¿^5útU¿Ð¿È»l_x0006_f?¨¿&amp;^ÃG&lt;¼¿òâ¨N³Ê¿(_x0018_W´JÅ«¿ äkµÅÉ¿(oÚµ­«¿ûL}¬¶DÇ¿ò[OdQÇ¿{-_x000F_¶ÌÁ¿g×(ºÌ¿_x0001_8G.æ!W?ólï_x000D_)ÖÍ¿pe,áxÚÆ¿3_x001A_3°­Á¿à/ÇÓVµ¿*N)ª0Ä¿_x0008_âG¬Å»¿¸Ì_í=ý¿2S	¦_x0018_çÄ¿_x0001__x0002_Ô)»¾_x0016__x0014_º?`:ó_x001D__x001C_¶¿ä P¬Ç¶¿OÃ£x_x001B_Ã¿&lt;ý'_x0010__x0010__x0014_¶?Ò9¡O_x000F_7É¿Ìf ïÀç°?_x0001_ª­¿È5Êó_x001B_Ã¿ ïÊèÚÚ¿ª=Å _x0003_rÆ¿Pïí_x0002__x0011_®?`D[_x0015_¹?2Ä5°2À¿Lf)&gt;OGÊ¿³æ9A»ÊÐ¿Bd´Bº´¿_x000E_Ã×ÝÀåÊ¿*°).eÉË¿ÐÆ;Xâ_x0004_¿¢é{_x0019_Ý?_x0008_d«)k¹¿5_x000D_#BQÌ¿¹_x000E_îÉ¿_x0012_¸	£\S¿¿ÍþW_x0012_Á¿.ðåýôÄ¿BÇRÈ¹¾¿ÌêÕi±È¿_x0011_ÈSK¢Î¿©_x0013_ûVÏ¿·!z_x0003__x0005_ò_x0003_Å¿_x0018_  ¥_x0011_¿¿¦1VÝ©2¸¿:x^Å¤ªÈ¿÷,_x0011__x0012_dÌ¿_x0008_ç_x0006_Ç¤³?ò--QEÈ¿4þ®Îß²?O_x0005_Y×DÐ¿0´½e_x0018_¿pmë"ì°?_x0006_~Mè¤¹¿_x000C_ÐíDéª¿_x0008_@1ëx¢À¿ü_x0006_Õ÷áDÁ?þQS*Ç¿í´ôo¾Ð¿°}jxðÈ¿c_x001E__x0017_9	qÌ¿i§EúíÊ¿_x000D_bU/Æ¿@?Û¿Èä_x0001_%)®¿Üo_x0006_´=õÐ¿_x000C_a ²m¶?þÅ¤BÎ*Í¿{'tC²¿41_x0002__x001D_¡¿PmFn9Î¿|Ç_x0004_ Å_x0013_Ì¿P_x001B_ÈÃlq»?÷}sÍd²¿_x0002__x0005_b_x0006_»~µ¬Ì¿C¤¢ÿÏ¿ð¯Î7úËÆ¿xÓÏ"êU·?_x000C__x0001_O_x0007_ìµ?Ê/'¯Î¿sO¨y_x000B_Î¿`ôezÁÌ¿_x0016_Ala_x000F_Æ¿_x001C__x0017_{_x0018_°Í¿s6_x0013_f¸üÂ¿ÐÎ!_x0004_ÊÙ ?=_x000B_ÉÎñÃ¿Â.+~_x0003_É¿·6#&gt;5Ì¿¸Ë_x001C_­( ?è{_x0013_î_x0012_¿o_x001D__x0004_sêÉÀ¿H8à_x001B_=Ð¿ "7[¨µ¿_x0018__x0003_ôEk­¿`#_x0012_/ËÉ¿4=éa&gt;xÏ¿Üeñf_x0012_¼¿`ª_x0019_._x0011_ÌÏ¿_x0005_¬_x0017_Ã¿ïë_x0004__x001B_Ñ¿öéö_x0018_äêÍ¿_x0019_X&amp;;_x0013_Ë¿Îi]_x001A_8Í¿õÖ0_x000F_Å¿I_x0003__x0002__x0001__x0002_·¿ö-Ù·ÏÊ¿[uÙã_x0013_½?d9ádÃÀ¿_x0006__x001D_Ï.fÐ¿(rG¾`¯¿õ^_x0015_XÅ¿ÑëÒM]§Â¿.í "~Å¿¼_x0001_.Ê_x000E_µ?])Òt_x000B_Í¿Á7G_x0012_zÀ¿bgéð¦Ê¿Ð_x0003_ÀSi¾°¿ñ[_x0006_úOÈ¿_x0014_!_x0019_h]±¿X³bAl¸?_x0010_ÚøÂ_x0017_?°Ó~¨ä±?ý_x001E_½$ ëÌ¿\|_x0008_®Ï¿èùøÏ©¹¿_x001C_	º%~÷Ç¿Ü3ÿ5_x0001_¸¿HåYÂF¿³_x000C_PÅ¿ÈÖÄ0_x001B_Ê¿ÀmÍ÷ó¿${sª¿àËJ_x0010_±²?_x0017_ª§Î_x0003_{Ð¿&gt;À¢»Q_x001E_Æ¿_x0001__x0002__x001A_¦)_x0018_4É¿ó~Î]Ð¿¢Åj_x0010_Ð¿_x0010_k%%Ò&lt;Ã¿®OlPoá¿¿ÔG¡°ôÁ¿Z»p¥¢ÇÐ¿ÔGámL²¿´_x0015_B Á¿Ô°i,wÊ¿¸±ÓKe¿?×æü»)Ç¿5!_x0017_kË®Ð¿¦ÊGqàØÄ¿àÄ»s_x000D_n¹¿Â$ê_x0018_­Ç¿%_x001D_¬¸'&gt;Ã¿TT§?r½?`&gt;{q®¿t_x0003_Y_x0012_vÔÄ¿|_x0014_~ºGÂ¿@ _x0017__x0011_b+¿_x000E_tÓ¨Å¿_x000C_W3IS¨¿`&amp;_x001E_¾_x0007_?|sÚ1nã·?_x001D_Z¹ê$_x0010_Å¿À_x0018_&amp;Ì¿ZZ°`_x0006_¾¿_x0005__x0011_pÝ_x001A_Æ¿IªcC8Î¿æ_x0005_*_x0008__x000B_Ì2Ã¿&lt;Ã_x0007_¹¿Ç+ýõB»¿ ÇÄ`²¿ jµ©_x0002_?à¼{ìâç²?¼Cí~¹¿Ük¾E"¨¿ºØ×1¯Ë¿P¦e²?¶ßLà±óÃ¿Ä_x0006_f£ø¢Ç¿ïNa$öêÐ¿t®®_x0001_£ÐÍ¿ `_bÇ¿0ª^²gÍ¿8ËáóU±¿_x001C_	._x0003_¸»§¿ê_x0003_¬¢³Æ¿PX×xG³­¿_x0018_ãþ_x000F__x001C_k°?º_x000D_1_x001E_BÐ¿Ìõ%ãíyª¿_x0014_&gt;´?7_x0001_xÔÔ!Ì¿H_x000B_	ëL¢¿D@H_x0005_P®¿·Iá§âÁ¿_x0004_~%ø«¿È§eõÉo¿¿ö!Ó_x000B_`õ°¿_x000D_À¢¸_x001E_ÃË¿_x0001__x0002_Öü_x0017_ÛT_x0007_½¿Ù+_x0019__x0011__x0013__x0011_Â¿J+`&amp;$_x001F_Ê¿Z{_x0001_Þ¸¿TLÙ0¿¿[Ê¢·¯ðÐ¿0¸÷¡h÷¡¿K©_x001A_ânÄ¿²æÆ}Øa¶¿_x0012_\Nhy5½¿¡C®¾´? _x0014_{ª?ÎÄÝÁ½¿ðjøH)¡¤¿ÔZ×td²¿_x0008__x0019_V_x001A_ÀQ¥?_x0004_B×Y§	¼¿£ÊÚ/_x000F_Â¿_x0001_ ÷g?öÄe¯_x001C_NÉ¿hûÏï»¿&gt;ûC_x001D_vÈ¿â_x0019__x0011_Äâeµ¿_x0001_¿«vD¿ìÓ«`@Î¿_x000D_ü¤F¨oÐ¿ Aï5w¿?Øà¬á¿	ð_x0008_äv?Â0àã*Ð¿µÑË_x0011__x0019_LÐ¿L_x0018__x0001_o_x0004__x0006_ì¸¿þ_x001C_ÿ!_x000E__x0002_Ä¿È	Öa»ÞÁ¿ºö^±±¶¿&lt;_x0015_Û¸_x001F_âº?_x0010__x0001_d#:M¤?_x0015_þ«7ß]Ð¿¨&amp;÷?É®¿È«2¯£sÃ¿ö*	ëµÌ¿l_x001A_ù_x001A_áR¬¿$¥ãõØ'Î¿2[Àµ£Ç¿¸maglt¢¿þgKXLÃ¿_x001C_ß;°¿R,âøº¿_x001C_I&lt;ð_x0003_Ï¿_x000B_i,J=üÈ¿_x000B__x001D_9iîiÊ¿_x0010_ðá.fs¬¿_x0008_¶òÊ¿"hBÔSµ¿_x001A_a	_x0008_Ê¿_x0018_Ðú!:£¿WkëcîbÍ¿0ÒÒØp?"ô¥_x0016_óÝÁ?@õí:!_x0005_¿à¸ú[ó¿üù×óÌ¿:kôH~Æ¿_x0001__x0003_wÐôì{kË¿G_x001A_._x0001_ÁvÉ¿Xå2áUÅ¼¿6"áè¶¿ÆVVð_x001D_Ð¿ú¡MNYÇ¿pÑg^(¿¿&amp;P°ÊÄÇ¿ðå©2_x001A_¡?_x0001__x0015_¨	¦g?xjI]À¿®ðdù¿	º¿_x0012_àZ6PiÁ¿ã¨rÁ\æÏ¿@1à_x0010_ª_x0007_Ç¿_x0010_ñ	² K?Y =*Í¿Ì_x0012_´EÁ¿äxîïc?ÞÎÊ&gt;ðÝ¹¿@äJ2¹M©¿U,7Ê¿_x0007_bM2k´?/[Hù&lt;Ë¿ä)lû_x0002_·¿`då½Ãª?@4_x0017_¤3Æ¿­Ó)ê§Ï¿zHÉîY®¿U¢ìXn_x0008_Â¿_x0010_6H*!éª?x­.¡_x0001__x0003_qE¡?s#M¼)Í¿ÐÐB0ZªÃ¿_x0006_h^8_x0008_Ç¿"©»Ì5çÏ¿h_x0006_î¢á~±¿ B´WIUÆ¿L5[Ð-,Ï¿&gt;-J¢Ð¿4Q_x0012__x0008_zZ°¿_x0012_{Ð¿_x000D__x0015_¼¿¢î_x0001_dwË¿_x0015_¾Ô°GoÐ¿Ât¼Ã]±¿È&lt;&gt;mH=¢¿¯í_x000B__x0002_¶Â¿lð\i~A¸?Z¿ï_x0004_Ô¥½¿_x0017_7i®Û½È¿x_x001E__x0019_Å®?TgÌ».º½¿j_x0014_ù&gt;_x0007_Ä¿ó.Ì&gt;´_x0007_Î¿É_x001C_*»¿v¾ZÜmÉ¿Ü_x0014_pµ¢à°¿ÀêÐ»}SÐ¿]_x000C_!Ç¯'À¿ ?%Á+_x0001_¿æ_x0008_´½&gt;Ð¿Àóâ_x000B_ Y?ÏHeØ$$Ì¿_x0001__x000B_h_x000B__x0008_äù±?U_x0004_w¦¿YuïØr_x0007_Ñ¿âÛ_x0013_0L¿äI_x0006_ºï_x0003_Ã?_x0001_Ôñ§_x0016_Q¿_x0007_º¾$Â¿:TCtò¿¿¨¥¦÷¨?ÂE¹q¼¿WGø²y?0P]Ö¼l?	ñÀÃ_jÀ¿itMí_x0008_IÊ¿PñÈ=CãÍ¿ñÓ&amp;Ð¿â¯_x0007_¯_x0013_`´¿&lt;ûL(·§¥¿¼÷ëmÚ²³¿Ê§å5éÀ¿¥"_x0001__x000C_8É¿_x0002_F_x0017_¥_x0013_è±¿46GH.ZÏ¿dõGI1_x0008_Í¿JcIÏ¤¿¿¬34gùbÅ¿Ý1_x0003_ìÿÌ¿Ao_x0005_ÃøPË¿ï¾ÀÈ¸¨Ë¿_x0008_ì?mýÃ¿ÒR{3Ð°¿¯¬7_x0002__x0003_Çªª¿ð~JbÓ­?_x0010_¥U_x000F_è%Ç¿û)8.`Î¿_x0018_rh_x0016_{¹?$ *¯Bô¹?,A_x0001_A¶?Ï®¾ØÇÁ¿góoÊ¿_Õ¥q_x001A_9É¿_x0016_wª&amp;|Í¿ð_x001E_ÒªÝÇÂ¿(ùN_x000C_ùµ¿ôz®úêÆ¿@0Áë_x000C_¯?_x0006_l.Ô¼ÌÆ¿àñö§£AÐ¿¶tEÂ¥Æ¿p_x0012__x0007_ï0¥?2szðÆ¿b¤{é'Á?àSQ.? ¤x¡7_x0001_¹?µÈ_x001C_cF&lt;Ç¿ÐÐ_x0006_XòÐ¿_x0002_|±1ý^?Ø×¾1å8²¿È_x000B_wdðÀ¿_x0002_ðûqÐRu¿"É,T_x0010_æÌ¿F[vMwUË¿*â !Ï¿_x0002__x0007_ð½ÙÂÕtË¿(²h;e¹¿|;2¦_x0003_´?zX_x0018_Ðý_x0016_¾¿n_x0007_÷q_x0005_öÇ¿_x0014_d§ð_x0001_Â¿Ä?_x001C_i½¿í¤?_x000B_jXÐ¿¼Ãðq_x0017_´´?ÒYUeÙÎ¿_x0006_zTiÇÍ¿_x0017__x0014__x0015_£LnÀ¿v_x0011_x¤¹Î¿_x0004_¿Õ _x0011_É¿µôÐ¾¿`æ(ðg­?Öt}_x0006_©Ì¿«J_x0001_R_x0013_ªÐ¿h_x000C_Ý3_x0014_ê¿R"]÷	°¿_x0010_ÕkúRâ? &gt;Dû¿ÂÒûS_x0003_Ã¿¶?´aÐ¿¸ðêÕ¿!¿géx_x000D_À¿¢g6Qº½Ë¿zÍõ_x001D_ÒÈ¿$zOÆ_x001E_¸Å¿HÊeW£Ð¿(T&lt;eÇ­¿-¶B_x0003__x0007_u«Ð¿`vYlÏ?_x0016__x0006_íQ±É¿Ü_x0018_%ÂfGÁ¿W¬éðoÏ¿_x0003_T»^_x001B_YQ?Q_x001A_Âfâ7É¿_x0010_Äë_x0014_²_x0015_?ÌY_x0005_&gt;lË¿Nð5½¿`qÚ§kà?_x0003__x0010_ýC½_x001A_M¿Ædvû~É¿¤ñÛ°àÉ¿_x0004_ýó½LTÁ¿öæ_x0011_hjjÁ¿öû_x0001__x0006_W_x0011_Å¿À_x0003_[É6w¿,*ÿ°B_x000F_Ç¿¦O_x0008_Í¿_x0002_A¨Í6Á¿üäÃ»Ê_x0001_²¿*ë¹é³·¿'[_x0001_$²­Î¿&amp;PS·õÿÏ¿Hë_x001A_ÛAÃ¿üWÛs{ÄÐ¿ÔîVsØIÁ?_x001E__x0010_è_x001D_6Î¿v_x0019_n_x0013_§GÐ¿_x0010_ ª_x0005_±Í¿ý_x0004_þõ!¼¿_x0002__x0003__x000C_!¨:K¼?_x0010__x0014_g_x000F_ß»?\Ä@¹¼_x001A_¿¿z_x000E__x0001_9xÈ¿pIE_x0002_BÌ?4'j_x0010_CëÆ¿ÜRßñÂ©Ð¿`Ñ\®&lt;_x0017_£¿Vj_x001A_²]Ð¿Î*_x0002_ñÿÄ¿ûb8UÀ?-ù_x0016_íFWÍ¿ _x000C_?·+º¿ZW®ðfcÐ¿þA?õìÃ¿ _x0010__x0004_öÃ?´¥\±«Ñ¶?9)\¼Ê¿p_x000B_P9°?Jëtã_x001B_+Ç¿\À_x0014_ãõÇ¿ÀëiÐ{¶}?Ù×ÛO^Ê¿jMK_x0005_ÒÎ¿¸jdÃÅ±¿d_x001C_äy­¿dEì_x001F_à´¿½°BÖÐ¿ïÁ_x000D__x0011_Ï¿ÞÈ¾Ù~±¿b¡E®¨Î¿àËvL_x0001__x0004__x000E_¦¿f®%RºË¿tãs½?¿hH¤Ð¿Tå×m_x000D__x0015_¶¿1'&amp;LÇÁ¿¼=á_x0003_urµ¿½u_x001E_Æ¿N\_x0010_BJÊ¿ðÇ,0¬W¹?{`+dÃ¿á5ÐØ{Ð¿Ü _x000C_XÄ/Ê¿8}_x001A_þg_x0003_ ?¨£&gt;AMÆ¿Ð 1ÖCö¿¬Lpõ_x000B__x0002_º¿²êºb°¼¿`àuÊbÉ?Y¾O_x0019__x001A_Ñ¿_x0012_Ô_x0014_/÷Í¿ª:Þê_x0017_Ï¿ÞKRù(ºÀ?Zã­ZÆ,Í¿|^Êñ!­­¿[AÀ_x001C_»Ì¿ÐyÂÜ²ïË¿Ã% ãÞ@É¿âu_x0013_löQÄ¿ìv7_x001B_J_x0011_º¿ 6 ªù£?ÖÍð=zþÀ?_x0001__x0002_t©D«¿¾_x000D_Ú\DÁ¿¼8¶'ÒaË¿®®?\EÇ¿;²Óô½¿¥E¤ _x0003_¨¿'úâ*Ð¿_x0012_Ò¤S_x0002_úÊ¿,â(&gt;Ð¿¸í_x0015__x001F_É¿è¶ãíKº¿}TÞ{¿N«;|ôÐ¿2Ê¯ßôÛÐ¿ÿuîPÁ¿NúqJ7È¿m}ïß£¿_x0019_GaÖ½DÂ¿N,®xe:Æ¿PBÜZ_x0005_À?è)2{%Ã¿äsHºøÚÉ¿xLAýVÑ¼¿_x0001_T¸?~_?áJíÁÇþÅ¿î_x0011_Ñg_x0004_Á?D9mÎúÀÈ¿LWöF¶?´¤çò%Ï¿P)bY?_x0006_t_x000D_C2Ë¿Ô_x000E_~E_x0001__x0003_Þ_x0004_¶?S_x0012__x0012__x0002_aXÈ¿íH%JÊ¿_x0014_R¢çÏãË¿ÈÀAÂ¶Õ¼¿5®ö_x0004__x0005_DÐ¿|¾Nã°_x0011_°?_x001C__x0002_0Hý\Ë¿X{` Â§?L²µÁ¬°?÷Í5ë¸¨¿Ï@µÃApÉ¿4/4á¡¿Îá_x0012_XÎ¿¤èRi?Ì¿¬¨UþñÝË¿?_x000B_DÈ_x000D_Ê¿º+#_Ö¶¿ú_x0007_ýñX&gt;Æ¿_x0012_ÇÊS}¸¿\*_x000F__x0006_Å;Î¿æï÷\?_x0019_Ä¿(]òe\Ä¿Ö:ÐÃöç½¿,9RZñ®Î¿ Xo_x0002_(¿ì_x0005_8_x0001__x0006_Ç®¿PNdh¿ èâ_x0001_mÊ¿²o]´¨3Â¿Þ3÷àMµ¿_x0015_u½_x0019_åÈ¿_x0003__x0004_ª_éùÌ¿d'lc5f¾¿Àôz4Ìq?ÂÞ¹_x0019_³¼¿P¿.é_x0017_?HrP4vü¿û\ÃÁ_x0001_È¿¿¢ÁÄÎ	Ï¿©Ý~åÍ¿_x0011_½[ºÑ²Å¿ärg¨ÒÌ¿¯È'_x0006_åÏ¿0_x0003__x000B_àÇ¿b¶¶Q}½¿ã&amp;Ö&amp;ÌÙÐ¿úò¼Ñ'»¿Àü§ø)¹?ó¶+,'Ê¿^_x0017_1Ô_x0005_¤?xõ[YA²¿_x0003_M_x0003__x0016_h¿Å["[_x0005_ÙÐ¿_x0014_¦:ÀÐ¿eò¯V2Ç¿¤	¬`m}º?` ÚìË¿2îÑ_x0004_;h°¿% _x0002_fP#Ë¿b£_x001B_w\·¿tæÌ_x000E_Ï¿ùÛ¹²_x000F_Ð¿"6ßý_x0005__x0006__x0002_Ä¿j_x0003_ ìµ¿þúSÈRBÆ¿_x0005_s|Ís"^¿_x001C_IlÜÁ¿ÿ¹ñ:«É¿°Õ¶}õ¨?ünJ*w]»¿_x0005_ä-/&lt;?Ì_x0002_F#_x0002_Â¿ P7¨é«¿_x0005__x0004_´Á8´?^Õ&lt;_x0006_{È¿:¯T)àÊ¿Ûö&amp;n¶¿ô_x001E_evp¹¬¿_x0005_õ«þ§n­?_x0005_[çÂÕX²¿èHÛ_x000D_Î1 ¿oµ&amp;U»¿°Sßlò_x001C_¾?@Õ®]VD?è~ãB_x0014_´?¹N;_x0012__x0003_\Ï¿.ÀúÙñHÃ¿ÕÚÐ·ìÅ¿þ¹\_x0019_è¸¿[æèª?7¸iÞ(_x0012_Ê¿6wÊ¹&gt;¿¿&lt;Þ%p »?5ø_x0001_È%ÊÍ¿_x0002__x0006_&lt;».rÕ³?ºtk_x0007_yìÄ¿âð@WüË¿nXÑú¯	¾¿à_x0005_ÇV°B½¿Ð_x0002_JÇ«¤¿T÷ø__x0006_K¦¿»_x001D_ýPZ-Á¿_x0002_IOü^_x001D_g¿_x001B_ÞÒËjûÆ¿|{úÑ}¿`±Üñº_x001C_?`Ë^ý×ô¿l)íÒ©¿"þcÔlÁ±¿üs_x001A_XØb¢¿&lt;ü_x001E_WÐ±?V;_x0015_¸_x0006_¡Ê¿ìV%öµÏ¿G_x0015_!×Ê¿üd2_x0012_"±¦¿¤bN_x0007_x­¿þÚ	à5	Î¿à_x0003__x0016_Ì©??&gt;zMÐ_x0004_Á¿ø_x0018_nÞ_x001F_Î¿ÒN¾AûÄ¸¿_x001E_	_x0008_ê_x0001_k¾¿|ZÙ_x0004_°¿H6_x0006__x0010__x001A__x0016_Î¿WçÌzíÌ¿un. _x0001__x0004__x000C_áÏ¿B/[qÆ¿_x0010_LþÈ¥¿t5_x0003_À¿_x001A_ÑDûÏ¿¹ýpÁ_x0013_Ë¿!{óUîðÅ¿0]{mîe£¿m{H&lt;öµÄ¿_x0001_ ¾ùd_x000B_Ñ¿_x000C_üíÌ9®¿&gt;*A×ÖÂ¿[§Ö_x001C_Ð¿²¨(_x0017_fÎ¿æ©pØ@Ì¿\ÕqþÁº¿pxF_x0006_å®?Z¥_x0013_P`Ë¿	U½J;kÎ¿¶0Ú_x0012_ç,Ê¿¬æ'fä¯Ë¿½_x0007__x001C_S*_x0011_Ì¿¾_x0001_´Ù¦tÊ¿Ò·1úÍÄ¿h&lt;¢SºÈ¬¿¡_`_x000C_°HÎ¿ú·_x001B_ªyKÃ¿¤¿/2È¿_x0002_ÃOøãõÁ¿üòXóýº²¿¾_x0016_k¹§Ï¿HvCGÉ¿_x0004__x0005_ªÒÖê_x0010__Æ¿vÒ'_x0018_§Æ¿_x0006_"ç»é/Ë¿Ð)H uÎ¿öÈk(×íË¿&lt;_x0015_OÇHW­¿g®b¢fÆ¿T&lt;M½Ä¿_x001E_¯³úÏ¿³ç2_x001C__x0006_Á¿ 3_x000D_#­¥È¿³==PªÍ¿¤ÆS20»?`ä÷Q¨_x000C_Ñ¿Æd]Ö_x0005_²Ë¿_x0002_2/òd_x000B_Ê¿Ü_x0019_ø Þ_x000F_Ë¿Óuÿ»¿¿J\éxòÕÊ¿Çi¶xvÐ¿èý_x0001_Í4Ð¿_x0004_	_x0005_!æ.V?_x0014_vòçÃ¿1D¤_x0010_ÇFÉ¿_x0004_×&lt;«2n?Ç¿úúÅ!Î¿ÇÜõ_x001B__x0003_åÐ¿xÎÌã¦¿?»cè¯¥üÐ¿Ìä£ÕB¯¥¿^°4æÊäÇ¿V_Pf_x0004__x0005_r'¶¿¼~IöN®´¿|}oË]´¿âGÈôWÃº¿_x0018_=H/£Y¹?ÄJ2þZh¿vÉ»Dk_x0014_É¿G¿0g_x0003_Á¿,çÉ_x0006_ë Ð¿`"(AuhÆ¿_x0010_Ã7._x0018_¡?PÐ¹ÜçWÐ¿`s_x001A_ó?3f('pÁ¿k_x000F_CW©_x0014_Ì¿|[_x0005_è_x000D_Î¿°ã_x000C_ÃK ?_x0014_U^5%5È¿ _³b*¿X~©_x0016_ØÃ¿@XÚh(§¿êç oÂ¿_x0002_M,_x0004_Õ´¿z_x001C_R¨_É¿GÇ3j	Æ¿¬j_x0004__x0001__x0002_!Å¿4~£_x0004_¸ ¿à}Ð#ÑX¿¸_x001E_îÓÇ¿ :ÉÍ_x0014_d¾¿àG_x001A_Á¿Z³&lt;DÆ¿_x0002__x0004__x000C_Ã½ÒI¾Á¿Ýa©r¡üÎ¿¶_x000F__x0006__x000D_ _x000E_»¿-«q9À¿à\sHc	?ÃHùwÐ¿_x0002_À&amp;ÿRy_x0001_¿Ð¿©_x0001__x000F_¿Ö_x0004_(_x001A_#âÆ¿¤C_x0006_ß9¥¿v7xãßÉ¿0_x000E_%pÈ?ñÃuGçÐ¿&gt;þû_x0007_{çÐ¿qZ¦¤ïvÏ¿þÍ7_x001E_â_x001A_Ï¿ZÕy_x0010_i×Ã¿N_x000E_½_x001C_?÷ËÒ_x000E_«zÍ¿ñuMªh%Ð¿_x0010_"¯xË¿¥_n­ÌÄ¿¸õÍ6_x000B_ÓÇ¿_x0008_ #JÍ¿è3¹:|_x001E_Á¿Z G_x0007_*jÊ¿°b_x000F_;½\¥?¬aHá¯ë´¿ë/_x0003__x0018_Æ¿fÊâÄÀ¿ZÜ_x001B_4¡¼¿Úlã_x0004__x0006_62Å¿öM_x0014__x001E__x0019_Ï¿ðÜø¦_x001C_À¿q7]C¬Ä¿l%Ý(k ¿_x0004_G&lt;_x0018_Û? »¬õ²_x0013_¤¿_x0004__x0004_æ¦/ÕN? W.Ð_x0007_4¤?@_x0003_?£s¿ßÌm;U_x0019_Æ¿j)~i_x0013_ÓÉ¿è5ÚÆ¼¿Fá&lt;K&lt;«?É_x0019_(âÞ_x0015_Ñ¿U_x0001__x000E_ae«Ê¿tÑD¼_x0014_´¿OmTë-Ë¿ Éh@¬«¿t4q®Êö¼?8Hù_x001A_ýÖÅ¿pÔÌ-&amp;Á¿ä_x0014_ý^xQ±¿ ³_x0002_Õ-Ä¿¸i¶8OÆ¿®KGX_x0005_ÀÅ¿æÍ_x0014_.¼É¿f@£Æ_x0003_:¸¿îðql@Í¿¨cÜ;Ò¡?a^OóUôÉ¿L_x001A__x0010_O÷QÉ¿_x0001__x0005__x0005_XÆ.ëÏ¿U_x0017_%lòÁ¿ñ_x001B_e_x0007_Å¢Ð¿Ð_x0003_}vkÆ¤¿èz]_x0006_¦ª?&lt;Ñû4ÓÊ¿_x0004_*mE¢¬¿Záü-&lt;|?^_x001D_-Ý_x0002_¯¿Ì#¶_x000B_Ì~½¿8&gt;ì_x0002_²þµ¿¦"ÑÛ²¿ :¿_x001F_Î7?já³_x0003_]_x0016_²¿Ý_x000D__x001D_É3-Ì¿ºÙêy¸À¿ò£ñxÇ_x0018_Ñ¿gòÉ2¥y¿x_x001F__x0008_¿FÇ½¿_x001E_)HlÂ©Ï¿^¬_x0017_q_x001E_µ¿p$#²xü¯?i}v_x0004_¢¤Ï¿àNR_x000F__x000C_Ç¿ð &gt;c"8¡?Ö¬W¢,ËÆ¿_x000C_:\ÿ©Ê¿_x0010_H_x000E_¿Ð¿½×tÓ_x0016_Ñ¿¼ü_x001A_´&lt;YÂ¿:W«d_x0002_ÍÐ¿_x0001_ãq(_x0002__x0003_û&gt;{¿%So¿_x0014__x0006_«d_x0019_2Ã¿hêA@³¿­]ÜÇÊ¿zwqr_x0018_É¿oµÑ*ÅË¿_x000C_ÎèÍ¿í° §³É¿ÔpLH%½¿º/ÀKÕ¸¿9ð¬àw{Ï¿"­Ð¿ P,Ýyü¼¿YÞÆ¡?bÐ¿Ra(RõÈ¿_x0010_òx-	½¿p9_x0014_zü|¿	'öa8Ð¿p3©U¥¿p _x0011_?ñ_x0017_§¿_x0006_mh«s®È¿4x"_x0013_^Ü±¿ È&gt;_x0001_?B_x0015_îr«Ë°¿_x0004_¤Ð_x001A_s_¤¿­mrÓ_x000D_º¿Hà|'#/¿¿EhÜõ_x0016_ÇÇ¿2í¼á_x000C_±¿Ð¦Ð­3Á?mÎ_x001D_DÛÌ¿_x0003__x0004_ðäQù ?«_x000F_º:ùÆ¿Ñ¯UXß&gt;Ð¿ø­È&amp;t£?`÷«¥¿_x0003_ML:_x000F_ø?¾}Ã_x0018_w_x0011_¹¿p~u_x0004_Æ¿_x0010_¥_x0017_òRÁ¿*xWsÂ¿_x0019_%[hÕ&lt;Í¿h_x001F_]øß¿°VL_x0002__x0001_¥¿_x0014__*¨	7£¿lk_x000B_+¢¿øøDî}KÊ¿Õ(´n¨Ê¿_x001E_ÓÊ¿Ô±µa_x0016_º¿4öáYh¾Æ¿¸_x0014__x0016_¸_x0017__x0019_§?q«â_x001B_Ï_x0010_Ä¿h(eþ_x0003_%¨?_x0008_)Q_x0014_YÐ¿ÿÕÈi/Î¿º&lt;®_x000E_c¹¿jX2tè\Å¿æ_x0007_!ÊË¿¬ù¡X§Ý½¿þíÇça?@É_x0011__x0016_vÂ¿8ïä,_x0001__x0004_#ö©¿P_x001F_=_x0004_Ü_x000E_»?òùÓqÌ¿ø°_x0003_¯¬?_x0001_à"_x0017_Ó_x001E_¿ú_x0008_¶¦±Á¿`Bµ§ ª?JqK@ÖçÉ¿¼â.z)êÈ¿à	7å?Æò/ë_x0017_ÝÅ¿Àö ®äÙp¿_x0014_ÕÓÇ?É³¿Õ1¥_x0001_TÝË¿0Xï2(¥¿0¡©¦¿ iI(u:¿¦Yô´uæË¿_x0001_Zì¼TÐ¿_x001C_]¯d#o®¿_x0001_Î,ñ-F¿Ê!ÉÍU_x000F_Ã?_x0002_×_x0002_öî´¿9­Ï0Ó}Ë¿JÂl_Ô_x0010_Æ¿¶°_x0015_Q¥Ã¿P/Uúg_x001F_¦?:4/^²¾¿_x0001_8Lôxg¿ä2r¾W»Â¿V·6a`É´¿8$Yp_x0005_¶¦¿_x0001__x0004_Ny-»¿_x0018_µ¥ÅÎqÂ¿ ÇßÎ]_x0018_?¨ÊEf_x000E_Â?ÿ·LºÆÊ¿&lt;±¤-ØðÃ¿'Ã_x0004_Üá¯Ç¿~þr÷¶¿ÀÉ£µ!H¿ßè0Úè[Ð¿ð8_x0002_ÚrOÉ¿ÇC½Ù¼_x0003_Í¿æCh¤uÏ¿öÉ+)õv²¿èÛÆCóÑÂ¿ _x0003_Ì$ñË¿Z&gt;_x0004_9OÄ¿üì+_x001C_Î¿Ð¹2_x0005_;¡¿_x001D_Ì_x001C__x000C_Ð¿$¹2d_Æ¿RÜ!_x0008__x001E_&lt;Æ¿Í_x001C_¸_x001C_ ßÐ¿/:F\ÜÐ¿¢@çq	_x000F_½¿s_x0010__x0006_dÑ¦Æ¿ìÐ=&gt;_x0019_@µ¿_x0014_ì¤Èïî¹?Ðï³n¢Î¿Jx»-dfº¿ø\­°gÚµ?èù±ç_x0003__x0006_tÑ¸¿íÔ}_x0002_Ê¿°X¯¬tÃ¿·ÿ°&lt;_x0008_iÎ¿_x001C__x0017_Á¼×üÃ¿_x001C_Óô_x0011_Ë¿Ö#6º°Ä¿rà½ÓÄ¿hªªÏ³¿_x0003_ÌF_x0006_¼N?_x001C__pû´¿xm_x0004_g¿?:Ä_x001F_F·Á¿bÏCQ¹fÈ¿ÐU@z¥?÷¹Ö_x0017_ñ}¿8qÂ!è¥¿¦{t°S¯È¿ÅÕH?_x0002_ÙÌ¿'`Â¸ì`Ð¿_x0008_ù7ö&lt;?Æ¿kÖy1}¿sO®_x0016_ÌbÏ¿fî3¶Í¿ù;@Æ÷ÔÅ¿Ó_x0001_FÑ ?_x0014_=õÝÞ°?µoõTË_x0005_Ë¿À´Òmdv¿À¡x&gt;I?¿öæ[HÌ¿\4ÝÞ0Å¿_x0001__x0002__x0007_ª _x0014__x0019_Ì¿M¥«Ã÷¿Ï¿Ì¸øB%eÌ¿K_x001D_¦_x0010__x0019_Ñ¿ _x0012_YéÛ4Ð¿~RÂ³Àô»¿èLk¯?¿}hw:Ë¿V5ÄJHÀÎ¿¡d3wÑ"Ð¿&gt;!ï_x0010_Ã¿_x0019_ZÒXàÁ¿`þl·¿b(¬A¡?£oVÕ.Ï¿·}_x001E_}¼=È¿R_x0017_"¤_x0006_µ¿E_x0016_íxÜÀ¿Ð®ñÛËu°?àº_jWéÐ¿ê_x001B_¿â~Ã?ÀJú1?ý!¸_x001C_¹|Í¿¯0¤[|Ð¿ªc%ÕP_x0011_È¿Ý&gt;ºÍ¿_x0008_iT}wØ¬?ØLÝEØÄ¿àü¿_x001C_¤?_x0001_¹9_x001E_or{?ú9Õ_x0015_îÐ¿WÌd_x0002__x0003__x000D_rÎ¿+_x0018_°t3Í¿Ã_x0018_  Ð¿T£_x0018_jvD¹?0&amp;Àgï¿²._x0015_b×¸¿@x_x0008__x0001_ð®¿Ð_x0005_¯c#·?¯êGH6*Æ¿nä¨;o}Â?äÔúÖAeÂ¿&gt;GéQs_±¿Ô³g:È¿Jú®)p7Ë¿_x0010_ªs8;Í¿_x0014_rÞ] Ë¿ÀæÍ¬OAÊ¿H_x0002_~ÉC¿&gt;¡:6¹M·¿_x0018_´_x0011_!gº?`_x0016_}_x000B_AÃ¿e=_x001E_^#Ð¿¹`«_x0006_?ò5ÏqñÐ¿[_x0007_û³êÏ¿_x000B_cû®RÃ¿Î»_x0008_ºÕÆ¿²½A=v_x0003_Ê¿ `yÑ.b¡?ú¸!îMÚÈ¿`´_x001B_p¿_x0010_äsÁ£?_x0004__x0007_ÐÉîÇ¿_x0005_L3ýÌ¿ü_x001D__x0006_ágÎ¿H/_x001F_kË_x001B_Â¿¼¥Ú"|Ì¿@ÚÜ­¿Ã¿F&amp;é,È¿aÃZÃ¿æµ½òR?ö!ç³Ýº¿uR6Ë³Ã¿®jâ*Â¿.{ÁÐÐ¿19_x0010_ú|t?Úµ;÷ìk²¿8¬$``¬?H8¡:´?"Ç{]Ö±¿Ï¸C&gt;÷¿¿5»~Ý²Î¿ À_x0006_²-¿%¯pØÓUÄ¿_x0007__x0001_æxé°¿-bÜbKÈ¿8¦@XÚÉ¿8Ïèàv$¥¿_x0010_î}hÑ?në_x0002_h±¿¬_x0003_ÝRò·¿Nø_x0001__x0007_ô¿Ê¿4+YÖ_x000E__x0013_³?Ì_x000D_îÈ_x0001__x0002_ a»¿ÚI|ÙäÇ¿ªPzËË¿@_x0001_SÃÎ·¿ðÌE¿¿ùÍ¿ ¤PgK¿_x0018_Gi9þæ©?,_x0019_¬!Æµ?0_x000C_Cú8Ä¿êZ@_x0006_D}µ¿_x0004_§	ò,Ï»?0_x0018__x0015__x000C__x0010__x001A_Â¿8Tì¢Ñr¸¿R_x000C_%øÈ]Ä¿þ7"óHÊ¿Y?¦äHeÐ¿Hòí_x000F_h¤¿T&lt;_x001A_6_x000C_Ê¿Ý:4ã¾$Ð¿dÏ_x0017__x0011_ûÎ¿ÐwÕÒS ?_x0016_é_x000C_ÿtÁ¿@IB_x0019__x001A__x0003_ª¿9fxÉT)Ï¿p+_x0005_ÎÁ§¿«L.À®_x0004_Ë¿8NÕ\§&gt;»¿Ì~1Õ_x0010_Ñ¿3¥ÑÛ/Á¿v×_~ôÇ¿Ò,±Ó·_x0008_Å¿ÒÙ_x0015_ÀùÉ¿_x0006__x0007_ÞzÞ_x0003_Ì?Ï¿_x0010_¨ps_x0003_Î¿&gt;L_x0012_ytÌ¿â_x001E_´}ÒÆ¿Pbe_x0003_1±?úx=ñÉ¿_x0006_»Ð~/î¿ö¯7a_x001F_Î¿æ_x001A_[^S°¿_x0001_ÎzE v¿nUB_x0007_ý_x0001_¸¿8àáøÒ_x001C_¸¿¼¢´j}Ð¿@_x0010_´V¾?pL©Çº¿ÕÞK¸!ÑÆ¿ôp»lsÒº¿PS&gt;¥r´¿Lq«K¾·¿ncÌ_x001C_o{È¿rÏ»áYë¿¿hÍ£`íÊ¿Ö_x0015_¨_x0014_C­¾¿È_x0018__x001B_SÃ¦¹¿_x001A_ðéä_x0005_°³¿àÿë'¿Õ0ÊJÈÀ¿®«Î+Ú³¿FÀ_x0011__x0008_z£Â¿°de;¿?_x000E_ûjz_x0002_Í¿_x0004_^9 _x0002__x0003_¨,Å¿ýõmÛòÍ¿_x001C_Ò£P_x0007_)¡¿a=Ì%ÌrÈ¿¶Ïwå_Ð¿ùÅ[_x0005_¯_x001F_Ï¿öºÓ´ôÍ¿¢@å¨iÍ°¿øsÌð¿2Y\Ì9±¿|¶¢´¿´ëNj_x0003_Ã¿N'3_x000C_nÉ¿ÈÃH)ë©¿W9·_x0001__x0005_*Î¿ý©RVJÄ¿ª§")¤¿@Åô?_x0012_¼Á¿³&lt;BÃ¾Î¿$Uo_x000C_È¿LJ&amp;°Þ²?BKO_ÆaÍ¿¨	&gt;¿àù3_x001F_Ç¿|pâ¹Y*±?TÀë¡è0±¿Ðk%KWe¯¿$fÀZE»?&gt;9_x000C_÷+3Æ¿ô³H_x000B_¹¿ì_x0018_ÂC_x0007_iÃ¿BÈ_x0012_ãå0¾¿_x0001__x0002_ÐðÅé #©¿Ó#ãS_x001E_È¿ö×A¢á_x0005_¸¿Éæ#\ö_x001C_Å¿¥_x000E_&gt;líÆ¿-_x0015__x0006_jÏ¿àLC:7¿¿.Óñ²_x001A_¹¿0Ê_x0008_¯_x001B_¬?à_x001A__x000B_¤R¤¥?,M	õÍ¿+;á_x000E__x0007_Â¿ÀW5ue·?Ä¦ìgÜ_x0001_´¿r»2©¤Î¿_x0007_jþw&gt;Â¿_x0001_yB;þÁ©¿æ{1_x000D_oÇ²¿"KVDUä½¿_x0004_}¾Áè¯Î¿VBG*_Í¿_x000E__x0011_ÿËoSÅ¿ÜÚþãLÂ¿ÔH_x000C_}Äß­¿ÿõ~?ÑÊ¿"®íú³Ï¿.;½Ó&lt;Ï¿Ð;_x000B_V:.Â¿_x001F_D¢ä÷Ä¿KM~XçÁ¿_x0008_ö_x0015_yXìÂ¿8Ëë_x0002__x0004_B÷Î¿ès^s»½¿­z%·»¿4_x0003_Xß±JÐ¿@©t÷ª~~¿^ËåÜ¥+Á¿aÆßË¿v´¾RojÍ¿¶Ö±'º?Ty+Æ²¿ _x001B_Q°ñ??? N_x0006_þÐ¿4Tó0Ï¿½Îbó_x000D_Í¿p_x0005_ÜËn¿	¦Õ_x001A_ØïÃ¿Ôø"_x0001_ãÞ¹?[5P`ÆÎ¿ e_x0015_Uø×¿Ì_x0011_$Bl_x0002_§¿ßÎcVÁ¿ÕÑ :_x001B_Í¿-QâèxÏ¿&lt;máâc6¯¿)?Êg½¿EPm_x0016_ÖÍ¿`ÿH_x0011__x0003_N¿µÓ(ÔçÍ¿_x001C_?ÙÁ&gt;S¹¿ä{nã¹¿À)ê÷	?À®º_x0018_ ¿_x0001__x0003_-cØ¹`¹Æ¿ ÏiLZ_x0010_©¿YäWSaÀ¿Ädõ2_x0002_Æ¿¢&lt;_x0011_5JÃ¿0®ÅsÍ¿Þù1Ò_x0001_kÅ¿Â_x0005_Ú_x0003_^¹Ê¿,_x0004_N!ØÛ»¿kÍÙÚäÆ¿4·K_x0005_à®¿ód-Å¿pc_x000D_we{?_x0016_/N©Ë_x0003_Ã¿kÑ?n_x0011_òÍ¿aáÍÚÁ¿UìGñS_x0012_Î¿°­ù3³¿U&amp;{&lt;¤öÏ¿@K÷ãB[Ä¿*_x001F_:m_x001C_³¿@Óû\8 ©¿rÁc3_x001F_mÐ¿&amp;FÞ_x000F_g$»¿¨ÜO¯dN§¿Ú½;BÌ_x0010_Ð¿¯_x0005_"ÍpEÁ¿\3t]w°?¨ÉÒ@L»?_x0001_Ke"¸¿DÚròÆ¿m+ú_x0003__x0004_@qÁ¿ó¸¢R|VÀ¿Æ_x0001_Y£ûÂ¿$¨ËèÃÈ¿_x0003_\ÝQZ_x0015_l?n"_x001C_P÷·¿´ÇAV¿:Ê¿~íig*À¿¾ÍFVÍ¿ð¹.8$¿¿_x0013_ù_x0016_Íø²¿Ð%_x0002_¤³±ª¿²öø§shÐ¿Ú1åB_x0018_É¿àôÅþ«¿ Ô bß§¿_x001C_4_x001F_²Ì¿¼b[Ã$1»¿HG_x0010_³_x001F_àÇ¿¸á]uµ¿ MÞõ§©¿½)w´ÃÇ¿Â_x0008_ÈÝ¶¿_x0004_ÏñVÇ¶³¿în»ÙÃ¿Z°_x0008_BNÌ¿Íù§ççÀ¿d0wÉ	7¹?V\_x001E_Õ_x001C_$Ð¿¸¢_x001C_õ_x0007_LÎ¿@_x0016__x0001_FúÂ¿}A´&amp;äÀ¿_x0001__x0002__x0011_9½b_x0014_¿Ë¿,ÇÍvJ®¿Â0_x000F__x0007_jÐ¿TPÊ}é_x000C_¼¿_x0018_ àZ@Ù¾?ìBïØ»Ì¿~	d#Î=Ê¿¬7Óö`ËÐ¿SOÄx_x0006_Å¿[¸RµynÃ¿°"'_x000E_ß·?_x0002_)ÍkâÌ¿@G9¿Lûe¹Ý7Â¿_x001B_åô¿]HÅ¿Ø{1±¿àE_x001D_ÒE¡?ÈSÝôB¯?BUñb¡È¿ôá»¿_x0017_Ç¿$p¨dÌÂ¿$v_áÕÎ¿Å_x0016_AJ±Ä¿¦Ä¾òà¦Ë¿,R7(uÜ³¿_x000B_Ä_x0015_ý	1Ã¿_¸ï_x0002__x000B_t?lÿ_x0007_¥ö¦¿ëB+¾håÐ¿È_x0014_¡À_x000E_¿!Ì«Qý­?	Z÷_x0002__x0004_Ä¿_x0013_«:.Á¿%ð*w_x0002_¿P8_x001C_ö3¿?_x0002__x0010_ ¸Å¿_x001C_._x0016_@½Á?_x0013_iy¼&lt;Ï¿8÷_x0019_ç)Ï¿ï_x0004_\y÷Å¿_x0019_YM_x0001_S$Ì¿@÷3~ïr¿ÔD6L¹?è`ü3Í¥»¿_x0006__x001A_7ÃÿÀÍ¿ä6^«&amp;Ë¿_x0002__x0007_Ò_x0003_º4Ë¿BRØªÚúÆ¿â©Jè®_x0012_·¿,0_x001A_sÊ¿H_x0014_ºsî¹¿¬?_x0006_²eÆ¿_x0002_ëÉR?¨ûNtª¿¢Ë_x0008__x0013_Á¿°zÄÖ,J´?_x0016__x000F_!&gt;IÁ¿P¿0³Ç]¿Î}_x0010_ãìÁ¿^7Z8iÈ¿Ä{°=&lt;§¿:¯OÃ¿lÔøõ_x001B_JÅ¿_x0002__x0006_w¨&lt;,6ÑÀ¿@Þê_x0010_Ì¿ ä¸]êÎ¿`õÿ_x0004_¯?ìAO"Î£Ð¿°HÂô?~'_x0012__x001C_RÏ¿¸B]Ý_x0008_ØÁ¿j_x001E_g_x0003_ÞÐ¿_x001E_¿ íNe³¿_x001C_BÅUàÃ¿N_x001A__x001F_ímEÃ?$2X±¿¿ÀCÝÄðz¿ìt,_x0006_qº¿¡_x0012_G&gt;Ð¿ëÙAl&lt;Á¿_x0018_`?ï{¾Í¿@¸ºº¢³¿,Êsy¥ôÂ¿ýÉ É1MÀ¿dù_x000F_}ómÌ¿Dê A_x0005_tÌ¿_x000C_RGx­_x0014_Ã¿Ø^DàR¢?lv£ÞJÉ¿nx?_x001C_}VÉ¿D_x000D_ÂàÃ»¿ðo«¢t&gt;À¿_x001C_~X{_x001E_¹Ï¿ä_x0001_¥{Ø½?ÔKd_x0003__x0006_ïS ¿I¬_x000F_nY_x0001_Á¿8ùc¢y_x0005_Å¿ØçÄ_x0016_1ü©?ð©_x001A_·Á¿ø_x0003_õ¿ÕeÐ¿DO_x0010_ÝUzÈ¿¿rïMócË¿ð%¦Û_x0019_²¿rÞN_x001F_Ñ¿¿Jëuåÿ§±¿ÂUõV%_x0006_²¿_x0010_'ìi_»¨¿_x0010_±UÌ~&amp;§? ð³$J¾?_x001A_7çà}°¿Øìò_x001F_#´¿}^ÊÕµÁ¿|Y_x001A_,_x0003_Ä¿öÊ_x0004_µd_x000B_Ä¿: ^Í_x0002_À¿drÇÏÜØµ¿ÞF9_x0001_ÆûÁ¿/÷_x001C_®:þÏ¿\6PL¯{Î¿¨CÅ_x0007__x001F__x0017_½¿Ê;ùÐ_x000D_Ç¿°.Àâ[C¿Ý_x001B_¢_x001A__x001E_ÔÐ¿±ì_x001A_©EÎ¿ PÇ_x0011__x0015_¿ÖËÍ«¾¿_x0005__x0006__x0014_3_Ïb±·?C|_IÐ¿_x0014_Q/mÅ¿@Úß_x0004_Î¶¿~|U7­Ë¿Ré£Ù_x0004_ÊÃ¿dE_x0001_ùo_x0013_¶¿_x0004_ë&lt;¤¦I±?_x0005_°»ãOB?_x0017_Î_x0011_*ßÁ¿ìàp{_x000D_Î¿ÚÉ=GDäÊ¿ß_x001E_ßÿéMÊ¿vP&lt;-Ùi¼¿´8õÑÝkÉ¿_x001E_ðIdF-Ë¿à_x0002_´Ô5²?|é¬¸×_x000B_ ¿_x0018_Cc¨È¿¦_x001A_æt(uÈ¿á_x0002__x0004_ëÔÈ¿=¥Uü_x001E_Â¿ìÖVØ¯±Å¿\l3Æ	H»¿ÔS_x0015_¿_x0015_JÐ¿_x0018_rIþ\H²?,cS-	Û´?_x001F_Ç·ÜE¬Î¿@ÃL:ù¿m¥_x0003__x0004_fÇ¿â_x001C_;¥?ð0â_x0014__x0001__x0003_¾Ä¥¿ro_x001C_Ç¿`g'u?ÂÁ¿¦úL&gt;ø¹¿2hI«bZÊ¿ià_x0003__x0007_Ñ¿¸J/hÎ¿_x0014_²tJ_x001C_¬¿@ñ&amp;°ëfÈ¿_x0001_åÙBÃ¿ _x0004_MI_x0004_G¿ J´îª£¿âçË&gt;]^Â¿|àî0_x000E_Ñ¿:#ÁqQpÇ¿_x0010_ëÒw¨_x0004_Ð¿Êá|:o¸¿L5_x0003_lux¾¿¨~kó{Ê¿´@¯_x0013_Âk©¿ÀÄòy¡?þÕÕµ¿Ó_x001E_4¬6DÊ¿°_x001F__x0008_·P´?ôÒ¯`%Ê¿Ë7oÙ°?â§«/p"»¿_x0012__x001B_À®ð²¿_x0010_Säb&lt;_x000F_Ð¿_x0001_:ÊâÅ_x0016_¢?¿_x0002_á?cÀ¿|_x000B_hä_x0001_±¿_x0001__x0004_è_x0002_/P_x0006_³?nèAkp°¿bäõúoÈÍ¿_x0018_-AÊ¸¿ì#ç¡?ø_x000D_SÜ§Ê¿µ¶÷£ºµÅ¿0³?9×nÍ¿þTÀÍ_x001E_HÄ¿P|`_x0013_ªÝÂ¿ôk,&amp;îãº¿°l!¦÷Ð¿Ðywa:ª?:_x0016_¾`wôÎ¿üî¿û£¿¦|köõÄ¿ ÅÉ_x001E_¬¿Ã×NÐáÅ¿ÜëBMÛÐ¿Ü¯B´Ûµ¿Lwç,CÀ¿LÎ_x0003_Ð¿"/±¶	Ð¿ÅÏ7ö_x000D_'Æ¿äÞZG÷É¿Æ_x0015_÷p½¿_x0001_?¯gT/·¿¬Ë_x0005_ý¶îÄ¿_x0010_ßßWÅ½¿_x000C_¬¡_x0012_ÅRº¿_x0001_­"_x0004_ñÐ¿r_Èí_x0003__x0007__x0008_²»¿_x0015_À]/UÎ¿_x0006_'.R_x0002_Î¿ zÙ¿_x001C_»3_x0013_¿ÿÁ¿ÀÜ_x0005__x0003_þ¯¦¿ø;Y_x0004__x001C_ëÐ¿Dì4br2Ä¿ÔúT ÆÉ¿Ô_x0002_Él+Z½¿Tbqîôª¿ÐõvÇ~+È¿&lt;«Å_x0012_|rÐ¿m_x0001_jzè­¿_x0013_._x0017_®*Î¿xºhÍáÂ¿~@®_x001A_×ÕÍ¿È_x0014_E_x000E_ÊÄ»?_x0003_(¼ãyÀ?¨_x001B_g¿N¡¿fÏEs»¿ÑâÐt¬´Å¿È	B5¯¿@Ä*W¿*ÈU+¿¿1²°d_x0006_Ê¿ÀøÇÃ¶|?ÿ+&gt;å¤? UöÀ¢¥Î¿0°~æÕÏ¥¿úÜtüé¿¿_x0003_"î¿¿_x0006__x0007_Aõi#7KÐ¿m_x0005_(_x0002_¬ÛÇ¿_x000C_Ò¹5°Æ¿Z@¢_x000D_ÉÅ¿YY(C7°Ä¿Qù¤_x001E_mÃ¿\ñz¡Ç»µ?°rõ,_x0006__x0003_«?f_x0008_'Ù!NË¿	FRó3¦È¿j©òè_x0002_Â¿`aN»ÞÆ¿_x001C_x_x0001_÷3Ð¿_x0004__x0015_qª_x0004__x000F_Ã¿_x0010_%îK3«??_x0014_.ÔïzÇ¿âM¾7´Ä¿[é×å~_x001F_Ð¿ðAÝ£ÍÖ¡?Ð_x0002_*ñî¶¿´®B$Yw¬¿_x000E_[2BcÕÌ¿ßòÚc9­¿L4¢MÄ¿þyhT+Ð¿R5 _x001C_°¿@¯¿sõã3@kÍ¿î Í\$&lt;Ä¿Ð0nr_x0013_Ð¿°H®yàE?­ÀgÒ_x0001__x0002_±zÃ¿¤:çÐ_x0004_Ä¿§ä=_x0001__x0017_ºÄ¿Õl_x0007_J_x000D_Ð¿ø`»ú¤Ê¿xvuâ$%À¿ØNÚÅ©?öú± ËÍ¿Ï"Ç£\Ã¿ú#@¸°¿X0it½¿Z_x0006_TWÚ1Æ¿¥_x0013_Ñ_x0001_AÂ?Õ¿:={Ï¿_x0013_¼.ì+¿_x0016_S_x0013_89¢Ã¿#C&gt;4Ä÷Ì¿B}}»_x001F_±¿#y3ObdÐ¿_x0016_WµÁµ¿`_x0006_´_37³?VÄ_x0012_ÉmÃ¶¿_x0001_÷ê._x000B_?\76×ÂöÄ¿lÄÅ(Õ+©¿vÃôGÅM±¿ÓÉ_x0004_uÕÖÌ¿÷ÆI7+~Ã¿\Jåm_x001E_«¬¿ºm,¨_x0014_*°¿`_x001B_Ën/F¦¿Ü®ç_x0006_jB¤¿_x0003__x0006_~%l«9_x001B_Î¿ø}ü ,¸¿_x001E_Å_x0019_e1_x0013_Å¿d¶QþÑ´¿éKì½XÐ¿2_x001A_`±G¥Å¿_x0016_0ÄNÙ,·¿ü_x000E_åQºÁ¿ÐF§ÙÖÐ¿â1_x0003_QÄ¿}9­c_x000C__x001B_Ð¿ÜýeVõÞË¿xØ]_x000D_~¶?¶b3"ùÄ¿@&amp;mñ_x0018_*»?Û_x001F_É âÏ¿v_x001F__x0017_À¿Rz"x¯{Ð¿/ÛïXÄ¿³´hR_x000E_Ð¿»z^_x001E_ÎÃÂ¿"_x0017_ñWê_x0002_¶¿LzDM^¼¿û³T=:_x0001_É¿Õ_x000D_áï1_x0014_Ï¿_x0006_aý__x0001_BÂ¿feWÅ_x000B_Ð¿Ðqà_x0004_üÉÌ¿ÚA_x0005_vÎgÌ¿l/7(&lt;k»¿P]Ã;g_x0019_¡¿.ò0B_x0001__x0004_7©µ¿xºj_x000B_cÆ¿`D_¯ù8»?8K_x0013_Î2ï»?NÛÂ1É¿ZÚzW#Å¿Z_x0014_8w½¿Õ_x0005_âLF_x0006_Ä¿¾»ø_x0016_1ÈÇ¿ù&amp;öÅÆ_x000E_Ë¿.1QôÏ¿Ä®)Ç_x000C_²¿gL:_x0003__Î¿àäæS9q?O3l_x0017_¦Ð¿i))ci{¿ËFWï³?*¸Þ_y²È¿üÃûv_x0010_×¿¿ÿZµË´}Ð¿ÉÁ_x0001_Ï¿Ü+Äå©¿ôö¡|×§·¿_x0002_/¿Û&amp;[´¿¬ÜJÜæYÉ¿ºjÚ|iË¿_x000F_[:+_x0018_Ñ¿ðÃ=ìÄ¿t&gt;·±?`_x0003_bë¿ÂBò4]4Æ¿üpB\·pÂ¿_x0001__x0004_@2£Óøc¿©gj7BoÆ¿w/1PÏÍ¿(ét¶¾¿°×dç_x001F__x000C_Ï¿ä¯IzpÍ¿_x0014_ßÏAîÁ¿&gt;2Ê¿ð%_x0004_9Å¢?Éw5Ý`ÃÁ¿DÜ_x0016_ÙÇf³?6Â_x001D__x000B_KÐ¿8¿-ÌøÎ¿_x0002_û$!Ð¿Dª?_x0008_¡´¿Ñb¦_x0003_ÜÃ¿@´%_x0004_ ¿ÐÆ;_x0017__x0017_­?øðúëÞ¹?@_x0019_Ê¹ë¿ÖP_x0016__x001C_ØÄ¿µua¼¿âù_x0008_Á_x0010__x0013_²¿_x0016_uÿÿÐEÃ¿dZ_x001E__x0011_iþ»?)Â_x0002_ëCË¿tHH±lÄ¿Û&amp;&amp;cÉ_x0016_Ë¿Wõ·³=XÌ¿ªt uÒÍ¿1_x000F_'`Â+Î¿tçû_x0002__x0003_&amp;.»¿ÈÜPç©Ë±?LH¤ÒØ¤¿Éü_x0007_0_x0019__x0011_Ç¿Mà}½º_x0017_Ã¿4¸ÂS_x0003_áÌ¿!#°_x0016_£qÅ¿]:Ò÷-?t¬Åg~¯¿XûöU°°?_x0001_Z Ü^Î¿\ØUW¶?¶Ö÷_x001F_ÌSÁ¿ý_x0005_Ò_x000E_ø^É¿5@SYãVÎ¿e5ÒJ_x0010_ÅÄ¿B_x001C_Z!½Ç¿hqþ;aÍ¿p¸#Øì}À?ö|Ì¿Í/v_x001A_WÐ¿_x001C_Z_x0018_ßVÌ¿xY_x000C_$jÈ¿Tx@Öm·¿b&amp;_x000F_¨Ð¿.a`]²Í¿T½èþä`?_x0016_n&gt;°.½Í¿`­ã{jV­?xñ_x0010__x001A_×å¾¿}¥©^È9Ð¿0_x0017_óhëª§¿_x0002__x0003_á 'l±&gt;Ë¿Lì_x0007_}ÔÛµ¿°fÔv²³Ï¿Â.ÉÇ_x0007_¶¿ÀlÜ»¡c~?Øâ­:¿¿_x000D_¥7a¿@*;a¼?h&amp;L[_x0007_ªÂ?_x0010_ôWêRM¬¿ècBïÄÐ¿uëÆ­s_x001C_Í¿_x0002_ÙÜ«¿À¾y"ÌrÎ¿xjop_x0010_Ë¿­3h£¬èÊ¿ë}È_x0005_ËÎ¿ _x0001__x0007_©JÅ?_x0018_B3å1ÕÀ?^×ì!Ç¿¤&lt;õ_x000F__x0017_µ¿-]_x0003__x001D_Ö»¿q-&amp;¸qÊ¿ý`Z4«Å¿èùF©æÿ¨?îPÑð'²¿ ßÈåý_x0007_¿_x001C_|Og¶Â¿:'õê?¿._L=5_x000D_±¿hMN_x0018_ß¿¨úÐ[_x0003__x0007_OB³¿xs_x000F__x0018_³? _x001F_*_x0007_xÌ¿@ñzÛ~?_x001C_¬·÷·¿ù1Å®ÄÁ¿îB§k¬Ï¿_x0006_d_x0004__x0002_mÇ¿hçî_x000F_X_x0008_Ä¿Ô¶Jè®°¿ _x000B__x0015_%÷?Â_x0006_|Ã¿*_x0002_7Ê_x000D_Ñ¿kirAdÀ¿dër#iãÊ¿ªÿ_x000E_v_x0008_OË¿°Ñm@_x0004_¦¿XÉ"8_x0005__x0012_§?I`'#ç(Ç¿_x0003_Ì°®½M?À)Yû" ¿ìE_x001B__x0008_áµ¿À_x0017_&gt;ºuêÅ¿­$_x000F_É¾Ê¿Ô_x0015_Û®²?¢(ó)¯÷Â¿SþPÒ_x0003_Ñ¿²,08tÏ¿ZÖ|±°¿B¥j_x0008_6¶¿xx_x0001_&gt;æ¢¸?¬üë°eÊ¿_x0001__x0002_¬/ÌÁ_x0017__x0001_Ë¿À_x0005_©ÿökÏ¿_x0011_êÁ1_x001E_ÿÄ¿6÷q­}öÉ¿?bn9Ð¿_x0012_üµ&gt;Ï_x001C_Æ¿Túæ»k_x0003_º¿·Åÿ&gt;!_x001E_À¿cD0¥ÌÊ¿'_x0014_Óá_x001B__x0005_Ð¿­_x0001_3ÁÙÉÏ¿èüÃY¶a¦¿_x001E_ë}_x0002_pVÂ¿Â7@×»¤?Øl¹_x0001_ûÊ¿_oPÚâXÊ¿XÛÞ{(«?µo."Ê¿ù_x0014__x000C_ÈÊ¿_x0005_u@l_x0016_õÆ¿7//»_x0004_»Ï¿}®gtdÎÁ¿Î|øPãFÎ¿ _x001B_ÓÙH?º/óAÆ¿_x0016_'_x0007_õ_x000B_zº¿¨yèg°¿_x0012_Ô¶_x001E_ÊÁ¿h$ë&amp;¡Î¿.¥[|EÄ¿N¸_x0002_'|ôµ¿¶_x0013_(_x000F__x0003__x0004_ÆÇ¿_x000E__x0001_×	Þ:³¿ò¨ïÂ¿&lt;¤¯juÏ¿É¬S3_x0006_Ð¿£7ÏÔ_x000E_Ë¿´g!eDª¿¾=_x0018_§¡ãÌ¿{\¼øsÁ¿ÍñÏYÅÌ¿}^;eðÇÉ¿ð^óÝ¿Â¬¿-Ad&lt;ufÄ¿_x0005__x0018_Åª²0Â¿&lt;T_x001D_Kþq¸¿¡Úÿan®Æ¿¤Å¶¨Í¿XDoþ_x0001__x0008_¬?_x000B_Èù:Ç¿\@kBË´Î¿iwÒÁ¿´kzVr&lt;Ä¿?ªÙ8´Í¿Ã«Ö_x0019__x0001_¥Á¿@_x0011_m_º¿_x0002_¨Q¿½ÐÄ¿þ¦DÁÆ É¿à\X8_Ç¿Ø©h?_x001C_R½¿&lt;äÑ#\±¿_x001A_J\èÏ¿ÔÓëº=Ä¿_x0004__x000E_t¼ô_x0008_ð_x000C_Ñ¿_x0001_]_x0013__x0003_-uÏ¿Ká_x001A_ÝÏÁ¿^wQ_x001D_ªÁ¿Æ¹KòXÐ¿ðPÐ_x0014_wr´¿äÿÞ~Ï¿¯_x001A_¯QèÍ¿Hë@¯¿ÐXa_x0006_¨Ü ?_x0008_Ùëq©?æ¨_x0005_^_x0004_ ¸¿þôÙÑ_x000D_ß³¿_x0007_J·Ì¿èXC8_x0001_*¢?bÇ	%´_x000D_·¿ênN_x001C_Ñ¿D}6óÆ¿TÀË_x001C_}öµ?_x0004_Gº2_x0019_À¿ÀY¦3_x0002_TÐ¿J±¥_x0014_Ýä»¿x_x000D_¶§Ð¿	`_x001B_±	É¿Î_x0003_ó iÔÊ¿²=dÊáÚË¿Hè_x0008_ÿ¢?|b¾ùoÈ¿_x001B_T_x0019__x000B_û_x0003_Á¿Ô#]cY^³?Þf_x0013_ÂM·¿_x001C_BÜæ_x0001__x0003__x0016_uÃ¿_x0001_·p±¿À¿vÇ_x0008_¿æbØk§À?þÇ;ò;r³¿B`Mâ3À?¶Ú_x0008_eÞÂ¿n_x001A_5\«Ú¾¿Qm_x0013_o ¿_x0002_h7ª_x001E_¤Í¿h_x001E_d¦jÏ¿É_x0007__®nÊ¿HB_x0004__x0010__x001E_ô½¿_x0001_ÎJ_x0006_§¿_x000B_d,ó±/Ð¿_x000C_Hy.(Ã¿c(xù_x0013_È¿Uæ[]w­Ð¿\ñJC·¿_x001F_aý=Í¿Î{L]Ï¿+ä?ÓÐ¿j«Á`zÊ¿Èe_x0010_Ï_x0016_Ì»¿HÀ_x001A_ÍÊ¿t"WÍ_x0013_µ¿w÷§£ëÅ¿@ûCzmÚ¿_x0014_ë¯Aá´¿m§9¢¿ð«,âO?à_x0004_À¿_x0002__x0003_Ú°uY-ÉÈ¿wxo©*qÍ¿_x0010_áYb§?ï£Õ³Î¿Õàþ?xC_x0012__x0001_Ä¿~rÿò¶¿x_x0008_¿_x000E_gpÎ¿Ã_x0019_ÈÀëÏÉ¿°_x0017_^N_x000B_¾Ð¿Â/a_x0017_ÁÆ¿_x000F_ÞxÌ_x0004_ÓÄ¿¬õéÂ¾þ¾?zÕbÃmÎ¿Ú_x0002_¤í+ÞÄ¿\FÄOIª¿qÒõÓÁ_x0014_Ë¿_x0014__x0015_â_x0014_¥É¿&amp;aïå[E¾¿®_x0011__x0015_Î×È¿à·¢YI½¿¡),ßv¢?_x0002_3à_x000E_1n?è_x000E_³»õY¥¿Qß _x001A_ßUÐ¿N¹+ÊÊ¿ñ_x000E_úbí0Í¿Tí_x0014__x001D_¢¿ò?$Æ¬_x001A_Ï¿_x0004_ã¬ÄÉ¿äc_x001F_-â4Å¿Z2¥_x0002__x0005_ýÌ­¿_x001A_¿_x0019_¶¿(®[_x001A_áÇ¿K_x001A_©õÎÁ¿±Ú_x0013_Ú_x0008_À¿_x0002__x0014_[	j¿;ÇGdÁ1Ä¿+ÿðHÁÎÍ¿f_x000B__x0002_Â3$¼¿@û2m_x0004_¥?ñ±_x0018_ÑsÌ¿ë~{k5©Å¿È_x0001_ ÙB9¯?ä¤£Ú_x0001_¾¿àÁ_x0013_Þ¿pî°_x0003_ë.?@¿®ÿÔ¹ª¿_x0008_ÕÀS_x0015_Â¿ìò_x0019_¹¼¿Þ(-$Ð(Ð¿Ùä°ÁzÄ¿­	}Î¿4_x0016_¨F|¿¿áÀ_x0006__x0017_[Ï¿9{ÔNÌÛË¿;&amp;Q ¯oÁ¿æ4_x001E_a°Ð¸¿`Ã±&gt;gÀ¿|_x001B_ ÕÜÔÁ¿½pFÑEÂ¿M¼0"7Ì¿E_x0012_Ý» Å¿_x0001__x0002_¬_x0010_ùò	0Ç¿pÅ£ü{À¿ø_x0004_Ï&lt;HvÃ¿Ã_x001F_ç!}Ì¿ÀU_x000D_V_x000D__x001E_Ñ¿Úä;}'À?²_x0010__x0018_öl°¿hB@Jsµ?ÿïQ[}?ñ8_ºåÏ¿òpiáÇ¿®;:FÀ¿òù9­¸¿Z"-\&amp;Ð¿²h_x001D_%u¿¿_x0001_ñ_x0016_ª-X¿´_x0008_Fd©BÏ¿ðIÑÏ/ëÃ¿Àãìì¥Ýµ?_x000B_ð_x000E_ÐWGÅ¿¶QÑ_x0001__x0019_Î¿_x001E__x0007_K_x0011_ÑOÂ¿ÔË_x000D_¥£¿_x001C_kª´_x0016_zÃ¿t&lt;t´Ê¿_x0008_$Cï_x001E_±¥?_x0002__x001A_¨8Ð¿Àì2Ó¼µr?ßtë¾_Ä¿X_x001C_Y_ôÙ¤? ¼ô¯?R¦_x0001__x0004_çé±?,_x000B_;B_x0014_ ¿j&amp;+$m7È¿Þ8Ú_x0003__x0004_´¿âá7_x0008_¤I°¿_x001A__x0018_C;_x0003_ÀÆ¿z¯ØDÅ¿k±_x0002_ñ_x000C_Ì¿oêÉ_x0013_¿Í¿à _ï¿zmå)nYË¿Ø_x0001_RÂ?_x000F_ÁPcdÎ¿Åø5'_x0014_IÐ¿kóM0òÆ¿:H±Þ_x0006_y¿6ÌJ_x0012_³Û½¿_x0008__x0004_ý_x000B_q¨¿@íÄqÂ¿~À3òdþ¼¿£ÍµL¨?nY1ì;Ê¿ùmì_x0015_*êÀ¿þÀPmxÏ¿8GÛÏikÄ¿²Cû[0æÃ¿¶zòó¹¿¾ÜmÕ_x0012_Ï¿_x0012__x0011_­fÅ¿&lt;a¦ó_x0016_¯¿äø3_x001A_±½?_x001C_$`;ª¿_x0001__x0005__x0010__x0002_}úg?¡¼Æ´_x0003_Ë¿d_x0007_ù_x0008_P_²¿$(ªä&lt;6´¿gfëã1îÂ¿G_x0004_t_x001F_Ë¿&gt;_x0015_1ê:É¿E{ª¹½É¿_x0018_éd£ÙEÉ¿_x000B__x0016_¦Â:xÅ¿ _x0007_S*_x0017_¿øÒEíþ¼°¿$ZOfÂ¿ ×_x000C_ÑÁ¶¿ \^ÂZÏË¿õ¹ÍÐ_x0013__x0008_Ï¿8åþ7`À¿UPÃ¼lÃ¿0RQÜ_x001D_&amp;Ê¿Îèt_x001F_Ä=Ï¿X_x0012_zÅf­¿_x0004_`ðÁÍ¿iÿö Ð¿æñ¾_x0010_¼¿¯7üÄï_x000C_Æ¿@ºl_x0013_\_x0017_?Qý÷pôÊ¿"þ?Ò®¥¸¿ØX¸u2Ì¿²_x0015_H¹é¸¿èâñÒ·ö¿vd-_x0001__x0003_¯NÇ¿«Ùm½Ë¿L_x001A_õãõDµ?lÛÏH_x001B_Ä¿;¹ùº_x0011_Ï¿û»ÓAò/Ç¿_x0001_ªÃqµd?BtÃwøÈ¿0F0äÞ|«?_x0016_ôKèÉ¿tàÔ|_x0012_yÉ¿X_x0015_äYgû³¿àiBÐSÇ¿Þâ^»*Ì¿_x0016_¢b=_x0011_È¿à%éý§_x000D_²¿¹ñÝfjË¿ÒSÈ;_x0003_ãÐ¿L_x000B__x001F_±¿·i&gt;3oÎ¿·`b´LÌ¿_x0010_U_x000F_^-_x0008_È¿ÇæÏ¢É¿_x0001_Àx*á4[¿à¢_x000C_e5_x001F_À¿(cy_x0002_Æ¿¶=Å]y\Ê¿0¾%k³ ¿ÔþpÁùª¿@iÏÓ_x0014_?ð¶_x0006_Ò¯æ?#!£Ðhª¿_x0001__x0007_æ_x0013_2-*Ê¿ËÉ4_x0007_´nÁ¿AI,_x0012_(Ï¿ÈVÉÝ¿ÒØX$[û½¿ø¯_x0006_T¥Í¿T	_x0004_;ØpÃ¿àlMm¿ñ¿xÅ_x001C_`ª_x0015_¦¿Ò_x0003_xÎ¿Æá_x000B_²pB´¿¼J]?à÷¸?R¹_x001D_õ_x0017_¿¿!_x0017__x0002_v¼¿_x0010_X[ªÍ¿Å+A_x000B_©¿úzi·_x0010_!Ã¿X&amp;iÏX8Ì¿®U~_x0008_×º¿=¸Ý?Hº&amp;mæÐ¿_x0016_4Eüè&gt;Á¿_x001A__x001E_µ·_x0016_Æ¿_x001A_yø_x0005_À¿ùViÒ$¢Á¿_x000C_»Öø2fË¿`_x001F_O_x0003_¿_x0016_M6_x000B__x000F_Ë¿Ð_x0014_8Q_x0005_fË¿_x0018_ª)8ç¢¿J®-«Ð·¿Ä_x001C_Ñø_x0001__x0002__x0006_{¤¿:_x000B_¹_x0011_9Ð¿&lt;Éúõ9°¿_x000C__x001B_MÆ&lt;È¿çÊ_x0013__x0016_Ð¿àüÕ¦+¦£?çË. Ë¿_x0001_TòßøS?þ_x001D_5¶å§?ôòN_x0019_õÈ¿Ðæ"DË²?HB¸Sá_x001C_Ä¿$á_x000D_*+Ï¿_x001E_ì_x000C_jê¿éU_x0004__x0002_3_x0001_Ð¿bøg_x000D__x000C__x000B_È¿!}_x0015_Ö*Ë¿)ïED²Ï¿£ó.´È3À¿_x0010_ø),¡º?Ê\ÝÖÚì½¿pÏiÂ¿Àx_x0005_ÓâÊ¿^AX_x0016_Ë¿ÀaaÉ z¿HÞn´±?q_x001D_è&amp;¨Ç¿_x000D_ù_x0012_VÉÎ¿ö1Ü_x0006_@îº¿r³T_x001E_Ì_x0015_»¿I¶[Â3TÄ¿_x0001_Ò&gt;EBu?_x0005__x000C_6_x0003__x0004_}_x001F_¼Í¿NkXKPÀ?ðÀóê_x0016_Ñ¿þG_x0017_iº¿lð#Î_x0006_Ì¿ð²®_x0001_Ð¦?ð_x000B_\åG¬¿lËq_x0007_ ¿ÅsãÉ­´Æ¿`ÓÜy6Ê¢?Ú&amp;GÇ¿~Ü¸:«Ä¿1Ï´Ú%²?À_x0001_ÃC­?Àn «úÛw¿6dÑ{N³¿4 ^U£3È¿r_x000C_Æ_x000B_Á¿_x0008_uË&gt;aV¿_x0010_ýE_x0010_Z~¬?_x0003_ÆL$À¿Æñ.Ð¿×ÜÕ=Á[Â¿ð/_?=1½¿_x0018_Ë¼d°¿9_x0002_Ä¬öþÈ¿°(	9?2]¯+rÄ¿èg¢_x0019_¿b¢ZxoÇ¿@p_x0018_ì&gt;´«¿ð	}_x0003__x0005_þ}À¿_x001F_ë)_x000E_ùÐ¿B,3¾¿¼°a*ÝÍ¿_x0004_B2õtÅ¿.û¸]-®Î¿±K9pÿ´Ð¿ÒdÐç®ÕÃ¿°êW_x0017_dÅ¿È~ÐÈ²?À~§­?¾B9µ¿ °âÑË¿nJ/²ÔÂ¿ÏD%±Â¿_x0002__x0011_mD_x0007__x000E_Ð¿e{jÅ¿Bæ_x0014_%·;È¿ T_x001D_ê?°xÑÄ­ª?_x0012_Ç,æ_x0001_¹¿¸Æ¸s+w¡?_x0013_ÑsÊ=ÌÁ¿ª_x0001_Ê'E¶¿Qã"çeÎ¿&gt;hës(qÐ¿^R°oãË¹¿_x0008_Ê&gt;8D£?Ðñ_x000C_TÀ¿_x001B_Ñ_x0010_ZÄ¿c_x0006_°G_x001F_¸Â¿RO;©B_x001E_Ç¿_x0001__x0002_Ïª^ÆhÂ¿_x0018_)Ïÿ¬Å¿_x0017_£Û9_x0018_Â¿£î)SX¦¿x«_x0013_ðÐýÂ¿B&gt;Ü.Ä¿ýKôm_x000E_Í¿'XÈ5gÏ¿_x001E_ïºñÈ+³¿ 3§ö$Å¿Åº_x000B_­ÎÐ¿ÞîÃ)M»¿Fß49sÁ¹¿£í_x001A_¤È¿¢õÖí_x001F_Ð¿é_x0001_kN]ÀÇ¿àï2_x0003_J_x0013_Ï¿8 ÉFÓ(Ê¿@_x0005_1~« ?_x0005_»_x0003_/Í¿K×rFÎÆ¿¨ô°+e»º?&lt;2äº·¿ÖÕf¨[EÏ¿¿¨WÅ.Ï¿_;GW_Ð¿\Úõd'¤¿¾¬ÓF_x0015_EÏ¿á"É"ÿVÐ¿¨=~¶Ö;É¿»×8© Á¿,ßÛ_x0001__x0003__x0008_³?_x0015_¥_x000B_WÐ_x001F_Â¿ºz¦x°¿ÀõÀc6?sÉ_x001F_þàË¿c$®`Í¿Ü(_x0003_û ¿_x0016_$ÚôÓlÏ¿âÌ¹hnDµ¿5R~Í@4È¿ôÝ*À¿_x0010_&gt;b~ùwÉ¿ ··§I¸?j×µ_x000B_@¹¿Ö_x0015__x0016_æO#¶¿Àý-#_x000D_¿&amp;«±gJª°¿FÔw_x000F__x000C_.Ã?6_x001D_Ç_x001D_;³Â¿hS@_x0019__x0019_©¿4|^½á·¿:_x001C__x0016_ÚmT¼¿ÂÁº­Ã¿´_x000E_â`å$¡¿¦Rrá2°É¿®_x0006_¤)D²½¿4_x0001_çàñïÇ¿ÈÆ}_x0015__x000D_¸¿r_x0001_¶_x0002_Ï¿è©J:À?_x0010__x000E_v	í¯¿/ã"cû_x0003_Ï¿_x0001__x0002_vîwEõÉ¿~"Ó£Ç¾¿_x0008_m`¹¿d_x0003__x0004_3Ä¿¬®4vA_x001F_Ð¿¸Ó£Ï¹¸¿¬ßOo_x0010_«º?_x0010__x000E_k_x0012_Ñ_x0017_È¿À_x001B_ÆÉ±¿xß],BÎ¿J_x001B_¶yô_x0013_Ä¿ì._x0008_!h¾È¿¨B@ÛÑÎ¿_x001C_22{¹½Î¿]æxÚyÐ¿)2ì»ÌÁ¿B_x001D__x000E_ ÌÑÏ¿ :X@ò?_x0018_I|L´µ?Úû_x0001_¢fD¿¿R({±_x000B_¨Ä¿¾êg&gt;]³¿ 5ëö_x000F_ß¿_x0008__x0006__x0008_dÄ¿¿QZ4çÊ¿|í9GfØ°?&amp;e¡k"6Ä¿Èèé©t_x0014_À? _x0017_;ó_x001F_?_x0001_!Àõ_¿ì_x0003_G¢K­¿Ô_x0002__x0003_b?Ä:Æ£õÉ¿Qô_x000D_IRÁ¿ÅÑ_x0008__x0008_ï~Ð¿æ`£¢mÁÊ¿ ñô×_x001B_º¿~Øñ_x001F_³¿Lý_x0017_màIÇ¿`dm_x001B_}5±¿p&lt;s_x001C_+à´?ÚOÈýZÂÉ¿ØÄÆµ{¦Ä¿°aÙ3_x0001_A¤¿_x001C_©t{_x0010_QÐ¿4E_x000B_²tÆÌ¿_x001C_ÑÏÂ¿À(P¿¿LUÌ#û_x001C_Ï¿è_x0002_æ¿èv¢Mñ9¢?`°°¥1?(_x0017_7_x001F__x001A_ú³?-_x0016_iäçÐ¿z¸ëÐ_x0007_Å¿ð6g2_x0002_Ï¤?¸÷b.¨¢?\Êd]Ë¿ÈD«5_x0004_&amp;ª?D ©H+Ï¿ø_Î®ä5°¿_x0007_fÓÄÑÌ¿_x0017_#?°?_x0005__x0006_¤_x001C_¤hs§Ë¿_x0013_`Ú7ëÍ¿Ã_x001C_û5R_x0017_Ï¿@_x0004_&lt;_x0001_æÕ?ÚË.»¿Á¿_x001A_Â_x0017_ºvÆÏ¿¬Ed_x000D__x0001_³¿¯¯Òg3Â¿ø¤hÞÞâ£¿4nBÖP~Ï¿ÊÌÞY´Ã¿_ê9³	Ñ¿I~ÜúÁ¿¬)_x0013_oÊ¿`4º_x0005_Â_x0008_¿¿6xjéþ²¿Øô_x0016_¹Ä¿$þÐ¿Ä»º¿_x0017_W:_x000F__x0002_Â¿xÜ-2«Æ¿p\_x0003_ø¢»¿É'êÚÁ¿-²¼7°_x0019_Î¿Æ_x001F_l·¯TÅ¿ÔÞ_x0018_±_x001A_½?ö)ï_x000D_Å`Ì¿f·,_x000E_íÂ¿Jè¹u&lt;©?î¯_x0006_÷°»¿b°sÖoÓË¿Þu_x001C_/´¬Ä¿v#v\_x0003__x0004_®ÎÆ¿D¿yùÈ¿\&lt;ÿ42®¿¶±9äW^Ð¿_x0003_hÒ_x0013_Î½?V¬Ä/_x0004_¿¿"øwÔ_x001D_Ì¿DçÆs£ºÉ¿_x0011_%¿Ä¿`÷%ÎOµ¿_x000C_råa`Å¿UÀÆ3^ÊÌ¿30]ÛnÄÊ¿é¶þI_x0003_Ñ¿øÎaÇ_x0013_'Ä¿@fÙwÈ¿à®Ï9_x001F_¿Ì$è[Â´¿qµöÓ¿Ì¿)iÒÑÎ¿Çz-ÓMÍ¿®Ç=_x001F_×Ç¿ »é_x0001_ÂÖ©?Ü ~_x000B__x0017_È¿àuÏqµ­?`¶«ÖÀ¿ZØÌÛâkÐ¿dn0_x0002_ÅØÐ¿´ÊÚS_x000D_µ¿7ïõDåt¿ÕmöÑ&gt;6Ì¿°­s"?</t>
  </si>
  <si>
    <t>f757881e8680263936045b393bc510ab_x0001__x0002_ìæ/Å¿_x0001_75s?&amp;ÒRÿ44Ì¿?_x001F__x0014_Ã^¼È¿Hýo!Ø¹Ì¿ í_x0002_/?_x0018_5ø}ý¯¿®VáÖ±Ç¿ât&amp;ßJ¿)3bÆ¿¢VÙ¿ÈÏ¿Ò_x0004_¦ï¿ÐÃ¿,Æ_x0011_:¿?gÏ_x0014__x001F_¶Á¿:ÏQ±¿ÈË*U£¿N_x0003_(ÓöÅ¿_x0015_èk£åÐ¿qê_x0007_ô½"Ä¿,Ãáj§Ì¹?Lè¦Å¢È¿#RN,¬Ð¿ï­_x0005_ìOtÏ¿_x0010_ÂßÝO²?ègÕoëÉ¿/  F«_x000E_Á¿ih}RGUÐ¿ÉéÎ_x001B_XÃ¿&lt;û³_x0010_ãÇ¿°iÝ¬¦1Å¿hqÓ\½ô§?ùo_x0012_{_x0002__x0003_cìÍ¿ðp_x0007_î0¸?'^_x0013_4Æ¿h9'ãýÑª¿_x0012__x0007_³ÑcÃ¿ò¶jÿbÉ¿*õè+°¿BÊ¡tò?Ê=¯_x0013_qq¶¿ã_x0012_Ye_x0004_Ï¿¤Åíua¼³¿Ö_x0018_ì¸_x000E_:Ï¿6O¤ÒsÐ¿Wß_x0015_ïÆ¿_x0002_m_x0017_«3Y?_x001E__x0012_"à_x001C_ØÐ¿ ¶hÇB®¿ê:Av_x0002_Å·¿_x0008_÷Û_x000E_2 ¿ =,^à§®¿Ð_x0004_ë_x001E_M«¿È_x0011_°mÏ_x0002_Ð¿(¸_x001C_þ®SÆ¿ÌÒLHgµ¿_x0008_u¸¤©w¼?»_x0002_D_x0019_#Ð¿)rs$?àµzznÍ¼¿¯_x0003_~Á¿¢ÛJ`Ð¿EÑ_x000D__x0001_À®À¿_x0002_¼aK®«e¿_x0002__x0003__x0010_Týè  À¿°òI#~~º¿jâ¯'"ÜÄ¿0±_x0002_òèh ?Ô«¸IäÎ¿À?OãØ~?[³_x0008__x0003_pÍ¿üEô`\¸¶¿àÜiæ¿_x0002_À_x0008__x000C__x0010_8¿_x0010_+ÀØ0;?ª_&amp;á_x0010_©Î¿3^Ñ&gt;0Ï¿ÁýÔ#FJÁ¿zî-ô	îÅ¿À_x0018_ºëá¶¿_x0002_ö¡¡	»Ç¿_x0003_â$_x0001_ºÊ¿¢Ê¿ÃÕ³¿t_x000C_v¼Û?« '![À¿xCâ®?_x0018_ÚÀ_x0016_ÜÊº¿eae¸CLÆ¿×Êº¤JÇ¿Ä«O(Ó®Ä¿f_x0018_å¾Ï¿wILºÍ¿p·E#.¥Ä¿{£^Û¶½¿0ú_x001A_eÞ?_x0002_Æ§_x0001__x0004_&amp;Ä\¿ Ú¹©_x0006_Ã¿_x0019_Ä?ï4OÏ¿pÒÉ9_x001D_l´¿Uï¿wÂ¿ª=h9;_x0002_Ì¿ä_x0003_êweÈÈ¿0b_x0015_&gt;¶¿,Îï_x0019_ÂÈ¿,éjôûÌ¿À#qñYX¯¿´[]®º¿s_x0019_ÂÍ¿'[R&amp;¨1Ð¿_x0002_è_x001A_ÁÈµ¿ümÐ»Âª¿ì¯¸e_x0008_Ê¿_x001C_×ß¼¥Äµ¿·õ\F©ÿÈ¿\é_x0005__x001D_ÓWÄ¿ÜHu?&amp;£Ê¿_x0001_ÉtîA½f¿Å?³º®¹¿õ³Â_x0018_éÎ¿æ'_x0019_¼©Ô½¿Ýx¢Ê`ÝÊ¿*IÍy@h¾¿/¨_x0001_Æ¿}Sû:?$Ç¿ö_x0017_ÒïH´¿0}¤®hÞµ¿_x0005_õì0ïBË¿_x0002__x0006_bÐéÕ9CÏ¿_x0014_îZÄA´¿º&amp;ï_x0004__x0013_Ç¿ÿ$_x0003__x001C__x0014_[Í¿*îît¬²¿$_x001F_çò£_x0012_¨¿_x000B_?&gt;Ò¼¿z&lt;àÈ¿l¬¾°º¿þPg_x0001_ä°¿¢ÏÃ_x000D_SÂ¿Ú_4fM_x001F_Æ¿ð~"½¦¿¿_x0002_µÜ_x001F_¥OV¿06£&lt;É¿_x0014__x0017_´(Ï¿Ðçt{Æ÷?ïMre¡^Ê¿®:Ü¥ñÍÌ¿6|A_x0013_²·¿`~¤Ö¾Ó¿D5Â?ÛPÃ¿$vE1Í¿x4_x000B_¨L«?º¯Æ_x0006_1É¿òc#_x0005_¥&gt;Ä¿}8üû¼eÅ¿ø«{H»QÍ¿	_x000D_rE_x0012_Ê¿Ê(VÇ_x001A_±¿8_x0014__x000B__x0014_Ô¢?&lt;,;X_x0001__x0008_¹ã¸¿×Mü_x000C__x0006_þÁ¿Ìd2Ù¤ª¿ÞXâ:ËøÁ¿ß_x0002_Z-¦Ã¿çL00_x0004_"Ì¿³{è_x0008_Ï_x001A_Ì¿¯Y£V!kÐ¿Å_x001D_1ñ_x0012_ÍÐ¿ _x0017_Ôj_x001F_¬¤?²1!¶ö¤¿#y ±À¿z´dÖHh?_x000F_x_x0018_Ó»Ð¿Øó]_x0012_hÚ£?¼lü_x0017_gxÁ¿&lt;Ï_x000C_&amp;n·Ã¿Sæ«7_x001E_ÁÇ¿	c8i@_x000B_Â¿þ_x0013_K_x0016_m¹³¿ÈÆæÓªÍ¿`;_x0004_HÙ¿³y×¥°?_x0005_nì4,Ð¿G_x0008_$;¨Ð¿|B`eÁJ½¿ìâû¼f0Æ¿Ð'5/C5?ö÷_x0014__x001E_^_x001F_Á¿Ç_x0008_Yý`_x0007_È¿v²x_x0003_6¿¹¿:IV[b{Ì¿_x0003__x0004__x0019_ë_x0003__x001E_~_x000C_Ð¿²&amp;Æ¨B}Ê¿Ä·&gt;i)]É¿àù_x0001_m?@8¡u¼Ç¿ FÒnFÌ¿øüj-¥Ì¿à°f?ÚÐ8NâìÌ¿È9®ÕÛ¿¨¬Ã¬É¿þjïüÿ_x0002_Ì¿|r0_x000E_²Í¿ñM_x001D_ÆÃ¿_x001C_Ò¼ª_x0012_¨»?gÿXO¹¿1Sâ_x0008_½4Á¿&lt;_x0014_ó)Þ_x0015_Ê¿Þ aV!Ê¿_x0003_ DhÁ×Ë¿¼uZÞ _»¿4,xØ4·Å¿B·¾L1¡Í¿@{æµË¿å_x0015_ðìùÎ¿_x0008_Ö#Ô÷·?Î_x001A_GÈ¿ü3´C^m¹?lmYT9è¸?RPÁÆ³Æ¿¿ÄqKòÀ¨¿Ì_x0012_!&amp;_x0003__x0005_FÂÇ¿_x001B_XAØ#ÐÂ¿@_x0019_ª_x0013_D¸¿_x0010_dh¡?hçaµ"¡?*VÖµ¼? ?J}¶áË¿¤¯c¬x§¿¬g9Å¡ÝÃ¿_x0008_·½_x0012__G²¿:¬æÌy_x0011_Î¿Ë_x0004_®J^¶Î¿_x0003_{S_x0001_1¥¦?ë_x000B_UÀ¿8¶ñX¨Ã¿_x0016_]Î1çï½¿{¸óB4&gt;É¿ÃI_x0003_AóÐ¿\zÐÍNÐ¿6xó_x0005_Ê_x0015_É¿cÙæÍ´É¿õ}É=ÓuÁ¿ìø_x001A_P(cµ?vÖhîyÇ¿@|_x0016_wGÖw?ú^!ækÁÐ¿6Âãã´±²¿ßú×_x0010_/É¿÷_x0004__x001C_ñÎ¿ÄÜ_x0002_ý±4¼¿ªxß_x001C_·¿ÅÎE_x001E_ÂÎ¿_x0001__x0005_¶]ÕTT4Á¿È¥QxÿVÊ¿Ê}ó_x0002_§Ð¿ETã¶yÌ¿Ý_x001E_| »¿À¢rmQ¼¿ØÌ_x000E_àÈ¿ÖÚã*_x0002_Ë¿iv°lÌ¿0´Q_x001A_£¡Á¿QR_x001A_×`_x0016_Ç¿mï÷¸éÎ¿I·¼Y:ùÀ¿Pú¹_x001B_ÌÏ¿_x0006_­¯x´¿év¢§_x0003_Ð¿»x_x0004_±øÊ¿t?ïvº¿Úc©z_x0015_ñÉ¿_x0001_ÖÒüñ_x001A_`?_x0001_ÖúVß_x001D_²?Êë_x0015_6k_x0012_Ä¿BºñßßfÐ¿àº	_x000C_A½¸¿ô_x0014_AÈ¿_x0014_Ú_x000C__x001E_t·?_x0019_âÐÈ&lt;Æ¿_x0005_0Ë_x0007_ªÀ?SEjNµÀ¿B|_x0010_2¶äÅ¿hIg	ñ³¿_x001C_£Ûû_x0003__x0004_oéÆ¿4É`_x0011_bQÉ¿_x0003_&amp;ÈPñpS¿,_x0019_¿]È¿g_x0003__x0019_¡sÍ¿é_x0004_&gt;G	Ã¿_x0006_Gíc¥?½¿(?;_x001E_ÇÆ¿_x0018_©	kÉ¿²Q}Õe?Ì¿¼ÆºV5_x0003_¹¿B_x000D_á­lýË¿_x0011_Ac+Ã¿_x0003__x0014_yø_x0012__x0006_=?â@&amp;ã¡³¿ÀñÖ­¨´¿_x0007_¯è­EÐ¿E_x0012_O²N©?6_x000D__x0001_*8KÂ¿°J_x0011_éþ¿DÂó²óÐ¿æuVQëÇ¿¹~_x0017__x0002__x0017_Ð¿ü_x0002_ñË~±?@f«L_x000B_Lª¿ZvúªÜTÊ¿_x0011_°É§ç?xö@¶{¿J ³ÜáGË¿ð(I1@+º¿_x0001_úÁçÄÆ¿kïbÀ?_x0001__x0004_(_x000B_m_µ¿X=qdÇ	¯¿Þ)^&lt;ÊË¿_x001A_1³ð[°Ê¿x´ø3!.¿t_x0004_má0¾½¿ýÈH_x0006_Ûq?_x001C_ú,f_x0006_´?6_x0014__x0016_O	MÉ¿H¶1ÅÃ¿ÌÜ&gt;C¸ÚÌ¿fH«_x0003_.bÂ¿ë_x0018_Ôî\Á¿d_x001A_vþVf¸¿_x001B_8jC3NÍ¿_x0010_íEw£u? Ë&amp;_x000B_LêÇ¿_x001C_ZJ¸;ïÎ¿8_x0002_­ñ_x000F_·¬¿ÐÕÆK8Å¿Ð¸_x0010_qöV£¿_x0010_g_x000E_Ù½Z¸?_x0010_L[@§?X½#ù´_x001E_®?{_x0013__x0002__x000D__x0004_É¿ÆQÚ\MÁ¿IèuÒ°Ð¿_x0001_é3vÊt? ãÐ¬ÙÉ?2Êò±Â°¿Ð!îìSÁ¿À_x001E_À?_x0002__x0003_m±?`ììu_x0001_º¿MyoHfLÎ¿èÙfuÎÃ¿_x0014_øÜê_x0011_Ä¿ÜáË¡_x0017_º¿_x0014__x001B_¼±èä¦¿_x000D_»'È¿¹}_x0014_vúÎ¿U_x001D_&gt;h_x0018_Ï¿_x0004_­ÎzY»?þ®9_x0006_Yº¿øÞnÕi2¨?ÎDû_x001F_J¹¿à_x0011_ª]?@ _x0013_këdv?|_x0017__x001B_#Ù_x0004_ ¿$4ÿØß°¿_x0002_øRl1®»¿_x0002_!a¾Ë¿ðû!8ÜÉ¿&lt;	ªþP¾¿ªì_x001F_°Ë¿¿_x0006_à~ûö_x0012_°¿B@¾_x000D_ã:¾¿â_x001B_ú4«áÉ¿R_x0011_ Æ(ÖÉ¿_x0006_sñ¶n_x000F_´¿gQá³Ï¿_x0008_ÔÇ¬ÞÈÅ¿_x001E_öâµÜ¾¿hºPY_x001F_Éª?_x0001__x0003_p cÕ\I¶?äî²dGÍ¿õå¨\_x0018_Ñ¿ LOË_x000C_e¦?_x0001_t_x001D_¥5k¿¨RTý³¿0Îù\?«´¿©_x0011_ÏÆÌÖÐ¿@_x0012_B.]	?_x0006_¸_x001D_û©µÊ¿B,0Y&gt;¹¿Ù¿×|,Á¿|Ç_x0012_Yyø¿¿_x0002_q_x0004_õwÇ¿_x0001_ýAöíÇ}¿_x000B_þ¤ÎùÐ¿Îé]YÊ	Å¿¼_x001A_È4_x0008_É¿V_x0016_~ïÞ@Ð¿Â)_x0008_Ú¿üö×_x001D_h®Ê¿º¸_x001B_&gt;\Î¿Àåt_x0002_Ú_x0004_¿¶Û_x000C_a¤°¿Ü±Â])Å¿ØÀå_x001B_©zÂ¿_x0012_7¦È`áÍ¿ÇÈ"¦°Å¿¢jþçïÊ¿_x0001_Zï_x001C_½p¥¿ÐÆ_x001C_Zú¶?_x0006__x000F_ë_x0014__x0002__x0003_£nÇ¿ÜñuÆN_x001A_Ð¿+(Òs_x0016_ÂÐ¿½»ÇwXÎ¿Æú?	¾^Á¿í_x0002_¸_x001B_\_x000F_Æ¿D¥_x001F_¤w_x001C_°¿uýØõ7Á¿ ^t2m®?øÞS«_x000B_-´?_x0003_7ÿx_x0016_Â¿ÏXqÐÀ¿×_x0015_ÆjrÍ¿ÈnêÙ¼9£?ÞÓ«_x0016_Z¿¿ËYõN}Ì¿@ZûÀ_x001F_t¿rz_x0017_¶tÀ¿_x0014_ú0.³´¿_x0004__x0013_¤Æ7§¿üI´'h,µ?&lt;&amp;I^_x0018_~½?Bý7a¾¿¼fÊ2_x0010_Ä¿_x0015_ç}ÁVÂ¿È)Y¼µYº¿Ø@r_x000C_T&lt;µ¿[_x0001_]ò3Ë¿½m¨òm­Ð¿y)¢ß½¥¿(ÎaäH¯¿päÆ·±­É¿_x0005__x0006_3/ÌU_x000E_?;_x0012_8_x0019_^ÚÐ¿ÙEsÐ_x0018_Á¿Õ3ÇiUm?í¦¥_x001E_5£Ë¿àÃð°¿_x0002_Ydý: Ð¿'_x0003__x001F_eÉ¿_x0005__x001C__x0004__x0002_3?ØZ¥:&amp;®É¿Ó,_x0018_2õÀ¿_x0002_¼!eÎ¿Äón¬_x0001_¤¿ÅY?Sz¦?¢_x000B__x001D_{&amp;4°¿Ðõèæ²¤¿Ñ	®&amp;4Î¿Üâ_x0007_³6¬¿ÌcPZÌZ§¿	òFjð_x0019_Ë¿HeÝqâ­?zæ8Ð,¿¿ù&amp;zkC~Ê¿aÂIk TÃ¿`=TD"?ÉNà_x000F_	Ð¿Ì£óÎ½¿_x0017_Ã_x0005_Fþ_x0011_Ç¿ö|:BÂ½¿#®â_x0019_Å¿×2â|É¿îô\_x0006__x0007_~_x0016_Ã¿Ji«_x0015_YÈ¿_x001D_=:Å¿d¹t®Í¿ð_x000F_*[ª?%åCèÖ=Ì¿ì_x0010_BÉÛ²?¢¡ÕZyÌ¿èí_x000C_ð¬¿$´i_x0018_Â¿ _x000B_]b_x0001_Ò¦¿¶£ìôéº¿×HaþvÃ¿0£_x0003_ÒûÔ?wæ¾y_x000F_Ê¿x_x000B__x0015_E+_¿r_x0010_eHÐ¿'_x000D__x0002_¥Î¿_x0002__x0005_ñ+=°¿à"Nà|ö°?Aý²Ç¿_x0006_zQËÅ°{?_x0004_ñO&gt;¬³±¿ôÐ1ÌS&amp;Ð¿_x000C_W&amp;@æË¿ðèµ-À¿_x0002_:_x0002_!É¿_x0006_ ¾]_x0002__x0019_²?°ìóÚ_x0001_YÉ¿ó8%°?_x0014_Þmcæ#Ä¿_x0012__x000F_ýxÇ¿_x0003__x0004_Â({%É¿L%uéæÉ¿x_x001F_Us%åÎ¿&gt;f¿½&lt;uÉ¿÷näÙÍ¿X-:_x0018__£¿XñÆª¸¿èuK_x0014_n1«¿ü¥a]û=¾¿_x001C_u_x0013_ CÿÆ¿ÐYR½(µÁ¿´_x0017__x0013__x000B_¯É¿lT±Íê¦¿4=Ø©_x001A_Â¿û_x0001_;0_x000E_mÎ¿³ãnÖ=_x0015_Ð¿QLÀ­ä±¿ä_x0011_G&gt;_x0016_§Ç¿¢_x001E_¦®+¥?¾èÐ1ýâÂ¿Äùò´÷À¿_x0010_ânmút¿¢ÛøaÃ¿òVèÿñ¿º¿®µW_x0004__x000C__x000F_À?8÷Ï×gg?úLçÌ¿_x0016_*èoUrÉ¿$BI@+·¿Å÷_x0002_h±fÍ¿LýCA+_x0003_Í¿òs_x001E_6_x0002__x0003_.õÃ¿\_x0014__x001A__x0013_w±¿¾­Öù¢Â¿AC£Í·Í¿^ÛÖÒô7»¿b(_x0001_:üÑÁ¿xg}ývÀ¿)4µRb_x0010_Ñ¿_x0002_"3/»`¿_x0019__x0011__x0012_ò(Ë¿n¤òm¿p¹áU³Ë¿ô~gÑF_x0013_Î¿øñìsB­¿´;zäÒß¢¿¨êÙF_x0002_å¿8g¢_­¿M1Êhº¿V_x0010_ÁO_x0011_É¿´_x0007_?UÐ¿Ê2À¡_x0017_»Ä¿xÌóÙi0Ð¿--²t»Ð¿_@KAÏÎ¿Ðä'L_x0014_+¸¿^ÊH¨:´¹¿úi_x000B_h®"Â¿\&amp;{k§¿ÀX1_fÂ?¸_x0003_Ê »l²¿:A£±Ü6À¿Â_x001A_(ûWíÏ¿_x0002__x0008_ä!&amp;_x0001_ü³È¿ [ù	Z1¿üò-_x0006_Ä«¿_x0002__x0002_¡d¼9?ÐD«vÈ¿Ú_x000D_e@Ç¿â_x0002_^ë'É¿cêF4fÀÌ¿_x0016_­ÊX²_x0005_Î¿Ü5á_x001E_í_x0004_µ¿~i*_x0016_§Ã¿_x000E__x0011__x0005_£bé¼¿£$_x001E_nUÝÆ¿TØàkÂ¿@ñ£5MMz¿ëU&gt;$_x0019_Ì¿¤cý&lt;°?(Y¼t_x0007_e¿J¤qì¹¿à¤_x0005_àÆ?aPk_x001A_&amp;¿^ëUÕÓ¾¿ßS_x001A_=ÈQË¿â_x000B_»ü_x0004_Ä¿º¾È)RØ·¿3_x0001_ö¸s_x0005_Ä¿_z_x0002_laÃ¿_x0013__x0013_@i Î¿8l°9`¿Ù_x0012_hE_x0013_ÐÏ¿,Ê19Î¿¨_x0003_w_x000D__x0001__x0002__x001E_[²?4èJeX ¸¿ìVøYÜ²¿`Ö(_x0005_Æ¿ê×éÖû_x0017_Ð¿ P_x0014__x0014_PÂ¿]ëo4ó,Î¿e_x000B__x001F_®±¿ËÛBJcÇ¿ðíº²?Têú7|Å¿|Í_x0013_d¡¿Ðh_x0015_"=_x001B_°?¨;_x0013_ß/°?Ð§P¤Îã«?,_ooÂ)Ã¿ê®ÂH_x0012_Ð¿Ô_x0015_|vÖÐ³? ï¾ç_x001B__x0010_©¿Eíd·{È¿àÎ¢b¬Ê¿1_x001B_+³6sÊ¿Púì_x001A_ß;?_x0018_FOJ¥¿ê_x0014_É_x001D_)½¿ÔV°_x0018_1Î¿ÿëÌ¬àÐ¿_x0006_aYÇ/ø°¿@¿HÚî_x001A_¿0ÄÐ_x001F_â1?È_x001D_Í«zÐ¿Øx_x0018_Ï×_x0017_Î¿_x0004_	¨Là_x0014_-¥¿õv£^&gt;_x0012_À¿#µæ_x0019_6È¿B_x001A_}ÐÝÐ¿&lt;à|/_x001E_£¸¿\J_x0003_qÀº¿ê|/_x0015__x001C_öÍ¿3_x0016_·5z_x0007_Ì¿Îx¶-_x0011_½¿° Òf_x0018_Å§¿ºÍ@	úÅ¿ÃñåM#JÌ¿G»&gt;z7Î¿_x001E_Àm6 É¿_x0004_.ÃO³_x0015_Ì¿k"ÇòÕl¿_x0018__x001A_.c¼¿Ð¢)4,_x001D_±?uÞ_x0006_¿Å¿~ìÀ³¿}3³¡'BÁ¿A¸|ø£5À¿_x0012_ý_x001A_\ÝÇ¿Ñ;_x0008_ºãk¿@z3ÚÜ®?ãð£&gt;_x0016_Í¿Jg]®_x0017_aÊ¿Ù_x000C_5_x0002_ð"É¿ ÍPE_x0001_«¿i äË¿ÓU_x0005_¨÷Á¿À½ô_x0001__x0003__x000B_µ¿ÆO¤_x0002_ïË¿¯ïÅË¿xNÞh_x0017_ª²¿¼w³²Ä¿Ø÷B_x0014_Ô_x0017_³¿Úý _x001A_O¾¿ö©_x001B_Òg»¿ÀéÊq_x0002_±?Íß_x000B_(D_x000E_Ì¿_x0001__x001F_Ïc§Á¿´_x0008_qDåÃ¿W$QÅ(»Í¿f¬óÍ~Í¿rØµ2oÉ¿øOËvj¬?«ßGWÆ¿_x0018_,Ùå_x000E_¬¿°	_x000F_Ûò ¿w;Ô-Ð¿_x0004_6/¾U_x0018_»¿&gt;a&amp;N1Ð¿ÏÂwª:ÿÌ¿{tC_x0006_À¿pÊ_x000D__x001B_sF¬?b_x0014_[¸11¶¿OÙ_x001A_c½ÿÎ¿}øâO;µÈ¿Hòÿ_x0015_ÌÛ¿*_x0004_³àÝ)Á¿_x0003_äd£ ?BÖföGÈ¿_x0006__x0008_,¾¢¼_x0010_f¸?Ãã&gt;­¨rË¿´-_x001C_·_x0003_Ü¹¿à´ÿ6àf?ª4_x000F_Ü2sÂ¿(ßçÿü"Í¿|-n¼tÃ?Ú¡ßZÆ¿îV8á6¹¿8_x0003_lâO_x0005_¨?_Xr_x000D_)Í¿_x0016__x001F_ÜwDÍ¿pQÐÝzíÍ¿~oÎ¶.¼¿_x000D_õª_x000B__º¿^ ÿèÃ¿¢_x0001_:¸Ð¿R=_x0016__x0013_èÌ¼¿xÀ&amp;2_x0005_Ñ¿bï7±¤Ä¿Ðib;Ç¿e: âÓÃ¿d7[_x0010__x0003_Ê¿s_nGÉ»¿¼i¢pÊ~³?|!¬ÑT_x0007_­¿_x0004_NýÇyÍ¿ª*­LüÀ¿3µÚ¾	³Á¿RaxÀ_x000D__x0002_¿¿_x0004_ú_x001C_óø_x001B_Á¿&gt;Ç_x0001__x0003__x0010_¿¿!©ÓóiÌ¿(Ð´B~ÔÈ¿è5r7£?°õiÐ¿_x0013__x001D_Åß&amp;É¿¤_x0016_¦_x0003_Ï«¿0&amp;äQ_x000D_ýÍ¿%ÛµÂ¿ Ie?ÛÙÀöÐ¿Ô@e_x001A_/c¸¿ÄyG· %Æ¿_x0018_qjd#Ì¿@:'I)w¹¿XØrÜ'?îýO|Î¿_x0002_^gµÃmº¿L ªÐo°¿_x000E_5Æ¡u*±¿_x0008_·o ¿ âÀ_x0018_Å_x001F_¥?_x0001_ç_x0014_ì,b¿&amp;ÝÔ_x001D_¾¿&lt;º"ûIÇ½?àZG@W?z66q§p½¿ú&lt;e'!ZÌ¿`_x0012_PO2¬?à½ý&amp;?.Á ó_x001E_á³¿dîËéq·¿_x0001__x0002_`Îþl[¿_x001B_]ñßÄ¿ÖÉÚ6Í¿`YÚÚÔÂÏ¿Ç_x0013_1ª¿nº[ì:XÃ?¸¯_x0017_Ö¦¿Æ¿½]ª4¾Ã¿h¨ÑëC¿Á¹Ð¿	A{}m[Ð¿ IC_x0017_=_x0003_¡?Æ b_x001E_ì´¿_x0017_-J_x0017_&amp;jÌ¿PôäcM¬?Ü¸4,Jè¾? úe,¿n¼	I²¿H"ñLÅ¿_x0018_VýÊÄ¿AÓñeÍ¿_x000B_RyÐ¿ ÆeR+ï¿ýfnWTÁ?±hÙ"_x000E_ª¿||´_x000C_N0½¿ru_x0012_ÃAuÇ¿$$_x0014_T,Â¿_x0001_uìË'(¿ ÐÓ9_x000D_?Ç)_x001F_oÆ¿ÌÞå_x0005__x0006_°ÄÇ¿à¼rgòÌ¿\û®} ] ¿k_x000E__x000D_6Ã¿î_x0002_3VÄÈ¿ _x000F_ªÊ¿tdº7'ÁÄ¿Àlw_x0018_¡C¡¿(_x0018_&lt;±´í¾¿2À7ñsÉ¿¯¼a{;Æ¿Èú­¡Äa«¿ìºUâ²Ê¿Ä_x0011_ríÄµ?ê_x0012_Êu&amp;xÆ¿_x0010__x0014_Ë×©?`N±ìq¿ÀÐ_x0014_r2vË¿W{V_x000B_Å¿ H_x000B_x_x0001_®¿éÅsB_x0004_&lt;Â¿,ÊY¢_x0003_±¿Àsè)Ås¿çl¢Ï»_x0013_Ê¿òFqÁ?·º¿Êº2_x0003_-Â¿_x0015_'_x0018_7/mÐ¿Ü{MÕeÀ¿¬æ`ëSK·?³O)q¸¿»&amp;fÃÍ¿Å^l_x001A_½óÊ¿_x0003__x0004_øÙUº%«?5w®ZU©Ð¿á:O»òÐ¿_x0018_·r½_x000B_¶?ÎQ;_x001F_w³¿÷rÌ¯_x0002_Ð¿hm=¦Â¿®Ì£~ãÅ¿0èÂ`³$¿ào_x0006_¹_x0002_ª?(£ó_x0003_Ã¿_x0019__x0007_-fÊ`Î¿Æþ	wÇ°¿ô&gt;(n±&amp;º¿_x001A_NK±?î8_x0018_L=_x0015_Î¿_x001C_²£îy¿Í_x001F_³ÌìÞÏ¿fÀÊ·_x001D_Â¿¨_x001C_ÀM_x0007_¤¿¨x)°`¼Â¿çú©Ó'Å¿Áú3ùûÄ¿Xó²ãÝ¿¿àúU¡=ÎÉ¿Þ%a8®Ç¿hÐi,U©¿éÎv_x000D_õË¿ÙZ3_x001D_ÝÐ¿2.2o_x0015_3Ê¿_x0010_/_x001D_A±?¯_x0001__x0003_É_x0001__x0002_UKÐ¿|_x0005__x0006__x001D_mÄ¿Ò_x001E_ì*äÂ¿8£EbÌwÄ¿0Ä[ò_x000E_¿¿R´"i!È¿ à¶è«_x0003_?_x000B_49[Z_x0013_Ð¿ìú¦7Z_x001C_¼¿Ø¢kïÉ¿º¢°'¡:Á¿à_x001F__x0013_á!?DWÖªHÀ¿í²gÀ_x001A_Ñ¿ÌÜl_x001C_Æ¿(i_x000D_!fU¼¿_x0015_¾ûâÎ¿"_x0010__x0011_	V&amp;Î¿:MC_x001B_µ_x000C_¹¿_x0018_Ãk²M~Á¿Ü ¢_§¿^~R^¼Ã¿4Wí_x000C_ð1Á?²9wäÓÍ¿³Ü®!!Â¿_x0005_djvQIÉ¿²_x001A_Ö_x0011_.Ð¿rÂ´|íÏ¿x¶u^0¢¬?+_x000F_Ô_x001E_¼Å¿È¬5¿¿'ç[_x0006_C_x0003_Í¿_x0001__x0004_øW::«¹¿²_x001E_i_x000E_{óÈ¿a_x0008_¤£´vÍ¿b,è_x0008_ßñÈ¿ö_x0003_«_x000C_ØÎ¿@u66Ï?%aéd9åÌ¿ø_x0011_è^Up©?_x000C_õ¾uÑÌ¿ü¨¬_x0015_ÉxÊ¿Á?ÂlµïÁ¿÷ã _x0016_`Ì¿ P_x0012_±ý_x0008_¿0v¥"pÐ¿_x0010_L9ùÀøÈ¿àê?k_x0004_Ò?_x000E_s¤Ã:oË¿¼æÂ_x001A_LqÏ¿t«kÑ_x0008_bÊ¿N'ñÊÚÓ²¿°a_x0002_]¼¿9ðë¤pË¿$A©FõÜ¨¿_x0001__x0016_;¥! ]?²`3»Ê¿¦_x000F_ãG_x001A_³¿ìH¢Î¿8/-§":¨?ööåÏ¿Vx-ÐÃ¿tn¨Ñ_x0001_dÊ¿ /_x000E_X_x0006__x000B_ì?ÈYG_x0012_)Ã¿J#hú.GÏ¿.~G%¢_x000C_Í¿bÝÃé¬´¿º×8¿r=_x0012_êráÄ¿_x001B_Ãßv¯ÌÎ¿ºj8_x0016_å±¿à&lt;jv¸Y?_x0006_pÐíQ_x0001__x0012_¿À1ïI?Ø6æl_x0016_­?pæ¡@_x0003_ÌË¿Ü¾6~_x0002_$Î¿Y±È.@þÐ¿p¦_x000F_×_x0005_º¿äÐÙ-§°Â¿LAµ!Tc?®éîç²¿òlÕ:wÈ¿èk_x0015_. ¿_x000C_ç_x0001_lHðÂ¿ûÃ_¹èÈ¿Ò7BoÉ¿¯àÄsH9Á¿à	4s¿(_x0004__x0008_è_x001E_u©?!l_|·?_x000C_0_x0007_Á_x0005_¼¿_x0019_T^_x0002_Q´¿#($¡CÐ¿_x0002__x0006_èè_x0008_^f?®¿ûJÂw_x0018_Ã¿Ð_x0011_=ß\_x000C_·¿_x0002_[¼¿mÒ#A_x0005__x000E_Æ¿KvßÍÄ¿ìpídaÏ¿É×TÉ×Ì¿_x0002_çK©_x0013_±u?ª_x0012_èi¿¿_x0010_ùñh¿_x0012_I#é¼ Ä¿ðj&amp;÷ÖÉÊ¿,Ó_x000D__x001B_¯¨¿0Éj\_x0015_N¿.tã¦ê²¿@U\&lt;qes¿î4 ú\Ç¿ò_æ¢ÏÉ¿èSµ_x0005_ÆÁ¿X_x000C_ºÎ¿\g_x0013_GÞ_x0003_´¿fÂ;ô_x0006_Í¿ù£Ï8±Á¿¡ç_x0001_úéÏ¿ðF§öBÈ¿Ö[8'Tº¿Î`ê×ÆÏ¿í_x0004_uMqÈ¿âÕÁ.úxÄ¿Ø?ôhz¥¥¿ÀÑÀ_x001F__x0002__x0004__x0016_ ?`Yx_x0001_RÎ¿_x0018_ì@ù»?À)D9ä¿¾?_x000E_!ÔÙÀ¿b_x001A_!&amp;åá¾¿_x0002_sJÒ_x0018_[ª¿6±ö´_x001F_§Î¿è_x0015_TVs¶Ï¿a;_x001E_{Î¿Ðîµ0¬Í¿|¦¡å­¿J°Ô_x001A_ï¹À¿ºá ágÉ¿àÆM_x0019_÷½¾¿_x0010_ó,ö§?0M}_x0002_ðn§?.ÿ!(NÎ¿_x0003_Ïqå_x000C_Ê¿Øodù\§»?`ÞÒ7Ô®?ÜuábºÃ´¿þ_x0010_âëð½¿/_x0018_ûÍK¿¿´1³ìÙË¿&amp;}ubÁcÉ¿ô_x0007_ØI·`É¿_x001F_Ý{ñúeÊ¿AÝsÐ¿E1å\÷6Ê¿Ø¶êyÝª?í*¡êÉ¿_x0001__x0006_X	V_x0005_È¿ÖÙK&gt;S3µ¿ Õ_x0001_8à¦¿ßç/_x000E_Ç¿.C4ÙxÍ¿7_x0019_«"Ë¿ÌÞÍÆI*°?°$+!1?ðCÉ_x0014_3Ð¿_x0001_TõMM?)÷_x000B__x0004__x001D_È¿8¡Ìùº?ú´_x0008_÷ËÊ¿p"#$¾_x0015_Ñ¿x£M¦'´¿øû 2ËÃ¿÷Ð¢O­Ð¿·sâñ»Î¿$Á¬F_x0006_ÜÌ¿¦_x0006_²mBÊ¿Ê_x0002_®_x0007_*ÝÉ¿¼_x001A_í)u%Ì¿_x0004_Yë¸¿ÀØ5éÌ[£¿)7!3¿¿tgjê_x0003_JÎ¿ºcAnÈÿÆ¿¸,W_x000F__x0014_Þ¯?ÎÛzÞñP¸¿µ15ÓSÀ¿@Ç_x0010_xq?T_x000E_Uc_x0005__x0006_Üt£¿ùÁÉÐ²Ð¿Ì_x0008_ü,¾£¿®_x000C_}_x0004_¿µ_x001E_6)Â¿_x0013__x0005_ë_x0002_¶0Æ¿p\»Ò`Ã²¿_x0005_Rªní»¥?õ_x0013__x0004_ÆË½¿ù²&amp;½É¿°m_x0003_NóÐ¿ÄUJ3íÇ¿F ÓºÚÄ¿Z_x0017_¡­þÎ¿^ ®¬Â¿òz_x0017_ÿ&gt;Ç¿°mh*iP¿G¡ÏfÍÎ¿_x0007_EÙáÂ_x0013_Á¿rQ_x0013_QÂ¿¾Û_x001F__x001A_¬Ûº¿ò,_x0014_F±uÐ¿&amp;³_x0002_tÝi½¿·»;ëÊ¿`G?¾Ø?´_x0001_Ü_x0008_:Ð¿ _x001D__x0018_«ËÍÇ¿¶1_x0011_µõÊ¿\CgLe¿?¬~#úµÌ¿è¹_x0012_¨×³¿`ÇBôù?_x0002__x0003_3^Ò?¶Ê_x0006_áò=½¿î-~©àôÍ¿:_x0006_ÍÈ¿4·¬]â`¸¿Í"´ýÐ¿·ÆBË¿_x0010_ÿÿUa»¿_x0004_Ü½E`Ê¼?­7_x001F_ÙÃ¿ð½Ú_x0004_e_x000C_?\]I_x001D_Â¿¤à6«¿©¿_x000C_ë7Ç6Ò¿¿p_x001A_°_x001E__x0001_i¦¿F¬KÈúì·¿.¼ÿ:M°¿a»Xr_x0007_¼Ç¿T;â×åG¾¿B©Î¿ðb©÷kî©¿w]ÉvÎ¿ %G|¿ÀÃH¨ûÎ¿$_ÐáE_x000B_º?&lt;9ð­íÈ¿wt IüñÁ¿_x0002_¿yÁUb¤¿[´·ëïÐ¿(_x0006_é_x0011_´¿?@_x001E_ bàz?ã²_x0010__x0001__x0002_-v?epCíc¥Á¿_x0008__x001C_lüÀ£¼?G"_x0006_;m_x001F_Ñ¿ [@éc¿¼_x001D_=Ò_x000D_1²¿°+³ànÈ¿|¾_x0005_½PÃ¢¿ a¿]_x000B_Ùé_x001E_Ð¿'_x0001__x0017_È¤Æ¿_x000C_d²-ÿÐ¿Ó6-FëÈ¿ò&gt;3?_ÐÇ¿»ØK_x000C_³ªÏ¿àáâ÷_x0011_¿*[_x001F_èÎ¿ç®ÙõKÇ¿`îmG3+¿ìÆò7&gt;¯¿Xv«È~ê¿8R«Â:¬?-ò_x001D_ÜñË¿_x0002_±Ñã¨Ë¿0ÒÿGÁç? o8Ù(Sª¿:ãfì_x0006_Ë¿:Û¹È_x0011_qÎ¿ÌßÞu_x0012_!Ë¿ÂáàµüMÆ¿ZÉÔ¡äUÃ¿K`ßõ4µË¿_x0003__x0004_tc×º=®©¿ýuSõ.È¿{_x001C_Â_x0013_§Ä¿n,)Æ5È¿4á!ÞU_¨¿©Ôê=ÛÏ¿PJx:&lt;|¿cì_x000C_ÿ/ È¿L_x000D_%ÕôÚ¸¿ô_x0007_dÿ¬Ç¿D[^_x001E__x0001_tÈ¿zM1³¿Ð©p®®¿üªñwù¸¿@Í_x0016_ÅÕ?d'^i.ÿË¿¶`!¹_x0004__x0010_²¿à«_x001E_C¿/Ôä(tÐ¿Dú_x0019_Ê_x0015_¯µ¿¾_x0007__x0003_²¿¤"-Aðá¬¿_x0003_ØºÛ×H?¡F_x000B_ö£:Ã¿ËÿÓíIÀ¿Pª.?-_x001D_½¿âÎÁ_x0014__x0003_È¿ªâ:&lt;®CÎ¿ª\$A?Ê¿_x0002_Ã,cq¿ØßZÛ%÷¾¿&gt;Ú_x0005__x0002__x0005_×e©¿H_x000E_ÿt_x0005_/É¿ö4_x0004_÷Å_x0019_µ¿ð0hP?Y)ééÁ¿&lt;Ìx_x000B_£+¯¿þ`½Ãd;Ð¿XÎÐD³?FHéeR_x0006_Ç¿¤«£OxÐ½¿C%ÌµC?°h¸D²ª?¸90·_x0010_?Å¿~½f³P:½¿O®OÓÍ¿|ZÚ³s¾¿¬kÌg¦g¢¿®o_x0011_G_x000C_ÁÃ¿f§_x0001_½À}Â¿_x0003_®ýûÈ¿(_x001F_ÝKÌ¿ |_x001D__x000C_CÇ¿n¨$l7JÀ¿ÀÜÑF8 ?¸§oK_x0008_ûÍ¿_x001C__x0018_gàÅ¿ª&lt;_x0014_Þ±ìÍ¿@Ó8-$Í¿ÞO»Ö.Ê¾¿_x0010__x0002__x0013_î9°?Í·ÜÔ¬-Ë¿_x0008_ï#Ä_x001E_¾?_x0001__x0005_@_x001F_C##w?_x0012_MìÈ¿î3_x0018_ô_x0001_À¿_x0002_j_x0010_F-ÄÐ¿Þûñ~¶¿¹þ»!¿ßÅ¿_x0004_@Ó_x000C_;Ð¿_x0018_"/LIÍ¿ÙA_x0012_¤É¿PÔÇj9ý¿?$'_x001D_;Ð¿°¸^íút§¿V§ybA¥?Îä_x0011_ÇìÙÄ¿®{7[\?Ð¿^Xª[_x0005_Ï¿&lt;'½²^Í¿v ,Òv¹¿_x0016_0äÍÂ¿_x000E_Éæ£Î¿_x000F_ÞÜyÿÂ¿_x0001_øä+_x0015_,?A_x0015_ªQæ5Ë¿AÑ*5Ð¿ì0tõû±¿Òì®t~±É¿øê¬-ÿø¥?_x0010__x0003_J_x001B_õ¡¿^ÒÆA°¿f}Êï÷_x0001_»¿êfð»_x0019__x0003_Æ¿@_x000C_hn_x0003__x0005__x0019_?Ðá¢­¿2t@_x000D_³Ì¿¾ü¸tÍ¿Xý[_x0002_.Ã¿ A_x000B_·_x001C_#?_x001C_Hð÷_x000B_³¿Ç¡_x0004_»×¶Ë¿_x0008_a*.Ôß¥?ÔÁ;ò_x001A__x0019_¸¿èÂ.¯Å¿_x001C_&amp;ÖÂXó±¿ ^®V&amp;Ê¿Õ¥_x001B_NÐ¿`KËá3ï?gÞ.qìÐ¿ð5;OR_x001C_?L*zå¨ZÇ¿ðV{d¦?D·_x0010_¬IF­¿éNýæÀäÊ¿q_x0016_=½·¿øaÍôs0­¿/o½XÌ¿j_x0004__x000F_4´%Í¿¯_x000B_Ú.Ê¿_x0008_7¤Ê8Ô¿jÀXp«µ¿ð©s_x000C_}¹¿¾Ô¸HH¼¿µè3SÅ¿8¿'_x0001_^jÈ¿_x0005__x0007_x_x0013_Í'°Ð¿\7«EÎ+­¿­È_x0007_pÉ¿"0\·_x0013_Ã¿p_x000E_Lzâ_x001E_¿_x000F_ÍE]ZÍ¿¶xZÝÊ¿:·a&lt;-èÊ¿·§ª==É¿_x0005_¨à_x0003_h?;Í½àqÉ¿úÓÆ_x0005_U¾¿@]+ºL;?ä¢ßL¬¿¿2i_x0013_bG£²¿ÀuéÝ[?ÜP`_x0001_Ñµ?À0ùf_x000C_k?_x0005__x001F_½S0&gt;d?0§_x000E_jß$Ð¿_x0005_¤È&gt;®Î¿Hx¶J­Ç¿_x001C_JÌàýþ°¿_x0004_7øGnÐ¿ëL2ûÙÇ¿_x0005_¯­cÄ·Ð¿pMÜ*a¿¯¿,±'°ÅGÎ¿_x0002_x@(oÅ¿Èäð_x0006_;}Ç¿0îËUÔ_x0015_É¿áh*_x0001__x0002_òCË¿¾Í_x0001_c.À¿8Ç_x0008_µ¢Ò¥?­_x000C_Ä_x0018_8OÍ¿\ú7UÓyÉ¿rðù3 c´¿\tæ3HÇ¿V¿sküÈ°¿@l,ÿ´¿@_x000D_Qï¿¤E¦ohàÐ¿ÈËµ_x0001_è®?pL_x0018_Î?_ÀG_x0002_È¿ì+³_x000F_càÄ¿ _x0015_5Ov_x0011_¿®¥´?Ó-µ¿&gt;_x0006_Ï_x000B_íÐ¿*_x001F_(õÂ¿,¶_x000C_AÎ¿b!_\Ð¿ç;_ÓÂ¿_x000C_ah¯_x0005_É¿ô{_x0012_G÷ÂÌ¿º¦&lt;ÚÎÎ¿2w¯ºÁ¿¨Góû	ÉÎ¿à}ØXËH?_x0012_Ë0_x0019__x0007_*É¿«.¥_x0010_{TÐ¿Bp8Ìib¹¿ Ár5&amp;½Ï¿	_x000B_î7¦æ­à»¿Èõ_x0013__x0008_±?íÆ&gt;^;Ë¿	¾_x0019_§Äcu?(â³[Î¿P--c&lt;Ï¿¨_x0004__x0010_ÏW§¿	ràH&amp;³[?0»gMâ_x0005_É¿ÚO¬þÍÅ¶¿üU_x0007_: Ê¿_x0016_aæÅQÂ¿~+_x001E_HÈ¿5AlÍ¿"Ûì®ñkÉ¿q¸öæÁBÍ¿òZ¢ä*§»¿²_x000B_Ê«4·¿_x0002_*Y×áº¿Üý9Ñ_x0008_ÛÎ¿_x0008_å_x0006_yÌ¿Hæ{y_x0011_y?í_x001A_gy}Í¿8t@b£²?l+k_x0011_ Í¿ä_x0012_L_x0003_N¼Ì¿îK¡G¼µ¿^ÕÜD_x0004_Ç¿l_x0013_&amp;f?¶¿Y_x0004_°Ä¶Ð¿¸W9_x000B__x0019_±¿w_x0001_Å_x0001__x0002__x0003_à·?_x0013__x0002_H¸VÂÃ¿HÉú_x0006_T¿R§&gt;_x0002_ÚÎ¿mx_x0005_ßûhÏ¿:"zZÀ¿ØØwcñÁ·¿_x0001_¸Wó×_x0011_¿]L©§¿¸_x0002_òE¯?jD7H¹¿ÔGþBËeÇ¿ã#Ú?¹¿$86°-V´¿TJ®æ*¶¿åC_x0015_	_x001A_Ã¿&gt;æãJªº¿à_x0004_6o?_x001F__x0014_K_x0013_vPÇ¿_x0001_e_x0003_|¯_x000E_¿dÍ(ªì+Ã¿ºòÚGµ¿¸â§_x0002_÷¸¿tv_x0001__x0016_É¿ÑÌí_x0006_eóÁ¿ºCp±ËäÄ¿À__x001B_¸Ï?_x0012_S¼å|Ì¿é©_x0012_àÌ¿X(k_x0010__x0016__x0011_´? ÑºkYÌ¿úÊ_x0007_'ÃÁ¿_x0001__x0004_PZ5#Õ,Ì¿`ÝëJ`ï¿´^NºÍuÍ¿zNhâ´¼¿Z¼fxµ¿T³¹_x001B_Ñ¿A¥å}1ÿÐ¿øþJ¸È¿:YýÒ_x0018_CÁ¿T =ÛÝ¿ªÃ~ ZÉ¿ë1_¦§Æ¿Â&lt;lÓò°¿½ÀÊÝÐ¿0_x000E_iøö¿_x0002_hþÅ¿@¨6	xÑx¿_x001A_}H=Ð¿ñi%èÄ¿Z_x0003_h_x0008_1_x0012_Ñ¿Uád±*_x0015_Ñ¿`Tnxî£?´ÕO_x0004_÷Ê¿åUI¢¼_x0004_Î¿î¾_x001E_ØÞ½¿@_x0003_Xaº²¿@°$ÔÄgÂ¿_x0006_ýèÔÀ¿XiÓ/_x0008_¦¿Ö´:{º÷Æ¿·NÎT_x0002_Ç¿Jþ_x0002_t_x0001__x0002__x0008_KÍ¿´ZO2ÆËÄ¿ðyåx1¯?ªË}=ÅEÍ¿Ü]wÒÎÌË¿1í_x001A_ÀÓÈ¿µqÛ_x001D_èË¿2#·ÀºßÃ¿g_x0018_LGÁ¿æ_x0016_ü_x000F_"À¿ÄçþBiÃº?&gt;G¨_x000D_wUÏ¿ dä_x0010_u_x0002_Ñ¿8Â_x0013_Ø¿ ¿=I¨êI_x0006_Â¿Ïâ,:á¥Ì¿îuû|¢Ã¿1FÔ__x001B_uÄ¿_x0001_8|È·2@¿íå7_x0001_hÈ¿¯Í*eÀ¿Á®âhÀ¿ïº8Ì¿ºë·f&amp;w½¿SÌl¨ªÎ¿(=¸_x0015_"³?¨óµ¡_x0016_a¯?¾o_x000D_»¿!à×3wGË¿xrFÑÌlµ¿_x0007_÷¹äÍ¿&lt;¼'ÐvÆ¿_x0001__x0002__x000E_¦*÷Ï¿flª~_x0018_Èº¿_x0003__x0001_#	}NÀ¿Dôuµ/¢¿ðï#BIÄ¿_x0006_Ý³ÐvÁ?¥ñ¬=GÄ¿_x0007__x0008_ùP±_x0015_Á¿ýÉ_x0008_i{Á¿(³U½O¿Ð_x0018_Ô÷ _x000E_Î¿_x0001__x0002__x000B_¯ý!U¿äCbÖ"¥·?Â½èüÏ¿0­_x001E_éàr?HÙÔu¿Këµ5ÓÂ¿Ü_x0018_UÞM¿¿á4Ä%öÀ¿=Î?_x0004_X_x0001_Ê¿âQYO_ÁË¿_»»@ØCÀ¿¸äÛ_x0008_ÍÇ¿Z¦¬K¥ÊÈ¿Dh_x0016_Ó_x0019_´¿©ü­&amp;O_x000C_Ç¿Ó_x0011_Ä¹_x0016_¹É¿_x0008_Ñ!À³?l(ÂÉ_x0018_¦¾¿1Ã_x001D__x001E_Ê¿×\âæãÍ¿Ô¡-k_x0001__x0002_¨µÁ?mëÿß%AÐ¿hhò_x0011_þ¥¿{ûötÆ¿C×e8ødÈ¿¸_x001A_7[Êrµ¿yá"áÀ¿ûGýÀ6_x0018_Ë¿¤+Sd«¿ÀøR_x001E_0?²¿ÆÄi&gt;wÍ¿ú_x001B_&amp;ÉÚÏ¿_x0010_XÀ_U½¿àË_x000C_@6¿2× _x0003_uÎ¿_x0010_ú2â°?ê1tÃ·É¿løG·Û¼?&lt;{Y¹N©Ê¿q¹'_x001D_Ð¿þ¿_x0010_æg_x001A_´¿_x0019_`Õ­ ª¿¸&amp;FxâîÁ?Ío÷T¬Î¿Ö,Ê!ý_x0015_´¿ýÑRJI4Í¿ »	?KÀ¿û_x0002_eÙÔ#Ð¿ÆÀ_x001C__x0001_)_x0007_Ð¿ÏhúWwÐ¿¨ß?©È¿ÿ£%ùÏÇ¿_x0001__x0005__x000D_û£&lt;°Ð¿ &amp;_x000B_´fÌ¿\b5²ÉëÉ¿¦_x0016_Qw+Ë¿_x0001_Ä:4Z_x0007_i¿ªjùbú§º¿àÄ_x0017_¯{É¿þo:ì_x000D_	Æ¿Øa¬_x0018_£/³¿ZøÊ©¡£?üÚñÎ#¹·?*ÀPxo_x0014_Í¿¨ò6»Æd¶?YÇ2koOÎ¿ù_x000F_à_x000D_®¿¨_x0004_\òãÐ¿°½¿Ò-·¿°_x0002_QÉª&lt;Ç¿_x000D_VÞGÀ¿xJØ/£?¸_x0002_yR_x0010_¬Ì¿_x0010_×Ä6fô®?zÍ_x000F_PVÁ¿ÐD/½)@ª?pá_x0017__?_x0001_øþ'_x0011_g&amp;¿Ð_x0004_¹r¾Ù?_x0003_;ìa®µÀ¿_x0004_ :µ¿ì&lt;)_x0011_Ú_x0011_±¿w;e_x0001_Õ¤Í¿üÁ³H_x0001__x0002_@¸¿èng2¯?õ¹_x0015_Q.qÈ¿ÊãoÝdFË¿ñ_x001D_jM_x0017_Ñ¿LÒ6Q/B¸¿Áôå.ì_x001C_Î¿p8ðûà±?_x0001_ýó0ûn¤¿¦_x0005_Å_x0005_­È¿J@ÓpÜÆ¿ÎÒ_x0012__x001C_'`Á¿PßQ&amp;ÿf?O`AÏ4úÐ¿Zhý_x0004_ûdÆ¿Ìîû&lt;_x0002_¥¯¿_x0018_«sÚ(CÌ¿ Ç_^G-¿¶Óh#õ_x001D_´¿kÄ_x001D_SyÄ¿à²Õ_Òx¥¿ÀðAæYv¿pTè4,Ò¿_x0008_	Rÿû¿ãtíóâÉ¿+_x0014_ñ[Ð¿n_x0003_E_x001B_½¿fXÑQ´¿µgO33ìÌ¿ødÒòà2¦¿hk:c_x0004_¹¿HDÒ£ò§?_x0001__x0002__x001A_ú_x001F_j_x0001_µ¿È_x0013_x'Í_x0008_·¿æ_x0001_Gª¤È¿  *RÐ¿ûfïÊ¿ÚV_x0019_xÉ_x0012_Ã¿¬ZÁG2³¿Åá_x0013_[¡ªÐ¿ðz«eÄ ¿ }_x001B_L2¿?_x000E_YL_x0017_À¿ sõ_x000B_Â?,	|_x001B_9)Ê¿vá±&amp;þ¶¿3êÇR§É¿XÅÛ_x0018_ö£¶¿ðVf_x0018_° Æ¿ºwc)«Ë¿vkZ¨¿Ë­nU7Ê¿Q to|¨Æ¿( tÏä´¿Æ/ë_x0001_ê½¿à@ìãS?Ç_x0015_JÕ_x001E_p¿¹«_x0018_Öù¬Á¿FXüÐæ_x0014_°¿¨l&gt;°iW¦?O;9_x0004__x0011__x0019_Â¿7b±JÐ¿_x001B_ê¶Î¿,r¦_x0001__x0003_f;´¿4}Pú__x001C_Ç¿åÛDö,~?`Ï_x0011_÷;x´?@_x0018_ÛÃ®£¿ NTrÆÛ?bç¼Ö±_Ï¿c,ÂÖÌ¥Ë¿_x0010_¾¤6³¿Þq'BD¢È¿CÁ_x0004__x0014_È¿ê²TßûÐÐ¿ÔõÆ_x0019_°¿ _x0005_ëBêa±¿:ï_x0006_?À¿ OU$²Ä¿¦vÈdÏO·¿¤õ_x000B_@¬'Ð¿Ï_x0004_éÚýEÄ¿Ô._x0003_£_x000C_è¤¿_x0016_~pº°?&lt;ã§_x0005__x0016_ûÀ¿PÝ±ëT_x0004_¶¿àÇQ#ý]?Ö_x0002_ºæ?i»¿}IùbPÍ¿_x0004_´ÇyXÜÏ¿Jybó¥«Á¿#.r%Æ¿#ß Ç8·¿ A0l§Â¿´&lt;µ÷vê·¿_x0001__x0003_Û_x000D_­ÆAË¿|©ß&gt;yÌ¿a®_x001C__x0014_Í¿_x0005__x0007_¦_x000E_Ì¿4øÒ_x0015_¸¢Ï¿£&gt;À¡À¿É9bõHÆ¿È¥µÖF°Ë¿Äãa&lt;ë³¿_x001A__x0001_¼°Ó?¿¿W_x0008_Ou³?Ü_x0012_Ù@_x0003_³º?¨_x0011_yåÇ_x0013_²?¦_x001D_°(í#¶¿p÷÷_x001C_©¿ )¼ðQÂ¿D¡_x0008_Ï_x0016__x0002_Ç¿î_x0005__x0004_éiÀ?³±_x0008_(L¶¿_x0004_ÔºÚÅ¿ÀûÕ_x001F_^_x0010_·?x³äEª¥?àIq¯é®?p½´HWìÎ¿_x0001__x001E_×÷Ô?Ôî-_x0001_·?ÌëtI!+Ä¿sQâùXaÁ¿RÛUd_x0003_GÄ?¦S_x0010_n"u»¿Rlqÿ¾¿*[G_x0001__x0002_'äÁ¿®_x001C_Bh½Ð¿Ì_x0011_úp^l?ùÍÐ¡åÁ¿È7¥x_x0002_-­?æ_x0013_ZA°¿_x0010_ÚNwn!À¿ Çu8e¤¿ØÆý·u_x0011_À¿ &lt;¢&gt;t¿ÙtÔ|©Í¿_x001B_wªtã²¿µ¸4BÅ¿(#_Ù¼·¡¿þ2_x0006_{Ï¿`Üqû½Ä?ô&lt;á1ªÄ¿YÚpì_x0019_Ç¿7;_x001A_çÍ¿Ã _x0003_5à_x0014_À¿¬?áÁYq¯¿Ê£Ú·N_x0019_²¿(çWÎ(ÌÈ¿ÊÖÎ_x0015_®Ð¿²_x0018_â£_x001E_ÚÅ¿î§*jÛ¿¿Ag}_x0017_êÞÍ¿q.hó2Ë¿Xí±wt«±¿r_x0014__x0014_{±¿vÙ*Ò¿¿è`u_x000C__x000C_Ä¿_x0001__x0002_$Îb_x0001_v5º¿_x000E_Ä&lt;_x000C_Î_x0019_Å¿h_x0011_Çai`¿PºÌ_x0006_ò¿¸6ÑEc·¿ À¬¬ óÏ¿bJ¶6¯Ð¿$¨íÜß¦¿þè@±QZÀ?e¡Fáº_x0018_Ð¿Ì[e/Çº¿àªtKË©?à×¹pT_x000E_¶¿)¿íIº¿*j#?àÍ$Ù/³¿~SPí"ÊÎ¿/ÓÏdzcÍ¿ÃÀ&gt;;Ê¿ôæÙÑ¨aÅ¿2ÑÈ_x001B__x0016_yÃ¿Ü_x0018__x000C_ySÉ¿¬¾ñA|È¸?Ò·$GÀù¶¿_x0010_j!-N_x000D_Ï¿h4rJ ÿ«?`³~q¿äª¿Í·9¡EÉ¿nè_x0011_Îa²Ð¿üÍHk_x000F_¸¿Ö N5_x0015_±¿&amp;©_x000D__x0003__x0004_DÉÍ¿_x0003_D_x0016_æ¿X¿òpâ_x0017_Ù°¿ð_x001F__x0001_8xñÏ¿fL¸k1±¿6j_x0007_MF»¿à_x0001__x000B_2üô¿`MØM¡?Y&amp;e_x000E_Ñ¿&gt;¼¼øÝÎ¿À-1f¼±¿é¸òµ_x0016_DÅ¿ºzÚ»_x0004_Á¿bÓ»_x0008_N_x0007_³¿àÜ+Ôt~¿Î	ÐÀ¿T­V´_x000C__x0008_Ñ¿Ð÷ÞÝzö?ZÌj^§µ¿}Ã_x001E_»/±Ð¿_x0004_û©P_x001F_RÍ¿¨ýÕ36;®?°§_x0014_@YÁ¿'!z_x0015_/Ã¿¨ÌHuNpÂ¿_x0006__x0011_¿¿Ú¹¿Ìá&gt;Å¿_x001D_yÈÑÎ5Ë¿_x000D_!_x0016_5üÕÈ¿ìË_x001E_wTYµ¿ÄGµ_x0002_Cñ²?ðj.i-t?_x0003__x0004_úX_x000F_Ï¿x$æM_x001E_Ã¿ø][÷¿M´ÚeÁ¿iP_x001C_¶¿ã#À _x001F_Ë¿_x0003_ê_x0007_z¿~hÍ³Î¸¿¿Cõ¨_x0001__x0019__x0006_È¿`_x000F_Â×_x0008_i¨¿	ÃéÍëRÐ¿_x001F_÷H­_x001D_Ñ¿@GÜ¡?q¿_x0004__x0015_z_x0001_¿¿è_x000C_9Ü½2¶?v_x0006_fHcÂ¿Øf×_x0017_ùæ ?_x0004_)xÌ¾¿`Þ_x0002_£_x0014_ª¿!`í_x0005_ÁÁ¿_x000C_ûïÓhÉ¿ò·ù'=÷Ð¿K´îþêÄ¿Ä_x001D_ßÃà*·?àJ"V_x001B_¿_x0008_&amp;µwò5Æ¿Î|¥-#_x0001_Ä¿ãúrê"0È¿Ë¨¶_x0013_ý¾À¿ô±_x0013_go¬¿¬gUi¸¿hºzÕ_x0001__x0004_v±¿ª_x0001__x0014_´Õ_x0003_Ä¿ê_x0018_¤aØÏ¿hëç»ÜrÇ¿^·MlEÏ¿&lt;ÄZd½£±¿è:VÇj¦ ?^wk_x001F_ÀsÆ¿fÒ¹_x0013_è´¿Àç$À[_x000D_x?Ú%üú´rÐ¿ø×¬3½¿GÙ$)®Ä¿Ìç¬LlhÇ¿pneÉ½¿PDA_x0008_ni¿Y¿®_x0006_nÊ¿Ð ïluÃ¿zBÔp?®GlFýµÐ¿_x0004__x001B__x001B_í½¹¿bÊù_x0014_o5»¿RåØTÕ_x000E_Ð¿LõG_x0005_2ÙÊ¿Á·ÛÅ­¿&lt;!Ó_x000E_Í¡¿¿_x0002_Ïí©Ð¿Ðoºß_x0004_Þ¬?^BÔJ"_x0017_Æ¿èK_x001C_bî¸¿æR®v­v¸¿u	¤Ã6Ã¿_x0002__x0005_HX8ôîý¾¿ÌHcDÓ¬³?¾JYøºÈ¿_x0010__x0018_ô_x001F_¹¿%)("È¿7Hî¹äÐ¿_x0012_B_x0015_g´Ê¿ n_x0004_Ñ8 ­?Úyú^nÌ¿Ò_x0001_öpÝ"Ã?&lt;«¨´PÆ¿Eux,_x0019_Ê¿óäA_x0012__x0001_Í¿fþi^É¿VLº|lÅ¿üØÌé§_x0012_¥¿Ä%_x0003_X_x0017_°?¤än²öRÏ¿_x0013__x000C_[ø¢Ï¿´ÄUèµ?ÐÖÒxãî¿ÓwäÁÛÅ¿PH_x0015_»_x0008_AÍ¿V¼à_x001D_É¹¼¿tÑÈàÕÏ¿_x000E__x001A_8¾®FÊ¿_x0010_ÂP¯ÿ¦?0Ú]lzÀ¿8kUÖe®¿¨u_x001C_x_x0002_­¿rcÇbû_x000F_È¿ºf_x000C__x001A__x0001__x0006_ÍÂ¿²¡=OEP½¿Z_x0004_î÷ÏÍ¿$ýüìÓÂÆ¿æb_x0005_ê¼¿lüè%_x001E_ ¿²;£ÔL´¿ø_x0007_{KÏ¿òÓU·¿Èù;q_x001C_Î¿SsÎrÄ¿ê_x0019_èÖùÏ¿=_x001A_c5§À¿s¿FPpÀ¿´ðw¥d´?_x0017_¦îÑbgË¿öÕ9_x0004_¤_x0018_Ë¿%_x000C_D*MÊ¿X`ÄwÆñ«¿øÁØÞ¸?¾'¨_x001F_£ÖÄ¿ª/µÅ²Â¿B¡º?s_x0003_Ì¿_x0002__x0006__x000E_4DÅÎ¿ì¨¹É&amp;â±¿ØÕã÷È_x0014_Æ¿ôÐp(ÏWÇ¿^ÙcÄ_x0019_¥¿_x0001_Wz°¼_x000E_¯¿mù:j£Å¿_x001E_	ÔËÙqÇ¿¼'%_x0002_ÂÏ¿_x0001__x0003_ý¾½_x0016_Ä¿]J­;ãÄ¿_x0001_µ_x001B_!C?8_x001E_Á&amp;_x0002_¿¿ïõ&lt;_x000F_!·Ð¿*»9EmÍ¿_x0001_ú$_x000B_µa¿_x0008_)Ýw¢¸Ë¿^×éþ·¿PtÂPñú?à!Óyû§?Xw_x0008_Û#&amp;´?_x0014_õ#_x000F_^¸¿8ïu¾ôý¯¿ÆOu»RÏÅ¿'_x0006__x0015_´N_x001D_Ñ¿_x0001_ðÜ}]y¿j_x001F__x0001_3ð Ä¿0]:_x001C_½`È¿*cºL-Ð¿_x0010_æ_x0012__x001B_Ý§?àÌ_x0007_W_x001E_»¿qq¼®muÂ¿àM¼_x0012_³¿ë_x001C_`?ÞìçòÄ;Å¿"~Jm6µ¿0ûÆM2³¿`Mþ&amp;BÀÂ¿_x0014_:_x001A_ñ_x0007_²?DyW5îTÉ¿nêù_x0007__x0002__x0005_VSÌ¿Ýá³UxÂÐ¿sãz÷;ÑË¿Á'ÖLâùÐ¿£_x001A_~_x0019__"Í¿@ýZ"«¿À_x0001_xrx? SÃÆåb¿_x000E_tu&amp;8Ç¿¤°l_x0006_yÏ¿¿þîY~_x000C_NÂ¿H-úçµ?¯l_x0010_&amp;IðÏ¿¿µ­*CNÇ¿B¬\Ó_x0016_¼¿®Æ-$Ì¸Ç¿D_x000D__x0007_gdR¿?_x0002__x0004_~EàÕ½¿_x0015_?+ó_x0016_+Æ¿³Å¡&gt;éPÏ¿µO$~ÝÈ¿qR_x0003_}_x000E_¥?CT÷[ÆÆ¿_x0013_Ì¥ðPÈ¿_x0002_º&amp;v_x0002_uH? gl,FÎ´¿ªø¢Ï_x0004_Æ¿°EE ?RcñUx¿­cJòÏ¿®W®_x0010_¬'º¿Ý¥(À³¿_x0001__x0004_|nÅ_x0018__x0003_Ê¿ krÙÈÃ§?TÚ`ú¾_x0019_È¿`k-q _x001D_?(CQÌ°?D¿_å_x0006_1À¿Ô_x0006_ÒIÙâÀ¿dMlè_x001D__x0002_¾?lç_x0004_Bt·²¿¾_x0018_¤y«d±¿+g{ß»Î¿_x0001__x0017_C0/à?ý¹[méÍ¿üî'·_x001A_¯¿â_x0017_½Ü Ð¿_x000D__x000B_r§K_x0002_Ñ¿È»ÛA¸â¿vª»|RË¿_x0017_ü·áùÌ¿#EÈy_x000C_SÊ¿I_x0013_¸ëÑ¨Ï¿È_x0002_}'Wº¢?Ìk_x0004_à_x001F_Ñ¿_x001A_¬_x0019_Ñ¼±¿À¯¹_x0001_y?_x000D__x0013__x0011__x000E_L_x0003_Ð¿ _x001C_7¢Å¿èå_À¿T_ò9ìô²¿$6_x0010__x000C_À¿®ÝÿfîÎ¿Ñ_x0017_Ê_x0002__x0005_)8Æ¿_x000C_c6?Ï×Ê¿O_x0003_ÿR)Î¿^vï­w0É¿_x000B__x0011_Ø=ÖÅ¿P.ÖZÃ¾¿@ÌY{ð¿¿ã_Ô¤QÅ¿´_x0001_ÖÈûÐ¿Zù_x0004__x0017_aË¿«ø":N_x001D_Ð¿`,¤Jt¿	·z_x0004_Ë¿Æw×Ê$[Ç¿X¬m2¬'¹¿:N,_x0015_¡¤Ã¿ÏpI_x001E_ðÍ¿R¾_x001A__x000C_ü¹¿VG·_x0007__x0012_´¿Ë«Oþ)¹Ð¿@j"_x0012_§Ê¬?äÑcªÌ¿ÐL_x0003__x0001__x0008_Ë¿ÆÔÊ0qÀ¿ÞÑ _x001B_©¶Ê¿àËv_x000F_Ñ¿¹µki'Ä¿þ·_x0006_´LúÈ¿q_x0015_{¶öÂ¿_x0012__x0015_®«ßÚ¶¿Ü_x0013_{ü*]Ï¿_x0018_¿n©¢&amp;Å¿_x0001__x0002__x0001_?¯D¹¿Ä\~_x000B_`¿_x000C_&gt;ª1_x0001_¹?ÑcÙË$Á¿:SéË_x0003__x0017_Î¿B5	á4Å¿°é:UÄü­¿Ø3êj;ë¢?¶|èÈ3»¿Ð­æn½?¼õþ_ÀçÇ¿tBtX£³?_x0016_ÜêmW²¿_x001E__x0018_h°Ã¿è_x0013_\_x0005_¬É¿²CAØ_x0003_Ñ¿_x000E_zjÃ&lt;vÅ¿dN®½§Ã¿!§¢°2Ð¿h¸¯úKÈ¿_x0001_ê´À¼u¿¢a_x0006_úð®¿¿Ø ±à£¿GªU¢ÃÎ¿Vyr_x000E_Û(²¿,U;ß0Í¿;_x0010_YâÄ¿Ì äPNÃ¿¢Eàª_x000B_ÿÇ¿_x0016_ëfWSn»¿rB¬øü¶¿øª_x0002__x0003_ãÄ¿»V«ÍÀÐ¿F8lO»Ã¿AÏ©Á¿g+ãâlÉ¿èWpaV&lt;¿àY¶ÎË?-Á´ùÀ¿þ£¾ÏºÂ?_x000E_&amp;^áEÆ¿LjÊ¿¬¨¼¿\iB_x0001_â¼?ØQä5_x0007__x000E_Ë¿6g]­[Í¿¬2._x0006__x0015_Á?Þ]¶ª÷È¿î9_x001B_øQ¾³¿ùÅ_x0015_@Ê¿6_x000B_§ðVÅÆ¿æÃo("È¿_x000C_lÓá ¹¿úâÇ_x0008__x001D_¹¿ê½pB0¸¿Cý-_x0017_©?LwqÁ²¿(ÌÁ{CÂ¿ÚóÜ_x0017_=Ì¿lØfñÇÄ¿_x0014_XåÙ"µ¢¿"êF_x000E_p¦É¿¥D_x0014_6'Ð¿ w`¿_x0001__x0002_Hrso/È¿£æBî·Á¿Ñöáºh²?(tòé¾ëÀ?WS»U6Í¿féF_x0018_°½¿@ÞJ_x0002_Fª©? h_x0011_é³Ë¿H}âå_x0008_©¿NKr;À¿DØ_x001F_è»¿Jº©¯¬¿Ü&amp;IÖy¼?$õs_x0004__x001C_Ì¿8È«ÎÎÎ£¿n_x0019__x0019_1]Î¿jì1A´&lt;¸¿xærÑF«È¿hÖäï$©?9Ò{Íö_x0005_Á¿`+_x0016_ê_x000C_Ï¿æ&lt;­©¼#¾¿x+ó_x0004_!)¬?H'wyýY¾?¨_x0014_ýXßZÐ¿tM-|¡Í·?¬ó¡+_x0006_·¿=ÈËÇ_x0013_òÄ¿_x0008_°ÚX¿j·¿ ·a´®VÃ¿{~ã»ÝÏ¿5_x0008__x0002__x0004_nPÊ¿^1:&gt;­_x000E_Ñ¿Ì(_x001A_è_x0019_¹¿¬L;¦¥¶¿Z\_x0010_ùO¿¿_x0003_g¡_x0010_ºÃ¿Wu'Áó_x0012_Ñ¿ __x0003_mWø?w¿ÑºÄÂ¿úC¥d¶¿H~_x001A_ç_x0012_¼Ã¿_x0002_hÂ0_x0011_¬"?_x0017_üHÁ_x0005_Ê¿©»Þ«À¿_x0018_ð|_x001E_BÌ¿_x0016_1ÑÓùÆ¿&amp;§Âèæ}É¿Ö_x0019__x0004_XÕFÐ¿æEfj_x0011_µ¿,×W¬¿Ì¬ _x0005__x000F_*Â¿¨;_®á¤?ÀØ_x001C_ë7 z?ÞÆ¼Gü¾¿_x0001_Àj`¬¿_x0014__x0013_'Öb¿0é_[ù¤?#Ó_x0018_KâÍ¿(ÛÛ	!Ö©¿x_x000F_júòÐ¿t_x0015_qà¸YÂ¿X##Çø¿_x0002__x0004_Ä_x0010__x001A__x001A_o'µ¿á¨Pã&gt;gÅ¿ÐüI¯ÜÃ?Xª°_x0001_OM¿QNÀrkÌ¿_x0016__x0011__x0017_¡ðâÏ¿s0J/Â¿çË]*MÉÀ¿^!ñæÀû»¿_x001E_ÿÀ_x000C_S_x0019_¾¿@kÑÉ	Gy¿qQì_x0003_©?bãpµ¬iÄ¿¶ÏBG³óÈ¿¦_x0004_ùïÞxÆ¿nMáÈ¿ÚSû$Ã¿ðV]_x000E_?X_x0003__x0005_'_x0008_¿X=MÏ¿ÌáFíB¼?_x0010_æku_x0019_¼?°!¥YBî°¿^æÒNjC¾¿_x0016_È)_x001C_dÏ¿¼_x0006_.4,ü«¿$ÞíçáÅ¿Ç`"ûx:Ç¿ÒVì_x0007_É¿TF&amp;N\¹¿ÍA_x0013_Ì^Ë¿X¯Í£_x0001__x000B_ÉÎË¿xpKûÒ_§?_x0015_	$ðXÃ¿_x0011__Ì_x0007_¤Ï¿ik¥LO_Ì¿ûÀ ïÛ2Î¿p$ßñÂ?kGÕeaÐ¿¸Iû^ÍéË¿9$r_x0005_T3Ï¿_x0008_½½þ ¯?_x0016_n_x0018_2¬Ê¿_x0002_Ûd/_x001A__x0001_³¿ñühc·£¿X_x0015_ëpý«¼?Z_x0018_¯Ý_x0003_Ð¿ú_x0015_´ý\¾¿ÈvÀNZþÉ¿Ê¤a_x0018_¾fÏ¿T.Y%¡!½¿la]._x0003_½Ã¿NÙÚæ_x001D_CÊ¿º	{Js²¿_x000C_ö@£ÀÈ¿ðâûú_x0011__x0006_²¿_x001A__x001E_¦_x0019_!TÍ¿Zª±0_x0004__x0017_¹¿ðõ&gt;jÙ?_x0002_²&amp;Õj?d_x0002_-0ª°?L_x0001_¦_x000F_I­¿ g'EÀÞ?_x0001__x0003_\ ír]¶¿,.õ©m©¿¥p_x001D_ßo¾¿W_x0002_ÜÉËïÍ¿&gt;A_x0012_àk¿¿Àÿ`&amp;_x001E_¶¿ É§?Ý¿@®Mÿv_x001B_§¿8¶÷e¿Z_x0004_Á&amp;P_x0008_Ð¿_x0001__x000F__x001A_ÉÁ_x0018_?RÀ6AoãÐ¿_© Î_x000B_Ñ¿±*{4,Î¿*_x001D_¿àZÌ¿B_x0012_LÝöÊ¿óÔM_x0010_`Æ¿ÙbÜù¿À¿^æO_x0018_SgÄ¿_x0003_Ìº_x0010_K	Í¿ú@ÒVgµ¿ð×yY_x0015_ÃÐ¿V¨Áaä	Ë¿^¢Ò_x000D_dÐ¿`_x0015__x000B_=Ì¶?Þf_x001D_qÐ¿OÕÉx2xÍ¿°_x001D_¶"»¢?ÙäÏtÄ¿çíw=_x0010_AÀ¿@ÐPt1_x0005_»¿_x0004_èÄ_x0003__x0004_.»Ë¿_x0004_X_x0010_C¦¾Ç¿!ª¾´Ð¿é¬_x0016_YÛ_x0014_Ñ¿o©XI¤¿ ·ÝûÓ]¬¿ úæMy_x001B_¿p4vL©½¿¨ÔpÈ;Í¿_x0006__x0006_Ê»;ÎÅ¿,Á$ô½¿Çw92Ç¿_x0008_êíK £«¿_x0003_K!|$~¿S²ª!´¡Ì¿_x001E_ÃäïØf¶¿ìY_x0007_³AÁ²?_x000E_´Ä9­Ë¿,O~$/_x0008_Ð¿·_x0010_ (¾Ê¿_x000D_W~_x0001_ØÐ¿Ð«&amp;åB²¿_x0002_GÃ§jN¼¿KS@)Î¿_x0012_Ñ"&lt;fáÃ¿_x001F_ÚWÄ(Ç¿¤/yÚa®¿À¿~¸jø?ú_x0013_×2MË¿_x0003_­Ô½_x0015_³¯?®&gt;HìÐnË¿ªG&gt;äsÇ¿_x0002__x0003_ _x0008_2_x0007__x0013_¦Ç¿\_x0011_/8íÊ±¿_x001A_|&amp;ÏäøÌ¿£p8duÙÌ¿!*ÝöÃ¿[JÄ_x000D_¨¿ÕuÓòo?RÑéÑÑÂÁ?@½ñ_x000D_Ý_x001E_ ?_x0007_'£S_x0007_Å¿Ê±HZþ¿¿¾8_x000B_ÿÊ¿vÏ&amp; ¿XÏ¦Úv°¿.7ïìá÷É¿§R|¾jµÍ¿î»1µ±¶¿ÿº_x0016_wË¿_p»nkºÏ¿¶RW_x0004_®¿_x0016_â³8Ä¿Ò_x0012_ØïbÊ¿{b_x0004_ÊûÅ¿Ãfàxµ?Lÿom_x0018_:º¿Þ_x0006_¿_x0005_Ïr±¿P$÷Ä_x0007_p¿ZôI_x001C_,²¿´B Ð¿èDKÔ]_x0001_Ë¿i_x000E_ÝIÁ¿.¼p_x001A__x0001__x0004_9óÊ¿z¤mÀ_x0004_b½¿X*±«¿`kÅ&amp;¿@µÉÄG¢¿w_x000F_¼_x000B_í¥Ï¿ 9±ûzþ?xÝ­6Aê½?Þ_x0001_bo^Ê²¿ø¤_x0008_°_Ã?8æâß_x0004_s¿Ú¢¨?Ã¿_x000F__x000B_x_x0003_îºÀ¿Xò_x0016_FÐ¿_x001E_pH¡±¿¬_x001C__x001C_a°¿_x0018_ãÑs+Ä¿_x0014_p _x001B_°_x0002_³¿`#]'_x0017_ï?-:r_x001E_gÐ¿rvúgòÀ¿äþÿ"m¦¿F]_x0005_1_x000C_ÆÍ¿@¡ßZôÐ¿äm_x0018_.Ï ¿\0_x0016_ûÆ¾¿ _x000F_õ-Ó?_x001A_ÒIá´ÃË¿&lt;|¶ñ$Ï¿,q¶Ò6_x0016_¿?°¿VÄD?B¯U@_x0018_ÒÉ¿_x0001__x0006_x¤À!¶e¨?-×Ä¿þÙï_x000B_jXÇ¿_x0006_0_x0004_J0Ë¿'SQß_x001F_ÛÃ¿_x0010_÷õ¿wOÂ©t¿&lt;Ñ^[Á¿_x001B__x001C__x0019_`~Ð¿%YF]Ô_x0014_Á¿_x0002_yòraïÅ¿÷oÁ±Ð¿¸I=:«·?à¾ñð.Ì¿é_x0005_ï?È¿uì«õ	Á¿mêGâI_x001B_À¿èU&lt; _x0002_:¿=u,J-Æ¿ê0:²É¿ý:§uáÈ¿²^÷GÊ¿Z_x0019_¨8_x001D__x001E_Ì¿ü4_x000B_rÔà³?4Þs_x000F__x001B_©¿¨Öý¨f¿¿_x0006_9_x0010__x0003_É¿Ð;_x0014_Òó¿ªë¶_x0010__x001F_Ì¿+4P°Ì¿´³¦Ò_½?nõ G_x0001__x0002_FÃ¿Û¼_x001C_9Î?É¿?¶^Þ0Ì¿Úù_x001A__x001C_ÿãÌ¿&lt;sÅ&gt;¯,Ð¿Yæ¢¤¼¦Ê¿¾î¨ËEr²¿ü½8­g¨À¿_x0001_!Â_x0015_|¿rädïÿÞÃ¿ùÈ_x001C_]§Î¿q¡%R^¯Æ¿b%X_x0002_;Ï¿ûòÞ_x0011_/Í¿r1«ýãÏ¿¹eC}_x000D_Â¿F¼¸_x0016_êÁ¿H%&lt;ú=À¿_x0001_º{BºÇ¿\;S"&gt;_x000B_Ç¿_x001F_´&amp;É¸¿G1|´¢É¿ÐB²2ý*¼¿AË Ã¡FÇ¿ä1PWo³º¿öüUÞÄ¿T_x0018_¿ìHº¿ñ}_x0017_KóÅ¿_x0017_9_x0001_ñ$p?ü_x001A_J_x000D_÷[¾¿ðR¸4å®¿H_x0011_B X_x001D_¿_x0001__x0005_K_x0003_"_x0014__x000E__x0018_Í¿rã8Ç µ¿Üx»¡_x0002_¡¿»	/QöÁ¿´_x0002_HÌJ¡¿P_x001D_ã«ÇÎ¿(;q\7Æ¿ÿóð'ö§¿F4u_x0017_Ê¿¨fÿá¤Ï¿`û_x000B_¿&amp;0&amp;2Ò·¿À¼é½-?ê_x0019_Å¨¢Í¿?_x0010_ñ§Â¿_x000C_¯ôJ®À¿zåá_x000F_	sÏ¿GD_(3âÐ¿_x0010_¥wÓm_x0007_»¿è.q~xÛÊ¿Ø^¶lhÁ®¿aìê Ð¿k½©Î¿ø*!_x000C__x000D_øÇ¿D¨²²=©¿ _x0004_¶c?¿&amp;_x001E__x000F_×¼¿¤tp¯u¥¿o4Øä®&gt;È¿TÖú_x000E_èè¨¿tæçç[Éµ¿_x0018_ _x0001__x0005_4Á?_x0004_÷Ó îÇ¿fºÜ¡½_x0013_É¿`h&amp;ÌÎ]?ÂfÇël¿¿ÞOÍ+Ê±¿Î_x0015_|Ò´Ã?àIÆJvÓÎ¿^'/Aò¯Ì¿ubT73&lt;Ê¿_x0007_T7"EiÐ¿½L¸­_x0007_Ë¿º~öäqÍ¿Ü3BWöÐ¿_x0010_ÆSÆø?be_x0002_ÈÇ[¶¿,ðI(PÆ¿â'ïf_x001C_Ë¿¼âG_x0013__x000D_þÌ¿t¼¹ý·sË¿èÝð#y° ?p=Ôj'¢¿_x0003_á_ËÀ¿Pk±©b	Â¿­ÿ_x0008_ ï,Ç¿_x000F_9Ã|Ð¿_x000F_ÂÜÀÐ¿_x0001_F²d`|¿_x000D_iÝ&gt;ÖÁ¿Ð&gt; NÐ¿àÈ_x0012_/ç_x0014_¹¿ø_x001F__x0016_î¿_x0001__x0004_çkh_x0004_(nÏ¿$VZY¿¿ò=YÕ_x000F_¥Ç¿Dp_x0012_×Aê¡¿,4_x0008__x000C_¥¿4_x0016__x000F_¶õ{Ä¿î$ú\¢|Â¿Ðºº_x0019_ªÓÆ¿P_x0013_¸ª+ ¿0£À¦Ñ_x001E_¦¿¤!ü«àÎ¿¾*øZé_x001C_Ð¿Ê_x0005_@_x0014_¿Ã?LÑÊ,_x0011_«¿_x0006_¦@wªG¹¿Ïµ¶:_x0002_Ð¿ò	ñm;jÇ¿"Tð_x0011_ÞÐ´¿PÈ_x0018__x0018_k§¿¶~C_x0007_?Õ¿¿|Rè¶_x000B_º¡¿(S´Í¿úÔ¸Þ_x0006_LÍ¿_x0001_ u@Ô1¿jà¯_x001E__x0011__x000E_Ä¿÷_x0004_¬ÖÐÎ¿&gt;_x0006_·LÆÄÄ¿Nè»8_x0016_³¿ß609É¿_x0001_·V_x0003_¿ Ï¿ æË¸_x0015_¾¼¿g+_x0015_`_x0001__x0003_¿MÃ¿¬_x001E_òÛüº¿ÉB7[Ã¿UÌAJhÁ¿²Àú 2OÌ¿_x001C_zÿµ­(Ä¿D_x0012_üÆ[°?ÜÊ0N»Æ¿×_x0012_ì®_x001B_Ç¿(À")5É¿W­_x001D__x0002__x0016_²Ã¿V{{øØQÅ¿_x0014_8ÜJ36Ã¿¾=fÆ¿_x0001_gX7K§¿(ì§&gt;b¾£?}Q/_x0016_Ê_x000E_Ä¿EzE³z¿ vpÌ¹?V ùÀ£ô¸¿Jwt1üÃ?h_x0006_ç~_x0012_²?8_x0003_#¿E¤?Î_x0003_h¶_x0015_HÏ¿rÝ9&lt;þWÀ¿(_x000E__x0008__x001C_´öÌ¿^à¯Ñºª°¿X(×ø_x0005__x0013_Á¿ÿâ_x0015_UÈÊ¿#ÝzÕÎ¿µÂ¨_x0008_è±Ì¿H_x001B_Óò!®¾?_x0001__x0003_8Éf1tû·¿@âöây¿_x0003_.õaÇ¿4VE#¤¡¿_x001E_´à\¿µ¿.&gt;BnóÛ¼¿yàwgûÐ¿r°ñÊ´¿»D¦i_x0002_©¿f_x001A_að½ïÆ¿_x0007_ß02ÎùÁ¿_x0001_þ*v? 8&amp;_x0002_¬¼Ð¿_x0001_o¹í_x000F_}¿¤é'w_x001B_Ñ¿èD=_x0013__x0013_Æ¿l_x0004_X­¢¿_x0001_Ú¢	¿_x0012_½7±£±¿_x000D_ÃOM9_x0008_Ñ¿AaÞ:ïhÌ¿FK´¿¥_x001D_µ_x000C_2Ð¿S_x000F_?BÀ¿PA1_x001D_ÕÅ¿ðìô6ßÉ¿çä¨å_x000B_~Ç¿`G[ìU_x0001_?ÀfgâxØÂ¿°bÂ¿¤«?æ¾PHÆ¿2O¿Å_x0003__x0006__x0006_çÆ¿&amp;:¥SÇ¿_x000B_2È\_x000D_Ð¿8 _x0008_¶_x0018_º?`r_x0002__x0014__x0018_Ð¿_x0004_9_x0013_¯¸¿ô§_x000E_Óú_x001A_É¿GÃË»Ò&gt;Í¿Ð^?vÀË¿Àÿ_x001C_ûÅ¿AÆ_x0007__x0001_&gt;È¿øu	Lÿ_x000F_¢¿¦E_x001F_OcðÐ¿A_x001C__x000C_ÂIÃÐ¿ðr8Á¬U¹¿Ç{ÃÀ¿ÞJf_x0018__x0012_Æ¿¹EpM®ÜÐ¿	ÿû\2RÀ¿Æ¼ÉÏ¿dá%³¿LÏ£_x0007_3_x0014_Å¿F#_x0007_þÀ¿N#°©%¯¿È©é _x0005_¿¾¬xÃ¿Ø_x0014_î_x0015_A"¸?&amp;MóòÂ¿²¬_x001A_SµI³¿\«râr®¿B¯ Y_x000E_¿`ñVUGÄ©?_x0003__x0005_Oþd¸Ï¿ßk}ÝÅ¿t0¡ãT¼?¥jE_x000E_äÉ¿çÔ_x000E_×é¦?VgMy2nÄ¿ÀÖñ±Ë@¿_x0011_õ"£_x0015_Í¿_x0005_Øwo;ø´¿Ø_x0002__x0010_&lt;ZÎ¹¿Ìñb£¿hU£_x0006_Í¿ï-ä_x0017_&amp;ëÎ¿ö0ß8½nÈ¿v_x0018_²gÛ_x0015_Å¿_x0010__x000B__x0010_&gt;áÄ¿p8Å_x0007_FÐ¿­egÕ9QÁ¿®Ë¾_x0001_É¿©å_x0003_øË¿_x0005_CP_x000C_Y?v¡©_x001B_ü±´¿@L§1â?nË#$Ë¿ºÓ?&gt;£øË¿àm_x0004__x001C_õ[¿¿$_x001A__x000B_ÇG³?C 7~_x0006_Ì¿ÏÎßøÉ¿¼_x000D_u%!¼¿@aa_x0013_Îµ?v`îÓ_x0001__x0005_oÍ¿û·ÞVÇûÅ¿U/E_x0007_~È¿ö Ã¹}±¿b	Ejh¼¿:º_x0003_¬%Ð¿ÒéÉðð²Æ¿ÀÈÑ¡ÜEÊ¿Û]üKáÐ¿u}°Z®Ð¿¶ÖP¿¢º¿XT©_x001C_m¨?_x0018__x0014_V_x000F_Fë²¿=_x000C__x0016_8À¿\V¾qÏ×º¿ÌÜ_x0004_b%R¸¿IH_x0002_¬ØÃ¿À_x000D_Ç_x0018__x0007_{?ÿP_x0004_qTÄ¿ÈCäJþÒ°¿Ä®_x0002_Á¿ü{ç3_x0013_À¿Ê¦{~)Ð¿_x0018_&amp;ÖÚ¿_x001C__x001D_®bUhÅ¿¼B^ØÂ¿_x0007_ðuæ¦¿&lt;_x0003_&lt;!&amp;)Æ¿á¾Ñ-Þ_x001B_Ä¿8³]ïhÍ¿B3P5vðº¿D;fìr+¾¿_x0001__x0002_®Ûµch_x0011_Í¿ÍÝUt_x0014_jÏ¿ySË¬_x001F_½É¿jöõ_x0005_)Ä¿Ø¯_x0012_¹ Å¿D©-E_x001F_ ¶¿_x000D_Ù­8Î¿Ü-ªé³ã°¿iN©ªÅÀ¿_x0001_¤ó?_x001E_ò?_x0018_[ö?Í¿Ë¿©P»ö×Ç¿½'1ÊºÊ¿ûç÷_x0014_/_x001D_É¿i4_x0015_cÎ¿s_x0002_,LUÞÅ¿_x0010_¹(ÍÉ¿_x0014__x0015_ZÌ?A¬¿_x000F_2@_x0001_¾Î¿2YÃ*±Ã¿x~_x0012__x0001__x000B__x0013_É¿ò9`_x0015_BÐ¿ØKfRÊ¿°¹úR_x000B_Ð¿­K½2}?¤b7_x0016__x0003_ø±¿²ý_x001B_¶ñpÈ¿_x0001_*Ð_x0004_!ÀI¿à¼Êi¿lL_x0010_×wYÅ¿_x000E_X+¿8ÛÅ¿ùä_x001C_U_x0003__x0005_t¬Æ¿ð"zG7 ¿r8¹	hò¾¿ÆëË.;¢Å¿_x0004__x001C__x0001_ú¸_x0017_¸¿_x000D_¸#»ïÎ¿^gð'R½?_x0003_´éË·?¨&amp;dÇí¿%_x0002_D EË¿`t$¢ØØ?è'~',¡¿=Ð5Ò\¿²¼²JÞÐ¿L²bVÐ¿pÔÐ_x0015_À«¿_x0003_R_x001E_éÌÌ@¿_x000E_	_x000F_/P?³¿@Â`=Íp?\_x000E_ßpÛ_x000F_É¿¶x_x0006_^¾Á¿z_x0011_Ú*¤RÐ¿Rk`__x0006_¿¿è_x0007_Øv=w¯?Òb8tÀ¿¸ÜøÕÿT¿LÞÅ_x0015_-«¿¸¡¡#FF½¿ÓÎ Bñ_x0015_Ì¿g_x0006_%Î¿ÞÁóÕDÄ¿húåñ¨?_x0003__x0007_úS!_x0007_ÊÚ²¿º_x0010_ù_x000E_[_x0013_¸¿ÞÛ"-õÉ¿y½H_ãÎ¿Ã_x001F_pd_x0008_Ä¿_x0003_`Sxïc¿_x0005_å&amp;3Ç¿	ÞY_x000D_rÏ¿jj_x0011_(¶ðÁ¿æ©ÊPÂ¿_x0003__x001A_{y_x0010_ n?z\kOÐ¿VCÿ_x000E_ºÂ¿ðeúQ½¿ä:	_x0011_®Â¿ÄÖ]®)¼¿d_x001F_EI_x0002_/Ä¿ð, BsÐ¿,ÞjË_x0008_Ä¿0_x0001_²t3 ?¡O)9 ÆÃ¿ÍÇß0Ê¿JøU0ÝBÄ¿_x0001_ùÝ:dÊ¿_x0004_jØ,ùÏ¿ôÞéßdË¿þÙ_x0014_Ø_x0017_vÌ¿¬´_x0012_Æèî¼¿@y¦_x0006_«Ö«¿8ô¡-æ_x001D_Î¿À5oI5z?Õµ@À_x0004__x0006_µÁ¿Þã_x0006_Î4º¿_x0006_±tá_x0005_øÐ¿p`G®_x0013_*®¿7aûëñÀ¿î§hçz?¾¿6ÿ^)'¶¿_x0008_ôN-¶?_Æìõa-Ï¿ ¬\õF?È¿â¬Õ¬CÈ¿°_x0003_&amp;®bÌ¿ú1$LÂ¿_x001E_ü(ZóY¾¿äÎ0_x0007__x001D_«¿LQ.§"W·¿)ïÿÉ¿Î²_x0017_%4Ö³¿dÞ_x0016_í ¿¿_x0010_FôÃÁ¿%,8¤¨¿vbóÓ¯ÁÇ¿Ø_x000D_ðáª·¿8gLj¨Ï¦?_x001E_¾jË-)É¿@0Týj?ti_x0008_ºÊÞ¥¿öYÁ@YÄ¿Ð_x0002_¬G,_x0001_Ñ¿ô1_x0016_¶ùÂ¿_x0001__x0012_aÐAº¿0NlÓû?_x0002__x0003_LB·öqz³¿®¤¢kæ¼¿_x0011_ÚÜº©¿ lT@¨?ø!-õ[Ð¿ðA_x001C_Éiõ¬?}ÞêíÊ¿_x0006_³_x0007_%û¿¿Ô`X_x0017_èÞÂ¿:-_x0001_ê#·¿ö_x0019_dùôp²¿mØX«¿¤Â_x0005_×_x001B_òÎ¿^©_É[Ç¿_x0008_çëøB¿ØÆífÿqË¿D |¬D0Ì¿ÜïõY%WÈ¿ê[T¤Ë¿zv/,ÌûÃ¿@_x0004_=_x0001_cv¿·zxLÁ¿!¤_x0001_çE_x0016_Ð¿ v+Yô¿=ú X_x0016_Ï¿è¥õ'Æ©¿¥Yñ^Ã¿_x001E_¿4kº9È¿òN_x0003_Â)Ð¿¸rÿßté¯?_x0008_%´l6YÌ¿_x0003_Å_x000C_°_x0002__x0003_e È¿Ü6Áù7	µ¿	päà¡|È¿®ÇédÆ®Â¿öäq_x0005_ÆÅ¿pÌhü/?¼)þ+V_x001A_Ä¿pYÄbð_x0007_Ã¿}Hyv[7Â¿NïB¯Ïº¿¨A¯b§¿ÉÌ«"l­Ï¿iÍWRÐpÏ¿È	÷_x001B__x001D_ë¡?tK@fÛ®¿NÅ®	ù¹¿îÍ!6UYÆ¿ÈÛZ_x0010_,¤¢¿_x0018__x0010__x000F_}G6¼¿K&lt;§POË¿cS#{WþË¿.lC_x0001_÷´¿¾_x0013_íëÚ_x0016_Ì¿T³;Gir¿¿u|¯ÅÍ¿ÄiöYBh´¿_x001C_ãÎ¿@ñq©?t9í_x0016_èÈ¿x&lt;cÅ±¬?_x0016_¡òü®¹¿&lt;`÷_x0003_EÊ¿_x0003__x0004__x0004_¹¹_x0003_aíÀ¿t¦_x000D_Å_x0015_^Ì¿è_x0001_¹°c®?Ô³1ÞÔÆ¿»ÊÜâÓ_x0001_Ð¿_x0002_ë¤Òg]Æ¿òø\	=?Â¿t@ÛR_x0014_´?bÛÒC¿\_x0001_¾¹WÍ¿Àª¿òÒuYhÓ½¿ÃïÚÎýÍ¿	B{v_x0019_Ñ¿h¬mñÉ_x0018_È¿bº ÿÅ¿´_x000E_ü_x000D_Ç_x0011_Ë¿°eª_x0001__x000C_¿ø´õËÙª?Üþõ_x000C_@K»¿,Ýf{nÆ¿÷êÑ_x0007_Á¿»Å_lmÁ¿_x0003_£ºËñIY?äZ_x000D_nW»¿_x001B_QúJâ.Å¿(D¿b_x0003_Ë¿¿SÚÈ_x0014_Ð¿LS/*pÆ¿&gt;ºÐ_x0015__x000B_Î¿ í+^àÒ?©Ç^_x0001__x0003__x0013_Ñ¿þÚÑ7¾¿~yf{vUÄ?p8ÑW_x0016_=·¿ÜSrÙr¹¿Bpu5ÌÐ¿ "[·PÐ¿mäÔ:TJÆ¿ª/õAÀ?·¿{	å6¢¿_x0010_MüÞÐ¿ yÈBZ?ëA^O|ÎÄ¿^X¹_x0003_¸¿Rl(SL±¿,:_x0003_2È¿°+W¢d£?t9Nïî_x001A_Æ¿Àp?qn&lt;·?_x0010__x001F_A_x0003_7½¢¿»÷_x0002__x0006_°?D«ymgú¾¿(DFE&gt;¿XF;5á¿¿¨îäÛ¨¸¨?È¡_x0012_&gt;åì£¿®#Ã¿_x001B_à²¿(6©Ò2¦?°mëÐ} ¥¿=ù¹ièË¿xú$ÛÏ²? ¥ón«¿_x0001__x0002_Ùk_x001F__x0015_VÏ¿cI.eâ_x0004_È¿$ _x0003_Ê|x? RIÒ¡¿k_x0001_öü.çÅ¿Èyé.õ¢?ú+_x001B_êÂ¿³çNÈ_x0003_Ï¿0û`S£_x0011_¿ _x0017_ü_x000E_*S·¿¾3_x000C_Ã»¿tS¿WDþã&gt;5Ê¿_x0006_Éts5Ï¿%´_x001F_ô_x0010_À¿ì¨_Ñî£¿P§_x000C_z_x000D__x0010_·¿»_x0012_Æé{VÅ¿H!ã_x0010_?WÉ¿&gt;÷_x0017_É[Æ¿ÐÍøBèÉ¿8Úm_x000C_Û·?_x0007_y«À½Æ¿qî-Y¡&lt;Ð¿_x001E_PQ_x000E__x001A_Ð¿"á_x0014_ÛÈ¿_x0001_í_x0006_Í_x0008_H\¿r°í|³·¿(6_x0006_8_x000E_¿?PT³Ï6ÃÍ¿ªÆ«_x000B_Ð¿f-_x0018__x0001__x0004_.Ç¿K=9_x0006_Ñ¿À@¡µ±¸¿DDz|´¿Ø9Sc(Ì¿kþè^Í¿½MÐ_x0006__x0001_æÇ¿Ý÷_x000C_Ã¿ÀÕ{-VR¿d$Á&lt;Î¿_x0017__x0007_è0ÍÐ¿ª_x001D_6ÿ½á½¿27òEà½¿Õü»&amp;Í¿_x001E_ú¾T°È¿y(CæÎ¿_x0018_f_x0003_XhÄ¿xº©¾/±¿ÐÂ_x0006_ÏQ»¿TbâXL_x0005_Ñ¿Àöîòÿl?¾Xñ_x0019_ÍÉ¿\_x001A_ZdÁ¿_x001A_Ïög/ãÏ¿ÄüIAEÎ¿b_x001B_VXÒÉÐ¿ê_x001B_áâÃ¿ØP¿_x0018_`æ_x0014_u¨¿Æz£­OÉ¿_x001E_.Êz_x0002_¹Î¿Æ¬_x001C_2R³¿_x0001__x0003_±2dÎÂ¿};ìÐ¿Hg+¸É¿¶¹É£?_x000C_[_x0015_×¦ý²?hð&gt;Ê_¦?_x0004_1Á²Ä²Ç¿æ)«IÐFÂ¿-¶ÉÅ¿xÒ½î©?_x0001_üªÞ¨_x000C_q?óo+'Aº?®¶?à¯Â¿!ÿ_x0006_PÕ3Ï¿_x0011_ÁByRÊ¿®õ6_x001F_Ç¿éÈèØ_x0018_.Ï¿æä±#q_x001C_º¿`Ï)x9È¿ _x000B_à×´¶?ê9JÞ½,Æ¿_;pú=nÍ¿jä^áBÇ·¿_x0002_Þ¯l_x0019_¹¿DòLõ_x000B_²?ºW¢YÈ¿_x0001_ûëvZ¿b·_x0010_A5É¿4V&gt;ÚÉ_x0012_Ð¿_x0008_çgÛ­²¿,_x0015_©xÜLÏ¿-OÙÙ_x0001__x0004_Í_x0016_É¿¬µ+Ø_x0015_Ï¿_x000B_ü Öv¿HÓ!"Î¿«·tné$Ë¿dò9ò)¾¿æÍÏVkÐ¿ÒxÕÍ¿Ì_x0003_äÀ¼¿h_x0001_2"RÿÍ¿®_x0006_o_x001F_	­Ð¿Ø_x0002_ö¿Æá¿XëtõÌ¿C_x0003_,¬°¦Í¿_x001E_ ~ÚÙ¸¿2f³Ì¿_x001C_µÄÖý¢¿t_x0012_Dµê¶¿Ò8Ñÿ8´¿æ©À&amp;F	²¿B_x0003_wßN"À¿ð_x0006__x001C_h?@qEºÎM²¿Ò_x0017_dÐÐ»·¿_x0014__x0012_¢ð_x001E_­¿_x000F__x0004__x0002_ÀCÉ¿}^«x¨°È¿ M_x000D_¦+®¿ _x000E_ªvJ1¥¿ è_x000F_Ýè?Ø!²@Lm¿Èc5·_x0013_Ñ¿_x0006__x0008_àD½Qç¿Â	_x000F_è8³¿`_x0001_Ê óÖ¿_x0018_.£é\Â¬?À_x0012_´ç¦¹£¿_x0015__x001F_÷Á_x0003_æÈ¿ýÂ¶'.É¿ÆÁY?¢ßÀ¿Ìë_x0002_gÛ¢¿Ó.´÷PðÎ¿¸åwEæÁ¦?'wêý¸¿vZäöÌ¿@ÈéÐ#÷ ¿_x0017_ÍI_x0004_ÎÐ¿²¼-«?xq-¬jª?8ÈO¯ó_x000D_È¿_x0018_+xlZ_x0005_Ì¿·"&lt;ù¥BÇ¿_x0008_ß|ù¢û²¿ÚÚ_x001D_O|_x0001_Ã¿Ôg0"_x000C_Ó°?_x0006_Ë1OpÏ¹¿_x001B_g¿â_x0007_ªÊ©Ë¿~NÒñÇ¿|þ(ØjÄ¿ nõSz5¨¿tÊíIbÌÌ¿_x0001__x001E_®î¿\Ê$_x0001__x0003_`-¹¿H¶É¶È¿Ó&lt;O_x0011_~Ð¿°=bF'½¿\ØgW-}»?½õ:åbÕÄ¿n#×_x000D_fÚÂ¿Î'¡_x0015_[«Î¿¼jøÉÚç§¿_x001C_¸XTxÐ¿g_x0001_2»}Î¿_x0011_k?ú;²¿À¼ó4"·¿X&gt;_x0017_oÞ^­?ÜVw_x0007_RK¾¿LÀêQråµ¿ÞÉ_x0006_¼òÎ¿C{@_x000B_yÁÎ¿vG_x0002_k¤jÐ¿.¸×õùÌ¿_x0008__x0014__x0010_°ô^¿_x001E__x000F_dùÂgÇ¿_x0010_½£±b®µ?¢µÛ¯¸\À¿°¨oý"??Ô¡!TðÅ¿¾¶¯)AÂ¿¿Zê î_x001B_UÈ¿è_x0005_j_x0018_¨?#½á_x0006_TQÐ¿&gt;UgÛ³¿(,¡!wí¢¿_x0001__x0004_X;»È_x0007_Ë¿D/ª_x0019_?¿¿_x0018_²"$«¿p$_x001D_¾b¿Ðû_x0007_"_x0011_u®?¤(ìyà«´?Í_x0011_Pºn$Â¿'_x0002_Ì«µsÂ¿_x0008__x0013_ÖOü_x001E_¿Ø¬¯ØÆ¿®öeß_x001E_²¿_x0001_±hâ_x0003_t§?_x000C_!J£ºÜ²?/_x0019__x0001_~Ì¿E_x001A_ÛubÐ¿8_x0019_ø±Í¶¿±S_x0001_.Ã¿àd·ºk?Ñ_x0010_¿ÍøÇ¿Ã_x0015_T®NÏÐ¿Ç²G5_x0008_OÐ¿jµ_x0012_Þ9Ì¿_x0013_gÞ¤ÉÄ¿U5tP±Î¿&gt;¢ÕS±¿ú _x0019_0¢Ê¿o£_x000D_v½Ì¿_x0018_í"*ÑL°¿_x0001_Â[_x000D_w_x001F_q?4ælÉÉ@¶?®¿³_x001C_²Æ¼¿tDWb_x0003_	ô¤¿Ê_x0002_êÙ´¿&gt;°ÜÝC§Ì¿NPXèÇ¿ð_x0001_'®¸?_x0018_Kr4¢_x0015_¬? ^¿_x0016__x0019_Ã¿¥¹ø -_x001D_Ñ¿_x0003_'È_x0008_&amp;{¨?7î_x0005_7_x0005_»Ð¿f¨Y_x000B_wÐ¿P3g_x001B_¥?ü&gt;ìÅ»ÎÂ¿õ^Z/|DÐ¿ È%£g_x001E_¨¿ô*Û_x000F_ÜgÏ¿@_x001C__x0006_{veÌ¿_x0010_&gt;ÊÎiÎ¿	»¢4_Ä¿hSg_x000C_t­¿E»n_x0008_Î¿xò_x001C_ÒÒl½¿_x0012_@ÿË¿ð¥å]ñ¡¿ÈEY&amp;Ä×Ð¿Úcô_x0004_W?À5Üó¿fø/å¹¸Â?_x0010_Ô&gt;l@-²?T&gt;Þqf%Á¿¢«_x0007__x001B_ãlÇ¿ñFID_x0018_ÔÏ¿_x0001__x0002_% ÂÈ_x0007_ZÊ¿zpkçnZ²¿_x0002_¼_x001C__x001C_!Ä¿Q[ÏÚ¸?N¤ø#yuÅ¿_x0001_7gÅ¿_x0006_óSj!G½¿H¬³À!j¿&gt;_x0019_A5Ã¿ ê;×z¼Í¿éÈÔ[´ÁÐ¿á¤¸÷ÞÐ¿¸Jm¨__¿N§,`GÃ¿l×¸[ÎÏ¿¼·1ÅªÉ¿îs·_x0015_ñ/Å¿_x0004__x001E__x001B_cxg±?É8üÚsÎ¿_x0001_ÀÞNô_x0007_?²L?)÷µ¿ÆwM)Ì½¿ø¤¯Ä4®?ø=_x0003_2órÉ¿._x0019_qÌ¸¿p«dÎæ¨¿Sé½o }Ð¿y_x0008_F]Â¿¡Â4_x0006_MÍ¿V4·y_x0004_îÉ¿ lÝ@=¿`_x000D_éV_x0002__x0003_n·¿®æ;ÔRîÍ¿x_x0017__x0010_¬Lg®¿8ÅòQ_x001E_Â¿ë!#_x000B_ÆÐ¿­¢KL0Ð¿¼_x0006__x001D__x001D_ªÇ¿8\q}¬ñÊ¿ÊÉêMÉÒÏ¿_x0001_#m_x0013_h÷Â¿¯_x0016_#v_x0011_ÉÌ¿"¥1e[®Á¿ô5$_x000F_®³¿4_x000E_¦­Ø¨¿_x001A_mq1FÐ¿NÀë&lt;3½²¿_x0002_9Ä^B¢¿_x0010_þð7«kÆ¿Æ)ÌÉ§\Ð¿JbÚí¼¿Üý©cÊ­¿XþàÑ¥Â¼¿þ_x0004_pÒ¾¿P^Ê¦,Ã¿æs_x0004_Æ_x000F_ç»¿_x0008__x0008_3®Â¾¿âRÇãÅ¿ÀnI÷b}¨¿_x0006_ÑQÜ5Ð¿X_x0019_¹öH­¼¿É½¤*ÒÝÍ¿ÔIá°`Â¿_x0002__x0003_n&gt;Uàdg¹¿@±èC8º?ýÌÉ­ýÄ¿$-©3ª¿Ö?b!_x0004_ÂÂ¿´@ø_x001E_Ä¿räìªÉÆ¿PJÙ÷­Í¿ì#ê$µ[·¿Ì¥!3â_x001A_ª¿	ÏËYÅÐ¿öì	UV¸¿øöø Ç¸? é[ß?ÈéÚ._x0010_^Ë¿P0³7¾? F-¢o¾­?_x0012_ÿ_x0001_ºlÈ¿7~ç_x0006_pÐ¿}Ý^_x000F_aÉ¿ÝxKº_x000B_Ì¿,~,»0@Ð¿$ì ¢­¿¡¢\Ñ5¸¿8o/c¬­½¿Vü_x000B_x»Ï¿þ8Æ!ñyÆ¿`o²¿I	?Ý/_x0008_N¹¿-F¨_x0007_[qÐ¿_x001C_*Ê_x0005_¸¿êÖÞÆ_x0005__x0006_ý¨É¿IÈM³úëÃ¿\½_x0019_éÊÂ?ä6`´ð®¼¿Ø3Ç_x001A__x0002_ýÊ¿ÌíÍÅî¸»¿eS»ÄÎ¿_x0014_}ù²ÐÑÃ¿Ë\º1_x0006_Ì¿q_x001A_B_x0019_óe?_x0005_õ¸ÈÇ­m?lØE QS­¿(_x0017__x0014_k¤W¸¿3ÕÛ¥õÃ¿Ò_x0004_¢Ù\Í¿ú2fC#Æ¿_x001C_Ê&lt;éY8Á?ºæ [êûº¿_x001C__x0015_½_x001D_&amp; ¿¶Ë9_x0001__x001E_{Ð¿LÁi[Â¿Ú,¹Õì©Æ¿_x0010__x0007__x001A_6Ð¿BÙ)q¢&gt;±¿e?°,Ë¿ì_x0018_ _x001E_LÄ¿_x0003_RÐ|Å¿àz8S¶É¿8S_x0008_ý¿¿ÚÚ@_x0019__x0019_ÏÁ?tàô~F¼¿_x0006_ÿ"Ê¿_x0001__x0003_ß«_x000F_VâµÈ¿_x0018_+fá]¿_x001E_Z#*Ð¿_x000C_¨ï[e?©¿H:VÎùê¤¿úç}z²¿Xö)À¿í_x0005_É_x0007__x0014_«Á¿0÷Å£J9Ë¿_x0010_Ol¢&amp;¿ÎRÂÀÉ¿_x0013_0á&gt;~×Æ¿ÀÂ_x0002_x_x0017__x001E_?3IÚj¸¿ãYh0¼¿-ÀÙã_x000D_fÉ¿fSÛrã ´¿^Dòp­ÓÏ¿@4¡®_x001C_m¿àrÁIà^?à¤/ePþÎ¿@:æÑ@®¿´ê1 _x001C_´Â¿._x0014_Ñ¡²¿&gt;§&amp;ûË¿{`3¥JÂ¿x:GÅ_x0012_­¿(îãL¢?Î}¡6_x000F_ÈÃ¿à¶RD¢P°?_x0001_Ët_x001C_}ÅS?ôzì_x0001__x0002_ëìÅ¿_x0019_S;IðØÊ¿ þÃÍ¿@dÆóM¿F6ª	_x0018_ Ã¿Ç&gt;Î{Y{Ë¿Ho\_x001F_ÃÊ¿$VòB¹¿_x0001_4QÛAK?vòæñ_x001D_ûÌ¿:_x0017_Õé[Ë¿þä¿ó¸¿HÐLïi6Æ¿aÿ_x0003__x001D_½Ð¿paoNô_x0001_Î¿z??¯Ìd·¿_x001E_|g_x0014_ï¬º¿_x0013_ `ù,YÍ¿0v!Jø¨¿01^_x0018_{_x000D_Ë¿_x000E_KOñEÅ¿_x001A_ÝT% ¿¿@_x000B_Ú­*Þ«?ìgQ7_x0005_úË¿Ó_x0002_]*³©¿o_x0002_Æmi¡?_x0019_â_x0007_NrÀ¿DFûdÁ_x0010_Ï¿D¦_x0012_¶_x0002_Ë¿@òû~¸¿òP¹ÂF	Ð¿WÝÆ}RêÎ¿_x0001__x0003__x000D_·û_µ!Í¿X¹_fk¿Z¶9_x0005_½=º¿(x¹©_x000D_¢Ð¿nr=eBÔ¾¿_x0014_XÂË!«¿@_x0001_'c_x0014_Ñ¿¸ÅUr¢Í¿¨ÑÓ_x0006_§?4¼ùR»?@´,ÕVðx?_x001E_*±_x0010_òµ¿_x0001_P/i°R¿j5G"Uº¿LêWB½?ÿQÑs	;Î¿À1_x0002_ì_x0008_`?$c7£_x001C_Å¿¼/ØUÊßÏ¿®$_x001C_åÌ¿_x0003_`ZW3¶·¿L¦F¿¨¿_x0006_ðÃÄ¿À.å+è8y?_x0018_`ê°F¼¿_x0012_{Y'¸¿¸i_x0014_*ìí§¿Ñ#¾,_x000F_,Ð¿äL_x0006_5Í¨¿P3%:Ï_x000F_Ñ¿LUZì_x0013_ãÈ¿Ú_x0005_P_x0001__x0002_&gt;MÎ¿@l	Öªx¿ä?ôìm_§¿nBìc_x0011_À?@Õï99¾?_x0006_±0ÓaÁ¿_x0016__x000B__x0003_ÙL½¿yÈ½Ó÷Ã¿ÛHyÁ¿æk£ü,¸¿ÁCøM3É¿è_x0018__x000F__x001B_»¿ä¸»So"Á¿TôÊÏ¿ú÷~C_x000B_Ì¿pø§¾_x0006_ï¦?òb"_x001C_/;¸¿¹_x0005_|Ý_x0003_Î¿_x0017_&amp;ÊË_x000B_Ë¿ôL1µ3Ð¿zUúÖ¯A¶¿ "Æoº­?úéÇÙ"Ë¿:WÏóÚÛÂ¿Ó_x000C_hÒ_Ð¿°4_x001A_Ñ§?cÉoQ°¿ÀÄÔ(UÍ?W*|'MÈ¿þä}ÈàÊ¿]­øÐØôÐ¿ÄÃ£_x001C_¼¹¿¿_x0001_	4ÑÞe¡ ¹¿¢RtåjÃ¿_x0001__x0012_x¢ºZÆ¿L¥­ýp£Ê¿¨¸B¹_x0017_uÊ¿îtÀ»KÌ¿-_x0006_8¡§Ð¿'n_x0003_ür?tK_x0010_Øko¸?$3]_x0014_Aª¿/l"1±È¿öÑUT_x001A_Ë¿ª·¢F%ÕÉ¿°µìêR§¦¿_x000C__x001D_ì«±·º¿s_x001B__x001C_`Ê¿7y0¿­¿C|&amp;_x0011_ùÀ?_x001C_ ´vÊ¿²_x0003_À_x0011_þÏ¿_x0002_Âgz­_x0015_Ã¿z((ÊNJÐ¿lXW	¸¿_x0001__x0015__x0005_I	H¿7î-´AÏ¿à_x0004_5)LU?èpÒz_x0008__x0007_É¿	Ð_x0004_Y±_x0004_Æ¿_x0013_J,&lt;?²b5K_x0007_êµ¿ày¤ÅF?ÓV_x0008__x0002__x0006_÷ÄÐ¿&gt;FY(%öÈ¿G¥#c$7Ï¿èÃ_x000F__x0003_ëÄ¿ðí[«Q[µ¿`CÿaPzÎ¿_x0005__x0003_ÓÖð_x001B_Å¿&gt;_x0013_='XøÃ¿°_x001E_j)^^¿¿êYj5Ä¿_x0014_¦dÓOÁ¿ëñ-ÊÇ²À¿¬ÞÜÈë«Ë¿BØlN¯Ã¿_x0018_~_x0001_j_x0008_&lt;Ã¿Tu×ýÉ¿kL_x000C_¶-Ð¿É*N~´ÕÀ¿_x0018_uÏ1¡_x0002_Ð¿Z^0ì_x0012_Í¿&lt;³_x0007_qu©¯¿*^RÒr°¿6ë·øìÖ°¿_x0004_¹KÇ|Ë¿ðÐÍ¨¸¿Åeó_x000F_ûÐ¿'ú÷ßrÖÎ¿ãÛ_x001F_f-¤¿N¶Dq½Ë¿Åñ?_]Í¿][_x0004_aÀÊ¿C[¨vÎ¿_x0001__x0004__x0008_S'¢¹?TþæÕ$PÀ¿8F_x0007_÷³I¸¿JþpË¿má@ü_x001F_Í¿t§7û%å¨¿1[÷q«?XÒ¾ÊÚ¸µ¿`;¯Æ¦¿Xs@]"¹¿¸'«3[Ê¿x_x0003_-_¼RÌ¿UN®ÿ_x0018_YÀ¿äm¬d×´?­G"ÍÄÔÁ¿Hd_x001C__x001E_a Í¿  Â_|«¿O¤½ö_x0011_Í¿_x0014_wË­Ë¿Äÿ"è¶?ü$Ae_þ»¿m\:rèÀÅ¿r_x0004_X#(»»¿Ü*'þíó¥¿`ëM_x0002_@T¿À_x000F__x0013__x0014_ïÐ¿ fR_x0010__x0005_.¿._x0008_H	¦k¿¡_x0019_ïpãÔÏ¿_x0011_PÈÿÈ¿_x000E_V²²&lt;§³¿/_x0010__x0001__x0005_ JÀ?\_x0002__x0002_@_x0001_¾¿T¦_x001D__x0013_êþ®¿øÁÞt_x0011_Ð¿bàÃ×_x001C_¡Ð¿r[_x001C_C°È¿Æèð.Ø»¿×ëO¶TcÏ¿_x0001_ª_x0012_¸ôh?xärÄ¿ÜD_x0016__x0011_Ñ_x0006_±¿uË3.Í¿_x000C_·_x0003_ûlðÉ¿°]Þ@ç"¸¿çWÄV·À¿_x001E_ kýDÈ¿oM(cÃÉ¿ð.ÕN-¦?`:¸í`¿~ _x0013_YÝÆÂ¿x¼vÜÃ²Ï¿Äq_x001A_ûÇ³?À¥_x0002__x0004_qrw? _x0003_à_x000E__x001E_®¿îu: ûE¸¿Bú?'VÙË¿T1_x001B_u_x000B__x0004_»¿`Å?¿þ_x0005_XvFå¶¿ _x0014_o·Ë¿Ë¸üàíd¿_x0001_Õ¨|n?_x0002__x0003_Í5Lí_x0015_¤Ð¿NÈ_x0008_0ñÌ¿{_x001A_Âõ_x0014_¸Ì¿¶âÉ­÷¨¶¿F#æbÝ³Ð¿Ì¤å=KÌ¿ðVÆk-áÆ¿j¯_x001A_"_x0014_8Ë¿ Æ+_x000D_Hª?&amp;_x0016__x001A_pï¸Â¿5¨Ð¡?_x0001_bYÀ`Ð¿øw¹_x001F_ØH¥?_x0001_Wä·_x001B_Î¿&amp;¾çæN¸¿DE#5æÆ¿pS_x000E_¿ï?hö ¬¡¿ÍU5?½_x0013_Æ¿Æ_x0008_u_x0017_ïôÆ¿_x0012_Åv,Ë¿ê­Ê»È¿Ê:!MÈ¿r_x000C_¼-_x0017_Þ¸¿@_x001C_ªkG¿b_x0001_ÂòÀ¿_x0016_r3_x0007_s´¿_x0002_ÅÀòË¿Hèd.º«?V_x0011_!7M$Å¿ùÓõ&amp;OÐ¿ðùXç_x0001__x0003_FÉ¿êý_b&lt;¼¿ª»{_x0007_9Ë¿ÂþÃ9£Ä¿_x0018__À¡Fñ«?`ý&lt;¥º_x0001_´¿ÔRU|¿¾_x0004_$Jñ~²¿_x000C_rv[ó¨Ì¿.aß:´_x000E_Ê¿yºÌ_x000F_}Ê¿ðãS³¹? j4ÊÒî?°¨ò_x0008_]_?Ø0Ë7¤¤?_x0006_²ÇmØÉ¿q&gt;6êvÄ¿ðGÎÕý³?_x001A__x000E__x0008_å$Ê¿l¼ßc_x000B_ÎÍ¿_x000F__x001B_f_x001B__x001E_Ç¿àÔáp8§?*S	çÎ¿:Àóaw¼¿_x0001_®Î'ë¬n¿_x0007__x0018_¿»lÂ¿&amp;Yô_x0003_âÎ¿(^é_x0015_ó6¿¤®ñ_x000F_¨±?`GäQ_x001F_äÃ¿ (£|SÑÎ¿_x0001_×_x0002_c_x0006_f?_x0001__x0003_è½¶	ü&lt;¿V_x001D__x001B_Ñ¢_x001E_¶¿B(n¾ËnÂ¿_x0010_H9ñ?Õ¤³ÓÂVÊ¿HÍ·_x000C_°? Ïµ_x0013_öÌ¿_x0014_ùÊ¸NÅ³¿°á*xdÂ¿Ñª[t?Í¿`uÙäh¥?ú!	m&amp;»¿À +¸z)?`Z_x0015_Tüº¿Øød_x0008_;Ï¿ÀÆýqLU±?²1_x001D_á£z¼¿Àüé_x001D_ªt¿x8¾é_x0014_±?_x001C_IGvÐ#§¿Ôyüü¶óÍ¿ô0ÔkäÍ¿N«	XlÐ¿Îî]Þ_x0017__x000F_¹¿¦¦vöÇ¿x_x0007_UeüdÏ¿_x0008_½_x001E_Ý¡Ä¿ï&amp;d_x001C_=Ê¿¸_x0011_×_x000B_ÇK¨¿_x0002_½)_x000D_TÈ¿95ê£Æ¿¬_x001C_÷ó_x0003__x0004_pH¯¿_x0002_	_x001C_²yÌ¿î§î$Ì¿ú_Q_x0002_ AÅ¿A_x0015_)&amp;âÇ¿qìY_x001E_Ï¿_x0002_üÜ¸Ò´¿ GèLÎ§È¿_x0008__x0019_¢Ôñ»¨?dÁ&amp;]¥_x000B_·?D_x0001__¢úî¹¿ØÛ¶_x0016_ÓÍ¿_x0012_²ïÎOµ²¿d9bùO®¿³_x0006__x001A_n oÀ¿¾×±M«Ì¿ÐÀ"_x0019__x0003_Ì¿R[j}Aµ¿_x0012_ÜGj_x0010_×²¿.½_x0001_^_x001D_Å¿¨â_x0003_Ë¬øÅ¿'(@éé,Ä¿¯Z9 rÐ¿*ÄÖ_x0012__x0015_Ï¿~_x0010__x000F_3cÐ¿_x0016_÷D#r¶¿¹ö_x0014_ÍHÁ¿{!oWéÐ¿Ùµ´èôHÉ¿ãQT_x0015_pÒÊ¿_x0010_S}\_x0010_]?^xd®qÕÂ¿_x0001__x0003__x0012_Æ×èº¿¨·m_x000E_³Ð¿ÆÜù¬|Û´¿Æ_x001B_õè+\Ì¿`R%¤ £³¿@y_x000B_¡¬·¿¹_x000B_»2}À¿ ë0«;_x000E_Í¿ú^_x0018_¿Ã¿èÜ^«¨?~æt|©¿Z_x0011_wK?tf_x001F_ÊlÆ¿ØýßBÅnº?½ðß^¿DYà_x0002_&gt;Ç¿ oà¯\¶§?Æá_x0008_Ù¡AÇ¿0W#qÐ¿ù"|µr¿_x0001__x0005_ß,_x0004__?æ*NÛÆ#Æ¿@©ï°F?5UJÎ´¿(w·_x0013_6yÐ¿Ù_x000D_TéF°¿dºxBuëÁ¿F,o¦ Ç¿­ý¡Â^/Ð¿T ÌgÛÀ¿®"L:§ÍÏ¿°Èî_x0002__x0004__x0007_Ô¨¿°]ñÂÒÀ¿TÜe¾WÅÊ¿_x0012_¸_x000E_1;MÐ¿ra-_x0001_5àÍ¿è§_x0019_Ð¯¿P=}_x000E_1È¿_x0013_¤K_x0019__x0007_¿¸1-tD_x000B_±?ðiYy ?p?CydÉ¿Ö_x001A__x0017_ s¥Ì¿¼¸_x0013_}@¿¿_x0001_¨!Î\ºÐ¿_x0002_&lt;USRyr?]xEünÍ¿&gt;dÊ¾_x000C_íÄ¿êM8»¶å¿¿c_x001A_Dë[Ð¿êrF®~È¿:v+Ri¿»ü	TNÏ¿UzÊhk_x000F_À¿ÜØ¯×nR¸?#4ÎV&lt;Í¿6_x0019_¢¾«³¿Võg^²ÈÂ¿T÷ÛÐ¿Dùæ~_x0003_°¿P_x0002_Tp®~?HF¢_x0005_DÏ§?Ô*ÄÈ]å¬¿_x0001__x0002_fápVÃ¿zÚ¿å¼ØÆ¿©¾Ö°Ð¿@ÿdD¼¿OÐ&amp;,°Ï¿¤nâô_x000D_¾¿Ä_x001D_&amp;öÆ¿é¹_x0008_ûÞÐÉ¿"ßÌ_x0008__x001B_|Ã¿D|aß_x0013_º¿*#¸XÂ¿X R2Æ_x0003_¦?,m²÷Ð¿díà$çâË¿0Ý×RÍ¿Àt¾ÑÄ¿_x0004__x0015_ÉàýpÄ¿wñ¸^üÈ¿:_x0004_¸sÈ¿_x0004_¨²M_x0005_Í¿ kÜè8U¯?fôAT£Ê¿ÊW¦I_x0013__x0006_Ã¿\¤tq¤Æ¿Z/&amp;_x000F_kÐ¿_x000E_Zà³GlÂ? î4?ã_x001B_Í¿Æ&lt;Öø	À¿¨;:ÂÒÇ¿»_x000D__x0016__x001D_|_x0016_Í¿Àða_x0005__x0008_è¥¿¸ý¬ê§¿NÎ¯tªÕÃ¿G*9_x0019_AÿÃ¿#"ËGÝª¿àÃ_x0004_w=I ?¬_x001B_8Ã¿_x0005_KÌñ¿~_x0010_Z_x0004_³¿È¦ÕÝÎÀ¿¿£_x0004__x0003_ÙÎ¿,¬pÔ_x0007_ú¼¿²_x001A_T¤dÄ¿¹8¨Ôü@Â¿Û¶-«?â_x000D_á)Ð¿ ¹?XÅ®Yy7²¿à{t:¾Â¿fOÏjJ¸¿¼ZÈ ¯È¥¿_x001E_°ªï_x000C_V¿¿_x0016_c	~_x0002_É¿Èy&amp;Tý¿Ø-6_x0006_Æ¿Ï2_x0001_ËñÏË¿k°t_x001F_°¿Þê^±j´Ê¿ì_x0017_ùleý´?pñ_x0018_)éñÐ¿Ú¹që}É¿NDÅ8ÿxÈ¿_x0005__x0006_@_x001D_v×ÏÃ¿ø(©Ùg¼¦¿`JÒÙÊH?þ·~ô³¿@)Q/X¿í´_x0004_áp½¿_x0010__x000D_®Âx-§¿_x000E_ÛvÆBÙ¶¿æÈ_x0002_ë¼Á¿ÕY&amp;â¿PÝ¥¯;_x0012_§¿äú_x0012__x0006__x001C_É´?´_6Ó&lt;¼¿Òks¯{ÖË¿_x0017_ã_x000E_Þ_x0012_Ñ¿½e¯¥Ç¿ßrZ_x000D_°¿Z9_x0008_	_x0003_È¿h¼ûÈPÉ¿¸!ë°[Ã¿`hçì_x0002__x000C_¿¨Â_x0015_ûí¡Ï¿ëånãÏÐ¿pW)*uÌ¿Àñ_x001D_ùá²?Ägæ~ñ_x0001_Æ¿½ñsçË¿NÈ½xÚÊ¿ _x001E_&amp;²_x000F_Ã¿Ï_x000D__x0013_la?òà\&lt;H·¿°[4Ø_x0002__x0005_Âù¨¿¦f:MÈÞ»¿:læRæ(Á¿_x0004_'¡Ñ_x0003_È¿ä-&gt;_x0012__x000F_³¿ $(Á_x001E__x001B_¾¿¿SÜÙU_x0001_Ñ¿è_x000E_øµCÃ¿n_x0018_Á_x000E_äÊÂ¿_x0010_kû·\¿`_x000B_ß9-¿°?|°tfôì»¿æã)ä¸¿³|Lü. Á¿êÂ_x0010_ÔÍ¿¿_x0018_ì5!^ª¼¿ÄY¶_x0015_øb³¿Öx÷5°¿(2_x001A_Ï¿J3ÌYiÅ¿z:³b¹Ì¿_x0005__x001E__x0004_@Y¹¿iâ&gt;NÖÁ?¸nD¬ÍÐ¿P_x000B_sß®?ìvp&amp;ô²È¿ô ód`)°¿r1¹hÓ¯¿wÐÆÜÀ¿8z_x0012_Û¤¸?&lt;¨Vkô±?8´u_x001F_Í¿_x0001__x0002__x001E_IçWÁ¿®|&gt;{°¿RS0_x001B_¢?½7+»¿Âa_x0001_Ç¿*Z_x0003_4Ç!¿¿®¼¤5£Á¿Ð°³îJzÌ¿4cP+JÞ©¿úzþÌÃ'·¿_x0015_¨ºaBÅ¿'°R_x0011_C«Í¿_x0016_b_x0019_Óã²Ð¿_x0008_ËÚb¡x?jµK³Í¿_x0003_¤C__x0005_Ï¿ê_x0001_ÚT]ßÍ¿º&lt;IÐÌ¿0aÓ¿_x001C_é¾h,a½¿_x001C_±tM_x0010_¶¿BvðØOÄ¿ÞF@à?Ë¿_x0002_Ò¸ó?¸_x001C_fVh%¤?È	k+è·¿´Kq_x001E_:KÆ¿|â_x001A_èÌÖ¬¿ä[ß_x0019_L_x0011_¡¿¤uãñÔáÐ¿dU_x000B_Ý=ÆÈ¿_x001C_]´Í_x0005_	_x0008_FÅ¿-_x0005__x000B_DÂÊ¿ÿ{_x001C_²ÉÐ¿ÿý§d_x0004_Ñ¿¢§Ø4¼¿@Êvr¿¦Ûs(_x000C_UÆ¿¢Ñ-d3_x0001_Ð¿ýº_x0010_|¶ÓÐ¿¸_x001E_ï¹_x0019_¾Å¿_x0006_Á¡ÈÇ¿HÇTIE²?Ám½(#®¿_x0011_ér&lt;õÀ¿_x0014_äm,2'¢¿_x000C_(¢Æ_x0006_©Ð¿@®_x0012_uØjÆ¿X_x000B_KBý±?#_x001A_¹2ô±?bÕ_x0007_ÁUÃ¿ _x0003_à-_x001A_°¿ªümOÈ¿_x0014__x0002_ü¸ì³¿¾É¯¥A%²¿A_x000E_EtÕË¿,z_x0019_ºÅ¿X3_x0011_,¼þÆ¿Ó`¹ë_x000F_qË¿à72_x001A_3]£?0|Ô_x000B_«`¡¿ÒQñz¹¿~XbÑXÏ¿_x0001__x0003_MÚ¾¹wÁ¿w_x001E_´eTÏ¿_x0002_µ+ïÅ¿xõ¡Ï¿àîÚ_x0014_e?ñ	³¯Ë¿iÎtm!Ð¿8îâÐ¿Â4¾_x000F_³Í¿¶¯Uç¹¿ªãp8±´À¿ëó_x0015_ÌkÁ¿o&gt;{_x0012_´«?_x0002_.Ò_x001E__x0014_£?öÅÜPQÁÄ¿áõ_x0007_ÅÎwÈ¿é0_x001F_ Ä¿~`S¬´Í¿¤ h;Ë¿²Ë)e¼É¹¿ Q'_x0017_V® ¿óGìfØÁ¿Iîäy0¿dFË¾ïÖ¿?Ú_x0008_ùá·æÐ¿ò*c¶_x0004_¿¿îZ )¦_x001A_Ð¿r:ÕsÅ¿(XûZ;ZÀ¿ï3_x0019_H]Á¿tHnÎ¾±¿_x0004_bº[_x0001__x0002_!_x000D_£¿ê4	s¶¿_x001D_5ìG_x001F_4Ð¿_x001C_Ùú#¹¿ÛÿañÂ¿_x001C__x0011_q_x0004_vY³¿¿_x001D_5Î[É¿7[¹æÄ¿à_iÌX_x0014_¸?Ã_x001C_ðXÍ¿ü_x001F_µÌaª¿ê)1zLº¿vo9_x0004_ÑiÉ¿¦¶_x000C_m#ó¶¿@ÐçQÈ¡?p¯[Î¼©?$/.&amp;'·¿æ_x0003_p£*Ë¿PéëêÖsÎ¿¨ugú_x0012_¬¿óÕ;°ï÷Ð¿ÜdÉ_x0010_Ê¿ß¾¢®Æ¿!&lt;@Jà;Ì¿_x0008_ì·Â±?ÔÈsw¶¯¿¨à²ÄÍ¿å³,çM×Ä¿1AÂÉ÷Î¿ËVÛ¦Qk?Ò_x0008_üw2±¿ôvP_x0014_?_x0001__x0003_¸ú_x0018_ôxµ¿Òä"×°ÛË¿,CôéÛ­¿thÇÐ,¬¿$4îRÜ$¾?Âi@gÒ²¿_x000E_£L4_x000C_Å?_x000E_Ë,Ïu®¶¿G$%_x0002_ÇÐ¿ìk_x001B_®Í¿;F]¡Ç¿G_x0011_¨§EÀ¿ZÖ/¼&lt;ÀÄ¿à¿_x000D_ýó_x0010_¿È_x000B_êcSÏº?Ú	ÆËYJÉ¿] C§Ê¿=º3{Á¿$Ûö`_x0017_°?"Øæ$_x0001_Ñ¿Rè_x001C_G_x0005_!Ê¿_x001E_Ô¥_x0012_á¿@F§eKs?ØÇ_x0001_.Ç¹¿	_x000C_ðÌ¿dõ_x000D_(7þÈ¿ ¦­g¾oÃ¿ÝFþÖÊ¿*ôÙ_x0006_{»¿xâ§6ÑW½¿Oe=¶þØÀ¿4·e_x0001__x0004__x000D_¾¡?è_x0012___x001B_ÀÍµ¿h_x0004_ìmý¿ÀÂ]F¾º¿¥ÈCÚÁ¿í_x0019_Û´}5Á¿@Ö·ÂdÛ¿_x0001_&lt;(û_x0014_Ú?²ìz#±¿aproìb?æî)U7¼Ð¿_x0003_ e¥¨Æ¿x÷§¤?¨µÏEB¿?°ø×ÎèÁ¿oÛ_x0016__x0014_ÖúÂ¿K!g_x000C_GyÊ¿G0r«QÐ¿_x000B_ÖT_x0016_¬Ë¿º~¡ÚÇ¿, úÐq_x0012_Ñ¿m_x0017_£^$ÐÈ¿%HØ&gt;_x0001_@Ç¿bE.)_x0019_ÉÂ¿ü_x0002_|_x0012_Å¿_x001A__x001D__x0012_±ÐvÏ¿&gt;T¸Ð¿Ú²m_x0005_ÃÅ¿ÌëÕßèÜÈ¿eØûÆÍ¿¨Ã¥w._x001F_¸¿k¨_x0012_2ÙÈ¿</t>
  </si>
  <si>
    <t>da6a85745507ebd5d17c9cd491874d77_x0001__x0005_à_x001C_.éÌ¿8Î]ØÂ_x0016_¿MuþgÃ¿,¤Y:Ð¿`s±s¢ÞÄ¿ 5OF?.Fà,øÏ¿ÀuZm_x0014_Ç¿¤Î~_x0003__x0008_Þ¤¿5:v_x0011_áÆ¿ Ð¿LÅ¿È3ÿ_x0014_·¶¿ó_x000E_'¶&amp;À¿_x0016_s2L$µ¿(_x0011_	aÛõ¹¿¼^_x000C__x0004_eÉÇ¿@!A's?ï;Ö_x0002_{Ë¿ÉÃ/è¹Ð¿§Çà¡¶¿¿\jEõ=Æ¿_x001A_ÂU3q¥¼¿i¢¸H_x0004__x0008_À¿êlÆ_x001D_­_x0014_Í¿\4wâ.Æ¿ZK¯_x0008_ýÈ¿®_x0012_"tç¾¿Ô[_x001F_Çð·¹?Ï}N_x0005_H4À¿ú_x0014__x0016_Fç_x000D_É¿_x0019___x0003_¬'Å¿Â_x001D_ï_x0008__x000C_	2Ï¿¡9¤_x0007_ËdÎ¿W)Q¹ÆQÊ¿ËÄä÷_x0010_³?Z º_x001A_@Â¿¼_x001E_qdª¿Ð&lt;¯®uåÄ¿È_x0005_ÞY?º¿B[_x001F_UUÎ¿ÜßÍ`¾_x0016_­¿þ´_x000B_æ]¼¿¥øÛFõÍ¿Èjï_x001C_ÿÐ¿X¯¬_x0003_¿Ïúþ(µËÏ¿$ºÓ&gt;µåÀ¿P°U¸?À¡í_x0010_S^r¿.ÁÔ_x0006_ÔÎ¿&gt;_x000B_:°;.½¿4_x0010_9Î_x0013_ÑÈ¿M=öYÉ_x001B_Ð¿z÷"O/îÄ¿=.÷_x0004_Î¿OÃ£½ÛÌ¿vº,%ìÍÀ¿Tg_x0005_ú/ZË¿jÁbQ5¸È¿»ZÅìÿ_x0001_Å¿Ü_x0002__x0019_dÆ¿$'çPÌ¡¿¼Ìpq@tÀ?_x0002__x0006_7IÔãçÏ¿;_x0006_]¿¹&amp;Â¿²De¯z]Ì¿è_x0005_VÆ_x0002_ÆÉ¿ðr¦_x000C_A?ÁÕ¬¦\¹Ã¿Ó¤ß¼³?¬_x0016__x0005_d2²Î¿0çw_x001A__x0010_¿ þÏ_x000E_Õ¥?_x0006_	´_x000F_ìÈ¿_x000E_£P:_x0003_·¿o_x0019_ãDãÁ¿ð¡Ó_x0001_8p·¿*Î^n´?_x001C_÷%«;ÐÄ¿Ê»z÷_x000F_Ç¿ÎZTÒqïÏ¿5âK?À_x001B_¾ÂÀ?8§®ç½CÍ¿®å_x0017_ù_x0004__x0010_Ð¿	JÊ{âÂ¿P&lt;ù_x001A_Î¿d$_x001B_bÍ_x0014_È¿±_x0001__x0013_]&amp;¸¿_x001B_Ù_x000F_Â¿hÔ;×]Î¿	È3TìÏ¿ð¤Zû)?è&lt;ø_x0002_!¨?_x0001_h¸ê_x0001__x0004_êdÐ¿Äõmµªí³¿HnËb¹?HÓx­Tm¶¿-Ý_x0003_\"uÐ¿_x0016_ÞðÑÇ¿@«t_x000C_7t?Ü_x0019_(n_x000E_a¾¿`)8Î¿â£_x0019_f_x0018_ÙÉ¿/0ÉOÎÐ¿dÛ\aL_x0004_Í¿ªBIµ&gt;º¿hj§8´?_x0005_ &lt;G´$Í¿ië_x001E_|Æ¿X½p)¹¿Á_x0004_:{i\É¿fz[" Ä°¿±@rö&lt;Ï¿C&amp;_x0001_ãm¼?VßÐAÞÌ¿_x001C__x001E__x000D_T¾=Å¿h_x001D_Ë±Æ¶?Ç+â_x0002_Þ«Ï¿_x0001_ðÌ5}½_x0013_?GsÐ¾¿ÁîO_x0012_·É¿_x0015_µ_x000F_WNÇÁ¿f©¡D&gt;nÈ¿ F_x000B_xx³? -ø_x0019__x001B_º¿_x0001__x0002_ö_x0014_ !®WÏ¿ÍÏÕÒà.Ì¿xÐ_x0008_k#_x001E_¡?r^Qß¾¿(ÉÎNã_x001F_È¿B§¥Z	aº¿¡_x0003_«RçÐ¿JØâõ¬¿6"'9q¨¾¿ìjÇ(ôäÃ¿b©_x001A__x001E_ljÅ¿ìÀ_x0011_`_x001A_¤¿ì®ª7#¢½?_x0001_aX1}?b±øÊñÐ¿È!j_x0016_¬¿¥{?KÞÒÎ¿¬±rY©¿¦ÓÅb¶%´¿ìÞq6~ì¥¿æbåílÈ¿=ò_x001D_ú6Ä¿*Rº¸¶!Å¿_x0001_ä3_x0013_ræ|?__x001E_E[l_x0003_Ñ¿&lt;yÞ_x0004_Â¿wî(¢kÌ¿dEï_x0002_Å¿_x0006_ª_x0014_eÿÀ¿ÌY_x001B_ØàÄ¿ÚÛîûµ?_x000C_x¢_x0001__x0002_*µ¿_x0001_z.ï}ö´¿890Kï_x000C_È¿l¥!I`ÞÌ¿!Î7LÁ¿p"¦cùÃ¿fjõygÂ¿t:5_x0011_ìÙª¿}¸LbÏ¿¹À7a¸Î¿È_x0006_»X¢Æ¿¡ë¾²×Ï¿_x0005_$ð®ó?_x0002_g)&gt;FPË¿ _x0012__x000C_4æÉ¿Ì@t4©?À-ÇÅ¼[? ¬)_x000F__x001E__x001A_µ?Âîw_x0008_Ð¿no°Ô$T¶¿Ô_x0005_ý²_x0008_Á¿_x0016_S_x001D_ÿÀ¿0ßoT_x0014_?ÞTòO_x000D_Ì¿¨Ï_x0006_åÖBÐ¿×}ï'Ë¿¶ddB^Ï¿Ô½_x001F_¼UgÐ¿z¾Þ¾¿_x0013_&lt;i4Ç¿D_x000E_§þÒ$Ä¿ìQ)¦¿_x0001__x0005_¢+`^ÇaÉ¿jjC©_x000B_Î¿þºÙÛ_x000E_v¼¿+í_x0005_&amp;ËÈ¿_x0008_Gæ÷ª¶¿4ã©_x0013_¾Ä¿Ðõoò±¼¿0_x0007_ÊK§?@±ì]ã¿_x0008__x0014_ö[!¥´¿ÉØ¾ÝJÅ¿¸¼®4yj¾?ô_x0005__x001F_­_x0004_xÀ¿¾ãpO/½Ð¿_x000F_¶¡cäÎ¿_x001D_f-µò_x0005_À¿8`ÒLRéÅ¿L_x0001_0ìÛÉ¼¿È\Ï6j¨¿_x0010_¢Þ_x0004_`¶¿_x0001_¹Î_SLÄ¿@¾'Ë²?_x0002_)@?òÅ¿¶oØ"Ï¿^¤,Ã×Ë¿,hÜÕ_x0003_,Å¿&lt;²üÎ§çÅ¿p@bÕäÂ¿ owÖÉ¿ZõK!3Ê¿lûG_x000C_ð§¿À76_x0002__x0004_WF©?TpË_x0019_ùÊ¿¤Gao_x0006_Ï¿kÞ¥´^ÄÀ¿aKcE%+Â¿|Ç]!ùí²?Àßèé_VÈ¿y?O¬_x0005__x001C_Ñ¿^Ø·¯!$½¿dõe¸½©¿ë´?_x0018__x0012_ÓÂ¿à4ð9ßÎ¿t7Zð_x000E_ÈÆ¿hzÂ3_x0003_ÚÏ¿¸Ö@ýìÃ¿D_x000D__x0006__x0016_Ç¿n²O EãÐ¿t_x0013__x0002_9OF³¿.1Æ±öýÅ¿,¹(%p&amp;Ç¿_x0010_;a_x001C_ö?I_x000F_ñ ÁÀ¿\Ø_x0008_òv_x000E_À¿_x0008__&gt;WIÿº¿èÿ!óðp¿±êôð_x0017__x0001_Ë¿ ;_e¼¿6_x001E__x0005_;NH±¿_x0016_åxª,aÃ¿Ò_x000E_¤Èf?t¹G?ß])_x0005_È¿_x0003__x0008__x0016__x001C_ÊeÐ¿_x0010_ËÞÀÒ?¤da¾R¢¿_x0005_ÞëÐ¿;_x0007_L%ÙÏ¿¼_x0008_Tuµ¿øÒµRÇ´?þ¨_x000E_dgàÂ¿Â¨\¿É¿ÂOJ#v´¿F¥¤5DÇ¿¾§_x001B__x0017_¾¿ûÆ/¶Ç¿(õu¸_x000B__x000C_ª?æ_x0006_6R»_x0004_Ñ¿hÜ#"p½ ?¾Zõ'"Ë¿Hù_x0002_m@P¿a\_x001B_N*Ï¿P=ôûF¿BpQ¨âÐ¿XDï Z¼¿0+F4_x0019_{¿´ÿ_x0019__x001C_X$Ï¿~\_x0001_L¼º¿HÝÜ_x001B_©Á¿ýwÏå;dÌ¿î_x000E_v7ýdÄ¿_Õg}°ûÍ¿{l_`·Ê¿À_x0005_¿(Î¿þ«÷Ã_x0001__x0002_Å&gt;À?À"!Û;_x0004_? ºûwõ¿`¾_x0001__x000B_È^?å¦_x0008_¶DÊ¿Àéß_x0017_	¿pmQr¬7?P¦°A_x0007_ß¢?h_x0015_a=5À¸¿ÚÅiJüÆ¿^Ê_x0016_¾KÇ¿ÒGèÚÎ¿_x0016_ _x0010_._Ê¿F'G~ØJÈ¿7Ç$?_x0008_¢?XpÍDS_x001F_¿¿NB3_x001C_Pt²¿°ªÝ	Ìíµ¿ûRND?å:ßÐCË¿ ¬:óDûª?_x0001_K¢¸·°?2ä_x0001__x0004_9LË¿z_x0016__x001E_¼äÐÅ¿5u_x000B__x0006_Ñ¿-å¾ïõË¿h_x0003_¬îD°?=#á+òÇ¿XRÇ,Á_x0017_»?P_x0006__x0003_Á¡]¢?hÇÂKRÇ¿Dg_x000D_û¥µ¿_x0004__x0005__x0002_:_x0003_&gt;ËgÉ¿@ê«_x0018_£]Ä¿LyZá¯¿Æ_x0015_I_x0018_»¿NÉØªYÁ¿ß½÷k	hË¿z	®Ë»_x001F_½¿Â±_x0001_!¢9Í¿L3«~¦t±?3ÛÎ£+À¿_x0002_!Ü^IjÐ¿FBymÇÏ¿#r!~ÑDÃ¿ÍBÈ6Ñµ¿êS_`¡É¿ÜM_x001E_p¥È±?`àFLxM£¿ £y­´Ë¿º_x0015__x0018_¯¶¿#¨Ú|±_x0011_Ã¿ÝemL»?ºU 2;À¿|Óó¡Æ¿ ü³(å½¿l_x0012_5´&lt;Å¿_x0018_ÀQ_x0004_hIË¿ð_x001A_e­tÄ¨?¨ Èi_x0006_,¡?ü+¿²æÈ¿Àìùî/£¿0!:ãL±?Øë$_x0002__x0003_ÌÅ¿µXAÝú_x000F_Á¿òk/ru_x0018_Î¿_x0005_²­,AÄ¿°&amp;_x0017_Øi¯Ç¿P_x0011_ÜzÃ?_x0008_ç\ÔÓ_x000C_µ¿_x0002_X_x001A_"Õ§C¿¼ðÝÏ¿ð_x000F_T!9?`9û_x0006__x0001_ëÏ¿ê_x001B_ì¶Ú°¿ëTO-­7Ð¿_x0002_öÞ4(??Ð»üù¥l±?]4GÂ_x0004_µÅ¿&gt;&lt;_~Á¿j¸_x001D_¹ÏjÊ¿¤´/©é»¿D¿Å³z£¿î~íÐµÈÌ¿¨IvËz_x001E_Ð¿08è:_x001F_Ù¦?Bbàõ±¿_x0002_Ê_x0007__x001A_Ã¿_x0004_Ü7À_x000F_Ñ³¿Ð _x0010_ ½ùÐ¿@5Üf£ É¿ÔæÙ:j½¿{ÉMä:ÕÊ¿n)âDdk¹¿pú÷_x0002_Y¿_x0002__x0006__x0010_höÆ­&amp;Ï¿î_x0004_[GFÍ¿_x0014_¡/nÌ¿_x0018_¦.=C:Í¿1ÊàÐ_x0001_½¿@æJ¿?¥}_x0017_Û*Ï¿TÉ_x0001_­_x001E_Ø½¿e_x001F__x000E_3ÇË¿ Ô©#Rø½¿¤_x001B_f§èÂÃ¿â,j/M{?þ68ö3SÐ¿Â_x0011__x0001_&lt;_x0003_Î¿/D_x000D_²¿] ùÈ^½¿¢_x0014_ª¼_x0007_É¿²_x0003_{_x001D_ñ±¿,.u¿x¹¹¿_x001C_~Ä¾N2Ê¿_ñï_x0008_yÀ¿ò¹a¾_x000B_´Ã¿_x000D__x0015_h7?_x000C_Á¿ÚqÍ_x0018_©ÜÇ¿d¦Ò _x0019_Ð¿G%¿)¸Ã¿G?Ê_x0013_ô&gt;Ï¿Ê[á¿Î¿v¦_x001D_ß_x0005__x000C_º¿H,+_x0002__x0012_¹¦?:1_x0013_ÙX`È¿:/6_x0003__x0004_°_x0003_Ï¿Äæ/ÀÅ¹¿B»÷A¬·Æ¿à¢&amp;ÆÓÆ¿pÛóí_x0002_?V4_x001F_mê¼¿ü_x000F_å~r{¶¿éI)_x0019_`³¿&amp;ô8êÐ¿jî+a½ÂÎ¿àp¢¦?`»bà¿ï3_x0002_rõ_x0008_Ð¿àãg35¤¿#{#sp_x0001_Ï¿GÿY ndÆ¿tò_x0007_V\¢Ä¿Vpp·°¿8ZE|ªñ¯¿@Ù_x000E__x000B__x001C_¹?L2;oÓPÍ¿§µ_x001D_Rõ_x001B_Ï¿½â;6Ç¿H_x0001_æ_x0008_µ1Ê¿*é_x0017_°øÐ¿P_x001A_&lt;¯l?_x0003_t#.Ø1?dOP_x001E_#À¿@o5z±õ?.Íî¨É¿pù@·Áµ¹¿drÈðzÅ¿_x0001__x0002_¨]_x001C_÷Êê¬¿x|«}}_x0015_©?'\Sþ2Ï¿uQugÐ¿p¢ÅÉ©¿´¬ D6ì¸¿8ÅM¯,Ì¿±_x001D__x001F_[ò^Å¿DYÊØj¶¿ëR(0×Î¿48Á8(½¼¿|_x0007_Û_x001E_Ü¹¿¬Î~Ò®·¿Ð¯·k¿ê*êc0ÕÐ¿.#©yÇ¿ûÀ,ÎWÅ¿0.¢ÚÁ@Á¿ª¿Î«cm¾¿º_x001D_ò"1Ì¿&lt;M19i¯¿_x0014_ÅÒ_x001F_ëÖ¢¿¬G?UÉ_x0008_º¿öQhz_x0005_¦Ê¿¬v°½`?ÃwýPåÌ¿P_x0001_uÒî_x001D_»¿À_x0016_#öts?_x0014_ct94ÎÈ¿@_x001F_ÃºÐ¿DX_x0001_ñ®Î¿Xqí_x0001__x0003__x0010__x0018_Ä¿lÇ$Î¿IT_x000B__x000E_ìÐ¿ »_x001F__x0012_¿ª_x001B_ÿ_x0010_1õÎ¿_x000C_Ãx_x0002_ñÄ¿OÀÃÝ_x0012_®¿ÚÙ_x000D_=ïµ¿@%z-_x0006_Í¿Gþ{ÐÿrÈ¿¸63k_x0010_È¯¿¦9ÙØ_x000B_dÇ¿°C)[±¿	5êµÏ6Ð¿ücÁ"dOÂ¿_x0003_:pÂPÌ¿ÿå"Ò_x0002_Ñ¿ðòêéÛ_x0011_¿´0×oÈ¿dWÁ[¼_x0019_ ¿àDª%¶µ¿_x0003_Á,l _x0011_Ñ¿ð«SE":Ð¿¬o¢/_x0015_¬»¿_x000D_$_x0018_çV³¿Ýîo2Ì¿¨__x0011_x«¿Öxc_x0016_¢Ü¾¿(ñ_x0005_®ª­¿_x0001_ö&gt;´¿¿_x0004_aÎþÐ¿(têjß£?_x0001__x0003_òq)ÐÈÐ¿Bû_x0001__x001E_0À¿0µÂA`+£¿ÔPb_x0017_­®¿_x0008_§ý_x0003__x0019_úµ¿Dye\_x0018_cÄ¿°w.þM?{$ÝØ+2Â¿lCÁèÉ¿`;ÅAL	¨¿8=ã½À¿¢ò8_x0014__x0018_Ì¿Bª|´¼8Í¿ëûäÈ ¾Ì¿2*f_x000E_­°Ä?HÜ_x0013_e½	§¿é6iX³]Á¿¥_x0007_ÜüÐ¿¬÷õÒg/¨¿ÌUÒóÎ¿7_x0004_r1¶À¿PxÜ'BÚ¿?Eyw&gt;Í¿(¬_x000B_ïd¼¿û_x001F_N_x0010_Ê¿Ü E¥)£±¿°-_ëÞÉÆ¿ôVjÃi±Æ¿°êB_x0013_d_x0005_Ð¿\¬²_x0002_°Ó±¿_x0001_ËZ£o£¿&lt;Bb^_x0001__x0003_ Ç¸¿z¥í_x001B_ù²¿dbÁL¡¿úòu¾}XÌ¿Z¾_x0011_n|Æ¿_x000C_È©|4µ?S´CyÆ¿`&lt;zØí&gt;Î¿)ê_x0016__x0003_NÅ¿D_x000C_NÈ¿_x0001_Î@ÉÒt¿üt^z¿¿Ö@%ÒÇ¿\_x0014_wÏ@£±?Óï®_x0004_MÐ¿_x001E_½OÜæ_x0012_¾¿h§é_x0018_P;¹¿~	/®_x0007_Z»¿_x0010_³.ó©¿¼=«tÛÐ¿]ü_x0016__x0004__x0017_lÊ¿«j=_x001D_KÄ¿ØloV¡ß¡¿ì`õ]ò¨¿¼±_x0014_;þ©¿xèa_x0008_µ¡?/ô4x£?_x001C_!_x0002_û_x001A_E±¿_x0014_K[,WÑÐ¿øÃSÜµÐ¿éNÁ._x000B_Í¿"¡èjÑCÏ¿_x0002__x0004_°n_x0016_Ù?´»¿¢ªúº£º¿D¤gT_x0019_i·¿@_x0001_Ù&amp;m)r¿jþ}ù¼¿àêþûÛe¤?¬°ñ_x0017_¼Ï¿_x0002__x0001__x0004_úùÍ¿_x0005_î|k_x0002_Î¿ÿ¶Û~¿Gá3äfÆË¿ÞóÀtG¡Ë¿È¨a_x001A__x0012_ª¿X;Ñ_x000B_´¿´ãÖeN¯¿nu&amp;ÎÓÇÄ¿®_x0014_¿ª+ÇÈ¿_x000B_JGçÂ¿ß2_x000C_íÍ¿Ü_x0013_YJäÈ¿àÍ¤ë_x0003__x001A_¿7!Àh2CÐ¿âÏÛ´Ì¿þÒqË_x0010_¿öQ_x0017__x0001_íÁ¿£Är­Ê¿3«}aÐ¿H.vË¥?"aÞý½¿ÚJ_x000B_¢¿\°Y8_x001C_«Ç¿@*¶s_x0003__x0004_mB¿_x001C__x0010_¹5©¿À_x001C_³¸¿Zs×R»¿l¡Ze	ªÈ¿:&amp;¨_x0019__x001C_¡Ã¿¨ð«mé¦¿&lt;_x000C_ÆAÈ¿Ø_x0011__x000C_yÐ¿_x000C_Ökc_x0013_ÄÃ¿hp¸½o°?_x000B_Ç)g;¶Ð¿_x001C__x0002__x0011_æXQ¡¿Rã|2_x0014_ò³¿æÏ_x0001_õ_x0008_È¿ø_x000B__x0014_+O4¹¿¸Pò»¿_x0017__x0001_è`[Í¿¾N¹²¹r·¿bô3O*³¿H§6ãñÂ¿îs_x0015__x0004_y°Î¿¨_x0004_^ç±¢?¢ë^2aôÅ¿Ø1Í¸¿_x0007_PCYVÎÐ¿°å\î°?$ë³_â_x0011_¹?_x000C_\Ôfd»?ò_x000E_SÞÂ¿äçw0L_x0016_Ë¿@¾þ`¬?_x0005__x0006_º_x0016_Ïl)ÄÆ¿ë½_x001B_'_x0003_Ê¿_x0005_O~ã_x0001_te?/¢JÐõÂ¿u¥è î+È¿ÔDu~Ä¿ª¡!¡0°¿¼Á.H± Î¿4$ä ¿Úñ'3ÆÎ¿äpÚ_x0005_â÷¢¿îm?®¯Ð¿¥âû5¿b¨ Q_x0015_Ë¿º!ÙÅ¿ÑàÝ7_x0002_¼¿ýë¥ÝSþÁ¿_x0006_°Ëi_x0004_\Å¿Ö_x000E__x0001__ÓÃ?0^7òðÏ¿t£H_x0004_»?&lt;°éoY¼¿R_x000B_nä¿Ð¿J¥J{ÙÏ¿ôâW¥Oº¿&gt;å@¶Ï¿©Yu»Ë¿V_x0016_	Û@È¿Y¥ö_x0008_øÇ¿_x0010_Û#_x000D__x0008_:»¿ä_x000E_§S»¿ÒßPT_x0001__x0002_«×¹¿ÔµmÂ1ÎÊ¿1îzº_x0006_À¿Í_x000F_åawl¿¸é³_x0008_u¦¿R8Du¾¿èD¦óRz¿mã³ÚÍ¿_x0001_õ_x0006_à¸P¿bôõÂPJ·¿99ë¶¿mÞQÜÞèÀ¿@ó8_x0011_Ø»«¿àãªÊ=Ã¿ð_x0017__x0018_Áiµ¿â_x001F_ÏÝ_x0006_ÂË¿Y°&lt;_x0012_Ê¿öø¡òÀ¿0Øv²_x0007_Ð¿_x001D_¸Ë¾]ÎÊ¿_x001E_woo_x0005_ä¿¿ã©¼ÐÑÅ¿_x0004_kqÕÂ£¿_x0004_¡G®4ÒÊ¿È_x0010__x000E_Ð_x000C_«?_x0010_+J/«?ønæ]S²¿âÑ,hñÃÐ¿WÄá_x000B_UÐ¿ó(ì_x001B_\_x000E_Ç¿ô-©^_x0015_wÉ¿è´ú;ð§¿_x0001__x0005_¬0h²WÐ¿tÊÔxz_x0015_Ð¿èî¯~$É¿\_x0002_L[J£¿JÅiVQ©¿ ¹d­Î©¿G£°h_x001F_Å¿¼#'eµÂÈ¿._x000F_DvïÐ¿è_x001D_-_x0006_Æ¿Ù&lt;5_x000B_Ñ¿\É0_x0011_m_x0007_Â¿ìHiÚ_x0007_±¿&gt;ÿ&amp;©"Å¿_x0001_ô=ÀCz³¿$Hzhk_x0001_¼¿¨*ÿ±BÉ¿q_x0001_Mq_x001F_Ñ¿LêEâ}Ä¿sºE_x0004_¥Ð¿Yé_x0012__x0003_^Ê¿_x0018_N|­f«?ø_x0004_%_x000F_¹=«?¤_x001A_â'¾?Ð4»¢'©?IrCùH­À¿_x001C_a_x001A_H¿Ð¿.jñ6æº¿àEþN½?S_x0004_´ÃC	Ñ¿¨¹·7/´¿m_x001E_$_x0003__x0004_­SÎ¿¸r5/_x0012_éË¿_x0004_V!MQB¼¿dý_x001A_!1Ë¿ÀD@ä¿JÝ§Û@_x000F_Ñ¿¢_ºy`OÊ¿ÀÌÄé_x0005_?`M-Q&lt;zÂ¿_x0010_³ÍýBü§¿ªÒÞÁ¿à²¿Ðµ&amp;zX&lt;¬¿_x0010_À_x0006_s½¿ÑÌ]_x0010_ÉiÍ¿QÒg&amp;&amp;àÐ¿îå´_x0012_¥IË¿" Þ°¿fuh&amp;é@Ê¿¨Á;Í"´¿ ·ÿG?ë_þ¦x_x0002_Ã¿««F/j5Ç¿`A_x0004_f,?87ñ9¹_x001D_¿¼t¼ÄKÅ¿3IWgïÆ¿iYRÎ¿_x0008_* n§¬¿¬é`æ_kÏ¿Àx7Ux»¿Bè_x0002_9ËcÐ¿á»_x0010_Ì_x0001_Ñ¿_x0002__x0006_[­¾EuSÈ¿»³vÄºfÇ¿U"#J@Ë¿ø\g9¼¿_x000C_Þp_x0015_7ÊÐ¿úlÍ=k1·¿0bùì_x0001_À¿)[_x000D__x001C_Ð¿_x0006_RiZ*Ë¿@¦Gfº¼¿U¿×W_x001B_Á¿_x0006_l½_sn¼¿_x0002__I÷¿_x001C__x000F_ÖÕ¿¡²?l°¡Q§?_x0012__x0005_ûÂ_x001F_¾Ì¿Xþ_x0002_óÖ4±?~_x0011_×_x0007_XÉ¿¸#_x0008_ã,´¿x_x0004_8ÕÝv¬?ÀÑéPp¿ õçmät¿aâ_x0019__x001F_Ã¿¢¿=	_x0010_Ð¿@6_x0002_Qµ_x000E_¿_x000E_e_x0007_Ý_x001A_¶¿_x0003_LýÓlÑÏ¿¬²=sØ_x001F_³¿_x0001__x0015_ùt Ì¿N_x0010_i_x0002_{¾¿DØsÅaeÀ¿ÔbïÌ_x0002__x0003_c­¨¿_x001F_1ùÛUÎ¿è@9Ù»?2¿±ñ²¿2_x0013_,ûM;Â¿6"[é5¿¿_x0010_åÍ_x0016_Ð¿Ry÷É/Ã¿RR_x0008_ï_x000C_ô¼¿àD_x0015_uø¾?¨_x0019__x0001_Â»¿Ò_x001A_wÆõÐ¿§#¸W´õÎ¿_x0014_l*õv®¿¿:_x0007_È1_x0003_S¾¿öÞ¤F®Ï¿­gíò@_x001D_Á¿ÀÞ÷ü_x000F_­?=²ýÇ¿ÍT_x0006_ÒÉVË¿@_x0007__Âµ!Ä¿Z£7uÀ¤Â¿¸@_x001F_+QsÏ¿à7@Û×ö¿ÚÙìð³_x0015_Ð¿/ÒðÀ;_x0017_Ð¿ä²o;Ü¦¿¼_x000C_MÉ¿ºö~|ûÆÀ¿YR©_x000F_ÇmÐ¿SUÖsÙÁ¿vg_x0006_®L¿¿_x0003__x0004_cI[éiÐ¿Ë_x0008_Ë&gt;õbÁ¿TÎÈâ_x000E_à¶?f_x0017_;ÑúÄ¿HÇNP$X¿l_x0001__x000C_}DF¿? Ú_x0002_)°À¿ØzI¶@_x001A_¢¿´_x0016_0ÔõÊ¿*¦äØ»¿Öõky³µ¿Æá)ÞöuÐ¿Xw±Ðº_x0018_£?ÀÞD s ?´¼^_x0017_¦¿`_x0012_&gt;`aW®?_x0018_MÄ_x0007_ß¡¾¿,Å_x0003_Ñåî¦¿~I\ûßI¼¿{{:Å yË¿Xj1WÇ¿7_x0014_ýd¬¿_x0003_2ÿ¦[e±?"&gt;Z"å@Ä¿à¢ßã´_x0013_±¿_x001C_í_x001A__x0006_«¿Ûfø_x0008__x0002__x000D_Æ¿¶_x0015_5tbÀ´¿(_x000C_¢å¤?âw³íûºÅ¿@&lt;ËÄ§¡?î¬?$_x0002__x0006_ÚÃ¿ÄÌ#_x0005_hð§¿Ü.éÃF&amp;½?À¯±ÉÒ¬w?ÆuËWGÈÃ¿ÊQÖ-_x0004_Í¿0Gò§_x0001_Ó®¿¢i\¿_x000F_Ì¿'^aµÎ¿PöY_x000C_ùÌ¿$_x0007_ÞfÄ¿´$·Î_x000B__x001A_Ñ¿Ä_x001F_Êúå½¿_x0003_aÊ_x0013_#Ê¿j§æDÉ¿©gÒ®À¿øÉ¾YÐ¦¤¿ñ¨£ó_x0001_fÍ¿_x0008_Eµ_x000C_º?_x0015_^Mª&amp;$Æ¿,°_x0015_	¬Á¿þë±_x001A_h^°¿ýæ}ç±¿¿_x0002__x0014_p;¨¿`_x0017_)ÐeG?_x001B_dÏlÐ¿.{PmîÇ¿ë_x0001_I_x001D_¿ëÀ¿ðô_x0007__x000C__x001E_¤?ï_x000B_]®¦FÅ¿¨ÂsO_x000E_!¢¿¤ÌÛ'ùË¿_x0002__x0003_Å f,7Ð¿_x0010_|8ðÇ¿ä_x000F_g×_x000D_ÃÊ¿d;·î!o³?¯-³_x0001_;(À¿5_x000C_aYußË¿&gt;².XS_x0017_Ä¿hªîr}ÜÂ¿¤&gt;eµ÷7°?ÞoÄ_Pà¼¿ûôBUýÎ¿%î_x001F__x0012_MÐ¿Í¢#¿_x0013_ÕÇ¿r¸²â¦?8#?CÚ¥¿_x000E_Ì¤ò¡?àZy_x001F_ËJË¿_x0002_õÿ._x0008_^q¿^ÇLV&gt;ùÅ¿ m¥Þ7T¤¿#Õ_x000D_Q]Ê¿t_x000F_ ú#«¿_x001B_z¿öj?H·v¨?'³?Ä+\õ¼Ê¿úÏ]Þ	ýÆ¿¼Iº_x0007_DÂ¿_x0018_2;ÝZ¼?Ê_x000E_nødÃ¿_x0002_ÇpB¹Z©?_x000C_FQgÌÍ¿ê_x000F_~_x0004_	&gt;ýÐ¿Ú_x0005_!_x000D_Þ·¿Ð­K_x0014_"R³?_x0008_¢·Øó¤¨¿QÉ_x001C_À¿"rß9½Í²¿vR¥_x0012_vÄ¿L_x0008_Ö-´?¸\'Ô,áµ¿¾Tv°_x0002_Ñ¿VõÆ_x0011_¿=Í¿ú*ü(¦â¼¿¦è)yË¿_x001D_º­4¶¿óD_x0003_c_x0006_Î¿	x¨¦4,Í¿¸¬ÕûH_x001E_¤¿Ô±«¥-ÐÌ¿G_x0007_¦âqëÅ¿È_x0018_vÈÌÏ¿ô_x0019__x000D_"Ð´?Tx{V#Î¿._x001E_E_x0001_Ë¿_x0019_áUVá¹Ê¿A&amp;._x0010_AË¿âÃ_x0008_yP©Ã¿_x0014__x001C_nÄ¬¿.Æ_x0013_aÎ¿^¾]]Ê_x000C_Í¿xñUg(¾¿$÷¤û?Ë¿¸lÐô~Ö¥¿_x0001__x0003_S`r yzÏ¿zø³)]Í¿_x0001_5½3x¿ #$é_x000E_¹¿¦_x0010_EuÉ¶¿Y%%ý(Ï¿_x0019_Éê"Ç¿©_x0011_BB_x001A__x001B_Ë¿ø_x001A_@³À¿ Ð)Z_x0012_É¿ÂC_x000D_:±¹¿LDC}x^µ?&gt;X¶ÊÜjº¿5s§êâõÐ¿àùf_x001D_ºîÀ¿ü¦[ÂÖ7Ï¿í!æ±Ì¿x'Õ_x0002_Ú£¿_x001C_&gt;"úÅ°¿r\º0|-Ê¿_x0006_Å_x0006_1Ð¿_x000E__x0013_ñ08kÇ¿­Ù_x0014_[ýÏ¿ þþÍÌ?_x0001_ö?È÷X¿ÐÙ_x0019__x0019_hE¨¿ /ô;É_x001E_?T;â&gt;_x001E_É¿d;_x001C_È_x0008_´¿¿_x0001_°D¸T]Ð¿ú¬iZP²¿¢_x001D_X/_x0001__x0004_à°±¿()Ò_x001A_9 ?&amp;HOxå°¿_x0007__x000C_GûÐÁ¿ª8Åôâ ¾¿¯Pð]Ë¿ñV_x0015_Ä¿p_x000F_Í¦R+ª¿D|_x0012_-_x0002_Ð¿{ñ¨¿=/Ü_x000C_ÁºÉ¿_x0001_Ü¯D_x0012_Ð¿põæú´¿ ¨$p¯Ð¿­_x0016_¡vuÉÁ¿|Ý]t:Â¿_x0016_eÀÆåÍ¿H&gt;/£Ì"®?V._x0005_¸íÜÊ¿iÎOÚ1èÐ¿ø?{QÔ_x0004_¸?yFewLÀ¿¢ÿéÉ¿à_x0001_Àª×¿~ÝE;%[É¿r¥a_x0010_1Ê¿¤_x001D_0_x000E_&gt;2¾¿ºgd_x0003_f·¿0"­¬ ¥Ð¿djä8[bÄ¿à«êÐù¿_x0004_û_x0005_n_0Î¿_x0003__x0006_½	ïðÂ1Ç¿âÐ¦Îå§Å¿ÐÛm=_x0019_É¿r7VH_x0015_Ì¿è÷3_x0003_®¿B_x0013_hi_x000D__x0001_Ç¿ ÔWÃpÐ¿iIÛHöºÂ¿_x0002_W*IâÿË¿È@/J_x0002_¤?¸îÌ¿¼_x0006_l_x000D__x0005_Ç¿D'©:·_x0007_°¿}gh[_x0004_ÖÏ¿Êô÷¸ÃkÈ¿_x0005_Ü§*cÈ¿p,8£_x000E_?Íà¼k	Ç¿_x0003_$\,s?Í, ë!IÏ¿è/_x0012_­ÚÎÀ?Óø_x000C_¥??óÔDTùÍË¿à_x0013_N§ºl¡¿_x0010_åy¡_x000F_½Î¿¼_x0012_1Ä'Ì¿_x0004_Ö#_x0004_!mÅ¿z-Ñ^Ã¿%	Ä4P¿_x001F_+1O_x0019_ýÇ¿E_x0016__Ê#Ï¿XÅ_x0001__x0004__x0017_Å¿lÝÁýÑ_x0014_Ê¿õ_x000E_î_x0014_9þÃ¿ »·ÕTX?íiÆ´@?É¿0Ü|Ö±rÅ¿°ÈÇ¾mP±?ÓÊ_x000B__x000E_êÄ¿ÏµD7À¿ZÞ´¼=Á¿_x0006_N^PÃ¿_x0008_«é$VÂ¿_x0002_~ÕçÆÍ¿@£RÞ)Û¿Äöj¡_x0013_+Ê¿X_x000B_\^M¡¿éøØ° @Å¿ëð*)#FÏ¿ÔiÌV_x0008_²¿dêMû@Æ¿U_x001A_ºx6©À¿àV_x000E_Ã_x001B_È¿Á_x0003_x¢ö÷Í¿¨_x000B_8S@Ï¿tµ¼XJµ?Ð©w_x000E_ú_x001C_«?_x001A_=öéZÎ¿_x001A_$Kº+¶¿h@qNë_x0012_¨?l÷H¾¿ÆèluáKË¿0ô4&amp;É¿_x0001__x0005_·Q'­Ê¿`5¦A_x001B_Ð¿#×®XÍÃ¿çÑ1ÙVÄ¿uñ_x0014_ûê?¸ø«þö8Ê¿h_x0002_`ãÍ"±?Þ_x0005_'B	ñ¶¿gMI&gt;ÒÐ¿*ï?_x001D_¸¬È¿¥Û0lqÊ¿)«üÐ¿Ì!á"ácÅ¿äf#¾À¿¿ É÷%_x000F_5?®h:îÔ±¿Tf_x000B_áÐì¼?êun¹xÌÐ¿8Í¿ÓÉÇ³?nÐu(9Æ¿±ºÂÞ~É¿ëkó&amp;Í¿Ø_x0019__x001A_/_x000D__x001B_¿N_x001B_å,é_x001D_Ê¿à¦TAÎ6­¿C-´_x0017_Q_x0003_Â¿_x0018_­?(¼ãÅ¿Í&gt;Î£Ã¿_x0004_ð_x0017_.=6¨¿¢[ÑºÐ¿àáïòÖ¸¾?rï_x0001__x0002_1Æ¿´NsC¨Ã¿$P Uø_x0008_É¿¸OÏ_x0017_	íÈ¿+?_x0012_éÏ¿èÓÞg,¿ëÛLé_x0005_¹¿Ï@àW_x0011_«¿z«ßsßÊ¿Ö|jÙ_x0010_Î¿ÉwÇ©Ç¿ßÊü_x0018_Ð¿PÍ,_x0001_üþ¬?¤à¾C_x0012_	¸? í&lt;*r_x0014_?H{oìpjÂ¿l0èÏÓ§¿ñ®ð_x0017__x000C_Ã¿\´ÔZ0+¢¿Hñ_x000B_f§¿ôWè¯bÇ¿7d!]YUÊ¿hÏ7Ò­aÌ¿é¹}ÚÄÉ¿FûÕóÇ¿¬×r_x0003_8·?ÔôU©hµ?_x0011_Ü_x0016_ÙÈË¿_x0019_¡_x001B_ûÃ¿ð_x0013_ÈL©¡¿Tü_x0003_³-±¿_x0017__x0019_ó»¼?_x0001__x0002_¨ÙÄXJ³¿1_x001F__x0003_nÐ¿·×_x0018_Ä_x0001_ûÃ¿%w«ÅÂ¿_x000E_»'¿".¾¿è5æ¡	z?âé/ Ç¤½¿¾£ë²×´¿ÀSà%&lt;ÝÌ¿_x000D__=ÏÕYÈ¿ ZÎÏú½»¿Ý/ÄFMÌ¿´Çt?g³¿´éþÉ¿@&amp;¾&lt;_x0016_u?p"@$îòÅ¿_x001C__x000D_$ÖA¥¿ôØ9däíÃ¿èZ_x000F__x000D_è¦®?aÓ_7¶?ö_x0011_Í:¹_x001E_Ñ¿9Â_x0018_·¸1Î¿äáI_x000F_ µ¿ öÝèw;¿^_x0011_|?È³¿D_x0010_Q¢ÈÉ¿öæsÐº¸?.î _x000C__x0012_Ð¿bIõ_x0019_z½¿Êpu_x000B_*È¿æ_x0014_}à%Æ¿Àî_x0001__x0002_¦_x000C_¿ù_x0011_å·ÊÍ¿*¾c©TÎ¿_x001B_¾¤±¦Ð¿d/ã0_x0019_Ë·¿Ü_x0018__x0004_ÓÎúÇ¿ÐX_x001C_}_x000F_¸¯?H &gt;^Rj¶¿jbÛ_x0003_qÃ¿ºÕða¾¿P&lt;AwêT¡?æáj_x0004_Ã¿Ð^°?_x0001_¿_x0010_I×_x0013_4½?_x001F_?.Ç¥®Ì¿¸)¯Ýÿ½¸?fK_x0004_Æµ¿TÞV½´¿;"_x001F_;©èÐ¿æ«Ï¤Å¿dÆ_x000C_Û_x001A_È¿_x0008_õç[Äíº?hÅyJØ¸¿ºkLÌZÈ¿ ÊÄ°¿À¾Ê.´ü¿:ÛPTøc»¿(YÖ_x0007_Þc¿äáü_x0008__x001D_Í¿ÂjýP-²¿U4Ð¸IÐ¿ÖÊÙ²ü°¿_x0003__x0007_@_x001F_nº²U¬¿½ü+g&lt;Ð¿Ð©_x001F_XöÂÄ¿_x0006_,çÓ·¿^z%Á?_x0014_ýÿ5_x0003_¶¿¡R;-wæÄ¿dÅC%J:À¿£_x0019__x000E_mR®Ì¿ÓîÃÏ¿Ç¤J ¿1dÝ&lt;ÝûÉ¿~a/Ïß¶¿RYF_x000D_2G¿¿!X_x0004__x0002_}_x0006_Å¿_x0004_¹_x0015_è_x000C_;Ì¿_x0001_º°f_x0014_9Ç¿_x0002_áwg:Î¿æ§59ÐÒ¶¿µp_x000D_Ð_x001D_Ê¿®À®ÓÐ¿LÝ2£_x0004_Ì¿²¤ÙéZ¸¿# ûúçÆ¿¯_x0007_a[Å¿_x0003_ÎM°_x001E_Ð?©_x0005_Ù4_x0006_²Æ¿ Û_x001D_&lt;q¿`®¢_x0012_;Æ¿hÎ_x0014__x0015__x0004_K¿!Ì­M"Ç¿_x0004__x000F_B_x0004__x0001__x0003_ç_x0013_È¿y¸\ÐÚÍ¿h¥çP£­¿ôÅä,_x0006_.Ê¿ÝÚ{gÂ¿NÝF®¸¿_x0019_Pâ¾b­Ì¿L3^EH¥¿~_x0012_GzÍ¿_x001F_HQ[¾¿@7q9¿iÝùcÎ¸?_x001E_õEO6¿_x000C__x0002_1_x000F__x000E_z±?dæî&lt;9 ¶?_x0001_¿°qb°?_x001F_CÁB.®Å¿pnñ¯¿_x001C__x0017_:_x001B_Ê¦¿_x0008_Añ¡ ¼¿à\¼°ù ?Øµ X[ï·¿_x001A_ _x0004_»;³¿E¸ÄméÙÆ¿ñ¶l_x0014_éôÏ¿zGf\¸¿àþmkÍ·?_x0002_a_x0019_íAúÁ¿.3_x0016_×t_x001C_É¿ês8èw»¿_x0019_îX §Í¿ÕDoºÉÉ¿_x0002__x0005_(ÝA} bÌ¿B¨ùç5µÂ¿ó=X[-íÎ¿½ ;Dº¿_x0002_Õõ_x0003_ï_x0001_~?êe)_x0002_cË¿´è&lt;&amp;ÀÉ¿\ë&gt;Bi3¯¿_x0003__x0004_ü¸¹_x0012_Â¿Bú_x000D_éPáÊ¿höÊU_x001D_Í¿¼Óÿ_x0015__x000B_ÅÇ¿hg®) ? ©øÉ_x0012_æÎ¿ÁpÎÙR_x0004_É¿Ú(Ðd:¬?L¢_x0003_aèµ¿_x0005_±Ë(Qµ¿híßÏªk³¿Ò­d^|Á¿ÑoEß_x000F__Ï¿û¿&gt;38¿öõÒ¼ÝÌ¿xêÏ7¶¿ ýhÉ¿ÈÇVª÷³¿°¬çôµ¾¿Ê_x0015_±»|Ä¿¤×Å_x0001_¦_Ã¿0òxÜoÐÆ¿_x0014_&amp;}g3Ã¿3_x000D__x0001__x0003_jÐ¿Q_x0003_i8rÐ¿¥5m/yÕÐ¿Ð"­ª:±¿!Á¥ÖÂÐ¿ó×Û@_x000C_Ð¿ðTv_x0008_³Ô¦¿´__x0006_QÓFÌ¿ÚìyÈ+Ê¿°Ñ_x0007_DÉ¿NÚEá_x001B_gÌ¿¹_x001D__x0016_&amp;Ë¿ÄN^tßÆ¿(VPÐ«?_x000C_ `K¸¿_x0013_êè_x0004_àaÐ¿_x0012_tZ_x001F_î_x0019_Í¿Æì#hØÈ¿_x0008_ßHW¹¿_x0001_««i®&amp;?_x001B_Êq­_x0005_À¿X×6_x000E_JõÌ¿_x0010_¼_x0011_É¿P»&lt;Æ¿&amp;_x000C__x0007_Øü··¿Ørg_x001A__x0014_½¿@ÆØZÃ_x0001_¶¿_x0001_ZR"Qc¿6}lM=¯Í¿9d=ÁÏ¿w+ç¦¹Ð¿_x0002_ÔA¼ÏÇ¿_x0002__x0003_£[¹/²¿_x001A_°¨_x000E_öÅ¿xqg*íç¯¿_x0013_ï[Û_x0012_/Î¿ _x0019_½jS_x001E_?(qnùý^Â¿óå¢}§?~_x0014_2Ô_x0003_Ñ¿lãÆ¼nG´?yÒ_x0019_KÐ¿¸ä]§½`Ï¿À¿¬µ÷ã«¿_x0012_½_x000B__x001B_f6·¿à¿ÌIE]?(_x001A_ÆQ¨¿¨w´_x0019_±Ñ¤?=¤Ý_x001E_}Ï¿â¬È_ÚÇ¿ ÍtHê`¿6L¯ôµDÍ¿hTËÊ)`Â¿Ôì_x000B_Õ5ÌÃ¿±¹ö_x0018_ÏÈ¿¤ðNÍ¥©¿x=_x0006_±ø´?N´:z _x0007_Î¿µ_x000C__x001E_Å´¿éêxÐRÍÍ¿,_x0012__x0001_øñº¿øÐ7£íU£?ZlÌÏÊÑÐ¿0ã_x0017_O_x0003__x0004_JS¿`µÍY_x0013_5·?ð/F¨?À¯s?J_x000B_?^DÐógä¾¿Ï³Ù·_x0012_5Ï¿òê¶_x0006__x0014_Ê¿ìî J»¤À¿Î!_x0002_ç_x001D_ÆÄ¿ÀNÎU&lt;Õ~¿ L#:?ª_x0003_s~¾¿Ïý/eñÐ¿@ØòÂ8Ï¿ÄÕóÐÂµÀ?"Ã® &gt;ßÇ¿_x0003_yÙÒ)¿h_x0019_º¾¿¨_x0011_3©¢¿_x0016_dôÕÐ¿ &amp;~_x000F_b¿É9î­L×É¿|ç8&lt;m±¿_x0003_3:¿2Ñ?Ïï`Ûl¿Í¿_x001B_=iÏ_x0015_Å¿£4sJà¾¿à&amp;[b_x0001_L¾?PÀ_x0010_Á¿_x000F_ã¹¿UÈ¿d¥_x0005_YþÇ¿_x0003_pÙW?_x0002__x0003__x0004_¼L_x0007_è´?¼ìi]¥µ?àwç&lt;ÃG¿ÀDO±I«ª?°(µÓv¯¿n3&gt;YæÉ¿_x0003_s,*0üÇ¿¡8s-J±Ë¿_x0018_`9¥&amp;ª¿gðD3³Ë¿_x0002_;é_x000C_½j¿`§¸Í¿¯U_x001A_ÐÐ¿G~g×IáÎ¿@TC@@¿üsËtê«¿\_x0016__x0002_ä_x0016_¿¶?_x0003_EÿÕoWÀ¿ö\Â_x000D_Ã¿ÌP ë]Ã¿ì²ü¡îËÇ¿¦dCðý»¿ðî]_x0001_ÝÇ¿àhI2_x0014_Ñ¿_x0014_Ã$÷rP ¿Bwõ³¡°¿Q¢_x0014__x0006_Ð¿ÄG_x0004_B¶Ã¿Kõ¨ìHÆÐ¿ÂYØ5ÝÃ¿|Ýæ2Ý±¿¡K_x001E_%_x0002__x0004_âÈÐ¿äõß_x0006_w"³¿ £=_x0019_ä ¿º{t2éÍ¿_x0002_·é£*VÆ¿@¹U$_x0007_c¿¿Üä½»À¿0-f·_x001F_·¿p?ß7_x001C_Ì¿jë¼_x0016_|éÇ¿ Ã NS\­¿T_x001A_0_x000F_(Ð¿È§5°¿lERR_x0003_*¼?jÈ»=_x0012_e½¿:dÐO¾éÂ¿ºâ÷rÑ_x0014_½¿ª\Xfï±¿HQY¨Ïµ¿äÑåßË£Ì¿(#û_x0010__x0018_óª¿ L°X#¸?@M½Æà|¿¤ptS3Ð¿³_x0016__x0001_ö¶AÐ¿PmY_x0010_? ¿¢SOÑ_x001C_Ç¿Fþ¯á;Ð¿²~¨Ê9Å¿:_x0012_5®fbÃ¿+º¿ºLÇÌ¿_x001E_ßvð*ìÊ¿_x0002__x0003_cwE¾Ë¿¯NeÆ_x0001_OÁ¿BEícÅÐ¿à¨i_x0015__x000C__x001A_Ð¿ì#ÞÎj¬Å¿¹L_x0005_.«À¿ñ'fÏ¿_x001D_ºö7È¿ÜÞ[A_x0002_è³¿r¦²©±Ê¿è[Á0rÌ¿¶Y­©Å¿PBH¹oÙÂ¿\Î_x0014__x0017_a?`Q#8Ç¿´inÒT»¿_x001C_¯æ_x0015_÷¶¿L¼3®^©Â¿cÍ­AÉ¿¿;0ÄÏ¿_x0010_e­Ïo_x000B_ ?_x0006_\Î [È¿ß$_x0011_	Ñ¿	èìÍ_IÈ¿_N6$$?¥,_x0002_&amp;_4Ä¿§¢Ð³V¾¿g_x000D_xY´Ð¿°Öæ=_x0006__x0008_´¿Ì'¶_x0004_çNÈ¿xÎB¡zÉ¿*qÙ5_x0001__x0006_ÕÛÍ¿ôT_x001C_|_x0010_Æ¿ tÿçp¬¿X_®_x000F_!Ð£?_x001A_¶ø_x0019__x001C_Ï¿P£Ö_x001F_ãÏ¿=ºQ[RrÊ¿\âî_x0004_°ZÁ¿_x0004_@Á_x001D_ÖÊ§¿ _x001A_kÄp|¿èÐL5ecÌ¿7{Ì¥w¢¿úWÆ_x000E_¿Ï¿_x001E__x001A_ës×¾¿¨vk]Ç¿l(¬å½_x000F_µ?_x000C_¨1ïKÉ¿öZð_x000F_ç^À¿ÈO3_x0017_]!­?B)sQªÅ¿_x001E_ú_x0003_U_x001A__x0002_Ê¿h3 n¦lÎ¿ìceÍ.B²¿åãÔZ#­É¿¡è	[NÏ¿_x0005_-§¢G@Ð¿ßý)~³Á¿¸il_x0011_¥4¿Àô.7|=¿?_x001F_éx_x0017_Û4Ì¿ }»\¹¿ÍXGØ#ÀÂ¿_x0001__x0002_@ä¸vÇ¿V«í³¿px½Ðu¤?xæ+§Å£¿À"÷_x0012_iÊ?Ú$¬O¶¿æÐBF©õ²¿¾_x000F_Þò~_x0010_Ñ¿Ö_x0005_æ8r?2#=rñ¹¿IÊä¶nÐ¿¢®ç_x000D_ê´É¿xcÅ~Þg¿À"¡_x000C_«Æp¿|K3IùÇ¿f¡ÓIÞ,À¿L_x0016_Uh¿Êÿ9/Ó»¿m'5­09Ï¿_x0005_~Á¢[ôÐ¿Ðè~Ð0O¿ìÍ1»`{Í¿l_x000B_â&lt;³uÀ¿à²fÈÑ¿ÐúÝÚÜ_x0001_¿ÊÒ&gt;m¢¿¿Ä´_x0017_:-»¿Xãêóq²?.%G&amp;~Å¿&amp;û¼j:É¿L~-¹?Øé_x000C__x001A__x0001__x0002_bÚ¾¿/Ó_x0002__x001F_	ÆÃ¿_x0018_AM?8¤?bd	29Â¿_x0008_iEM¼4¾?à\m&gt;r©¿dËq,fÛ¯¿ ë0=b¿?p}èG_x0008_E§?_x0005_·±pRÃ¿Ô»_x0019_DÑ¬¿Ô²Ê¸r_x0011_Ð¿°túüAÅ¿AÙs§w¿ÐÙîÆù/³?;_x0012_æwM_x0019_Ð¿ä¡/µ_x000B_¬¿ÄÛßY_x0002_¼?{_x0017_häÍ¿,RÖ_x001D_d¥Ê¿äÿ@hÔ·¿½FK·_x0011_Â¿@{x_x0018_³¿ürK¿_x000D_×­¿OÉºÈ¨¿à¡ù³?òÿÅ?"°?Dëi!¦\¶?^aÅ÷§Æ¿-Átng´¿®ø_x0014__x0018_·¤?üåâ' öÎ¿_x0004__x0007_Ä/Ð_x000B_rU«¿_x0012_H.`_x000C_iË¿À7j_x001C_jw¿´|6K Ñ¿m`ùÝòüÌ¿{q¶|¦àÅ¿°´ªò¬?_x0004_Ë!Óf³§¿´_x0003_¶»Ú_x0005_Ï¿¾þdÇ\µ¿`º&gt;PÅ¿ÿòl»_x001B_¶?ØÕÉ%ó_x000F_¤¿ü_x0010__x0015_úÈ¿X&gt;Ï«®Â¿-ú)_x0005_Å¿ FÁàèäË¿îi*ó|¯Ê¿×GÐ¿UX¾1_x0019_Ï¿Àá~{²? q¤R`²?_x0002_ã1_x0007_©Í¿x _x001A_&lt;7ÂÌ¿¤Wkr©_x001A_½¿_x000E_¤ç;!Á¿ð7¸_x0003_¿ÏÄä_x0012_v^Ð¿ºZ²_x0016_gÚ±¿å_x0011_|µ:Ì¿ÖA&amp;_x0005__x0001__x0006_½¿®_x0003_ì_x0001__x0002_3eÉ¿Â_x0008_×_x001B_È¿°_x001B_«â+"Ð¿½Á_x000C__x0001_wÅ¿_x0014_Ý#¤3t³¿ SYÑº²¿¬_x001C_$_x0016_»¿¸i}%¦¿íXu^_x000B_ìË¿w_x0016__x0001_®Î¿_x001C_&lt;Ãv\&amp;¾¿Tª3tí¶¿ÀÇÝ-y¿`Xà_x0019_¿Ì_x000B_Ù_x0016_}µ?_x000F_àg½Ì¿=ÁÖy_x0005_®?7J4é_x0004_Î¿_x0001_k		Ê¿ U_x000E_­¿ÈJ/mq~Ì¿ø_x0012_ÿG?*´¿àIðí?P½r9öÝ½?_x000C_õ³§Ì¿òMW}?zÐ¿*þWf_x000B_Î¿¡*Jä5Í¿ÀuÝG_x000B_¥¿2yâv_x0001_hÊ¿^Å¡!zÝÉ¿ ¸cÎ"¯¿_x0001__x0002_X_x001B_¡³þÊ¿[Ä_x000E_ñÈ¿WÕ6oß_x0008_Ë¿AY¼ZaËÅ¿'¨ÄÁ_x000C_ÝÁ¿_x0004_¶_x001A_NZÇ¿yÇ_x0018_à1ÔË¿øÕäÚèÎÌ¿N9o¤	±µ¿wjNGÃdÍ¿v*ÀrÍYÆ¿8ªâÚs2¿_x0006__#G×-°¿Æ_x001E_a_x0008_ïz·¿&gt; î}³Æ¿G;_x0008_tyÎ¿5Á¯Ã«ÚÊ¿N_x000F_"_x0003_Ç¿S X¡¦Á¿¸Ø_x0001_¼|°?lxÐ¿ìt__x001A__x001B_·¿@6Ë¶¢?Ôà¡345§¿_x0011_$ª³ÒË¿_x001B_»zR¥¿_x000B__x001A_å½øÍ¿ª|ÂWh²¿ÐdNe*_x0001_Á¿`_x000C_úS,_Ð¿_x001D_ßYæÇ¿_x0001_¤_x0008__x0002__x0003_1ª?ðmSNeÿ?.Vïu±¿äóbNì¡¿\?_x001C_e¬¿`-×\¦?ï}Çp¨ÃÌ¿ñûfÍßÐ¿)ïÞÇ¿R4ÿ_x0003_æÁ¿(Ì[nQÁ¿?_x0003_o%|Î³¿_x001C_ÊÄw¯!Â¿©»_x001A_lïÀ¿Ñ¡ÄéÁ¿´%a!º¿¦óé×¾zÆ¿]´_x001C_arÆ¿pu#Î8Æ°?@õtMñ?à|_x0001_T/?-ÍÂ-þÆ¿úhÑþ?_x0016_È¦î_x000B_¿]L_x0019_ö)3Ì¿\ÌÚn_x001D_Ñª¿XÉ«Í=W¿¿ª8DtKÎ¿ÐÒNA¬Ã¿4ê_x000E_)Å¿z3Hzâ1µ¿~ìÞÄ¿_x0002__x0006_tÿÐ£V_x0018_±?_x0004_¯_x0005_fYÎ¿È Y¬ì¨? ;_x000C_X_x0016__x0014_ª?_x0004_ÿÞ_x000F_ÈÐ¿Í-ÅË_x0001_(Â¿_x0002_N_x0011_R"ø®¿+_x0008_$ü;PÌ¿XêíØv2¡¿_x0005_ðêpèÑÍ¿~_x0014_%hAÍ¿¤_x0013_ü/+½¿S¶`G_x0011_Ñ¿xæMLD~Ç¿_x0002_#ç4ÊÉ ?À|sÄF£Ì¿RóÅ½~¼¿¢íð^2_x0015_À¿v´ÓwëÄ¿ÎJ_x0010_ëÇ¿D»Aì3ÝÄ¿Ý´çÖØgÐ¿~òN¬ú©±¿`wSSËª¿:¡.cÆ¿;n­çûÏ¿Üè[êäéÈ¿	D«Ë_x0003_Ñ¿b"]ûÒÅ¿_x0012_ìDñ[B¿¿íÇZ_x0007_tÐ¿ø_x001A__x0001__x0004_x¤¿èÎÂqJÙº?=´"÷f?_x0018_÷_x0001_ûD®?ç+3È¿°·èdQ¼?_x0010__x001E__x001A_3Ã¿`ó_x0004_ð_x0012_¿_x001D_¢]ÀÉâÍ¿è_x001E_ÛÇ¿xÓ_x000C_©W°¿ynÉE_x000E_SÄ¿`~V4ü¡?@_O_x000C_¡¿_x0014_Ç_x0002_§ýÇ¿&gt;_x0014_ñºaá¹¿ªv«_x0016__x0001_ºÆ¿;6ªÑúÉ¿"`_x001A__x0003_bÆ¿_x001A_¨Ì_x0016_pÔ¹¿0_x0017_³û4Sµ?èùAËÛT¨?_x001C_jüMÆ¿ÓàËR¶?õj½;OÌ¿ðÖ}þ_x001A_Ç¿bèøàÜ·¿_x0006_PÏ?cµ¿Õ_x0018_¬aØ'Æ¿3=ù`NÉ¿ð_x0018_.%]¤?â®ñÃ?_x0001__x0003__x0018_3Î/:³?è¾£_x0003__x0002_ÞÆ¿_x0011_¾¶TÇ¿ò¹h_x000B_¾¿_x0007_ä|ÆtÍ¿âÆ¢8`Â??¯`Z¢¿ÄÓ_Ë¢¿À	ÈÀ'/¶¿0ÍÓ¥ ¿_x0001_,±ÒT?±µ_x0014_Y¹mË¿ ZðOÃUÌ¿8«^Ã¿4ì_x0018_à P¤¿¡_x0014_Çþ_x000C_Å¿ú oÌ¿_x001D_&gt;CÅ¿| átÃ_x001E_Í¿4_x000F_&amp;_x0001_Àk¢¿øO._x0013_*R·¿ ¢­l_x0006_¢¿$ól!_x0015_dÄ¿l$Y:t3²?Ðµ|ïMË¿RtKÈ$b´¿ôÎ U_x001D_¡¿&lt;Fmá7µ¿(&gt;&lt;ª´Ö¨?ÄÔÝu`¿¿_x001E_(c_%¦º¿zå_x0004__x0006_rXÄ¿(l¸I¿?.Ñb§BðÊ¿RÐeÔz¨Â¿_x0006_khÊ©¾¿_x0004__x0014_&lt;£Û_x001F_E?êt_x0001_½¿ÌVXt?r¥:]Ø4Å?vÐvÁ®_x0005_Ð¿_x000C_ì«lÕ·?ÚÞL6Â¿_x0002_ÎÊ±8WÎ¿_x0004_ëºáJ£?èÈ*%}èÌ¿¼ç_x0004_Èêÿ£¿à¤Ö­×¸Á¿@Yª®i9¹¿ÜÖ Ó_x0003_1¹?Ô÷ôpÇ¿ÔmatkÁ¿ÄAC4U¯¿`_x001B__x000B_uº¿Vº¤Ë¿öPWÓËÁ¿arÞ_x001E_Ñ¿_x0019__x000D_H^È¿&amp;wÂãnÏ¿øá¢èðÆ¿ð_x0004_Wþà?#kÎòrwÁ¿E%õÖq"Æ¿_x0001__x0002_Ì÷Ï Ö ¿&amp;_x0013_"À°Â¿ß_x000F__x001B_pbÎ¿pâl,{ç?00ôóo?¼¿0iÎ¨¢Å¿_x0006_æØ_x001B_¼¿_x0018_S_x0002_ù_x0007_µ?A^ áwÓÌ¿xù_x000C_ÿÔÇ¿Ò_x0015_J_x000D_×ÊÄ¿ª_Z_x0016_+µ¿&lt;´½á	Ä¿_x0014_~_x0012_Í$Ç¿c_x0005_¦_x0006_ÌÀ¿úLH=_x001D_Ã¿ÈxÃCH¿@_x0019_ Ì¶Æ¿vyàõlÀ¿L¨]&gt;õ9Ê¿tzJëûÍ¿Ø_x000B_ËÑ7F·¿_x0016_$0¯äÓ¶¿_x0008_}_x0011_¯?P7]@_x0002_©?dÃ.OË!Æ¿^È¦Sôý´¿_x0018__x000E_Ô¯ût¤¿xÒÖ/8»È¿Î_x0017_½[_x0005_ëÊ¿ràl_x0014_oÐ¿hv¥Ö_x0002_	L_x0007_¼¿_x0006_¢__x0016__x0005_«Æ¿4_x0003_rq{_x0015_®¿_x0018_Eü &lt;·È¿ M¥_x0016_¸ë?ÊÍËWv'Í¿X_x001A_4_x0008_ÒÐ¿ÁÞRnÒ·Ï¿­_x000E_Ùß£Ë¿ _x001B__x0012_iâ¿_x0004_ ½¸ì°¿Í)¨7g^Ç¿ª£qÄË_x001A_¼¿:Ò*ð´¿_x0014_9£GsÀ¿IØÙ&lt;_x000D_Â¿¯_x0001_é~ÝÎ¿´_x000F_u?²?ìòõò^VÌ¿Ñ¥U&gt;À¿Ô JÐXïÊ¿¤¾÷£µ¿_x0014_Y_x0012_ß¤H©¿_x0017__x0005_ÌpÒÂ¿pS_x0006_÷pbª?INÒìé&lt;Î¿Ì_x0008_w"»Å¿Ö5»qLÍÅ¿6f_x001B_Þ°_x001E_Ä¿ÖÇ$×!Â?ãfqÌíÐ¿Ä¶_x001D__x0010_²º¿_x0004__x0005_Ñó_x0019_äÅ¿×CldÑìÎ¿_x0004_È_x0014__x001D__x001E_­i?n´_x0005_PãÉ¿:*þ_x001B__x001D_¿Ç¿¢$	EÕ_x001C_Ã¿@p	M}_x0012_¾¿_x0007_¡BW(_x0013_Î¿_x000E__x000F__x0018_JÄ¿g_x0003_%_x0001_¸Ä¿Ë¨¼11+Æ¿P_x0017_Ï_x0014_£±?rrv!_x0010_Î¿ ]±æÏã¿FIüa0¼Å¿_x0002_tKÈ_x0012_Ì¿ÇÀQrýÐ¿_x001A__x0013_êÿV¶¿_x0006__x0001_Ôìm)È¿B[÷Õ-ÄÅ¿XþÎÉ¿Àÿ9­Ï_x0012_¿æ{a_x000D_iÃ¿³_x0001_Ù«$È¿t×_x0006_,èÃ¿lrO¦C0¬¿èv_x001E_å,Ã¿Ê¹Zëº¿2"í*Ð¿8B¦FlÑ§¿L_x001A_R~¥_x001B_¿¿(´;¯_x0002__x0003__x0007_¿ØÔî¥Â¿ ¡_x000D_Ò¿_x000B__x0002__x0018_õÃ¿­J_x0001_Ô^áÌ¿¨÷_x0012_½5Î¿â$_x0019_g	_x0008_Æ¿_x001E_8ïÄ?:¹3nÑ_x0003_¶¿7Qf¬vÂÏ¿`äÕãÃ¿aÛ=zÇÌ¿2ü_x000B__x0012_&lt;ö¾¿¸1_x001A__x001C_|¡?Ö¡ 2öË¿t&gt;upul¸¿hËÁ¼êÃ¿øºA6óþ·?NíEÑ±¿Ü_x0002_Hiµ¿q_x0007__x0001_V_x0015_¸Æ¿/j*_x0003_Ñ¿v97 ©ÅÏ¿Þñ¤áU_x0018_·¿íU!¨RÉ¿)2º&lt;_x0007_ÂÉ¿.´Å§Î¿ß¥EO_x0013_ýÀ¿áÂ"_x0017_«Ï¿§;Oí_x000E_Ë¿ÀÐäÜK»¿U­ _x001F_F_x0019_À¿_x0003__x0005_k¼DÆ_x0008__x0016_Â¿_x0008_þë³_x000E_l­¿`¸Èûc6¿iR_x0010_Êù½¿­_x0006_4Wñ_x001A_Å¿Àf)@&amp;Ä¿ú¶_x0014_ÚÕÇ¿¥¤D¸6Ï¿¦wúæ8¼¿hö½¶tÝ¬¿TúPù¥¿_x0015_ÊCØòÌ¿|ÈLh¶?NK  õÏ¿Âj¡©oÅ¿_x0001_¼ã=µ?_x000D__x001F_«¦h¡Â¿ÿÍ´T_x000D_Á¿LJÇÆîÌ¿Ôú«uÌüÏ¿òÇ&lt;5üÙÎ¿DÎ8Ä_x000D_Ê¿9sîÂÎ¿^F83n¿ IÌñµ¾ª¿¶_x0015_2&gt;qÊ¿É_x001F__x001E_Ñ£¿RWáåÞÈ¿P_x0002_|&amp;_x000E_ì±¿¥J~Æï_x0004_À¿Ôf¹OË¼µ¿ªApý_x0006__x000C_ »¶¿@wY¡É¿xÓ?qàW¤?þV·¦â_x0002_Æ¿_òþo_x0011_-É¿Ð_x0004_úg_x001E_Ã¿=}_x001C_ÄK_x000E_Ï¿p_x0016_ÑÌ	²¿ðY[~Å¿¬+ÃÜOÊÅ¿~Ö Æ¿ßXôÿ_x000B_qÅ¿Ê(0É¿¿¿_x001E_T)Z¸Ê¿®ÝÙ_x000F_Í¿ÌYnÃ_x0001__x000D_Ð¿Â#q_x0007_ëÊ¿Pàd,_x0011_z¾¿E³_x0019_à_x0008_Ã¿¼ë¿_x001A_Á¿¼°2_x0013__x0016_µ¿rIWu&amp;¤À¿è_x0003_Þ½å¼¿1Ó¹&lt;ÇÐ¿(N[sLÏ¿{ý_x0001_3Á¿_x0014_bÄp_x0013_z¡¿ÀÒ]Ù_x000B_£?TkÆ_x0005_)¹¿ _x0006_È!f$£?¨Dèjî;¿¿Uuvß×_x0014_Ä¿_x0001__x0003_¢WNà_x001B_¶¿R`KreÃ¿²xøs¯å´¿	_x0006__x001C_OSÀ¿t¥eó:ýÅ¿F_x0010_Q¼*xÂ¿_x0004_¨_x0008_bSÊ¿À5_x000F_/ìg¾?@6Y3Ú¿tëê¾¿_x001A_ýÞP¿nÕW·?ïð¬{ÙËÐ¿Ê$ÆoÌ¿^j¬'Ë¿°¸àl_x0010_®?éÆßXýÄ¿èÎ:Uý%³¿SSèksº¿üý³´_x0016_À¿ _x000C_¨_Ò¿r4\ò§_x0013_Í¿vµ8)ÀbÐ¿æFÑÄé7Ç¿_x0017_lÐ_x0011_¢Ë¿²&gt;I_x0002_¯F´¿_6ì_x0014_·¿2ìfÕx¿¿:B]ï9×´¿0 R_x0014_åÌ¯?n_x0013_WA¹¿_x001C_D_x001C_T_x0004__x0007__x0010_|¼¿_x0002_mçc_x000E_Â?_x0019__x0001_Tx¨1Ì¿­Í_x0004_ö¹Í¿ÀuÖ0©¿­Íÿî"Ð¿Puc._x0017_"À?8Z&amp;ø)¿Ð_x0010__x0006_26_x001E_¿%Ï¼K¬Â¿wiÒ`üÁ¿j_x0003_&lt;¾À'Ç¿_x0012_PÑ_x0007_C_x001A_É¿]m³XAhÀ¿w¡EqZÅ¿éÝÄ¿_x001C__x001D_gÊèÅ¿_x0002_f1_x0005_xÐ¿_x000D_6_x0007__x0002__x0008_¢Ì¿ÔO¡ Á"²¿X«_x000E_¶Ë±®¿D4^:_x0017_u ¿_x0007_ÞR_x001D__x001F_¿t°øÿWC°¿¤Ã_x0005__x000B__x0002_ÈÎ¿f_x000D_åã_x0017_Å¿ö_x001D_ß2_x0002_Å¿è_x000F__x001A_]×Â¿@$¶?pE¶§¨¿_x0018_±(pÁ¸¿ûemQ¤_x0012_Ç¿_x0001__x0002_ ò×Èe;Ä¿ÒüBV½Â¿|El7Åq¾¿yú_x0014_ÕÝÀ¿ÖÊ_x001F_£5]º¿f¨_x0019_ÐªÓµ¿[czÌ¿_x001F_HWÌÅ¿d4¢AæN¦¿_x0008_±»_x0007_¼­¿¸æ÷å¹¿´_x0016_K-:µ¿À:_x0011_Ò_x0015_?_x0008__x0016_MÉ¿à¸4_x000F_xy?÷³¦Ï¿ð²yï¤?_x0008_¶'*¤ö¯¿¨òsÛeC ¿òÿá_x0012_Å¿kb_x0017__x001C_Ñ¿_x000C__x000E_Ør¤Nº?_x0017_vËx¥?ÀÏZ_x0001_sãÆ¿æM3¾}·¿_x0006__x0013_N_x000B_^#µ¿D.Ì#M#È¿´ô~ìöþ¼?@_x001B_´¢_x0010_+¿_x0002_qLY_x0011__x001D_Ê¿»ó_x0006_-¸?özûä_x0005__x0008_ï_x0008_Ð¿ø_x0001_u_x0014_û~¤?";Xã¦Å¿H½ii\Ç«?ü^ÑîÝ ¿è·6ª¿º?_x0004_&amp;MÙ20Â?¸ÂpLD¿TE_x0002_üMUÂ¿ÀP=çD?¤=séÄ¿Ó_x0005_,K­?@í2_x0006_	Ì¿Ü4ÔûG¶¿£cAA¦°¿_x001B_ý	éÀ¿O7ð1Ð¿ðK×uáx¸¿·õå_x0005_ÂË¿ÀÏ.e_x0004_Ð¿âpÏ_x0007_°0Á¿À®¦ÅÉ¿)0 ®®?,NÝõ¤Æ¿3\´÷¨È¿t§ÏDå·¿_x0005_´½èÇ&gt;?_x001D_þnn_x001A_Í¿òµ{Á³¶¿_x0011_OkG,Ç¿HvPÙ`$°¿_x0005_U_x0003_°K]¿_x0002__x0006_¢*¢&amp;·Ä¿_x0018_ÀFÛòö½?â_x0010_þü«Ð¿ du&amp;_x0007__x001A_¿_x0007_»hW¢Ç¿àsp_~?_x0002_÷êZ-gu¿&lt;³_x0003_é	¢¿²~HH]rÃ¿è`2SVª¿IHs¤PºÈ¿¸Ê_x0005_Ì½¦¿jHëUèÂ¿¤JyÍ_x0001_¬¿FIcù&lt;QÅ¿ÓÎ-UªÐ¿P35Ú5¦¿_x000C_K_x0003_ñÝ»¿^_x001B_ùh¡Ä?_x0014_SB^Ïä¼¿:Ø²àË¿Tà¯i_x0012_È¿"yåýN]Ã¿îç´«ôÌ¿Ý´qU_x0016_ ?éQ_x000B__x0016__x0015_¦Í¿~x@Ú¯Å¿Ø¾¢!Ñ¥¿´ 	_x0004_G§¿uÌ´F¹ÑÐ¿ÿ_x0017_^Î´Ï¿ÊK[_x0002__x0003__x0016_ù»¿m_x0011_k_x000D_ÀÐ¿¯_x0018_¥;¶ïÄ¿=¥nÎì¿»+vÅx·¿§`ÎYT¦¿_x0016_ÜÎËa~³¿ÙÁ4ø{ßÎ¿&amp;I2Ò_x0017_Í¿°_x001A_em?_x0001_Ê~	nkÀ¿(6WxÔN¿`ß²\Æ¿üX~­YÄ¿ôß{_x0019_Â?àÎëÇÁ÷?7_x001F_x¬Â¿Ïn_x0007_H_x001E_JÍ¿_x0008_Z¯©t,¸?H1÷g=­?_x0002_NdZ?°_x0006_|Qº¿M4 ­V¶¿_x0014_"}­4@¦¿  F+_x0004_Á¿_x0016_ä:Ô_x000B_éÎ¿NÖ_x001A_4×?úZ^·¸¿_x0006_,r VPÀ¿pâ_x000F_WÄÑ»¿u!%_úÉ¿Îò_x0017_z.Ð»¿_x0001__x0002_Ð_x0004_À_x001E_ª¿`àièý±¿ý_x0011_ý_x001C_Ï¿´.wÏNï²¿Ç_x0016_°_x001D_KÉÐ¿_x001A_©º×Å¿&amp;@@Î¡¶¿$_x0017_-o&gt;F·?ôíT÷¸¡Â¿d?µ"¬¿Üâ¢Aaz´¿X9ÿî÷)Ä¿dâÙ\x½¿þ	H¸2Ý¼¿^çÔÌÜÍ¿@=ÚÓEÓ?ÿ*ã9_x0016_È¿¤C¡Ó,¡¿¨¢G¦Z*É¿L_x0016__x0016_õ!ç¿¿#Ë_x0016_Ð#É¿_x0008_Y Ïûð¥?_x001C_ÁÄ¿/4ù%-Í¿0D_x0016_nð¾¿~¹^NÂ³¿¨_x0012__x001C_O_x0019_C¿Vvþ%1¬Ð¿¢î¦Ï¡¿b._x000B__x0019_`Ã¿PA;°Ã@?~_x0002_ªü_x0001__x0002_xË¿ØÞ_x001D_ÇLÏÌ¿&gt;T\ìå³¿ø\ _x0002_VL¾¿¬jÙ©xèÆ¿Ê/.Ê^_x0017_²¿YRÂ²=Â¿^MËé£¼¿¼]¼¢jhÍ¿_x001F_Îí¿¿³=y.«xÐ¿\_x0006_å_x0012_xõ­¿0´*ºg_x0008_´?¤U:_x0016__x0016_¸¿Èi4M_x000F_r¡¿ç9ð »$Ç¿DèÛÏ4¼Ä¿ôÏ°­d_x001B_¼?PÁ£&amp;WV³¿1U*vÃ±¿TdAüÀ³®¿HE¿ ÜRµ¿P_x0010__x0010_eWz¯?uÅ6Å¿Ã½KRµ_x0016_Ê¿®Ê³_x0006__x000F_fÄ¿à»Î[[«¿ílóSÊ¿Ä·n[Õß±?n3	M!]Õ¿l_x0002_Rè¾Z¾¿ _2ÿ_x0007__x000D_Y?_x0002__x0004_@Å_x0007_xÄf¿]r¡O«_x001F_¿þ±q_x000D_§_x0017_Ã¿8¿mùN_x0006_s??_x0012__x001C_Ö¢¿»½§¿J%_x0016_êÙ¿~'?c£¿àû	¼¦?$K;'¯¿qÓmÊ*Î¿Ì9L_x0004_KÚ¿ll%_x0016_?[½Ps]º¿±'ò×_x0004_ ¿ü_x0018_¾íDp½¿Ïõw[IÅ¿¸±æùÐ¿_x0003__x0014_!TkÁ?;_x0001_ÐÿA'¦¿K_x001F_U_x000F_³Ë¿È_x000B_óÒ@Ð½¿2=_x000D_¸[]­¿[t}_x001F_£!É¿'/¬¥e»¿þ-8ÄÔÕ¿_x0017_ýQyf·¿Î#Ð^¾»¿8[µF,Ò¿¼TãÝ_x0003_¾¿ú*°+_x0010_¨¬¿%&amp;æq_x0001__x0002_ÿXÐ¿²Þé,M¡¿^nï_x000F_ÂýÍ¿,&lt;_x0011_`_Ï×¿Ùs¦_x0002__x0012_°?_x0003__x0001__x0001__x0003__x0001__x0001__x0003__x0001__x0001__x0003__x0001__x0001__x0003__x0001__x0001__x0003__x0001__x0001__x0003__x0001__x0001__x0003__x0001__x0001__x0003__x0001__x0001__x0003__x0001__x0001__x0003__x0001__x0001__x0003__x0001__x0001__x0003__x0001__x0001__x0003__x0001__x0001__x0003__x0001__x0001__x0003__x0001__x0001__x0003__x0001__x0001__x0003__x0001__x0001__x0003__x0001__x0001__x0003__x0001__x0001__x0003__x0001__x0001__x0003__x0001__x0001__x0003__x0001__x0001__x0003__x0001__x0001__x0003__x0001__x0001__x0003__x0001__x0001__x0003__x0001__x0001__x0003__x0001__x0001__x0003__x0001__x0001__x0003__x0001__x0001__x0003__x0001__x0001_ _x0003__x0001__x0001_¡_x0003__x0001__x0001_¢_x0003__x0001__x0001_£_x0003__x0001__x0001_¤_x0003__x0001__x0001_¥_x0003__x0001__x0001_¦_x0003__x0001__x0001_§_x0003__x0001__x0001_¨_x0003__x0001__x0001_©_x0003__x0001__x0001_ª_x0003__x0001__x0001_«_x0003__x0001__x0001_¬_x0003__x0001__x0001_­_x0003__x0001__x0001_®_x0003__x0001__x0001_¯_x0003__x0001__x0001_°_x0003__x0001__x0001_±_x0003__x0001__x0001_²_x0003__x0001__x0001_³_x0003__x0001__x0001_µ_x0003__x0001__x0001_ýÿÿÿ¶_x0003__x0001__x0001__x0001__x0002_·_x0003__x0001__x0001_¸_x0003__x0001__x0001_¹_x0003__x0001__x0001_º_x0003__x0001__x0001_»_x0003__x0001__x0001_¼_x0003__x0001__x0001_½_x0003__x0001__x0001_¾_x0003__x0001__x0001_¿_x0003__x0001__x0001_À_x0003__x0001__x0001_Á_x0003__x0001__x0001_Â_x0003__x0001__x0001_Ã_x0003__x0001__x0001_Ä_x0003__x0001__x0001_Å_x0003__x0001__x0001_Æ_x0003__x0001__x0001_Ç_x0003__x0001__x0001_È_x0003__x0001__x0001_É_x0003__x0001__x0001_Ê_x0003__x0001__x0001_Ë_x0003__x0001__x0001_Ì_x0003__x0001__x0001_Í_x0003__x0001__x0001_Î_x0003__x0001__x0001_Ï_x0003__x0001__x0001_Ð_x0003__x0001__x0001_Ñ_x0003__x0001__x0001_Ò_x0003__x0001__x0001_Ó_x0003__x0001__x0001_Ô_x0003__x0001__x0001_Õ_x0003__x0001__x0001_Ö_x0003__x0001__x0001_×_x0003__x0001__x0001_Ø_x0003__x0001__x0001_Ù_x0003__x0001__x0001_Ú_x0003__x0001__x0001_Û_x0003__x0001__x0001_Ü_x0003__x0001__x0001_Ý_x0003__x0001__x0001_Þ_x0003__x0001__x0001_ß_x0003__x0001__x0001_à_x0003__x0001__x0001_á_x0003__x0001__x0001_â_x0003__x0001__x0001_ã_x0003__x0001__x0001_ä_x0003__x0001__x0001_å_x0003__x0001__x0001_æ_x0003__x0001__x0001_ç_x0003__x0001__x0001_è_x0003__x0001__x0001_é_x0003__x0001__x0001_ê_x0003__x0001__x0001_ë_x0003__x0001__x0001_ì_x0003__x0001__x0001_í_x0003__x0001__x0001_î_x0003__x0001__x0001_ï_x0003__x0001__x0001_ð_x0003__x0001__x0001_ñ_x0003__x0001__x0001_ò_x0003__x0001__x0001_ó_x0003__x0001__x0001_ô_x0003__x0001__x0001_õ_x0003__x0001__x0001__x0002__x0006_ö_x0003__x0002__x0002_÷_x0003__x0002__x0002_ø_x0003__x0002__x0002_ù_x0003__x0002__x0002_ú_x0003__x0002__x0002_û_x0003__x0002__x0002_ü_x0003__x0002__x0002_ý_x0003__x0002__x0002_þ_x0003__x0002__x0002_ÿ_x0003__x0002__x0002__x0002__x0004__x0002__x0002_joðdCR¼¿Ð_x0005_kãG?(¨åÈ¬×¿`x_x0010_¾ÏÀ¿Íj¬àû®±¿ôs ¨?`7ÅÜAÝo?~èì_x0016_Ó¿p´Îä?Ü-_x0001_thß¿ÁÍ)o_x0012_¤Ã?8àw´?Éwãï¹¿ü²*7¸Ö¿ëZ+Ü¿`ùpc!Óâ¿_x0002_3!-Ö¿¬	n©&gt;ß¿_x0012_÷_x0015_`/2¿*_x0004_úqÄ¿pGfÓüöÀ¿JÝ=5j¿¿1_x0013__x0010_2ì¢¿ä'Áqúo³?_x0016_"ôîxÀ¿î__x0016_/_x0012_ðÌ¿_x0001__x0002_áÅ® ]°Å¿ÄR_x0005_Ç®µ¿U1_x0013_u%á¿_x0014_¯ÎD&gt;ÄÂ¿LXáÅý:¸¿N3rÆJ)Ó¿"fõ#~È¶¿¸çs»|L¿ßWò¤®%Ë¿_x0004_)ë;m±Â¿Äî_x0019_h_x0005_Ó¿h_x0002_£m?·M_x0007_"bÅ¿pÌ!_x0010_g?z_x001E_ì_x0002_kµ¿l_x000F_u#Á¿êp+_x0002_Ò¿z­ZórqÉ¿9_ß½ni¨¿_x0004__x001D_rÕo½?&lt;a*Xfæ¿¬íe _x001C_Ø¿x_x0014_½¢µÀ¿äñWh_x0008_5¿¿ìó5"µFÓ¿#_x0002_HöYË¿N"xÀý¯?C+Ã¿ xPm_x000F_{¿T_x0002_×)uì?^ñVy¯¿²ñÏ_x0002__x0003_Ã¸¿BiãÙ]^¯?Å7ïºí°?³pþ_x0001_/Á?¢OÄÃ`WÂ¿«Á¶ç9 Å¿)&lt;^µ{_¡¿H_x0010__x0016_Î_x001E_¨?và¥qñ§?_x001C_â;?£?£¤%X_x000E_Ç¿d¿|¢_x001B_V?FR&lt;»úÄ¿ðZnéÁÚÐ¿l|··à¯¿Ä_x0013__x0004_Òü¡¿XòèZ_x0003__x0017_ ¿7Lý_x0002_tßã¿X/÷_x0019_¼¿úGX_x001A_/«¿É!°û{¿¨'ãcÏ_x0006_¸¿èÅ¹Ùî~Å¿¾c_¸_x000D_¸×¿	_x001C_O·vÍ¿`EüWRÖ¿Jñ{uÅ¿_x001C_aFÈ¦Ð¿1µtÐLÌ¿ªÓ_x0013_Àtk«¿_x0008_[_x000F_X¡¿9_x000F_ùq©¾¿_x0002__x0003_¦~_x0013_ÉÓ¿ ï_x0002_RÏÀ?v.îÇ¿_x0001__x001D_Z_x000D_]_x0014_²¿_x0011_èáó?Ñ¿²s0_x0006_³ßÂ¿êtpkÜ¿6&lt;¦_x001F__x0003__x0007_¿?@2Aú´¿ÑMYÉ¿¿àtæm_x001E_OÓ¿âiRÍ&gt;_x0018_?f+_x0006_àGz¶?í;GB«¥¿s7Ö_x0003__x0011_î¿Y«^|8_®¿´D;!ïÎ¿8$¢?(22(v«y¿)e¤nòè´¿´ºçX_x001D_¡Ê¿ßã_x0007__x001D_!µ¿@S[½®¿wu_x0007_á0DÐ¿à_x0003_·f_x0004_kÑ¿º!NêÁ¿_x0006_	_x0008_Ö¿§ËOd_x0005_ÄÉ¿LazgSt¿pe½1oz?BY}^Ñ¿n_x001B_T_x0001__x0002_¯ñ«?ÌL_x0011_Ö_x0018_¿þ_x0001__x000B_ÒÐ·¿PD!M_x0007_¨?nð	Ìcæ¿:Êü_x0013_¢?C3ªÒ³¾¿êUØÐ±¢Á¿aûmèÙ¿ÀR_x0006_K _x0017_N¿byÞ[¿ûf_x001F__x0007_©è³¿ø"4ì78r¿_x0001_þVòæ¥¿_x0006__x0013_	ú¤?ÅA_ê[°?ÌÇú_x0005_[?L«ÜUÙÇÕ¿_x0001_´®¡,ÍM?\Á&gt;#Õ9â¿±ª_x001B_õÕ¿jû2Uµ¸?"_x001D_Bµj)Ê¿_x000D_Së÷Ñ¿:ù_x000E_\ÄÆ¿ÑÍÚ#_x001D_Ï¿È\¹'¯?8EDë_x001D_Ý¡?\:¦©_x0003_h«?}^0}Ä¿`v«´_x000B_	e?_x001C_kIj¿_x0002__x0003_ðÖýCQ,?x3«1gØ¿±ó¨£¤æ«¿_x001C_(´o?h­¾_x001C_7Ô¿_x000E_#²ô«dÈ¿¡³_x001E_ù_x0013_D²?6öû»£¿VWïûµµ¿\ùw|0Ã¿BØm+½¿_x001E_dë,°¿MòPÖ´_x001C_À¿'cbN`´¾¿ý¶3.?°_x0010_¿¹­¿¤q¬¸ãZ¿uPKµ¿Xè×¯¿_x001D_2$Ûüð ¿2_x0019_D©,ç¿_x001C__x0018__x0001_'_x000F_Ã¿¦+cYKô´¿¶_x0013_þLOÃ¿zÂ©}w¨?ÎÞ½_x0016_öÁ¿HÜ_x0001_:¸ì¿pw¾¿º¤¿_x0003_Ô8:X¸¿ô{h@r@¹¿ìSU4}SÕ¿_x0002_4:¸_x0004__x0005_¿Á¿ÊÊã_x001B_µuÃ¿kHï,D ¿Ú]Ô_x000B_Æ­¿_x0004_:î{È¿væn ÄÑ¿Àr®éFc?"LNÓ)¿_x000E_[öHÚ¸¿Þßà¡_x0019_½Ë¿#cºaÕÛ²¿êà$_x0005_OfÁ¿({GÔf¶¿º%$«@Ô¿N}8½¿O]Z_x000E_y^Æ¿áÐâ¡_x001F_½Å¿Pc×E_x0002_?1Qrb_x0004_¿_x0004_#m¡¢[?ô0qøh¸¿PËr_x001E_ZZb?·rVsò_x001C_Á¿Í_x0003_Å_x001E__x0013_¿¢_x001F_ñ!_x0005_Á¿£â-*K_x0001_°¿'ã¾oq`¿%×üí_x000E_N¿EwÐh¥¹¿¶FEhc¯É¿XfØ¤K}¯?àwÛûFÀ²¿_x0004__x0006_BÞµnÝ¢?øCï¤R¼¿Vq9_x0001__x0003_§?_x0018_ª`¥GJ¨¿«aR³¿së91þ_x0018_¾¿7"ÜèÚÁ¿ô?1¨¿»2ùÎ²¿äoÍ_x0010_ ¿¬Pgû7¬¯¿_x0002_Ê9(ÇË¿j£	OÊ¿9X©í¬¿äsMÏA¢?Ä_x001C_eÒÈÆ¿_x0019_4£:1ý§¿r2³xZ½¿`_x0011_vÄ8v¥?zÛ_x0006_r·_x000C_º?ÍÛxÎé{¿zÄ³Q2«¿@ný4µ¿_x0004_§?ðp8Ð¿à_x0005_Ë$1_x0004_¶¿_x000E_æJQ_x000C_¼¿F@k¯ú_x0019_¿¨-­iÙ°¿_x0002_Òû¬BÓ¿ø-®@X¤¿dª_x0014_Þh"Ü¿æýù_x0005__x0006__x0010_&amp;à¿?_x000C_b-+½¿§§n(k"Ç¿¼Õ=þ_x0006_Ý¶¿S~_x001F_©¢?(ó:)µàÏ¿î8,_x0013_¹®¿^_x0006_&gt;yiÌ?0}OÙj?_x000D_çñ°_x000B_8½¿1ðd_x0001_Ü´?Í ÀhÍæ¿$_x0001_¿sÃÑÅ¿x_x0002_ï_x0012_&lt;³¿ÄLèL'¿j®Ãq_x0015__x001E_º¿yÍ4û"~¥¿vâ	ßþÑÕ¿hüøEz?x¿Å£æwÐÇ¿?ÔäüÝÙ¿"¸©G_x0004_Å¿T_x0008_ë×_x000B_ØÐ¿\ïo(,Ç¿º_x0005_×£1¼?v´8'_x001F_Ê¿_x000E_«_x0003_q¿_x000C_yëNÂ? kc+·ËÜ¿6Â³òt3µ¿w2ªP°?ÄÜ_x001D_2l_x000C_·¿_x0001__x0002_æßÝú¨§»¿ÐciHþñi¿ÕH_¹±¿SUÇê_x000D_Ï¿_x0018_`Qi[òÁ¿F"ÒP	Ý¿ºf@"_x0010_Ñ¿^ÇgõºFÍ¿P_x0004__x0005_=RÄ¿_x0017_ZÜ|\Ë¿ÌÃ_x0019_½¿&amp;_x001A_µ5_¤»¿öÈOxuz¾¿¥_x0007_ÍUóÊ¿ÃÒ3_x0010_+¿¿ý_x0012_+!Ôk ¿nwK¹s)ª?¯ü3Ô	âÍ¿\_x000D_ú&amp;J¿_x0001__x0014_4­1.?1G.§=±¿ê[Ã_x000C_®±¿0Â|k²¿ç_x0007__x0010_§vÂ¿&lt;-Ü¾´¿2aQÞNÙ¿_x000C_ë/-_x001D_è³¿´è}Ðñ ?Î_x001A_)×y_x000F_¡?fn_x000F_KíÏ¡¿8BÅk©?cî_x0004__x0013__x0001__x0004_z¾©¿¼T9ÏjÿÕ¿Ï³_x0017_'ÇÉ¿20Ó_x0003_?æ©_x001E_ë¥¿4BF_x0010_Ø?SIËàA¾¿èi8È¿æÜ¤ß_x0013_¡¿_x0001_îi?_x0010__x0017_¿cdvÈ_x0007_ÑÆ¿îðâu#Â?_x000B_gÒÒ5¿¿_x0005_Hâ¦ãØ¿B"&amp;k_x0001_î·¿_x0008_Ó_x0010_Øµ¿Æê«¾UÑ¿_x001A_88ÏÍ_x0003_Ô¿"àMmDÒ¿_x0002_bØjrÃ¿	ýD»cMÇ¿jh_x0010_Ù,Á¿_x000F_ÐÚ§Ø$µ?I«%ÙÓ×°¿°t¿óhÀ¿VÐØýpÅº¿Ti_x0007_8¹¿_x0011__x000E_4V1sÏ¿æÊî­²Á¿l_x0010_Üpé,¤?\#qÖñPÑ¿hSul¿_x0001__x0002_0¿õl.Þ¶¿_x001C_@PT§?zRÞ_x0005_$¦¿S_x000D_çª¡'Á¿_x0004__x0001_ï#_x000C_Ü¿õèvú£ä¿2÷Â-iÎÝ¿NªåPß¿ì¯ÊÍ°¿_x000C_	å¸tÑ?Ä.ëÖqÌ¨?rÍ+:É_x001F_¿Å(ÉøÐ¿fg(¯µ?òþS¼;_x0005_¶¿½Ê&amp;;×¥¿Â-mmf?â Ëí¦_x0008_Á¿©Îý_x0007_ÅÏ¿1ûbÇ_x0002_¾¿_x0017_I»Í]µ¿äÿ!4Ò¿º@_x0019_,Ï§¿_x0001_¸ÿzÞv?Tx_x001C_«¨¿_x0001__o_x000B__x0015_ã%¿_x0008_vñ?z²u?_x0007_N«R¦Ñë¿?õ¢__x0004_»¿_x0002_á)ßáX®¿ÈY_x0011_Lå¿?Ê_x0001__x0002_`Ñ¿§_x0015__x0010__x0006_Ì¿&gt;IÞ_UU?h8Þ_x001D__x001A_¿¬èÌY_x0012_ªË¿Ü»Ë]®?\eÕ¶Y%Ê¿h_x0008_ÅUGÕª?î	Ô"_x0003_5Ê¿nÐ©ÂÐöÛ¿Áð`0z_x0016_«¿yí9øy¦¿¦*.ÿOÒ¿±¥CÍñÆ¿"¨bÄ*¿þa°Á0¿ÞÏ_x0005_¼É¦¿_x001E_H_x0001_8Ä¡?k×u¿_x0004_ôë¾_x000D_¢¿±¬¸Òt¢?_x001C_ñ_x0014_:¦À?()®Éu=?¨FmPcãÑ¿7Ñþ_x0007_X°¾¿Õ5ÓÐn[¬¿*hdgö?ZkÈùª¿_x0007_Ì½Uõ­¿%Ï+3ÁÈ¿©Ú¤q¿¦þnØD¼·¿_x0001__x0002_Ì÷ý b¡¿£Iüú·¿j_x001F_Ò_x0003_¾?O_x0002_ÑÓ_x0007__x000F_½¿êßÕg+î¿"_x0007_Â_x000D_W´¿_x0018_Ï³_x0015__x001C_ù¿_x0014__x0008_¿SÝÆ³?Le£"½²?Üò5_l_x000B_¬?_x0016_ß_x001B_ª?n_x0010_ÆéSÎ¿[_x0006_.9²¹¿c2ÂgÍq¿¿¾ßC¿îÓ¿«_x0001__x0003_èïÖÏ¿d2-ùÆ_x0014_?¾óöØÞ¾?_x0008_ÈQA¬;Ö¿njq~_x0001_ñÜ¿#__x0010_gß¾¿·nÁ~Ë¿Ós_x0016_±_x000E_¹¿­ÉzLðÀ¾¿z=ÀGµ¦¿:_x001D_x²_x0003_þÄ¿Ã¹¬_x001D_ÿ¿_x0001_ZF®§g¿'a B»¿ú+_x0007__x0012_`¿´®/ÍÃ¿À_x001D_r5_x0001__x0004__x0003_»­?¶Ã|Ôþ°È¿_x001C__x000C_wÜÿy¿%4$je½¿#ð_x0011_»i·¿d&gt;Xg,°¿Âp¬S_x0014_£¿»¨_x000B_|¿WÊ¿IéS_x0018__x0019_À¿Óø|1ùÌ¿æ?¼d¼_x0015_Ü¿wÄ_x0007_ª#£¼¿_x0018__x0004_ý?_x0008_Ã¿îÕ¶éu)Ä¿R6_x0014_©äÏ¹? ì&gt;+¼Ê¿h$ë¨aÁ¿Omý¨Â¿{$äï_x000F__x0002_¼¿Bs_x000D__x0001_v4¶¿XØ	n'¿Ì_x0005_§QW?_x0002_Dik$5Å¿_x000C_§ß_x0012__x0010_±¿,îç_x001B_Ò?@*j#_x0011_i¦?&lt;1Ñ_x0012_K¼¿#çÅvú»à¿Éx'nÃÀ¿"©Þ_x001A_HHÎ¿qv_x0019_Î°è±¿oÁ_x000F_e¶¿_x0001__x0002__x0013_ÊEèõ¥¿r§&amp;_x0002_?]û`r_x000B_Ä¿Ø6{Ý²?¶_x0002_Éå¿Û¿n^ì§¿_x0018_ß¡_x0017_¿_x000E_¼¿D;Öç±¿èôôÕåÆ?_x0014__x0007_x4´?Ê6&gt;HÁþ×¿È2wk©?³_x0008__x000E_c_x0007_4 ¿ ¨©uµµ¿RPº_x0008__x0008_°¿×iíqh±¿_x0010_NÁ_x0012_}¿*èS*ÒÃ¿_x0002_ÿ_R?ôÒLSHÖ¿Ê~µfûÃ?°©Õµ?t_x0018_âïéà¿	_x000C_|=zã¿!,?l¶Á¿_x0007_lï_x000C_Ò¿À:°bñ¶¿Y_x0001_R¨éÓ¿¦«_x0004_%ú$ ¿F}éÿ|Î¿@ù_x001F_=²õ¢?_x000D_çQÑ_x0002__x0004_õÂ³?_x001A_fÏý^ÅÍ¿Ìã·b5Í¤¿áTéÊËZÁ?H8$z¯+Î¿_x0016_ví_x000D_»¿)!N §¸¿ÞÂYâö7¼¿K'±®z¿_x0001_!_x0008_a_x0007_É¿ÿù&lt;zÌÌ´¿¶ÆÄî2É¿hÞb(_x001D_ñÑ¿^_x0002_vz_x0016_!Ä¿_x0010_^éÔo­¿_x001E_}µ¸æIÂ¿ù;M¾¼?XgòJWÂ¿Q[TÓSÈ¿Àá¡#d¼¿Ø/Õ¯]¿´ùÒx[¾¿¾Z^¨,&lt;¿pø+_x0001_ÚÇ¿éTßÎÇ.å¿à»_x0018__x000C_w«m¿_x0012_ú}h½yÖ¿&lt;e_x0003_W?[·I­²´? 4¦ª¿_x0014_(_x001E_ }¢¿%½o¬bLÄ¿_x0002__x0003_ëÛ=Ë_x0011_?³?ò?èK¾}¿÷AoË¿PèÂr_x0018__x0010_Â¿^Ã·ÒÏÞ¿¼suÇò6¿jø(eÀ¿ècµò??(ËÆ_x0012_©¿qL¾]CÃ¿V½_x0001_¡´¿Â¥`¦¢¯?Ðl_x0010__x001C_xÓ¿Æ_x001A_!_x0015_Ç¿R5÷_x000E_ë±Ã¿U=\£¿§Ì_x0004_¶×Á£¿¤ØS})¢?(_x0011_Cõ`t¿_x0002_4Zæp¡¿,ï1"¦?ê_x0006_SÉ¸¿&amp;®ÑÀ0«?àæ_x001F_úà_x0004_°?NCP_x0006_PG¿ü7_x000E_î@?L(ÕeÀ¿Â_x0010_¿MPºÌ¿lÅT KG³?_x001D_Ó·ãñ&lt;Ï¿FÿBO_x0018_°¹?¥¤c_x0001__x0002_Zº³¿_x001E_Âkö±¸¿êÉ.»\¬?í¢Î3wý°¿&amp;W"¹¿È-xÓ&lt;R´¿_x0018_Oàwä¾¿Ìrf_x0007__x0014_r¿kÞ_x001D_77+ ¿H_x0005_×åÐ¿õ_x000E_@0ÝÊ¿p+ÛÝ*_x0002_±¿un\¨HË¿{¾_x0002_3mÎ¿Êp¨ªjÏ¿¨©à¾_x0010_à¿dAJVüyÉ¿$_x000E_V#Â?,_x0012_V_x0013__x0003_QÃ¿Ûà¡¬x_x0005_à¿ÇaïÄ\±¿0GðT.ñ¤¿_x001D__x000E_Ud_x000C_Å¿¸±_x000C_d¡¾¿ôå¡_x001A__x0012_À¿nÛ³`¿XÞñÆ_x0017_Íq¿_x0001__x000F_äR·+¿Ü_x001C_Ú_x0006_çàß¿LbÚ_x0010_êÃ¿@ÜÓ«õ³¿Äß'ôÂ?_x0003__x0004_Ý	_x0015_4À?x_x0014__x0002_º¿$_x0007__x0001_E(D¿w3_x000D_Æñ²¿|À_x0013_Gq?ö~·!@¥?Îè¢âL Ð¿N6´@_x0012_&lt;È¿$ÖÓÒ´íÀ¿i8@_x000C_1÷¸¿l±Ë_x0016_Õ¿ø)óÿ? Êun_x000F_Q§?DM¥	ä®¿p3&amp;4jc¿`	Ib_x0011_ýº¿Õ«P_x000E_ùq¶¿y;_x000D_Ê¿#ôt[«¿N»ìX_x000C__x0010_Õ¿h9DóIq¿®n¹JA¼¿_x001D_åîóGÏË¿ØZl2OÀ¿_x0018_ä_îÒ¿ÏÓ&amp;LáÀ?ÞÄ_x000F_:n¿¼%ô¹U?_x0017_¢H?P©Ï¿Eô¯§£Ì²¿yuO_x001F__x001F_½¿vm_x0001__x0002_=?aâRh^É¿ZJ¿-_x000F_§¢?@Eíô_x001A_?_x0010_Ya¿Õ£j¿$Þ^O¡Ä¿áð!;rÆ¿¬?æ,·¿FwU\¯¾?&lt;ØåÖz¡À¿É_x001F_¬ìf£¥¿aÍÓéñ^Â¿Ûÿ_x0003__x0005_o´?ØX×PhÅ¿àU¦r_x000C_Á¿Ð'_Íà¿_x001D_7a¶¿dK6xpA¾¿r±BúR3Ã¿tÐ_x000D_ù_x0002_D¿µ£õ_x0019_üÇ¿_x001B_¢¬&gt;_x000D_ÁÊ¿cæãÌÚu½¿ ó{ã_x0016_=æ¿`eÏ&amp;_x0003_ù®?üæÐ8}¬¿¨&amp;_x0017_T5ã·¿6Gf!59«?FÝ[Z£¿_x0010_&amp;×Ðj³Õ¿:ë_x0006_ÓªÝ¿_x0008_£à_x0003_¿_x0003__x0004_ëÈ­P)&gt;½¿¬F@ÉJ¿®9_x0012_	_x000E_Ù¿_x0011_9Iü±¬¿,t_x001C_7Ö¿õÆrGR¬¿øÿpÅ_x000B_ª¿JÁµYÖ¿rp!ÔiÕÄ¿¯5,Ë¿0ð_x000C_´1Ô?dÝ_x001C__x0012_JÝ¿lkr_x0005_U&gt;?.Ñ&lt;fP.²?_x0002_Ø/fà_x000E_¶¿Y/Ùþ_x0011_¯­¿Ädôº^¡Â¿ßfÕ_x0005__x0001_½¿øvü\1Ã¿Xk4¿4ÆD úFÏ¿{¹ë³×Ì¿8ÿÇa¿?ÖQsFX­?àc´AIV«¿¬Î§Ä_x0001_#¿ñÁÜ£½6»¿â¨?w]°¿$î!ß?S¹¿Z¡4ò_x0006_Î¿±_x001A_ÀÄò©â¿rAÉ_x0001__x0002_uF§?¦nA_x0019_Â¿_x0006_¶_x000F_×¿¸Y_x0007_Æ&lt;&gt;u¿dS«vÎ ?_x0019__x0002_Àßm¨¿ôh¡»æ|¿_x001B__x0005_*_x0003__x0005_¨¿_x0004_ìúmÂ??'ûD-¡?*Þ+`¦;¸?p$mûÆº¿_x001E__x001E_Ô8ÞÖ¿ëàßlHá²¿L ma,_x000D_×¿xÐûØ½±?9_x0008_Td£¿¤ùxd_x0014_u«?µ´Ó&amp;_x001F_t¿5_x0010_u_x0002_Ã¿­_x0017_×y­¿ëéå_x0014__x0008_Ç¿ÚcwÄCº?EÕÃ_x0008_OÂª¿OÌ=sfÎ¿_x000B__x0014_É:gÀ¿'Ss^_x000B_¿DN_x001C_¤Õ¿ãkXðý]¿ÀoV8o¶¿E*Ýù¬¿_x001E_á_x0014_3_x0008_³¿_x0001__x0002_äÔ_x0015_¶½Ô¿â8Î¹¯TÍ¿T6UõcÎ?àÞêÕ`?²ñEÃ¿` _x000B_þ»¿Xòò,ä ?òNf®Ù¿:s_x0018_&lt;¡¸¯?ø«Ïl¿_x0001_pÈogj¿:3g`$ ?Î_x0014_Z(é°¿_x001E_¨@ç ®?_x001A_¨ü9k²?¸_x0005_Î\&gt;t?_x0019_Y*NéÈ¿ÞÐÐýª¿j°ú_x0013_È&amp;Î¿~ðj6mOá¿ÖðÕò°¿8_x0018_âxÃ¿_x001A_ù»ó2iµ¿uUåè¼¿Ï[_x0016__x001C_a¦¿øQX_x000F_¦¹?_x001C_XgÂô?_x0018_|i­N_x001E_ ¿¤Ðª_x0015_r-¿BfP_x001F_ËõÂ¿¾¸á¨§Ö¿r@s1_x0003__x0004_P.¿ ;n`§È¿&lt;ì×7_x0002_!«?s^oÍµ«¿â{Ëß¢À¿(_x0011__x0019__x0001_\s}?´ó _x0005__x0004_N¿%­JO¬Â¿Úû^_x000E_®äÆ¿B_x0004_XÉ¦´»¿(¸¬ÔÈ_x0002_È¿ÞêKp_x0005_0 ¿_x000E_Øº&gt;ï=×¿½¦i,;ã¿ßÜðßÎÈ¿è¯sQç¿	þÅrµBÌ¿hÆY¯t?lsØci¾?ñ7O?Ç¿ðÑ¾V¹òÓ¿¾_x0013_Ó9y±Ù¿NAÅ¯RD¿¿\MwçjfÅ¿H_x0018_zu½íq?l¾Íì3·À¿ý_x001F_ÿç,£Ê¿2B_x0018_ê_x0007_¾¿N_x0012__x0005_ä`¨¿Ü~,&amp;N­?·nO_x000E_Õµ¿*ÃY2Ùm¯?_x0004__x0007_ÀÀ 6%?g_x0007_å'E_x000C_Ì¿â_x0011_ØÂ_x0011_Ü¿¯ªÍT_x001C_bª¿cÖêu·±¿À³*?¿$À¿./&lt;Ï}¿¿Ð_x0003_|_x001A_¦«¿#èX_x0001_Cà¿Í§?1¤?Å_x0017_O_x0019_cÏ¿XÁ_x0018_îKµ¿	ópdÈ¿_x0004_2?#_x0006_°e¿\1?ò'?Õ~{¶*°?hëÉ*Ã¿ÈÀ_x0002_ÀòFÃ¿_	_x001A_QhN½¿Î®u©§D¿Ú¦ß+_x0005_Ä¿ËÉÑº¡¿É0|ív¿i»Kv_x0019_¥Å¿j'Gg¹À¿´v¿¤W_x0017_Ò¿Ð¤AÆñ$ª¿%þoâh¶¿Ñ=_x0011_:_x0017__x001B_¿îváýAs¿á	_R¬þ£¿¯j¿_x0001__x0003_"Ó·¿(Ö-x_x0003_·?ø_x0004_ì²a¹|?&amp;wN×¹¿.4"óè·¿ÄS@ØóÍ¿_x0003_^)_x0002__x0007_¿_x0012_ô¬?«Ã¿ª_n¢³'Å¿¾_x001F_,ªÁ¿h¤©W&amp;x?mµ@Â¿(°?Qÿ§ëT·¿_x0008_ï}]K?_x0018_¶R²_x0004_³¿ÊÖ+|okÁ¿õ[Ú'¤Í¿ð5¹§Øý¿¿ä_x0010_¤·¿:aØræ_x001A_²¿9z]íß¿¼_x0011_zæ¿jßA"&gt;¾¿h,¡ð&amp;É¿=®GUPá¿¿È@_x000D_7!¼¿_x0002_©è&gt;ËÉ¿ÊãQUr·¿LÐÁ!Ä²¿"Ë7­³¿i_x001E_¡_x0018_ñÅ?ýÝæ\7Ã¿_x0003__x0004_Ê·U_x0008_`ñ×¿t_x0011_oux!?Ê4øªÌ¥¿_x001D_åñ)3±¿ëúÛrÕ_x0010_Ð¿_x000B_ºü_x001F_£°°¿OÂ7 ½¿üB¹_x001F_ìÀ¿¨Ã&lt;$´?°ÜíÙáq?î_x0006_ÅoÄ{¿_x0014_YÑ²þÖ¿~_x0013__x0008_S¿_x0016_°v½á¿bWL·¹Ü¿Ö_x0015_"¦D°¿þ%!gt_x0014_¿¿^_x0019__x000B_ëÌ_x0004_¿Ð¡ÝÍx_x0001_c?Ç_x001C_:_x000C_EÀ¿&gt;Ï_x0011_"x%¬¿±_x001F_ùÐ¼J¶¿lÇ£Ô_x0016_Ö¿Í_x001F_Ý°ÅÊË¿[ñÀ&gt;UÖÁ¿Y²Ü¾î_x0002_µ¿_x0008__x001B_8Ä?_x0004_«±Âò\­?ÑW´¿ÃO_x001E_Û½Ï¿¤f»:¾?§[SÛ_x0001__x0002_@_x001A_Ä¿vçç³î+ª¿@îêÎt¹¿ _x0013_i	:¿r6_x0008_¾)_x0013_¿¯40\_x001A_®¿ð^üø_x0007_â?íu¹P«¿_x0011_ýNÈ¿½F¢{&amp;ã¿&gt;ßHµïË¿f9|írÓ¿À1àiG_x0005_¿peYÉz?ôB_x0002_y?Sç&amp;»°¿ÙÒ	ß~Ñ¿0FÄ?~jÖUV4¿@Êî_x0015_UH?_x000E_y_x0011_ì©«?x"ÐÁS_x0011_?J	Ùuz_x000B_Ö¿Êï-¶r¤¿_x001B_ûDBI{²¿Øæ¯3­¿àÆ£_x0011_T_x0001_Ä¿ªv`Ù¶¿_x001A_3_$§¿UTw:LË¿_x0006_ÔÊÙ{ñÀ¿_x001A__x000C_&gt;Ý·Æ¿_x0001__x0003_±ö2gú_x0005_£¿_x001A_a4VÃ¿fSö¡TÃ¿]¾þ_x000B_Î¿Rµ_x0001_^¤fÓ¿À_x0001_S_x000D_ëA_¿ØsîÝª¿_x0004_+i_x0018_íî½¿_x0018_¦wpT_x0004_´¿Yí¸_x001F_Q×³?»ÊÚÎ!ð»¿'_¥_x001B_Vµ?¬Ê&gt;b]?_x0007_RÕ®_x000C_fÏ¿LÝ¤Ý_x0008_`Ù¿AC`Ô!.©¿þÑcØÛ¿N-&gt;M"¸¿O_x0014__x0010_øH±¿_x0008_ëi±_x0015_8Å¿C-,¿MHè-Ö£Ò¿el·ä_x001A_×È¿ôów¯Á¿¥ÕìEÀ,Ê¿mV+j¹¿óÖt_x000C_Aë³¿¤Ñ¿£_x0011__x0018_·¿Jw_x0016_ép¸¿µEx¨1¾¿2ËÍÅ	¤?2âì_x0002__x0001__x0004_.d¤?å¯³ëwÁ¿ÿú_x0003__x0016_º¿Áf]aøÇÈ¿_x000C_Y(Bhð­¿|zägÎ?qÉ_2"ÉÅ?ÈdPõ å¤?dÀàÂa&lt;³¿)îÎæ@Ä½¿_x0003_¬¹;*¢¿Ê_x0005_\_x0016__x0019_9Ò¿¨j¾ñNÌ¿¬5Q¬_x0019__x001A_¬¿åÈ_x0006_Ë¿_x0015__x0005_Nù_x001D_D¿%.Dè@*á¿ÊCw5svµ¿L¡7ºÀ¶¿(ïUÙhK¿_x001E_Ä_x000E_&lt;Ù¿lSpTÝ¿~[¼'ö¶¿Úª'&lt;Dr§?Úåp@_x0012_¿ÓR_x0002_êÉÀ¿pÝ­_c?É[b^yÊ¿_x000E_çÒëõo£?!!B½_x0005__x0014_Â¿®G~"©?¶ÁûÁW­¿_x0003__x0004_w(]Ë_x000B_Î¸¿&lt;Mßl³¿PÀB@Á¨¿»Ü,S,¦¿*×_x000F_å_x0012_Ö¿p2¹Ã úµ¿ÃI7_x0016__x0001_´?R8~ªÈ¤¿­®`ÖÙÎ¿¨5Iß?_x001A_¨ÝrÐ¿èqßÙ§Ú?BÐ?Ü²1Ü¿Ã,u$¿_x0010_ëã6ù¹¿_x0013__x0002_Ä9}±¿~ty1lÙ¿4emÔ_x001E_Ý¿_x0019_=p¶w_x0003_»¿¶zÒæÕ¿r°ßaÿ7±¿(_x000D_Ù_x000B_¾Â?j_x0004_Dò0tÑ¿Àd$_x000B_U¿_x001A_s_x001B_S±»¿ÑVçÉEöá¿6ô¤Ê[?Øä_x0004_2P¥Õ¿¤¾Ë ª?_x0006_h)_x0005_jØ¿´Ï#®syÈ¿_x0003_ÛÜ_x0001__x0001__x0003_ÆÆy?È'"P´çÐ¿|-Q¿ïÞ_x0014_ËáT¿¶_x0001_QôÏÈ¿±Aèà_x000F__x0002_à¿®x®°¸®¿ÊÍ$óù½¿ôåmì*xÆ¿Ô}pêl|Ã?_x0001__x001A__x0001_i_x0017_u¿å/«¿_x0019_Á¿_x000B_0Ï¸¶¢¿^¨kÎe_x001B_·¿xsþ_x000F__x0018_F³¿É_x0010_¹8FQº¿ «Íâöò©¿\;~0p9¿ò«s¯á¢¿8_x0017_Y_x0007_@Æ·¿&lt;¨âB8®·¿Ä_x0017_G+{Ï¿ÄÊ _x0014__x0018_?âjÍ¼Â¿Ø_x000E_hL ×¿_x0010_jf?.f¢iÅÐ¿ö1sZ]¼¿EN_x001B_Ä©²¿XD_x0016_f[À¿_x0004_ß{7&lt;¼¦?Ä¤¢_x0014_59§¿_x0003__x0005_°¨_x0013_Ir_x0006_?ê ÁÅB·¿°ãÂ_x0006_ÊÀ¿êL/¦/¸¿ åNæA[¿F Õ3Ù¿ø:b[ð?rmÙ?¿àÒ_x0005__x0007_Ô_x0010_·¿w_x0013__x0004_²¿_x001C__x0010__x0011_Çû?Ä«_x0001_³HgÕ¿}ü_x0003_U±¿ò_x001E_Þ+¸¬?ÌRÑ§_x0011_Ê¿_x001F_:áêu_x001B_¥¿0/'5¬£?_x0006_­Úª¿_x0005_¥ì_x0014_ê_x001A_©¿b_x001E_ 5_x001F_±¿_x000C_ÆT_x0012_¿.ù}BÍ¿½ïc]sb±?JVþ_x0010_&lt;ª¿Xí$+Ä¸¿¹tÂ²SÆ¿Sv_x000D_J¨/ä¿ÈT*t¤_x0002_?8dì_x0017_²¿Ô_x001A_£L½¿s ªÀ¿Jñ0Á_x0001__x0003_#ÈÔ¿RJc¨?_x0003_j²ÈÖpÑ¿ú_x0002_$ïs£Ø¿¤ñE¸¿ªää·Éè¿eIa´_x0017_¤Ï¿èT9±È?Ø£Ý*S©À¿_x0010_¨ßÈ3Â¿&gt;ÍS¢Ìð·¿_x0005__x000F_ó¿ÎP¯¿®@è¾èÎ¿6£xGm0¾?$ýRWJH²?%_x001F_è_x0013_'¿ËÄÚ_x0008_¡¿°ÊCU³Å¿Mù©¤hýÇ¿E7«±*É¿'hÛÑ_x0012_¿¿P¤7_x0010_*£¿Æïê¶'xÄ¿_x000E_r&gt;[ÿ~³¿Ï_x0018__x0011_7sÊ¿%?_x001C_ø*]Ê¿ºl+v_x0006__x0008_ ¿ÆøµÕK«¿¤9÷-ô'¿É.ù¶`ëÀ¿}õ&lt;L¨¿`!XxÍÏÃ¿_x0007__x0008_ÈTv»f°?$9ðh_x0018_Ïµ¿GÉ_x001C_¿@_x0006__x0017_ðps£?Õ¨?OÂ¿_x0004_½¹®Å°¿ç©­&gt;Y¿j_x001F_TK&amp;Á¿BP$¯ýâ»¿_x000C_:_x0001_{ä°?_x0010__x0018_Ïéµp?¨~É_x0005_ðÏ¿{¶ÐkxÈ·¿_x0010_F;m¿óXÛÖHs³¿È÷e_x001B_b%¾¿_x0006_úÁ_x0005_÷¾¿1}iB_x000B_Ê¿bËÕ¯ãÞ¿_x0007_û¥?z_x000D_?n{f²?r§¥·Ã¿@ÿðuÈ¿_x001C__x0003_ÉWµ}?ç8_x0002_³TÉ¿S7lÂ¿-?Á¿ô:&lt;&lt;Ro«¿_x0010_á6ÔíÐ}?´ÿõ_x001B_æï¿_x0014_tbcËÔ¥?_x001D_t_x0011__x0002__x0004_£øÂ¿&gt;Q_x0003_/0¦?T(uíÜ«¿â_x0018_¨_x001B_Pã¸¿X¿a/ç¨¿(®Ù%@OÍ¿å£_x001A_æ¬¡¿îps²@´¿ÑµA»eÞ¨¿!_x0006__x000D_ø	¿î¼=íØ¯¿æiÖ|o³¿lÖÙ¾G2? K&lt;©¦¿ªçxü£Ú¿$¤ð_x0006_~¥²¿!_x0005_-t¿Ð|l_x0002_LìÂ¿nq4R_x001F_¼¿&gt;_x0012__x0015_Âå¬¿äuUöÍ=·?\Öj&lt;å(?@&amp;y`áª¤?²g: ³®¿m¸	Ö_x0012__x0001_¡¿\ÿ¤&lt;_x0017_Ó®¿D¯È©?ÉB§³ýÅ¿.ö`PÃf±¿feï_x000D__x000B_fÌ¿ÒðmÍ½¹¿±#}._x000C_£·¿_x0001__x0004_g§PsÎ¿`rDy'|¿_x001A__x000C_ËdÀ_x000D_´¿ðfåÐ[b°¿`@¡Ð_x0014_¥Þ¿«X_x001E_ú=4½¿Þ+8"OÙÀ¿eá#æ^Ä¿ngó_x001C_À¿ÖbwÆ_x000E__x001B_£?RL_x001B__x000C_§Á¿fcðâðÙ¿ûó7O4Â¿UQ_x0014_D¤ÞÇ¿_x0003_MüD¿ÿbH9¬?VfA_x0015_ä_x001B_Á¿ù20ì½å¥¿áÜ@³Ô¿»=­Ãg¿:R_x0001_»_x0002_±?Îû_x001B_ÍËÐ¿°:?_x0018__x001E_¯Ò¿Nçú¡_x0002_Ä¿èKù_x0006_X·?.îÖ_x001C__x001F_·¿ôÛ¨}?øÚÇ_x0002_õª¿V@¨K¯º¿ì±£Á%ï¿¿HÔÌvåpÔ¿Õ_x0016__x0019_x_x0001__x0002_%±?Ü6ê_x001C_£¿Ð¬ Ó«?Hè8rT?x«@??3_ÚµÁ¿"EÛÐ¡_x0008_¿Å\_x0013_Ý¬¿fÈj%¼I ¿tx«¶Ü3¹¿q;@¹_x000E_R¿¿Bëºöf¶¿D_x0012_jCþíÒ¿_x0003_n¡«Ê¿2emýÔõ¯¿½¥Ð~Ç¿_x0006_¾_x0008_=Ì^Ó¿âÂUí¼o±?D'[ À³¿À²k¼Á¿Üú_x0008_W_x0002_\®¿htÑoYz?mSV4ä¡¿Lª¢³D ¿)T^4Nµ¿_x0010_1_x0018__x000E_Äv¿&lt;©ë¹oª?Ð_x000B_z_x001F_V`¿XD_x0001_êòÐ?þ_x0014_ü_x0014__x000F_°¿ØÕ_x001D__x001A_p1Ê¿*Ý_x0017_ûo9¹?_x0002__x0003_äØº&lt;Dú»?X_x0005_ék_x0007_HÆ¿LÊhì·¿_x0008__P_x0001_õÔ¿í)Xh·¿_x0013_×ðhý¯¿#æ°îÊ»Ç¿òV_x000E__x0012__x0004_¹¿_x000E_,ÅÁÑS¨?~IîWO±¿dnâØö±¿_x0010_X¤t?_x0018_/§³ãa?,+.®a¯¿öÝw_x001D_Æ¿m6_x0012__x0006__x0003_Å¦¿_x0016_×kø7ª¿ê_x0008_×³MÁ¿àc_x0001_ìIü?F_x001C_u¸¯C½?ÒÂÑuõä¾¿6[$W.ø¾?ñ_x0016_õ}_x001B_©Ä¿;_x001E_4È4´¿·KùîO_x0003_¨¿he_éÄ¿Ð³"I±½ ¿_x001C_\¥_x000C_µ?uvöäÂÚÍ¿ª_x0017__x0004_NÐ²¿¬ûÈ¬?Ý(Êû_x0003__x0004_Ë_x0006_µ??~JKÂ¿8_x001D_òËGä¿|v_x0001_ý_x0007_4Ä?Ü7_x0012__x0013_Ô¿À__x0011___x000F_M½¿_x000B_i_x0013__x0006_²©¿_x0003_i_x001A_øEtÂ¿+µvêÈ¿PVø[1a}¿¡.ÐLê¿Ðù÷ºÏ??DÈ§ëÍ¡?ÔõAaTd¿¿À\«ðJÔ¿b_x0011_pãåt´¿»ÇJã{â¦¿_x0016_9F_x000F_h*°¿!féZÌLÌ¿òÀÓåra¿_x0007_ID_x0002_Cw»¿x5_x0016_Æ¡â¨¿ìÛóö3¤¿N¼C_x000D_w©?¾Ë.ó[è·¿i&lt;d¨gþ¿FU[Ip ¿æ=°ÀN«¿nT¬°A=Ä¿èÅ?±yÑ¿Z"Ójm¹¿BNäÇ_x0014_Â¿_x0002__x0003__x0003__x000E_Ç&lt;;Ì¿O_x001B_À¶åä¿ÖKåÆY»¿_x0012_ýîag¿tñT_x0004_¿_x0002_ÔCåzp*?Ô_x000D_S¸bBÂ¿¼zÐ¼Jx?&lt;_x0018__x0004_0À¿XlýûMÈ?Ê&amp;ÌtS×¿ªi &lt;ò_x0019_±?O»wß_x0017_ßª¿èrík¿_x0005_"2_x0008_S¥±¿_x0016__x0001_ËÁ¿zÏdîÃ©?&lt;_x0010_ý@»¿_x0004_{._x000C_·?â¦ä_x001A_&gt;¢¿Z7©ýß¸?ßVË_x0010_þÔ°?Ë×uú_x001B_BË¿{¹_x0004_!E?Èv9îÇè¿YCõïsº¿ò³?3zß¿ÿ_x000F__x001A_|¹¿_x0015__x000C_?Vn»¿²wy3_x0016_.à¿Ù_x0013_rÚ_x000B_¦?_x000E_rö_x0003__x0004_d·¿ÃCÓWÈÄ»¿Ýr_x001F_ÐäÞÁ¿ºûå©ÁÊ¿~s±Cö³¿¤çÃHýÈ¿÷Q1í	é³?2\|»¿_x0004_åð"_x000D_¿_x0002__x0010_6uÃ¿gBæ.?@kè®OÖ¿¿äûÿ_x0001_eÍ¿&lt;¯Ý _x0010_«¿&lt;*8WB?!æ_x0016_÷N¯¿2÷lÄ¦_x0001_¥?ÀP!yÈ¢?,ü}®^1¸¿ÊBG_x0005__x001E_&gt;Ø¿S¢`c,Û·¿Ë	¤#Á/Ï¿&lt;_x001E_Ì_x001A_V»¿eÌËüñ¨Î¿Ç2_x000E_*/Æ¿6+PÚ)_x0004_Õ¿|{9¦î^­¿Ò~ð¬áÍÖ¿b)ú_x0013__x000F_Ã¿_x0002_P_Ñ¿Ð_x000B_àÌ_x0018_¶¿_x0010__x000C_^¹ÏÑ¿_x0001__x0004_xû{Yÿ_x001B_¿¿_x001A_qqíc=´¿`%íW_x0014_.Ä¿Â_x0007_¦_x0002_Ð¿Ù;±¿Û}²¿Ï·ÛýÐ¿&amp;U/_x0012_¿þñáân?x1}IÌ ?¦(ú_x0005_îãÃ¿ä_x001F_ÒÀ.?_x001D__x001F_9*Â¿¦_x0010_I{ïÝ¿-Ì7_x001B_Y¿Æ}pqÜ|·¿|ìWåÞ¾¯?9ZÚ_x001C_8¦¿n¸_x0019__G¿½;¯ªµ¿Á»Áþ_x0010_?«¿_x0001_¸_CßS¿´_x0015_ÔlÞsÖ¿caàÖBÉ¿øÜ)MªÐ¿î\¶øÖ¿¦a¯_x0019__x000F_Ò¿·_x0004_³~»ª¿J´¤º4&lt;½¿`ÿ_x0017_%Å¿Ð_ÃÅ¹Õ¿8ûÖ_x0003__x0010_nË¿,Â2M_x0001__x0003_~¸¿(¦RiïÒÇ¿_x0018_Ã	/)s?_x0001_v²gJ\·¿f×$0_x0018_Á¿ìFÉD_x0016_tÀ¿9 Nâû±?1ùc ¤¼¿NVz¡0áÄ¿Â½ Æ¼=°¿8¸óµiÆ?Ý1ÒÙF´¿@1#3¡?ïfr¬í£¿F×Ò§SÁ¿~g`¥_x001A__x000C_Õ¿`_x001E_G_x0001_YÎ¿\_x001D_kÀ¿¢g{6Í·¾¿Äl_x001C_ï_x0013_¯?¾Z2^¥ÔÑ¿6_x0016_~_x0001_ºU¼¿^+?wÌ_x0015_·¿þ[síÖ¿_x0002__x0006_0$½À¿$s°_x0002_ÑRÃ¿~y!S¶ÜÔ¿â_x001C_´_x0002_æ-Ì¿!Û¼×ãGÀ¿°¡^_x000D_-è¯¿¢öÃJ_x0003_´?²¯&amp;Cå ¿_x0003__x0004_1 7±Ð0µ¿°/ÛDB±¿QfçòJÒ¿*~_x001A_u_x0015_Ó¿M~J#_x0008_À¿¤ÕæR\!¢¿LD_x0010__x0002_S§«?t_x0003_ä]Æ©?aZ_x000B_aÒ¿XºY-Ê¿ÖMC&gt;_x0001_ÈÏ¿5 Uø,µ¿PZ±ÁVd²¿ÁñoË_x0017_Å¿Dz«B`#µ¿KÍ:u·_x0013_¼¿x&gt;½Îô¸¿\¤_x0001_Ø¤£¿2]x"¤°¿ðÍ_x0004_gwÛ?È%­_x001D__x0011_ûÍ¿¸5K^úßÔ¿bÇV&lt;uÔ¿P¢Rbn?È_x001F_d%³Ï¿Îg,_x0002_!Ø¼?QæÅ\Ö¿_x0016__x0016_Vùÿ¿b/T_x0011_'¦?Í5üVFº¿ç_x0012__x001B_áÅ¿Ïù_x0010__x0002__x0004_Ô'»¿¶Ígêê¯?_x0016_ÅÄêñ¿Ë5±$ìÄÆ¿ª&gt;UøQ¨´¿ðºï6°Ú¬¿OS³W_x0005_1½¿_x001C_~/(¢?)_x000F_Â_x0011_Ä¿jÅ²¿Ï¿²ñ_x0010_Ê_x0018_ß®?ØwxÝh Ô¿S=[N?¨_x000C_(pò¼?Þhõ_x0002_Ë¿¸_x000E_²_x000E_d?ê+ø=¤¿î_x000C_©ÄT(¹?sÃZC_x001A_Ê¾¿TC_½?èS_x0007_Ð¿ü¾¾_x001E_|Ó¿ÚÄ{_x0013_Ü¿_x0003_îBoWHº¿±Ë_x0001_Ð¿¿­Û_x000C__x000F__x001E_£¿àRæp~Â¿_x0005_õö$;É¿*6k[Î£?#×%a¸_x0012_ã¿_x0008_§ÌÿÊ´¿äR05Á¿_x0001__x0004_ëÛñv«1Ë¿JÖ´Õé_x0014_§?Úè/¨_x0005_)Â¿ÖâÍå,´Ö¿\1þÚ¿_x001C_çÑx¨ü®?¾ËU4F_x000F_£¿8 üU.H¨?¾§/q^"Ä¿ü4j~2M¢¿ð4Íª_x001D_¦¿ôA/_x000E_d¿Ò1_x0003_«àÑ¿\fæüïnÎ¿Dëw¥¼Á¿º%__x0002_ee´¿²ÙøçØ¿&gt;Aý4_x0013_É¿_x000B_{¸n2_x0015_°¿ñÿß{ûÊ¿Zgâ_x0006_úÄ¿ØZÔ´NÐ¿G/D_x0013_GT±¿t4B¦6_x0004_¤¿#Ý%Ü*©Ì¿_x0008__x001B_Ü£Ô¢s?È2%½¹l?_x001C__x0002_tì=?F_x001E__x000D_Ø_x0017_Ê¤?zFÜ_x0018_ÌÜÓ¿Ð_x0015_±yÍ ¿_x001B_.¡_x001E__x0002__x0008_{_x0012_º¿Ð9_x0002_HÔe?xÜ_x0016_û+ÓÓ¿rGÎg&amp;§¿ô_x0018_]t¨P?T³¾%_x0005_ÔÊ¿h_x001C_1e^CÀ¿Lf¹%ª¨®?	ÒGÊ¸ÌÎ¿v°&lt;¦þ¸?_x0010_ñ_x0018_ç_x0015_­º¿_x0004_¹é¾8Î¿j_x0015_N«_x001C__x0019_Å¿S ¼`	¬¿Òêé_x001E_?nÄ¼?_x001B_´?H?þB]Ñ¿R_x000F_yQj×¿1~¦÷$¿Æ¿ªÆ_x0006_®8Ä¿®±àq_x000C__x0012_Ä¿@¦_x000F_çß(°¿_x0004_KKì/ùÁ¿ÀZoöEE¶¿kkF)	¼¿ª§_x0001_e¥¥¿ÈKz?_x0007_4£¿dÌr¸Àþ¥¿D_x0003_«¿|?ÎÁSü¸è¹¿_x0010__x0011_-$tùp¿°+!Ã­¿_x0003__x0007_º_x000C_ò_x000F_º¿çç_7_x0004__x0011_¼¿`ôÒ©°??_x001C__x001C_~ö¿(·¿_x0007__x0013_D½þ¿DÓ_x0006_¼«)´¿ÄàÜÈ_x0019_¼¿_x000D_¶vÚåb­¿7Ú»êpÇ¿E6ö_x0011_¹ª¿y|;-Ä$¥¿_x0003_"×µ;_x0007_Ú¿ÃúUë&lt;Ñ¿_x0005_j_x0019_cnº¿j3_x0010_c	»¿ÏCQm_x0015_µ?¯ -SÞ¸¿?ù¿³7²¿X¹DAäÙ?^Ü±#±¿V&gt;9ÂîG¦¿ðeZ_x0005_²¿üÊ¼_x0017_P?cb_x000F_($m½¿ò¸_x0002_[|¦É¿U_x0001_úÏ¬¿Üq!À¿N_x0012_óú©¿_x0002_ÝI_x0006_©¿0_x0019_jºÍf?×_x000C_Å·Kå¿`2Za_x0001__x0002_ù³¿B·7	bÐ¿OíSê¾¿_x0008_+a5Û§?cÏ;Ö¿_x0010_¹,¢dÅ¿PÜ2Yy¿w5_x0015_Ì½¿ï~­ìöl¿,ß_x0014_¹a7?ªÿ¸_x001D_u¿ L3_x0014_	\?DìÊz`_x001E_Õ¿tÍ_x0011_«Bì±¿3XäòÏº¿É»nÓÏ_x000D_Ã?K±õóI5«¿º¼ß­Õaª?&lt;ÆÔ_x0012_"u?«l ¬ê¤À?ëøIì¬¿\LéÑ?(Í_x0013_Þ¼»Ñ¿úWÃÍ¿Ì_x0010_á	_«Õ¿º©eÄ2º¥?JjkáþîÂ¿û_x000F_ê¦Ë¿E»mÕ²¿¾ßÒMÖ¡¿@tî66½¿ï¨{.¾4¹¿_x0001__x0003_&amp;í,=e_¬?°[_x0006__x0016_A`?¨`ñR?ÓûÏ«°×º¿öîÌ]¡Ï²?H_x0014_Î®yäÊ¿îXÁ4_x0012_ÛÑ¿_x001A_:âJÃÉ¿ø×¡­â½Â¿=ÑÎ§)³¿5{_x001A_áà¤¿_x0010_¢møÈÁ¿fÚ¾£ÅÔ¡?_x0002_M·â_x0008_£¿'ÅÂ":e¿ó3ò_x001F_Ø¿HÉé7ÃYÒ¿àL_x000F_1 %?n~ï'E_x000D_?_x0004_végc×Á¿HOÿs¿_x0015_]?_x0012_¾X¿ì/_x0005__x001B_?²¿E_x000B_)M¥?ò_x0006_æ$ÿ?ÌP"¶_x001B_§¹¿&lt;	|#WÕ´¿°üÃØ_x0005_g¿!_x0003_¹h§¿_x0003__x000D__x0003_ns ?üH´hyÿÔ¿±ùç_x0001__x0004_´_x0011_À¿¦^§?_x0001_ü´èÌ{¦¿£Ö _x0002_!ð¥¿ØÐHß©¾¿V¹_x001D_!î¯¿Z¸_x000C_§±¿ó÷~º¨¿_x0012_÷_x0001_®,c±¿À6)ü_x001F_Q¿Ê1²_x000C_+ÇÁ¿Î¿MÕ¡¿tQxöÈÜÌ¿ }à2:_x0004_k?Sê_x0006_?Å¿_x001C_û4&amp;¥¡¿Çë_x0003_é!©¿d9°E¤×É¿$[¢ê_x001F_?_x001C_áÒÅÓÃ¿_x0010_í7q|¿_x001A_¾öç²?ä%¡%ó?×$èó³´?óm³ãAy¾¿_x0003_UÕHª¿_x0014_vY±nJ§?À&amp;Ö_x0010_yn¿XÖy_Ê¿M3Üd2¿ð£ÒnE0¢¿ä?*ËÆ_x000D_Ü¿</t>
  </si>
  <si>
    <t>44c8b4626b1030c984e3b26838eda608_x0007__x000C_F¤_x0016_T]¸¿Yº¥àDÊ¿ç©·.Ý´¿çU _x000B_¹ÀÆ¿_x0004__x0006_¬_x0004_õ/Ö¿F_x0017__x0007_J$¬?Sm?°Ù_x0001_§¿i_x0003_¿"_x0004_-Â?8EÐ3¯Q­¿èçl_x000E_£b³¿êÆÚ3ne·?Ów×ðÍ¿Ã¼¾[19»¿_kñ_x0012_]Ã¿2_x000E_WWå³¿ÈYþn_x0016_Û¹¿Ô¬ý¼¨Ô¿È2ªªðB×¿|_x0002_]=1¨?SJüÎ_x0002_£¿Û"¾«eÆ¿N_x0004_Í_x0004_Ý8Ã¿8ªíý¸¿òìn_x0011_ïÍÓ¿t_x0002_¾_x0008_Ä¿&amp;?Ö§´Ã¿bZÈ0é_x0005_Â¿\GË_x0004_@ê­?zÔ¨_x000E_;´¿ô-Ç	_x001B_Î·¿_x000F_ìÚ_x0019_Ê¿ôøÐ_x0003__x0006_s?Ñ¿N`»^ö¦¿0ªÂGòÒ¿_x0003_÷f,gâ¿lIA&amp;&gt;_x0005_Ê¿4ó_x0005__x001C_BD±¿i7®è_x001B_Ä¿`	§5¦?Ì`C¶?É3ýó_x0002_Ê¿¦&lt;_x0011_©Í¿¡ÖTô¿f$Î 9%º¿ì_x0004_°_x0011_ÚÄ¿&gt;Ñ)ÿ	Ù¿t_x0011_÷"9¬?Ú5¬#¿Ô×¿þ'+:© ¿³ð_x001B_AÒ¥¿j=ÅÀ¡¿_x0019_À¸E#¿;v/Ò_x000F_Æ¿$ÏèN&gt;$Á¿Ý&gt;T5Ó¿F®Ý_x0001_{1Ï¿xèÎÚÊ_x001A_»¿,ëä¿_¿àµßÉ?_x0004_ÿrï[ò¨¿&lt;_x0014__x000E_~÷Õ¿ìF©ÈÔL¿j£3µÌi¿_x0005_	l_x0001_4·3Â¿8Ê_x0012_(M?4ÓÈéáµ¿Ì_x000D_B©Ç	À¿_x001D_.½qï§¿ODúYýUË¿åP%mêÈ¿_x0006___x0012__x0013_â¿ÖÁ}x_x001B_Ö¿_x0004_æé½í¢¿\_x0001_Ö;­¿PX_x0019__x001D_è*Â¿.k&lt;_x0016_;÷¥?_x0014_@_x0001_Æ*pæ¿à½_x0004_+ï²À¿°P_x0007_&gt;ô½¿L_x0003_lØæF£?_x0012_Ì_x0008__x001E_ÊÑ¿_x000D_×#&amp;³¿è_x000F_ÊË`×¿bÍô;s6Á?¨ñÆ¾Ø_x0014_¾¿N_x000D_;²_x0002_x±?Ry¤dö¦?­=BµÆ¿úAÔ_x001A_òª§?íW¬}¡Ã¿üïl»âò¾¿_x001B_Òåû|_Ê¿E¡ºeÔ¿Ò_x001D_þGÆµ½¿_x001C_Ð¡`_x0002__x0003_Ð_x0016_º¿HþÖÓÈ¿,_x000E_vcýñÂ¿ÿÚ_x001F_tí³¿¶s_x001A_Ù¸_x0002_Ä¿_x001F__x001E_Ô&lt;{È¿8_x0019_ïzÉ¨?r°ÙP¼¿Ô®¢_x000B_dJ¿èÝ'&gt;_x0001_¸¿TâØ_x001B_î_x001B_¼¿bFn)éÁ?-&gt;i:t¦¿/5ö^äñÄ¿à£_x001C_qMÐ¿V_x001D_F¥RÆ¿(ùw6©¿éOI´±à¿w\íµÎÀ¿À'+Q?hwÓlÿc¿_x000F_'ËøW÷Á¿Ððl_x000E_½?EÁØqN_x0011_É¿ÔG­#_x0001_µ¿T©±h½¿8_x001E_»'ë¿_x000F_°B&amp;@_x001D_¸¿´ $îs¡?T_x000B_¦½M?Ô¿ÇO_x0017_ßIå¿&amp;¥ZKÂ ¿_x0001__x0003_êº:õ?HÂ¿¹_x0014_½Gi¢¿úê=iAÀ¿Þæim£&lt;¤?-J2;u_¼¿_x0001_c_x0007_¦U_x001C_¿Ä$3ÜÖÉ§?»±a!Vtª¿_x0001_Ç_x001D_^_x0002_ÝÖ¿d_x001C__x001D_÷·?'Ù_x0011__x0017_çØ¦¿KY¶ÊP¢¿mBS}ÐÉ¿È_x0001_i7¾¿_x001E_eØÛÙ¿°¿PÙ_x0010_f ¤¿õð+ÿ_x001D_Ð¿ËvT"Ë¿$dË¸ùÅ¹¿±ì_x0006_BÉ½¿À||xÍ·¿Ç:YÃ!¾¿4¾Í©Y¦¿¿GB]µÊ¿LÔá1iÃ¿kâý°,Ä¿b¡_x0001_àF?*vºIY°Ì¿ û_x001D_2UP¨?5×_x000E_Q{_x0015_¬¿¡{Xæ_x0019_É¿jú_x0002__x0005__x0002__x0004_3'Ã?_x001A_§&lt;UÿÊ¿ÍðÇüÆAÆ¿_x0016__x0002_ï_x0011_¿p$ò	"Ñ¿6&lt;_x0013_©ÚÄ¿¬ÏN{ä	·¿æp_x0003_õl¿_x0018_W_x0012_a¬¾t¿tº¢_x001D_.yÔ¿ö_x000B_M9oÐ¿_x0002_¿§_x0011_-^¿_x0018_NªÎæ¿mgKÈã÷Â¿ ÿ{a&amp;[?ù_x0015_­h)c¸¿Û_x0011_jàãÑ¿âPv½2¼¿_x0004_Y?Y´À¿ULÑ_x0008_äÒ¸¿âßäùöºÒ¿L.Ó¸Íu?_x0018_µ+Á_x0005__x0017_à¿0WÃ+S_x0019_Ç?´N_x0005_ÇÓ¿é½À¢º¿Í_X´¿JÕh_x0001_«º¿_x0012_ða_ê¡¿FRN_x001D_3n¿|¯_x0005_E?D3Û¤?®?_x0001__x0003_DWI_x000B_I®?_x0001__x0002_ÁÇí?_x001C_QÞÍBÿ²?y1_x0015__x0016_¡¿½»S(¸\©¿_x001C_¤Îø±¦¿2ºÓ_x0015_5_x000E_À¿_x000B_cÍ¯R!¥¿_x001E_/;úù\¥¿_x0008_Ç_x0007_&lt;	«?F÷|ÕÅ_x001D_¸?¹_x0018_Ý©z ¿¶¡6$_x0019_¦¿d	?5¯®¿¼	1~k»Ã¿8TM«¾¼¿6#Oü,Á¿K¹(âïåÅ¿p_x0007_j[9¤?gB_x001E_\ZÆ¿]­"K´Ô¿õ-v_x0015_ç¹¿_x000E_(#¡]Ò¿ì¢º ¶¿¾g,%_x000E_Ã¿Æþ@¿Qà¿`X³&amp;)n¿®|/µ¿«$KÆÏ¿F_x0013_fÉdU¾¿_x0013_×"{`Í¿l¿N0_x0001__x0007_C¤Å¿_x0003_$ß/O³?Ôþ_x001D_½_x0004_|?ægÇC¿º¿_x0001_óº+Åÿ&gt;ñÕ_x0005_}óÉ¿ªys_x0018__x0012_Í¿-Í_x0016_UÆ1¿fâ½_x0012_¹KÐ¿:;}=_x001C_¥?_x0016_C»ÿ_x001A_É¿qç¦î¦¢¿9Ã¿ÊF¬²¿¨K¡÷+³¿*ýÙòí"¿õ¢íd:g¨¿Ð°jjþ¿ºeøJ*+Ñ¿ØWLÄ¿2ß:W_x0006_Ã¿Ö®¶HyÅ¿_x0010_?_x0019_Ø­¬¿Op_x0003_/´¼¿bçÃùEk¶?gX¡_x001B_½¿Ø¿(_x0012_À¿ó D_%¢Â¿bÞ_x0003_Õ¿_x0002_L_x0004_2+¯¿iÔFfUuÎ¿'eæ'»Ð¿ª#ò@n®¿_x0001__x0004_¾²ÍNË¿Å}bÜY¿äa2_x0001_TÅ¿\;_x0006_Eèµ¿¿ÂÝ1¸%¥¿ö÷_x0011_;^ÈÑ¿48?µ_x0005_)¶¿F]Ò_x0008_{º¿ºwº¹¿¨tZ~¯ì´¿_x001C_iFÉ«©? nÂ&amp;×¤?Ñ+`E_x0016_Â¿	ëýTÄ¿ºÒá_x000F_gfÐ¿$X27_x000C_J?_x000E_ÀJÑº¿°Nan §?LLýú_x0014_Á¿_x0001_Úú_x0003_MÃ¿å ²\_x0019_±¿XýNøüµ¿ÑSojÅ¿wJ_x0013_Æ9øº¿]iÅ\_x0004_M·¿Xó×K°?ÞÅ»?Ð¿¿TtO¿l_x0002_ÔB·_x0002_?G&amp;OÎ]áÆ¿ÞZEÎCFÎ¿Î_x0003__x0001__x0002_¥Ô¿tÂÁÄ/ß¿RçqÅ®ùÔ¿_x0001_`NN©%S¿hÏÆ8Á[¾?´_ú¶¤à×¿LÍP­h¿/ÏÁ&gt;mÆ¿P/×ÉîEÖ¿Â¾ð?RRª?Kr_x0019_#\ª¿Ä(»cE ?ð?ú.èÍÆ¿òÎÆ+_O°¿=_x0002_äÆ$Ç¿ÀF3|_x001F_V¿¯v_x0014__x001B_Ê¿àW¹àý»?0ØãúÚ:~?_x0014_õº_x0017_ [Å¿¸»äá¤_x0011_¿ÛüªgÌÔ¿düÅF:»£?K¸íIº¿ÈáÜ*¿¿¦­Ép²?Çâø@_x0015_×©¿_x001C__x001F_ð_x0019_.Õ¿Ôâ`w-;?¹ÀdÙæ_x000F_È¿ÞXo_x0017_Ê$Å¿A*_x0005__x001D_ß¿_x0005__x0006_jÊÿEõ%Â¿xÞåÙ?jßÔt_x000B_Ä¿_x0004_¯_x001D_5@âº?Rè r6§? :³å_x0003_áÔ¿@_x0010_²2ÇS?;qM_x0019_®	¿¦Tgyun¦¿t÷Ù;i_x001F_Ã¿O·'¯²? ÍúfF¡¿[M|Ip¿¿ü=H_x0001_jM?_x0005_ÓæJá¿¿_x0010_m,¾_x001A_yµ¿dIØ_x0016_ém?6õG£u'¯?z¥K8ò¨Ý¿úÕÓ_x001D_Þ_x001F_Ö¿}ÄØ9ø«¿B_x0016__x0005_¢_x0002_¦?ÿ(+_x000B_ÖÔ³¿t_x000E_ÛÍ_x0002_¸¿Ö±m_x0002__x001A_l³?´nMzbuÀ¿§Ý_x0010_1w©¿Ñã@,Ã_x0008_Ì¿ö&amp;[ãÛ©¿_x0014_Fo«¿û°¿_: ~÷Ä¨¿_x001A_ÆÎÇ_x0003__x0004_Ã¿;ÙÇ|¶¿_x0001__x0006__x001C_._x0014_Ê¿»ºQ0fäÈ¿zÊhÙýA¹?&amp;V×hÒ¡Ï¿ÚWáPÁ×¿þò ¹Ç£?&lt;_x0010_µ7}SÓ¿ó­ë_x0001_g¥«¿à&amp;}_x0001_x_x001B_Ó¿½ªOïçÊ¿F&lt;õ$Ló¿`óÛù[¿f"_ËÛÀ±?lV{m|¿¥~ñ_x0002_A½¿úñR_x0015_Ñ¸¿%^ÆED_x0011_²?xI_x0006_2MJ¤?Ô@Ó)»ì¬?V_x0005_¢ËR_x0003_Ç¿Ú©*ÂO?öNJûiiº¿b,_x0008_qË¿oxG^¿Z©ñ§N¯¸?_x0018_KáÕ³?a-Neûe¤¿Ì=r&gt;æÇ¿kÍ¦}jµº¿pØÈnN$¹¿_x0003__x0005__x0003_Ã5ár¿&lt;$»i?"ñw_x0007_x®?b¿Ë¿\Ä¿Â+ðG #³¿ºtæ#½¼®¿uè¨ôèk°?j$_x0010_»_x0016_J±¿è¹×ã_x000F_X ¿jG®=h_x001A_°?LÕ$_x0001__x0017_¦?À!Ý²{_x001B_Ï¿#=rÃE(Ï¿ùûTj	_x001C_³?Ï_x0007__x0010_t6¥¿IÙí Ó¶¿0­î|t?_x0019_¡{6º_x000F_¦¿4_x0004_¶?Ì¿z»_x000C_¸Û¿²_x0002_Cv#V¸¿qJü½Ó_x0001_¾¿¢SS_x001E_ØM¹?ÀM?a??N5,Û¿ÂTïâ)Á?2_x0001_g_x0011_ô±¿_x001C_µk_x001F_ë²¿àz?zÒ¿¢&gt;&gt;_x0019__x000C_§¿ºtÇ_x001C_¯º¿_x0010_5@$_x0001__x0002_ëÆ?b_x0019__x0004_ÚS¢¿|×Ì_x000E_ñ£?L_x000C_ý1Ûç²¿_x0008_ËUHã`²¿ÐðGfK_x0017_£?VðfnB_x0004_Ë¿TYy×V¶µ¿hyØ`eeÖ¿nÍ Î¿_x001E_¤«Ò*«?¶â_x0017_µ¦Æ¿v?ßÀS®¿.k.)ì_x0010_¯¿^·tw&amp;È¿ð2º¦¼³?_x001E_br_x0014__x0004_·¿_x0006__x0010_V.ØØ¿|/Fý±¿]"Ç_x0019_°¿Ûö)_x000C_IÌ¿*vêÂ¿\Òf^¸Á¿o_x0001_"6C\Å¿¡juÌË¿8CÁ»_x0006_²?HÛ»*pÚ¿m¢â_x000F_ÒK¾¿Fû&lt;_x0004_¥§¿`_x0002_*`¶Ê?XðZw]FÃ¿_x001D_i½käÄ¿_x0002__x0004_:}Öù41´¿\Wõÿ{_x0006_·¿ºKL_x000F_UÒ¿HôK_x0001_Fw¿üÛ¥«¸î£?y3*ÝÆ¿¯µ_x001D_úIkÅ¿TJ_x0006_ObÈ¿è¾á¨cÀ?´± S_x0017_»¿×_x0003_t¿z]ä¼_x001E_¡¢?â§â_Z?_x0014_¢t_x0013_Xæ¿P¥lÀÈ¿_x0003_ÁHÇ´ËÂ?ZpÚ2áÒ¿ïÛÆ-pÉË¿çeSj_x0001_C¸¿_x0002_IBô¢·Â¿fY¶!¯?0_x0003_ÃAÙÒ¿¬Ó-8nÒ¿_x000D_Û_x0013_äµ¿ÐvÔnLv¿.¬©Ý"CÐ¿Ô ¼²db¿PV¼c_x0015_?_x0004_]Í¿DÓ5=²HÜ¿Þôöa¢öÚ¿H&amp;Ü­_x0002__x0003_­äÕ¿µ_(_x0018_*À¿÷_x001D_È_x0012_MÁ¿CrtÂ"?OuÝ_x0012_g¬¿ÈÍN¹ú´¿}ïxk3dÐ¿ÖS¡ÍÁ¿E9{ãLWÍ¿ô¶)Î2ª¦?vGuÅ_x001B_Î¿¸dWËÜUÂ¿.æ#0s1¥?æ¦_x000D_íP©?ñÛÜÏÊ¿øË¢úøJ¡¿Û#º¿{&lt;µ¿j£_x0001_$_x0013_ ?k$B#½¿&amp;s8M_x0010_®ª¿6ªðµ.±¿_x000C_7íHHÛ¿E­íi¸?JçÑu¼Á?é!]ÞbD³¿3á:fH»§¿À_x0006_ð«(¬q?l´y_x0006_'%Ñ¿JÆ@åJ$­?þ_x0008_ÕÏf_x000C_Ñ¿TetZÄ°¿Ò"ño¡³±¿_x0002__x0004_?ÐÆöòìÆ¿÷_x000B_½åçÅ¿_x0002_â¼[}j?Á¾CV_x001C_kÀ?_x0010__x001F_&lt;9ÉÂ¿.§_x0003__XhÑ¿&amp;[ó«_x000E_­¿{_x001C_r_x0002_º¿&lt;Å*õ,SÚ¿Ò(VÊv?Úñª­+É¥¿_x0006_ù_x0001_bÔRÁ¿_x0017_Ã_x001F_ÙR'Ç¿Ü"Í_x0011__x0006_ºÃ¿_x0008_M¼	?&gt;æç½¤`È¿S1)Né¿_x0012_1_x0010_b}#Â¿p v÷ñ&lt;¿÷ý¹_x001C__x0018_¬¿P;¬ó­?ä_x001F_ôé·¿ñN*ÑCÇ¿^JÕ8É¿*_x0004_ùN_x0012_±¿"Yo»éQË¿_x001C_Ò±¾4_x000E_£?Òî%ÞøÈ¿°'¢Ôc_x001B_Ã¿ìä_x001B_Û97Ê¿_x001C_AnÈrÉ¿Ý¥Ïy_x0007_	=;Ç¿öÒGÐù¢á¿íÂ96Ì¿ò(']_x001F_eº?ºsa ?ø_x0015_w}_x0017__x0010_~¿9 _x001C_$6Æ¿ñÚ§S_x001C_¦¿_x0015_õÂ¿°f°¿@O¶I¾Û¿Ä_x0008_ü_x0004_Å&amp;Ì¿_x0012_¶_x0005_&amp;Ë¶¿]ÐaÓÕ¨¿Ênÿ²¿ÉoÅ­¥_x0006_±¿p_x0001_Ãú?ãîÂø»¿*&lt;0¤W5Ð¿áñIM_x000F_¾¿ncðpµ©?@_x0003_jA«É¸?_x0003_¤_x001A_._x0018_À¿&amp;;×kI³¬?ýë(	v­Í¿à)Æ\¶Ï¿_ÿØ&lt;åâ¿8².ßåÊÙ¿_x0007_:ÉÉc´¿kÝ¬wZ´¿ÏféõT_x000F_¿Ã4c©¸Ñ¿ZV§_x0002_ë¸¿_x0001__x0005__x0018_0;»%ÜÚ¿H0=6¤?å%F: ¿"õ¼©Å¿,¬½'ã®?øîï1_x001D_Ã¿_x0004_µ_x0001_êÎÒ¿à=r¿çæb?FK3±É»¿7ß»t½¿Hì²2Å`Õ¿±îî r¢¿pÂ·Y¿ï¥_x0001_T_x001B_¾¿ ¦5_x0001_m?X~_x001F__x0017__x000B_¸¿w}Ów²¿%_x000D_b_x0003__x000B_I¿ |ôzvÁ¿1ú /`¿¿_x000C_C7ñ£¦¿t_x0008_~C2)Á¿À¼ø÷ÁþÀ¿¨_s+²½¿Ðª_x001A_hA¦¿ ëqè_x0017_þ?T_x0019__x0002__x000D_Íä±¿¤`K|ÉÃ¿J_x0014_Òã'°¿ò1U1\´¿ÄãA_x000E_Ì¹?ÂIoÍ_x0003__x0004_ûXá¿r2S_x0013_;_x0002_Î¿~i­3_x0001_]Á¿´_x0015_ÒåH_x0011_Ò¿Ó¨_x0003_oÁ¡¿Ú«Ùþv  ?ÒÁ´óq¥¿j^ÍÃ©¿@x6_x0004_À2±?D?ò&gt;_x0015_¸?+¤Ún79²¿5±²_x001C_°¿mPã&gt;×Ë¿ÀDîqY?Â6_x0004_ýM¿FE»¤¥à·¿_x0014_sÃ£?_x0016_éXÄ{ ?¶)}_x000B_ÚNª¿¬8»_x001B_S_x0008_Å¿_x000E_â¹AÆ¿ì_x000D__x0019_¨×¿ÄFÍRH¸¿]kÙ©Æ¿òE_x0015_Ñk¶²¿j4'Ñ_x0004__x000B_¢¿,(±¼	÷?yÕ_x000B__x000E_B~¿B_x0006_*èQ±³?£w_x0013__x0010_BÐ¿®_x0014_iÓ)Å¿&lt;L¦gåâÂ¿_x0001__x0002_ý2éãm±¿ÏHª26)É¿l´kÄ|¢?_x0004_º)-^&gt;º?rS_x0011__x0019__x0002__¿Ù_x0008_±æÏ¿p¿^d´\©?x_x0017_¸ÇpN¿?êäeT_Ü¿_x0018_C6:_x0017_ky?ªw¬Uq%Ø¿w)(º¨?ª~_x001D_oFS¿åDÅ_x001D_øÀ¿ÚÀU&lt;m¼¿pÇBà_x0010_B¿ÛàEå[¶¶¿_x0001_Vë3ÕÐ¿õÅóCØs¤¿_x0014_øzf¯È¿SçIý?zÖAü6HÔ¿t_x000B_óç_x0006_â¿J{aût¤?üæfê_x0002_ÿÚ¿B~T,R@¿HØfY ×?ûTÎ»¿°Ç^îa?:Ø÷Ò_x0014_è©¿^J·2	¾?ù_x0005__x0001__x0005_æeÙ¿©ExXÑÁ¿è_x0004_QÿûË¶¿Ê)¬_x0002_·¿;_x0004__x0006_gl¬¿ÈØõ_ÀÛ¿äw_x001D_°ôÃ¿Ä$ãU$*Â¿åF¥\»¿9»_x0002_JÕ0º¿¤_x0013_æz6³¢¿È_x0012_Q	«¿æ_x001B_hÆ)©¿Â'^û_x001F__x0016_®¿_x0004__x0016_Eo/±?)M}zÃ¿ÀÐ}@¤?G{µJÚ|Â¿ÊPB«¸û¿¥=_x0003_8zË°?p_x0017_d_x001D_¿àÀÅô_x0019_y¿®_x0010_ëR¸ó´?_x0005_ÒÏ_x0007_åÇ¿f×XmÁ¿_x000C_À_x0006_&gt;ù³¿\_x001E_¬_x0017_jÂ¿_x0018__x001E_3å§¹s¿5Î§xýÐ¿%Èp×"b¾¿ÎQëõ_x0002_ÑÊ¿h_x0011__x0010_¸cÓ°¿_x0002__x0006_ê¤Júx_x0017_À¿Î_x0005_B_x0001_lÆ¿_x0014_@¹4aèÑ¿Tº5­í©¿:uÂÎ©"Õ¿ÿ+½2¿¢MzN~*Ñ¿8\·jÈð?X«|_x0003_f·¿=n  Cº¥¿Fø_¶ë°?Èo_Õó2À¿xÎýôå~§¿ßÆ31_x000C_±¿t¢Ù¬Î1Â¿bxY_x0014_ª¿cnð³¶Í¿_x001D_2}èÂ¿\_x001D_À?Ñö?_x0017_kÈ¿øÙÅ;|n½¿þ/_x0001_0ÆÚ¿B&lt;ÙÕ°¿`r_x000C_¦z¥?þ÷93p·¿1ÏÇü«]À¿Ìõÿ_x001F_å·¿_x001A_ÿ1R¨ù´¿_x0002___x001C_Ù×J?vPÙjP­²¿b»_x0010__x0005_9?_x0004_Zàÿ_x0001__x0003_°ë­¿_x000F__x0001_­Û\¶¿ÞÍLLÞÀ¿`\ÆNnÉ¿?ê=(ï­Ð¿°"ç¥Ï¿_x001D_/GÎ5u ¿¹ø_x001F_uE¿üÖ_x0015__x001A_ÿ¿ræèÃ)mÏ¿é;åøg¢¿Äu]?_x0001_Ñ§´è7?Û_x001B__x001C_	_x0016_Ë¿æ*kÞh²Ï¿_x000C_Üº^YsÃ¿_x0016_¢ô_x0002_­¿v_x0016_Øõ'ÝÃ¿£v_x0004_%º1°¿¯-¦¹2A¥¿_x001F_ÔÕ¬?î_x001B_¥ µ?ñ&gt;OvÒ¿41:ÀRÓª¿1Ì]?¥_x001E_wP7h£¿dãoPà|³¿ `¬'×³l¿&gt;¶EyÿR ¿²·ù2ÜMß¿·_x000B_VÞp¼¿âètB¢¿_x0001__x0002_º\ýH¿¿È¹Í_x0013_µ¿~F_x001E_´Z?¨G_x0012_¡_x0019_?v_x000B_ejm¿¿ ÃF_x001D_ëúb¿f_x0013_£¦L_x0001_Î¿_x0010_Ë¨}×¢Ç¿Û3j_x0002_w¿ê£ôSúaÔ¿è	õM_x0010_¶¿3ºI.öf ¿_qu_x0011_¨ ¿_x000D_H7Ñ¤IÇ¿j_x0003_§×£Ã¿4_x001E_&amp;_x000D_´_x0002_È¿Hwø_x001A_ ?Lõetñ¹¿;¯ùyË,È¿ÎäBe~óÆ¿ãû ¿¿_x000F_.åF¨¿äûÏSËëÄ¿ð!tÆQþ¹?]m=(÷ Ê¿½Ï"_x0018_øÎ¿_x000C_30_x0016_¶?SaÕë_x001B_×Ê¿æ¶ú@B+­¿ñÙ8A¡¿&gt;Aþ_x0012_ÐsÞ¿0ïS&amp;_x0001__x0003_û¯Ä¿¡»2Ñ¿¨"³·}?x«òj¤1¡?_x0012__x0015_X+öS­¿_x000E_q_x001B_½V¶?òÛ!wÓ¿ÆÄ©L_x001F_=Ì¿¬9þýkù?í2d_x0010_qÅ¿ÌIìcËàÂ¿N¸ÃiO½?£Ä@_x000F_q©¿ÀÖ_x0012_è_x000D_G?}¹fÅÀ¿_x0012_@R[ÜÏ¤?_x000D_/u^nÊ¿p_x0015_-hZ¢¿_x000E_åêÿ½¶¿_x001A_$CÙã¿Ú_x001F_¸¯dOÔ¿]¯#_x0019_Q¨Æ¿¤ÔgÉíþÓ¿p×ÜÔ~¤®¿2ç£_x0002_«¿%c_x0013_»PÆ¿&gt;¤Öã­¿®9P_x0019_#·?_x0016_?hÄÙx·?_x000C_î;rLrÒ¿Óü¨?Þ|K*_x0005_úÂ¿_x0001__x0002_Ø=_x0012_1R¼Þ¿|}Ô_x001C_&lt;?Ä¿_x0012_wØ ª?À_x0002__x0016_}7º¿¨^¬N)÷Ê¿º3A_x0011_ìÄÕ¿à®ÿÈÀ¿¢ß_x0012_¨d¹¿ÁÎ°P´¿r_x0003_wîa?¬z¬IæÈ¿ªYÍY°eÊ¿PÉ_x001C_±) ? o_x001D_á]¿éÚc×Î¿¹¸_x0001_¿¬©¿H ½â_x000C_¯?&amp;HgË@_x000B_¿b_x0005_¹_x0008_¶¿qØ_x0007_±?².Wõ_x0013_»¿ºÅq_x0002__x0014_É¿7_x0018_æT9ìÍ¿Æÿ«¾·³Ð¿¬:~_x0012_n_x001D_Ò¿hÈ´¿ÂD?oaDÅ±¿öB}b¿¢¹¿ ½]°¿VîÆ%ÕÙ¿ÜÉr_x0012_+f?GÌc'_x0003__x0004__x0005_R½¿*_x000C__x0016_ÑMFÆ¿H_x0005_Âwq_x000F_´¿'_x0003_8_x000E_¬¿6_x0014_ÖZû_x001F_º¿|ªh?ßBß¿¡03³¿_x001A_¤×É{_x0013_¶¿_x000C_©_x001D_Ï§ÅÖ¿8$_x0019__x0001_»Å¿|É6Z²ìÔ¿Ê_x001F_Ñì§Á¿9l_x0018_3	¦¿{ÿ KÃ¿IJB_x000F_ötÇ¿,Ñ-_x0008_ªC¿¤_x0011__x0007_#r·?é\êo©½¿_x0002_wfFÇ¿¦"/_°?pÒ_x0011_ %ß¿¿_x0014_à&lt;,=Ú¿\"À®¿D©=jX_x0011_?_x000C_Å_x001E__x001B_û_x0010_±?XN×;M³¿Ä½åÊm¥?¶=øÔ|_x0005_Ý¿h®!¶J¹?2¸oÁ¿$_x0014_lÕ´¿$_x001B__x0013_YÂ¦¿_x0001__x0002_  _x0007_åLÏw?_x0010_&lt;_x0002_ ¹v¦?ÂTqû?Ó¿Ä_x001F_)4_x0011_§?NA_x0016_¢I©?Â+a_x0015_3¹?o'K%R°?É_x0019_þFÁ¿Hñ¥é&lt;É{?_x0012_%²¥ý_¶¿_x0016_Hi½Ø¿&gt;S7_x001C_Ñ¿0ðiÆ¡?_x0006__x001F_W@Z_x000C_É¿¢GUy±?_x0016_Ù_x0008_ù)½Ã¿Rö÷_x0001_ÒÇ¿4ÂÃÙ¿h_x000C_«.çy?30kM«¿|4µuÕ¿_x0005_í=Ýý|Í¿ò_x0019_è=*®¿RU¿øË6¬¿_x000C__x0017_T^U¨?zäc,_x0003_dÂ¿Úþë¶_x001C_­¿_x0008_ß¹Æ¾¹¿Jð×ý;º¸¿_x001D_ÂJHÇ¦¿¿9·DHÐ¿`¼á»_x0002_	e#?&gt;µI¤ÐBÒ¿`_x0005_&lt;øÎÀ¿ÌQÕv¬Ò¿ÀÍ&gt;VÞ¥?T¦hÈ¿HY5&amp;"®¾¿ü_x0003__x001E_à\¤?è¨TÅF«ª?`_x0008_Ñ¸·°¿à P8Õ¿{Ý"xoÍ¿à_x0017_Á#_x000C_Á¿¥_x000C_PÃ©¿ÞNXè¬O·¿®ï	¦§¼¸¿ÍûzGÊ¿_x0005_*pßÕ¿+thæáýÂ¿\Ó1_x0007_&lt;¶¿ -_x000C_;Ð¿!1ó._x0016_z?½5U+M_x0008_½¿_x0006_­os¾¿Õ¿nUÅ¿6ñüÍ_x0001_È¿þz©_x0011_»º¿èÆ_x0013_k·?:Æ_x0015_s´¿7o®÷»¿®ê1ÌßH»¿´zc_x0004_²?_x0001__x0005_ÖÒ2ÜÊtÁ¿_x0012__x0011_ê¿Í¿d°{hÐ¿29ò'×^Ï¿_x0005_VMðÕ¿+Hóó¿,ç¤ÕÒÜ?ÏÊ¶3É½¿ÚvôÆÌ\Ð¿tËûPú°¿ÝÁz:_x001A__§¿_x0017_ÈýêÜ¨¿ö_x0003_PÜ_x0001_ö¿Ö\$_x001E_âÂ¿_x0016_±_x0004_½ÕÂ¿§ðåN!_x0002_ ¿4ùDú~ª¿_x0006__x0005__x0018_~^·¦?ôu­N?W¹¿_x000E_±ù?Ðö@_x0008_¤mÑ¿_ePv+&gt;?²ØJ#3¿NÓæÄôQ¤?äÙZ_x0016_0ó?1,ñ_x000E_¯ÇÐ¿"ÅÐ&amp;_x001F_Ë¤¿(byíE%{¿ ÚIÙ&lt;¡?é&gt;ó!®¿ô*Ýy?Ü-?_x0001__x0005_íå¹?_x0008_tÁã ¿d&amp;«à¬?Êô«ÕÎ¿ã,Êþ)_¿¨_x0007_V\_x0010_$ ?À"ÁJ¥w±¿ºØÔüÏ³¿¢&lt;ì)Á§Ç¿éÕ%Ô´¿èðHf8íÕ¿_x0012_Þ_x0013_á2°?øOMp}×q¿EÒµðn_x0016_Î¿~{þ'n©?RÌm\ûÀ?EÂT_x001A_³¿Â:ªlÁ¿_x0018_±_x000D_^Ò¼?%_x000D_ÖÝj¼?_x0018__x0008_° x¿?_x0001_züË_x0003_Ô&lt;?-7_x0006__x0005__x001D_±¿Ë8_x0003_¯^Ô¿æ´_x000D__x0005_y!´¿_x0004__x0003_ª_x0004__x0002_¸¿3#©s¶O§¿2oJßw¿zD_-á`Á¿&amp;ÓzÙ8Qµ¿TRH^Ç?z_x0012__x0006_õ&amp;¥?_x0001__x0005_Âôá!í@Ä¿_x001C_ò_x0018_y_x0004_ûÛ¿Zé`aÔØ´¿]úÉ_x0002_â¾µ¿Ä_x0002_QXôÝ¿5ò£¿v&gt;È¿_x000B_»ùMÉ¿	 }Íl£¿_x000C_ÌQÍº?_x0003_5ßV[£¿AqüÝ:_x001C_Â¿ôÁÛÑý.?È»ó_x000C_Ó¿HÏ^_@¿¿Çõ_ýóÃ¥¿_x001E_Øøû(À¿B"®ûxû¶?(¦±«¥¹È¿lÝíçO@?Ç®_x0011__x000F_:»¿_x0001_ì"65§Y¿j_x0012_;ôq_x0004_¿¹3òEÁ´¿Ã`XÂQ¤¿_x0010_S_x0001_+Áµ¿ÐòÆ¡¿~&lt;qT9_x0004_Ð¿pE¾]Ô¿ßAa²fË¿Ò÷ëæâÖ±¿*Æ)aq¿Cp_x001A__x0012__x0001__x0002_WÀÈ¿_x0001__x001C_niáH·¿¬1+zµ¥¿pw&lt;y×(­?¹LûÎr¬?$_x000C_YbrO©¿ð¿×h={¢¿Â6%¿¥¿4îHÒ_x001C_¿'ª;¿Ô?9üb!â¿´z¶îÅ³¿v_x001E_ÓêkëÚ¿ü´ZQú%¹¿Ö¶ý]_x0014_9ç¿R&amp;ý\ñ_x0018_Ã¿~	0=Å¿®uÃù¨A±?@l»ï¯¿_x001C_í\Pz×¿Æ_x0005_×§9Ú¿_x0001_?XY§¿¨%HÍÇZÐ¿LW&gt;_x0015_©%Ñ¿Ü_x001C_f©ÇÖÐ¿Ï£Wúà`Â¿@êî0_x0007_G¿D)_x000C_È¿Ê¼Ø_x000C_Â¾¿k»pÅ2_x001D_°?&gt;£CÖo|¡¿újø6qÛ ?_x0001__x0007_«úÎ¤¨¿oÐ´ÁÈ?ø·ô+_x0007_èÃ¿èj Á¢?µ_¾ãÌÍ¿v´úeRØ¿_x0002_Øöª_x0005_À¿PÀg_x0013_0Ù¿	îq_x0013_FÈ¿©-=¿ß_x0010__x0006__x000F__x001C_Ç¿ý¼~|Ð¶Å¿xîÆÖbÕ½¿Ï¾8aå»¿_x0016_8.937±¿L³ÓÙÃ!?{äCmw¾¿^_x0010_'dÝº¿pâÌÓ¿4÷7á¿_x001A__x001B__x000B_Â¥¿dÕ_x0014_¶iÜ¿*e_x0004_©6f¯?~Iú_x0002_éÍ¿4.7m_x001D_{¼¿£ ö¹? ¡Ð_x0003_5µ?_x001B__x0018_n]_x000C_Æ¿_x0014__x000D_ÊÒKÍ¿¸¾³×v©¹¿_x000C_iI_x001E_¹¿E³_x000D__x0003__x0005_j»¿" -èÍÐ¿*²ã;)¶¿ì*O_x0019__x000D_?&amp;´H³¤P¬?Â!U»_x0019_ñ¿`_x001F__x0001_°¥ýr¿ _x0007_§¬}_x0007_}¿_x001C_§_x0016_NÚ%É¿hûú@B ¦?»¢_x0004_üîçá¿!ìr_x001B_ª¿°_x0005_&amp;_x001C_¹.?ÙÙ_x0001_¦Ý»¿ª_x0013__x000F_à_½¿FI¤Xµ?ääÓT&amp;Ó¿j"Ô_x0004_-½¿âñÛ¥=¦¿xî_x0018_Ãm?H[b¥AÈ¿~Ö_x0019_­ð?º¿YcÍÀ¿âk,Ý×Å¿·IÒ_x0005__x0012_´¬¿Uûg Ë\Ã¿¹z_x001B__x0018_?ô¤_x0013_þàÒ¿¼¥"o;ç£?^ÍJ_x000C_Â9È¿;4_x0002_'\±¿Óô°ðn?_x0004__x0005_µa_x0002_R|Å¿Ô+Öäé?=SøT¿t´?½§D_x0013__x001A_W·¿¬ã%qÅcÍ¿¤}'â_x0003_A£¿_x0012_7p£4*Ð¿t_x0018_Ñ5Ñ_x0011_¹¿ÄÆÑµÁ_x001D_?hÏb_x0016_ÁÁ¿Äú_x001D_Q&gt;6¢?U_x0006_Z&gt;ýñ±¿ö?«ºÐE¤¿2¾?õ#À¿R ú¿×¤¸¿É_x001D_NR?¿Û^Þ_x001A_lê¿¿³(änðº¿_x0001__x001A_:_x0015_¹?_x000C_SPÃ!Û½?Êgÿi¿Vø_x001A_Ñjï·?3,é}E¢¿_x0010_"}¬f¹¿ó6';©¿6ïäoÍ¥¿_x0018_èì_x0006_Öâ?_x0011_ð¯ÝÀCÊ¿ØcÁ_x0017_øy£¿©{ù1Ü¢¸¿ËA«_x0002_ÎXÌ¿~)_x000B_0_x0001__x0002__x0019__x0016_¬?Õ:ðú¢¿¿éF­µaÃ¿Íx4[®_Ì¿ÈlL(£Î¿ÔrN_x000D__x0002_×¿s_x0017_&lt;¹·¿DL_x0002_	Áº¿½8_x0019_ÿß¿_x0016_·[§¿»_x0008_G}ÛÙ»¿_x0019_|£h¶±¿Ô.à_x0005_&lt;%¤?_x0008_ÅµpÜÂ¿dX3zVÐ¿_x0001__x0013__x0011_ý's?_x0016_Î_x0019__@À¿!'ô©Î¨¿_x0004_ó?#³?&lt;nÂ]?jÃD¼_x0010_È¿"d_x001C_côå¿äS(¡GÑ¸?ÚÁ^F¡¸?ÄL*1nâ¿r¢´"¡âÁ¿dDÝ»:kÇ¿df_x0018_F?°ód4Æ¿_x0006_Ö_x000D_üË µ¿Q6:ð_x001F_Ü±?_x0003_N3ÈæS¹¿_x0005__x0006_j_x000B_Lü¤È¿_x0008_Æ_x000F_²µ¿_x0005_±_x0014_2CÄ¿IM]_x0006_i¡¿É_x0019_Åwl¬¿ÊVÙçz_x0001_³¿_x001E_CÑ¹Ù§?Ê4)_eÇ¿ÔÌáó©?\íÌx_x001C__x0019_?N_x0018__x0005__x0003_]í¸¿_x0006_Ú'ÿÒ¿]r&amp;k²?X_x0006__x0015_ Ð¾¿6Âo_x0007_²¿I4g©_x0018_Ñ¿dë_x0007__x0008_õÓ·¿_x0002_r÷üsá¿Âïc_x001C_´?"èÙ_x000D_U¦¿_x0002__x0001_c_x001F_W_x0005_½¿_x0016_ª_x0019_V½µ¿¬_x0004_oùI¹?V÷­E_x0001_²¿QÿèDE	¿¿c_x001B_5ô_x0003_Ä¿(_x0003_Åy_x000F_(Ö¿_x001C_Xi&gt;øU?ð_x0004_IÛw5Õ¿öÌL¶¹¿ 3u_¨8f?D_x0011_K_x0001__x0002_¼ä?pàW'ßw?ì_x0003_ã£%=?_x0016_³KÑ¿¾µ»8§¿E_x000F_ú{qÀ¿x5`­D_x001F_¦¿òí4_x0019_µ¿pÃ£¿ba?Ò9aþ¨?%û¼ ÷´¿_x0016_3¯_x000E__x0002_Þ­?Òv5µ?_x000C_ì ÆûÒ¿UÃ¾Á¿Jò_x0014_¶_x0001_Å¿@&amp;¶mÑ·§?¯q®L²®?øwá;þP{¿  zA¶_x0019_¿*A_x0006_2_x0003_m¾¿È­yK°6µ¿ÌÜÕ]°Ñ¿cVªÑ_x0007_ª?áøãºË_x0007_±?VMÆ_x0006_Tï¿õôóAØ»¿°¹_x0013_{xË¿¯ï?)0¥Ä¿¼L6ßÈxÐ¿üÚôJ¤Ð¿f0_x0013_&lt;åD¿_x0001__x0002_;Ê»m_x0006_ÙÀ¿â_x0019_@_x001F_uÄ¿ *è+º_x001F_?zCfµ¾_x0002_µ¿àP\CèS?õó£s§X¸¿ ÎÊF¢b¿ªÂ_x000D_LÐù?|_x000B_)¿ª¶¿!úÆü_x0005_«¿upþBIX¼¿WÅ¹5×¿H&lt;_x0018_üÎ¿¦qÍH_x001B_VÃ¿U·Ï§³Æ¿¿Æ_x0005_©²Í¦µ¿&lt;ÐªCóÁ¿Z_x000E_Ú[$_x0006_Ø¿-_x0014_µfà ¿R_x0006_´¤?|û_x0002_C_x000D_h?_x0014_lïõT¿Ô6_x0004_y_x0018__x000F_Á¿äîní\m©¿onMÒ_x000E_0Ñ¿ã_x0002_&amp;'¥_x0018_Ä¿éa_x001D_å±º¿ê@ñË^Þ¿È7ôX_x0006__x000C_À?y½DÒ&gt;âá¿_x0012_çA+³°?_x000C_ù_x0011__x001D__x0002__x0003_àÑµ?%ÄrÑöÈ°¿ú{t|^&gt;´?òw_x000E_Ëà¿Ô«[_x001D_¬´¿ä_x000E_Ú/A¤¿¢_~4KÜÀ¿#EXbQâ¿z.'%_x0010_öº¿3=7Å¿µ±¿²²±p¿6°?_x000C_0"¶_x0017_Ö¿_x0003_âÉu£¿$r5.ìÊ¿K_x0018_	Å]´?ä"½ZA¾¿òàÛet²Ü¿x_x000E_R{Ó_x0003_?PÝ_x001C__x0018__x0015_À¿_x0014_O_Ö§×´¿æÁ"_x001E__x000D_©¿z®ð ú¾¬¿zÀrÆªÂ¿·õ÷äÓÈ¿vÂ_x0006_ðp&amp;Ï¿4}â§¿¬Ú_x0001_i°?+_x0001_xÚM#É¿¸=êNÈÈ¿a2;«ìä¿_x000B__x0014__x001F_í!ZÊ¿èûv$Ø¿_x0001__x0002__x001D_1®_x0004_zñ¡¿náÚ«©©¿Öe{5Ï*Ø¿Ë"B¢¿éA¿w]ä¿âÉJ7ðó·?_x001C_	¨_x0018_Ó_x0014_¼?7.z¦_x000D_?®vrö%_x0008_¤?:Ò¶©VÅ¿fÏ_x0018__x0001_÷5¯¿Oåº_x001F_à¿Â.`_x000C_áÊ¿Ù_x0014__x000F_m!°¿_x0019__x0014_â^È¿$tZrß_x0004_·?ÜÍº«"È¿´2¶!G·¿"L¶¿Õ¿èñ®ä_x000D_i¿_x001A_YþI­¿Év	8M¼¿xzcWig®¿´/òy/_x000F_¡¿ªô,ikç¸¿³´;Þ­Å¿_x000C_¸ÁÆP_x0011_Ä¿lJJQòòÀ¿-ÉkÀß-À¿E.UvÄàÁ¿L_x0017_!Ë	Æ¿¨åX_x0007__x0001__x0003__x0006_µ?NrþkÍ¿|_x0011__x0004_³?Ë°bw ?b!PÈGmÔ¿_x000D_5CeÑ¿è®;aÑ¿Ú_x0014_Æ×PÄ×¿ÈC æUÉ¿û_x0018_pîî³¿@J#â_x0017_³Ú¿0×6Ûçl¿µpJ¥¿ÀN_x001F_ZÉO¾?­%_x0013_l.®¿Ì_x000F_¨_x0016_ï(±¿\i_x0004_ô:q±?À_x0012_%&amp;Í¿ð©_x000D_À_x000C_rÓ¿â&lt;hjºÍ¿_x0014_j8_x001A__x0013__Á¿òæ6i×£¿­ÏCð/ºÏ¿@v¼Ý²¯¶¿6S®_x001E_W^·¿Nü_x0006_¹jÔ¿_x001C_q_x001F__x000F_pXµ¿_x0002_MHWIÄ¿_x0019_'éó_x001A_±¡¿µÐÔSJo¿êqd?_x001F_¿ +8cÍkP?_x0001__x0004__x0006_S·`âÎ¿¬LÄ0BÆ¿®ÿ_x000E_¬?&lt;7Ë£þ¦¿ô ¡üÞ¿ðE×ôÝÕ¯¿rq34Â?Ükã×_x000B_Í?ã¨ô®Å§Ñ¿_x0001__x000E_21NU¿	P*_x000F_Õº¿9½&lt;!È¿¤»©$_x0015_v«¿_x0002_Ðo¤ìy©¿x[B¿¿ceÀ_x0014_åäÐ¿rúo¾Û±¡?_x0004_¶a_x0003_÷¬?DõM_x000D_w¥¿F¼­·ÜÔÃ¿=QÕ=¥À¿_x000C_NÁë&lt;Â¿x´®4ß_x0019_¿_x0004_³Y\_x001D_áÀ¿	Ë!¶5£¿@U³_x000F_ª¿oyê';LÈ¿å|_x001B_{"G°¿p-em_x0016_¥¿øDDãÁx¿¬¤o¡@p¾¿"gJ_x0001__x0002_¥_x0019_¿ÂÏb?UñÃ¿ /k»@6y?Ô\	në¦´¿gk_x0018_6Ï¿X8Æ_x000F_ËÊt¿ZezQa©¿½¹:Ôé¬»¿_÷ù¶wÎ¿öz_x000C_ôÕÇ¿:ôÜ_x0012_ÙÆ¿P_x0019_u#4¡a¿"%åHÃ¿vj¾m¿ ?¸ÕÓ×=ÖÔ¿¨"BuM\?vÓ &amp;À`Ø¿g`¢Ï'´¿»W©Áê·¿Ô½gô«¿ :áj55Â¿¬Rnwcd¿,â_x001F_1lØ?U:ë&lt;ª_x0019_º¿ÚÕ?Ã_¹¿î_x0018_?¨,¥¿8Sç¡¹ ¿B]9å¶¿Ì¸ï]q ¿Ðïg³Kàg?`	8(?VæÈ~½¿_x0001__x0002_°ª¼»­É¿¦q-_x0008_Í¿_x001C__x001A_8W?ÐéL_x0004_¾?»)4tgÇ²¿Í_x0004_?3_x0018_Ó¿"*)³_x0012_dÄ¿Ö¿oP¸¿­U§{Ð¿t_x0004__x0017_KvI¾¿_x0006_\Ì_x0015_\hÓ¿²_x001E_åå¯'¨?}_x0007_EÑ?¿BÆZÊz«Í¿_x0014_þ'Ç¹£?L[ô¹^±¿Or(b¼¹Ì¿j[_x0014_í»µ¿þë5ûñDÇ¿Õä¹K_x001C_¿H]oíÃ¿\¦ÍË¶¿ YP_x0017_1­¿_x0008__x001D__x001C_¹´?_x0005_á÷x'Ã¿0I»p_x001D__x0001_¨¿`ÔN_x0013_Û&gt;Â¿¡*ã_x0016_#²¿0_x0012_7ÆÑUÈ¿I ^(_x0005_*¾¿_x001A_Eæ_x0013_H_x0012_Á¿óLh_x0017__x0004__x0005_)¿_x001E_£ï _x000C_v¸¿¤¹_x000B_±#q®?¨ÏÉªN ?°-_x0016_9_x0014_Ô¿îÏÅ¯Ë¹¿îQÒtÎ·¿V_x0006_ìÍ¦?÷ô¦"^Ù£¿ÀL_x001D_¶}´´?ùä4¿0_x0013__x0006_;-G¥?@z¸¶¿_x0018_qá»V"²?®w_x001E_"ÜÝÅ¿&amp;Ñ¡Hî_x0015_¥?¯*_x0017_¾§¿ü_x0001_Ç-?_x001E_(e¥=5¿[Rg,ÞøÀ¿dðí&amp;ðöÂ¿gÀðû©¿_x0008_µV#_x0005_¼?¤h¦_x001A_.±¿¨ÜG^¸À¿u|:#z¿¿H_x0003_RÒ!~Ð¿XD&amp;ì{À?_x000F__x0019__x0013_Aá_x0002_´?Vn»BDË¿lþ^u]_²¿©Gar¾¿_x0001__x0002_¢ù_x0010_¶çäÑ¿0%ËbìÛ¿àè_x0016_HR?þuSnö5Ö¿{÷ëÑ±¿t_x0001_K_x0004_`_x000F_?_x0010_JD9Ù²?|­fÒ_x0008_´¿Zµ­ÓËü¥¿(¾Nü5Ðs¿Ð[_x001F_Z¶E½¿ØN_x0001_ßª¸¿ÄxGQ¬¿_x0002_Ïºù_x0005_®È¿÷ulÐ¿l})y¶¿Ý2zNÓO¶¿WÍ{Dµ¿z~¤ÓØªÀ¿æ0ÜH©¿½_x0007_mý¨¿_x0018_Ýîàé_x000D_¨¿Å ©±Ç¿_x0010_§ÖùÊ¿Ã¿úÕú_x0006_x&amp;¶¿§_x0016_Ø£ï_x001A_Æ¿Öç_x0018_:aë?ÞÆn»µÂ¿hYK.ÊÌ±?Icf_x000C__x0015_Ð¿ù_x001B_ZÅN¹¿¿#çÔM_x0001__x0004_&lt;/¦¿ËyùQ,%¸¿Y_x0008_h´_x0003_Ò¿½ÒÆã&gt;Û¤¿t_x0001_è#_x0002_Ú¿ä³!w¨X®?¶o¿Û_x0015_Y¢?ðÏ×	ùz¿'1J_Õ¿¿÷OlÐ¼Ë¿M£è ?&gt;öã-e¹¿äF¢|èº¿°;;Þâü¿ÜôK½Bí¶¿ó¬_x0013__x001D_`½¿U°0_x0008_±Ë»¿È_x000F_³_x0007_ä_x0006_?»n{_x0014_½?¢^"®_x0005_Ã¿v_x0003_òA.À?_x0014_o°À_x0006_?X0_x0006_v;²¿V_x001A_Ô³¿_x0019__x000B_+Y­_x0013_°¿6çf~neÃ¿pýöùê.Ò¿î_x001D__x0003__x001E_Ó¿#f³Î¿_x0016_¡_x000F_wøÈ¿ÐÞ4(z¿Ð·Æ6ñÞ¿_x0002__x0003_S_`×_x001B_Ëº¿Jøs_x0003_ù±¿ÙÚ	k§ÂÀ¿`\Ìè¦£?¸_x0011_x¹q¹?ºNFd³fª?ì1¼ÕÛ´¿1f_x000F_7ÀØ¼¿@;ÜFÃ\¿£ö_x0014__x0006__x0010_Î¿²"Î§0¤¿@ø_x001D_¢.º?ó_x001A__x0001_á)»¿_x0002_ÐÝkJéþ¾Xj_x0001_à_x0018_8?aE@ï}cÀ¿_x0010_·_x0005_ÈC? _x0003__x001B_Vt×¿Ûnö@Â¹¿ëO½Ëÿ³¿¹	9Á Ó¿÷¼X7ùyÑ¿`_â¤KÆÜ¿_x0016_W¥_x001D_°¿Â_x000F_j_x0004_Ô_x0003_¹¿Úwô÷ïz?_x001A_\©VZ?h_x000C_AîÁÅÛ¿Ý_x0019_$´ôÌ¿_x0014_5øTöäÂ¿_x0003_~D_x001B_Ýk¤? ¤X&lt;_x0003__x0005_Fi?l·½«q³¿$9Âw_x000B_Ð¿_x0001_N(gËÇÆ¿c_x000D_¥í%BÑ¿¹o}1_x0016_ª¿¬&amp;ÄÃ¦?ø^¢8¿ÐO_x0019_ÂõË?_x0010_S×&lt;"Ï¿äHÖ´_x0002_ÄÁ¿æw_x001E_ë_x0019_ðÂ¿_x0004_«ì97_x0007_´¿üE¨ÄN¿¿2úGgÀ·?Õ¾@êz§¿ârðG!¡¿lB¢$ðª¿P÷Ö¥ØoÙ¿ÖuPP_x001E__¿Ê£~ÕU·Á¿_x0003_µº¼_x0013_µ¿PÙÎ_x0002_¦¿ùY_x0007_×ß¿ê_x0001_/._x0015_Ä¿äöÿRâ°¿«®&gt;CwÆ¿ÂÏ§ÛÑ§?¶_x001D_A_x0011_[Ç¿¤_x001E_,¦«Ç¿F_x001C__x0004_'ÚÊ¿üË¦_x0008__x0019_sÌ¿_x0001__x0002_öä¶wÑ¿àãJ9[¿2±O[4ÜÃ¿gI_x001B_¬:Ê¿éFAHNº¾¿HWò_x0013_¨?_x0010_*IJt®?_x0018_9D Î¿_x0014_ß_x001F_¢mo¿hµ_x0011_kS»¿Sù=í¿Ä¿r½gõ²?þÀ¤Ù¦?ø_x0007_ã÷LÂÃ¿¤ûé_x0002_æ¿E_x0013_^_x001E_Ç¿òó_x0014_µ]8À¿ðÙ·[Õ&lt;k?Qb_x000F_+0è£¿[Ãª5ñ,Ð¿Gó$u³$¼¿*sì­6¶?Rù¿%Æ¾¿±PÀ_x001F_P£¿ôÄQ_x0014_4?¢ü@C{Ú¿´pÇ,Ò¿âeíÑ¿ÚTî_x0010_¼ ?kËhP¿,ÃbVù©?ÊëRï_x0005__x0007_N~¦?@#ÑÅLnF?\ì;-*ìÌ¿¨F:Ö÷K¤?Òat_x0010_²0Æ¿÷þëþÆ¿×Øbå¦P¦¿¤Påw(.Ô¿_x0018_W_x000D_};k´¿:jTù¸¿P÷¶x_x0004_?Ë_x001A_UÄÞ1±¿z}ï{óÂ¿urñâ¸WÆ¿ø_x0015_:tNÏ´¿4¿=»à_x0019_¿I_x0006_«_x0001_É¿¨`&amp;¸?~ _x0006__x0018_,úÍ¿_x0008_øl­?`oÌ_x0005__x0019_Ò¿F8_x001E__x0006_zn¤¿g_x000D_@_x0010_±¿&gt;_x0002_¦ª¯¿^üq¬ßª¿fTÝL®ó¨?Â»_x0003_wOW¿¬óGþh»?8_x0012_ág»?vß\@³´¿½¹b¡zø°?°ü_x0011_51¨?_x0001__x0004_ÙçÖ]}æ¶¿æî&lt;×òÈµ¿Ø_x0017_Üóö¿¿4h:_x0018_E_x0006_¿TÑï_x0003_Ô®½¿B Z§¨?»_x000D_º%I¿_x001A_RkTªe¿_x001C_×ÓÝ_x0002_Ï¿0oWô¨¿À¿Ñ¶;±_x0010_½¿Æ»_x0018_jWM·?ò¥S«¼½¿_x000F_~úÎ¿ªa_x0016_	?Á&amp;Äy»¿îò_x000F_K_x000E_×¿hÇ_x0017_Ñ¿_x0002_°ÈTÂ¿ü_x001C_WûÿØ¿ô(çÃ_x0010_¬¿G{ãçä~É¿Ð_x0010_SÌcn?XÒð¾¿tø±ká_x0002_¿Ì¢ÿ0n?°?ÀZìoQ¡?_x0002_Ëö:ÂÕ¿S_x0004__x0019_1@½¼¿S_x0013_s_x0016_ä¿u{ÓjL°?zõÉ#_x0001__x0002__x000E_T¿ì,YåÔ²¿4º/:Ë¿mÞÝ{gÉ¿È+Ð¼ì{¿´Í?å¼¶?© ~ñLä²?ôê_x0006_DÃ¿×t_x001E_ô_x0018_Ê¿NÒfvÅÝ¿iqåÒ¢_x000E_Ä¿:ï¢EÙ-Ë¿%ü_x0004_Ñ_x0011_ÀÅ¿Ùà&lt;Ñ¬¹¿·Å_x001F_Î¶¿:&amp;-ûÁ¿°e_x0019_ü6V³¿îvùòÔ¿=å;_x0010_ È¿r;ÊO]º¿EÂ\_÷Ã¿-Äé_x000C_¾_x0019_à¿·s_x0001_1ß¬¿^øçâ±¿V-í_x000C_JwÐ¿LwW¿K§¿¨HÇMöì?OïÊ=¥½¿È_x0008__x000F_i Ms?Í_x000C_ë6TÀ¿ô;iÏ9"°¿&gt;êSÃ¿_x0001__x0006__x000E_H_x0003_:}	µ¿ÜÐUm®í²¿Ü)_x0012_Ù¿,«_x0004__x0006_³¿_x001B_6_x0010_8ØÇ¿_x0001_yMÀEÑ¿&lt;ptÉ¹'¿_x0002_üÎ!½¿dy¾¢8Ó¿8¬U·´¶?ðô1ÏhÅ¿¡¹®%¾ÀÎ¿éL;¢Á¿_x0010_Á]½A?_x0001_ø±XÃ¿/)Æþ Ê¿à?¾öî²?#w_x0011_Ú´_x0011_´¿M«Fâ"¶¿èóXyo(Ð¿_x000F___x000D_K|¿pÌL_x000C_ÕÓ¿U±s Só¢¿üZ%C2¸?_x0012__x0005_"Û8_x0012_Î¿t1(ºè;ß¿ÖP_x0019_µµË¿È_x000C_aúÛ¡?º£¹~Ã¿´}§ÒÑ¿ÞÇFÐ¿d,àÎ_x0006__x000E_U·?zRàAçÅ¿nê"d8³¿&amp;V_x0002_óTµ¿=úQÁÑÅ¿¿¸b=3Ð¢?PLü-ñÄ¿ÊÑJj_x0008_¹?xÌ¥ê_x0001_¼¿_x000E_¹á#?_x0004_è_x0016_wßÊ¿p¯¾ÜÂ¿_x001E_e,g_x001C__x0012_­¿dS°;\	Ï¿È³_x0005_ý2´¿y_x0016_õÛ_x000C_°?x³d×:_x0012_Ã¿áQ_x0012_¸Ô¿6j_y_x0002_Ì¿¬_x001F_¡sÑÇÙ¿Ï"ú_x001D_:x¼¿HâíßD¹¿_x0010_ø£ÒÈÓ¿V._x0001_Ò· ?SÅ¸,9Ã¿÷_x000B_|eÅÃÎ¿9_x0012__x000D_:%¿¿ w_x0003_UÎ?xF_x0013_å_x0007_?&gt;ñMK±yÇ¿ å_x001A_Ðâðj¿²Àó¡Â¿_x0004__x000B_ÀË&lt;,µs?×¢ñ_x0003_Ì°¿_x0008_'¬Û&amp;?_x001D_2QÚ&gt;_x0001_Á¿	_x0017_à_x000E_d¾¿Ú¸_x0015_._x0015_¿ª_x0018_¡ ª¿_x0006_à-´v°¿Ô/P!¨¿Þ+ø¿_x0001_Ñ¿_x0008_ÔÔh´¡¿[_x000B_ÿ­¿àØ¬Â¿÷üð\=_x0012_½¿Ar_x0014_UÌµ¿Ç_x000F_g»¿0ÃG¥:c¿ÒJ´¼×Í¿&lt;%ã^wk?ñÿW_x0005_ÓÎ¿Ap_x0007_ÚÌ¿N_x0002_^Ì_x0017_¸¿êñ&gt;RÕ7¿Ù¦ãp©3Î¿[åÁ)ñ´¿|RòÅïÐ¿@M_x0018_Ï8¡¿BÄË¼.Ñ¿¬ªF~?Wµ7êÅ¿¹%hÎ¿jÆî_x0002__x0006_É½?áÒ~D§¿ôkcv=?KM0Ü±Ñ¿J_x0010_taá=±¿~fHßh.¼¿~_x0005_ÆòaÖ¿`uÙ¶ôµ?ÃkR¾òº¿ ®ª=nq¢? $¡%_x0002_·¿6ÝìG_x0012_¾Ñ¿_x0004_¢_x0012__x001F_Ç_x001A_±¿*k¤áù3£?øFì^,µ}¿W_x0003_n{7H³¿ÞõÖCL×¿¯_x0013_×qÁ Ç¿ÕÐÂÁ»ð³?ø_x001F_ÊÂqå¿×js_x000D_ë±¿/ÈûÚÒ_x0015_½¿K&lt;í_x001B_J_x0015_³¿P%m_x001F_ì¥?ý,q_x0015_ÿ®¿,ø8#\Ï¿Òrúî_x000E_·¿=_x000D_1ú_x0003__x001F_Ì¿¶_x0001_¸ÒhË¿åöÍÖc?{o_x0011_þÖ+½¿_x000C_þPñ_x0016_¿_x0002__x0007_ì²VcÙï¤?²,_x0004_EçÆ©¿¢òs._x0001_º¿Ñ;¥å×ð¸¿ÒÈ&gt;_x0016_¿¨¿VÀÌÒ¿5;÷ZX»¿×_x0006_ËÀ¿$_x0006_"_x0015_Â¿¢v_x0017_îRÊ¿}º_x0013_Z_M¿Ú_x000F_cfNE£¿Ú`ð_x0003_ªÇ¿àRôÖn?ÐÄ&lt;u&amp;?d_x0003__x0005_ðQ¨?©t"!_x0006_¿¿v$ÔÐvÿ·?sÀ9îÜùÁ?_x0008__x0007_?SÚ«¿Ï_x001F_/¹£¿¿Dmða¯¿îÛvkPéÁ¿Ü#]_x0004__x000C_|¿Zàk@_x000D_M¶¿Lëj#_x001F_¶¿léÁ_x0011_Ò\±?a{_x0019_'?ä¨ÿìã¥?§(ýù_x0006_®¿î?_x000C_¾±¿8ÂS_x0003__x0004_ú¢¿±FçõÄÛ¥¿¾ðüùDz´¿Ò+7_x0015_É¿èÁ´Î#Æ?ö¶_x000C_Ð)£«¿&amp;Cî_x000E_ð ?ÚÀ_x0007_yT¿¿_x0008__x001B__x0014_Öñ³¿éØþl_x0001_¿`'ëéùh?2_x0008_P_x0003_ýÑ¿ÞäYT§¦?U_x000E_[N¨Ø¥¿ô¸=öD@Ã¿ÀIÈS,r?zÚ)&amp;Æ¿tã@û_x000D_Æ¿U_x001D_ZûÃ¿$ÊUY¤Ã¿¢_x0008_¿º¥°?_x0002_l	©3¨?Ã_x0012_myª¥°¿DÇãáêæ?ø_x0018_9o_x001D_J»?s~_x0010_­£Ë¿æ¯'_x0005_\ÓÒ¿R_x0001_§KUIÀ¿D)&gt;Ô¹Ä¿û°	Ü×éÎ¿Ö|ö¾Q;Å¿_x0016_ÙNK¬¿_x0002__x0003_[,_x0018_çðJ¼¿ÌüÙ_x0003_FVÅ¿©.ÑÖ±¿°È|Â¶¿8'Pä³»¡¿àyøÔÅØ¿æ²òÞûwÑ¿_x0002_à_x0002_@¿Ñ_x0019_?¾)¾CÆÊ×¿4L¢ºáý¤¿_x000E_Ó949?´Ä°_x0005_â±¿_x000C_ëCxºè?Ãü5_x0019_êêÇ¿Þ­im¸¡¿ÿ_x0003_C#Î¿F´jÛÇ¿Kì_x001D_Q¿:¡ãDÂ¿Äé1SÈÄ¿ÄisøÃ?ü_x0001_áù?Öe»"5Û¿ÃÍ_x001B_Â_x0001_4É¿º_x0011_{Ñ§_x0001_¦?4_x0003_³Â_x0003_rµ¿¾¥Ð§½?³&amp;¨ÁXs¡¿	ñª_x0001_³Â¿PÀ³Ïeº¿(Á_M_x000F_Ã¿´ðZZ_x0002__x0005_ÓL´¿Æù³£Wj¢?ª_x0006_¨;|b?_x0003_øj&gt;ÔlÌ¿_x000C_%J_x0002_ðÀ¿@_x0004_U}D2n?¾_x0001_1æ¤%µ¿ ä'òo? aw©æ¼~?Ö_x0006_d_x001C_Ï¿¿¨yÕßç?û¾©ÞË*¡¿_x000C_Â_x0001_eë` ?QÅ_©»¿%ùÏ_x0019_7À¿ËLm­?þ)¹|¿WÈ¿"3É.ÂJØ¿_x000E_ã¾æ¿ÿ»_x0001_^À_x001E_¿¿ÌqR/QÇ?hX´wÔ¿r`?JÛ¿_x0011_WlèÄ¿p+QÊ¿ª­{)à-Å¿8ÿ;¸Ú?Vý_x0007_aZNÖ¿·SÄe³¿$Ïw_x0014_Ù?¤_x000B__x001B_Ìu_x0018_Ð¿_x0017_t[V8aµ¿_x0003__x0007_'_x0013__x0008__x0006_4ÏÆ¿C}æC:Å¿¯6_x0018_Ùæº¿¤å#Âû?ÚÝ2_x001D_î_x0002_Ø¿BqÒ-=&gt;¶¿_x0014_òGªä­?Á«/±f·½¿_x0003_#y_x001D_W_x001C_?÷-àn;mà¿JsÙ«Ó¿X_x0010__x0004_o+f?ñ¾ö_x0017_Zg¼¿feX{/Ý³¿Ú@Ðe_¿!ä³_x001C_{¹¿h¾Ølµ?VÙg¼Û@Á¿*°±c®"Ó¿ªýûJ&amp;×¿Èÿª Oz?_x001C_Å_x001F_hê8«¿bMø&gt;_x0005_Ð¿ßÖHÚúÁ¿(_x0017_¬~(}~¿Ú)Db¹¿"RB¿¹?¨?(SÆ¿_x0001_ñ56Ú~¿È_x0017_¦µ/Ó¿íDg_x0016_/^È¿-U_x0010__x0001__x0004_Ú0²¿LnG.ëÁ¿Z&amp;_x000E_¹J²¿ K&amp;§¿&amp;5¢i°¿Æ*ïÉÎ»¿X_x0003_¦W_x0004_¿$ßL_x0007_`7¿èR_x0010_îf_x0002_?pv6Éy_x0003_°?J¨@¹·È¿*_x001F_è4¹{Ã¿ÐC8#ÜÇ¿ôÝ!o&lt; ­¿ÜiÄIuþ»?ç_x0008_ô¦¿mã_x000C_:Á¿³&amp;wÔ!Ò¿_x000C__x0014_Ñ7¿öÄÞÀ¿}XG(iuÒ¿JÌqÎ*U¸?&amp;_x0010_Ö­?ðÆö±5?ÄÙPL²p?`D¡ä_x000E_ª?B_x0002_*¾¸¬µ?jv×_x001A_{®?_x0012__x0014_IÝ_x000F__x0018_¿_x0001_:Þ_x0008__x0013_¿¾Ä °×¶¿ÆÍ"-qõ°¿_x0002__x0003_iÓú7¼Ê¿Ì1Q«ÞÙ¼¿,A*Ôæª?_x0003__x0005_ï_x0008__x0018__x0015_´¿pH:ôå£?¾ãÒÉ(NÃ¿IÂ4¿þ/Ø_x0002__x0012_´?ÅDN×9t¿_x000C_Ñ_x000F_DhûÕ¿Î^Õ[X@¿"_x000D_ÈPÃ¿:Ú¦_x0010_Â¿hÏN5_x0006_Ñ?çÝêo-¤Ç¿²B_x000E_ÔÕ¿+'~È£7Ë¿6²_x000F_ý­Á¿Bßè0HÐ¿=ÙOÕ¿å_x0013_0çâ¿t`ì_x0010_Í_x0012_²¿&amp;KePÁ´ª?4¿*¤À¿_x000C_ý¹&amp;¸ù? |ôÞä¿²Qó§V(Ó¿ÿ_x0001_òSÀ?sñÊÌ`´¿u¨îÆ¿ÏPeÝ¹O®¿LØ_x0019__x0002__x0004_'_x001E_¡?_x0013_Õý»Þ8¸¿ôÏR¦Ð¿_x0004_÷ñØ¿X4wWê4»¿Ýå_x001F__x0018_Â¿_x001C_#{6Â¿©_x0007_Ëh_x001E_¦³¿_x000E_S"KÞ?¡?ÇF1!±ô¿Í_x0001_¤&gt;~Ì¿ÀD_x000F_-i¯ ¿_x001C_÷_x0018_NùÈ?g|ù§¾¿_x0001_¨Û¿_x000C__x000C_y9¿sÅ¿ºã¿_x0010_NÊ¿¶¹£W1¿_x0018_$_x0003_nÑÀ¿Z_x000E_;.N?³)º¡Ó¿IRR_x0015_«¿2=©_x0001_{_x000F_Þ¿èG_x000F_Ô_x0003_©¿&amp;_x0002_-_x0006_&gt;±¿»rw~~°´¿_x0016_!x~_x0013_Þ¿z4î&lt;s_x0001_Ð¿_x0008_K+11]|?pø_x000F_­w?³4@Ì¬?f5\B_x001B_äØ¿_x0001__x0002_B%~¦Í~¯¿8Þ&gt;{i!Ð¿õ3ð+³ãÀ¿ âH+_x0015_Á¿_x001A_%«{jø¶¿6_x0013_2p'ä¶¿¤,Ý7_x0014_À¿8(ÕEÑyz¿`_x0012_ ?£_x0015_r?LT/§Î°¿Â¼~&lt; µÐ¿EþÔ÷Ëá¿_x001E_ y)·¿ba=Í¿»§T Î{¿¿_x000F_w¾kÉ¿l	uµµ?mííôfàÅ¿(÷U?¿­¿_x0016_íG¸_x0016_©?t¼Y¦_x0002_¶?©ý_x001B_â2¬¿¡e_x0005_ö_x000E_¯Î¿lsS4Ób ?ªÅüJ_x001C__x000B_¿¿G@(ÀÙ·¿¤Õåd_x0012_Á¿_x001A_´'Ö¥Ó¿s +QñÎ¿´_x0016_z;¯¿d«ë_x001B_¼?sâgá_x0002__x0005_d/Ç¿_x0005_j¢L_x0003_R¿_x0003_L¬WXÉ¿À×$Ò¥?ÇC_x0015_±ëª¿kkdöá_x0018_á¿d"ò| º?_x0018_7_x0010_p¿ÊÔ6ª¼¿RærÁº²¿ñ%»&amp;eJÅ¿8cIÚ­¿_x0004_§Á_x0004_Þw¹¿"`|òB£?ÂÔd_x001F_k¿¿äºÝFÅÁ¿_x0012_¢­7¼FÄ¿_x001E_KÄÃ¿C_x0018_aëÐ  ¿pA_x001B_H"Ù¿ÈaI@Y1¬¿¶ï½TÆ¿`êª28¨|?_x0016_EðHe¶?ú37	P¿Ð;ó¡lµ¿ïOàZ@6²¿_x001C_Ó_x0004_lÇ?}tù_x0015_}¨¿ø£	ÄºÀ­?_x0001_&gt;Á©¹¿ C§;V\Ì¿_x0003__x0005__x000C__x0010_=:I¿ ¼¬øÑ^£?dÒÔO\_x001B_­?|èËÒ_x0003_¿(vb_x0016_H_x001F_µ¿s¸¬_x0004_ïÅ¿4Ù_x0012_Óµ?ô®ú_x0016_éÏ¿_x001A_õaª¨¬Ï¿Í8{Ø¶º¿ µ$·0Ú¿$»e_x000E_©,Ô¿_x0019_ÕóaÊ¿õÅ§W+Á¿ºØ§Z¿H_x0001_rHÊ¿?g%G_x0016_²¿ÉbÒqË]¬¿ò	îk_Í¿^O¨?à±?Xq_x0014_À¿¯³9_x000E__x000B_ ¿_x000E_È°,¦ª£¿ÆTOâÕ4·¿jfLá,Ñ¿¢_x0004_½(â«?ÜF!n(?4é5_x0002_³»?Ü*ò_x001E_ØÒ¿½Îùüù©¿â_x0019_Ï ºµ?E¹n°_x0001__x0002_«_x0004_Ç¿ZNÒDÊ±×¿H#£Óî¼?õ¸Ðæ|¤¿B5(_x0017_X7ª?_x0001__ßÔÓ¿¬îV#ó?²2ø20¬?_x0015_¼e7ÉÍ«¿²4fSÄpÐ¿Dù`¯´Ç¿_x000F_cm_x0016_{É¿;ö_x001B_É_x000C_ê¼¿á_x0001_p|_x0004_­¿ð_x0011_/_x000E__x001F_´£¿_x0004_`ÞÏU?E×(°_x0017__x0007_À¿_x000D_üÙe¥¿_x0013_ñÐØÎÁ¿TÅ_x0003_ ¿à7a^=¨µ¿_x0003_hê6Ç¿ºÐLUÔÉ¿	_x0019_íÐÌfÁ¿&lt;Ð O«_x0006_¿ÆÙÅ/}®¨¿òÌ wnSÂ¿I®^AÑ¿¤Þ¾Qð®¿qwûzÑÏ¿V_x0019_c®f¿êö5ªÒÍ¯¿_x0001__x0003_2_x0002_Ä-d³®?ïu._x0002_Ò¿tù¼_x0008_ÄÊ¿%!_x001F__x0008_±¿È_x000B__x001E_K_x001F_(½?Oãh_x0008_áÙ¿_x0013_D¶m×¸¿ ¹¨Zzø¿*ZcÀ°Ç¿ê®ÞDäÍ¿CvµmêôÎ¿ÈCç³çà¿öîÝ£ð?Pt]_x0017_àxl¿¤ï9&lt;_x001D_æ©?²Èrµ¿¯¿8_x0018_c_x001B_x¾?ÑÓ÷&amp;¾¿¼ªÓ¥»¿ËÇ_x000E_á|¿ÿ_x000C_Óßá_x0007_µ¿Ø2ì_x0001_(ã¿úGò¸_x0014_¿_x001E_òËÂ¿.üµ¨ª¿$_x0002_{,§Ä¿Ó=§üM¢?úºx.SÎ¼¿ä)£^?õG;¯?_x0004_êÿªí_x000B_®?_x001A_ÿ(_x0001__x0001__x0002__UÏ¿¢_x0018_j3_x001B_WÕ¿n¯x#¯íÑ¿_x001F_*ÈþÚS¥¿v'_x000B__x000C_åp»¿p¼ð:] ?Cd_x0013_*|@¨¿v¬&amp;gõÌ¿_x0018_çÿ&amp;.Û¿_x0008_-ö	2Ä¦?X#Ç÷É¿Mk¿¡?D±jØ_x001F__x0001_É¿hw¤_x000B_1ÆÒ¿_x0015__x0011_hóV_x001B_±?_x000E_J}r?t"BZÀÔ¿¥½Vl+0Ç¿_x0016_²_x001C_Å¿_x0010_r_x000E_YÑX¿¿~_x0011_³Ä6Ç¤¿´´±SÙ_x0007_ª¿¶]ÞÂ¿_x0018_¾|\,Õ¿´Ja_x000E__x0017_Î¿8§w]F÷?çÛSÀ_x001A_¤©¿ÒÜb_x000F_äG£¿&lt;_x0017_YÖ¨Í¿ô_x001D_G;_x0017_ô¶¿Ûlm_x0004_|¼¿_x0006__x001B_öß¦òÚ¿_x0002__x0003_r¢=2"Ý¿c_x0017_Þb¢Ð¿Ê&gt;Éà¡?ôã_x0008_j?¸ÓÉ2_x0007_yË¿_x0004_«`Òd®?aj!t·|Æ¿`_x000E_ÞR|kZ¿¾-&gt;²§oÒ¿$©ZòrÛ®¿_x0002_p)³²ú¾¿2Hó_x0012_#µ®¿i³£ÛJ¯¿_x0006_[U5¥ÔÁ?1_x001A_^I_x0004_¿¿ÛÖ	À¿èb¦]$í?_x0003_±{±äÏ¿Øý_x0001_¢_x000E_ÙÁ¿_x0001_jhÉC±?ï3G_x0016__x000D_üÎ¿ØD4B_x0005__x000E_ ?¨÷_x001D_KÁx¿j@BY¯¶¿Z¾ü±nOÁ¿ã_x0015_" bá¿äR_x0001_¹¿&gt;Ê§#Î0Î¿©\/f¸+Ë¿`_x0004_!¦ ?íOÂæÆ¶¿4k¸_x0001__x0003_í_¿¿_x001B_Þ_x0002_É{ûâ¿Øô?_x000F_}?Öa_x0001_¾ ?ÆKÁnèÁÅ¿	}êÞ¿^f&lt;ÚkìÃ¿Ø.ÅhîÅ¿8ü6¥ù_x0018_À¿f_x0013_S0ø?±´{U¡©É¿ô6ÙâÒ&gt;º¿pAÌ®/V¹?Ú¯IwGP¿_x000E_×hÿ¿úË·Ä&gt;Æ¿ì.³Ve¢?_x0018_V^v¼¿_x0011__x001F_ÀËD¡¿,íU_x0016__x0015_ÊÎ¿ø,&lt;N"¿U­C¶¿óÍßÆÀ¿_$Ð2è¿¿ÊÉ)Ú:Ô¿+Û«×_x0013_¯¿_x0006_:_x0016_¤séÔ¿¾?½ñ2®¿VS_x0016_2ý¬¿¡ÓÒ&amp;_x0014_¦¿R_x0003_88­¿Ç¬8R~Æ¿_x0001__x0003_È&amp;/PS±À¿_x001E_ºµMY°?aÚ¼#Î¿~&amp;8"ÿQ°¿äiW4)ôÀ¿XSn¼$°¿T,_x001A_]³Ñ¿1b¯Ë©Å²?|æ&gt;½¢?:_x000F_3_x0017_úµÆ¿_x0012__x001D_äDÔ¿×ÀÔ'_x0007_¾?W:_x0018_$ZÃ¿di^_x0013_PÏ¿ù×d°^ÐÄ¿g.y;àEÌ¿v_x0002_&lt;É:?\]Ýª·¿jÙhY_x0015_÷ª?yÍ"){ Ò¿L%9ëì±?°õ_x001A_&gt;Cª?é?u|Ú_x0005_¿_x0015__x001A_YM¿ ÛäE&lt;¸¿ÀÙ_x001B_ôI¾Ù¿|?óéa¿¤ý÷E®Ï¿_x000C_he}n#¼?þ#P*qÆ±¿&gt;zO\=ö¿¿\0PL_x0004_	ÚOØ¿@ µîÊ¿)%;3Ó¶¦¿Ý©_x001C_ªXÈ¿ø"þ#÷T¿äV4V)¸¿±u}E_x001E_í¿Tð"îÅ°²¿U_x0003_§¡¥À?JãR_x001C_á¿¤f_x0008_­	§?Ð£&amp;ÆÎé|?_x0012_H¨±È'Ñ¿£QoG_x0001__x000C_Ë¿_x0010_ôpáÃÁo¿_x0004__x001B_Ò¨[¥}?I_x0011_¬iP4ª¿.Â ¢Ñµ¿¢ß=¢Z¸¯¿*?Æ_x001A_ÅÔ¿p¯ßö*à³¿ï @Ä&lt;?È¿¨_x0007_Ï¼&amp;í½¿_x0006_:f5_x0005_¶Ä¿­L¬|¼ã¿_x001A_r&amp;&gt;©×Ó¿ðÞyäs¿ÂH6S\®Ä¿_x0004_¢N~iOo?_x0006_!'ýx_x0002_â¿_´1®Ê¿_x0014_Lôï¥S½¿_x0002__x0003_ýùÉr×Æ¿5;Ó_x0011__x0003_¦¿j_x0014_u1ÍÑ¿`_x0016__x0007__x0002_Y¿ðÄð¹+?8h_x0001_µ f×¿þIÔ¿PtÈ¿vK_x000D_°×À¿Y_x001E_WYxÉÇ¿k\_x000D_J_x000C_¥¿36öÛÓÂ¿$_x0019_3¯xª?~AFÁè÷ª?è9×¦Ú¾¿rpÕ:_x0016_Zµ¿÷tµ¡òº¿0ö	½2¬¿À3._x0002_¿_x0018_Þ:¦Áè¶¿å	ïnCÝÍ¿×+¥#¿¨ÜOsñXÔ¿%¤2ÎÊãË¿£Ò¬èÃ´¿ÆºØná¹®?·ÉÊ» ´¿ _x0011_å_x001B_*\Î¿ð$öÀ&lt;Ê¿jAzä0À¿GÚOTªªÁ¿ª*âpWx§¿L-_x0017__x0003__x0006__x0010__x0008_£¿	_x0002_©_x0005_Å¿@U*m&lt;v¿\Ê5±*©?ðX`#Î¿úÔP!Q:¹¿,!ÔÆW^Ã¿s_x0004_ô¦;nÄ¿Èkðy´¯¿u_x0016__x0019_"¿¾áù"}ã´?þ¸_x000B_@ZT©¿Ö]6e"_x0019_®¿_x0001_ó_x001D_0ÿ:¾¿µs(_x0001_IÐ±¿ä_x0013_åU_x0006_O¿~u®_x000F__x000F_¼Á¿Ì6=_x0012_ä¢?àgks._x0015_¿åxç$/Í¿UÒ ò@_x0003_©¿&gt;ÁòýØØ¨?v&lt;Z_x0005_W°Â¿©ZE±??ÿ¤CÜ¾¿¢Ó£Ì?zn_x0004_«[µ¿_x001A_³t.,¼¿fÆëÝ©Õ¿Ä_x001C_Å;?¢ª¤¦[º?`7¢ó&lt;c?_x0003__x0004_Ä'Ud_x0008_?;jä1ú»±?yM&amp;¨MÆ¿¼_x000C_á2`?E_x0002_¢'¢¿R_x0004_cxÑÈ¿t1÷s_x0005_a¿§OË]dKÇ¿:÷_x0004_éÁ¡?ÍgÑÉn_x0002_°¿È_x0019_!¹=_x0017_¿ÝîtQc+¼¿p]¦`?¹'?Ó@´?dµÑÅÂ³¿øjÅ~UnÃ¿&gt;1_x0010_eA_x0001_Â¿è?'ú®_x0011_?èBDÎÔÒ¿}{©¾Ý¿AEzaïÇ¿h_x001B_iÖ7_x0016_p?´_x0015_LÏ´¿èï_x0017_k!Ï?´?â#&gt;Ã·¿Ì¸ei®¿d_x0019_êÑ×Ã¿«e¬#î¿¼Za:kV¥¿$Û®{GçÂ¿_x001D__x0004_o`¿.¹¿¢8KÍ_x0004__x0005_Õ¿i¢~;_x001A_Í¿Ä_x0001__x0016_	_x0016_Û¿èS'¸¢£Ì¿_x0018_º_x000B__x0016_¿jÈi|â_x0001_Á?_x0010_î*²¿Ú¿_x0016__x0018__x0012_xp_x001F_²?Øå_x0013__x0011_tÆ?^eañyf³¿¤nÞC_x0019_Ï¿*_x0012__x0006_{_x0006_º¿´_x000F_]Þ¡ç¾¿,8e«¿ö8ß×ùM­?ÐW|=|¹?¨¿]0_x000B_?ãDË¬#ÖÂ¿\`_x0019_Ò÷¸?_x001A_üÈÀãt±¿_x001C_ñfþ_x0002_Ã¿_x0002_éM£:Á¿Ncyé¬O¿¹céêÊ¿§_x0012_½1§?­¿£nÔ_x000C_´¿&lt;K·}þQ?_x0003_9Ç5Ò_¬¿¶.òYo2Ò¿Ô÷ð&amp;Q7¦?ñf`Çí_x000B_Ç¿-HÉ£_x0016_¬É¿_x0001__x0002_?ù_x001F__x0005_vc¿z®°¸¿hÕîÅÂ¿ø_x000E_ìq²G¿JWëZ2Ð¿$]Û,£ÿ¿À_x0002_Ï-ua§¿?ÛRí¿ð_x000E_	ÈÜÎ¿_x0002_N_x0016_¨«²Ø¿ÞâÍ~9Þ¿tÚQ _x0016_U¯?Ô¼ò4_x001C_ª?(v|º_x001D_ú?_x0019_`[_x000B_¤¿ +ë%Þ­¿Ê#9Ó:·¿ï_x0002_q¦¿äô°y_x000F_4¿TôëÈ¿¦ÖÄ"«³¿40v£Ê_Ð¿_x000F_L_x0013_ÈÂ¿Ìò;¨îS³¿/1°lxÁ¦¿¤_x0015_\Î¿L_x0015_ð[D?ÚÃØÒ3_x001D_¶¿È_x000E__x001E_Ë³¿àm¬ÅÏ?$yãÆ¿¼}_x0014__x0001__x0003_an¿?_x001E_â_x0012_¢_x0012_Ê¿(_x0002_á*==»¿6_x0015_bª__x001A_¢¿.R:_x0017_4;¤¿_x0010_óÉc¬ÄÈ¿7R)³þ¿àÀ=¼Ç`É¿Fd¿K²Ê±¿&lt;_x0018_2y£µ¿lSp,w®¿_x001B_ýVü=/Ä¿ü¯W_x0007_®yÀ¿qh]Ê¿_x0006_À?¹BµÁ¿öÅç=T)¿lr"mE¿y²ã*¤½¿À£.¡Z¿Ô$¶_x0003_¶nÇ¿NÑ`o= Á¿¹îòÕý«¿_x001E_3e·Â ?jì5á_x0014_õÀ¿³´ïOrÆ¾¿6¾l_x0016_Õ¿)KðÆm_x0017_Ñ¿.%_x0003_óf6Ä¿Ö_x0014_eµ_x0005_Ù¿¯ªÈ}6#¿¿4jM3UÀ¿ðÕµ/Y?_x0003__x0005_r gÜ_x000B__x0007_¢¿_x0002_ð§ìfôÖ¿`8*ÂAK?ÀP]Ý¨ì{?] õ0_x0001_¬¿^ÐkvÐ¿|8Y¶Ê¿Î5'ö_x0018__ã¿Ì7Ô¯n°¿éñÚ_x000D_Ð¿ôYåwÉd¸¿X_x0019_hS2¯¿ ÙøV_x0005_q?³ï8"FÑ¿V_x0015__x0017_º¼©´?'ùï"ër°?n_x0010_0ª"S¿â_x0006_kþã§¿¬tÉûê¹¿PÆ_x0006_ôj_x0014_?Nj("rT¿:_x000D_öX·Ã¿fDMêWË¿¤é¾54%À¿H.öÏ&lt;ä½¿¦1«ÊÈ}°¿ð]û?õµ?&amp;é1þ1_x0006_¯¿´[_x0004_xI_x0013_Ú¿¥?lN_x0004_¬?|Ñë·__x0002_²?z§9_x0001__x0005_¶¿DC-hújÕ¿"7'Pc_x000C_Â¿ìóÜ½_x001A_Á¿°÷zs2Õ¿Ä»A_x0011_bg¸?_x0016_p´Î#_x000F_¸¿_x001B_äÏ&gt;³Æ¿ø²ÃµÁ_x0002_Á¿âÈØ7ëYÔ¿_x0008_&gt;õïv£?h1rª&amp;©ª?UÃÄhÿ+§¿¨ìäRy¿ØM»½@Ñ¼?9Âk_x0004_²¿_x000C_ÈÝBª¿¿ìhc-_x0004_²Ò¿éPíÂû_x000C_Î¿$_x001B_´MRK¹¿L*P¼3¨?t9å_x000C_-«?Þ³+òà_x001F_Û¿úd²ªÍ_x0003_Á¿_x0008_#Ù¡?%("T|ù¿ _x0003_þ`¹Xg¿_x0001_5DÎ ü4¿¬¹èÛÞÉ·?ÂÍtw³õ´?Êh¹¥Þ¿k¡j¿ý­?_x0001__x0002_¬Ä~_x001F_Û¿ò­TüÒV±¿ÀÂÉê=én¿\wvHã.¿¿@_x0001_o7Ï¿Ä"sÅ¿_x0012__x0015__x0003_â´¿KsÄ_x001C_Í¿q7W©ÒÀ¿ôÒ,x½§?#E[Ï9Ï¿cgÆpm§¿mm¥_x0013_«¿®:ÜydmÃ¿_x0017_ê¡$Ý¦¿qÔËÎý½¿_x0010_5Áâ?tÅÿ×«Ù¿æã:z_x0002_Æ¥¿Fõ_{#¹Ó¿*_x0011_Z#¿ÿ^Û¹ÒÛË¿&amp; Ùlp?¶c¡ÿ¾º?NB_x000D_h½Ð¿ô¿_x001C_ª§·Ú¿a_x0011_[ÈnÒÉ¿&amp;¼_x001F_îõ ¿_x0014_F.BÁ¹?,2$_x000D_Ä¿_x0010_¸À±~¿rÉ_x0019__x001F__x0002__x0003__x000E_Ø¿é1~¢?¦Æ²_x0015_,Û±¿]_x000E_É_x0001_&lt;É¿7øÍd¥¿_x0013_²z$_x0016_º¿&amp;l?!¬Á¿,»_x000F_×FÀ¿ þµÅsýP?ÒhÉ§A¼¿Øa_x0006_ÛÅIv?Px_x0006_m_x0001_Ç¿ì=pÀüÄ¿®Õ^çJÀ¿6_x0011_HÀ©Å¿_x000C_-/Wà%Ê¿î_x001B_Ê[Y° ?"ík_x0015_Ñ¿Ëáû_x0011_¡¹¿µ§ô¥_x001A_´¿_x0019_]ocD_x0001_Æ¿_x000D_^»¾½·¿à\_x001F_s,¡¿Új_x001C_=Þµ¿Þ?0Í:¹¿ÝÈJfÃ¿¿Ë%ÉEoÄ¿_x0003_fp§Eº¿(¥Bwå&amp;¿PÔ®;ub?ä_x0013_dá_x0018_¹Ã¿*qsËÖ÷±?_x0001__x0002__x000B_;¡Nfa¼¿÷T,ºÁÃ¿&amp;g_x0014_Q·¿½Ú_x0005_bl¿à¢àÖfÊ¿Z§£_x0006_jâ¿0_x0006_3+r¸¿ùO_x001F_«¿±÷)/_x001B_Ò¿¿¸Ðw_x0019_Õ ¿¥&lt;sj_°¿Nb#ÛHÜµ¿YiOÿ+¶?|²*-[ä¤¿ø¾q­ÖÞ?bG\­g×¿CÂO¬+ò¿ö¸_x001F_¼CË¿._x001F_ýÉ«Í¿_x0012_%ü¾_x000D_æÌ¿8ßò»_x0001_#Ð¿Òû:³9Ô¿98@å¿Ò6Ya&lt;Ð·?eiQÑÇ¯¿_x0013_b)~³?X'=ê_yv¿¢áJ*_x0011_¨¿¨­ö_x0008_j¿WH×¼õà¿ß_x0005_xíË½²¿ì-eë_x0005__x0007_ÏîÍ¿_x0004__x0002_É»_x000F__x0017_°¿aaãXÇÎ¿"J¨G£MÀ¿ÚPö_x0006_×¿Xe_x0001__x0003_çÃ¿å!ÉEÜÂÏ¿²S3"Ì¿`º=_x0002_?xp?ô_x000F_¿%ä[±?\15±37Å¿"­ÓK£ü¶¿¶QygÍ¥?Óòn£?4_x001A_°_x001A_oÜÄ¿D½Þ_x0007_¢³¿K&amp;_x0010_¦_x0011_ª­¿¨5_x0005_zÓ	©?6¦Ó_x0013__x000D_ûÀ¿-_x0007_Ö¿P&gt;ñ»V£?ØÕ«¹Öëp¿¢½_x0013_&amp;°¨¿ï_x000E_4ø_x0008_Í¿yÏ¹xÉ¬¿2tmKüê¿Íh_x001F_g®°¿M­U "5Ë¿B:A É}µ¿Õ_x001F_I_x0011_®¿o´;IïEÂ¿_x0002_æóyºÀ¿_x0003__x0004_@T~ª³V?Â¾&lt;«þ¾¿0¼¤Ü_x0010_d·¿0XpP:«Æ¿jNÞD´eÂ¿_x0018_òhõ"_x0010_Ç¿h_x0008_!H	v¿v¦AÏÞ´¿_x0005__x000C__x001D_Ëu_x0002_¹¿	_x0012_7_x001B_«¿_x0010_±Oi_x0002_Æ¿¡°ûÜÑÁà¿Ì½^Z3²?ÿò\kEÈÈ¿ôKnþ?S»_x0017_À?Í¿x_x0012__x0011_sý¬Ä¿ØE_x0004_¿²&amp;«_}Ò¿_x0008_ªLn_x0018_À¿ôO¤½ ¤?_x0016_ÿ_x0014__x0003_¿&amp;üÈ_x001C_© Ò¿^ªÚ·_x0014_×¿_x0016_ÀÞ´©·¿_x0017_uíÙ®¿l#$d3¸«¿ÉDr_x0015_|°¿ÉZ=_x0001_@Í¿*_x0015_¢_x000F_·ª?VëðÔ{òÐ¿Ø­Â&amp;_x0003__x0006_´ÞÕ¿4S2Ïä¬¿ºñ¡à-V¯¿ÈÒ_x000C_®±¦ã¿	­ÞA`[Ë¿"e_x0006_Ïìa¢¿ó_x0004_N=²ê»¿½¬^_x0001_xûÆ¿£_x0013_.»¿Ê³Ó¦ºÂ?(óÌ_x000C_Iz?_x0003_¨Ç¡UÜ_x000C_?P¿_x0008_·º¿É4²g:	Ã¿t{S_x000D_?XçGàÂ«¿ì»æï&gt;Á¿rU"ï,³¿âÈÛ$Ç¤ª¿Að©_x0007__x001D_Ñ¿|Kë@?ÃÖ_x001B_*àÃ¿#=t×ÆÇ¿l°£_x0006_§FÀ¿ _x0005_áf±x?h»â_x0002_£v?®ªmC|°¿4J·rø£?_x0008_R4uµ?9g ð_x001C_¾¿_x0015_WÜÝ&amp;J¤¿Üèz×9£¿_x0002__x0003_ð+-ÉÀ?ªci_x0001_½_x0017_³¿v°l2µpÀ¿E2.Î¿R·¿VI=¼?ðjSª_x000D_ëk¿¦AiØØ_x000D_Ñ¿R_x0011_×ñ\ª?üÂ5,?°xKK³¿Î4ïj_x0015_¢Ó¿s_ÞÌÃ¿Ñ¢_x0014_áå!¬¿ ùà_x0015_¤¿_x0005_¼³ªvNÍ¿`M3îù­Ù¿ï^§ù~¿düðÆ¥ºÎ¿ÞËé=¾²¿V_x0001_'Tm_x001F_¸¿Ê¥Älå&gt;Õ¿Ò_x0016__x001C_@'¬¿Ä³_x0019_wðÃ¿¤¼çîmÆÂ¿LL£_x0010_]f¿ÛOßV¿¿ª¶òÕB¹¿Ù&lt;ÄÍhÔ¿_x0006_«voÀÖ¿Êà&amp;6qä§¿ì_x0011_uÎ_x0001__x0002_Ò¿FYxÛ_x0008_@?_x0014_??ýY?zPä¡XÎ³¿C_x001D_éé_x0001_Àº¿}å?ÏäÀÌ¿×_x0004_;½bÊ¿ªKÁYÏ¼¿_x0013_Á[2¼Í¿B	uåt¸¿_x001F_ºQ¸Ç¿_x000E_¸§_x001E_ò_x000F_¶?%_x0006_Ã#°?eÜÇ£±¿(Ô¿Çª?¢ºÿÐ'FÁ?èi³ãðË¿³Ð­Òt¢¿:m_x0011_º_x0014_´¿ÏdBËLd¥¿/7^#Æ¿ìBáS_x0006__x0012_?r-¾_x001D_ø¹¿âÌ _x0001_nÁ¿ðÊ_x001B_Rèd¿^ó_x0004_1ë¿È_x0014_f_x0014_ÐÐ¿°&amp;Äÿº¿¼øjÅt§¿Óðãl#|À¿_x0018_gÃ®ê²¿ï _x0016_ý´Å¿_x0001__x0003__x0017_Ð}?ä§ý÷¶#°¿@r_x0002_¼H»C?FÓ_x001A_³¿_x0012_ó_x0006_sÐ¿ÈÑ,·£©?ÓèÎøü³¿_x000C_Ð_x0003_-\±¿d)_x0003_Ù¿A²¿_x0001__x0011_¯P¦Z°¿êÍÝXÓØµ?`%Ð\_x0004__¿§ãL[,(¼¿6\;V_x0012_¤Æ¿YòÞ¤¿¤7á_x0004_Ã¿:à_x0019__x0006_ÞC´¿yM`f ¿_x0016_ÿÜ¿x¤¿æ·.E! ¯¿ÄCe%_x0008_¿Î&amp;i!­.Ã¿:w²y&gt;¦Ô¿¤;Ó_x0019_Ú¿³»¹b´?t&amp;°?ú_&lt;×-î¨?Q_x0012_È_x001F__x000F_²¿Ì7_x001F_h#_x000D_®?";{\°¿4_x0001_ÿßÌ«¿àXOø_x0003__x0005_üS?Ð_x0008_±_x0011_Ú¿me_x000F_®Ùª¿r­2HB°?§Úáä­Ç¿_x0004_ö.²µeº?@éÁKh¿Äøl·p#º¿vÄ_x0001_~¿Ñ¿ì_x001A_Ç¿É¿ r_x0006_4ì]¿0Ü©ÐVmº¿d-'|´?Æ¡m0É¿t;öËÈ¿g;·W_x000B_·Ñ¿×_x0002_É»&lt;Ì¿=²G_x0001_´?H±Iî_x001A_x?&amp;ý¥s_x0006__x0005_Å¿yªÅÞÃÇ¿Âñ_x001A_hÑ°¿_x0010_©é9tÄ¿$OëißÄ¿ý_x001E_º_x001B_øÉ¿_x0001_ÏHXQÌ¿?_x0002_4ÓÚÀ¿ 	Që¸~À¿`nF&gt;¡¼{¿BLï"ð¿©ÆúÒ\Æ¿À\L£©üJ¿_x0001__x0003_Þz	`%_x001E_Í¿c_x0019_çÙ=©¿ÝÁPÀä©³?÷ä!¡&gt;´?Äd'á3¨¿_x0003_´²½2Ç¿×Bo#¿º[_x0004_t3®¸¿T&amp;_x001D_±£¤?µåí_x0005_Ëß¿Ø,+ñ+×r?¸v¯Û=s¿äõÊï_x001F__x001A_Ö¿&gt;X¯_x0004_OÀ?j()»¿j_x001E_9_x001A_ãÛ¿5z_x0018_Â¿+ã_x000C_lþ ¿pöÊª}u¿Ç[ØZpÆ¿t»_&lt;{2?´CFû®¨?òø99£ºÇ¿U_x0014_RÊlÈ¿j­:ÓUÃ¿rdWïQ÷Ò¿8%ÇNÒ¿²_x000E_F_x0002_Ð©?0´RÔ¿@8@¢¿Ô1£@.Ú¿VYr_x0002__x0003__x0014_Ô²?_x0007__x0005_®ØÎ¿ÄöcG&gt;Å¿_x0012_º_x0015_4$Â¿03Êv¨k·¿äõ¨õC¿\öU_x0003_ý_x0017_Õ¿Bª;ø§Ä¿l°_x0001_âE-À¿rÜ_x000C_/]Ã¿øk/ôNÎ¿lMip¿Ë¢-_x0013_õt¾¿³¬à_x0001_Í¿4_x0011_Uåâ_x0015_«?Ãhsñ_x0012_¢³?N_x001E_w®Æ Á¿°³ø_x0008_Ý?ÀÜÇ{_x0017_Î?_)íôî¸¿r_x0018_âåw_x0005_Ñ¿´c²¿Èªh_x001A_¶2Ï¿7l7Þ&lt;_x000F_¿óUÓà_x000D_É¿D_x0014_Ös?´ªìÚ¢¿_x0007_	°¤­Ò¿bvaÓµ+Ð¿ÎôÈ³_x0006_ðÊ¿,/SU?ÂÛ(^6&gt;À¿_x0001__x0005_Âàl_x0005_í»?&amp;Ú_x000B_Ô8Í¿_x0006_©A¹_x000B_¤¿ÎÊ	"öÐ¿_x000E_âs_x001A_ðâ¿ìÁ`x_x001C_/©¿+CVõ_x0007_Å¿~n_x001F_ ÒÐ¿¬*¿³r«¿@got_x0005__x000F_?[ú¶_x0003_ê©¿Jä%©ß&lt;¾?J_x0004_-R«°¿¶ï3nm¿kdEv{¿_x001B_i+_x0019_²?éæËùª«¿êl_x0012_Ñ{ù¨¿âå¦@ÈÅ¿Ýèy_x000F_L&gt;Â¿_x001E_EK¬ëÑ¿_x0018_a¬9éPÄ¿b-l'Ã¿$xÔ.ñ¿\_x0019_Q_x0001_ó¼¿ëÔÞw¡¹½¿]OñË¨wÇ¿ì¶®L¼Ñ¿?_x0008_Ãt	¿Rr_x0006_(«?n{l¼Â_x001A_¿_x001C__x0002_´­_x0001__x0002__x0018__x0002_¸?ìÒ3Ä_x0006_?HÒXûw?M+øK¿ÛÈ¿±{óI¿¿fsÄÆ)¿è¿ÀI0_x0008_¿þ_x0011_ºFÈ¥?_x000F_Û_x001C__x0004_²]¿p}AãÙõ¢¿«_x0016_þ»_x0016_l£¿|;­{â¿ô%KåO_x000D_?XÁ[çâ,²¿L88_x001A_]?cQÍûª_x001A_Ì¿_x0008_ï_x0011__x001D_M²¿´P4¥,¿¬ï-_ÀYÕ¿6u÷·¿b!ÿ¾_x0003_õØ¿ÏM×ìÓo¥¿¢&lt;÷¤_x0014_©¿&gt;ç	+¿ªV/_x001D_ð`º¿DØ¥_x001A_ñÈ¿_x001F_-S¶sË¿á' Ý¿ù×Òµ¦d?(µ£t_x001D_?l÷em/Ð¿t]#Ú¡¿_x0001__x0002_y¢´_x001B_Ó,Í¿rÜÝ_x0013_ß_x0018_Ù¿ÿ¹U¥ ¿(_x0001_|uð?_x0014_=Ä×?2\kô×¿xNyv*Ó¤¿ú¤o_x0011_oÕ¿aýSBÈ¿lqÈÆÚ~?PcûNÛÓ¿´_x000E_{Ú_x0010_Ü¿_x0010_¾S_x001B__x001C_,Á¿C_x0018_#Ê_x0006_¼¿1Ò&amp;Õ²®¿\Ùn|_x0011_¥?H_x001B__x000B__îu¿_x001C_	R~$Þ§¿ºs.	´¦­?¼Á¸_x0017_r_x001B_µ¿IÔüµµ¡¿¿_x000F_¬«3ãã¿¿@·Jm]Är¿ÄëZ´·¿®Þ_x0005_ýÇ¬¿:á¢VN·¿°n»Hú_x000B_µ?Z[ctÌ¿îj=ê_x001C_´¿°_x0001_õ#[³Ä¿4½éí¡?=_x0011_V»_x0001__x0003_È²Ê¿[_x0013_4ÖÂ¿[[¼Özà ¿_x000E_ÛØ4×¿à_x001A_&amp;_x000B_QÄ?ì_x0012__x000C_V_x0010_À¿"S6¶B^Ó¿;CßÐ¾c½¿Û¹s	&lt;ËÐ¿FÀÞÆ¿_x001C_q_x0004__x0013_©[ª¿ÉQ¸)ê]Ä¿s ß59?¨¿e6E~]¿¿_x000C__x001E_ùºgë¢?õûS`±´¿%_x001E_ïß´DÄ¿n_x000D_å_x0002_Í?@@/Xì3Ã¿èå2ÕhÚ¿K,·cùÌ¿ûÏ(úÒ¿_x000D_Ï:àç&amp;Ð¿_x000B_©:×µ¿_x000C_y_x000C_z¢Ø²¿;í5kà¼¿pUòÉG?]®À¼5_x0014_Á¿Yv_kø{¿¢äÃC­´Ó¿ÄãÜç$·¿Ø'°äÀ¿_x0001__x0002_h_x0003_-3Æ¿dÜ*øÃ¿°Hâ_x0016_ª¨È¿ÒÑÐhM®?®7çÀÆXÙ¿¬kb¾_x001E_?|"©ÎCÏ¿:G[Ãõ¹¿qÿÖÆ?+_x001D__x0018_ª_x0011_Â?ZëeÐ°?ºù£ñ¨S«¿x2_x0018_ñÉÁ¿_x0012_^D0¦¿i=~rÂ¿êb_x0012_~uàÄ¿r®Ý£xö²¿if_x001D_u«_x001A_É¿L_x0001_jùÛ®?_x0008_ÑÍ_x000B_[É¿µd1$_x000E__x0008_­¿Ð	Ñîçíp?¸Ì-VbÆ¿½_x001B_ùãÏÎ¿åPã_x000D_ ( ¿×üÏçÍ¡Ë¿_x0010_-Ç{@Á¿Ì}sT`²?ò_x001D_zµx¬¿¸é0@?ä{3_x0015_?¿Äb_x0001__x0002_$ì®¿vÅÈçSL¶?ð|¾_x0017_Ç[§¿]c0)!Y¹¿²ÊA»?¤­Ú®À£¿äÓ1R¤Ù¿BO_x0008__x0008_É¿ðiçß¹¿Õ_x0018_¿'ñá¶¿eÈ­àÀ³?x_x0018_SpÀÆÑ¿´T_x0010_Âì_x000E_ª?ã_x000D_a}_x0012_~´¿`_x0010_MÁ#P¿²ïÌ	Ç¿l EÁ0f²¿üïW#¬Ö¿"~d¬,î£¿ _x0010_#[j¿®Õº"½¿Ü}_x0011_2Ãp©?_x0018_~YÊk_x0012_¡?_x0006_Âff@üÑ¿çÆ\2÷o¿Âóþ½?_x001B_]"§Â¿:_x0004_æ,d{Á¿Äw_x0008_!YÑ¿_x0001__x0010_bó¬¿ü5_x0015_zÁ[Ä¿ª_x0001__x001B__x0001_u_x0002_³¿_x0001__x0004__x0013__x0005_h¦¿ª+ð_5­¿°ý9q3:e¿úäyð0×¿.U_x0018_Ö|©?NúÖ&lt;F9°¿÷Âíz_x0001_¥¿!_x000F_Y`¬©Å¿I®¾a¸¿_x0016_xYõ#v¶¿_x001D__x0008_9)ÇîÑ¿PFåW d¿®_x0002_þBàl¡?_x0008_Ý:í[¡®¿N½Ýi¹¿&lt;Ä_x000C__x0003_Ó)Ý¿*SQ;S§?b¹¢2La§?ÐË~ZÚÂ¿_x0010__x0013_ÐèsÇ¿lJcÆ1~Í¿Ið:4p°¿ã&lt;­Ò_x001E_L¦¿JÈs¶ÚÝ¿2/FÖ¦?¯_x0010__x001B_¿?Ò'¬,`+³?0jÁK_x0018_§¿ÇÞ`fÃ¯¿tøAa7«¤¿T_x0018_1S1_x0015_Å¿®^çß_x0003__x0007_ôQ±¿&amp;c¹ÐJ½¿B¡A_x0006_c_x0018_´¿XaÂÒ[é¤?b4 A©?0=ú¯_x0015_w¿¢±_x0003_ÞùÓ¿_x000C_Ý©07_x0013_?·xbÄ=Í¦¿Ø_x000D_kUÆÃ¿4£YJ¸¡³¿PæªA[(Ä¿_x001C_Úf¯_x0019_×¿1_NPÎÅ¿Pü{@ÑÐ¿TÏe;É¨§¿í±	£ñ»Î¿²_x0005__x0007_¸£úÐ¿üe²4îBÙ¿Ü»éVÌ±¿_x0002_¯/©(Å¿¤IåNkw¿É)¹-_x001A_½¿;WôÀæÃ°?øÆn»N_x0013_r¿ÿ@_x0003_4/Á¿&lt;ð 9¦¿¬%×1FÃ¿_x0003_ÜuÕc£?!_x0001_IaÜfà¿ÿ¿_x0004_ìÊ£¿Øhf&lt;ÑK½¿_x0001__x0003_ÌqS¡n_x0013_£?¤.T3¿ÙÃ¿ª1j¦bÃÂ¿G_x0017_ö¼5Æ¿_x0003_ðÃõ¸¶¿XEIñ¨$?fWò	_x0016_¢¿_x0006_ÒÉT¤m?P)6!&lt;°¿qQ e·:®¿:°õ_x0005_9Þ¿¶T([Ä¸¿ð_x0005_ä`üýÉ¿&amp;c/3u¶¥?Z¿q¡±¿£}ÃIÑ¿âiæ·lÐ¿}_ek°_x0007_È¿_x001C_5[\[³?íáSu»vÃ¿Jÿü¡î¨¿Ï ípóa±¿_x000C__x001B_þÊöÑ¿æf;q Ü¿_x001E_Ø9i·?ÑtKêô³?KG_x001D_{DÅ¿_x001E_ó9L½ª?¢(ü^Ø©? Ó_x0002_³_x000D_?_x0012_¤´áPÜ¿º{ºÓ_x0001__x0002_Ì|Å¿.Ó_x0006__x0006_ðÓ¿ø@1_x000B_xm³¿pÊ³_x0015_é6}¿`J Ñü^Á¿_x0005_6Ð_x0013_±?_x0008_ðR6_x001A_Õ¿â±FPcÇ¿æèÅä·Ñ¿_x000F_Ô3©*:Ç¿ü÷¿[®íÐ³^¤¿_x0014_×	)Æ¿ÒÑÜ#ÌÓ©¿Èn7~=9|?Dì%:_x000B_«?f¹_x000B_bèM£?_x0001_á©.!_x0006_]?ä_x001D_	8XÝ½¿*BS_x0002_ä²¿_x001E_ÝÇ(7ÛÆ¿rÉ_x001B_Ö­î¡?µ&lt;û(¥¿_x0012__x0004_É/»¿¬¢Dó-	¿_x001E__x0001_{ñg¹¿_x0014_¢Mæô?£0_x0012_%µÀ?¼FàIÆ¿àOwF¨xã¿c_x0006_Í±¿_x001E__x001B_v'$¸¿_x0004__x000B_î}_x0006_µÏäÃ¿1	^+lö½¿òc~&amp;¿Â_x0002__x001B_ÁG_x0013_²?H¹CÍ+«?QfèÖeÞ¿¿_x000C_0.müBÏ¿_x000C_Þ©cT_x0019_¸?^Hu&gt;~î ?GW¸E ÂÅ¿Ñ_x0001_Áäu¿¿{êx_x0006_n]Ì¿2f_x0003_ý*F®¿nÉ{Ô =¬¿5§~ D&gt;Ê¿_x001D_¿´tÀÌ¿¾E&gt;Â_x0007_c¡?Ü³4'ÚØ½¿s_x0005_·_x001F_±?_x0008_dAµa-¿÷Ëf4ê_x0016_Æ¿_x0002_!±_x000E_³¿7h§2¶¿r¥Ý_x0004_#·Ó¿·_x0002_ï-	s¿|#´À«_x0005_?ÎK_x001B__x001C_°?·B_x001C__x0011_w?(_x000E_;Ë·ú¼¿_x0008_gEÒÁ¿=_x0017_q?¾aÀ¿qZ(V_x0001__x0004_ÁÓÌ¿O_x0011_Q?^ f¶î¬¿&lt;m%1§¿»³µïÑ»¿¼×_x000F_À¿_x0001_.éeµB=¿ê9=ùvx?LHL¿o¸°?àfá3ºz¿·ïF{îº¿Ð/×ò#HÓ¿.Ãºû\_x0003_±¿q_x000E_W_x0002__x0012_Æ¿¤3BS÷_x0010_É¿_x001E_¨wxÒ¿\Ú_x001C_aI³¿_x0001_fá_x0013_©_x000E_9?`íæ÷]_x0002_´¿ì¹_x001A_I;²¿kpí4Ð¿®_x0017_÷dÊ¯¿L)2eäwÂ¿-íË.2U³? ¢çoú?_x0018_pF®;ßÁ¿6åÀ®¥Ç¿¡_x000C_s©Ò´?þÉì,5¨·?8ùJ¹¼z?_x0016__x000C_å³Ç¿_x0005_Ü_x001E_G¿¾¿_x0001__x0003_Ò¾|;Ì?Á¿ÙU9*_£¿_x0002__x0004_òÂÓ¿^ÎËÐX_x0019_¸¿Ûf&amp;Ê´?	lOÅ¿2G6×¿¿_x0018_×Ä¨õ_x0012_Ñ¿Æ_x0018_Ê_x0016_§¿ug_x0011__x0008_ÿÂ¿ÄyHemlÓ¿a!$e_x0019_­¿A{y-5hÌ¿sÎ"_x001C__x001E_§¿_x0003_Õ!x_x001E_ª¿¸3_x000F_³d©?4Í÷ÌÀ¿Óê_x0017_%« ¿(;à.¤?0w$uBÝ¿´_x0014_úH&gt;_x001E_®?ReûìÔ¿_x0002_Ch1H×¿¥æsÞµ_x001C_Ê¿SÖ &lt;h¥¿ø_x001F_&gt;_x0001_¼_x000D_Ë¿_x0014__x001E_¥ÇËµ¿nõ_x0006_5_x000F_³Â¿_x0014_Xú_x001D_@pÉ¿ûÕÆ_x0001_¶'â¿ÀÇÚwÌ¿]¯"J_x0003__x0005_TxÃ¿ô_x0014_Ìtú°¤?_x001E_)è¸Å¿ÁÚ"bñÂ¿²ü_x0006_¢9ô®¿¢^_x0016_ÜóYÞ¿Êô_x0018_^~#¹?"Oj £?ÛÛÚ?A¬¿ö_x0008_ ;É¨¿z°¨ýõ}Ô¿êstçü¡¿@9úÌL¿x_x0005_qê?&lt;{áÅ¹1¿p¦ö_x0001_µ~±?ÌK_x0001_8¿¿w_x0016_}_x001F__x0007_Á¿ ìØFé¡Ì¿û_x0016_	w1bÌ¿3ãAQÛçÇ¿'%­È_x0011_°¿_x0010_7_x0004_	_x000F__x0001_Ñ¿*Ý§3_x000F_@Â¿Ùü_¹¡"Å¿×ÒNËµ¿(É&amp;y¤?_x0002_Ö·m_x0017_¿¿Z_x0013_@Ê¨D·¿ Ø_x0014_Éý_x0002_ª¿HfIêä¿Q³_x000C_+%±¿_x0001__x0003_ì,_Aè_x0002_Ö¿&amp;©ÈòëÏ¿]`B¼?©ûÀ,°(½¿"6à°Ì¿&gt;Ìx2JÐ¿Pº«QÚ²¿Ì$³º?=çÆÆ´Ì¿$+Ä_x0008_Â?{Dò½T¾¿_x001C_ÔÔÙ«°?_x0014_\Á&lt;¬~·¿Ì7À=Ý¼¿&gt;Rï_x000B_Í¿³!_x0001_¹¿}c_x0015__x0018_'¤¿ Ò¤@ýè½¿_x0012_ÿ_x0003_JÆ ´¿lø_x000C__x0016_Â¿Þ_x001B_¥6c¦?Ä91ùXúÃ¿N¼r-e?Ý¿¦Éí©_x000F_¿v®hKï £?²uM7%°Ö¿¢Â$_jÂ¿0·~]ÄE°¿ \«p~¡`?5µG_x001F_Ç¿ö*ÀoÚé´?Ô4¶_x0002__x0004_Á@¿înBö_x0002_®¿_ÅÄ2!Â¿0¸µÛ|¿ì!¡r_x001C_¦?_x000D_ÉE¾@Á°?~î¸_x0007__x0003_?åóälÖ¿âEæØ_x0012_¸¿Ú"\=¸¿¤-»PÁ¿¿-}_x001A_×*?_x0006_Õnÿr?õÛß?ô¼¿_x0016_+ÌUÔ ?+Á_x001C_­Ð¶¿=_x0005_Ò&amp;6l»¿ÁÝ&amp;Ú4u¥¿!OfG¸?Æ9]ÉÕ÷Á¿pBßsß_x0006_¢?mæÔµ_x0001_¢¿ºp_x001E_±_x0003__x001F_§¿Þ9Çb¬¸¿~_x0001_s&gt;L®¿#_x0006_äÝX«?cÖb_x0016_¸¿Y=VÎö-¿bÚ×K_x0008_Â¶?äùcÞ¥DÓ¿#üùè2Ä¿4ÀcÉ?_x0003__x0004_45äìw«¿´¢Iê«z·¿*©)[³¿0ØÏþyIÛ¿¦Ìm_x0001_v­¿TfA¼Ã_x0018_¹¿ÌþÊ!^_x0001_´?:N}/Z_x0015_¦?û©ê_x0012_a?³¿ØfìÜ0?_x0010__x0005_ícï¸?I_x001C_Ì_x0016_Ï6¾¿ÈZÚß=·¿²IßLª¿vàoí_x000C_¿¿¾úX¾\³¿b_x0014__x000F_ß:¿DïÀqBÁ¿îkþRh¬¡?Û_x000F_pGÍ¿;ëþþÕ»Ä¿p_x000B_zÑÌkÃ¿¦õ_x0003_PÊfÖ¿Àhë ÃÊÓ¿_x000F_Ä_x0018_k§FÈ¿_x0002_/¶±_x0010_®¿Ú#&lt;?Lx·¿ç_x000F_p/È¯¤¿µÝ_x0015__x000F_è[¼¿¯O:*OæÉ¿îézGÁîÄ¿IÀN¬_x0001__x0002_Þ'£¿x{.Ù_x0002_¿Êí&lt;^ôÉ¿? pBuÇ_x0003_½?]\_x0003_mú®¿"2a_x001D_¡¸Ò¿_x0003_Ã_x0018_9Æ¿_x001C_f½ò&lt;¢?²_x000F_;0Z#¨?HàßÖ¦®¿î|ÿ8£?Êî\P_x000E_¯¿[Ü#_x001B_&amp;e±?Fç_x0015_Z&lt;×¿ã#¢JÔÚ¿¿÷/^o¾«¿î÷_x000C__x0011_Ö¿PÆ_x001C_-[7ð¿_x0018_õaJP_Õ¿JO&amp;_x001F_^Ð¿Ü_x0010_ é¶?±þ°«MÇ¦¿=hL8Z|¿ _x0002_/9V?_x001F__x000C_W_x000F_,%¿6cïÆGÅ¿#jÝ_x001C_,¹¼¿÷ÍÍ_x0018_?Ù¿W_x0014_$~_x001C_¿îá¹SðÇ¿DpÑÄ!¶¿\VõËeµ¿_x0001__x0002_Þ^=Ð¿Lê l?C\@ã_x000C_íº¿vmX_x0017_øÕÑ¿à¬°åXË¿lUô·l£?ª³DgË_x0011_­?(µ¼_x0008_¿ê³?ó_x0010_áô¼¹É¿Î^w3Ð¿_x0010_ÁñÀw?_x001C_÷_x0006_Ã°zÍ¿Ú_x0019_¨ºÆ¿D¢ÁÑÈ¿r¼ë&amp;µ_x0019_Ð¿_x0003_ëêÎ¿_x000D__x000F_ºYæ§É¿ÓY)®®¿|Ä«"ÁÐ¿MTµ;_x0001_#Ê¿«,QÅ_x0004_¾¿0_x0018_$®ã]Å¿èÈ´é¼_x000D_Á¿f!Ö_?lu¥ýh´¿¡CÕéb»¿·'GS/´¿_x000B_ó§_x0011_ôã¿_x000C_\½`¦5¸? &gt;°çgÃ¿ ©nØj\?_x0018_Ç_x001D__x0001__x0002__x0005_Ì¿Ð)9¯Á.¥?_x001F_è~%·ÌÅ¿Y_x0018__x001F_ÇT²¿'_x0003_¼ÐÌ¿ä_x0007_ÔBë	Ô¿¦íåsµÒ¿Ä_x0001_Qµ^»È¿Á*ÏÔÜ.¿èç_x001E_ÛëùÄ¿1e¸ª_x000C_½¿½_x001F__Í]·Ë¿K_x000D_5pð4À¿·Ðx(ìÆ¿Z9´9 ?`-é_x000B_WX?_x0014_ç"_x0010__x001D_ ·?Ðìv_x001F_öË¿Ä+_x001B_Q_x0012_Ò¿twMß@¸¿©_x001D_¥&gt;·¿¶Æ_x0005_Q±¿p¤e'&amp;¦¿ÿ§&gt;Ô­üÉ¿§b$¦¼Ë¿ë_x0002_Ö|]±¿þÒ-áÒ½¿þ½{##®¿5è|KpÇ£¿åbìãÈ¿JÇó_x001F_M¢?ê`Âö¨¦¿_x0002__x0003__x000B_U¹,°ò¿°?_x0002_/7Ù¿6ßßIX?¤1D¥q¿ Ç|°AZ?°"hÛa?þÜøG*²Ä¿&lt;UY»¸Õ¿R&amp;í[_x0008_"§?Ì_x0019_MiÑ¹¿_x0001__x001B_$¾\É¿fL_x000D_¿pô#¥Ë¿Væ}~ºÁ¿¦ÔÇz:º¿ø¿0Ä´¾Ã¿_x0010_­ä5_x000F_=º¿ßû5_x0013_2²¿îXA{À¿"·`_x001E_ú´¿ò_x001E__x000E_)úôÇ¿&amp;_x000D_·X·ÈÐ¿`ÉÔñ²?(½«w6Q¸¿îl_x0003_;Õ¿0kÙ1uy?Ð:Þb_x000B_Oh¿øs(Ã_x001A_(?kÜæ§¿Â_x001D_eÅFµ¿z __x0015_¹¿(4_x0011_1_x000C__x000F_ÖÀ¿J¯W¯k¥£?ÚZ_x0018_ß9¤?ÀI_x000D_PU´¿~_x0011_qÄ"Ã¿Ä±¤}wBÃ¿WÒv{87µ?_x000B_T ^¹_x0004_Ë¿dÐ³XþÇ¿_x001E__x0006_àCZ¿?¢z§?±´¿¾_x0004_y_x0005_Ü¿_x0002_§CA´·¿É_x001E_òYù|©¿@_x0007__x0008_Ë_x000F_O?_x0012_(îº_x000E_2Á¿ý(}ÓÔ{°?âf.]¹¿©$_x0001_Æ(Wµ¿îî_x0003_oÂ¿âü"&lt;·m¶¿Bkßý_x001B_RÔ¿_x001D_eo_x000C_±?p_x0004_&amp;Sq?H_x0003_aèÇ¦?{±M_x001E_	Í­¿£é_x0019_:i²Ð¿_x001F_ÁMåáË®¿bûÛ§?º_x001A_|`/ ¿p}½å?ª¿ÐUÂ×àÂ?_x0001__x0003_¤_x0002_åGQÕÏ¿[G_x0002_¾?ÎÌ4°ñ-Â¿ÚÍb;gÅ¿~_x001E__x0002_zÿÁ¿_x0004_Ç_x000C_HÉÅ¿pIñø	_x001D_½¿0_x0017_,}2çj?÷_x0012_Âðt°?úeZª´À¿XË·Ùdrt?]'P?À¿G«iyÊÇ¿[¶2R\×¿(_x0006_|_x000D_ºè«?:ç_x0019_#Ä¿ïóe_x0013_é_x001E_¿3_x0006_¾×k"¢¿8Ç_x0019__x001C_FÝ¿zøöµÞ_x0010_¿ºÔ.K¶¿¾YÔñî§¿_x0002_tÚ¡w ¿ÔéYëó®?d1N._x000B_{§?RÒ_x0008_eÇ'?\aW¬éÆ¿b_x0003_K¹_x0004_«Û¿[_x001B_ÿüË¿B:ÎÃÔ¿ñò\e5Í¿ì3ÚÚ_x0002__x0004_	_x0001_¿~N\/ò§¿ö&gt;·&lt;øÍ¿0éð`¸¿Øª_x0005_åêmp?6æðHjC¶¿_x001B__x0017_E{:Þ²¿_x0016_~_x0004_ÂôÜÐ¿g×ò_x001C_@¡£¿ªaµ_x0005_»Ç¿j ×-`Ã¿°L&gt;A16Ü¿¤Ù¼4;µ? J_x001F_K^?îJ]°ÖIÐ¿2_x000E_ñý_x0016_Ç¿Jaå_x0002_¼Ô¿+É`ø?ò¢5ö*_x0013_ ¿zq^ýý[Ó¿:)%_x0004_Ñ¿¾T_x000E_%æ_x0016_Å¿ïÐmÀã~Ä¿6rÓM|î?Êâ°ÕõÒ¿n_x000D_1?E±¿_x000E_a_x0003_ÍØ³¿OS´g_x0007_;±¿_x0010__x001C_²_x0001__x0010_	½?S?Â}¨Î¿ÓÈ³q¿t`ØÆO_x000F_Ä¿_x0001__x0002_@¾ó_x0010__x001F_ÏA¿&amp;a-_x001B_Z·¿æÙîhyÁ¿ÜNBLK?ß½H^ªÄ¿Pó+©3Ê¿À`¤îh¿LKÀ_x0001__x0014_Ä¿aÀAJóË¿Í_x0003_Ö'ì°¿_x000F_·_x0016_ý¦:£¿Wr®(_x001E_*±?»_x0005__x0019_þ¢´Ê¿_x0014_yx«° ¡¿öôS9¡?4ü)%~Á¿ ë_x001D_5?æÐ¿_x0016_fÿ_x0012_»¿@jãøBß°¿||¯û_x0016_a«¿'öÎMÜ_x001F_Â¿(²ªR¯?®_x0015_f_x000F_tÛ¤?r_x000F_ßdÖ_x0003_¸¿¶|_x000D_Üþô¿Äï®zÊA­¿â9_x0013_°H¾¿?ÊQË½¿_x001B_³Sß_x0016_¿Äé_x000D_ÇÔ¿@LS_x000F_ß&gt;b¿Ö±P_x0002__x0003_Þ0Ë¿_x0018_;%ÿ#u}¿äÿ_x001B_Ú&gt;·Î¿î8bàµ¼¿mÎ2_x000C_5_x0010_¿_x0010_Tºü#`¢¿? ¡TâS¿üH­póÃ¿ÿ+Q¤Á¿_x0002_~æþ¥¢"¿0(NÂ_x0017_µ¿7]¨_x0013_³t¿Ô~ÂY¼[Â¿Pf_x0008__x0019_?_x0014__x0018_`_x0004_z¿L×_x0014_._x000E_£¿­ÅÑ&gt;öhÌ¿_x001E_X¹ÞiéË¿_x0012_[«6-Ç¿öU!Î¥A©¿_x0003_kÕ_x0002_"Ã¤¿¾öËfá¿iÊSWûgÂ¿üãv_x0006_©&lt;?Å`õ+vÂ?#¿_x0001_Ç ¿¿CÒb¸¬G?Ç_x0015_õ+u¯¿ì«nkyS£¿D5IKWeÃ¿Ò_x0017_R+Õ³?_x0004_¦_x0007_]ÂÒ¿_x0001__x0003_$/ûÑm¸¿@óFçÛCJ?©__x0019_©çº¼¿uçè'¿?ÚÉËP³²¿ä$K×í°§?_x0013_òì¡²;¿ _x0005_¡vÄ¿°É_x001B_/Ê¿_x0008__x0003_'Îè?ÜdKj_x001C_Ð¿_x0016_ÄÁÂ¿¥Ä¿°çë7Z³³¿Å6þQÁ¿ÄKR9_x001B_¹¿Zùþ/6æ½¿èÏÞ²_x000E_Ù¾¿BÀhÂ¿»TÚ}ÃÌ¿¤_x0014_A«2,¾¿,àxïdã¿²u_x001A__x0007_ÖdÓ¿¼¦É0àß°?Ñº4ÉyÆ¿_x000C_àbn?6êl;RòÒ¿Çá©nG»¿R_x000F_x¥+Å¹¿i¬.,_x0002_+¨¿ Á&lt;[Äþ?k4êC¶­¢¿ÎÄ~V_x0002__x0003_Ü_x0005_Á¿ê9îÅk¼¿¶£ææ_x0003_¦¾¿`!KñÓù?_x0001_ó_x001F__x0002_²¿L(c_x0002_?ÄÆ¿²àæ_x0003_üKª?+!_x0016_Q6º¿¸À_x0014_k_x0011_¦Â¿4ëvèY¶¿éK~}û´?)S¢d¤¨¿_x0001_,ÛÆ¿6Á_x0001_º_x000C_)¢?TyÄfüÝ?Û}_x0001_÷WÄ¿ú$5¸ë½Ó¿B°¬kví§?%9y¢aÑ¿¦u_x001E_à?Þl_x0004__x000E_¹¿V._x000B_¬¨_x0008_É¿®{çÊÔ,É¿jÞ_x0010_²ÇJ·¿\_x0008_°%O¸¿¬_x0015_Ñ¦¿"Ú?_x0014_ Â¿_x0018_{[«?Ü_x000F_3lÔÁ?hdI«k_x0017_¿Ðã=R!³{¿BÿÊO¡°¿_x0001__x0002_pÊ_x001D_ ÎÉu¿	kIÿâ´¿ø_x001E__x000F__x0016_¯zº?_x0017_ÀÿÜ¬?Ìª¦tÙ·¿?ÞÆ_x0003_µ?lÌúËÑ_x0007_Ð¿á"x@3°À¿¸Ø÷_x0005__x0011_³¿Bì®_x000D__x0002_sÍ¿*ª½ âäÏ¿¢ðE'"sÔ¿Ü´_x0014_Ü_x0004_â?ÑfD¦AÎ¿fÿ}{`¨¿öû×zIW¤?j&lt;äyÞ¡¿d9Á	ü°¿_x000C__x000B_[®_x0018_ ?_x0004_E0ãXåÓ¿òÅ1HÙõÃ¿Î8FPhs¨?ï_x001C__x0012_Ú¶ç¿fc¿`ÓÂ»¿1B4_x0019_W¹¿&amp;ÒÑÂæ¹¤¿jHý¾«À¿:_x0008_â÷êò¥¿ÁjÍv£»¿»p_x001C_ÂSÐ¿_x001C_à(_x000D_²gÀ¿_x0014_:?_x0001__x0002_ùÛÒ¿ðñwâ§¯?½.	l_x001B_`è¿nq°wS{Æ¿Ð¸6öÏq¿Ä_x001F_¿=#_x0012_¿¤Y~øh_x001A_Â¿nn_x0003_Ü£?ø_x001A_ÐßÎÄ¿V_x0005_¸_x0015__x001B_#Ò¿õ×«ÚÒ2Í¿¦&amp;_x001D_p@Ö¿¾È9¦¶¿è_x0007_&gt;ØtF°?J%¦Bÿ"«¿PGØ_x0007_ËÒ¿_x0019_Ð_x001C_NRÐ¿=_x0013_jù¬»¿? ³_x000D_Øò±?LÎ±_x001B_T:?üø_x0003_C½¹¿GÉ¾#rkÎ¿ü=IT\w¹¿þVÙpE­¿^e¸¿ø;iî¿?_x0002_Oø!yª¿VF_x0014_kñ	Á¿1Æ_x0012_^ær²¿´_x0008_¸É"Ú¿ô&amp;ÝÍÔ¿'µV­þµ¿</t>
  </si>
  <si>
    <t>d65299514910ee47afdf0795f3532762_x0001__x0002_¨`§Hâ9s?qAð[_x0007_Ì¿g_x0006_¬ØY_x001A_¥¿_öæÍÙÈ¿çx_k ±?è§ps_x0007_0Â¿ó!Ãoß³Î¿ìx_x0015__x000B_(?"§õ²¿ÚYFt¨r¹?"Å/Oê¥¿.!Gt?ÀSukvå¿Æ¢¹´kÐ¿±@ø§w°¿¿©ãXe_x0015_¿_x0001__x0010_ð"xÕ¿ÔåhWSð¾¿J_x001E__x0018__x0016_TÛ¿_x0004_¶×WÀ¿DÊ_x0010_¿nuµ¿@±caV?Nñ*`:?ª_x0015_ Ä¿Ø+|&gt;U&gt;³?_x0018_¼J{ã¯£¿à«Äk^Ã¿®_x0004_?Q}Ðª?_x0010_®Ü#ö¨?pJ-&lt;_x0001_Ð¿T_x0016_Í´¿Aa_x0002__x0001__x0004_æ$´¿ 1Ç­¿ª_û6_x001F_Ð¿´/$O÷¿dÏ0¥O´¿êlu¤9Ñ¿p 2ºbÓ¿¼H_x000B_Æ&gt;¿ç¤´ü²?(|fS1Ð¿_x000E_m_x0010_Í§¨¿I¨áUÈ³¿ÅuÊl±Å¿Îc¬£? ½._x0005__x000E_«?i]ÕÆúd¿D_x0010__x0017_'ÍÊ¿à_x001D_f_x0005_yÕ¿Ð¥ýn%»?_x000C_{_x0008__x001E_ÍÍ¿\3Ê«è¿ßä_x0004_Z×&gt;°¿_x0008__x001B_OÒ¿ãm/iÜXÒ¿_x0001_ÀÖÖLáÝ¾âa_x0003__x0015_´©?F5_x0016_6nÒª¿¤Y~^Û=Ò¿Û¤ûsÍ¿n_x0002_:3l_x0008_¸¿_x0001_ÿðæÍ5?&amp;KuG¥¦¿_x0001__x0004_ÐÓ¥ÉÈ½¿×KìÙ¡6À¿xøPþý´¿p=÷Á_x0015_?\_x0003_7ÑýC¦¿ %c_x0002_ÕÛ£¿+Î+÷æ¼º¿HÀN2V¿6ÙyzÏY¿_x0002_ó[ä_x0003_J¿_x0010_ã_x0018_1W¬?^(ËK¸ýÌ¿_x0002_2ã­?¿¿M:üÈ¿DRÁ 0%¿sìL¼êé ¿_x0007_i®]T_x001E_À¿æ~û4·Ô±¿RLëãk+Ä¿_x0010_=Õý®û°?fÿÙaI¦?[jªV(¿Í¿aä¤ÍIÁ¿à­L©Õ©?2Ñ.fd_x0008_Í¿t,keÐ«?¨[Ì¹Ó¿OJ_x001A_7'Ù¿_x000C_ýâ°v¬¦¿_x001A_³¯ãc_Ö¿éVJäGÑ¿µÛV@_x0004__x0006_1+Æ¿²?Êù®¿¦+o_x0004_µnÛ¿ÆÉ$â£?_x000F_Ó±)ä¼?èÀ_x0007__x0015_Þ_x001A_?Ï_x000E_lÿCÁ¿N Ê·yLÏ¿Ð_x0017_v j¦¿_x0008__x0007_ñÉ_x0002_Çu?t·îÎÀ¿?UòIêPÂ¿fÔ~øÄ¿_x0014_Iüà_x001A__x000B_®¿_x000E_ú_x0008_ÉrÓ¿lVÜÃ¬?®Ïa¦VS§¿_x0008_;ºçdÕÀ¿Ù_x0008_¬°Ð¿ñ_x0011_ÃËUÁ¿_x001E_DÛAÄ¿L¸_x0005_!b¹»¿PS#~@ÈÃ¿#Á×_x0013_Á~á¿_x000E__x0003__x000D_Á¥Ù×¿T_x0017_¨;Í¿Ô _x0016_Ç=É¿Is@WTî²?çè¥I¤¿u6ð_x000F__x0001_í¾¿®¶´EWU¶¿nHkLì_x001C_«?_x0005__x0006_&amp;¸_x0017_5_x0004_³¿"ÿø_x0014_«¿æx;éô¯¿Ko4_x0001_©£Â¿ñ%ðC¢4¼¿â_x0005_+É¿cÿ_x0006_îh:¿¢Wú2àßÀ¿.÷&amp;À¤^·?~ÀõécÃ¿r®PÕß.×¿qfßÀ_x001C_µ¿4Æð_x0003_ÄÙÉ¿vû&gt;yH_À¿uk4B(Ã¿} _x0002_¹ôÄ¿¤{_x0006_]¿@á_x000F_Î¥j´?ÈíC!_x0010_Çµ?_x0005_ÀWé_x001E_ÈN?Z_x000D__x0013_¢Ê¿_x0003_vmH­eÒ¿ÖvÅñÜÕ¿Øu_x000F_ëôx?I3¢ß µ©¿À_x0018_:\IÈ¿:_x0007_C_x001A_ÝØ¿"¦3^,Å¿¢ü?&amp;Õ×§¿¾_x0002_áä_x0005_¤?_x0002_Nxö¿µW¸»_x0002__x0003_wí¿CÅ_x0004_°»¿L?r{PE·?é[Rm³ª¿D\_x0017_µ_x001B_Ä¿_x0011_HqçwÆ¿ÀÔ_x0011__x001B_wçI¿£6._x000D_¹ ¿B*ïCeµ¿~,§ô´¿7²ª_x0003_~b¿)ZÐË¼¿Ä`/¢¿T|!_x0007__x0006_ÝÑ¿³_x0015_Ë*V_x001B_Ë¿_x000C_ó8³?70R¿fÄ¿|_x001B_~ö|g´¿j¢_x0017_CÔÄ¿NÚS1+Ó¿øV_x0012_2oW°¿É_x000E_Ä	Â¿PÔñ,òû¬?7²Ò°$Õ¿qA«Uà_x0018_£¿_x0002_`-ÝH¿Hñ¡eÎ¹´¿~±ö_x000D_Ø­¿&lt;ÿ_x0001_øoi?_x0004_æ_x001E_«¤_x000C_¨?ôåÉô_x001F_Õ¿X_x0019__x0018_kØ³¿_x0001__x0002_q_x0002_»¹BxÊ¿O_x0001__x0018_r¥¿¸G_x0018_³ðÔ{?Î£þ-_x001E_	?³þn.û·¿_x000B_o_x0001_B'Aá¿ë$ªÕ?\¼¾ú-ý£?å*fÜQ_x0014_É¿`	böéPr¿_x0014_#Ì.¢ò¹¿Rïìl¦&gt;¿`²uYJïÕ¿¼¿q¹z¾¿_x0008_5_x000D_@òq¿ÔýþF_x0003_Ç¿t_x000F__x000D__x0015_¶?çMªN§È¿~¸k¸f;¡¿9 m(V¨¿ÐXÄ_x0013_ø¼¿ê1½¾*Ó¿a®_x001D__x000F_³ß¿d7ÝQÅË¿3_x0017_?ô_x0007_Ò¿Ër,=hÈ¿²Eòºå¥?Ë\üÖÐi?L@õ³I²¿3êµ_x0004_ÑË¿p¿gÉµ¿E Å_x0006__x000B_Ë×Ì¿:_x0016_Ü_x0007_(À¿d»Å_x0008_ø_x001D_Ñ¿Êë_x000C_	q#Ñ¿ÖA«óÀ¿©_x000E_±×÷=Æ¿ÑA§ºè´¿¿3wº"»¿,o]9´¿Ú_x0012__x0014_@Eh³¿Úú*EÑ%½¿Òú©}Õ¿¼º_x001D__x0002_¿s_x0019_Í¼»¿_x001C__x0014__x001A_Â9LÓ¿/ÜÌól_x0002_ª¿fþ_x0003_4@Ç¿Af*wqh±?b4ôß&amp;ÃÁ¿èÏÂé©?Pu_x0001__x0011__x0007_u?:â	(1¡¿_x0005_-_x000B_y¸¿háÞª¿{øL¾zÅ¿T~ºÿª?p_x001C__x000B_/pÕ¿ªD0Ù±¿_x0004_U_x0015_ÙÅ¿.ºZXÌ¿ôÀ,»ãjµ?_x0010_úò6qR²¿_x0002__x0007_v¤_x001F__x000B_Q´¿-¤_x000F_¬BE»¿_x000E_¯]$_x0007__x0008_Õ¿f4_x0005_qwªª¿cï,¨;Ä¿ë[AøT°¿±Ç@Ât¨¤¿Ê×üÚ¡Ò¹¿÷pñÎ+ù½¿-dg_x000E_¬vÉ¿PÈ"½o2¿_x0016__x000C__x0001_Ó·É¿·_x0015_Ý{.å¹¿0_x0010_r_x0011_%×¿³ÆÆïÞÆ¿¢õ¤ûÐ_x0012_ä¿Üúê;GÙ¿_x0018__x0003_»	»¶¿_x0011_°?ô£¿¾Ä$ó¤?_x0019_¤Ç_x0007_C¾¿¬À_x0010_¡2?,ë×Míª?é¤¦H­Á¿_x001A_3x_x0004_þÊÏ¿Bíè_x0006_p¼¿ÑÐ2ÑÊ5Ñ¿l÷Úü©üÁ¿ìöÔZ´%§?$Õ\]ß¿æã§kH¤Î¿löÅ_x0002__x0003_\_x000E_Í¿&gt;_x0004_ÉÄÈ_x0006_Ù¿ºÉþÄ8#Ô¿_x000C_JÈÇÕÆ¿_x000D_äÃ_x0006_¿_x001B_ ¿@)_x0002_¹_x0004_È¿±ægãÌ¿Ý))äWçÅ¿t5¾wzÌØ¿L3çç&lt;_x0012_?Âü_x000C_¯õq¶?_x000F__x0016_ÉÊ¼É¿éìÜÒ¿üµ_x0006_5¿ÒD)°XPÁ¿Ä_x0001_Ì,¼Å¿ñØ]ø?`¤ÁY_x0005_°¿ò=z¾Â¿&gt;(Æ¿PÈLõC?çBà¶ÍIÒ¿e¸?Õð_x0016_Ê¿6T9Lhä¿ß9ü{&gt;¿±_x0017_5×t_x001B_¿rRDÅAª¼?¦q¾_x0017_lÒ¿¢÷8_x0015_ØÖ¿zW®_x0014_»Ç¿_x0002_5\éÎºh?yÖR[Ù¡?_x0002__x0003_S.á#±µ ¿yG_x001D_(ó?j$t_x0008_½¶¿,¶DhàX±¿ÎM/_x0018_Ü3Ä¿_x0004__x000F_ê_x0016_º?_x0006_'Ñ t:Â¿p_x0001_ùk_x001E_³?Z"u_x0007_óùÖ¿ yúTýRÒ¿/Ä\ã¼¿_x0014_OIÖ?EaG_x0013_bÅ¶¿ÿû$÷Ê&gt;±?^J½\§¿PkÌE¿_x0014_Û_x0003_	:µ¿Þ_x0015__x000E_&amp;_¡?ZÚ_x001A_Sb¿â\§ÙÀÑ¿g|æîæ/¼¿úTuZAg¾¿ªªÎ$§_x0011_¬¿qóz_´¿³´ÎîÏ¿_x0016_Ü8Ò¥8©?éìNÉzÉ´¿X_x0018_ÞÏ:Á¿`ßB èÒ¿Gê4_x0010_º°¿CS±÷J»¿_x0011_¦Ä_x0004__x0005_è_x000B_°¿bJÕV¿¢¿Y¨¦³?äîÉÝ¹¿_x0004_»$_x0013_1Ñk¿º_x0003_Ñcu¶È¿½8¹f¬Ë¿TºS/_x0019_Ø¿_x000E__x0004_f_x0012_S¿_x0016_ëYaîÐ¿_x0014_X²0_x0007_ù¿Páy_x0010_[Û¿_x000C_)kÎ`_Â¿¾)aÃÜ¢¶¿L­NÇ_x0017_,º?ì_x0004_Ar®^¿B_x0005_jI Ú¿±ë'%_x0008_ãº¿Ú²¦%füÀ¿³z	MÕ¿¶¡_x000B_à´ì×¿&gt;Êô9þ©¿PÔÚÓ°úm¿Ýû2õ_x000B_ûÈ¿à_x001D_A~¿8l¿ 3÷öSi?ãÂ¥æ6¾³?ûã_:|Ï¿*9^_x0014_Ò?þæÉoS¹¿XÊXÖ_x0001_º?ÙÆ_x0002_/§¿_x0005__x0006_¿¡²Á¿_x0004_ìïûÆ_x001C_»¿©ßçQ Æ¿_x0016_#æ\Ú¿¹ý/£´¿_x000E_Qÿ}_x0002_B¨?_x001F_^O5ô²°¿d÷eQ{©±¿=+^O,Û½¿´ªyS_x0017_QÎ¿ ûýÙù_x0011_Ó¿Ù¼GPÁ¿ä?_x000D_¬Y9Ô¿¸,tà_x0011_?@_x001D_ä÷ÂÙK?aÚå6á¿QH5¹Ê¿Qzgóé_x0017_Á¿Aø_x0011_Sm¿ü_x000E_tIaçÀ¿_x0006__x0006_2ÃÆ^¾¿Ý_x0001_l³_x0010_¤¿üÝì²È¿6k)&amp;cÕ¯?²_x0007_ïDGÉ¿8r?&amp;_x0014__x0003_O\¿®àfë×'±¿Â&lt;&lt;=ùuÖ¿á«©Fã|É¿Ü}æä_x0005_ ?Òlx÷_x0001__x0003_Êß¿Øc´j¦F®?à®_x0008_ì_x001E_=®¿®ÌÓÓx¦?vùþS_x0001__x001A_×¿hÚ²Ö Í¿ÖÛ¢J!&amp;Ã¿ããðå´Íá¿C_x0011_ûÙmØ¿_x0017__x0001_¼¨¸_x0008_¿ø= JMÑ¿Ã¾¡Î­?z_x000E_Â_x0001_Q_x0010_Ì¿°êmË_h?°I­¯_x0016__x0012_Õ¿_x0016_=h¸ð¦?_x0003__x0007_Ù_x001E_¶îÃ¿àkñ#òy¬?´ F_x0005_¯?k`¦¸çÈÌ¿3öGq¹Ç¿_x0013__x0002_¹º¨È¿Þ_x001D_æÕ¿Å¨&lt;Õd»¿V_x001E_u_x0003_Áý¿ _x000B_&lt;Ó	yP?HXãJÀ®x¿_x0019_ÍflÞÎ¿+µPèG ¿ 3ÝÊÒè?_x0001_K+,pfm?_x001A_x÷9?_Ò¿_x0001__x0006_àÍ	Ì!½¿¶k#¸_x001A_¶?_x000C_½]=îµ¿(éÒ¢¬?²²_x0014_4 Ã¿öëêAúÜ¿Ä6¡¢_x0003_äÓ¿_x0008_1dz_x001C_KÕ¿D»¸H&gt;Ä?x _x000B__x0014_Y_x000C_Ð¿³_x0013_7UÆÅ¿hPX±·¥¿C¥góq§¿ÅFO«¹¿_x0010_#\JNu?úv#D)·?]^_x001A_¡î¼¿$rÐBI9³¿÷_x0017__x0011_cÌ¿¹à©?]=Ð¿ã¸[Á_x0015_¸¿]ØÞ_x0016_¿mV¥»Û¢¿rÈÕ,_x0001_sª?#awÄî_x0005_³¿R¢\Ó0v§?YÚ _x0015_á°¿_x0014_ñ_x0006_-¤¯¿c!ÅQÈ¿yF_x0004__x0002_Ó¿_x000C_ÊeëzÜ¿__x0003_[Ó_x0003__x0004_Øé¿¿gMÖÁkÏ¿çbB_x0002_x¿¿°¬l0_x001C_Å¿#_x000D__x0010_ÑÀ~Ê¿0 sf¿?ÀÈò«TÎ±¿_x001F_[m+ÚWª¿©:_x001D_AEÂÉ¿_x0014_dÅÊâó?ê_x0004__x001C_ö¼¾¿_x0003_ÜÞù¿@2"IºÔ¿`Ì2Ìi¿ ò_x001B_|ÀÙÔ¿?¨_x000E_s×5É¿r]íÆä_x001F_Ó¿®êö$Ã¿c1+È_x001F_ïÊ¿/×²_x001B_¸¿_x001E_0_x0008_çsl?õúx·¿$ÅæÛV_x000D_±¿ÀfoE_x000D_Ú¿ÂÄÊT_x0002_6¿#_x0012_wÌ ¥º¿Î¾é8½Ò¿_x0001_Ìp_x0002_¶¿\Âñ~ô?|ù{¥½*²¿Jn_x001C_!@¼¿XÔ_x0013_Ö&amp;Ô¿_x0001__x0002_:nÙhfhÃ¿LD"ØxTº¿&lt;ÿÖý·£¿ác¬k_x0012_ßÈ¿_x000E_;]_x0011_ù³¿ä&gt;HV_x0013_ðÔ¿ÜU&gt;_x0003_ý_x001E_§?p_x0010_ÂÇ¿¬_x0003_ÀOSo´¿,T0±Ð¢? [A{ÓØ¿A½_x001F_vûÎ¿&amp;6ÐÆ7´¿ù©ðÂ_x0004_Ì¿êî S_x001B_Â¿Pìã)ü¹¿îìÌ_x0016__x001B_³Í¿åqIÉ¢¿Àî½´6¾×¿(ã£íõs?Lç-_x0018_Ç!è¿c÷®¬Áµ¿é_x0015_Ä_x0002_¬Ç¿Ý	®6_x0002_ÍÇ¿Ô¬×ôº?_x0001_÷uµG=©?_x0018__x0013__x0003_òº¿ºy_x000B_¶°_x000F_Ñ¿ÈÝ_x001E__x0015_þqs¿Â_x0006_cEP²¿_x0007_ãï r¿{À£_x0001__x0003_/®´¿ôôV¹_x0013_?_x0006_98l_x0013_Å¿ßLÙå?\Ä±Gýú?^vÝÀÃÄ¿ÌÑÂåÑ?)h+Â¿IC_x000F_ ùÏ¿Æ&amp;»oÖåÊ¿_x0015_]Ë`¦¿wM|_x0003__x0002_¿¿Î_x0019__x001B_áH¹¿½_x000C_Î1Ñò¿¿v_x0008_¶ìÜúÔ¿ùØÂì=¿tM9_x001D_ÑáÓ¿òi[ôb²¿_x0016_ò$_x001D__x0017_Ô¿_x0008_k_x0006__x001C_CÖ¿üô_x0005_åÑó²¿¼//+	½¿!¢ûÁÀË¿25ó¹l°?SÕS¥È¿~Al©¿E£_x0011_[(³Ï¿RïÚlÛyÁ¿UÉs_x001E_§¿ÜÌD-E^¿_x0004__x0016_|. ©¿Ù_x0013_yF'Ë¿_x0002__x0004__x001E_6+*|?¦nJÀ¨?»ä9_x0001_¿Âº_x000B__x0001_f¼¿¢__x001B_ÓÆ·«?.Õ¼Mu¿`Äøª ?òÿ©õ¦_x001F_¿)_x001A_.Â`Ë¿_x000F_»t9¾8?_x001E_Ý@ª¶Ñ¿$(Î»BIË¿tèq'y¿Ò±"0ÚFÒ¿ÅÄ_x0013_Üãª¿&lt;ëÆa­´¸¿'\ú¤ê_x0014_µ¿^þ_x0007_ìÓ¯¢?¸Ë¸¶_x0015__x0010_¿&lt;:Ì_x0016_ ¶¿©_x000B_8		ÕÁ¿ðs q±¿_x0003__x0013_:¹Ã¿$¢%¯&amp;¼¬¿zþ4Ç_x0005_¿pV´_x0003_°¸´¿ ÎKÎfç?_x0015_ô5a±_x0004_°?_x0008__x0017_»_x0003_§_x0002_Õ¿Ü¨Õêxà¿B¡_x0014_GôéÌ¿öóÃ _x0002__x0003_ nÓ¿ð¹Òý_x0019__x0011_y?à-­\_x0016_É¿Ë-ì8w¿»L(&lt;D_x000C_Ï¿ÜÝ9\×_x001C_Ô¿b=¹þU»?|Øfút[²?àªE.L¿o`I_x0003_Ë¿¾Ì_x0003_°ÁX´?UÑc¡daÇ¿ºÚð_x0015_Î_x0010_ ?(ù-)_x0019__x0019_x¿dÅÐ_x0001__x0001__x0013_?2Ö°RYÍ¿²õ$k)«¿@Á/?Oý?ÆXqC|´¿_x0007_Ó_x0017_^»±¿ÈÉqîaÄ¿_x0008_òu_Ì¬¿vâUl¸¿_x001B_ýû_x0018_BÔ¿_x0002_nQÀ±_x0004_É¿I'_x000D_3pµ¿]_x000D_ÏÂ¿à;_x0008_Á¿VZÁ$½ø×¿ì^È«Æ¿Æµ_x0005_æüÁ¿ók`ùþûÅ¿_x0007_	_x0008__x000F_*ÆûÆ¿"ó_x0001_®J¶¿0â®_x0017_Þk¹¿é_x0017_ºùé[¿üüØ±F¡Æ¿T*ÿÜµ_x0005_¼¿2h_x000B__x0016_È_x001C_º¿ ;³}ÍtÓ¿u¿_x0008_¥¿)¢¯÷Ý¿R=©aa³?ôýó$9L¸¿_x0018_õêúî¯?{®h¬_x000B_h¿Â ÇØôØ¿[Õ_x0006_ZÃ¿_x000E_QºfòÉÁ¿£_x001D_öæ_x0006_¿Ììøa¹SÜ¿RìS(¥¿r(õï¾Ñ¿&lt;6ÁêO?6hsõÀ¿9y;ùì&lt;Ç¿_x0004__x000F_cX£_x0017_®?òW_x0007_íâ_x0006_¬¿R êÑåÿ¦?ðËñrÎÊ¬?&lt;ú_x0003_[AëÓ¿;"k4Á¿_x0007_(~dtË¿_x0002_°&amp;_x0006_	_x000B_.´¿´ûÙØ°{¼?|_x0001_û\?Íô_x000E_¼ý!±?HÝøNLÏ²¿Øÿ/ïyÄ¿¯_x000D_Ç`íy»¿ $ÞâJ_x001A_m?_x0002_·Â!OÄ¿þÅG¼Ü¶¿WµØ_x0013_Ç¿_x000C__x0005_7Ö_x0013_J°?ì_x0015_ËÊ_x000C_E¯¿À_x0003__x0017_Üõò?j'ÚTcØ¿pX(o_x0006_¼¿a½_x001C_D½¶¬¿@hîÆiÑ¿Ö_x0008_¥êÀØ¿'f_x001A_0·¿©¸_x0004_¥×Ó¼¿@_x001D_8S§^×¿O×î6Î¿,m1àöÅ¿ënýÁ¶¿0gòÒð(Ò¿_x001C_T[YI¡¿À½ZîWD¿I _x0007_cßÍ¿êì~Q§)Õ¿_x0008_¼Úb¿ª¿q_x0013__x001E_ðüÄÃ¿_x0001__x0003_õô¯}GÁ¿ü¼©îte¥?7Àrh`XÇ¿Öí_x000E_ò®?&gt;Ýÿ%²¿øCõA]_x000E_Å¿6ê=ï¦¿zyûEÞ¬¿þ[q_x0005_2d?ËN?³_x001D_7¿¿_x001A_ÝþÙ¦å¼¿Z(}ï-V½¿¶Ñ`^åÔÍ¿ø¬)F;L´¿Ç&amp;_x0010_9_x000B_»¿F_x000E_ºË¿´²?m_x0005_¦ò±¿OéfNÂ¿ª¥&lt;ÈÈ®¿¶öP½õ Õ¿_x0006_´^	¦_x0004_¥¿¤_x0002__x001E_SNáÜ¿DSt1è¡?CòÈtêÖ¿×_x0018_ÑµÜ¿4AÈ*¿j_x0002_xú9À¿z¯,~Ö¿_x0014_Íë_x0008_Ð¿ä¡_ìÓ¢¿_x0015_T&amp;ÛÚÉ¿v_x0015_æQ_x0001__x0004_Î×Ä¿6¥_x0008_?¿E¨¿_x0014_"_x0016_FñÓ¿eá/LÌ¿p:^@så­¿¡`°_x0017_¼¿Øx¥[+º¿_x001C_eO{0¿\¢ð	æ?¦h_x0019_+!Úª?ê_x000F_¶©÷Dâ¿EæêõU3à¿ã_x000F_±Cm_x0001_á¿¼r\#Þ¿_x0018_Y®·öÜ?àò	a¿¤?NQ_x0006_Ã9+¶¿rÒIw_x0002_æµ¿®wN/Õ®?µ&gt;É¼´¿Ä=VÌ_x0003_?"_x0016_m!?}WÓÄ¿È,àê¨?iüù©º¿2¤$_x000D_$ÙÄ¿ÓÅ«_x0003_¯¼¿¬/Ô¨! ¬?ØlPd«~?Ìù_x0010_½ðª»?¨í|µ)ª¿@_x0016__x0016__x001D_ÊJ?_x0005__x0007_9*4Ä6§¿I_x0002_á_x0001_ß±¿`´&lt;ÓW?_x0010_þÀFm¿]ÍyÝõÆ¿¬øÀ-Õ­¿aDm÷N_x0018_È¿ø_x0007_è}¿r_x001A_Îï³¿ [×G¬¿ÀWÐ^_x0012_z? Í_x0003_C_x001A_s?_x0004_ä{.È¿dû§îË¿ÿ_x000C_Ï¤üÏ¿¶D D_ÑÑ¿@½âíµ¿7»@¾öÕµ¿`¨»_x0006__x0003_íV¿eÛÞ_x001D_jMÆ¿_x0014_Ap_x0019_Dµ? !HK¥?L¨R,¬?âsn¶¹§¿~_x000F_ãDëÉ¿n(j-±¥?¸æ&amp;*?|µ?:ÃüÐïà×¿_x000F_½_x0003_[Ó÷·¿§¥Á^#¿_x0010_´¸d/e?ú.F_x0002__x0003_éÍÂ¿ÒóÉÅâ+¹¿ÐOq­ÎÃ¿mHW_x0019_=2¦¿_x0015_TØÚS¼?u@Ìr·?&lt;$wO7Ó¿ì¿¿ë_x0011_XÁ¿âdj³_x001A_È²¿Ç6?{râç¿FmKKy?2Ï.v£?;ªÛPl¶¿H,_x0002__x0001_µ¿!àû$DYÇ¿cÅØô¿d#_x0003_hGÁ¿Ì_x0008_*$¥?$YRe+À¿bë_x0019_tjÖ¿ºgD¾Ð°¿6*Uúì_x0012_À¿ ¦2	»z?ñ¹$Í¿3È_x0016_n_x001A_ß·¿Tr_x0003_U¨¿²=µ?xXN¯xÆ¿h\ãDh¿¾m_x0004_Á:¦¿_x0014_Îÿ_x0016_~?_x0014__x000E_KúÂ¿_x0001__x0002_R=Oîøº¿zß_x0010_\d_x0005_Ô¿ì_x001B_5w0:É¿òû_x0017_}5?_cËÙÅ¿X«ôèbÃ?Ý},ë==¶¿@_x000B_Ð!WUÊ¿NÆ_x0001_¿_x0002_iÛ¿?e¨K_»¿4¡3N_x0019_J¹¿Ã´ã_x000E_ÅÅ¿0_x000D_ªä3×¿y.ã·[ ?h_x0015_àì)&lt;¿_x000B_&amp;+aòDÁ¿"5_x0006_â¿û½¿Ä®,;_x0015_?®jz÷©Ã¿#w·AXÏ¿Ôê¦_x0018_Á!Â¿_x001B_³êiO§¿ðÏyF&lt;¿¿_x000C_½Yfï?Ý¯â_x0004__x0015_Ì¿­9çDÉ	°¿ð[4Nx¡?^:a0àÂ¾¿øn£¨4_x0015_Ò¿_x001C_Ë¥_x001D_Å¿îX#DÐ²?by_x0012_\_x0007__x0008_Ç_x0015_Ï¿:ËË_x0005_Å Ã¿àÌ:Ò¿_x001B_Oómí¯Ê¿ÌÌÙ\?·?@ÜjH&gt;G´?ÿÈya©j½¿Ç¸:Y©¿úÒA&amp;_x0006_©¿öhä_x001A_¢PÙ¿@d_x0008_pø=¯¿ 5sT~?"Â_x001A_hÓÀÂ¿À:éÌÂ#Ã¿ ¦fb_x001A_¬­?Þ)_x0019_v²?.j¤_x0004_Â&gt;®?_x0001_è&lt;¤É¿ìOoNäÉ¿O]¹é_x0003_³¿^7¾ýÈ¿þ+mí%Õ¿(_x0002_x ?ª?äÜÕÖ_x001B_rÅ¿þÈ_x0016_:É§¿_x0014_ÐÈ¯ûÂ¿,_x0018_+ÛóÇ¿tý¬Û&amp;&gt;Á¿ñ_x001C_É_x0003_YÂ¿_x0004_Íd?_x000E_+xn_x0019_Ô¿PTIçoÁ¿_x0001__x0003_µ5§³´¢Æ¿¸­§+â£¿À½µÇ,µT¿Jf¬à_x000B__x0012_½?¨nÁ¬Ô¿O;DÌÀ_x001A_Å¿h_x0019_Ø`FyÇ¿GÎ«à¼Ã¿Wl\_x0014_&amp;°?(^oÇ|°¢¿ð&gt;!q¼[¨?$ìgäÑ,?j_x0012_6é¦T¤¿M._x001F__x0003_t_x0002_»¿ê&amp;øÝ¬¿Ztä_x0004__x001D__x0010_»¿LÚqà¤Lº¿_|â$®?²`V[o¿ÞUA©ÝMÔ¿x_x0005_«Ø¸?ø¤[_x0013_átv?_x000F_x¹[_x000F_Â¬¿¸ å÷ÃÓ¿(ô_x0017_6ü z¿Áu~«%o¹¿_x001C__x0013_`B	¹¿6®_x0011_KV[¡?Èu/$Í¿///Lµ¿°_x0003__x0016_åGÈ¿dÕ_x0002__x0003_V¨Ã¿ú ®hàÃÒ¿_x000E_÷m0gÐ¿÷r¢ê¿Ö¯Ý·®Ó¿M¬ _x0007_pµ¿ÑÄ_x0013_ùtÊ¿r&lt;ß_x0004__x001A_²¿ÜwÁG¼¿¬¶2Cù­§¿	C1è_x0015_&gt;Ä¿¸_x000B__x001D_þeÕ?_x0016__x0017_ði³¿_x0019_äQ_x001A_@Ç¿»ï¹A§Ì¿øÞ_Eø_x001C_?wvEPÐ¿ö;{_x0012_RÅ¿_x0003__x0005_:ÕÛ?ã¥WD´á¿\_x0001_î_x0004__x000E_@«¿HçTÿ´¥Â¿_x001C_èn²øã±?%L_x0012_×¨¿¯§_x0001_ËîSÇ¿òaÓo_x0001_±Æ¿_x0016_+=¬º?çÎ÷"_x0002__x000C_Ã¿_x0005_¥_x0008_»±¾¿ª_x0003_j3ÌÁ¿2[;ôA¹©¿oÇ]_x0007_Ý$½¿_x0001__x0003__x0017_\.º_x0015_Ô¿h2_x0015_%0Îy¿|9vû²¿ª'z"8%´¿ªz_x0004_G_x0017_¶¿Ü-e-{T?X)\ÄÄ ¿PrÔMa_x0002_b¿jjÕ`RÅ¿²÷ëU	Ë¢?V¶uì- ©?_x001A_è_x001F_Ø¿J¯K%ç¡¢¿A½nôm_x0013_Ç¿_x001A_'"æÏÏ¿&gt;Ò!ù8_x0013_Ñ¿_x000B_o0úÄ?_x0001_¦JÊHà»?ª&amp;_x0011_)æ¿¿¼ÂEcï1©¿ÀÚ_x0003__x0010_Éz?&amp;"-4#9¶¿}¾6§9â¿_x0017_Íl_x000C_ñ¤¾¿__x0005_Õ_x0017__x0012_¦?Þ%¼¥_x001C_¿äÒ³_x0012_rß?jd}tÌ¿lÂÚt¶Ö¿bM¹2ãÕ¿­_x001F_Ç£_x0011_öµ¿@éß:_x0001__x0002_ûì ¿¨ØÆãgÄ¿.1­§£_x0018_ª?Ã%_x0005_æ´»¿.ë×r?áåÇ9³¿¤W_x000B_@/N¿S8¾ÞR_x001F_¬¿pÎ¹¤çæe¿.2_x0008_/»³¿À]öXÃ_x000F_v¿Ú±Ü+_x0012_?ÚPSb_x0018_Ó¿_x000C__x0003__x0010_´+Þ¿ÅR_x0016__x000E_p_x0001_¼¿_x000C__x000E_f_x001E_£²?1§ÒhÒgÏ¿Ì_x0015_¬_x0001_HÕ¿6Ê¥÷ËÇÍ¿Ù_x0001_ §¾»À¿Ò^ûõ©±?Þª%e_x0016_Ë¿@³ÎåöW¿D¹E¾_x001D_?7_x001B_{|Ñ£¿_x001A_#_x0019_úS_x000F_À¿Ì¯D¯h¦µ?¸º®ÍQ_x0018_s¿nxf%Ü§º¿¾w'}D«?öz¢E&lt;¨¿_¡_x000B_ÌR+»¿_x0003__x0004_ÁM×®_x000E_±¿Tt=?ÃòÑ¿õãW4ÛXÁ¿_x0010_ö,_x000E_C°¿È÷~¥ÉÚ¿_x0008__x001B__x001E_Ã_x0002_¢?µü°«Ä¿²ª¨ü?RºIâ_x0001_Æ¿_x001E_&amp;DuP¨¿0S_x001A_M_x000D_¼¿°-¢ÿ¿Èà¾J_x0002_®¿ÖóGhéÐ¿Åøf_rôª¿¡ía_x0017__x0006_Æ¿W;·ÙÏ¿E³ê_x0019_)±À?O HØ¸¿!g½Nç®¿%ajUqÀ?ä_x0008_wÂÁ~?Ð*Â3Û÷`¿ek_x001D_øÅ¿Æ¡QÖl_x0011_§¿&amp;ó¤öÕ_x0014_Í¿©èD`÷nÌ¿îOÑ'@¥¶¿à»_l_x0001_Ê¿ÇS_x000B_7Þ;Ð¿xºÞ,Qæ²¿_x001F__x0016__x0002__x0003__x0018_Üå¿¼sº¿=¹¿¤_x001D_Æ_x0006_£ÝÄ¿42G_x001D_oÒ¿Ö_x000C_+_x001C__x0003_rº?LÍsf·Ñ¨¿ÿ_x0006_%(Ì¿ñÞW°j·Ç¿´f^Ú§)?²jºYÓÈ¿sK_x0018_Ë¨¿ä|q!ü1¯?Ì_x0001_)_x000F_äÒ¿_x000D_ÇCâY_x001E_°?°_x0012_Hë_x0015_¿ïV¾¬Á?&amp;{/Â_x0011_ÓÛ¿úf×.+¶·¿(_x0014_`cü¹¿AM¶Y_x0015_{Ð¿ìç"Üá»¿7ó£_x0014_L¿¿Ø'_x0016_h·DÎ¿^;"ÝÍÀ¿ê7ÂÂ¿eä¶'~?xÒhÉ_x001D_|»?Þ²_x001A_X_x0011_Í¿àuæ_x000C_O½?êÑîUÚ¿n£Ë_x000B_¸¿3V_x000B_GzÌ¿_x0001__x0005_èNgEi¦¥?Ì¤W_x0016_bJº¿Þ_x000C__x0010_'¸Q£?¡vv¯Ê¦Ã¿ðvÂ²¢»¿ùÆ?Ü$ãÁ¿L&gt;}%µ5Á¿®Sz.^~?ÞcíOø«µ¿¬4¹zdÎ¿D__x0014_EU5®?_x001E_´Å4Æ~¤¿ºp9T0Ó§?x_x000C_`¼_x0002_¶¿(-²Ø&gt;Ò¿¬÷² _x0004_?.&lt;úlI¶¿PPK_x001A_o¥?_x0005_|pÎ\_x000F_ä¿Ð&lt;ÜÞØ³À¿&lt;ÖX×y²¿0¥Û¬ë¸¢?	Å_x0003_9Øu²¿¨"^Ü	§¿\_x0018_ZaÆ?.\_x001F_JÎ½¿x_x001F_·')»²?6|ßjNìÜ¿¢Ü}öÁ°¿Ú_x0014__x0015_o%Ä¿TD½¿HG#:_x0002__x0003__x0002_¿Èà¹ø±¯?	u?¶®±?_x000C_¶×EÆ¿Ä`_x001A_Ïèu©?Uc?&lt;á¾¿¼e_x000E_­_x0011_ÿ?_x0016_g¢_x0010_êÐ¿_x000E_¥_x001B__x001E_`_x000E_Û¿¥x-öhë¿_x0018_D_x0001_3]v?cÖ?ò¿¿è_x0002_|NIþ²¿Ä_x0005_°;lÔ¿êr»h±¿!Äí®+¿ãÁ"Ñ¿lë!VVí£?|¹_x0014_*´?¡ðÁD_x0010_R¥¿ßb\¯KZ¹¿U_x0017_¸ó[×¿®¥±AÆ¶¿S6ÈPÉÛÁ¿1x_x0005_Äy²?pÇ_x000B_Q}Õ¿¸AÝ_x0005_P@¼?ø2~_x001F__x001A_Ã¿`àn*ª´¿]ÊËÔ_x0001_ÆÇ¿ÃÑl	m¸³?~áïO_x000F_ÞÉ¿_x0001__x0002__x0014_4þÈØ¿_x0008_ô_x000B_iÁ¿¹ ÑÃñ_x0016_¯¿uj®\Ãà½¿î_x000E_RìEÅ¿_x0018_ö0Mä1È¿ôR´ZBN²¿©»_x001F_n%®¿Z&lt;_x0013_ÿÁ¿_7¥^¿Å¿éÑ*_x0017_HÇ¿_x0018_E_x0018_Ê¿_x0008_W¤n6?àápì!+?ÓAK_x001F__x000E_g³?np_x000E_¥bÅ¾?÷xKM´?ÓpÓ_x001C__x000E_²¿øZÝ9(ñÇ¿Xî5ÉN«¥?"}_x0015__x0008_¨À¿_x0010_òÏ_x001C_¤¿ãX_x0006_j£¿ø/Ú(Ø(Ô¿þ7¥DùoÏ¿_x0008__x000F_= ?0ÏÇ¤J_x001D_}?r_l2óÄ¿"Ô[ü*ÇÊ¿ÚRð·]Â¿vu_x0015__x0014_!º?öMC+_x0003__x0004_GqÁ¿Àt_x0011_¡_x001F_u?ëÙ|&gt;X³¿_x0018_`ìl`tt¿_x001E_Â»Iç×¿aÊ_x000B_Êaï¿_x001C__x0002_á`þÃ¿ú-d7fº¿(=ÍËyK ?Lä _x0013_=_x0011_Å¿çÒÜUê¿}_x000E_ÍëË¿_x001D_:_x001A_1\ÞÈ¿Û/B&lt;_x0001_º¿Ü#°_x001C_LÀ¿_x000B_?Â_x0012_Ë¿ÿò­q²¿?lK7f_x0015_º¿ËÂ_x0011_IrìÎ¿_x0010_]r\ü Ö¿*_x0011__x0018_°[/µ¿°c=¦-Ã¿»:ª_x001F_â_x0006_³?ôY§D¸¿_x001F_¥ìÄrf¿´þ_x0004_-_?_x0006_îo¶;gµ¿_x000B_&lt;ÄPVÉ¿tA&amp;_x0013_Kç°?ôfìò_x001C_LÁ¿`T\_x0016__x000E_o¿ðr³{Ä¿_x0004__x0005_Æ_x001A__x001F_Ì@¯À¿_x0007__x0003_wì8¿#_x0004_e-_x0007_È¿fàêà©¿_x0002__x0012_\¿rµ?}`S?é¿0q)n_x001F_ ¿|nÌËù_x0003_?Cm`ÂèÄ¿4è;×ï·¿Ìf_x0005_Ñ-£?lìñü_x000B_¿üã_x0016_:¿ 5e´ì?Ü¦_x000E_º/?b8%åaÉ¿_x001B_+êê¹'Í¿Lx°æ,ïÀ¿ZOß³¿äq_x0002__x0011_'åÅ¿¡­½øDÉ¿§ÇY6_x0019_M¿¸ÑÞK_x0018_Â¿Ô¨dãMÚ¿ËèÖß,À¿ÂØ(|ù®Á¿ç·~Ä¿ÊRÔBDÀ¿0rYr©¿Å_x0010_X*:ù¤¿ZXw+_x0001_Ë¿Í_x001A__x0002__x0003_÷Ä?_x0011_ör_x0010_Þ¿¼¬ì_x0018_4±?n_x0001_*[_x0016_Ð¿_x000C__x0015_aÔ¸²¿¼_x0002__x000B_È-ôÅ¿s¹ÿ³órÁ?2ªÆ0Ê¿×º_x0018_¤³¿þi)À ?¸_P·?þè5|eå·?_x0017_9xãÐ¿d_x0007_¨D_x0013_0³¿` _x000E_I¿ä¨E&amp;RÑÄ?!aÊ_x000D_á¿Ü­qEï°?e7º_x001F_h¿w£ÓÁ®_x0018_Î¿¤÷_x0003_úc]?^¥u{¿Aqõ¦cÀ¿,r_x001A_Ä.¸¿"úYÓÅ¿ jûw¡¿26s&lt;Ò_x000E_Ó¿_x000D_|_x000E_3ë¨¿²{kÖÑ¿@â^^0¶Ì¿ÕH] ¿Ì;ÌÝ6??_x0001__x0002_Ñù&amp;Àz?Á§ÁÙ%g?|rúÓ£¤?_x001A_·OåÃ´£?Âûí²6Ð¿_sZaôëµ¿Ð§-3¹?Ðù9JÙà¿ô¥l²Ð?jðEË?´¿¡V+ì¶¿ïÕE¤_x0008_ZÏ¿`n)ø¾ýË¿&lt;ë_x0019_Ï9¸¿¿öP0_x0014_4Ú¿f.zøÉ¦¿ë¥Êà´Ý¿_x0016__x0001_dØ¿_x0001_;KÎ¬¿¿Ëàïè_x001D__x001A_¡¿bjq_x0015_L_x0018_·?Ð9CØ¿^=Çi_x0002__x0012_³¿ý¸2_x001B_;Y´¿4¡p³\¨¿L=W´+¥Ï¿ò_x0006__v¹Ç¢¿ Ùõ ËèÅ¿\_x0007_ªGÎ¥­¿_x0017_ÅÞº?_x0014_Ù_x001D_Ä_x0010__x0012_¬?iDk_x0004__x0006_|_x0006_Ä¿ÈåÙ?Èª¿T.frVØ¿¨CMTª¿ð_x0003__x0011_HÕh¿¨,ì_x001C_VO?X«îÁZP°¿àa_x0016_)ÐÝÏ¿JÛòÆ¿(G ¡â±¿Zì*ÝÖ_x0016_Ø¿ZÎ¿bmfÂ¿ÜXSëN¿?Ø\_x0004_õ_x0005_¯y?$/_x001E_j_x0003_6«?sø~b·¿·_x0001_ù_x000F__x0011_OÀ¿Þ_x000B_y¤¹?µ?®ãµÅÂl¿è¤/_x000B_?³½¿N_x0002__x000C_Î¯Ã¿$,_x0011_Í©¿]¤æ[Q¨¿÷ã°A¯¿(â_x0010_Áf?Öò@x_x0006_p¦?_x001D_ÒãK¬½¿_x0018__x000B_v/²¬ ?¹"ÿA¦Í¿~`#þ¢¿¨è÷8_x0005_Í?úaåd®2º¿_x0001__x0002_¥æ¨¨»È¿&gt;Uv!8Â¿fðdè¸¿_x000D_¾LY_x0001_? _x001F_Æ}tÙU?yð"¦³ÔÅ¿_x001B_¬ËÅ¿ÙÁÐ¿À}9£&amp;o?_x000C_&gt;ÝüÙ¡º¿wímë¸Á¿ÔÍéÉC·¹?È n^îÑ¿¶ñ6yðú¦?tÛ_x0015_0Ø¿XÓ¡VR±º?ß_x0004_AÖ6¿:Ã_x001E_Â¿Å¦_x001E_»¿4_x0016_Kt_x001C_T©?ðhËÌÛÜ¯¿ «~Lu_x001D_¿P"~;ÓÄÄ¿ó­·7u_x001A_Ç¿º;_x0001_¦OÈ¿_x0019_l`ªM»¿Hµh¼_x000E__x0014_¤?L w2N©Ô¿Kûø§;Û°¿!_x0008_ç+2Ì¿¢m _x0017_UÐ¿7Å_x0006_ø_x0002__x0005_(/µ?ÛÓ³_x0002_y®¿pi_x0003_U_x0006__x001D_d?\_x001A_æô@i?&lt;çdp¡·?aÑU"÷ç¦¿þª_x000D__x0001_åÎ¿_x0012_ëÅB¥?âj(zÃ¿v_x0006__x0003_&gt;QYÆ¿·_x0005_ÖÇ¿\æ¼ê_x001F_?_x001E_2?ðÓÂ¿_x0005_4®a_x001A_ú¿2Øn_x0004__x0004_Þ¿yÅ_x0008_¯Ì.Á¿o+Ù¨P±?ZêLþÆµ¿\_x0001_D&amp;ÙZÀ¿fÒø_»Ä¿_x001C_ÒQcÏ_x0002_Ñ¿\ (+?`J/@ôT?à4øEó«?_x000C_}'ÎîÉ¿ó#ÈÉ£¿lÿìä&amp;Ä¿)Ü¦:vç°¿´¬¡²³¿æò_J·¯?T_x001E_Ùr?6~_x0016_1¯û¿_x0001__x0002_R¹]Å¿+À_x001B_Ç»¿	_x001C_O:¡¿Ä|KÉ­?zùÁ`#RÑ¿ëÈdùÒSÌ¿ÔU½HæÒ§¿;~lÍÔ?èº@ÈÍ¿ü	×Ó_x000C_Ó?l¼«Í¿»¿	!FÝöwÈ¿üS4Þ¾V¶¿@1 _x001F__x0001_¯¿½7áO÷`Ä¿ü¢¸þ¼Ðµ¿®úQ¡tºË¿_x0016_¾¬4©Ð¿è%màO|Ê¿¨@"d²¿ÌHÍ$À¥?wÐæñÆ¿$Ò_x001E_ùag?_x0008_ T_x0011_ú÷?@2_x001B_×_x0012_A?&lt; {û¢?©³¾Y¤ºÅ¿Tb]Û³'¡?6´|°åu?Z6Û_x000B__x0014_Î£¿øZx¶¿_x0005_NQM_x0002__x0004_;Â¿dÿîOªz¤?Ò¾A£¿¬Å*å£È¿_x0008_NÅ@5°¿ÈE·¾®ÑÒ¿É_x0003_+_x000C_À¿¨_x0003_2_x0001_X²¿óåD±ÍÁ½¿Pª,FÒ¿¢h³#?D-f£_x0002_ÐÅ¿°_x0005_pì|	Ç¿Å¬'_x001F_PÉ¿ZKµíHÁ¿¾dô6EÀ«¿ º_x001F__x0018_9¢¿D'ÒjiHµ¿_x0001__x0018_æÊ*µ¿SG×k_x000B_¨³¿ª-9ð©?#Ýý9UÆ¿gikë_x0010_Æ¿î¤«g_)µ¿øÓaÓÄa ¿p¼_x001A_ïô7Á¿jJ_x0013_¯g¤Ñ¿ðU_x0002_Ï_x000E_«¿fþ[cÅ¿ÐâE_x0001_mï¶?µ¡_x0010_-9? ¿L_x001D_¯Ô¿_x0002__x0004_P÷êY6é?ã§+÷R³¿N3Â	ìýÐ¿ñ&lt;_x0017_"_;¼¿¬8¤Gnµ¿°þÂí?,ÿ_x0019_­#_x0006_À¿@a¥®/k¿_x0013_Hù_x0017__x0002_ÖÌ¿Àº&lt;5Ne?\­úÓ®Ú?£4køâ¹°?Ñ_x0001_v_x0002_Á¿_x001A_rF¬y_x0002_Å¿î_x001D_)_x001B_É_x0015_»?À_x000D_¹×l?lµ)_x0016_û?zgCãû­¿.Dó|qÂ¿Rds_x0018_ÒjÐ¿|ô+Ê_x0007_âË¿_x0003_ÌD_x0012_ý_x0008_¿[ì_x000D_3µ_x000D_¶¿Ò¸5¾_x0010_µ­¿`_x0006_}iùY?P)Ê_x0007_ó¯?àVÂ_x000B_'pT¿_x0012_9È6ÑÄ¿ÝÖ9n/¾¿)_x0016_z¿ÀÚÅ¿_x0008_i_x001B_\K»¿hÏr_x0001__x0006_ìl¨?{Dêt»¿_x0006_¼ú_x0012_&amp;¿È©ü0Ú[³?û	_x0017_¿_x001A_\6Ñæ~¢¿»¼Êg_x0005_k¿üÉ¦ºý"¢?]`5#6aÎ¿Þ_x0003_ÃMô4¸¿|#V=Þ?ä_x000B_Gá ¿?Ðµ_x0008__x0004_õáÃ¿b_x0015_ MJ2Ñ¿Pf	ÕÈWÀ¿´_x0004_å®Êk?_x0016_ö/_x000B_å;Ø¿Þg*ß_x0003_Ñ¿[ÓCí_x001A__x001B_À¿4Ú_x0006__x0002_ìÅ¿²q¥rkÈ´¿{¡äkñÅ¿Üí +e&lt;?ÔèSÚt&gt;Ó¿ÿ_x0004__x0006_Õ¯º¿T|%E¶_x001B_?V_x0017_´á°¿Ù÷ ÜÕÕ¿x²Ûy÷Ä¿°GH³&lt;Su?]Ú_x001F__x0011_;çÁ¿Ú;ÜE¦¿_x0001__x0005_pÑÝ(Ï¦d¿_u_x000F_jO¾¿Th³jÛ_x0006_?Ä=zó_x001F_6°¿s·¼¾?&amp;´VàL_x000D_Â¿È_x0003_ÎJKº?`y«_x0016__x0003_¸¿þ"_x0002_Á%»¿_x0013_.My±¿lC&gt;ßúà±¿Ê'_x001E_8Ì¿¿&amp;þÌ|?LªÙ+XK?_x001A_kÎö)Å?ÞÂæS¼¿´Ø¡é_x0007_Ê¿_x0001_ V_x000B_¦­?_x001C_/¿!óüÁ¿s÷#¤`Ê¿9uö_x0011_þ¹¿_x001D_´R¦âÍ¿d/f`_x0016_É°?þd_x0002_,ØÑ¿&gt;¦u_x0012__x0014_Ã¿¥_x0012_T£x0¿¿ZØæ8ù{½¿Rå®^Ð§Ø¿Z_x001E_{îgKÀ?áj_x0004_jòLÅ¿Î~\mºû ?´À_x001F__x0004__x0006_d	­? Õ¬êup¿NÏ£_x001A_¯Ô¿LSW°_x0013_ôÐ¿|.&lt;öÈ0·?Èé(&gt;êÊÑ¿_x0005_B"_x0019_¸µ¿&gt;g!IÂ¼¿±JÝ(_x0001_ß¿ätõ[C»?_x000E_ùÇw¯¿_x000F_`¥íÄÀ¿^R1Â_x0015_Á¿D®_x0002_¥]ê²¿_x0004__x0013__x0002_É¿%?C_x0017_³£Ê°¿J_x0019__x001D_¼wúÒ¿_x000C__x0017_ã_x001B_¹V¬¿T'¼_x0010__x0001_òÖ¿Hâ~±Ó×¿²_x0011_Ë²Ð¿_x0004_`Æ_x0016_È_x0016_X¿@ åt¯û£¿&amp;/Ç×ºûÓ¿_x0014_ôSqg¿¿L·_x0003_ÖQ¢?Ýh¯_x0018_2¿¿¿qY1÷;êÀ¿ÿ´³gßÊÂ¿¨ràÃXà¯?#_x0007_ì£¿êäjgQ_x001E_¤?_x0001__x0002__x000E_ð«X§?{R"ZjÉ¿¿©_x0012_Û=¿L$Ó`|_x000F_Ï¿ ÍpW`R¿Ç¯¾%_x0008_°¿.¿Ëw½¿Éì8Qg¸¿výé1_x0001_Ó¿§G¿S.Ð¿Ô@_x000B__x001E_¾÷Ë¿ _x0016__x001C_à¨¿É#]XÓ¿ vNÅ¿^0±#bøÊ¿|þ_x0013_Ñcä¢¿d_x001C_öÎÆÚµ¿JeYuRÉ¿!P`ÙBa²?m/&amp;ì¿Ã?ÿ_x0012_X½ë?ËPwÄ=Î¿ªë ÷Ê·¿ÿÈ¹ÊL`Å¿_x0019_áX-ôµ¨¿ü:'_x001F_yÖ¸¿lL¼þôâ¿&gt;A_x0005_º\ê¿r$|gù?&lt;#P_x0016_fó¢?¶Òµ¿øÖ¿þÚÊ_x0017__x0002__x0004_R¦?ÕÇN·æÆ¿ 	èëí-¬¿A4º_x0004_`Ú ¿p(_x0013_ë®Õ¿:VþþÂÆ¿!²=_x0019_[þÑ¿4µü_x0006_LÒ¿ØÇHl±¿÷kÿ8´?¤á¥_x0016_÷ºØ¿¢nóð'Ï¿ ¹uÈ_x0012_È¿|ø¬w¿ÊÉ{|¥?WiÏfÇ¼¿8¬àtTX£¿_x0013_V_x0015_Yë©Ê¿a?_x000E_¹s?ñ.J¹¾¿²áÍ½b_x0001_Ô¿à_x0012_¢\dq?_x0013_ÎTXÖ«¿k'_x000E_EÅ§¿ü¡²ÉpN¿¿s&lt;&gt;ýç8à¿Ë×§a_x0007_?hlÉ_x0014_/À¿²Ù^n(¸¿6@³ºÂ?Ã¿dmýç±?_x000C_X«_x0003_u_x0010_µ?_x0001__x0002_``U¼1?_x0008_¾Ióu_x0011_?­3_x000C_bØ_x001F_µ?À}î´k¿W£y5X¿kNXÂ¿¦®9µÇ¿!y+_x001E__x0017_F¿¿Üæ_x0018_¥_x000C_÷¿Éw¤ô6¿ü&lt;Ar_x0013_À¿k06&lt;z½¿ÂÓr_x000B_¿`¤J_x0012_òÿ}?Ï9l_x0010_Î*±¿ÞlZÙ¿¶¶Î|= ¿¤c¹2$¬¿Üó_x0006_#¡_x0005_¥?p×gÉpÙ±?J_x0003_M_x0016__x0011_¹?_x0001_6Ãêk¬?Ð_x0016_ô¸Â¿ª¹L~Uª?_x0010_É²¶¿Z7Ê´_x0004_¨¿É_x001D__x0014_{X»¿_x0006_I8ôÀåÒ¿_x000B_Û_x0001_è+Ì¿mÚ¦óít°¿á%HÑêÐ¿ì_x0005_¦_x0001__x0003_ùQ¿R®öEÀ¿#?ÛEâö½¿·/-±?.Öùý­FÚ¿ÐÖøÿ§?¶QözÖ2Ý¿Ýü	×y7¿_x0008_~þ®°?3ÞÚS_x0017_Ä³¿²ØLx?¯ê	ÚBV°?\ÝÆå_x0008_±¬¿_x0014_HÑþ_x000D_ä¿âÊh_x000F_¿Om6tzç¡¿n©îý3À¿j¿1"ß¿Â«_x0017_'ö¿_x0002_û¦¥±ÊÊ¿ Öò´ð©R?!ì}ÌuÆ¿\wö_x001F_i§?É5JvnÁÀ¿l¥:å&lt;²¿âÍHæªÔ±?ÑÆí6°Í¿_x0008_ðmED$Ô¿öO_x0016_TÁ¿zr¦Î¹¿ýcM-¦W¿6_x0007_µ_x001F__x001A_Û¿_x0002__x0006_Fò²"ÿ ¤¿" g@O±?VË'¼ ¡²¿_x001F_ß_x0008_Ñ¿ü_x0019__x000C__x0001_Ë¿Ýþ_x001A_eûº¿oá¼øÉ_x0019_Ç¿ý¤|aæÍ¿|_x0006_§TV÷¿_x0012_»9ÔÐº?É_x0002__x0003_É_x0004_Ó¿ÿ×f2ö`Æ¿¹Í_x0005_+Û»¿.ãf	Y1¿¶v_x000F_£Å_x0015_¨?Ãe _x000E_Ï2Å¿Ò*)£?rªî~¤ÍÇ¿=qÝZÍ¿ÃQ_x0006_	F_x000C_¼¿pþ~¿îì T$¾¿?_x0003_.$}±?_x0011_	¾¿ÇIÒá_x000E_Þ½¿+_x0015_Ø	W²?H_x001F_&amp;æyµ¿.²_x001C_»Õ«Ð¿¤@L§ÔÁ¿|éÖ_x000B_Q³¿äix_x000C__x001C_²?E6J_x0002__x0001__x0005_Bõµ¿b3HßØº¿½_x0003__x0019_Ì¯_x001F_Ì¿p_x0007_ÓSt¸?@èRéÐ³p?Å_x0008_@÷½?£VáÍð&lt;¿¿&lt;Æ;;_x0004_5?ÀÐ_x0003_Êéí~?§u_x0002_¦ä_x0018_Í¿pYë&lt;Ô¿ª²eg ?_x001B_Û£_x0011_ò»¿t_x001A__x0003_ûüÿ¿³µpþ_x0018_BÅ¿LÌ_x000D_mÄ¢¬¿Pw¹_x0002_ö¡¿_x0001_ëlâ:Cd?F	à_x0004_UI«?&gt;×Âfc£¿á_x001F__x000D__x0018_"Ê ¿­I^í_x000D_Å¿BÔåa#Ê¿ZíôëëÑ¯?ü^µ%?ó_x001E_dK§ª¿ñº¥C`À¿ú_x0015_h ÀG­?RÍ-Êm·¿G­û¢_x0015_È¿hZ2_x000C_g¯¿_x001C_oÇç~§¶¿_x0002__x0003_áÏÈ_x001F_=Î¡¿´Õ¸ {_x0015_¨¿°b_x000E_0È¿ðÕÁ9_x0016_¿e?ø_x0006_4Nq¿Þm{Ó°_x0013_¿_x000E_Ü|³	¨à¿"$â"¾Ö¿n_x0018_$	Î¿¦`Lõj©?Zrè»Ïb¿_x0003_%¼_x0001_~?ï«jWÿÂ¿".fÐb«?´»ô_x001F_ñ8­?±'~cÎ©¿ljÈwa¡É¿âÉ¤h¥_x001E_Æ¿r¨©æQ5Ä¿xIÄðáôÑ¿1Æû´Älª¿B.ëÆÀ¿LíòÍÓæÀ¿í_x0016_*yI°¿ûõâ9f?tPÚAZ?X¢/¼z¿X´K_x001F_÷Y¿÷3+A5¿wv#_x0015_ à¿SdWj¿¿h!_x0017___x0001__x0002_¶,º¿_x0014__x000E_ôi_x000D_*?;\ßòT¿ö0_x000C_µÍ¿|^D /¿¿e	,®¢Å¿Ð]Ç_x0003_.²Î¿Øù/s ô?_x0019_È'µË¿*¹üñ_x0011_Ø¿~ý¿ÂDÃ¿lÊÑ%]1Ø¿È´µ+öt?´ß0_x0013_Dh?D¹l$¨LÑ¿Ë}}d²±¿¿éÝiÚì¯Ë¿ýÛø­i7Ð¿ðU[,ºÀ¸¿\Q¤y¿Ì8Hâ_x0012_Ó¿TVæº¬_x001C_¿U^=è_x0018_âÇ¿_x000C__x0007_CÐH^?à:9êæ²u¿\¾8p3?_x0018_'§4u»¿ì¸»¬7§?öö_x001A_Ü_x001A_·¿XÚÔ_x0010_Åë¦¿_x000C_¡Ä	½¿_x0001_O_x0013_¯Ñ¿_x0001__x0002_¬_x0011_»ïæÄ¿Ìeè«ºZÂ?&lt;í´_x001E_cÁ¤?R_x000B_þgpÃ¿^´I_(zÂ¿&lt;ßïñ®âÑ¿_x0010__x001D_ÒBÊW±?_x001A_à°ÆzÙ¿_x0012_ÖÂ_x0007_&lt;è¿aÁWo_x0015_Æ¿^Í_x0011_Øù4¡¿öøâü¸¿*_x001B_w_x000E_ÀoÅ¿Ýô(iD7²?_x000B_~_x001B_»ôÝ¿ËR³ÞÝèË¿7%_x0016_þD¿¤æ@Q_x0018_L»¿Â_x001F_ª)¼_x000B_­?¨_x001F_Ïuu?bÞ_x0013_êh_x001F_¡¿ôà_x0014_o¥Á¿ÔÃ;	(_x0018_?_x001A_0]!_x0002_ìÁ¿|pÆpr¿G2%_x0008_ÖÃ¿(Bç_x000E_ü}Ø¿Rþ_x0002_øª~·?Hþ¸·%·¿õ µ&lt;Î¿&lt;ÞKþLKÈ¿ìl_x0014__x0001__x0004_ÊÚ?ë¤ó¨XÅ¿%½ù`KYÀ¿9_x000C_Y!Ò¥?¢ífç§¿atÖªûu?K;¤âQ¿_x0007_ÇËa_x000D_l»¿¬*]n_x0003_½¢?_x0008_*áÜYE?èä_x001E_Ö,_x0002_É¿+ÏòÛ«V¿ H	_x0003_'_x0001_®?gÔHÂÂZ¤¿_x0014_ñÀÞO?jà_x0014_	D¦?äB9Ç¶¡?ÜCÞ@Ã?O,]c­?À@Ük&amp;_x0012_@¿i_x000C__x0004__x001A__x0012_¿Jj'=½O¹¿CÙ{ÿ_x0012_9·¿21Þd_x001A_Ì¼¿þDÍS_x0016_dÑ¿C_x0011_fÖ:_x0016_¿,¦Â¤G»¿âðù_x0014_çÊÃ¿ÚÞkZm_x0008_»?xg_x0007_n¬?$ó_x000D_ÒÆ§§?@3 FÃ¿_x0001__x0003_à\#E¾¨g?:z´ÍÛ³¿ª_x0016_*WÕÂÑ¿Û(Ò²ô¿¿_x0011_&gt;_x0001_±_x000C_µ¿ä_x000F_é²SZ¿WÏh1Ö$È¿_¼½·á¹¿Ð@_x0002_Ð !Ó¿"_x0014_ËgòM?º¹_x0003_Þ_x0017_Ì¿_x0010_Ãsî, n¿Mïo³=E¥¿_x0010_ñ_x0006_kÐc¿ðø_x000D_2è¢Ö¿´_x000D_uÖãÐ¿&gt;Æì_x0017_2_x001C_Ó¿Þ¡æ&lt;_x0010_Ó¯¿XÛóT¢Ä¿°e-_x0019__x000D_U?ù&amp;.Lo²?¨a¸vìTq¿²Ü4ï_x001C_·?*'pîÃ_x0012_Ð¿(aÆ½3?`ÝÞ_x0010_?h?ök»â_x0005_SÀ¿8_x0014_ÜSf£?ö_x0018_ù½(ÓÀ¿g]a¸l´¿¤NNÇÄ¿ÄXW_x0001__x0002_¹_x0003_?ñ^Ï`Zµ?_x0006_2	ªBÂ¿_x0018_Ý_x0013_èýÄµ?Ã	%¶´¿ÐµÇú»Oµ?zF_x0019_$æ¿^w_x0017__x000C_Ò¿j¥H°þ·¿_x0006_ìôx/Õ¿jO _x0015_¬õ®¿ô_x0015_XìÐ?"Ì[ZÁ¿í_x0001_WÇÊ¿mçJ_x0012_ Ï¿_x0012_3_x0012_Ó0uÑ¿_x0004_3ø_x001C_¾_x0015_´¿¸&amp;ùÈ_x000D_à ?½OäÊÒ¿_x0008_PNÑ"¿ø/x_x000D_1å¿Ð:[Ê	H?Ò±_x0007_Tl°¿ûÈ¬¿¹¿_x001E_p£¢È¿ñ:q×_x0001_ÃÇ¿Ýõ°Ôf÷Í¿ Âòç_x000B_nÈ¿À1lÛ¨mi¿_x0004_öÀxø£³¿°½.£²¿6ÌâÏá¶?_x0005__x0006_¢_x0017_ðç_x000D__x0007_Ë¿HÍ£_x0005_FÉ¿~_x0003_ë_x0011_4_x000F_Ê¿.ô£Û×MÄ¿Ô_x0002_¢#©ÉÒ¿¬#8eÆ¿¨OÚ"³Ä¼¿_x0002_Ð=¯Ë?ÇNµíq£¿_x001F__x001F_ZiÆ¿k_x0016_&gt;ø_x0019_"·¿|_x001D_újlÉ¯?¦ËpõÓïÁ¿ÓK|%¬¿.v9fH}º¿¤©ë_x0001_Ó¿_x0015_½_x0014_3;ÆÌ¿ h)?ºçAÐPb¿pT_x0011_¶RÀ¿¢-'Åº¿a{_x0004_ªQcº¿ ,ñu_x0015_Ç«¿LÍ¦Üh­¿_x0005_þó_x0002_Y{?_x0016_«_x0010_\ÝIÉ¿_x0012_­¥Ð(v?4^ÿ©?F_x0007__x0010_§&amp;²¿vµ³tïþ«?_x0006_Ü½¹	_x001A_¾?_x000C_Ú_x0018_µ_x0001__x0004_?ª¿ÐQDÀ£J£¿Â_x000C__x0004_«Ì¿_x0001_ª_x0002_ÎXºÂ¿6ÆRÓÉ¹?&amp;t²7Ò¿J0(*Å¸¿Â(Õ*¤¿"e-7_x0004_ ?j_x0003_Îö)j¿_x0018_4|Ê*^¢?L¡P²»úÑ¿P_x001A_¸_x0004_ÙVÁ¿û&amp;?Ô_x001D_ËÄ¿Èmgò~}Ò¿_x0018__x0013_ãc«'³¿»P¹Í»J¿~J»Ö³­?ÏªÃ_oðÉ¿Ô¢5ßÛ¿`y_x0016__x000C_6Ã¿@Ñ_x0015_íeW½¿y`?g½·?Ô_x0003_&amp;ÜØÎ¿K_x0010_&lt;xA¿K,]R:Ò¿ÌÑ_x0005_c/@³¿PâÚSí7¨¿m_x0018_ÄÐ@¹¿QfäiéÑ¿Ä.ü_x000E_)Ï³?_x0008_§-¸A?_x0003__x0004_¾Zd¸n¿x¦¯M_x0015_Û¿½ðiòÆÔ¦¿_x0003_yEºÃ®¿v¢6[T_x0001_±¿&lt;½¹í~¥¿U_x0011_ñV¯Á°¿R÷e½õ¸¿­ÎU_x000C_r±·¿`EUì_x0002_ß¿P_x000F_£_x0001_pÇ¿"_x000F_­_x0017__x001D_Ë¿Ó¯¬%_x0011_íÉ¿9?_x0014_Å§Ê¿ýb»xVÎ¿ º_x000C_¿_x000F_»ÅïÌ³¿0B%!¿ÉDo_x001F_È_x0007_»¿Ç_x000F_¡D_x000E_LÎ¿-¹_x0019__x0007_¬Å¿´f«äÔè¸?I0 ìEô»¿Þ¯sDS¿ÅÐrÂf¡¿Nì|)_x001B_´¿_x0014__x0013_AZÝ¶?3pr&gt;VÌ¿¾Ã*_x0008_lÑ¿SßcB°¿^SÄ@Ñüµ?[_x0003__x0006_·¡¿¢·_x0016_qj-£¿¶À@AÉ-¯¿é2³_x0004_oÃ¿¤_x000B_VÀ_x0005_|¿EGçÚfÅ¿¼y6¯?àsfin?þî&amp;¡¿dfÓFJQ©¿dÍ_x0006_vÀÒ¿ãO^/)¨¿@§_x0011_3°¼?®_x0013_åûJÏ¿_x001B_Ã~«¿P:4àù_x001B_¬?_x0002__x0008_-Þ_x0003_ÁÄ¿_x001A_kÑ ®¿?_x0015__x0007_B]%©¿m_x000F_·VÐ¿Ôi­h_x001C_1Å¿_x0017_kò~¶¿äd@Ð_x001C_Æ¿lË#%ú¿OÙ&gt;Î×¥¿ô3&lt;==¿_x000B_7Ç=ÊÏ¿T_x000E_Û6²_x001C_Ä¿î%8_x0010_ï°¿\_x0001_)_x0003_È¿4z|cô·¿zb_äEÕ¿_x0001__x0002_²_x0002__x000F_¬ÂÌ¢¿`MÊõ¸p\¿7¼°_x001A_¹·?¾ÊKÅM?_x001E_ã_x0006_nÞ³?ÝÏS??Ü¹¿ìÕ_x0019_nÔË¿Ø@ÊÞüA{?dqí«? a_x001C_Ú¨°¿·&gt;_x0014_°?âZ_x001F__x0002_â´¿þ_x0011_¬iÈ¶?ÈaA_x000E_Õ¢?ì¨ÙÑ_x0018_³?Á%_x0004_ZÑgÍ¿Lt»¾¿(_x001C__x000C_.ÕáÙ¿`zÆ·	«¿ ÊÜê_x0017_¡¿u_x000E_Bý'L°¿¡nE«ù±?¹Q_x0011_ßuÐ¿ÜØèó,?§\·Á°JÆ¿ðRØt_x001F_0?ä^¬Yº¯¿®åÅ;_x0006_£?d&gt;;?_x0005_á¿Ââ¿0ï´¿º_x0014_\·?Ýj_x0002__x0003_iâ¿NJîEÑ³¿ÒøZt2·¿@_x0011_ÁËp*?Ñ¯M_x000B_`p¿°_x0005_É&lt;kq¹¿ß_x0018_5üÞc°?M8_x0013_±«¿ä_x0011__x0018_Ç×¿8)TÙ¶Â¿Û	_µµ_x001E_°¿_x0005_DäùË¿[t(è¨?_x0006_åø&amp;¦Å¿_x0010_i_x0015_1d_x0001_¶?_x001A_Ù³_x0002_¸?÷_x000D__x0001__x000F_¾ÛÅ¿à_x001A_òFS¤¿}§;-_x0012_ ¯¿ú_x0003_p|ð'¸¿4,ê_x000D_ ¾¿^Üö(Íø¿s$#Ó«ÈÁ?0L±Ó_x001C_Á?_x0015_þãÙ_x0003_ ª¿öÿ¹_x0003_Ï¿,¥x²²?_x0016_}nï_x0002_²?Ú8Ãµ_x0002_«?J_ÍòeøÓ¿R7Øo«Ø¯¿ëÍ-Z×=¼¿_x0001__x0003__x0001_»&lt;¡7C?T_x0011_ÞÞ ß²¿²·ÝåÙÁ¿ØÔñÄsÝ¿_x0014_\K_x0015_ÚÓ?±PfÕE¿&gt;úúä_x0005_¿@Å¨ªX_x0016_B?¦y0¤üH­¿RàáºL¨¿_x001A_Ò)_x000F__x0017_¡?_x001C_¸¿ª&lt;_x0010_Ã¿ºzQ?~°¿4=_x000F__x0016_½¿½0øYÎm¿zæ",+¿Ì¦KÑ]_x0014_¶¿ÚØþLN_x001E_¯?Ö¼VÍTå¿_x0010_ÛÏþ_x0001_a?_x0003_M1(?_x0015_åE Ì?Ô×[ _x0001_½­¿_x0002__x0007_8_x0018_§R¡?	i_x000E_C_x0017_ÿ±¿xh¿!Yq?`_x001E__x0008__x000E_ÆÌ»¿dð¡uÉ¿ÔHq²Ìx³?Ë_x001A_.¿©!Ë¿Ö@\B_x0006_,¸¿_x0004_X;_x0001__x0003_KrÆ¿6¾	'_x001C_°¿ßÿ}ô_x001F_À¿9üÅjÆ¿_x0018_í_x001D_½6|¿XVUÑI¬?N&lt;mLþ_x0013_¹¿J£ÓrO?¨Á\Ç¿`m¤yØ?µ"dõmÂ¿ú_x000C_Û_x0002_AmÄ¿\_x0010_`!_x000E_Ó²¿F_x000F_«æ¿bç+üUU¡¿ø.`_x001B_D_x000C_¿Cùº·§?Ú7Zß«Ò¿_x0017_L+{hHµ?8ù£_x0016_?0]~_x001D_yb¿_x001C_s°]³kÓ¿0&gt;V7ÞpÈ¿©ÔíF_x000C_ë¿nlb"&gt;²±¿«ÉÅÙÊÇÄ¿-(ÓÀK¥¿9ðc_x0011_ý¿Å¨}S9a³¿,¶_ý*­?_ôÙb¿¿So}°ý_x000B_Á?_x0003__x0005__x0002_ác¾ºÆ¿_x0016_¨_x0001_;êé°¿vçZí2³?_x000C_Æ_x0003_«¥¿ÄmIzÑÙ¿hô5¥c¿w_x001E__x0011_­²h»¿;DU_x0003__x000E_·»¿_x0003_)®]Ú¶¿Ödù'»ÞÓ¿IÛEÜQJ¿_x0010_ã_3)Ú¿_x0016_;{6_x0017_MÂ?wð_x0012_½_x0017_´Á¿¦¥C²û/©?ÖÁF­?4³¿p:ª_x000E_I¤?vo@kØ9Ë¿P_x0013_Ç¼»¿â@¾Õ°?ùóÄ_x0014_i¿®vL§\¥?ø&gt;Ç?¬Ì_x001C_Xxº¿êó7sË+®?È¨í§ÊÉÄ¿ð\w³×¢?GÇÉ_x001E_Ö0¿xà¼_x0001_¹T?¦qi×ª_x0004_Ï¿ø^BèDÞ¿Ä4fî_x0002__x0003_ú_x0011_?I¼1G¡? ²__x000D_?ÜG/]ãà¹¿öÄëíÑÔ¿ãü_x000F_ØñÁË¿Î	$5_x0011_{?8þé!A~¿Pròõ¥¨Õ¿Â¨2v&gt;_x000D_Ò¿ö_x001A_³_x000C_iÄ¿äýÿ2|¸?[Qõ¡µ¿¸	$_x000C_¿_x001C_Ì÷½_a¨?ú¢ÁµS¸¿_x001C_Fzu£¿â¬ù_x001C_êêØ¿_x0016_f×NKcÛ¿ôûÙ^¤­?_x000E_~85_x0007_ª¬?ÀW;_x001E_`?N÷@zrÀ¿ÈÅÑqUÞÂ¿ÿ*_x000E_X³?s2ÍEîº¦¿_x0001_!jö÷¾¿ä¤$ù&lt;"¿6W#¿_x0004_¸?_x0006_KóÄüé¾?6È5rP{ª¿KçO[ô_x0016_¢¿_x0001__x0005_Ëý_x001E_Ù$å¿#õ¥Ð_x0019__x0004_À¿÷_x0014_H_x001B_M²?Ø_x0003_ÁÙ¿ú*@T&amp;Û¹?4_x001E_¶¬Ð¦?»OÂ&lt;»¿´|_x0007__x0018_?È"tñjRu¿GÑEy@Û¿\M±¤L³¶¿¬Ëºæ¡±¿Òþf2ÃÐ¿¦mð*ÙP¾¿ªK_x000C_¢·¿ü_x001E__x0002_&gt;ÖV×¿´n*EÛéÂ¿TZ3LÈ¿_x000C_jt_x001F_:_x001D_Ù¿¨0:²Ä	É¿0&lt;DªF?Ñl´úwÞ¡¿:_x0008_­:^T¶¿UÇY`úøÇ¿_x0011_Éay°?ÉPô¶­øÅ¿nUÜj_x000E_S¶?ÚNL÷&gt;f¿Ð_x0008_»_x001D_ºHa¿ÇÏ¥^Jñ¼¿_x0015_¡,¸UÄ¿_x0010_¾Ø_x0001__x0003_0­¿í_x0019_jék¾¿HÁ÷ÏÓ¿Jèë}¯²¿Þ],¨ù_x000F_°¿¦(_x0012_¡LÓ¿è'dS_x0006_¹¿ØC_x0015_P?AKÕ+Y@·¿ÂsF	p °¿éáÐ/®Ó«¿±¤eª¿/^ÀÁ¿r_x001F_Sbl¢¿_x001E__x000E_ïrù¶¿§8uS ûÉ¿N´_x000B_\vèÔ¿u7¶_x0013__x0002_§À¿¸Ô_x000E_î¿l¬ò_x0011_K=¹¿&amp;Ì_x0003_þ_x0011_Â¿ ­écÖ]?Â V§°¿Ðh§_x0005_Ç¹¿J³ÄñÃÔ¿_x0019_~z1X¾¿EµWñ=Ã¿¤5 _x001D_ÈÛÂ¿ß(Cú'Æ¿ÓÌÀáIà¿Ô-zRúÌ¿5¸¥_x0008_bÎ¿_x0003__x0005__x0004_\{_x000E_û³?LÊ¢_x0004_h¿¿;âAàC`Æ¿iË×*6¿QZ_x0008_#Ã´?Ô_x0010_»ÍÛp?ã-Ö¶ø§?L«¨_x0007_þ?vä[_x0018_GÌ¿l©n@Q¶¿©¢'L¿°Ë·FèÉ¿­xQ+ÚJÂ¿\ª¢_x001D_·¿³¸¶?dA:$A¶?þ°_x0001_&lt;³¿k©u#z¸¿_x000D__x0012__x0016__x0010_w_x0005_±?0 FÖh$w?NlÉysÐ¦¿&lt;Øê$®¿XÇ_x0002_vÊ¿ºUqv_x0019_PÊ¿[Hõo£AÊ¿úîhØ¿4mß_þÖ¿ a|«q1 ?:_x0016_«_x0003_7¢¿åoLq_x0014_[¿¿xÐço_x0011_Sµ¿94g_x0002__x0003_Å}¶¿BÈÙÏô¬?_x0019_&gt;ðó²kÄ¿QIô°¬àÈ¿¦ä_x0019_ÈZà¿Ø±5aú_x0012_©?¢_x0013_¢_x001D_p©¼¿_x000C_ác_x000D_»?ö2Ü_x001C_èôÉ¿&amp;"_x000C_g«NË¿ªvÞpª&lt;Ã¿ 9Ãç°9¿H×Ö"_x0007_aÐ¿ÔÁÈZ°Û¿WÕúHI«¿XÜÎ_x0018__x0008_}£?_x0002_Ø_x001F_êf°¿hnµóû3Ñ¿{É7_x0002_Ñ¡¿®_x0019_ÿNû_x0008_º¿ns&amp;_x0007__x0018_çÕ¿Ìs_x0016_6¿Ó¿§Ä_x000E_½(Á¿ Ô?_x0001_}?vsRSÈ_x0003_´¿&lt;ÆL_x0014_Ù¼?htJ"5Á¿¸&amp;È7uÂ¿l_x0012_ô_x0011_ºA»¿b_x0005_f_x000C_ë_x0001_À¿k:O&lt;_x0010_Æ¿p(EQ.d¬¿_x0001__x0007_êÆ×}¾=Ë¿Hõ8)_x0008_îÄ¿¢hLÊJe´?]0}Ð ¿öÅ³9$Ô¿`_x000C_)Ql+?úæ+º#Ö¿Ð¦\Ö!q¿|^{7J°¿¢mæÜ;¥¿@²'Äg_x001A_Ñ¿¯=q_x0003_¶¿8_x0002_+x»hw¿çPÂ½BG²¿Z~v_x001E_ùúØ¿Ì_x0013_|Å? ÂF4àrw?nÅ;Ð_x001D_d©¿øNeÙ_x0005_Ñ¿Ûõ½w_x001B_¶¿\_x0008_oi_¢?°: ü]¦¿ø×cÂ	¿_x001D__x0004_²ü_x0012_sÈ¿_x0001_r¶3y?1æ&amp;6&lt;¾¿Êö\¼µ¾È¿ÐFEQ$_x0003_©?­Z3_x0013_ ¨¯¿ óàÈ¸¸?_x0010__x0013__x000E__x0006_°¹¿°³u5_x0001__x0002_&amp;xf¿¨ë?Ôù«¿°CÕU²¿øæÜ&lt;_x000C_øº?Ø#y%ïá¿Êm_x0001_ö'Ô¬¿_x0016_À­w~Ó¿_x001D_:ôÿÜ¢¿ú l_x0013_É§¸¿ÐØ_x001C_éãx´¿w_x000D_N_x0018_= ¿Jî_x0007_ÑÒ¤?Drô~_x0007_B?@~éxþ³¿ä çìd³¿&gt;q×W ²¿4_x0013_\²+?²ØÚ¯_x0011_;§?Þ9yûk³¿®_x0005_Ó¨_x000B_¶¿Xÿ©&gt;a»?ÔtÂDã£¿6é²äP¼¤?hänØË¿@¯C_x0018_mÄP¿¬V_x0012_s¾4?_x0018_ÞùE7Ý·¿äÏªB©4Ç¿¸¿ë	Èf?_x001E_ë$9×¿«IÎø	Æ¿@¥yÐ_x001C_|?_x0002__x0003_¿xÑ7±?\v¨!¿(ÀÖê_x0006_Â¿ø.²z6¬¿Ó¬# jÆ¿&gt;_x0017_¼_x000B_Uº¿L"ÿÝæÂ¿®6r&gt;É¿J5&lt;_x0003_E¿_x001D_¨	Ù_x0016_Á±¿ðÆßúâ·?¸qb&amp;¬²?4nq)®©¿¬ÐÃ_x0007_¼¿%-Q6_x000D_Ä·¿_x001B_í_x0001_ÛgÀ¹¿úW^&lt;Á,Â¿l[È_x0011_7Â¿Û*rPm¶Ï¿àè§kpk±¿°£·Æ(Ïq?ÛººS_x0010_µ¿9ªXðe_x0011_·¿üg_x000D__x0018_?°3³}_x001B_?DKg#vÊÕ¿_x0008_¡Aiúô·¿°`_x000B_d'd¿N­{7A×Õ¿KP²"Í¿µpÄ_x0011_a´É¿ÓPô_x0002__x0003_BÌÉ¿â½¸{Ë¿_x000E_VÛ_x0013_,ñÈ¿Ô×+´3É?°«_x000F_üó«¿X0mqëÇ¿À_x0017__x001B_Òº¿`_x0010_8;¸;Æ¿ã¶¾+!¿ª_x0014_Y½Á¿=ãq1À¿|:6N+OÆ¿ñÆ²¿º4,Ò"Ç¼¿eEAÇá¾½¿jö_x0016_´2Ô¿ÌGêa%¶¿bºxÐØÛÐ¿Ìl{ê_x000C_Ý?ïõ;Ù{Ø²?_x0015_r$U_x001E_¼¢¿K±ì×}¸¿â¥ñ_[H§¿@ÄK¢¿(C¿_x0012_VýøÔÚ¿Ê¸_x0010__x000D_·_¿Z__x0019_}iá½?"_x001F_¡K3_x0001_¢¿dºN¯ü¢¿_x000F_Äì\?ªpùHÊ²¿_x000E_ÁkSâ©¿_x0001__x0002_âû¦_x0019_?@¿èÈ_x001E__x001B__x0016_t?XâðC_x0014__x000C_?_x0007_L6ó£?_x0010_&amp;9Dc?¬Ç ¨Å¿VÃÔ_x000B_²È¿úêù_x0007_¿¥¿_x0016_#_x001C_£Ë¶?+_x0001_Z³Ë*¿ba_x0003_³¶Â²¿¬Ö9NÉU®¿ÑÄ÷ò÷:¿_Î_x001C_¸k,¶¿þð©=q±¿Ï7ë¸'+Í¿{áu·÷¿LxnáÃ¿ÌºÿÞ_x000E_¥¿_x001F_ì5=9¿¢YÍf!ªÚ¿8+¸w_x001B_À¿_x001A_]Âkº?Ù&gt;xï"Ç¿Ð­0³¿ënü)ÔÐ¿DéÚñ_x0019_Ò¿iN^l_x001B_°¿ °ÕãÁ?_x0014_±%úB¿0´Zqê ¥?ôh8_x0006__x0008_ôó?ö\û_x0002_á¨?Z#¾cØÀ¿ë_x0018_ýì©¿¿x£ª±u{?¯óLÎÏÍ¿TÉñû_x0019_QÀ¿_x0006_$qèàÊ¿çóu·¶±?\9Í¡E¸¿B­_x0006_"_x0002_£?éÖáæ©°¿yøs_x000B_Eö©¿~)_x0006_ãÍ7¶¿ ëÈÜ¨Ó¿KSª2v0½¿Æ¾Vò^ Ú¿À5ñ¡_x001F__x0007_?_x000C_½]^I¹Û¿¬ÌDìñN ¿_x000C_sª´|Á¿gñ_x0005__x0003__x0012__x0013_»¿¥!¢	×_x0004_¦¿_x0002_³4iôÓ¿¹(Mî..É¿ùmpÝ~Ù¨¿|O_x000B_"5¿ºõ%«¿o\­_x0001_Ïu²?8ñM_x0014__ç§?&lt;_x0007_×¯¶?Å6_x0016_,}¿_x0001__x0003_GµÏ2£LÅ¿èÜÆPÍÑw¿:Ï_x0011__x0002_lwÏ¿¶$j+Sl¼¿_x0018_¶FÁ¿ø7&gt;'òÏ¿²68h·¿xÖ×ðþÑ£?4+ªÞ©¿`­ÑC$Û?&lt;S_x001A_2lMÃ¿®_x000D_f4À¿nnÙ7Ë²?3gãö&lt;q¯¿_x001E_ã¦¿¿¬!í_x001D_b~¿J´%Z¶?æ(a¼ú_x001A_È¿jv()_x0005_µ¿q¬ióZ¿gi_%m®»¿RE_x0003_Ï;À¿[)®¤Ê¿¼¿On_x0011__x000F__x001B_È¿_x0018_y_x0010_¡qÉ?RÌ¬¦Ô_x0016_»¿Gà÷-¹öÏ¿Fe~PRZº¿Ø3æÍè{?Â-uõ°?ü_x0017__x001B_ÞcÚ¿Zhã_x0006__x0003_	_x000D_^«¿U-ÞrQ_x000C_¦¿È Ñ±õ÷¿0ó¶,³?ú_x0015_yO_x0002_Ã¿PÖfÓo?â_x001F_b_x0001_Í¿¼B_x0015_ùÇ¿åg²ê.½°¿v_x000E_q_x000D_Oã¿I/7ÆÝÀ¿ðø}Çà³¿c5ÒS´?Ö_x001C_G[D¶¸¿_x000D_Ù2.)¶²¿DmÖ¯_x0006_Ö¿[i÷ò_x0004_¤¿_x0008__x001B__x0005_w0ª¿x_x0019_n`_x001A_«¿²#y¶0«¿ú´&amp;Y©¿¿@¿:Õ_x001E_Bµ¿_x0012_Å[R½¾Ò¿t×çîû¼¿_x0007_·(xÂ®¿ìõ§È£ë¿ø^³Ö¬VÒ¿¨Ê£_x0013_q¬?¡²²·¿ìÌ_x000F_?_x001E__x000D_²?_x0010_=Þö_x0018_e¿*¨{p_x001C__x0006_¿_x0002__x0006_Ò´AwD´Ø¿y$7?_x001D_´¿kJB&lt;* Ñ¿Øg3qR?ÀÍ¹1¹¿.¤çß¿`÷-Æº_x0005_t¿Î_x0003_i|Ì¿+¼V¯]_x0003_À¿_x000C_Gýü@±¿Ð;Õa¿_x000D_«_x000B_ !»¿mRÈæM­¿·ìi_x0004_Ð¿ñ_x0014_*fíçÌ¿_x0006_ÛÒá_¸?_x000E_Þ_x001E_Á¿çJi._x0015_u¬¿b_x001F_Z_x0012_ùÈ¿òÖ}6Ã%º¿Ð¹íaËº¿_x0001_sÔ¿¸ ©fi4w¿èá_x0011_ `çÚ¿ÀcñU¯oª¿À_x000B__x0004_Þ*\Ø¿x_x0013__x0007_nÄÝ?òËãO*Ê¿Ä&amp;÷Ü©Ä½¿½ÿ½ÍÁ?~»ðs/qÊ¿"of?_x0002__x0003_­ÔÖ¿_x0008__x0004_!¯ÎÇ´?Wôx-;°?_x0011_½+°dÁ¿&gt;g?_x0003_Â¿×X_x0001_º¢§¿ÊºL¢¯?`­cKÀt? D)Æ_x0001_n?bHÉ_x0018_Wµ¿GÂ+âÎ°¿â¢ôk¥Ü¿_x001C__x0012_|ê_x0001_¿Iw&amp;_x0014_óï°¿\#TË¨`µ?êMÅ_x0010_ÃÌ¿ÝæñÇâ ¿|=±Ë@_x0014_·?_x0008_xsÍ??OÜ_x001C_R]¯¿ª4Yµ&lt;_x0006_±¿¡_x001F_2ç³±?NOÄ_x0007_¤ ?Çfså6?,Ý`2®Æ¿_x0005_¤AÜÀ´?²»º!ý¶¿Ò®Ø¬¾¿hË9Pþ¿4Ã÷*\_x000C_¿\_x0002__x0011_6Ñ¿¦§óÃ_x000C__x0003_º¿_x0003__x000B_ýcq_x001B_tÐ¿¢õm³yt³?öÈþ^7º¿ô£[BüJ? ñ?KÛâ¢?µò_x000C__x001F__x0008_¿ä_x0002__x000E_â0¶¿höy7'cÉ¿&gt;_x0006_ÐÀLþÙ¿¢o Ú]`«?^:_x0019__x001E__x001B_B®¿¨a_x001E_i_x0018_?_x0016_ÜE_x0003_Ï_x001A_¢?_x0008_ÄÈÃw_x0001_~¿"Àû_x0006__x000F_\Á¿_x0008_éq_x001C_?Ð|¿TE_x001D_Õ1O¿ç§O~¿_x0012_Êfõè«¿u_x0010_¡¼	 ¿Ð_x0001_Ó¶,¹?Ð,¾q"¬·?d_x001F_?j4ÔÔ¿Ûé¤&gt;_x0005_KÊ¿F°_x0005__x0004__x001B_/Å¿p_x0007__x001A__x001C_U¼¿ -qº?¨_x000F_a­K_x0019_¿¿ î8_x000E_jÕ»¿~òìp´¿Ì5ìßÃº¿V¡3_x0002__x0003_ù®³¿ÜN¡+_x001C_|³¿þµ_x000D_ÝU¥?_x001E_MmW¨?úúo_x0001__x0017_ÐÁ¿xPÓ_x000D_?È&lt;_x000C_^¤É¹¿²ï8æ_x0015_Ð¿tÃ¹r_x0007_·³¿à_x0001_¤¿£?êIþç|°Ó¿òv&gt;±w±¿0b Â_x0012_¢¡?¥`¢_x0014_ËÒÄ¿VÅ_x0001_v_x0002_ï¿Ð2_x0006_§¿§zÉÆ§¿L&gt;ÅuG?¶zz_x000F_Yg²¿nné_x001C_ÊÃ¿ïÇ·òööÇ¿_x0002_úbÛ`p)?:èîrbÇ¿å³ÛI³?ré×D2?Ïi_b­¥¿ Áow_x0015_?tOW3²É¿*µ!Æ¿Ï]EöiÊ¿8#Oe±¥?J£wÙM§?_x0002__x0003_¯ÞKæÊÌ¿5¶¸`Kø²¿@añ¿Û¼w_x0001_q¦¿4¸²+Æ¿ªÈE¹c`¶?_x0018_Í_x0018_à¸¿³_x001F_èÖ_x0013_´?JÈÖQc5±¿P·¢HúÅ¿_x000C_ö©ÀÞ¼¿##íÏµ¿¹J5_ÊÿÌ¿Êë1Õj	Ó¿¨Ä+?WÖ¿_x0012_GSÇúÂ¿¨ñ½+e¨Â¿Êð(Æ'Â¿ü2_x001A_è_x000C_À¿%c´W4­¿ôë9ÒO£×¿)­0h8«¿¾¯+þQHÆ¿_x000D__x000C_d|hÇ¿R-¾Q'p×¿SØå_x0006_^Ç¿ju9´x³Ã¿Äµ3AÏ7¹¿öëÞ*v±¿1Û?FþßèZ`?_x001C_Ö¢Î_x0002__x0006__x0005_)«¿&gt;_x0010__x000E_iH¡¶?_x0018_OW&gt;_x000D_¤µ¿)ög¯¥¿ú1_x000B_)·¿¶¯ãË_x0002_qÇ¿Çv_x0013_!,ZÅ¿L«Èã¯?öÿÿ_x0005_`¸¿ø©_x0013_V~_x0014_­¿_x0012_ü_x000E_ï)È¿Ôý9AÕ¿¸]æ§±¿)el_x0017_É¿È_x0002_`MÂ¿_Ã¼±¹Æâ¿"Nn&gt;,´¿_x0004_©r9'oÃ¿Îoê¥_x0005_(²¿ÎF8VÏ&amp;µ¿*_x0016_E/?JMÙHøU¨¿"á_x0001_fYÄ¿pvvkg?A6ÏÐêç¢¿_x0015_EîC_x0002__x001B_Ì¿£_x001B_D¼H­¿UÃÛlÇ¿¦í&lt;Ù\_x0003_Å¿_x0012_éi:$Ä¿D1q_QÝ?±X_x0015_¼|Ð¿_x0001__x0004_WwK*Ë¿ö_x0004_Jâ§?._x001B_íµ@äÁ¿øhT¿_x000B_¸¿_x0003_õ³D_x001A_¿ìAÉ¹NOÌ¿_x0005_¡.~_x0008_Cà¿VïåëtØ¿=U5¦C	²¿ÝlwH_x000D_¿êáªu¿?_x0002__x001E_uV²¿lì&gt;_x000E__x0002_Ã¿&amp;iÖ°_x0001_¿öbBÛ²¿@ªwaëå¦¿J8ö8i²¿p_x0016_K_x0016_{¿"¦}.|yÐ¿è_x0019_î_x0015_ì´¿7¿¤¶kØ»¿êh_x0013_?Ð÷¤¿Ý_x000F_LÁ_x001E_&gt;Ñ¿°jeØÔ/¢?_x0014_¥¾^Ä!? 1_x001D_2_x0017_±¿&lt;	²WE¼¿YXÓ(WÇ¿mhyë®_x001F_Å¿DzT`9~¿^¶jPé¾ß¿&gt;ê_x0004__x0007_-7·¿¼ÎÞ_x001E_a¥?bB*_x0019_ÊÁ¿_x0005_0à´o¬´¿_x0001_·å_x001C_âP»¿_x0013_¿«_x0003_XdÀ¿JRªt»é¿ÔÜÕ9Þ¿Ìß_x0002_õ_x0018_ÎÒ¿HB¤3x×¿¦\_x000B_:/¶¿u^Û4éÉ¿Ì*{Ë¼¿ªÖl_x001F_ë&gt;É¿_x0012__x0006_ïÓÚ[?E	ÛÚ_x001D_Ô¿_x000C_í_x0008__x0010_AF¶?Ê1}k¦?¶ÍýbÁ¿_x0004_7Ö1¿[^ÝhöÏ­¿ þÊ'Í¿·ëMÐiË¿º_x0016__x000C_÷_x0012_Ñ´¿_x0010_C~_x001F_T?(_x0008_uä_x0010_&lt;u?öE Ì9×¿®µ.$= Ä¿¸Õ¤	éµ?a_x0010_Ê¦®Ã¿é]åÔ°°¿ü!ppö¿_x0001__x0004_ ]ciF&lt;Ü¿Ûº'Ì¿Ú_x0019_¿¾¿Ïª&amp;ÞÐ¥¿À¸àt¸_x000F_b?ôqzÜÝÑ¿æÊfB]¬¸?¢eÔ_x001B_Þ¢?túÜ_x0003_á?_x0014_î_x0004_3Ò¿$_x001C_ÆWïÒ¿:Ú¹§Y?ÖWQ¹Ñ¨?Ý·cÃ\?ðE(¯¥¿[²ª}MN³¿þñKkÅ¿TÀ_x0002_î_x0018_¶?Ú_x0015_Fü/,´?_x0013__Ñ=ù¸¿àb_x0003_%Þ_x001C_¿_x0010_T_x0016_F!s`¿_x0008_¥åÈnZs¿,ÁÛT¢?däóÜÇ¸¿_x000E_ãcU6åÔ¿Öç+ä_x001C_Jµ¿³ÀÆ_x000C__x000E_¿PÏ_x001C_õá_x000F_Å¿&amp;¯"÷_x000C_¥?_x000F_¾_l¯5Ç¿Úud_x0002__x0003_¤¬?BØIMÏ ³¿Ùë_x000E_ûµ¿~©¬t¶¿°.íãè~È¿@Ç&amp;6Wj?`Ýø.Y¦r¿pã8ä®1Ô¿{ÕOÆ&lt;¿¼_x0014_Ð±Xó¡?Þ/á/Ê¿è£fN½Æ¿J_x0019__x0016__x0012_¸¿ ·ÛÈÖ0Ä¿_x0012_ø%_x0001_»Aµ¿oÇæ|ØÂ¿-H¦¼?ý_x0004_°§¿_x000B_ÙÑËò«¿ò+Çð_x001E_Ó¿Nü_x0019_húÀ¿÷tmÏt¨¡¿x_x0017_N[²¿0öèÉ°¿ê&gt;ýºµ4¬?£sùA]¨¢¿#t«² ¿_x001C_s´O¹³¿D7­±!(¹¿´6;_x0007_í¹¿ä´»_x0006_ÓåÖ¿ðQ[ï©¿_x0002__x0003_«_x0001_îâ­?Ë¿(×'§_x0007_°¿¨g¢êi_x001E_³¿_x000E_ùTk|Å®?_x001E_ú®ã6k°¿`µ)\_x0014_z¿4_x0005_SÒÓåÃ¿TS$/*?ï)QL±¿_x0004_§1_x0015_&gt;WÄ¿P6_x0004_Y¿8?t&amp;î|µ¿_x000C_2»|#%¯¿Àª_x001C_°­2¿_x001D_øîlºÐ¿Û wåzf¿Àï¶j3_?³ìÎª?ÜºK`tØ¿_x0006_a6ç_x0015_ª¿øÃéÞ¿jÐ'éì±­¿ãHöb_x0019__x0014_°?_x0018_§!(e7 ?_x0010_4_x001B_£N±¿ß6_x0017_z°¿_x0019_J_x000F_B­¼¿_x000B__x000D_Qxßv¿2õ÷ë_x0001_Ê¡¿üCph2&gt;£¿ªWJ_x0006_0?Ó}£_x0002_	\ÿÅ¿Á$_çÕÃ?é_x000C_êÊû_x0003_¬¿ðÿP@Òd?ìQÓ±?_x000F_³?VH+iõî±¿ðS&lt;ÉÒ?þô_x0007_ÒmÒ¿rØ°H/¥¿Äq_x0005_Ëé ?ß_x0018__x0015_"·|¿_x0018_?ìBJp?ã_x0019_= ?öÚÈc×ôÈ¿×_x0013_¢ÈÞÌ¿¬Ð_x0001_\eøÆ¿þ_x0005_  _x0004__x0006_Â¿èI_x000E_XVÔ¿Ìò¨_x0010_ë®?QÐceÖÅ¿Ä:_x000D_Cl1¥¿Öq÷	_@?¨âhâÀ¿ø¿fÁ:²?"f_x0005_ó $¥? ©;_x0014_gò_¿%T»ß_x000F_kº¿êøX^dà¿V¸ö¢½Á¸?_x0008_?U¿Ô¿mugõHø°¿_x0018_8_FÚ_x000F_Ô¿_x0003__x0004_©Å1®Ó¿p¨o_x0019_?ð¶9F/×v¿fuÁ~Å¿4¤ä_x0014_[Ñ¿*n_x0002_©0_¥¿$_x001F_¯_x0013__x000E_(Ç¿&lt;?¨GÈ;­?_x0016_X!£Á¡ ¿zøouÍúÇ¿QÖ&lt;g*hª¿eòÏ5)Þ»¿ï_x000D_¿EÕ¤¿ú¨x á¼¿PÛÙwâßµ¿Í-þÐö§¿T_x0007_ýÕÎÖ¿k¡y4_x000F_ ¿¥ôÂ_x0013_ü¡¿åÔ¦_x0001_Þ¸¿z_x0014_W,12¿¿Ä·_x0015_+Â²?_x0002_u2ª£¿¿ßkâ_x001F_4¿ÒàêýcP¸?Vs´"JÃ¿xÄæÄ²¿n_x001F_?ªõÁ¿ÙÜ_x0018_pjÀ¿õ¹_x0011_¤tÌ¿àéífKÏÐ¿ÜL_x0003__x0004__?rUúþÃ¡?ô_x0018_ô¢É¿_x0017_»õ¾U¿tì+ü9aË¿Âp_x0002_ðâT ?¨æ)tã¯¿@rï_Ë;U?þYaDÒÂ¿I¿.L®æ´?`_x0011_H.î­Ã¿_x001E_uS­¿ò&gt;0aÀÓÍ¿"­å{Ñ¿âz*ÖÇØ¿ü	Gf®?Põ×@/?I%a_x0001_x9È¿Ú¼Bo_x0006_lÜ¿XGÑ?ãv·¿ß(äK¬-³?Äö¿HÑ¼¿±MOë^_x0007_Ê¿¸òKM?_x001F_aÀXdoÊ¿ô×Ç ÖNÉ¿L×_x0016_ïÄp®¿xlÆø&gt;s?¨d&amp; Í®?ÛB!3é¬¿_x000B__x0018_{¹"Ë¿_x0007_¿ó­&amp;?½¿_x0002__x0003_Ôù_x0017__x0004_å?HÚÑ_x001B_WÑ¿\_x0011_«qA²? nÖëË¿,_x0019_4£@eÈ¿&lt;}_x001B_í_x000C_¾¿HËb+Óc¶¿Ô~_x0015_]Õ¸¿_x000E_Úy(Í¥À¿ìGÂ¨_x000C_l§¿`64½©¡?ZLþø2¢Ô¿ÇÛÊaê&lt;Á¿_x001A_7KÝ_x0015_¦¼¿Nb;Á¿.¿ç__x0010_ù°«?ØgI	JV~¿Þ_x001C_Cò_x000E_RÏ¿¨·º3QÔ¤¿Û@ß`¯}¼¿N_x001E_F^_x000C_l¡¿ÉÍáÉåµ¿Êª_x000F_§eK¿¿bçå_x001A_¸?_x0002_Nåü_x0016_l?©©ê'ò¤¿ú3_x000B_ ·Ä§?Èr'O!«Ó¿PT*üÅ9Â¿tÐþQÈ9¼¿_x0014__x0001_M_¿"±¿Ò,n«_x0003__x0004_ªÒÂ¿ÝKjÜ»¿¿úÛ±Ð¿Þ&gt;£Sz¿ðúóO8í¼¿o±õ"æÁ¿_x000F_±ÒP65¤¿xTg_x0018_2Þµ?Ì.}ùÿê¿8b_x0004_Ò²ù?¹þl6_x0007_½±¿Ð÷?,ßìÐ¿ä°@-Ó¿§×Ìªm£±¿]EKpÏ_x000C_Ç¿æ[åz¨²¿_x0019_Ã(·¼?­Ñ'ýk_x001F_Î¿h_x000E_Ë¢O_x0019_Ë¿uÛï9ÅÌ¿R_x0017_Ó=Ñ®¿Lk_x0012_­¿ÕBÞØ_x001E_EË¿ªdþ_x0005_jp¯¿_x0001_=v:è_x000B_²¿h×H_x001B_¿¿_x0012_}H@FF«¿@8Ö¶ßË¿eÚ\ «_x000C_º¿È_x0002_£_x0007_ÄÈ¿_x0018_á7_x0001_}Ç¿X_x0013_oØÔ¶?_x0001__x0003_mß)ù^È±¿_x0001__x001B_Khlc? /Å_x0010_Jõy¿@_x001B_éUoãK¿x_x0011__x0002__x0010__x000D_ö ?ý}²+OÁ¢¿ÙHó¥à³?ay_x0005_èÀ¿N¢_x0010_Ù³¿¨U_x001F_T~È¿vóæ#_x0019_×»?ðé_x0012_¯Í¿8Ðnqz¿zÿç7þíß¿ØÀ¿p&lt;ýx¿ÓÒ_x0010_8îC²¿» gäY_x001B_¨¿;_x0015_!_x000C_K?4APß?Ç²Ä1ìkË¿´FN02u¨¿L6×µç%Õ¿6Ïy¨¶p²¿¨ëlrÕÜ±¿_x000B__x0003_ÃàèËÀ¿º¶Rb·¿&gt;_x001F__x001A__x000D__x0011_°ä¿@³æS[Â¿_x000B_±%ó³¿r=ZmÎ¹?èðïw¿&amp;ÔgR_x0003__x0005_ï	¯¿ lÌ;îL¿P.­»ô	¢?ÍQÇ2_x0016_¸¿_x0003_&amp;(s9»?ßa_x0010_¥¦·¿_x0012_8%ß&amp;Í¿A_x0001_%{'©¿¿_x0002__x000B_yg1»¿:8¦Û´Ò¿XMnýaê¿½,z!Y_x0018_¿_x0015_"_x0002_¶Á®Å¿&lt;Ð;Æ¿|Is=Ø ¿¬ lÆQyÚ¿Ó_x001E_ThH°¿wuWÖj.²¿øv	W%Ð¿_x0008_¡ý&gt;éE¿/_L_x0010__x001E_Ä¿"Á_x001F_ë_x0003_uÅ¿Õ_x000F_äÏ]@À?_x0001_8i_x0017_ä¿¿²ûdxÄ¤?~·&amp;ÐÍ¿ 9zt_x0004_ñÐ¿ø¼_x0008_Ý_x0012_¾¿&gt;^9_x0006_£'¿¿_x001A_cTW"¿_x0003_JÌoÀ¿Æ~Crò&gt;¬?_x0001__x0005_h{1LsÁ¿XiMÕòJ®¿_x0008_´Bè²Ì¿hL¢_x0008__x0006_8µ¿ò_x000C_ÍÜÞ)º¿Pk_x0003_N¦w¯?Â¢àS_x0017_É?] ÃsgÇ¿béè°n0°¿Ê_x0011__x0017_Ý5_x000C_©¿mbX_x001C_d¹?_x001E_nW_x0004_Ë"³¿à¶_x000B_?Ï±?ÚqÖQyy°¿_x0018_àZé³{¿A_x0012_6_x0007_@O¢¿HOþÿìUr?i_x000B_ýé¦?_x000C__x001A_oû2©¿ø°¶¾º?)yñ		_x0016_Ã¿"CÉçYÜ?¶R_x001D_qÑÌª¿0_x0015_^¥Æ~Ë¿ýPt&gt;Ê¿C_x0007_Â¿7_x0004_µ¿ ëT0	Ì?æ_x001B_Zïº¿¤Ø@´¯¿ÓTÎÔý³?Ò_x0002__x0010_znÂ±¿è_x001D_ÏÏ_x0001__x0003_96³¿Æ¤ùO=©Á¿_x0012_1áZ}¾¿ø¬LBû?ád½_x001E_²¿k¹á­ÉÆ¿YÿX_x0002_±I½¿0Ù~~¢«?Á)Ío	¿æß ý_x0013_¯Â¿Ð{ý9nè¤¿GjíÖ{Â¿V;ò¶*µ?¢_x0003_._x0012_Ï_x0016_¹¿_x0014_X½%¨¬¹¿Ìbìy$¶?¸(+DÕ¿Î"h¾ÝÙ§¿h_x0007_8.ýLp¿¾ð¿4²¿IM¥·Ä¿e~ÜHS§½¿Zo_x0002__x0012_Ì¿~¿µ6_x001D__ß¿Áh$_x0013_PÅ¿´iªÍ¹¿ÚgÔÎ^_x0018_Æ¿Ã+¹µ¶?_x001D_·ìÿÑ¿ÅÈ¹_x0005_áj¤¿^o$3ð±¿Ô/õzG¯?_x0003__x0004_@)4CÆG¼¿Æûò¹¹¿|7ãÈÖÐ¿gz_x0005_'À¿bgnôýÀ¿ÆÎâSÄ¿þ_x0002_§&amp;_x000D_³¿j§(m¿_x0002_*Ce@§?_x0003__x0001_Ho_x0015_'¿;àßFíµ?PwÕò7å°¿H®UÂlùµ¿^7ä_x0002_ñ6Ø¿ò_x000F_2¬_x0013_(Ò¿_x0002_¹ ä¸¿O_x001B_hsñî¿¡«_x0006__x0006_"·¿^&lt;ëã¦©?$_x0013_ø¶E¶É¿ß3o_x0013_t,Ï¿_x0005_{Âkú¿túññ_x000F_?à%~ëè¿?_x0002_yÖO«p¿_x0016_ËU	Z²¿µýñi°?ZcÖíi£¿Z[­+®¯¿@_x0001__x0008_Ü¸¿¢AV´¾U°¿°zìÅ_x0002__x0003_ðÁ¿.i3NÑ¿_x0014_ÓW;ì?0h½5{¯¿_x0004__x0017_ö_x001C_È¿¦áÅ?_x0010__x0004_Í¿_x0008_ñAk{¿&gt;H ÒkÊ¿4DGÎ·ø¿¿_x0002_®)ùz3¿ÝIdUµ´¿lÅèÎj}¿_x0008_[`Íô­Î¿æA*_x0006_Ð¾¿t_Ël_x0001_?m!¡õÛ-·¿¬ô:+_x000F_K?¸ÃF@ÄyÄ¿ßÏ_x0002_°²?|ßÂÛË¸¿XºÔ&gt;i!Î¿N¦Õ_x0003_B_x0017_¿Ê~NR× º?Æ9É)}Î¾¿4Ù;é­c¨¿Yl_x0011_ØÆ¿ò_x0007_¨Ò©¶?L3_x000C_ÝR)Ç¿lgßä_x001E_oÝ¿ôiÊ_x0002_ýÃ¿â&gt;ÕkjÁ¿&lt;}w. d®¿_x0004__x0007_¿t_x0006_Ù_x0014_|±¿±¡©¦±?&lt;_x0018_æ¾8¥Ñ¿T½Ëªµ¤¿7a¼ÛÜË¿`2|Bm²¿_x0008_mö&amp;Õ!¿)'ÚÛ_x0003_~Ç¿°ÊÎD1D?§_x000F_öÇ4PÇ¿hlÍz_x001C_ãÝ¿_x0002_v÷ÝÿÎ¿í"Õa~lÀ¿¢AázÉ&lt;¶?à_x001E__x0006_µ.B¶¿(¹-ªÄ¿´³ÝaÑ¿4å_x0011_Û_x000B_å¿Ó^)ÙGà¿H_x001A_=AÈÉ³¿ïSèÞ\_x0001_Ì¿à³_x0012_üæ?ÞgÐµ?4p_x0019__x0013_²¿¿²p@³¡#Ð¿,"_x001F_ä?tº_x000F_HÜõ¿_x0015_	Í_l¯¿oø_x0011_æ½c°¿N&amp;nõl.°¿öiÞ/}é¨?_x0008_¤_x0005_\_x0001__x0002_íÁ¿e³»rq¨¿å9_x001E_O?ÌX_x0017_gw5?_x001E_ü)z¿´öó0V_x0003_?H.Sæøw¿­_x0007_¥Jé_x000E_¿¿pk{ÄÑ_x0014_±¿_x0002_s®_x001B_Ð¿ÎdÍ®;·?§Ë¤_x000B_É¿ÒVMe&gt;	Ð¿Ju_x0002_@_x0012_BÂ¿eíÒÆÔU ¿_x001E__x001A_cÁ¤¿³_x0004_Ñ_x0019_jð½¿ûµÄg_x0019_¨¿û_x0002_ìwSÏ¶¿_x000D_Hg)ù ¿[ç'_x0003_éw¢¿J7|&amp;»?Û_x0001_Oà¦{Ì¿¢_x001C_ðÎdË¿2+_x001B_ÝÁ¿¯_x0014_ú¤_x0001_âÌ¿üöËû_x0018_v´¿bx£VZ¦?ñ_x000E_êtÎ¿~rY¯¾«È¿\á(»s´¹¿|'GE_x0018_?_x0003__x0005_î2jµ\¨±¿MùÄðmÅ¿Þð_x000E_O_x0012_²¿P¢þ3æx?_x0011_t_x001C_+Ã_x000E_²¿Ü9¢ùÇ¿¾_x0006_D¦_x001E_xº¿´ÒS_x0017_zÏ¿;@_x0012_¹àÉ¿ñ]¬¨Üâ¥¿_x0010_¼ù _x0011_?\Þóv6Â¿òh}ç·µ¿_x0012_-#ßÌ¹¿Â=þ5î¿¿A_x0002_þ\À¿D_x0002_Ì!Ç_x0016_Ý¿_x001C__x0007_/n¥Ò¿_x0007_1lû6Ñ¿äÊ_x001A_àirÄ¿I_x0017_ò_x0017_1Ì¿¡¦_x0004_ r\Ç¿¨E0ï0_x0001_×¿jçºÕ¿ZS]_x0004_T©¿¢R¸t_x0002__x0010_Ð¿Ì»àX¤¿´_x0003_î_x0004_X¬±¿gç-rÀ·¿O_x0011_Çüi}£¿ßïér)$¤¿X9)ï_x0003__x0004_,v¿&amp;gXÙ_x001A_¯¿ÈÊm_x001F_J´¿Z²Zz¿N?ö_x001A_	Á©¿àæ_x000C_­8 ¿_x0003_Þ6_x0001_ñº?F»ÂÔ_x0013_À?L_x001E_M¨Å¿ùò[o²»¿vªAkXº¿¤5ÍEáöÆ¿þÞI_x0014_íÂ¿Ôç8äü5±?_x0008_Ó],ÿ´?Óc²Q_x0013_¿Z®8°¿dÑp]_x0019_6Ò¿_x0001_²_x0004_æo¬¿ð¨­.·Ð¿¬¤³î&gt;¬¿_x0010_Ö_x0002_gww?_x0019_½8Í¿ôÁ mæª?_x000C_#èÓ¿ìã|&lt;_x0010_¸¿£h®_x0018_§Ü¿\1_x0011_Ï!_Ý¿?w_x000F_Ì¿ZÕê3´ª¿_x0003_H0. JÉ¿²' ¤È¿_x0002__x0004_Ò¢G_x0016_ne±¿ _x000B_³\t·¿&lt;'ÂÛ_x0005_.°?g°ha|®¿q]î%­¿äêç_x0013__x0010_¸¹¿&amp;8°íF@Ð¿r_x0016_nVÔ?h&lt;Q&gt;_x0003__x0018_?xÐî	³µÄ¿¢_x001A_4u¿j_x0001_¨¡_x001B_Ê¨?R¿V®°w¿_x000E_^_Y_x0012_¢¿öÍÑ³éµ¿&amp;Ü"'¡×¿ðîÜY_x000F_6¿Ð¼¾R_x001B_¹¿A_x000F_®¢w'ã¿Áúêfm¿_x001C_ÊR%Ï±?BÙ_x001D_¸Ü¼¿`³_x0003_Ø]?ä_x0015_{z³¿oùh@¿ &amp;6®_x0013__x0018_É¿ø¯_x000E__x000C_×¿ü¾¿k¨¿Ð_x0001_Ô_x0015_¬Ö¿êÍE_x000F_D¿Ð¿t(ü,/_x0016_È¿R_x0011_¤_x0001__x0004_28Á¿=%ryAÅ¿Hà_x0007_ q?Ø·_x000D_ùp¡?_x000B_×ì_x0018_¤¿_x0001_¼áÝ À¿xK®_x0003_²8¥?ßcÍ[x³¿jÂÅÀÍ¿Ä_x0008_¤_x001B_¦hµ?Õ8_x001C_oÈ¿«53·á³?´_x001C_(îñ·¿_x0001_ö²_x001A_*²?zÃÌ¦/:Æ¿è¦_x0018__x0014__x0017_T?Ü¢¾ç¹±¿ê µ_x0011_bÂ¿¢ôVé»µ?)wÜ«_x0005_Ò¿À_x000F_¢vÕP?Î#gu_x0012_Ö¿_x001F_-_úÐ¾Ä¿ ëDT*Qn?µ­_x0013__x0011_¾¿_x001F_ëwA_x0016__x0001_ ¿äu·L_x001D_Ò¿N_x0013__x001B_ï³³?øHò_x0001_w¿_x0002__x001F_#"?ô¤wèTÑ¿´.ÞU·ºÁ¿_x0004__x0006_ðù|ëó?þ¾êHó×¿h&gt;C9_x0005_×~¿ìºÌ_x0001__x0016_;Ñ¿@S,ì¡¿Ã/=l¨´§¿ä_x0008_¾Æ^!¿_x001C_1?3"Ò¿Uå_x000C_õ+_x0014_Æ¿_x0018_¢N]ßà¿ª«÷¼¨¿$ósÙh­?_x001E_4_x000E_îèwÀ¿À=ûbK![¿_x0016_ßÞaöþ¼¿t_x001D_í9_x0014_?6~kbÕ±¿¢t°Û«¶?_x0010_:HV_x0003_å´¿Ý#¿E÷?Ï¿} 9ï_x0007_8®¿Õ¿;w_x001F_Ë¿44_x000B_~_x0002_e?_x0004__x001C_IwÆ¡¿êNòXAÊÈ¿óü9zòµ¿V]íI¿¦U°î²¿u££»-Æ¿&amp;sF8Ù¿Þ_x0018_Sã_x001C_É«?MAZf_x0002__x0003__x0006_¸·¿_x0003_ä_x000E_æ_x0014_Êº?&lt;®Êfº¸¿³èsQ_x0019_Á¿³rû,_x001D_µ°¿Ô8çÛH±?v£®ùbÒ¿fÓ¦eÝ¤¿¾ó_x0014_´þ¨?·_x0010_¬_x001A_©ÕÎ¿cÁüê._x0012_Ç¿yÞTè%Ì¿Ã¼ýw(%Ò¿x@¤b_x0007_¡?M)Qã6ÖÊ¿at_x0014_r÷Þº¿Úî7_x0018_ü¿¿i\YëÉÊ¿_x0002_´º0_x000B_M2?b·MÙ2ÖÅ¿@_x000D_Wf½?_x0003_Sj¡ô¥²?b6¼__x0014_ÑÂ¿_x000C_Êc0_x001C_AÉ¿ð ë+bVª?6s¡Õ_x0005_!¯?7_x0001_,µg©¿_x0001__x000F_²±¿»ã_x001D_êÿ_x0012_Ï¿Tx,@3fÉ¿ÿ¬_x001D_fìò¨¿ZvüÂÄ¿_x0002__x0005_làüD_x0004_Ä»?GÃ¥Ñ_x0012_ÍÌ¿â_x001F__x0017__x0015_ý¾¿9_x000D_²Å¿î$þ1è#¡?ÝÝó_x001C_²¿_x0002_:¸O}À¿h6zÔ[ú±¿!6Üd¤QÆ¿4_x0014_{¢pÖ¿¦ä¯¿}	Õ_x0011_FÂ¿_x0008_¤¥_x0001_âÝÒ¿häp+]Ò¿¶ªÉýjÒ¿_x0001_3ºB~Ã¿(ë¥­«¿zK6Mi0½?Òp½\?¿_x0002_Ð¥³ªÒ¿há~C?^Ð^È/Â¿_x000D_§G_x0008__x0004_½Ì¿bÕ_x0002_3ÿÒÜ¿mW·zo¿¸ü_x000C_`_x001D_¯¿¡z_x0013_{ ªÑ¿ó×ÿ'²?Ô_x001A_üèa¿FRþ_x0003__x0016_ Ã¿x&lt;&gt;_x001E_Û­¿_x0002_ï&amp;K_x0002__x0005_¶âÂ¿c]³µÈRÍ¿h$_Ãe²?Ð_x000E_ñ¨ñ¥?m_x001B__x001E_Â¿0^`ü8àg¿`X0öª_x001D_¿pÕ¼?Ee¿ ÙÃ×X²¿2É_x0003_ø(ZÐ¿_x001D_T_x0016_f*¢¿èËcpê¿9Õ°5²aµ¿_x001C_ù9&amp;¼¿_x0018_;_x000F_êEd¹¿_x0004_ª_x0006_Ú¼`·¿ë`¡	èÊ¿¸éÎâá_x0015_³¿¸V­Ï¡Ñ ?§b_x0005_gá¿ÄÊÐ_x0008_úR«?´S_x001E_Ó¸Ð¿â=çEñ±¿x IÛ²¿¤b_x0006_fRë?ä´)®_x000B_µ¿_x0016_CÄdÝãÇ¿võ©Br¸Ù¿_x0002_GrÁI?_x0008_+ê_x001D_%¥?_x0001_»2,¤¿$?­tÆè?_x0001__x0004_´¤ü+?D¯Þ3¯Ë¿A_x0013_A,_x0002_'¿¿\ã,ì_x001B__x0010_Ë¿Ï!tB¯?_x0018_G9rU?±:_x0008_M}?`JèR¡?S²¢^£ù¯¿r ø_x0003_µH¢¿:ñ_x001F__x0002_	À¿'9)¹ý¹¿&gt;_x000E_fð¡¿ßiÞµ_x0018_ãÄ¿2«%9µÝ¿²k¯è_x001E_¿ÔÖ²ã·?Pè5_x000E_å³m?{_x001A_±Ê§¿ùþGl²_x001D_Î¿zOons·¿à$K[._x001B_q?µ( ¸¦´?_x0016_Ò_x0016__x0010__x0004_±Á¿á_x0008__x0014_P?ð_x0001_ù³:¸¨?Ö_x0018_ñ+YÂ¯¿Lc}¸Ó¿_x0012_GHd_x0017_Ç¿_x0018__x0004_·÷_x0016_9?g(öðty¿_x0014_ Ýû_x0002__x0003_xÙ¿ìÀ¤H¹¿Y_x0003__x0001__x0017_}´?^l_x0008_VÓÏÉ¿¸V{ô_x001B__x001C_©¿ÞÏéÄ¿0%_x0018_Ø_x0015_d¿×óP]c¤¿¿UDüG_x0017_Ä¿m%-ÕÉ¿tcÂÜ_x0012_N¹¿ÞÐ_x001B_oNÐ¿)p¥Ö¼¿¬ÑÒ£âÖ¿D_x0014_½¸9­¿ôÇ±I£¸­¿àt_x0018_9^»¿ÆO¹Òµ¿¸Y±Ï¸©¿Ä/Ûº_x0015_?m6éÜÉ¿®_x0002_¬ÈæK?X_x0004_ 'S¡¿XIìL_x001D_?ímBh«DÆ¿_x000D_!H¤wÉÉ¿_x0002_Kx_x001B_`2R¿©RãÈ±?4*·]*½Ä¿ßï_x001D_ÓN¬¿ÕÏ-vÅ¿;$69­?_x0001__x0007_¥ÐOÑÓÆ¿hòc_x000B_Ô¿{bÚ_x0013_º¿_x0007_ÔåÔ´?$Ú5\±¿¼ã¹VÍ©?:©_x001C_L`-Æ¿î_x0004_ õ±Ú«?L®¬_x0018_Ï»¿t»ÉØµÕ¿_x001C_oeï¹?¨g¬&amp;ÍÕ¿(Y¦¼/+¹¿_x0005_¤ìBØ_x0003_¡¿KÍ{*¿÷®_x0002_ëº¿8n4_x0008_®Ì¿ý_x001A_AÙÄÅ¿ÒÈ_x0006_{oX¦?;_x001C_´ÕB³¿=¦÷}Ñ\¦¿ðYc	3¿ØÎª_x0003__x0010__x0003_½¿ìáFDt¼¿ä9*D_?û_x0001_~®Ð¿5+µ±¥í»¿xk_x001C_úåË¿ë'_x000C_Ó¾¿,#&gt;­/ë¿$KÜ¼ö\È¿_x001D_!ªe_x0001__x0003_£¿_x001E_X¾áb°?_x000B_½_x001D_½_x0016_&amp;°¿Õò_x001C_ûlãÉ¿Øéö±2_x0006_Ç¿&lt;s_x001D_¡³&amp;¿_x000E_Ô_x000B_ÞÞÇ¿_x000C_ËHÈ¿PìøÐÃ¿_x0016_ÐW_x001B_ç?·r'Å¦?8&amp;_x0011_µ?bÍY¥Ñ¬Ñ¿µ9;wcâÐ¿_x0007_u¬_x0004_Æ¿pÉjà'È¿_x001A_1:í_x0006_ßÃ¿º&amp;Ì_x0005_¸_x0007_Ó¿áêí²_x0012_Ë¿	½æÎð9¿§ý¢GB¿Ök_x001F_DhùÞ¿Ävà2Çª¿ÿNl\_x0016_¼¿ð&gt;Ñ¤&lt;À¿a3Êé	_x001D_É¿¯#Æ_x0019_Ó¿_x0002_p$ùR/¿0ZêÁ_x001C_­?_x001D_nw	)û¿ú#4À´¿ûÒÖñÏ_x0002_¿_x0001__x0006_Âõ"è}×¿Pd_x0014_P[òt¿i_x001B_¾_x001C_P¥¿6¦âÉ9_x001C_³¿2B¿¤½¿Í)ã_x0018_ãÅ¿7:ôË±¿_x0005_C_x0008_ù·¯µ¿ìf@qÁ&lt;¿?Jöc9$jÍ¿Tí_x0013_±²8Ê¿_x0019_Ý³¿_x0002_ý_x0013_ØAÒ¿6¡7¡_x0002_?_x0010__x0008_ë]ê?VQGÕÄ­¿_x0019_Ç©'_x001F_É¿iµjÜiÂ¿Ò3Ô[vº¿uRò¦Nº¿©ú(_x001E_"pÂ¿ìÌë¾B?¸_x000D__x001C_Ûry?X©©_x0003_¶×¿,_x0013_tb!p ?°égüg?~ ¨_x000F_õ5¸¿õ«åé`Ó¿¿Õ_x0007_Z_x0017_Ð³¶¿ä_x001D__x0005_¦¿_x0004_\Þc&lt;¾Î¿3_x0005_áã_x0001__x0004_º_x0006_¶¿V)_x0001_6}X¨¿ü6í»_x0001_&lt;?@ÿd£ëÞF¿°\ÓB+­|¿vhd_x0013_M,¿_íþÑ¿|;{iÒ¿_x0002_¦_x001A_¢RÝ°?EûAh´]¾¿_x000C__x0003_p¿Ç¿_x0018_$Óq_x0016_t¿Tî6ì6¿{_x0013_ò_x0005_¡¯Æ¿_x0010_R]«?	cq¤?§}ù¸Ó2È¿Í;ªh¾´¿ç®_x0018_w­â«¿¤û(&lt;}?n_x0011_û1_x0007_ö£¿_x001A_Ïé|-µ¿U*÷oÖ_x000F_µ¿"CR3R­?ÅÚG+d_x0001_¿æÔîU¢¿ öZ_x0012__`W?Z,-_x0001__x0008_Û¿äÀ_x0017_¾¶?åØ 5§h¥¿ZIc!W¿l,²zæ_x000C_¡¿_x0001__x0003_¾rHs?_x0012_¤? é_Êø¡?hL`³'äº¿HÄô_x001E_l_x0004_Â¿}N+(ë_x0005_½¿i½V±¯_x0007_Ä¿_x0012_)_x0002_øé_x000D_Ô¿·DÇÝQZÈ¿ þÓ_x0006_4¿VfuMß,§?ÌX0~¾¿º_x0008_l_x0001_G¶Þ¿$_x0013_Qýç¸Ê¿øô¡?_x0011_]-e]¼?Ä1Yi7rÑ¿*_x000B_Û_x0003_QÇ¿4_8N_x001D_&lt;Ó¿¨0f_x000C_/?4}èúZú¶?C`ç~?Â¥¼:¿ÝLÒ_x001C__x0014_Ð¿Æ#µL_x000F_¹³¿v_x001F_Ç_x0008_³@§¿ú"ày#Ì¿l)!·¿nAê_x000C_êÄ¿x³_x001A_í­JÄ¿:zöÍ¿ù´]2Á?_x0001_hS_x0001__x0002_J±l?8&amp;Cªèà®¿ýé_x001F_Øjç½¿"_x000C_"±8ú¡?wÁÖFÖ¹¿ìÐóú_x000B_?v_x0002_g£Æª¿_x0012_~üv_x000B__x0011_Á¿ ï_x000C_ÒX5Ì¿àw$Ò¿ Ëáè/äs?ÐF¢üáâ©?­K^|@9Ì¿þ_x0010_­¬v¡Ñ¿P¿eÛTw?ÇTÖRL_x0015_Ë¿]OÑ¬G¶¿åöÿ_x0004_&lt;¥¿½­=¸¿Äµdï_x0017_2ª?Ò­òKG¿|¶É \CÑ¿Â7øì!ç¡?_x001C_xm e2­?Jß¬%³ÿ§?tlÃ°·¿_x0003__x000C_­õÇË¿_x0007_GÐq®£¿»ÿØ(J	¥¿üîËWó°¿l¢ð:þIÞ¿NØÒ_x0018_¹CÖ¿_x0001__x0003_&lt;i_x0007_r_x000C_?zü¾qg¹?ä_x0010__x0010__x001C_ÙW¯¿ä_x001D_N8GÖÈ¿GöÙ¢­R·¿_x0002_dHë)­¿Kî«MèÆ¿Ú|_x0006_ýJÖ¿|_½Ø_x0013_;¿¿(%QC_x000F_öÈ¿d_x0008_f_x0015_ñâ¿&gt;ñFÿ¨©¿*æ²Æ¦Ò¿Öã%ùß¦?ËÈ_ÉàÆ¿²M.P_x0006_mÐ¿Z_x0002__x001F_°ðu³¿~d[}1/¿FrasrM¡?°åúÅ[?àé¶ºG|Y¿ õ_x000E_¿ö¤Ê¿&gt;å½Ä_x0014_ãÏ¿(ÔéTÏ¿KyÒ_x0001_è»¿s;qFLÆ¿X_x001B_ék_x0012_¿äÏ^&lt; _x000D_È¿ØÄ|ï¥ã³¿dV_x0014_E©&lt;§¿|ð¥H²¿p_x0004__x0002__x0003__x0004_&gt;¯r?ÿ~HÃÌÇ¿jU{äw[¿&gt;ÝX¦°?²'}'[H¼¿:_x0014_Î8F´¿_x001E_2[¨HÁ¿r_x0016_P$í¯¿ï6©c;E²¿&gt;RÑ$*¶?Èeâp¥Û?_x0014_L&amp;_x0015_¸?_x0001_"ÕËù"£¿TÀKñ¬Æ¿J^I¸BÏ¿É/a¹êÀ?`­×Évø¬¿ãuDÙ&gt;»¿Ù2_x001F_Ç_x0016_°¿`_x000B_Ð&amp;5d¿DàÆü_x0012_?¬_x001A_#Ä"¨¿LÀx_x001E_±¿DñüDÚÃ¿n³û2Às°¿¬á¡_x0002__x000E_Â¿¾\qÔÕÄÉ¿(-_x000C__x0004_I?z¿h ÚÐ9¿4$Li³½?ö_x0008_ç¥´_x0011_¥¿lYðvÀ¿_x0001__x0003_Fù0	2;Ã¿L?ºÂ ¹¿JíHs­¿Jk_x0017_zÙ¿!KÆÊ ?Ý4_x0015_°_x001E_×Î¿_x0018_g(+ªàÐ¿_x0003__x001C_Æmå=µ¿½)Ë;²¿_x001A_Ðé5¢öÅ¿Ë×2ÈÖ¿([Ü¤¢Å´¿:Æ_x0018_¸¿_x0017_èú¨(Ã¿ô_x0007_~w®¿º_x0016_S·@À¸¿(TyÞ¿ÌÊå_x0002_Â¿_x0002_³çë\:Ä¿yv_x0017__x0015_¢?_x0018_nð7b?8°ú¾wÛ¿D'_x0005_rßÐ¿ì	9ç³_x001E_®¿~wïxê×¿zª6_x0015_Ö ¿è,me~ª®¿èûÔØ\i¿îÑz+__x0014_¿+¹õ_x0001_GÄ¿EÀ2_x0018_Z²¿=2Ö_x001D__x0003__x0004_VCº¿s½J°âôÊ¿¶+_x0019_&gt;.QË¿_x0003_þ_)µ_x0005_B¿_x001C_ú6µÏ/È¿ô`_x001C_¼_x0001_¤¿ò3G5È¿üJ4½Ç¿9ù0_x0017_¢gÆ¿LD)_x0014_¥ ?T&amp;ÎÃ&gt;[¸¿&lt;@_x0011_N4¾¿Ô5ï_x0016__x0006_¿3ÃÆ·_x0007_Æ¿_x0006_[A\É_x0007_®¿yÜ»ÉÀÓ¾¿vÛÇ_x0004_ªø¿3[_x0013_hY²¿mµPÄ¿eftd%±?	g³´Î¿¯^ÈÏÁ¿ÄÉuÞU_x0007_·¿*Û+\Îf¿_x0002_#ÖwDª¿_x0014_0boQ©Ñ¿Ùy"C +¿Äø_x000D_GÒ¼©?¨C1/ä¤Û¿ú_x0004_·ã$ª?_x0014_	Åieó¿6ÒÊè(£¿</t>
  </si>
  <si>
    <t>a6a3e16cf64dffcdd3484238a8200d30_x0002__x0005_K¡\1ò×Æ¿[4c_x0018_YÓ»¿| ££xcÅ¿xÛ­$Å¿,!HAÑÇ¿T=_x0004_¾ÀÞ¹¿F&amp;ô^ÒF¾¿Ø¥$0|º¿þöóq¤­¿â_x0014__x0001_)Ç¹Ä¿$_x0007_$×¦?ÜZ_x0001_¸øÄ¿ÁVû?Ä¿p&lt;äÓ¹p¿_x0017_`?"[¶¿87gM^Q²?4úi¨ÉÐ¿©°ÚZÜÊ¿¼&lt;õ_x0007_ÈöÙ¿!_x0016_J&gt;_x0014_³?m¾KË1Á¿_x0018_ÅÚ&lt;\?²_x0012_ÛÆ	ÒÆ¿_x0003_'ÌsîüÊ¿kõ5ê¾³¿_x0008_^Â¼í«¿MuIlþ´¿Ø^iÉ_x0016_ß¿mø_x0010_qyÎ¿¾_x000C_Ò_x0006_üò­¿ ×5ëf»?:2ã{_x0001__x0002_Lµ¿?_x0001__x0006_H_x0012__x0010_¿6¤M7yh¾¿êùè·+Ö¿9 {+±?³gC»[È¿úòl_x0011_ÕðÆ¿î@Svy¨¿Ìåve¿6DV4_x000E_È¿s/}_x0002_·¿Å¹Ö1-Ë¾¿:Øðm_x0015_WÓ¿î_x0006_ÝÌOÑ?;«_x000B_1RÇ¿`ÚC_x001F_-jk¿l²7i*_x0004_º¿îb&gt;Örº¿«/¡&amp;¢¿¹4¸_x0012_Å_x001F_¾¿_x001A_îÚ"BÇ¿p_x0011_]7ÿ_x0014_·¿_x0003__x0003_º"èT¿4_ÈÆ\_x001F_Á¿âü_x0014_÷l­¿'t-¾Ê¿´D_x0012_¿_x0005_9ÿQh´¿Ö¿Â_x0017__x0012__x000C_Ó¿SÐRe?Ù_x001D_.nºÇ?dó6ò_x0012_2Ù¿_x0001__x0003_ärm_x0012_*_x0003_¿þañ_x0002__x0010_ô´¿ªïh¡.r¿j&amp;[¬_x0007_ÌÆ¿xið;_x0016_ðµ¿øð&lt;_x001A_°ë¦?¢}mùM¹¿ o_x000F_p¤_x0005_?;¾&gt; »É¿8g_x0011__x001F_qx¿Ä_x000F__x0004_!õÖ·¿_x0001_ç|ºèÐÔ¿è/õ1Ãv? _x0015_pÙ_x0019_¿À¿ _x0013_vû_x001D_Ã¿pºqà_x001A_0?¨ólv8¹º¿Ê¡ò^æI?;R_x000C_U=_x001C_Â?­ö%_x0006_m¨¿~àH~_2Å¿`ô~â¿(ìmþªÅ?ûè_x0005_j_x001B_°¿@B&lt;Ûx?D_x001D_½?F]m"Î¥?jÂ´_x0012__x0005_K¸¿_x0010_zÝ"¶¿Ìó]¶¿ñ	\¯2¼¿fü7à_x0002__x0004_¯G×¿|_x001C_ø	_x0003_?Ä½dêéÒ¿úf¸3%ý±¿:_x0001__x0005_6­À¿ã!¸fØdÄ¿_x0018_ópü²¿ÌÓ_x001F_­-`Ã¿3eÉ§Ô¾¿±ø$ÊÔÇ¿x0Oº¶¿?L_x0012_W)_x0008_Â¿_x0014_§àÞpªÃ¿¢÷Ãm!®?þ_x0003_mÛd´¿:´­ï_x0010_¨¿]¤üÓÚ¿È§Óí«¿@_x000D__x001F_D_x0011__x0006_Ä¿_x0018_Õ Ó_x000E_è´¿Å_x0011_ÆUêoÌ¿Äîú¦¿ØÔ­ÀÄµ¿äê ú!Å¿Ø:¡¾kÑ¿þÂÓ	Ø¿È+¥b Áw¿0în¯mÀ¿_x0014_¿[Gê?hyRIôÁ¿¯L)_x001E_ÝÌÑ¿nÊÜëî¹?_x0001__x0002_öýVå¹ñÌ¿%ú±±¼¿#¤¿Ô²ß'_x0001_±¿_x001B_1ðniì¤¿&lt;fÝúß¿ç+zmÝÔ¶¿F0_x001F_%eÑ¶?¯ÚÍF_x0013_¤¤¿*Èé&amp;ï¶¿Ø_x0007_µgu»?ZÔÅüSE©¿_x0003__x0003_î3dÕ¿ò¥©D,Ø¿=EÏ¢6È¿~³Öèª¿J 8¿$Å*5ïÈ¿%_x000D_TA¡?6#É¿³¦?ÌI%¯µ¿²¾fáª?è q^´?Ðg+)òoº¿¹9ÉS_x000C_BÀ¿e?Ù4¥¿dp*=Ð»?ÎòFªã+»?f-_x0006__x0016_@¦?=_x000B_re­ÐÈ¿7Pf_x0013_nyÂ¿_x0008_q_x001E__x0003__x0004_&lt;Ê¿Tt`	3Á¿f\D³(óÅ¿`EÞð_x0007_­¶¿¢wu_x0005_TÛ·?þØwähs­?Ú©_x001B_Á«?1Ùó_x0002__x0002_¡?þc$-5¡?ºÓZ)vÂ¿|ÁíòdÒ¿_x0003_w_x001C_!Þ±¿ìä"_x001A_ú³¿_x001D_Ãû¤8Ä¿vO½c_x000C__x0001_À¿¸dÔ%_x0015_í¯?Hi_x0007_'_x0014_ª?*ËâD¢?JÍiRÓ¿#v5Ox¿üW@¯¨Ó¿½L_x0011_Á³¿Nºz_x000D_t7Í¿n_x000C_®¯³¿	ü_x000F_ó}ºÄ¿((_x000F_`ÌÄ¿¿·èà6ì»¿(ð¾¶1Ó¿§ú¦¶_x0007_	°¿×_x0005_á!1É¿ÐÐ¯ô*_x0017_j?ûqpÁº£¿_x0001__x0002_ìn_x0017_ó`ÅÐ¿F«Ïu?_x0014_²îÏy­¿6¢=¨?_x0018_D_N¤¿x_x000F_åyf?Fy_x0017_Ü}ÛÞ¿_x0002_äÛ_x000C_¨­Ø¿fÉ[â_x0011_ÂÐ¿´_x000E_(éÃ¿@fp¶Ã¿Æ·&amp;+×¿ÀséÞ½¿ÔWè=ÆÆ¿êMl·&amp;o«?úöU#¦?ÒåqÁI_x0017_Á¿_x001E__x001A_u£s_x0013_Ã¿¡NUÎÇ^³¿_x001C_&gt;¥Ô$ÖË¿èZOsÁ¿ÌÛZ´!Á¿f:UÛ Y¿k²4¾9?À_x000F_*²Ûº¿3_x0014_v9;\½¿(G_x001C__x001D_Ø|«¿éêò_x0007_2¾Ê¿_x001A_Á|}_x0008_­?ÎWç_x0005_oÆ¿¦Rw(&lt;¦¿¿r¿Æ_x0007__x000B_A²¿FeY_x0018_ô_§?_x0011_Þ}çö¿ê÷Å_x0004_´È¿$pÊÛú»¿J_x0019_[§Ü°¿[[0"[Ê¿ÎdEÌÓ(¿_x0010_¡ïX¸¿hÃ¥Î¿L7¬=/º¿ü_x0002_òÒ¿ëOù1a¬º¿½(ïw#Ê¿Ò.Íª_x0006_µ¹¿YwÒ_x000D_eB²¿4@Ë u´¿^ó®½?I¿&amp;`&amp;DTM¸?â_x001F_ÚÝÊ»¿¥×8Ð¢8À?#Láy_x0005_C®?_x0003_Á¯_x0012_=v§?cø¹Ø{¥?_x0001_ZãÊ­Á¿Jå;¢+³¿Þ?­X_x0008_Ù½¿p4£Ný?~¿¡jÇ_x0014_?b_x0016_}ù_x001F_oÕ¿	æÊ­Ô¦?_x001D_F&lt;êWÁ¿89_x0004_Ac*ðõÖ¿%Þí_x0008_Ýz¢?åÿ+´ñÀ¿EF¶Ì_x001A_ï ?_x0001__x0004_88_x0002__x0004_88_x0003__x0004_88_x0004__x0004_88_x0005__x0004_88_x0006__x0004_88_x0007__x0004_88_x0008__x0004_88	_x0004_889_x0004_88_x000B__x0004_88_x000C__x0004_88_x000D__x0004_88_x000E__x0004_88_x000F__x0004_88_x0010__x0004_88_x0011__x0004_88_x0012__x0004_88_x0013__x0004_88_x0014__x0004_88_x0015__x0004_88_x0016__x0004_88_x0017__x0004_88_x0018__x0004_88_x0019__x0004_88_x001A__x0004_88_x001B__x0004_88_x001C__x0004_88_x001D__x0004_88_x001E__x0004_88_x001F__x0004_88 _x0004_88!_x0004_88"_x0004_88#_x0004_88$_x0004_88%_x0004_88&amp;_x0004_88'_x0004_88(_x0004_88)_x0004_88*_x0004_88+_x0004_88,_x0004_88-_x0004_88._x0004_88/_x0004_880_x0004_881_x0004_882_x0004_883_x0004_884_x0004_885_x0004_886_x0004_887_x0004_88_x0001__x0002_8_x0004__x0001__x0001_9_x0004__x0001__x0001_:_x0004__x0001__x0001_;_x0004__x0001__x0001_&lt;_x0004__x0001__x0001_=_x0004__x0001__x0001_&gt;_x0004__x0001__x0001_?_x0004__x0001__x0001_@_x0004__x0001__x0001_A_x0004__x0001__x0001_B_x0004__x0001__x0001_C_x0004__x0001__x0001_D_x0004__x0001__x0001_E_x0004__x0001__x0001_F_x0004__x0001__x0001_G_x0004__x0001__x0001_H_x0004__x0001__x0001_I_x0004__x0001__x0001_J_x0004__x0001__x0001_K_x0004__x0001__x0001_L_x0004__x0001__x0001_M_x0004__x0001__x0001_N_x0004__x0001__x0001_O_x0004__x0001__x0001_P_x0004__x0001__x0001_R_x0004__x0001__x0001_ýÿÿÿS_x0004__x0001__x0001_T_x0004__x0001__x0001_U_x0004__x0001__x0001_V_x0004__x0001__x0001_W_x0004__x0001__x0001_X_x0004__x0001__x0001_Y_x0004__x0001__x0001_Z_x0004__x0001__x0001_[_x0004__x0001__x0001_\_x0004__x0001__x0001_]_x0004__x0001__x0001_^_x0004__x0001__x0001___x0004__x0001__x0001_`_x0004__x0001__x0001_a_x0004__x0001__x0001_b_x0004__x0001__x0001_c_x0004__x0001__x0001_d_x0004__x0001__x0001_e_x0004__x0001__x0001_f_x0004__x0001__x0001_g_x0004__x0001__x0001_h_x0004__x0001__x0001_i_x0004__x0001__x0001_j_x0004__x0001__x0001_k_x0004__x0001__x0001_l_x0004__x0001__x0001_m_x0004__x0001__x0001_n_x0004__x0001__x0001_o_x0004__x0001__x0001_p_x0004__x0001__x0001_q_x0004__x0001__x0001_r_x0004__x0001__x0001_s_x0004__x0001__x0001_t_x0004__x0001__x0001_u_x0004__x0001__x0001_v_x0004__x0001__x0001__x0001__x0003_w_x0004__x0001__x0001_x_x0004__x0001__x0001_y_x0004__x0001__x0001_z_x0004__x0001__x0001_{_x0004__x0001__x0001_|_x0004__x0001__x0001_}_x0004__x0001__x0001_~_x0004__x0001__x0001__x0004__x0001__x0001__x0004__x0001__x0001_hþøVr?L_x001F_Fôt+¿_x000F_äå4{CÅ?MO¨»é¿¦»_x001B__x000E_¿ö_x0007_?»_x001D_À¿&amp;+_x0015_­?½/_x0007__x000C_+ìÌ¿q#_x000D_ &amp;Í¿«wñjÄ¿DÄ±÷_x000E_ö¹?°ZÂ÷¹}¿ø_x0012_ärÐ¿ÑÚ²³ê/À¿J2_x001F_	Å9?Æ_x0012_IÕ¹¿´#ÈM:Ì¿_x0019_aòÞsð¿C¨l_x000C_a|Ì¿¼ÀÉeR¿ôg¡³©±?¨ÖH_x000D_ð¡¿4ôPá½_x0005_?_x0010__x001D__x000E_¨Í4±?_x001C__x0003_Ã_x000B_7[´¿HÉIÏÍ?4_x0002_wÚ_x0002__x0003_uµÃ¿be_x000E__x0001_½¬¿z4¹\x&gt;Ô¿ð_x001C__x0003_}fb½¿Pu¹m¸¸¿T_çôý¸¾¿&gt;Ò#'½¿Å{?¾ªh£¿âÇSû[:¹?X«?ßu*¾¿¥_x0008_ù_x001C_K&gt;¦?üù)åÑ¿ïk|ø_x0005_Ó¿æÝ5ÎzÈ¿EBX_x0003_Á?Az_x000B__x001B_ÆÖ¿_x001F__x0012_w_x0006_¨¿U'Ù`B¥¿_x000F_r8L_x0004_Ö ?ç-»ÿfº·¿:gÜùÓ¼¸¿ö_x0008_¨&amp;Î¢£¿U_x001B_4ws¿_x0014_¬³÷ã±¿D¢e"§(Á¿nå_x0003_Bü_x0004_º¿ß_x000F_`â¸?c[_x0004_Nü{£¿&gt;ô&amp;_x0010_yÛª¿Ëä`ú_x0019_xÇ¿×P_x0005_ÔÆ¿:ßâ§¿_x0003__x0005_;³_x001E_?$ÔÕ¿ïh¨+)®Ì¿¤E)r¯ÆÐ¿#Ä_x0015__x0013_ÂÐ¿Ä;Ó³¿TOÖÔ²¿2ÆíÌc÷­¿,¼®Ç¿_x001A_{c÷¨¿_x0003_	,¡Ð§¿Ò³ÚoåW¿fÛÞ ?bzõDÇ_x000F_¿å_x000F_¦_x0012_"Ä¿Ôír_x0004_J×·¿k_x0011_ÒêuvÉ¿bÊ%6â_x0003_Ò¿QfÁqsÕØ¿¶XõÌÁ2×¿ö?àXVÅ¿&gt;e_x0005_4rÔ¿ð_x0010_ÕÍ¹_x0005_?Z0_x0008_·d¢¿_x0012_`_x000B_öµ?sÏk~¿Íì_x0012_Q?Ä ¿Âÿ+§³¿ÛË(uH¢¿¬	ãpÀ_x0002_´?óÜé[?.F_x0006_ÚÞ±¿_x0015_ _x0002__x0001__x0001__x0004__x0015_Ô¿3	_x001E_É´¿0Ay_x000E__x0002_Ñ¿¸Âì88¼¿­ÍÊô_x001D_¿^6ò_-_x0013_º¿_x0001_X?|&lt;Ä¿ø¨_x0017_Ú½È¶?ãDíT_x0013_3£?ái,ê@_x000B_®?Hÿ _x0015_±ù³?£b¢!%¬?_x000E_ëî0µÊ¿Pe§®X?¢C@Ññ4°¿ÁÑ«÷þÈ¿'_x001F__x0006_û¦Ñ¿´îÌ©Ñ-¿¿Hd4Èwô¿3@ØØ7³¿D_x001C_r6HêÁ¿6s_x0014_ a?ß;Ûò_x001A_?çÄîVÏµ¤?«"A~í¨?_x001F__x0004_LI_x0003_ÜÄ¿¦z_x0011_M§?îã%t_x000D__x0007_®¿ÞOFÐKÅÅ¿h¤0Roz?µz/ãÏµ¿ñqZ)Ñ¿_x0002__x0004_#l_4DÇ¿¥Ùùy?iÅ¿rÒ_x0012_,_x001C_¯¿ðpQ_x0003_S±?dãÒõ_x0016_°?¢?2;È¿â!ÁNÍ¿qÊ_x0019_Ch£?XÛ_x000C_;q_x000F_·¿¢ïô«;IÊ¿PS¢c_x0018_¶r?_x0002_É_x0003_uªeD¿´ÒÔkÒ¿xf?zSp*LI?cÔÈLd­?îvóÏÜ_x000F_°?_x0004_É3_x001E_Áå²?_x000F__x001A_dÎÕr¥?Ú»tWâaÁ¿0¬9skuq¿G)'«¼¿_x0004_£_x0019__x0001_Z_x0015_Ò¿Ì_x0017_&gt;rÉÈ¿äB:\©øÅ¿~_x000B_&lt;9ïXÉ¿Fyrl¤¿cø¨ZÈ¿_x000C_Ô»mR;Ä¿·y!¡ÍÊ¿¿_x000B__x000D_ õ¹?Ö+Æx_x0001__x0002__x0005_µ¿Ô%^_x000F_ÿø¾¿6ûJâFTÒ¿_x0002_|ñtaÀ¿l_x0004_àe_x001C_´¿_x0004_Ï _x000D_°}°?üA_x000F__x001C__x0015__x0013_u¿Ü£¯oõÍ¿°yk"_x0014_¸¿þ½_x0004_ ¿/dOâèÓ¿êIf_x001C_?8*7ãq+s?ê_x0010_é¼¹*°?¸ÛÙY¸?RGÄä_x000D_~°¿Y¸IO³Ü¿Cj_x0008_³¶¬?iê+&gt;oD¡?%P L¼¿ÎL,ÿ{ÅÇ¿ù§hàÁ-Å¿Zé_x0013_¼Î¤±?b"_x0019_ìþ²¿z_x000E_ÐñÒ3È¿J_x0004_Ä§uª¿°|{ÿ.´?]_x0014_µjü+Ù¿ÞÖc DJ?®¨+_x0005_îÂ¿ÑB°°³ÈÅ¿¸T·¡¿_x0003__x0005_YÆ_x0002_ù;¢¿:BX!Açª¿x_x000D_8S?á)Â_x0001_4»Ñ¿.Ì6ü\8Ñ¿_x001C_í§_x0004_ÔÃ¿¶_x0005_¿ w¿ÚÈ¬V_x001E_$Ô¿_x0012_ûGçyJ»¿.1ö'5¿_ë6ÒºÁ¿¥#%X_x0002_B ¿ gB®_x0016_°¿_x0012__x000C_cS_x000D_¹¿PeÊ©)G?Ây6S¼ªÃ¿hW8j¤¿¿þ¾¥M	°¿ç_x0019_Kå´oÁ¿2B_x000F_}Å¿æK´_x0016_Ó3¹¿ÿÈ¥¯¿êb6¦G1Ì¿a__x0005_ï©¿^¤_x000E_ÇÑT½¿&amp;_x000E_Ì_x0003_¸?»]Hùk· ¿Ñ¼}[W´¿Z7³àÑ¿ûtEñ·g¢?ð_x000B_þûÖÇ¿_x001D_àØ_x0003__x0006_¤î¿t]SÚ^?éêÉ_x0007_	ë¿ÚM²_x001E_ÏÁ¿ð_x0004_j{^Õ¿´¹¶ÐþÒ¿_x0001_¿^H@Â¿+|)_x0012__x0006_© ?ÖÔ_x001E_±Ê°?&amp;_x001B_ci/À¿Ø_x0015_ù2m¿+6í!V_x000D_Ö¿ââÑ%Ï¿_x0005_ä­_x0001_	eÀ?_møÀ?v_Y¯_x0017_ÃÔ¿Ûð\ãR¾Î¿_x0002_üj&lt;DdÅ¿0ýUtØL?2s½á_x0013_¿ÓFï'J ?lMó©ùò³¿:	BF_x0013_¦·¿ÿP¦Ù_x001A_©?&lt;_x0016_¨«_x0004_º¿.&lt;I$uÓ¿×éú_x0007_CÖ¿åê_x000E_ùÓ¿Eb k@ÔÌ¿ïRÒ_x0008_ûÉ¿_x000E__x0012_ä_x0014_±³¿î%à+gä?_x0001__x0007_d$g|L§Ù¿ù¥jÃ_x0002_Ó¿_x0010__x0003__x0006_5wr?]ËoÜÂ¿^B(E¢¿9ü6QÜ~±¿/!ÑÿÆ¿J8êI·¿\_x001B_õ¿VÃ¿çÃ.(¦ ¿5_x0015_ìi	_x0019_¥¿ó°EböÁ¿^^ºÅzÏº¿BG½_x000D_?_x001D_?/%aÎÀ¿_x0007_/ÊM&gt;Û¢¿_x0008_~eØ	)»¿øn[p¯¿á¿&amp;_x0013_þM_x0019__x0016_²?PÝI_x0004_¢t¾?\3lOÞÃ¶¿T¯axºÊ¿Ô²´_x0015__x000D_?Ó¿ìZ$uÕ¿_x0005_õ&lt;l"_x0019_À¿H¬_x0017_t¨3 ¿Ê°_x0004_|s¿_x0010_õz¨«_x0017_w?$:Å_x0012_Lº¿:ÜÌ' ±?­%¬Ü_x0013_²¿2é_x000E_9_x0004__x0005__x0013_Á¿@³_x0003_e?6¨8¿IJ1¿½{&amp;Ú_x001C_®?Á! Z_x001A_Ò¿~}öñ_x0017_Ö¿íu×_x000C_NÔ¨?m°íX%Ë×¿.mWë­µ¿Z&amp;8äº±¿«é_x0017_ìÃ¿_x0016_åæoõË¿	]©ä´®?øÿÝ&lt;? QjXI_x001F_½¿ªw÷_x0002_:k«¿q_x0012_¤Ëêx£?þT(_x001D_×Ã¿_x001E_1_x0019_Yà¿_x0016_ïhù6¸·¿_x0004_ò_x0001_6M¿Ìq}_x0007_UÓ¿LæUí_x0010_¼¿¨§Ú8fÑ¿u$HRòñÂ¿B_x001B__x0005_u¥_x001F_Ë¿Ôè_x0017_5Ê¿¼.×_x001D_5Á¿^;ü_x000F_]¾?h:Q£¿\)aÉÀ¿_x0003__x0005_( ´&amp;?B?î_x000B_Ö®_x0002_¢¿	%Tzf_x0015_Å?Pò_x0004__x0015_DÇ¿Ñ§aùô_x0018_¶¿ÿÖ	fZ+Ö¿Ä_x000E_³	·÷³¿gpé²¿6«¬§,¹¿_x0002__x001F_	F_x0003_»?¬VúÝ_x0015_¾?HâÞxn_x0011_¶?ºî~çÖ?ä_x000D_\&lt;t¿\_x0019_xn,¿	_x001A_UFóÿÂ¿ä_x0007_¯FV¾?8Í&gt;¨¨Ä¿ÂÈ_x0014__x0001_¦¿N|ëòÂó¿1E¹-{Ó¿r=ø+Ô¿ïÈWÉ¿_x000F_uöÀàå¿©¾¨Y2jÎ¿ OË02¼¿}^ÐÝ¨¿ðñ`#Â¿[ßÝKâ¿ç·û_x0004_Á¿_x000E_°S­_$¾¿Ä_x001C_Àc_x0003__x0005__x0018_DË¿O»a_x0012_À¿úÀõà!»¿@_x0004_Q¿¶¿Ébo» ¡?,&gt;ït_x0008_½¿ÊñáÐ_x0006_³? _x0016_^æ`cÈ¿ÌX{ä!Ç¿V;_x0001_¶4µ?úcØIi_x0003_¯¿,_x000C_7u_x0006_¿6óO}PS¿úwè_x0006_]_x0005_¿z-ñ'å¿¿¾ÞnqýÓ¿aÖ·	_x0011_¢Â¿Û8m_x0008_îÙ·¿H_x001E_Ë¥Ó_x0003_¹?&amp;»%lpý¾¿Ì$ì Àl¿¿!xm_x000B_hYÙ¿dó²_x0002_\P¿½ßñvÊ®?_x0010_&gt;_x001D__x001F_¢IÆ¿_x0010_«ÉrG?#qÀéÀ¿_x000B_[úî¦ª?8¼OeB`¿&gt;¿_x0019_¡¹º´¿HKï¹K_À?Mm_x0014_q»¿_x0003__x0006_8'h8Lñ¿¨7¸©¨Ãµ¿_x0016_Bt_x0004_*%«¿y_x0001_Å_x0010_	¦?.Æ!"(´¿_x0011_ðÞ#ÑÇ¿¨_x000D_|_x0008_u?T½&lt;Ý½¿4ÃàaQhs¿%ÚM1LÝÇ¿Ø0¶-@JØ¿²(ñÆ¶?EDhVjÎÑ¿°0BüÓ¿ç_x001B_Ë+Z¨¿SwßMh_x0012_µ¿î_x0005_ ÒÕ¿ay_x0002_ CÈ¿Ö|¤ÌÐÉ¿PëWÍðíÐ¿j¹¬ýVË°?ès_x0004_Ó¾Ø®¿WPpÃhÀ¿¦ªÙÏ¶¿të:»º²¿ ey&lt;Å7¸¿®^´_x001A_3+±¿Ô_x000B__x0005_}ÕÜ¿|n9t¯u¿l9Á,6Ö²¿Ö¿	ú]P·?äÎPÀ_x0003__x0005_ÞJÂ¿_x001E_Bc¢S±¡¿D5T3:Tµ¿_x001C_mhÀÓ¿gø½uÏ¥¿E_x000C_Ì_x0008_k;Ñ¿_x0006__ýà¿ÁÚºõïUÆ¿à·Ç_x0013_ma¾¿&gt;²0}×Ê¿7U.ÖªMª?HÃ[ü/è?_x0010_£rG÷_x001F_µ¿w_x0004_l^ ³¿b*íõÅé¿¿@Î08p¿Ä1f,E»¿mß)æ¿8&amp;Y+2¾¼?æpü_x0019_-FÂ¿_x0012_ÜP¶_x0002_Ä¿F¢_x0011_b[°?^è ù¤þ°¿Wls®¯«¿J_x0001__cÆ¿ôï±òí©¿Ö¸Û¶u¸¿_x001A__x000D_Å_x000F_»±³¿TZLµ_x000D_ºÙ¿K¢ªh_x0019_vÁ?ÉªêZª¢?ê'ÿèX#®¿_x0003__x0004_B_x0005_QÍ_x0007_?@_x0017__x0002_®! ?Á_x000D_Ó_x0005_ÇPÅ¿oPk_x001E_HÃ¿sfUó_x0018_1Ã¿h¦_1Å_x0015_¿B:¨jñµÇ¿Ôã_x0013_Òª¨¿ _x0004_¶Ê_x0016_S?&amp;=êæ_x001B_?+z9ýW©?LU=H·¿ß´z_x0001_ßjÈ¿8»$åÈy?&amp;Õ0z_x0012_¬·?Â¤]¡¿¨sðÁÂ»?w&gt;ùù¤³Ç¿oUípj¿¸F_x001D_è-ãv?Vº_x0012_ë_x000C_ø¿æ_x0003_q×·¨¿1ÎÌ_x0001_£LÅ¿AA¡rÂ¿h´¾½DÕ®¿MõÈ\£¿_x0014_Ó¶Ò_x0003_¶?_x0015_øÀLº_¤¿ÅQ_x0015_5í_¯?º9_x0017_+³?ù2ÏØ_x0007_Ð¿Èaø	_x0001__x0002_Ô_µ¿pß¯»7OÍ¿\s:¦¼_x0016_q¿_©üÏaqÄ¿_x001E_&lt;è­þ	¹¿OË¶`êÊ¿Ðh¾_x001B_Z°}?, d_x0011_L¾¿&lt;_x0003_&amp;`Å¢º?_x0003_'¨À)Äé¿¯|ù_x0006_ÛÂ¿[IKyÁ¿­z&amp;¨Ó|Ü¿_x0008___x0019_À_x0015_µÓ¿_x0005_¬©cP´¿_x0014__x000C_ð´Áv¿F¢4áÍÒ¿Ñm_BÎß¿_x0018_{ W_x0018_»¿­AEûlÂ¿ÖÜ]¢_x0001_·?¤_L°¥#t¿d¾rª_x0013_ôÕ¿vd_x000B__x000F_êµ?ø]µÙ¿_x0014_?u=ÊF©¿évLi_x0001_¶¿X¡F±?Jâq"Ö¬¿²¼Q_x0004_{ÃÂ¿_x0016_Q[ +K?ð_x0017_q?_x0004_f?_x0002__x0003_z`Z«CÅ¿Ø_x0012_¼ëj¿$)ÇÈ+»?ÑÒù9Í¿òo_x0005_GÎ¿¿&lt;¼u1c?P}_x001B_açz?_x0001_g_x001A_ÚY¿Ñ¿H@U!mè±¿éW_x0014_¼ °¿HÖ	_x000B_J|¿_x0007_sÉn|¿©é£µg¯¿g&amp;½¡äê¢¿B&lt;UÔê&lt;´¿_x001D_ì§j#£?c_x001D_ÿ¼Ð¿SÛÀv`Ï¿¶½9_x0011_Ä¿eµ¶C¾Ë¿ÝZ`:ûÃ¿¶þÑ¿qÖ_x0002__x0014_n©?_x0016_ß-_x0013_ØÊ¿__x001B_h»é§?&amp;å9öÙ·¿õay_x0014_x_x0002_Ñ¿wÿ&gt;ÿ'_x0013_Ò¿·»Æ_x0005_FÔ¿H_x000D_­ç¤Å±?¸Í=!mÂ¿æx_x0002__x0016__x0001__x0004_OÈ¿_x0004_8_x0007_Íé¿ç(²&amp;Î:¡?ü_x001A_ÊÓ%L?Àlp_x0018_Õ¿¨\_x000D_Õj?Àfã\Ñ_x0018_e?H¬àä¶?¦¼Þz²P°?à2¶Tßr^¿$?C¸j6º¿Ê_x0014_ ¢j©¿L!;&amp;¼¿7_x0005_ÄÜ¿hháÚÉù¶¿à_x0007_@_x0003__x0007_?¢?òLWg´¿»Ñ_x0015__x000F_Ç¿î¯×_x0004_ßN¿¿[_x0012_âz?_x0017_._x000E_°iÄ¿÷çi_x0017_¿®Zß¬þú¹¿Õ³V_x001D__x0018_É¿~{éS_x000C_?æ*²a¿¿x¿»Êß5¼¿°,ho_x0002_Ã¿ò_x000B_Î_x0004_W·¿¸´Z	kÅ?Øe_x001D_z¨º?_x001E_5hððµ?_x0001__x0002_`4L±ë n?^rnÀ?äwêP_x0012_¿÷$õ[¿Ô¿_x001D_¨ÍöÐçÍ¿C_x0012_±üFÎÕ¿ _x000B_Æ²·Ô¿Òæ¶_x0007_³é¶?õ$AT¤?z_x0004_¿_x0004_å_x000D_»¿)ñ;YÃ·¿r£J«_x0012_gÇ¿®ð¹-Á?íntãÁ¿ò^nä`k½¿Øhÿ~Í®ª¿Uy_x001F_¡ÊkÄ¿KëO¼D_x000B_ ?s_x0003_ò¾¸'À¿O@y_x0003_$UÃ¿_x0014_ìÆ5Û3Ê¿_x0001_$_x0002_p_x001A_'_x0004_?ë)ÝVA7Í¿\në¹ºÍ¬¿àý7_x000D_Ð¥¿r_x000F_ÿ±V_x001F_Ú¿"é_x001A_¢_x0016_´?¼utë¥oÔ¿Ä_x000E_Õ_x0015_F­¿|¿H_x000F_%Æ¿A_x000E_!®©¿RPF_x0001__x0003__x0006_»¿ò=¼_x0001_a~·?^'§«&lt;qµ?åü_x0012_Ã1±¿_x0004__x0002_6«T_¿Æ,_x0011_êëÆ¿_x0014_ìßX.ÉÌ¿­ö?2`à£¿¾\ëá_x0007_°?_IÐ[Ô?Á2¸B^£Æ¿àÄóªp?_x0012_:Y'_x0012__x000E_¿mEm^kÁ¿~&lt;rn£°®¿X_x001D_KS*_x0012_Û¿úóÿ³ î¾¿HÄâÐ&amp;´¿*_x001F__x000D_î¸Òà¿^ÓË_x0010_ýµ?XT=|w?_x0012_ê$Mh_x0010_¾?ÄN_x0008__x0001__x000D_ô¼¿&lt;Ô_x0016_Wê&lt;³¿Õ/÷WJà¿1U_x0012_.)_x0016_ª¿É5Ù_x0002_$É¿_x0007_UóTd¦­?(üÑ}@º¿wÂ¶àÐI­?ÃÕ_x000E__x001D_w:£¿xEØWÈ¿_x0003__x0005_/IVÿ¥ÓÇ¿â]_x0006_àNÙ¿8&gt; $÷8°¿ú\¿xþ¢?¹åeÒé¶¿¤aÄºøÞÅ¿a_x001F__x0001_.(£?d¥wnà8?EÕl_x001C__x0011__x000B_¶¿°X¡b_x0002_©¿ÉI=Ô_x0005__¡¿¶Õ(Íª?`4(MÜ?,/_x000B_æj³À¿ÓVM§Ì¯?¸¬`\Í¦¿s_x0004_y?Æ§?++8À¿» }eÏ¿{Ð{·f±¿M_x000B_âYÁÀ¿¡Xò±i¶?'(&gt;ìÜ§¿/¦Êó0)Ë¿e[VÝ_x0014_¤?@+¥_x0015_B½¿å¡tn]¹ ?¼È¥ò¦¶?4·T¥&amp;yÏ¿×M¤7ÖÖ¿RÒ[òÔ¿	_x0004_D}_x0002__x0003__x001D__x000F_Ú¿ß_x0001_àçáÐ¿ô²ú&lt;±Í¸?FÐÑ|¿þÎ¿ÞøÑ´aÐ¼¿PæÖÍÿ_x0016_À?ïÞ`ä°È¿ ÷u_x000C_l²¿Xy{þý_x001D_¶¿ðähÔc_x000F_d?æ_x0004__x001C_úDÏ¿HÏö·4Ü³¿ ÷v_x0011__x0007_tÔ¿cÎ¥3®¢Ä¿¥»ù®,~­?G\úÂ§Ë¿ç²NV/¥¿é\íÇyo¬?¾ÇX_x000E_ÿà¿ïÇzù·¿ñ&gt;ºÙO§Ã¿Z|¯vA_x001E_¬¿_x001E__x0005__x0005_?ÞäÝ¶ÎzË¿gÆo_x000B_Ö«?\_x0004_Ao4`¿¨¹Ü_x0014_Wùg¿_x0014_ÆN_x0012_|Íº¿¾_x0011__x001B_3_x000B_¹Ä¿XÃc;áÙ¼¿ õ1_x000C_¥'¿Ü_x0004__x001E_¢X{³¿_x0002_	Tâ_x0019__x001C_§µ¿_x0017_°²3¯?°_x001C__x0011_eÑ_x000D_X¿;é![Å¡?ÏÔDôÊÈ¿¸9ÃÈ¿_x0010__x0004__x0019__x0017_·´¤¿YAÛfP®¿ûx_x000E_^sÏÍ¿_x0005_?&lt;ªÌ&gt;¢?VÞe1_x0006_À¿b½ÙÒ_x0014_Í¿ÝÊ_x0008_ù_x001C_Å¢?¦µ¼-4Êµ¿O_x0002_²	ö²¿_x0004_òú_x0018_³¿Õ¼_x0019_ÿ Ï¿] Èaõà¿+fÈ._x0003_Ø¿ü_x0018_ÁBâ¿@B_x001B__x0007_HD^?ÕS·{?È°óIöÁ{?æqe_x000F_ö¯É¿/\H{±£¿b_x0001_xôx«¿ýÁ¼S&gt;£×¿p{wOT }¿_x001A_®k©+Tº¿«ÉMHÔ¿ ¬ú8¦È¿8_x001E_×_x0002__x0003_ýª¿_x001D_Â1ÔP¬?HAÊ&lt;O½¿_x000B_À?ÊD«¿0­a-ì¦¿&amp;Dõ[B ¼?Ä+Þ.»¨¿ö_x0016_3j¹j®¿pf¶rA¿_x0003_¨Af_¼¿¿_x0001_×eºàjÉ¿¸{ªÀÔÿµ¿éW7{È·¿_x000D__x0014__x0013_Å0¢?)îX¦ì*À¿3JÀ/?^_x0015_EÄE¿~!õÓ7~Ò¿Í`_x0010_þX_x001F_Ì¿_x0011_m-ÿ8ÙÈ¿$¶_x0010_y;¤¿Ö:¾óK¦?6_x0017_ï­¿ÿ97ÉÊà¥¿îêBÒ¿_x000B_ùØ:_x0004_Â¿¬Q]_x001C_÷Î¿\háÂ1ù?ëö ÓT¡¡¿þ«QSs¿¿h*HÑàÀ¿^jYb³¿_x0002__x0003_æ1ò1Û¿²¿¾Ç®okL¶¿(^YÖDBÉ¿'®ÈÔ½¿û¨_x0019_+¾)¢?qédµ~¿¿îíHßÀÆ?ç3gÏ¿P}¸Õ»¥¿)&lt;_x000B_0~_x0018_³¿é¢F9¡¿$M­­v?_x0015_É_x0018_Y&gt;p¡¿H_x001E_ë;_x000E_³?_x000C_ªãº_x001D_L³¿Ñz;ñã_x0008_¬?&lt;¼=kÔ´¿&amp;³áî_x001E_#Ã?){_x001B_=MÎ¿m!]X­¿&lt;_x0004_Z\¹	É¿^×)'Íp?S½1åõDÔ¿_x0001__x0017__x001C_òz!¿¾dÉln£¿&gt;` _x0018_a¤¿úq¶|µ?&lt;{S_x001C_"º¿ÌmY_x0015_X_x0017_¿¿|_x001F_ù_x001B_H_x001E_?Ì-N¢n±¿À^cÃ_x0008__x000C_2vB¿;ØP»¿mèAcYCÀ¿Ò¸À×?¢¿0U_x0006_à_x0007_q³¿î0	¢Î¿$¶y*=^·¿buÕÏ¨¿ÿÉV9d±¿_x000D_&amp;_x0010_®1.à¿¼¶ýÙ:ÍÌ¿Z_x0016_¢£ï_x0006_½¿_x0012_XúÒc0Ä?	ã»Ä?ÆÐ¾¿úæ]¢K­×¿ ç¡_xy?_x0008_zþ_x0002_È¶½¿ä_x000B__x0018_NtdÕ¿_x0011_­#Ûr_x0001_É¿_x0018__x001D_£úÍ[¿J~ üyö¾¿td4Ð$Î­¿¦¹ùÞ¾¿_x0008_ puù¾Mä¢Ã°X¥¿ö_x0014_´_x0004__x000F_ÎÎ¿wH"ôä¡À¿îdÈ_x0006__x0004_à¿$Ð×_x0005_§_x0006_?VI,OÅ¿(g%Ô_x0003_¯·?_x0001__x0002_í	éåk_x000C_Ï¿4äÍé_x000E__x0006_Å¿'yÛ±¿´K Rº§¿q¸Hgÿ­¿#sTá_x0016_©?¸Áüð É¿_x0012_ìÎÇÂõ¸¿|t¦É»¿ø_x001A_ì_x0013__jÐ¿_x000C__x0012_bLLÞ?@%_x000F_×{²?üò_x0003__x0013_síÄ?_x000C_:¥×©?º{Æy ?Î÷¤lf*?ëZþ¢F»¿_x0018_à_x0005_[Hµº¿¦ä¸KÇ?_x0019_r½"ª?Å¯«B¤Ä¿#ôZ_x0007_A+È¿_x0007_.æ_x001C_ü ?Þ!:i_x0010_L³?{ÍpD´¿_x0001_:hÌ?¿F©¦¥f4¿rÌðº_x0002_³¿_x0011_³Eå6/Ä¿tÁ_x0008_â(s¿[@þ+m°¿_x000B_±:_x0003__x0004_	Ô¥¿?}_x0016_æ&gt;jÝ¿4Ô	L^¿¿F0(¹ÅG²¿Ï	Ð&gt;vÖ¿X*_x0006__x0016_Ä¼¿_x001E_ñ¿ñ9_x0010_¿!æ_x0002_Å¿øËÄ|(¿mTÀ/3«¿_x0018_Ò¶g#Ñ¿º£L_x001C__x001E_±?xiu2~¾Á¿tÒË{³)×¿,ÅÉG¹¿çböÚu_x001B_¢¿'Î_x001E_¹¿â¨_x0003_W¾÷À¿¼Ë_x0013_b:²¿¾-àI}±¿r_x0011_³ß½-Ò¿s,Ä_x0001_Ö_x0010_¿Üò7Ì=?×®_x000D__x0010_áÂ¿iÿéà¼ïÏ¿CEr[¥êÑ¿@l_x0011_ïl?õI0äg°¿_x0015_§Î©â2 ?ñ}$æ½¦¿_x0018__x0007_Y=Pv½¿D_x0012_n&lt;J?_x0001__x0005__x0019_+_x0011_mü®?¦_x001F__å3´¿ÆJ3'_x0013_Ê¿qÈmé)_x0004_¯?ÈÆ:£#²?2__x0003_Õ¸À¿6ÆO87C¼¿_x0018_¥É¶Q_x0003_Ì¿ùé_x0013_x²¿¶§_x0010_Þû¿ò¹Uyú_x0003_¥¿2ÙËÝ_x0015_¼¿_x000D_"_x0002_¢RÒ¿_ö;cÐ×¨?|2%_¢¿þ&gt;_x000C_û/¿¿ÅIÑeÀc¨?Ô_x0006_ïcwµ¿Ug¤`1hÂ¿F¯&amp;÷­´Í¿Cv_x0003_5.×¿I_x0003__x000C__x0008_È±¿öê_x0019_Ë_x001B_?9e"«Ð¿Ò[,_x0014__x0002__x0008_Ã¿0wæâ_x001E__x0012_Y¿iå.ó¿¿_x000F_æäYww¢?*Øºzñ°¿!V_x0003_5Ê¿&lt;{pÑ¼SÕ¿*§_x0001__x0002_uI±¿	yä6SM¡?_x0001_Ì._x001C_"¼¿ö$h¿@«¿sÉµ¸ª¿Ô_x0002_/ë2·?¢j2D§o¶¿ ½g­¢½¿Üââ_x0018_Òº¿ðõbhÅ÷o?Ì£§_x0001_ëí?_x000F_WVËÍ¿k¦¹`íUÈ¿¤Ç_x0016_ _x0017__ ¿©oî@4×¿´dÿÓ&lt;¡¿Ë_x000B_GW´¿_x0012_Xà0±?`_x0004_Ó_x001D_×_x000B_\?-ZÃ&amp;ok¿p³I©U(?a«_x0016__x0007__x0019_Á¿pykÏÓ¿ _x0012_ê·'??¸%1}Ë¿GÆ©Þ¿E9_x0003_XìõÒ¿íFX_x000E_M«?NÌ:O"¶¿ÞÈ_*¦X¿_x001A_D_x000D_4Ü¸¿	IÊús)Î¿_x0004__x0005_¼_x001D_WF_x001C_ñ¼¿h_x0002_ò{x¼¿·0´GÂ¿&lt;S_x0012__x000D_Çnº¿_x0007_ùhÎÚº³¿0_x0010_á6j?¡Ç_x001B__x0001_ý¦? C _Kà~?Èólä_x0015_¢¹¿_x0019__x0005_Ãó"Ã¿?_x001C_Ó¨Ñ×¿.½ÎÐR½?âYe14*Ñ¿_x0008_-ÕÒÀ´?8T_x0017__x0013_ÙÐ¿Ým$YÉïË¿í¤jÄ}¢¿^'¼$¶Æ¿dZ_x000F_¶_x0017_°¿C?_x000C_E­ËÑ¿/_x001E_¡N{ûµ¿0ÑIØ_x001B__x0010_¸?hVdzð_x0019_®¿­$[YÄ¿x%L_x0004_rµ¿3f_x0015__x001C__x0003_×¿R_x0008_ù/÷ª?´fL¡ÁÇ¿H"_x0008_x¿(ÊòuêR¼¿øc_x000C__x0007_¾?_x0017_Ú¶Æ_x0002__x0005_2.Î¿×¼i_x0002_±ÝÆ¿_x001C_¤õBª¿ðÛ«Õà@r¿å_x001D_¡o_x000B__x000C_â¿\{r¨#Q?_x000E_RÝ¾&gt;D¿¿Y_x0005_ëó#	Â¿Zp«ç¿£Ì¿_x000C_»Ní_x0003_¿SI7Å_x000C_°¿lW·àç­¿Q_x0017_©Ö_x0014_?a_x0004_I+ª{²¿G/_x0019_¸+Cµ¿^ü¿&amp;¨¤Ë¿ô\´_x001F_Äã¿¥»_x001A_Ó¦É¿¶¡³]Ý¿Î{_x001E_O+`Ã¿_x001E_æ_x001C_^_x0015_°Î¿±Qn_x0012_Z¦?	×/°6¿5æ&amp;é_x000E_ Ã¿_x0015_ºÚ¤?­Ñl_x0010_Å¿2_x0017_ÁªwÒ¿tâÛåÏ¿_x0016_ð~b Å¿O¢ï_x0001_«î¬?ÔÎ·àXá¸¿6_Ë_x0006__x0014_1¨¿_x0001__x0003__x0004__x001C_ã+½¤¿ÔÞ_x0017_'_x0004_°?Eî	O[¿9"@_x000F_Õ¿G_x0001_/ö_x001B_Å¿p§_x001D_·¿ÒzÐOíË¿_x0016_Åí82¹¿ò&amp;_x0015_Ø´¹?¬_x000D__x0005_QÄ¿iº}râ¿7Ðy_x0017_À=Û¿0×_x000F__x0016_ÛÖ?¾z_x001D_JF¿Þ\aÀè×¿ùÍó_x001F_b¶¿¢_x0008_±_x001A_&lt;°Ô¿	±Uû&gt;Ä¿ó_x001B_3#¬?-_x001C_ÿ¤ÙÐÂ¿¸­_x0011_ôP+¾¿ãÀ&lt;_x0003_}É¿R1`Y¯Ï¿__x0006_¼R_x000F_[ª¿L&amp;$ÔÂ×¿ÙtÖp_x0002_w¡?Q_x0006_aºX°?@MçëÕ_x001F_?¸ÙÉ_x000F_9¢¿¶7I,V¶¿	vÌy_x001D_«Â¿ÍW4_x0002__x0004__ ?º$P­iº±?|D©¾xú¿XgèA»¿V¾_x0017_H-â¿_x0008__x001C_!Ñ°E?v_x0003_¤?Q«V¨_x0016_¦?R¬Ï_x001C_àùÁ¿ª³_x000D_Ï{j?ÑE_x001E__x0005_qFÌ¿GàjÉMuÅ¿Meæ2T¢?d_x0008__x0015_Ró?ÇPõ_x0005_iÈ¿ÈÐáß[£¿_x0002_{Î¿ÌªdáÛµ¸¿6æÄ_x0001_¦¿_x0014_Ü)UD¹¿Ð&gt;&gt;¯¾èg?3¶¯7PÆÑ¿°¢óH_x001B_EÕ¿dÑ6Pµµ¿üÞ§9-µ?^_x0013_ÝNJ)¸¿ë£Ç®þkÊ¿_x001E_ñPðI'?\þ+®ÏJ¿ÿ²îØ'Å¿ûª5_x0002_%¥à¿Rª_x0004_¦ZÊ½¿_x0001__x0004_[¡Ø¼_x0004_n©?M~ãßØ¿ÓBõ«/·¿^È&amp;r·_x0019_´¿ÔnTéI®Ä¿\¨^³?_x0016_G«Æº¿î_x0006_o&gt;FÇÂ¿´ÚÀÏB±?à_x001A_1¤wp?þ	+íx:³?0£WLw«¿Ú_x000D_n_x0006_~_x000C_Ô¿ÐOé_x0015__x0003_-Í¿L_x0010_ÌÙº¹¿MF»âÇÀ§?4âÖs¸Ð¿ _x0002_aQ_x0008_K¿ñ"²_x0013_Ê§?ü_x000F_$¬@ã?Ê_x0016_oG_x001E_µ¿ª©_x0006_¨,Ø½?_x0018_kUý¶¿ íâð?}Ù_x0016_kÇOÂ¿½`¨O'Ñ¿§%_x0019_ù4	¦¿Øæjî)ª¿³E²²VG¢?_x0004_BÀôUd°¿Þ O¦ÓÒ¿#Æé]_x0001__x0003_¨=¤?0ñÅÅÜ_x001E_v?F~áM-ÖÄ¿wÚºé ?$-_x0015_Ú¼¿þ;u'ûº¿[#-^þ;³¿8Oùí~²¿_x0007_yÆ¿QÌJÜ·¿_x001C_­Çb²°¿ÊÓÛÐÂjµ?\z_x0017_%æ§¿_x001D_£/_x0012_Ó¿²_x0011_µnâÁ¿ßüÀ¿Ù¿¾új!#5¾¿Ë_x0012__x0011_1Yþ¿x!*nCÄ¸¿h,_x0002_E.?¿Ð_x0004_ZÂ/&lt;x?|DûÔ÷¿?Úp«è1¢¿ëzÙkÑ±«?Âtÿ¾ ¶¿ßX¸ÆÈÆ¿$KÞ_x000D_æv¿£öüSVÏ¿e_x0003_òI~¨¿o["eÊÀ¿h&gt;T_x0005_É?TSÕÇ_x0003_?_x0001__x0002_îîó·_x0016_¨Ð¿7 d¥ïÌ¿\Å®`Ù'µ¿Ç_x0012_¯úº£¿æ"L2´_x0014_¿MNw_x0007_¹ø ?)Ñfòª?Mü÷´F«À¿_x000F_ÐØÑ3Ç¿J&amp;F*9¾¿·+a:¯¿fï¸{*¿ÏF_x0007_pÙ5¯¿læôìJZÄ¿Ê_x001A__x0016_/Â¿ó_x000F_²ý:Öµ¿S_x001E_u_x001B_È¿3Þ¯_x001F_ÿ3Ð¿Îõ_x000B_%]½¼¿¨	8_x0010__x0019_ô?(/DñÂê¿sküÁhá¿GGóÆÀ?ã²AaY®?r¯Ü&lt;=Á°¿Ñë)_x000E_98Û¿Bð!_x0008_¡¿VúÔ¿Z_x000C_?_x0014_ù½ýe@¿ðØ2wä¿ªþÐA§¿:ã?_x0005__x0002__x0005_G6¹¿ådÿ²¥±¿°iÉ8û¯¿*eÊQ@Ï?nÿD@m×¿?×øÜ°³?vr_x001E_e¿þÈ¿íÜµ?PØ&amp;j2¼?hR¨_x0008_µ¿_x000C_ÁëÈ¨¿8_x0012_ÿBgÂ¿¾ý½ä_x0001_¿à_x0010_øü}ª¹¿Ù1øwu¹?&gt;°Òõþ¼?cþ5na®?×G¿5&lt;£?xâ?åC´¿¹eçIä_x0003_Ù¿V_x001D_·_x0004_XÊ¿(R tY~¿¶VH¬µ¼¸?-Â6Z³«¿veÃS,¨¿øz3äÓ?¼RIøHÊ?_x0008_K(ó¤µ?g¸»_x0014_¿Ä¿_x0018_ë_x001B_Ùã¿_x0018__x000B_@_x0007_1ö¿¿Tk_x000F_^_x0010_Su¿_x0001__x0002_uû_x0008_òu ¿ÞÍ·»Á¸Õ¿ÿ_x0019_l0f¤?_x0010__x000E_?¦½8Ä¿Û'_x0016_NtÙ¢?eãÉb¡¿%,=-K)¨?~é÷É: ¿73¡r¬¡·¿_x001F_p·v+ ¿èvn_x001D__x000C_c¹¿zo°²J·¿|Ðµ?^ñ°_x0005_øµÉ¿zZÖÄÁ°?ý{£/¿Sù~_x0016_ËÊ¿5l@&amp;¨?ñ_x0002_Ñá±¿ÂÒ&lt;³_x0006_x¼?coÐ&lt;&amp;È¿z_x0005_v²½$¯¿+_x001C_*|¦¿§ôÑÙzæÈ¿Ò$:0qÅ¿ ¯@Û(w?[:¹§ýB´¿\¤k7aº¿¼Xflv=«¿_x001F_ÃÊÅl[¶¿¿W_x0004_¦¢`¤?ó/ÊÖ_x0001_	ø±Ê¿_x0005_Ì.ÜÑ¿ÕE}Ksæ®¿Þt&gt;y-»À¿_x0001_ÿ2_d?ª=(2o_x001D_¿ú_x0018_Äh­Ò¿ð±¾Vþ½¿_x0018_¥q´¿²ý;,³¥¿j*8ëR·?$WÅS_x0007_Ö¯¿Ø×zLç­c¿_x001B_2ûeÚÃÚ¿Ý_x0004_	QeÒ¿3_x0016__x000D_!Æâ¿é{þ_x0002_¤{Í¿PÙ}hÈÓ«¿cÈ_x001C_®5ZÒ¿_x0003_´¬Jç ?_x0008_Kwµ&gt;z¿Ê_x0006_Æ¾Øb¿ºô½ÝéôÌ¿!7_x0002_¯_x000B_E­¿L±Ì¿_x0004_ï_x000B_ÎÀµ¿X_x0006__x001C_EÑ¿jáÏ_x0015_ëTÛ¿)ó&gt;_x001E_×Ä¿_x0018_+R_x0006_NÓ¿¼_x000D_	4Ö´¿øly]_x000B_WÀ¿_x0002__x0006_^_x0006_­_ª¢¾¿Eb!\ô_x0002_®?_x000E_Rx°3_x0014_³¿XWu_x0004_0_x001C_À¿_x0005_ä¼°a(Æ¿_x0007__x0005_^ð^jª?ýgè¶_x0017_KÀ¿Ü·â_x0002_øö±?_x0003_aâ_x001E_¿¥?üã¨¢_x001B_%³¿jº|¼_x000C_È¿LvNó[·?÷_x000F_/%P_x000C_¶¿n D_x001A__x001E_;¿ùKlsÞ¿£_ø_x0004_Ò£?Ö1¼Èká¿ÿ¼^:2Ñ¿XôÝâÔ¿Éðè¶ÉÂ¿á[ðÔ_x0014_Ç¿_x0010_CVµÔ?_x0001_&gt;öòÅ¿:_x0004_xýíé?ecSâ¶Á¿íË)+Y«­?âU¦?w½¶?_x0002__x001B__x0013_&gt;þ"³¿_x0007_-¦(°GÝ¿ó¯°_x001D_Çî¢?±rêÈáÖÐ¿f¢Z_x0011__x0001__x0007_¸Ä?èü90§  ¿Dý¿|c*?_x001C_8~$Þ~¿æ_x0011__x001A_o&gt;c¾¿7_¶_x0008__x001E_Ã¿@;_x0006_¦x£¿(_x000B_?àY»? 5WG)]¿}ÐÂ´¦¿æc$$k¢?¬àÂ§J·¿&gt;_x0003_ÅS(_x0012_¶¿K\_x0015_FKÒÀ¿NOù;_x001A_°? ª_x0010_Gxªt¿ö/cáÌ¥?æ½ Ãþ7À¿êV2æ_x000B_Lº?ÄíQã5K¶¿dána¦¿$zjÑ_x001B_¼¿¸âÏÁ±¿_x0004_ç²)Å¾¿LÏLØó2´?2Ô¤ØÒ_x0017_?õÎIcÙÌÆ¿¬2ö_x0002_ñ¿05×ä_x0005_¯·¿&gt;;Áo·¼¿L©ôLÐ¿Åµ(¿¸¿_x0001__x0003_©ñþîVö¤¿áå/_x0011_d|Â¿ïúZZ$¿Pª&gt;r_x001E_n?{.-Q¬?#¯)ó9Õ¿b$6ÏÅ´?¥8åudÄ¿_x0007_YF_x0002__x000B_´À¿èdÂ_x0005__x0003_·Æ¿§ÔYÀZÓ¿Ø¯×ÞJ¿TYp7½Ñ±¿øÇó+¾?Âúy_x001E_Ýó?ðúmV_x001B_[¿Î©_x0003_q®ª¿_x0006_á_í¨Ú¿âP_x001E_OH§¿àåñÀCØ¡¿3]FóÃ¹¯?Ð«ÎÔo-}?RNµÃRôÀ¿nxØ±_x000E_î³¿pCò}([Ì¿Èø$æ6­³?ð~É(ÇÕ¿ .ý6E p?Lù=pQ¼¿½ø|£ý¯?¡Ó»íG_x0011_Â¿Ê¯O{_x0001__x0002_öÒ´¿E@_x0011_çÀ­?_x0019__x000F_YTÎ¿_x0008_ì¹FIIÉ¿[\1{´û£?æh·X_x001E_§½¿_x0016_«[ü´²?ó3_x0013_uDê¨?îÚ¹AjR¿ßõZ4­?Å¦³aÎ?×¿°_x000D_@¶_x000E_Ò`¿N°tº§·Í¿,_x001E_tÍ¿à»°ÏÔÎ½¿dcH_x001B__x001E_°¿z_x0018_7_x000C_NÖ?Jµ³¦ç¼¿_x000B_e_x0018_3^¿^tçzË¿,	×»w§¿éX_x001E_ß?é¿N= #Ö¿_x001C_R_eI¿6 gÊÒuÄ¿_x0002_ê£­Qv¼¿DMJ¿¿_x0003_zÁ[Ê¿_x0018_:Å~°?1,Ñ¦Y¿ø´¸¼_x0013_¹¿lÇþëÎ¿_x0001__x0003_fëYm¡¨¿µ¡ª2÷KÂ¿Ä_x0017_®ùóo¼¿=ßgJ.ÿË¿_x001F_òwró*§?ÐÁZo_x000C_±?fÚ(­;§¿/øùÓ"Ë¿ ²KûßY?R²Éºr;ß¿Öÿ_x0008__x0016_Î¿:ê[%¾ Ç¿_x0008_Ô'oÙ¿_x001D_±s_x001F_§Q¿ª°y_x0015_ùrÑ¿zc¼Ã`Ë¿_x000C_þG¢=_x0002_º¿T¨,¦?6©_x0016_ÛÇÐ¿­Çk?Ò¿®Óµ~±£¨¿Írh[ÛÇ¿m_x0014_+wd+Î¿ R¸&lt;Éx?éqyXZ$¶¿_x0001_é_x0017_ùF_x001F_n?_x0005__x0014_6ýnr¦?S_x0002_QïúÀ¿XRy	cÀ¿jWr,_x0004_(¸¿ÿlãíN4Ç¿h¹³_x000B__x0001__x0002_)ÑÃ?ï_x0013_ÑÙ¤?°_x001A_¤ònÑ³¿[pP_x0005_¶¿_x0011_è¦æB²?~å_x000E_§°¿Ðn¨ñÕM¬¿iÝWNÁ¿Ê_x0002__x0008_F]Ñ¿&gt;rÄÏF±¿6ëÇ_x000D_¿?¹nn¶_x0018_LÐ¿±Àn]+Õ¿sÓ_x0008_§?ñxyÈ¼³¿amYç_x0006_³¿_x0008__x0006_^_x0015_Ô_x0012_?ÌZHPs	·?púsÑ7¹¿Á~_x001B__x000C__x0005_Ó¿T_x0001_ßM1©¿ØT_x0011_Xwe¿À1®_x0002_@¿_x001D_ù7òäË¿kÖ­FÏÑ¿²§p_x000E_ªhÉ¿Èøì_x0017_O¿l_x001F__x001D_ÊD?`¾H_x0018_½?_x0014_zÍr_x001A__x001E_¸¿h{"GÃ¿`p©°¬c?_x0003__x0004_FO4OÆ½¿¥!¿¾_x0002_Ã¬?i~ù×Ú»­? aª£A»?_x0008_zÓ[X_x001B_Ð¿_x0001_úÑA_x0018_³?kø_x0013__x0013_¿7µ¶McÓÂ¿_x001E__x0010_jF]ª¿ÇvÇ7bÍ¿§ØM_x0013_èú¨?rà)cÕü¼¿A7_x0018_CÀ&amp;¥?«_x0019_Õzì½?lj@ ¿»I¦{ ¿_x001D_ÄÞBÏß¿_x0019__x0011_¿Y´¥¿Ô`Ò¿G£¿_x0017_!Á_x0017_¹È¿~ì_x0005_m³¿V,qKº¿Ó;v¥hÒ¿x_x001B_y_x0008_,Ì¿hvýt_x0018_[Ô¿ßSáÝ°¿JF_x0003_»Ár¤¿­`¿ÊÞà¿_x001C_wÖGY3r¿d_x0017_IHW¿_x0019_ó1¹_x0003_©¢?¯Á­_x0002__x0006_Ø³¥?¶_x0018__x0010_(uÌÀ¿:XëÒ¤¿´Ä¤b ²?=Æ_x0003_®h±¿Ð¡ýtÌp?ªüp¶°¿²_x0002__x0013_ÆÉU¾¿_x000F__x0002__x0019_7w¿_x0004__x0003_ó§_x001D_0?`óºØÒ×¿æÔ_x001E_Á_x0019__x0001_?Ðº_x0018_eÄ¿_1_x001C_]´_x0018_¢?¾ýj´!¤½¿_x0011__x0005_1A:å¶¿©+á¿-é¯?wÐÇ]s_x001E_¯?ÿÏsÚ_x0017_Â¿]·íf«¿nq­_x001B_y²¿Þdþ$Ð£¿ÚZ_x0016_Q´?´¸_x0003_S]É»¿_x0007__x000C_ÈkÝ¿_x0006_{ÎÙªÈ¥¿¶ EZ¨qÀ?üµ&amp;fñÔ¯¿Ø_x0012_PU_x0013_À³¿_x0010_¦DÄ\©¿ll§Z:ú©¿8¬_x000B_G_x0007_Å¿_x0005__x0007__x0005_|´_x001D_çîz¿ç¹d GÊ¿_x0010__x0006_c._x0001_~?Ä­HwÚ£¿Ig~3Ä¿_x0010_ÕÀ_x000E_9±?àÄÂ_x000E_Å»?ËV_x0015_jSbÑ¿¨f°¬Öº¿n_x0004_sMÀ·¿_x0008__x0005_m_x001B_ö©¿$_x0013_%6ì°¿8_x001B_á¢Þ±?ü·_x0002_~¥?)p_x0008_¯I¬·¿:£P;à?Ã6\_x0011_£_x0013_¡¿h_x0003_9XË¿¿µ0TÃ¿óê3_x0018__x0019_ÀÃ¿ð´q/À)É¿'*þÓs Æ¿ó_x0012_´§_x001C_¦¿Á1_x0015_ûã4³¿ä¶_x0008_ûÀµ?Þ_x0013__x0006_é_x000B__x0011_´?.Î_x000F_¼r­¿¥jÎÐÁ ?Í`ßùßf¿ð_x0003_]D_x0013_Ã¿Ú¤E0¥_x0016_¿_x0015_-Ft_x0001__x0002__x0012_Å¿Ñ*BaX}¿_x0015_)u}O¦¿_x000E_Ó©Úº¿G¯¨gÉ¿ 	tÂôÇ¿ C;±­_x0016_À¿4_x001D_z_x0017_[Ð¿(KY½¿%_x0019_Ô¬¿2ÓÒ¦ò¹¿÷1eÒjÑÂ¿_x0006_QbÂ¿Ý×Ýý}¡?:_x0014_ôª®¿$r½%ÉÑ¿¨m¯ÿ§¿»¿4ñçµö²?à¼ÂÕ!×u¿ä§Û¹¿zÄ__x000D_O&gt;¡¿È#_x001B_õ;æØ¿Ä­£SÒÜ?Ýl+}5¬Æ¿_x001E_¦?È¢º¿éH²_x0019_¤¿1_x0006_Õ·G2¯?_x0007_Êô	Á¿_x000C_^æB!¿2ïçì_x001C_ýÛ¿^_x001B_i5°¿_x0018__x000F__x001B_Ú#¿_x0001__x0002_r_x0011_jäG+»?¤"Ôi´ùÊ¿Lóñ¸¿c"Coª¿¸ÿ@£àò°¿ôv_x0003_®Ñ¿L$ÖLÕ¾¿óuïö³l ¿Y_x001F__x0014_6â±Â¿ucÌ,_x0002_ É¿ë_x0012_d_x001D_(À¿_x0001_¯×ô."C¿©d¥ªâÆ¿÷¾Øv¸ ?|GVÈÇÄ¿kÛwå¡¿nÚ°uN#Á¿l_x0001_ø U¿üÂ&amp;ÊuXº?}Èh_x0019_Â¿#ñÇ@KÏ¿«?'ÔÝÏ£?Òýw_x001F_Ø_x0017_»¿G_x0005_Z_x0007_UÏã¿èÖ&gt;èµ¿!ÚíííÀÐ¿(Ã!4 _x0006_´¿!U7Î ¥?Ä¦ð_x0014_v_x0015_À¿Ú2©\_x0001__x0019_ ¿Êÿ¨CÁ³?_x0004_`FÂ_x0001__x0002_V?¸?;;.Þw¦??Z_x0013_ÏË¿LE¦RC¾¿ñSé ¯§?EÜIÈP_¥?´À_x0014_«Å¾?¿_x000C_·;»?=ÑcJ_x0003_à¿n_x001C__x0016__x0007_BIÅ¿0Åÿá_x0011_`?Â¿+Æµ?*qDú_x0008_W?óµ¯ïÇ¡?!'ÿ_x0002_Õ¿Õ3%m_x0017_Å¿ _x000C_¹3Ä¿M­ÌPN¤¿6/ïüuË¿î·[üêÍ?m°Z!ÝÃÑ¿³_x0008__x0016_IÍ¤?*_x000D_vÛÙ¬¾?_x001A_Þ5ìÁ¿,GÖ -N¿xî´ü¿H¬õá:òË¿_x000F_+¹¿_x000E_xO_x0006_B_x000D_»¿`_x0011_æ_x0016_Q¿¿_X©FâÃ¿æ%yt?XÒ¿_x0002__x0005_F«[Ôýö¾?_x001E_[3y&lt;È¿l_x0001_\ÓeÝ¦¿_x000E_z·Þ $Ï¿_x0002__x001C_Eñö2¿À·?õdög¿_x001F_×Âr ÀÏ¿µü=°òh?z_x0003_ÜÍkÇ¿¤Ú_x0007_&amp;ßØÄ¿ý_x000C_y£¿{N«ÛÕ¨¿ír",_x000E_ÿ¿õ(¤4¤¿Â[®R¸¿Ð¸÷Gb£v¿Auoms°¿¤_x0003_|¿N¿_x0007_ÏJõ³¿¼¶ i·¿ÏÆÐ&gt;ß2³¿[è_x0013_Ý¥¿:5²¿õw¿_x0004_+)Á¸¿s_x000F__x0002__x0018_Õ¦¦?HÁ[Qìr¼¿ï»LÀ¿î¶ÇÏà¡¿úD¶í.?Jå_x000D_M?Ý¶-ý:á¿áæÍ_x0001__x0002__x0016_oÅ¿h+SÉdÍ¿_x0001_Gå??'¦Z¨øÇ¦?d¥uïË·¿_x0005_ÝÈã_x0018_Ò¿÷&amp;ÖÑ·Ö¿_x0019_ÙÅÁ^â¿_x001C_ÕB_x0017_Çò­¿_x0019_Ã_x000C_lK¿w_x0006_µ·¸Ó¿¾f_x0004_ÊØ¯Ð¿¯¡Ñðÿ§¿¤÷wñ¿_x0004_t_x0012__x0018_¿ìw_x000C_W#Æ¿úU=ó¾¿±J_x0004_ÆÆÒ£¿_x0006_¯C@?n`c_x0017_mQ²¿©Á_x000D_¹Ò¿BÌ=ßÑ¿JÙ_x000B_Uû©¿¿HS@ð£Ê¿R_x000D__x000E__x001C_¹¿ò VT)ÑÃ¿à^_x0015_ÿiÇ?ø°´ÖæÅ¿º_x000B_ÏÂ_x0019_­¿çCËK_x001E_u¿9Ï×ê¬´¿È_x000D_û±¨;¹¿_x0002__x0003__x0005__x0015_+=Ý¿È¢b¤t?ÐJQç,§Ò¿²_x0005_ã³ÍÓ¿$`_x0019_ôâ·?_x0010_#+_x0012_¬m¹¿gµ?¬C¶¿MÍøM_x001B_d²¿_x0015_n2Ð2ä×¿Z_x001D_i5·?OX{_x001C__x0008_Ù×¿ì+¦_x0007_ô1­¿_x0018_&gt;_x0019_ö:°¿Hô_x0003_C7·¿_x001B_m_x0010_-_x000F_]À¿À¥±_x001C_¼¿¿_x0014_¸÷i ?»òû_x0008_ß?¿_x001F_W¸ö¥?lÕÎ-ÿ¡¿_x0001_uùÚvÁ¿_x001C_Ö×pV{¸¿jT_x0011_¤4?«Üþ9B©?äU_x0003_ÄÍW³¿É¿þ8Ë\É¿(ÖïäÇÕ¿Ò5ÉvÉ¿Jy¬~N/?PYä»|Äà¿L,¤qÓ{½¿Äê___x0001__x0002_È'¿¯º+æ_x0005_¨?S÷_x0014_¿\ÑÑ¿L{ØÛ_x0014_eº¿([_x0019__x0013_çW²¿q,#¿Â¡2ýÇ±?_x0018_R÷¬Wµ¿õ¡=Êy_x0014_·¿2±Ç¢­¿'(·_x001C__x001C__x0001_Ú¿Ò®¼0±?-&amp;^'VË¿CF/èøûÊ¿_x0014_ù_x0007_L½À¿_x0006_TzØx_x0011_¸¿ô?_x001C_á¿_x0010_kR_x0003_°N°¿Móî_x001D_½§¿zc_x001A__x0012_c¦¿_x0004_"À_x0019_C½¿¦Ìl³8³¿¹¬ÓL÷S¥?RmEí¯¶¿_x0001_tí¨r³?=÷&lt;'=¬¿_x0004_ZN¯_x001C__x000F_Í¿&amp;Lf_x001D__x0015_/³¿tõ¼¾È°?tæ_x000B_t¾¿pøZM_x0003_n?M._x001E_B°k¿_x0001__x0003_Ø9_x0010_ME«¿$£UMÀµ¿Á_x0015_ÅÌâÉ¿WP¾«g¨?_x0001_:_x000B_º8Ç¿¨ç2:uÀ¿LyÕõúú¿x»_x0017_brÈ¿D7ü&lt;ng¸¿_x001E_O;@nÐ¿úXöëÝÁ¿ 7$w7Õ¿ø¼biÚÑ¿lI\\r|?ôsìÄëFÁ¿è_x0003_º·¬/¿¼n\«_x0001_´¿²F³6L±?Øÿ LB-?-åSµ¤ß¿ÊÃCb	¿y_x0007_B§ðZ¦¿R­ó_x001C__x000D_n¥¿´.áÇ¿'Áæ`ÁÅ¿}_x0016__x0018_àÒÖÉ¿9±çaW_x0002_À¿õó?_x0002__x000D__x001A_Æ¿'ô_x0007__x0003_ð£?ÆÌ_x0019_|Ë?&amp;_x0016_«Nn¿_x0015_}§	_x000B_*«º¿«uOîÅ¿_x0005_ìÇº&amp;©¡¿b»*½Ûµ¿_x0004_§ô;©Ç¿«gý_x0002_µ¢¿¥°A¶oÊ¿æ!]èd»¿Vh_x0006_6õ¯¿ìÀ_x001A_û_x0003_§·?ù+S1_x001B_³¿®ñ.Z­b°¿ç_x0017_mkÊ¿È¹_x0016__x0007_º?Pò_x0003_ê¸ò¿ÇrWçl«?~9£&amp;ñ«£¿_x0004_{­_x000D_`_x0008_Ì¿EÑ¾w_x001C_-­?þ¢Æ`±?Áhì_x0002_|_x0018_Ù¿ ¨ çÎ¼¿7_x0001_N??«Øò=_x0015_´¿~ÝO.Ë¿||"ßô¿^ºg_x0019_¿2	g_x001B_ÞÔ¶?¶É_x0001_¹}_x0016_Þ¿2Ò}_x0012__x0015__x001A_»?õª_x0014_ti?®Û=°¿_x0002__x0003_DË¦_x000C_âW?_x0014_&gt;÷?Mt§¿Ô`-_x000F_Çv©¿_x0004_*ëçä´?ÑÝí_x000E_¡Ò¿l_x000B_zï_x0005_©¿ðdÁöDÙ¿¨kâe@ó¾¿Ä-_x0019_îÁaÓ¿ÎB%iøXÁ¿_x0012__x001A__x000C_fÚ·¿êþZnÄ?\5_x0017_|¥+«¿#^hoÇ¿J$õw`¿ö´P_x0002_­°¿'ôl_x0004_®àÂ¿ü®íàgM¿õ_x001A_ì_x0005__x000E_°¿K)À×õÖÈ¿_x001C_÷ùæÆ¿fàÞÝ¥Ò¿_x0008_Ñ\Cèµ·¿!ùß*_x0001_Æ¿8¦ìñ¡?!_x0018_ù_x0017_dÂ¿ÀùÃPô­¿ ÜÖ1_x0012_ã¦¿,B¿¹äÁ¿_x0015_þø?ªÅ¿î_x001B_9hÑ7Ï¿¾ø_x000E_C_x0003__x0006_ã_Î¿èÅÝÎ´¿vðò¼K¿÷_x001E_þ_x000E_®?]Äd&amp;¿©¿Ô§õk_x001F_¸¿fÎ_x0006_&lt;Ç:½?ÀàvHã¹?Û&lt;á7ëzÅ¿[µ_x0018_(O%Â¿yóðÕÑO®¿t_x0011_rÐ¡¿/³»ü®¿j¹_x0003_x£?_x0017_m/_x0010_È¿»Á`_x0018_Lª?ºj¥_x0016_E¡¿2@0ysÅ¿ËÌEÛÈ¿¸@î²_x001F_×Ò¿ÏXîl_x0018_v¶¿_x001B_DCý´_x0016_¡?VÛçÿ¼'©¿¢_x0001_ª&amp;Lrº?XH©|$VÁ¿8¥?ê&lt;¶?_x0010_Q_x0003_ï¿ôÙR_x0015_$·Â¿ë_x0002__x0005_²J¬?B_x001D_ÕTI¶¿º_x0002_å_x0004_°¿¿õ\S_x0010_÷Ä¿_x0001__x0003__x000E_:8i!¸?Ì_x0007_i/²?Íy"È¨i©?®oJÖ?'¬Ãñ_x001A_Â¤?Ô´"#_x0016_òy¿*³{a¼_x000D_¿¿_x001E_ä/ÍP_¶?ÈAqgÁ¿F_x001C_©uá¿Ør'Ï¼?îk]ÝÝò?*5þ×0e¿PyÔkF¹¿3gh '¦¨?ÂÀÍ·_x0013_y·?ÑÆÑ_x0013_Á¿xá¯âwvu¿çc;_x0018_¶¿n×YT¡?á¾Íi_x0017_7Ö¿&gt;_x0011__x0002_²±»¾¿E`µ_x0011_íøÂ¿Âfü÷&lt;¿ÚO÷Æ¿îÇëû¿ÌÛH¿K±¬¿_x001B_Ñì!ZªÀ¿¨Ñ-ø?×{ÉÒÑ,°¿H¯[èv¿f:¾Ç_x0001__x0003__x0004_?¾Lõæº¿ù5QÖÆ¿hãz&amp;Ö_x0018_¾¿½o·_x000E_b¸´¿ ÊO_x000F_p?$XoæûÇ¿À{é¶He?yËÊvjDÆ¿*Ip®V«¿¸_x000D_º°¿S_x000C__x0004_rX®?Tà®Û­¿»öMM_x0002_Â¿Å'_x0010_î_x0003_Ñ¿88,YZÏ¿ÚÓÙQÿ«º¿ÇòY½4' ?,YÇ,½¿üÓ_x001B_y( ¿_x000D_aS}ºlÉ¿0_x0002__x000C_ýù¼Ã¿"?öµÀ¿À¼ÕÈøqÏ¿êÅøÌ¿_x0012_ÿ_x0013_{5£¥¿oe$_x0017_c=«?7_x0012_¶¦_x0003_Ñ¿Èîå_x0016_«Ð¿ôtÜÊ_x0017_+¿È-f÷)Í¿Jß°_9,¼¿_x0001__x0004_| _x0007_¯_x0007_?¥ýúÞrÀ¿`7Fæèav?Fí¢±ýC°?ï!_x0004_ÆÂ¥?þFGôGµ?YÐö£¿¶9._x000D_K¿¿d,mh_x001C_'³?W¤Ìó;Ø¿Ü¯õ_x0011_?ü·¿Ö_x001C_rã_x0003_³¿þYvÓY¿-ÇÅfñj×¿½JéÐ§¿ß%9ò_x000D_ ¿k0|ÔûÁ¿*_x0018_kL¡¿¿VÂ_x0015_e ¦¿¤_x0015_à	+´¿ñß_x0001_Ð0¿r_x0006_¼Å¸¿¸|´H¼ù|?_x0001_º½mÒFÐ¿³À_x0005_D¸Ý®?7&lt;[&lt;±Í¿»&gt;HÖv9¿EW_x0008_&lt;á¿¿Õ_x0018_c_x0002_°¢?±¾ûKþ¨Ò¿¦ágmÈ4±¿îÍÈ®_x0004__x0005_¯_x0017_²¿_x000E__x0002__x0001_â_x000B_¡¿Ø_x0015_t)_¿_x0016_ß$CØ_x0002_Ô¿\|ÓâÑîµ¿\åàBü?@_x0016_´Èyª¿«oTc¶¿_x0018_5?¹ð¿ÎJ±ñ¸¼¿ºÖI¦ °¿Þw_x0019_ßL¤¿áÁt¥_x0008_ÙÙ¿_x000E_ÐÒã%6¬¿%|ä×¬?Ò"_x0005__x0005_~á³?þuYà_x001B_R§¿øP?Æ¿ïl«Î{ÿÌ¿¶_x001D_h-:´¿]_x001C_øÛ?_x0013_Ã¿»_x0003_µ2£Ô¿ý¶J_x001D_Û¯¿Çc_x001A_§HÕ¿_x0016_ ·ôèÈ¿Ú¨_x0018_P¦àÖ¿_x000E__x0011_`W["¾¿_x0007_óø@â¢¿ nÉã»¿£Wi?!¡¿=Bû;­ï£¿_x000D_P_x000C_&amp;m2Ê¿_x0001__x0002_æìÛÞ_x000B_«¿Ï_x0006_ùÀ¸¿_x001B_lá§Ç¿LpÇ2µ»¸¿=#·6E±¦?Ó¶Íÿ]yÌ¿_x0018_¢¨Sc_x0001_Â¿@M_x0001_?òÍ×ß²¿0{`På_x000E_Ü¿1f´_x000B_ç6£¿þ&amp;Ö«HÇ¿%9L¾vQ¢¿ pÊ×gÅ¿ ùX4Iâ?_x0011_èv#À?µø=î&amp;_x000D_É¿ç_x0013_&gt;_x0007_C ?o&amp;Ò5ûÀ¿ëf}àN£?|tpZ§«?3ëöE_x0018_Ù§?äQ}m_x0002_©¿_x000D_FÂ)¦¿¼;Á_x0012_ä_x0018_¸¿S²hä_x0011_ê¥?þ_x001B_ä¸¿ºuóBÐÀ¿k¸3b¦?Å_x0003_'ÿ.¿Lö­ÀkOÏ¿Elß_x0002__x0002__x0003_yMÖ¿_x0016_µ¿0Ì×¿pO&lt;!ÑOa?qNäÉ¿¸ÿ_x0011_áy«¿ÌmðPF?ZZ¨+©Ñ¿_x0012_©b®m%Ð¿Ê_x000F_ý_x001C_û?ïÁ_x000E_Ä}Å¿_x0008__x0010__x001B_Ô¿	³¶ÜËÂ¿Èü{Ã?@_x0018_p_x001F_×F¿_x0014_aëJç_x0001_»¿è:X_x000B_Ýt²?ÅYðQE¨?èØ äE_x001C_Ã¿ÄÒ;ðH×?ItE³?_x0004__x0006_:k³?_x001D_ ÌÜÃ¿_x000C_ÃÞ¦Mç¿2_x0018_ñàè¿âb±I&gt;£¿V*®KáEÈ¿q3ðY£É¿Ix¬øºÇ¿rD;ð½_x0006_Ù¿_x000D_KZ¿¿_x0001_s.Â´¿º»çð@e·¿_x0001__x0003_®_x001C_d?	Úó5]dÃ¿_x0003_©ýF u¼¿Z}óÒ¿m=E{H§?^_x0002_p¤Ì?¿¿³]HÃÌ¿_x0016_Ë^(í¢°¿Ê#_x0012__x0003__x000F_¹¿"_x000C_W_x0004_E ?Qº¤Ê¾Ä­?QRõs«?ÔN_x0002__x0004_J?ü¢?÷_x000E_âÀ¿½¶a¿±?;cºrÕ§¿ªs	{ó×¿Qc_x0017_-Ç4È¿?õêÖ5_x0011_¡¿~Ó_x0008_?8_x0001_k_Þ(z¿oýV_x0002_9&gt;Å¿ð}ú6/¿ØÕ=µö?ÁjÍ^Ò¿JUK[l.Ñ¿&lt;`J«É±¿7_x001A__x0015_c_x0017_ÚÏ¿â!©C»¿_x0012_à÷Í9Á½¿~È_x0011_½î¶?s_x000B_,;_x0002__x0004_o*À?0#b^Ã¿7w)½_x0016_Ë¿_x000D_Q_x000B_¥ÄÄ¿GÜ_x0015_&lt;VØ¿¬@'Y²¿(í#_x001C_«Ñ¿¸çy]·¿ðUÕ«ñ}¿Ç:ÖÆ_x0002_[·¿+ëk_x0003_Ü-Æ¿lêf{°²¿ÄÏ{ÎQ?@±;YFÃ`?Ê0_x0010_Ã_x001F_'É¿¬¢_x000B_µô ¤¿&gt;ÁÉx_x000C_M?ÁsLnVµÄ¿_x0013_ûg¬Î¹?,}&amp;À¿äå[ayJ¾?}_x0001_µoÓ_x0006_Á¿k¶_x0004_ÿ=Ð¿úW_x000D_kà_x0003_¿æ°®¬¿_x0007_®d+ {Ñ¿XV&gt;ßçÔ?BpØ_x0019_«?ºsÕâ¾O¸¿Ðõ C¦¿ø%°øºå¿$èt\ñÉ³¿_x0001__x0002_	J:]ß½¿_x0008_í_x001A_{D¶?_x0005_´ÐË@§? _x0013__¡_x0007_Ö¿¿ß)+9AÑ¿Hù_x001E_Ê_³?°ëøQÙ¥?Îam+Rf¸?_ùº®´­?,_x0003_[èdÜ?\ñcj_x001C_²¿_x001B_1H_x000B_Æ¥?íÙRðèÂ¿qØ	©·¿9ª-_x0002_¿_\íHó­¿7_x000C_ìð¹Ô¿l± 8¹?/ý_x001D_ä±¿I Ò¶B^Á¿ØJ3ÔFr?_x0019__x0019_Eä«?ê¤h!Ç¿J_x000B__x0012_C_x0002_°?ä¤ðÐ+º¿3Ûrf:e¿D½®K6»¿÷-V%'Ð¿£­¹ÃÛj£?B§J_x000F_³¿ü¯&gt;í_x001E_Ç¿rj%_x0003__x000B__x0008_»¿âOG_}Æ¸?LwuSÿã¿L_x0006_ÕÝ?¼ª¿CÅ_x0002_ÉË¿®«Î¦sÐ¿¶Ãº_x0003_¬¤¿èãÆ_x0015_NrÆ¿è,9±4tÝ¿Ð}¥mè¾¿fôí{6'?9;yH%Ç¿¨0_x0004__x001C__x0015__x0018_±¿_x0001_Ð_x0015_Î¬Ï¿fÔ_x0005_Z¨¿¿Ü8S_x000D_äµ¿Uêþµbæ®?/A¯;¶Å¿ßdÂ½Ñ}?ây_x001D_nù¿ÌÉz³âtÂ¿;[ Ë?R_x0010__x001C__x0007_+º?_x0017_»»_x0011_¡?h4²o?T¡®Û6Ë¿_x0002_íÅj¿~_x0016_YeÑ²¿ ØxO»u¿	ËP»mæÔ¿(%_x001D_§-Y?[uá¢Ö¿Å¿_x0002__x0004_¬|vúÊ¿®_x0007_ö¿¡ß°¿í~!üu_x0004_°¿± ë a×¿ýxuiþí¢?"¼0&amp;_x0012_À?gÙ9ì¸¦¿½JKXÊ¿&amp;5pÅÏ¿8ùÏ¸¼?XÏÙÕúÓÑ¿µ`¬öÂ Ï¿T_x000F_?ëë1Ç¿;æÒ_x0003_*Æ¿ð:U×'Ül?Î_x0019__x0017_Êá¢Á¿¢,H¦l¿îhâK«xÄ¿xNó`²¿_x001F_Òô¤Î¿14ù_x0008_Q´¿_x0006_YÈe]¾¿=__x001C_`YÍ¿«_x001C_¢vÜÁ?±7ì¯?ðy}z½°?áýþrÌ.Ì¿¢Ö4É±g¬¿â_x0016__x000D_­_x0001_¿²DÖÁ÷¼¿xé_x0015_/h1¿_x0002_Õ5_x0003__x0004_²ºÄ¿_x0003_qô/_x0008__x0015_¯¿$¾ÈjÇ¼¿_x0018_-¨GÖÂ¿Ú_x0012_íF¯§°?µÌxlÒ¿âÀÏ|ÏÂ¿þé*y©eÁ¿_x0001_F=[ª_x0010_ª?_x0018_è¦-Ë_x0013_?!¦+ïèÄÓ¿OÝ{§ÛãÀ¿ ý?ì²¿\P@:)p¿ ´ZÑÖ/?ÙaTF_x0018_Ä¿È÷_x0018_ÅÉ¿6Dèº_x0018_·¹¿¿eÐÊøpÃ¿|sp_x0018_B4¸¿_x0001_´_x000D_° ¢? &lt;srÜb«¿Ð_x0014_Ä_x0008_Êh²¿_x0010_f¬Ñ_¿á_x000B_ká|¶¥?2_ÿ_x001A_¸¿pº¶_x0016_ ¿Q[Ð_x0005_¦¿ö#5pí¥¿W_x0002_Î¿êmÄ¿Î0.äÁ	¿ñ ÿû À?_x0001__x0003_Â'R1*"µ?_x0014_â@:Ú¿_x000C_¤$Î¿x/³ciÔ¿ø_x000B__x0014_ùéWÍ¿µ	JíòÇÁ¿t»T¬ÿ_x001B_½¿Ð/Ûº3i?Ú_x001D_é_x0002_x9Ë¿|9D·¿©"ÛhHåÃ¿²¨_x000E_¢k)§¿âÈÞ,?VAê	É¿_x000C_Ù_x0015_ep°¿_x000C_-_ïÆ¿¬Cù	C¶¿æ_x0010_Ô8E±?``×_x0007_I°¿_ »iæàË¿tºDÝ|0Á¿Æ~Ò_x000E_¨¹¿Ïw¥	6=Á¿Dû¶ÞÔ¸?Ôû©OË¿g¶_x001C_HN_x000D_Â¿èmT_x0003_Þ¤·¿aÍµ½¿_x0010_^0½¹¿k_x0017_ttº¿C#_x0003_ªÁ¿t_x001D__x0003__x0004_Ñý¡?!TöüQÅ¿@wYûè G?î0_@&lt;»¿D.­]_x0001_ã¿_x0012_&amp;ey³¨¿¨Æ_x0004_»_x0018_©¿¤_x0003__x0010_áë?À¿èv	¬èÛ½?U2Ý~mEÐ¿_x000C_óÄN}¸¿î_x001A_m/V?¸òLÍo³¿Æéogï±?¾Gÿ,¾?uÄÏ@_x000E_4¿ó@¿sðÀ¿ÐÜlÑµ¿Ê9°I_x000E_WÕ¿âòÚ¿Eº¿¥Ýûûã§¿_x0004_ä èþá¿_x0010__x0011_ú_x0010_×¿IÂ°~?lÆ¿L"g`·8«¿F¡k¢[ý´¿}§JDk_x0015_Ð¿x0¡L=ð{?.Ûúfr?Ý_x0014_apMQÈ¿væ¬Îé¿HI_x0002_9¬ï»¿_x0001__x0003_ñYý Ë_x0008_©?HÂ_x0015_\"m­¿£_x001B_¸'r Ô¿¯(¸£¿¡¿ôzêF?_x0004_ZdcÑ_x000C_¿_x0003_ÿæèÉ¿ Blú_x000D__x001F_¶¿ÞØ_x0005_ÛäÉ¿ ,_x0002_ü®¢¿446qÙ³¿¼Ü	ÐGr¿¬_x000F_;³¶¿àºQ_x001C_Ëµ¿Xn®_x0001_OÓ¿ÂX¾Lfµ¿¿¢ã4¯EQÑ¿_x0008_UÖ2øG«¿_x0006_4]¡ç6¿_x0006_Ûü¥_x000B_¿á¤¶a±Ì¿_x000F_AY|_x0013_¿ÊàRc.µ»¿Býß_x0004_¿Bï_x0007_OfÖ¿¿ì]n&lt;±¿,Sñ1÷?_x000D_3_x0011_@¼ÏÉ¿ö._x000F_¨p|¾¿_x0004_V_x0012_GðÇ¶¿_x000C_=ä¼_x001F_³¿_x000F__x001C_=&amp;_x0001__x0004_ñl´¿cyþÝ¹¿_x0011_9_x0003_ÑcØ¿ÆÍ _x0019__x000B_ôÐ¿0_x0014__x0011_©?_x0007_?Dò1¸îSµ?ø0UÞ`­?òå_x000D_°ËÂ¿LÊ°SV©?8ð_x0005_Çv?mj"PÑ¿_Ñ´_x000E_(e¨¿_x0010_Ò1_x0005_ªª¿_x0007__x0002_·¦[©?_x0010_@Ýã¸¿n4D¡âBÎ¿_x000D_Sh_x0018_ÝÂ¿MM*ÍÊ¬?©_x0011_¥¿QÈâ&amp;W«¿2X_x000F_fn¬«¿^GÓ_x0014_Ø°Ñ¿ õ³!Ó?6£öËX±?ëxrª_x001C_¿_x0001_â_x0019_Ûo¯¿lç&lt;»¼¿nfí#û¯?×öàýÞ¿LF_}_x0006_H? Ó_x0019_¯¸¿r_x0007_ýyM´¿_x0005__x000B_ÎÐIõeÄ¿&gt;_x001C__x001A_§:¿ò¤_x000F__x0007_Þ}¼¿Åý_x000F_¯[òÉ¿zRÑ_x0001_¦%¥¿»9ù¾Æ_x0015_Ê¿È$ß_x0019_¡Ê¿q ÔÙØ_x0003_Á¿0õ_x0006_³|«¿Ê bT¤7?x:ÈãÂ¿ª»(5?çFnDîÚ¿0=Óv*ï~?Gf7éÚ¯?_x0004_àR_x001C_Âi?ð¦_x001F__x0014_	_x0002_{¿HÓAµ^N¹¿¿×_x0012_Ä¿öÛ5¼ó#³?_Jiµ§?GÇ_x0018_ú`Í¿Ö_x000B__x0003_8µ_x000D_½¿R_x0004_¼³?N$_x0015_Á ¿Ì_x0014__x0005_wØÀ¿ &amp;_x0019_n×~Æ¿f_x000B_tæóÏ¿´l4@½(¼¿æ_x0008_ ¿¾?¨_x000B__x000C_ré½È¿¯Ù$v_x0001__x0002_©_x0013_Ú¿+â=çÆ_x001D_¸¿@_x000B_ø¢p&gt;²¿0_x0017_èÃc!¼?Æ&gt;ð29¿*Wó÷JÍ¿Ö©p*àb³?Õ#µ^½¿-pÍ¤±¿Ñ1_x0003_*Ò¡?GÚÐÎ£Ò¿¸Æº½¿J_x001B_íT_x0006_É³¿_x0015_ªÁû¿ùR_x001A_(;ôÅ¿]õõô&lt;¯¿L_x001B_¼¾±?hÛZ4;¬¿_x001C_ì4Ö_x000C_Í°¿ù_x001B_çÐ¿mÕÝ÷¯?Ô+TfñÉ¿Ö@Ðé¬_x000D_?&amp;[­wæ¸?l¢{)Ð¿ªEY\¿¡»¿0p&amp;.gj?Ú0_x0004_Î¨¿_x000C_aIºt3¡¿ èú[_x0018_È¿)e*Ð¿!H¶_x0008_V£?_x0001__x0002_Êÿ¤_x0013__x000F_¶¿°¦£Á³¦³?&amp;ÓKÖø(?,WÏåÕ¿¢\_x0014_@ïB?Å"Rì_x0012_ÅÆ¿î_x001C_¿V|6È¿À§FWBU¨¿Ã« bF_x0004_Ò¿¡¯L5_x0015_öÓ¿ñ?9_x0015_0cÂ¿mi R_x001C_Á¿¨?aýÚ¶¿_x0002_¯37ÊÁ¿_x000E_½ÙÈ»¿ð­_x001F_cä©?c_x000C_7¾Y_Æ¿D~D"´¿4ÝR_x0018_¼?²_x000D_{F/Ê¿K¯;ÀOîÂ¿_x0016_ÃàUôm´?_x000E_!_x0003_n¦¿ÏgÖÌH¨?_x001A_%¸?ÚÂ#ê¿.+-§«¿ÃuÌVq Í¿_x001D_³#D-¿j_x001F_¬qYs²¿_x000C_Eú­¶XÐ¿ÄóÐ&lt;_x0001__x0006__x0011__x0013_?¡ß/³_x001F_çå¿{4Ôo?rLÄ_x001B_ x¨¿°@j£k{?xL¬ëÃ°¿¶ù¹_x0013_wIÍ¿ÂÒ2¾!Ê¿&amp;RAüW_x0003_³?%Óÿ«_x001C_o¬¿£u_x0015_{Ñ¿_x0004_=_x0015_öëÏÆ¿­_x0006_g2_x0017_!·¿5ìt^ÿ¿~óBnÌÁ¿R_x000D__x001E_Æý´?&lt;Oô¶ÍÈ¿_x0005_¶H_x000B_vã·¿^_x0014_ºÖ¿_x000D_&amp;åÍÓyÔ¿~ÖB´É¿´_x0018__x0011_Ø]Ç¿DÉ¡5_x0017_Ã½?T\±Sï¯±¿P_x0001_Jl zÁ¿ÏÏ8?®£¿p_x0012_}_x0004__x0008_d?÷G_x0002_ÞÑÉ¿¿zãµ9À¿¢T_x001D_ò½½´¿Âïód-¶¿¨èqrOÎ?_x0002__x0005_pÎF_x001C_W?ô«$(g½¿Re*q!Ô¿_x0008_dÝ_x001F_¼~´¿Ðî0¢Q­Å¿ÎRôÉ_x0011_c¼¿_x0019_¦FÀæØÇ¿ìi¢_x0004_S¿¡¡*_x001C__y¿Ï2_x001D_)ÖÃ¿a_x0011_	SÐp¢?Þ}]í2³¿dvÞ	O¿_x0001_Ta@_x001C_Ç¿%Ô°¹ypÇ¿ÔD¡¹¿°¿0!sÚªÏÍ¿Î£&amp;ÈÎÄ¿r&amp;}|i¿¸ª¨JtÜ?p eO|¿ÅÍÉ¿°ÖþZgÂ?º¹yE  ?á_x0010_Ó1¢\¥?¬Õ/[¥7²¿@µsÉ³&gt;z¿pÂØOX¿iâ_x0003_ºsNÉ¿Mj÷J_x000B_Ò¿_x000D_(	%ÀU©¿Ú©w_x0002__x0004_S¨Î¿))U_x0012_Ð¿ð_x0010_¦¤g¯°¿R¬&gt;_x0008__x001B_?ï c|sëÄ¿2ã_x001D_zN¼º¿ªx^_x0017_væ¨¿j'"_x0006_dz±¿íýµ¶DÉ¿µ¯A_x0002_Xª?Õ2_x000C_ý8 ¿ÜÜ_x0007_¸£æÐ¿À_x0001_Ç£_x0001_´¿"_x0006_PKÀ¯à¿B_x0012_áwÏ!²¿X_x001E_Êì'_x0019_`¿_x0017_]¨÷jÒ¿_x001E_Ì_x0004_º_x000C_d½¿,V¾Ô¿¿_x001F_¨Þé¦?¨d$Aöëµ¿ÎUûÆ¿_x0003_Ì_x000C_pá±?Üµ®ñ¿£¿ ì¹Ç+?=VW_x0011_ê5©?b(_x0003_µÖ¿"ÁÆ	XÏ¿û¦B_x0008_´¢?r_x0007_òßÂ¨?+cAó_x001D_ÊÃ¿Ð´åÜ3r¿_x0001__x0002_5=¾×_x000B_Î¿Bpõç£u¤¿)Ñ|J»¥¿q4C7Þ¡?Ý_x001F_{ìW¯?_x0016_¯¸´Ë'¿_x001F_)&gt;_x001B_Ã¿4õ_x0003_à_x001F_¿n!¹hî´¿A¿Þ8¡7¦?¦F_x001F_µ4(±?®M_x001B_7Îµ?6åÀd¼¿|D`_x0004__x0001__x0002_Â¿(_x=êx?÷ªtÅÓ¿¸_x0015__Ç:2»?âëó4°!±¿èÞNg¶¿öÝ?ôgl±¿_x0014_LäH_x0008_±?_x0008_¤·-M´?àgÅJ_x001E_¥µ¿î¬_x000E_kc³?Í¾T_x0005_¹µ?\%Gd_x0010_?x"ÿpÍ©Û¿Î4]Ñév·¿Éj_x001F_4±¬¿.C_x001B_ÕsÚ¿kÓd¤Â¿_x0018_DÉ_x0002__x0003_F:¿?X)ð*õÈ¿læv_x001E_ØÚ¿¹ósî½¿m	ã|%ËÒ¿¤·;{~Ù?ûý0ó_x0011_®¿_x0003_çÀà°?_x000C__x0005_g\~ð?tÌ­­eÎ²?	_x0016_zp[§¿}'&gt;+Þ¤?-çheÞ?VXq¸Á¿´	µQQ?é¡x*¦¿P_x0014_\³¿êÅ¿l_x0016_KÓ_x0014_7Ð¿IªYø@Á¿_x0012_&amp;_x001B_MxÄ¿òXI)²¿B~ÕIôÊ¿ÒÉw«À´?f_x000F_¶í¬M¹?z©2Çå_x001D_¼¿löà¶Ø»?_x000B_ðIyJ;°¿}ÒüVM®¿~ÇÝV­]²?NÁ´¶Ac·¿¼¯Øä_x0001_È²¿z&amp;ø__x000C_ ?_x0004__x0005__x001E_½ù,_x000E__x001B_³?~ÿÆ°ëf¦¿y\ì_x0005__x000E_;®?S7åxÖÑ¿¶&lt;]ï»Ú²¿_x001A__x001F_rÛìÀ¿j¾2ö3_x0012_Ø¿_x0008_¦ºÂÈ¿/%¯_x0006_và´¿hïy_x0017_ W¿Ò&lt;¯)]¤¿_x001F_é|£Æ¿â´_x0015_QùÎÀ¿³¢ä_x0004_µ²¿_x001E__:ã_x0015_¸¿_x0013_¬_x0005_z_x000D_.¥?xÃ_x0001__x0016_Â¿ßy¾lÑ¢Ö¿_x001C__x0010_ýäS±µ?[mÁ_x0016__x000F_Ë¿ärÔ²É¸¿j}+ÿ·¿¿ÛÝ§?ì_x0002_áºÂ7Â¿`¡_x0008_?_x0007_¿Ñ,f	¨¨µ¿ÈP_x001F_§_x0019_Æw?_x0013_`{¥%_x0019_Ë¿mW_x000E_©ã¿,Î_x0005_b]²¿0C__x0003_ìf»¿:kÅz_x0001__x0002_ÙÓ¿DëRF¿¥&amp;Í_x0010_¼È¿zþ?d_x0018_±¼¿T_x001B_·ðÜ&gt;¹¿Î_x001D_ñÔë¿ aÀ_x0004__x0007_¸¿»	µ^³¿ôÉË_x0018_J¼¿_x0002_t$LGÈ²?ð÷Ä°_x001F_ÿ¤¿_x0001_~K_x001A__x0010_fµ¿z¼,ì#n×¿P¹ZÉ!Vº¿Ø?kfÓÒ¿BNµ·¸ö´¿µc_x0019_}ÇV±¿ÑÛ_x000C_¸yg§?flàlï³?Ó®.d_x001E_«¿è7[ÝÑz¿$&lt;L&amp;à ¿_x0005_æâ³ Õ¿¹=g_x0007_FG¨¿Zî(-³¿ZFµÝA¹¿_ÂÑ_x0012__x001E_¥¿R_x0018__x0001_V?b§lvá\Ð¿u(¾Ô)£¿&amp;·è_x0007_"-Å¿PóÌÆ~Á¿_x0001__x0003_Rz­0?èo¶¶¿|uj_x0002__x001C_nÃ¿Ê_x0013_,¥¿¿¿_x001A__x001F_Ø	? và_x0006_?hõ/¼_x0006_u?FÀS¡ã¿È-r%½ùw?XpÔ Q_x000F_©¿ÚU[Â@^Ì¿@Hì	Æµ?Ãw»iYÑ¿ö?Ç_x0016_#°¿CÍ®áæ¯¿2f_x0010_¿m½?,¿0pÖ¥®¿?"agGr®?_x0008_fN-CÐn¿Æ±Vi_x0012_È§¿â_x0012_x¯ð¿Gl_x0008__x000F_Ï·­¿J_x0017__x0008__b0ª¿_x0014_Ì¡®&lt;&amp;?ó_x000C_cß¤?_x000F__x0013_f&lt;nB¬?y¡'3»¿Ü_x0017_âÇ¾Ò»¿Ô_x0015_ÿc?êh_x001C_^»?upÏ Ã¿5t?x_x0001__x0002_R©?kgJßß+ª?aaWY ¿ØÑn|?ÊP§!q×¿_x001F__x0003_n½d¿,z_x0018_Ûd¸¿_x001F_.g&amp;¤¿PNrØáÎ¿Á;Ý ¿{'ô»Ý¡?â&lt;h¯^À¿V)óÜ²¿è)±oº¿1cõÇk»¬?pºZ+_x0010_Ó¿¿dáåuVÒ¿_x0010_@|ö:_x001F_ ¿i,-{/þÄ¿¤_x000C__x0008_¾Ü¿¿á`uZîÑÁ¿&gt;FÐÿKÎÏ¿&gt;QM©»Þ¿	QlaýÁ¿_x0014_s_x000B__x001A_?¸û+?fÆ´é¸¿;!Òy_x000E_¤?ð	_x0005_5¨¿ãÏCCD_x0010_Õ¿îrd_x001B_4R×¿ÁKS¿¿Â¿_x0001__x0002_nZ,4ìÒ¿ün°;Äz½¿7ò_x0016_Ýí8¯¿&gt;§gF[¹¿ôô_ËýT³?zÖfV·?ÄÊí²Zp¿X_x0003_¼Ô&lt;ÒÙ¿~_x0011_»úð}¸?¹ù§SÂY¡?_x001D__x000D__x0010_Õ_x000E_¿¯?_x0001_G7|\?;+¤KÅ¯?U#_x0016_ûú_x0018_µ¿ÀÈ¶'_x000B_&amp;q?¦Ê_x0015_¿]±?µ½_x000F_6øÒ¿vÃc¸ò©¿_x0019_j_x0001_ÏbM­?¥ûîtê_x001F_¥?ð@¾_x001E_üa¿Qóí_x0017_N¿_x001E_úÙ_x0012_FZ¿iÛe_x0003_EÄ?û&amp;cdÐ¥Ñ¿v_x0018_ë_x0011_¬¿ôMàíÍ§Ì¿k}_x0019__x0012_0»Ï¿ÈE*T8?_x0008_PUkBöÂ¿è_x0010_M&gt;)k?^_x0008_p_x0003__x0004_&gt;´¿ËÍ-Á;G¡¿õ.Täö?Q_x000D_îÕ®XÉ¿£h_x001F_ni¡?&gt;Nÿ%÷?ØÂáö_x0004_?_x0006_¶¦A]O²?Ìr5=¡}¸¿«_x0010_Xjº¿_x0012_ _±Ë¿#ÇâÇ¿ækhü(+·¿_x000C_Í"É¨aÕ¿¯t_x000D_µË¿g?_x0003_iØ¿:õjè²¿0_x0001__x0005_zç?j_x0006__x0002_±¯¸?,U!°5æ®¿_x0017_c_x0012_=þÚ°¿F_x0016__x000D_Í_x001D_á¿¡k2_x0002_ÿ·¿?¶E@½¿0¹æ_x0006_¿èÂð_x0005_/?®i³t|»¿lëÓ_x0013__x0017_`¸¿¢W5^h?¸ã½Ñ¯Xm¿3_x0017_m_x0018_Ý¨?¤L~!_x000F_¿_x000C__x000D_¹Ã:iÑuÒ¿¨Æâ«9_x0017_|?èÕ`_x0001__x0005_¿x?À1õï+t?7ÞÍq_x0004_ª? lïc=+©¿o&gt;TÙ¿£öïO+¿À_x0005__x001E_p&amp;k¼?¡&amp;d_x000B_ù­Û¿_x0006_n_x0008_@­Ä¿	1µE_x0011_§¿fqÓ\5¿ZùeÓEVÓ¿Øú_x0003__x000F_ÌÆ¢¿%ïÊÙëQ·¿¿_x0017_³_x0015_°¿Ê_x001F_R"øT¿Ò&lt;_x0007_Já¼Ä¿¬^]óàá¿&amp;}s²*°¿Fá½_x001D_ª?6rÎu_x0003_¢¿;_x001A_\¤KÄ¿l¹UõnAµ¿x_x0002_GâbAd¿A¦·­®ÊÃ¿ÊÒ_x001A_ð¤?_x0010_ÔRñW±?&gt;Sþ6'½¿_x001F_Êò_x001E_	¿¿D_x001D_ßÔ_x0003__x0004_Y_x0011_¿7_x0015__x000E_f_x0006_J¤?_x000C_Ý*3Î)¶¿N_x0012_êq"½¿;µ_x000F__x001B_!©? 9&lt;w9w¿nk_x0011_ñ¨Ñ¿î_8Ç5n²¿bðo_x0019_ì°?0_x0006_C_x0006_? ´_x0002_hi°¿_x0014_À"t®¶¿ñÎ¼_x0003_Û¿ß5_x0006_!À¿ÕÏñ[ÝlÅ¿ÌÛdªý¿,Hy_x0002_åb´¿Ð_x0010_ûîx?æB[3ª¿![&gt;å;_x0014_À¿_x0016_0_x0019_(ØÚÅ¿UÂ_x001E_×¿®}A!5?ªøÄ¿lH*ìÞ«¿îkì^_x0004_Ê¶?Éø¦MÒ&amp;¢?FR[@þ­²¿¤_x0001_S_x001F_J¿¿z­}­ý±¿gù}Û¬¿bÃ_x000C_¤¿_x0002__x0004_Ü°w_x0019_à·¿X_@.x«¦¿ráS4_x001C_©²¿äõ½Í @¿ÜÑ=]8H¿¿_x001B_¿0_x001A_Z¦¿,r_x0014_Òð¸?õ? P_x000B_tÈ¿~íh À¿_x0010_æ×Û_x001C_·¿oç_x0001_ZLÒ¿_x0014_&amp;Ì¸ª¿,_x000C_Ìä£Ð¿&gt;cøÃ&gt;úÄ¿_x0003_²ÅÕ_x000B_Á¿nú«]\ÛÓ¿Üø\ì&lt;Æ¿ïµó_Ó²¿F¡_x000E_Ü?I4?]Ec·«?Õù3q ^«?ø_x001A_zÝ¿_x0012_è²Í«¿$ñ_x001B_ITE¿Ü%iCÌ½¿M6À¹FQÌ¿°_x000F_øjm~?ö¥ÿ&gt;jW¸¿Û^Oøp½¿jy_x0004_«Ø»¿_x001A_ÉnU_x0001__x0005_ùtÏ¿A]ÀY°¸¿_x0003_öb¯h¿É³¾8_x000E_ã¿zÃ_x0003__x0019__x0005_/­¿Â{ëj­_x001D_¿¿_x001E__x0014_YßýF¶¿ü½`ª»Æ¿ñ+Â_x000F_øË¿B÷c_x0011_/Í¿\d@_x0002_ _x0014_y¿ØÆ_x0011_þ_x000E_¸½?hàãÒDê?5#Ò±#G®?LÌ^®l?Ë¿ùÐx©\Ã?_x0018__x000C_Îç_x001E_[t¿Ùb¯ÌH¡?lÛE_x0013_¾7»¿(P_x000D_¸¿Ãñ_x001C__x001E_uZÎ¿ÍzÀmæéÃ¿_x0004_±_x0006_Vêº¿_x001D_Ðü_x0011_Ä¿å¿_x0012_0 Ò¿9þÂêÕ©¿8}/5n®¿ÙeÎm®?CN~¬©Ã ?æ0ìtÐI¿is)««ÛÜ¿J_x0017_}[iÍ¿_x0001__x0005__x000E__x0007_dOóÓ³?À­Ê4_x0015_8x¿òãÇZb¿_x000B_3_x000F_Þ_x000F_^Ï¿ËÖ_x0008_ÒkÀ¿©þX':Ñ¿&gt;­bH/«¿ªåÛÂí×¿tªmu¶?ÂX1RÖÅ¿Û{ëN._x0007_Ã¿Zîe1Ö,º¿á0¿9_x0003_£?»$#J¿Í¦Qì!_x001A_Ã¿ØÅ_x0010_¿¯_x000F_íN¦wÍ¿ãP½Ýn§?fEdÑÓªµ?_x0001_¥_x001A_(\df¿n»³_x000C_Lm¨¿_x0010_ß·n°?à0Ý¹¿_x001C_þªTT¥¿p-4_x0004_/áÁ¿Ä22ä­¿Rt_x0007__±¿_x0006_g¼À_x0002_{·¿à1]+*«¿ªâ§§æ³¿_x0019_x1IWöÃ¿Í_x0013_®i_x0004__x0005_åÚ¿_x0001__x0003_ÏÅ7×¡?r:É9|ì²?ºÁJ	Üÿ´¿N_x0004_F®8¦¿(_x0007_üæ´?ì+_x0002_Îdo¿~/íC_x0019_-»¿®_x0003__x000F_[»¿_x001D__~·_x000E_?Ê¿_x0018_L_x0008_xX(¾¿j³_x0013__x001C_°¿¸_x000B__x000D__x000C__x000E_¢º¿\Û$è´¿;Éý0ØÏ¿_x0005__x0015_4:_x0004_¾¿ª\_x0006_Ò5Ç¸¿_x001E_+Ïð?ðÝgi¿w?LÙ1q_x0012_?ò#*÷çÅ¿ºH´¿ cf¨ÿü¥¿ùãàö_x001B_±¿H_x0015_ç¨rß?o!íæQ6Ï¿ K]T´?_x0013_²¯~"Õ¿:÷ª^´?*lêv._x0010_ª¿ôr-&amp;w_x0003_£¿&lt;RVú7;È¿_x0004__x0005_þ¢#­Å¿¢ÛÓhê»?_x0019_,øCðÏ¿´o_x0011_l0o¢¿!OÏFF»É¿C¥íÒ¿¤_x0013_RPlÃ¿C_x001B__x0003_ ¸Á¿_x0010_ÁFÇÑ¿@«e·Ð¿=ï¾_x001A_-Ú¿t¦2Á¿*¦ñ:_x0002_µ?Ò_x0018_lÚ¤ò±?ØÇ+ÜÒÂ§¿I¡iÅºé¤?~L¦{¤§¿_x001D_gx_x0001_	Ö¿øC'Z ?©*_x0015_Y_x0011_oÓ¿ÔC®_xÃ¿Ô_x000E_©ºÞ{»¿`_x0014_#Í_x000F_Î¿_x0014_i¦jáÛÔ¿",\á¾·Ò¿BL¸ÌÎ°¿Æ²µ_x0008_¼¢¿M¶úP¤¤?Ó;_x001C_¾D¶§¿(oúå&amp;À¿/_x001B_Ë;ñÅ¿ö_x0003_ZR_x0001__x0003_À¿s_x0004_G¼.ö´¿ r¬ms?ÒË_x000E__x0012_b_x000D_°¿øãíÞù¿´n0%_x0002_%±¿3þé,f®¡¿dt6Ëúÿ²¿J6_x0015_È_x0015_½¿,1uEÞñ¿ØöÓv_x0006_Ñ¿²ÿQzukª¿¾_x0004_ø_x0003_au?çuµ_x000B_Ø¿_x0006_½cª¼¿¥¬ÑàÐ¿jq!Cð½¿%ç_x0004_¿_x0008_&amp;Õ%a¿|_x001D_Ç_x0011__x001F_qË¿&amp;ó$±¬k²¿²råOâ!¶?¥Þ3Î ?P_x0002_$*lÅk?_x001E_b/à.6©¿¢ØÂ_x0013_ÌÑ¿ãï´_x0005_õ­¢?_x0011__x001C_§Ë¦¥¿Ú¨[$üÑ¿èü;:7ÿ°?È~o{¤¿b.õ çÁ¿_x0003__x0004_äUãGP¾¿&lt;_x000E_òéYzw¿¿W_x0011_ëÔ¯Ú¿vÔæd¿+ïj¦`/Õ¿!cH^eûÕ¿§yÎ_x0001_%Ì¿_x001F_6fúÆ¿_x0006__x0004__x0016_§Ô³?è_x0001_DÁÆ¿î¾Q°_x0017_¿_x0001_&lt;Â²4_x0019_§?."ó¶_x0012_aÂ¿Ø~J]¸Õ¿pCGÊ_x0002_4¨¿®ö:_x0002_àÇÃ¿în~å;°?â#°+*L½¿°_x0010__x0016_à¡Ý¿LÇÖÛùº¿¦ÈwH×¿X_x0004_Ñ_x001A_&gt;_x0005_t¿Õ_x0012_ÍÀ­®?°_x0016__x0008_ë£po?v?R{ÛéÑ¿úL)$Oª¿_x0011_½ÛÁ¿ôHW[¹º¿P´J\Þ!Å¿¢ç½fÚ¿¿zÒ2pÔ²¿h_x001A_Z²_x0004__x0006__x001A_Ê°¿_x000C_ü_x001A_UÑ?_x000B_WLÏÐ¥?-¯¥¡¿d_x001C_uÌ'?'Å'õi­?=ýeJ¦¿Ù¼_~_x0014_Ì¢¿UÓA_x001D_¶?åCf¢Û¿ ÕãlVÉ¿bw³iTÑ¿ê_x001A_ìfÍ¿q_x0006_R} _x000E_Ð¿_x0017_J¦e_x0002_W¢¿n_x000B_G»3¿àè=ñ¶ßP?¦×³Z¿¿_x000C_íã_x0003_YyÊ¿Sç¡_x001E__x001D_ã¢?Ðìñïh´¿F¤_x0018_|ÑÚ¿_x000C_O_x0004_+±?_x0004_Íé°µïÜ¿@_x0005_\­±?TAê~'¿&amp;¡ÜæEç¿íp:vï£à¿^_x0015__x0001_¨Öò¿=ÏùÝòÂ¿ø±'ü_x000F_Ì¿ üT»}¾¿_x0007__x0008_A_x0016_¼$Ð¿X=a}Î_x001C_}?¼_x0016__x0002_Lb¥°¿Ê7_x0014__x0004_M&gt;»¿¨Cß(JqÛ¿m&gt;Y¢3vÌ¿Ü&gt;_x000D__x0011_Ô¿0Í!¡i!µ¿î°ßÿÛÈ¿S§áÒ¿Éo&gt;_x0014_ü9À?6KlÚ_x000C_&gt;Ò¿_x001C_ÜeX±ª¿³-·$_x001C_#©?_x001C__x0015_&amp;«ý^¿_x001F_¼g_x0010_D¿_x0007_ ³¤u¿ê_x0003_ZÌ»­ß¿ÍåoSG¥?å³-	)à¡?xØÚRØ·¿ua_x001F__x0006_ö¿Ä¨_x0006_ÙÕ¼¿ppÇèõøi¿ê9þdÉWÆ¿_x0001_¦º¿	èË¿	Ý_x0019_MÀ¿_x0019_ú_x0015_Ë:QÒ¿7¢Eg_x0005_ÂÂ¿ç_x001E_Þ_2Ô¿«èNÆælª¿æÅF{_x0001__x0004_ò°¿Æ$¤p¹÷?»À?õýÏ¿òÛÈ'_x001C_´¿eô._x0010_×±¿¤&amp;/N%_x000C_¿§0-_x0011_j_x001F_¿oï¡8±¿_x001F_w,ýª5Ò¿¤¨§Ä\Þ²?_x001D_.¸¨äA¿_x0003_¯&gt;C_x0007_kÌ¿ ÿ^Õ«¤²¿V_x0015_{Æ/¥²?¿Cé¿_x0002__x0003_©?Õ¹Þ%À£?è]ëý k»¿GåHõ£Ç®¿_x000B_Ü_x000D_ß_x000B_úÓ¿£ÖC_x001A_wÍÂ¿e_x0014_ô+#yá¿Ç©áæ_x0005_{Ã¿Ð_x0017_»íC¬¿Wá´f_x0019_ñ©?y":¸7·Ì¿ðÝ8Ñ¶?A¼W!3®¿Ð#¡z¹_x001D_Ï¿0mÎWTn?4"Ñ&amp;kÁ¿_x0014__x001F__x0019_J_x0014_,²¿Ü_x000E_B¡eÂ¿_x0001__x0002_ô·x_x001F_A³¿æò¶n(Ë¿²\ýè±½¿la~Ù_x0005_|Ý¿@®îs­È¿` sJdìÙ¿Lðµ}{)Ò¿¸«hY2ÿ±¿bfà_x001D_î	¶?ð_x001D_Ì}[Ñ¿^½µdT¶¿_x0008_j»%òZp?º×Æ(VK?_x001C_­_x0014__x0003___¿Kçø`¡¿_x0017_GóÕÈÔ¿®ì\4qÉ¿ØÛ[`_x0010_¿|Þê1´Í¹¿A®£_x0005_×½¿¿Ê@(_x000B_À¿u_x0015_2pÏ_x0018_Ã¿_x0003__x0002_1_x0005_î{¢¿(¯4×¨?ö_x0016_¦fÅGÀ¿_x001A_@ð_x000E_"^²¿ÊQqÚÔ¿§Çº_x000E_Øµ­¿I$T_x0015_}4¦¿Þòü]]Ê¿_x0007_&amp;ÞZLßÇ¿Ê{y_x0003__x0007_5nÑ¿(voã_x0001_d¿@ÞÌsËÌ¿L0!O¿WÇ¿_x0005_{MîÕ¿ùñ¶%	Ë¿Ë1ÈÄÉ¿CsÍÂ»?ò_x0006_Ò}ì¯¿\è_x0013_¸®¨w¿ùr÷ve£Ã¿Üá1vi_x0004_´¿ØoÍÚ^¿¾ÕÆß©¿XÈ_x0007_â¡áb¿%êü$_x0003_p²¿à_x0010_ÔÓ¿P[~Y.?W/_x001C__x000E_ZxÉ¿ÙÈÞ:ZÌ¿_x0014_ñk_x0019__x001A_£¿Dý_x0012__x0002__x0014_¢¿À:§úÜ_x001D_Â¿Y¡-_x0018_s	­?®_x0014_~¹l¾Å¿µlè_x0011_Ã¿nÍ_x0003_ÍCv¾¿ÀÏj[_x000C_À?Ä_x001B_£}d±?SØÜ§ý²?ç5_x001D_P_x000D__x000D_Ë¿~p"_x000B_À¿_x0001__x0004_h}_x0003_w%?ý½z_x0014_î¬¿_x001A_:£èú´¿^+¦Âkä½¿ì_x001F_ªGÅ×µ¿Þô_x0018_ÈÑ¿_x0004__x0014_7Ç®OÁ¿}óÑ{ »®¿l?¦x_x000E_¯¦¿tG¨!áw¿j¶bÌ¿NBgÍÆØ¾¿!]uª¤_x001D_É¿OÅA¥ð_x0013_¨¿_x0001_ä§Oë»¿kæ\zôÏ¿:_x001D_\ú¹?_x0017_Öâ3?@_x000E_&gt;ó!²?¸K_x0011__x0011_³¿¬çb_x001D_áÞ¿_x0003_ÌAIaª¿NæóÌ~_x001A_¿°ïÂYéâ¿	Üä_x0008_G©?_x001B_1ùV*Æ¿)L&amp;`ÕJÓ¿6¶7¡Æ¼?ÄÉ_x0002__x0001_ë´¿¤7£óVÃ¿lÎº´_x000F_A¿5_x0005__x0007__x0002__x0006_O_x0017_¤?©äfô0Ä¿Ø¬_x0012_§ùÉ¿º¦^Ã¹Ë¿D¦vT_x001C_6?_x0011__x0001_·É×®?_x001E_µÃP_x000F_KÆ¿[_x000D_þÖ£â¿_x0018__x0010_PJµ¨¿kÙ__x0005_;¯?!eËtëÚÕ¿x_x0004_Üp?8wS_x0014_ÄÎ¿&gt;ÌV_x0019_µ¿þtR¦1³¿9£åN¨?Ý¤T_ÒÄ¿Â_x0013__x0017_K&lt;&lt;À¿3_x001E_Fé)Æ¿ÑËR¼µ¿ã©_x0010_4"¤¿ dBRej¿ä3&gt;z_x000E_/¶?_x0010_¯_x0016_Z@¸Â¿Ìôuzx­¿öOÆ}ý_x000E_®¿Ô_x001B_©_x0015_Æ¿×Í_x000F_½_x001A_Ó¿b¯nF_x0008_À?_x0004_%-ºâ¿£_x0003_Â_x0003_¡?ë,_x0013_a³´¿_x0001__x0004_uËe,%_x0016_¡¿Ä)^ÂÔ	²¿î$_x0007_dQx×¿_x0003_0å%K¨?frÏì!³¿_x001B_õ	ÿ-³¿Z­QzØ¼?4Ðé/!Û¿ò?ØYYÂ¿D_x000D_þhNq¿ïgÍ,ò¡?_x0016_:cág¼«¿_x000C_´4ª8¿pRÒÀ¿äîE_x001A_¢­§¿ÔøÓ£nÂ¿!¿yr`Æ¿_x001F_.?»"Ká¿¿ðéû¼1°¿°ísáÑ ¿L1¥ZñBÆ¿Ì© _x0002_!_x0011_?ü1uxn&amp;Ù¿PsJmo¿y$½Ò8¿FWv|?ÞÔ¿ôCZÍÊ×¿`_x000D__x0006_ßr¾¿\yJt¹¿üÛ_x0013_ÀuÏÆ¿Ø_x0002_«_x000B__x001A_Ý?«:oº_x0002__x0007__x0006_¶¿Xqøpøû¢¿P£§,­°?_x0004__x0001_¡´°»¿]4Ä6Ò¿È¨Zö5yÆ¿_x0006_ªÜR`¿¿	&gt;¯&lt;Â¿_x0011_,º7_x001A_gÙ¿­ïùî_x0007_¢¿rµI«_x0002_¥¿É7_FQ¿_x0007_Å_x000D_VòÒ¿;È%ÜZ;Â?arhÿ?ÜÕHSÛv³?2¯_x000D_ vÑ¿Ô¨+_x001F_þÆ¿(J²ï_x0010_¥­¿U_x0003_&gt;²b®¿{.®Õ7ìÔ¿¬úWV¬â¦¿»9¿s ?_x0005__x000C__x000E_ìÅ¿mÌUµZ}£?x\ü/¼¿b2OÁË¿OÖõÃ~©¿jTÁ7_x0006_?ý4_x001E_r²{¨?ôÉ Y_x001D_?+ v½q¯?_x0001__x0002_r äLûS¿"Y¿#Î?*øÎ¿-lfó_x0015_.Ä¿þíOU_x0002_£¿È_x0003__x001F_e_x000C_?í_x000D_@dZÆÇ¿%o¢V#v£¿`pv_x000F_»¿"?ÒR"¿_x0005_I_x000B_ã¼§?²Ë³õ¢ª¿@°º2+Ôf?¦^9Á³[¿9Úb·_x0008_ã¤?nÒ LX»¿sKHÀý§?zÑ_x0015_²?íÿÛO_x000D_Î¿}¶¤÷²«¿N_x0007__x001E_@	Ð¿úë&lt;ä_x0018__x000C_±?-°vE!Í¿6£øËÕ)Ï¿Öî"u_x001E_ü¨¿Dê	&gt;V?ySÚ±k¦?Lyf2½¿¿»¾_x001C_÷¿â_x0008_oõï®¿&gt;Ç_x0006_,(L«¿©Ä_x000E_î_x0001__x0002_iÓ¦¿eÚÀôwCÃ¿-e!_x0010_Ä¬Î¿Q~eÔ4_x000B_¡?b.[Sû£¿RRhôÿ_x001A_µ¿¹ô_x000C_¤_x0004_Æ°¿iû_x0014_È_x0011_á¿LÕ	ë_x0007_¾¿l_x0019__x001F_Æ?×4GöÆ¿ã_x0008_K_x0016_oûÐ¿_x0018_þ¼¼¿Ì_x001D_Ê»=¹¿8¿_x001C_ï.Å¡¿ÒÑ_x000C_-¤«¿s!äFw©?_x0017_¸:2o ?ù¦+V_x0004_Î¿æ$ù,_x0012_2Ö¿Kuý4ÂÉ¢? j_x0003__x0010_õS?Ðï7_x0004_Ag?7$Å{o´¿ÉvT_x001C_É¿óe_x0015_QhhÓ¿ÜÔÏeûÊ?UäÚ_x0018_p.Ã¿Ml»@5FÅ¿_x000D_.QÓß¿tÆÕ=_x0003_¸¿4¶­Byâ¿_x0004__x0005_úêBòí?ÀR¯Ñb/¢¿²_x001B_º_x000C_»?î]/ï)½¿%_x0002_#uvåµ¿\$&amp;ýu·?_x0010_¬ç_x0010_êât?_x000E_\»øÉÇ¿?}üY@×Ð¿æWÜáÅ³¿ÏSR{CÐÀ¿õì~%4!Á¿_x0001__x000F_ü&lt;Õ(¥¿¤¦ëZÏ_x001C_¿èm_x0013_?¶?¤Øg%?Þ_x001B_&gt;ÏÇ(¿°C¥|5¶¿4_x001A_¸]ò½¿èã¢A~¿s?Û(_x0007_¼¼_x0013_©¿Ü_x0014_B¢?Ù:*Äí ¿§×ã·_x000B_[¿QP0éÁ?Î´Ñ_x0019_À¼¿¶õ|Tr1¿Ø_x0003_«Á¿Î_]ü6w°¿øeéw¶?âõäÐi¡¿Xl_x0001__x0003__x0004_ÁJ©¿n_x001D_°Û`¬¿Ü3èH_x0013_Âº¿Ð_x001E_u_x000B_ïµ¿D_x0015_?ü§²¿Æ_x0012_&lt;Ê_x001C_?Ë_x0001_«¸¢?®K§3ê¦¼¿òmÑá»¿ÀJyÙ_x0014_¢?@_x0012__x0001_:]_x000D_?ÚvKíü@É¿w|_x001A__x0004_ÝñÇ¿©_x0010__x0012_/*¡?°_x0008_hü_x001D_^s¿4ãÞ_x001A_3Ø¿1kê¼_x0004_^Í¿Þ@_x000B_¿¾±¹¯Vk¯¿_x0002_ÏßbéWÅ¿|XÍÍñ(±¿W}×´&amp;×¿ëK&lt;¹úÀ¿Lû_x0010_@_x001F_a¿¶ô_x001B_4Ü_x0001_¡¿{}¾ü|_x0007_±¿å_dKJ@Õ¿_ôáÓZ¿ÙlJ¾ñ?8_x0003_ÈÊÈQ³?8ÄÝgfxº¿#qPë ¿_x0003__x0004_,¯ÈÑÏ¿^¢µxÙ°¿¶^©TÌ]¼?ú¾_x000B_M`y½?_x001B_eÄäNÈ¿ë_x001E__x000C__x001E_dÎ¿ªþ_x001D_uF¾¿í_x0011_¦ø¹T¨?\¬_x0008_Ã'Â¿2ÏXí'×±?_x0018_ÔÒ%Ê_x001C_g¿pO_x001C_NF°¿Ë,âC_x0001_PÔ¿¢D|³º»?_x0003_9G@³T?$pòÝN¶¿ _x0016_@ÞÞº?&amp;6|Gø½¿§_x0010_=&amp;'¶¿S_x001D_K_x0013_à¿¼ _x0014_±_x0013_Á¿ê_x0015_ItZÃ¿ò_x001F_ ·¬È¿ýÒá¶_x0004_«¬?r_x000B_ò_x0002_Ý»¿È¢ _x0019_³?êz&amp;ï¿_x000E_NÚf_x000E_¾¿+¿:?_x0006_¿ýôÉaÕtÉ¿¼D_x0018_ûgí?á_x001B_ý¨_x0001__x0005_ÐU£¿_x0018___x001C_bè³¿_x001F_g(óØÓ¿ÈLpÞ_x0018_?`_x0019_Xl:_x001D_?_x001C_4_x0011_,_x0002__x0010_x¿Á_x001E_ ÔÑÅ¿@Z	_x0004_¦©Æ¿'ÿÁ=Î¿è#Smñ«¿_x0010_2_x0005_î_x000B_Îe?GkæÚp¿yø|}Ï¿Ñ_x001D_O:¸¿T_x001F__x0005_êóÆ¿;ì_x0017_äÜ¿ÀÈ @þ[¹?ü'Z&lt;_x0001_è½¿_x0006_e_x001B_*D?¼	$ù(¨¿®~ö_x0003_OÇ¿_x000E_ë÷¤a&amp;?l4ð¡zµ¿p*¾,?Tu­¡!Ì¿¢_x001C_¥Ù7²¿àÏt^«¹¿ TQ;ä_x0005_Ñ¿"i_x001D_ýÂ¿_x001E_Çï_x0015_bÎ¿å3hø_x0005_&lt;¶¿¶dñAØ­¿_x0005_	í_x0014_É®é¦¿þÁÆ_x0008_&gt;_x001A_·¿$_x001D_ÅTøÜ¢¿QäÑ8Ò3É¿øÎ%³Íµ¿è4ïõ0k¿+'_x000B_çìì³¿Ñ_x001A_ÏNäÉ¿¯»êä²¿Ì_ã_x001F_'ÈÅ?¸Bæ_x000D_ü8v¿¢k_x001A_e·¿i{úÖ_x0007_E¥?ZzÝÿÁ³¿_x0001_Ö_x0002__x0005_À¿T_x0001_ò]*¶?sðöÌ¿Öq3B¯Ö¿º­¯I«®Â¿â3Þ_x0001_,¿¿âm¤)¿%ò´ð_x0013_Ý¿íö­R}_x0004_©¿¥_x000D_÷c_x001D__x0015_µ¿%w¡®¿_x000F__x0003_ü_x0004_0Ã¿ =_x0006_IYW¿¶Ï|_x001B_ûq¶?_x001C_Õ­Ðå_x001F_¿	_x0019_¨î±È¿&gt;«¢^³ZÁ¿º+o»_x0002__x0003_|5¿Ô»¡·)Á¿/öÃ~ÔEÛ¿_x000D_²KÐíÀ?@ Ó¶ü'Ì¿¬.'ºQé?î(=B_x001D_¿ú_x000C_µÝ_x0010_±¿À0,â½¿Pl$k2á¿_x000C_áú^×Ö¿_x001D_1í#C ?E§¬_x000E_¢¥?úcÀËÂ¿Eñ_x0007_ã1§¿¸ BÜëbÄ¿_x0019_åFY&lt;Ø¢¿_x0015_{þógÂ¿H)Ô®_x000D_û«¿Ãk_x0002__x001A_È¿ð©q;RZ?Õãýæè#À¿P_x0004_æb¦aÉ¿sÊfÜu¯Æ¿ObF¡§?nDÕe¾¿ÀÍûF¸¿,Öh©kûÁ¿´ß_x0016_5_x001C_ý?½Ï¿_x0018__x0011_?9.XBn·¿4_x0001_g= cÆ?_x0001__x0004_¢_x0017__x001A_÷ñö¸¿45ýÌ÷àÇ¿. Øû&amp;Ö¿tDb¬b@Í¿üìµ¥òÓ?úÜF_x0016_$£¿~JMz´¿å¨¤Ìä¤¿ý_x001D_Õ_x0004_µÙÉ¿&lt;ß%¹Su»¿.ñè#_x001D_¼¿°õõ«_x0008_e?ÊúDÇ·?R%\_x001A_.´¿_x001B_4fÜùp§?$¡5ú6jÓ¿ðC_x000E__x0006__x000E_z?PqãZr¹¿_Ð* QÚ¬?d;B_x0007_f?xk¼_x0003__x0007_¿à¸_x0002_îè?­Ô¨¨"XÃ¿y;_x0011_ËhÑ¿²_x000D_?_x000B_ü&lt;?²F;ª_x001F_s¿*N÷t­o?_x000D_aÛo=¥?S"\UÄ¿_x0014_ß&gt;'²Ã?Í7©:ÉSÉ¿?Mb_x0003__x0008_o¼Ì¿*kPÌR×?lÐ%Ãz¹¿Úuv}F²¿zfÒ=c¾Ã¿tå_x0015_»q»p¿åyN´¿Éª"B&lt;ØÆ¿ ê_x0004_sm?+árÌ§¿_x0016_ÔN®_x001E_¯¿_x0005_é±ú¾Æµ¿67³îæG?è&amp;æN¼Ç¿g_¡eÇL§?^Ò¢ÀË×¿0:Bþ_x000C_?u?ºÀ	£¼?bózÜrBÂ¿Ë&amp;,aÁÀ¿Øú7&lt;¼¿_x0002_ÈéA¿u|&gt;¡ÊØÁ¿ðZÄ]®&gt;½¿_x0006_RÁ%Ue¹¿¡øëSñ/Ñ¿¦Ì?@^?_x0001_ê_x0002_½¡fÂ¿ÚN_x0013_Î÷¼?.¼¶_x000F_:?_x000B__x000D_!åÓ¦Å¿;ô_x0007_"wß§?</t>
  </si>
  <si>
    <t>7b70d46c1ff317e61dbb4405c0a1cbd0_x0001__x0003_³¶_x0018_å_%¿bÅG`¿ù²Zp³á°¿_x0001_FÛªîßC?¨}A!È¿Ô_x0001__x0015_Õù°¿#Q_x0019__x000F_lÓ¿bESm!fÈ¿´PE¸Z?Ü³Óä+:Ä¿)//¹¶ZÄ?¨%®_x0018_Á¬¿ýêÄ_x0003_:	£?¤þßg¯¶?~M_x001E_s°Å¿MìÄ_x001D__x0010_BÇ¿PBtÔÛJh?âºq×_x0006_?«_x001A_a¼$RÂ¿-__x000B__x0010_Á¿_x0002_½Ù¦Ã¿ì_=î`-´?¼ÂwZùô¿`ÖÀ¡$r¸¿_x001C_\_x0018_Ýã°?_x0007_+c_ÀÕ¿ñæ&gt;ª~:¿$_x0017_#=8Ôº¿_x001C_ìWÛc?EÜY_x001B_éhÁ?þëâZ+_x0008_¯¿k._x0006__x0007_¢¡?`â¹¿ö|#_x0005_ÚÁ­¿î/):¯µ?À+i6¿.(ÿ\3À¤¿Ðx"Æ²¿_x0012__x0003_Ã÷(_x0010_Å¿4 )i°?áZ*_x0001_&gt;NÒ¿7:_x0012_Øp©¿_x0008_"ïÇ£¿	_x0019_=!PíÉ¿kXÍ¸w_Ä¿*£ëÄí÷?_x0006_6ý"&amp;®_x0012_?f¬~Ì_x0018_¶?¦_x0012_Û_x0007_ò(º¿ u_x0003_ã_x001C_Ê¿_x0017_+fpVÍ¿_x000B_«I_x0006_EÃ¿,Ôj=®ïx¿²nj)eôÂ¿|×\\BÆ?^0_x0016__x0016_+/ï¿P_x0002_Ü_x0008_¨®¿S*Ò¿B_x001D_² :ÿ¹¿_x0008_f_x000B_þT¸¿H6g8\u¸?É@Ê3½_x0008_Ã?L_x0005_?a_x0004__x0001_Ô¿_x0003__x0007_®ß^Vñ¿V0\Tqz±?Êö´.ð¥¿¦!³ïºh¿¿;Ð_x000D_ò²¿e}æà¿æDüíò£¿~£$_x0002__x000C_1Æ¿úvzÝ;Ñ°¿_x0018_(£Øµ½¿ñöA;Á¿Á#_x0017__x0004_¤¿G_x0016__x0019_7ïù¥?ZÌE_x000C_Õ¿ýý_x0014_¬m?0_x0001_¶Ì_x001F_»¿º_x0017_Å°Í¬Ñ¿xxò_x001A__x0016_?Ühwê?0(¢ÇBÐ¿\_x0001_¾¡?Ã!4ÆLÉ¿ÁVLøÅ¿ãB?_x0005_±ÌÁ¿M_x000B_{*(;¨¿.êÑÓ1{°¿õ³I_x0015_È¿ìm³n'Ã¿ _x0018_¼ãVõ^?Ò×ÛmÓ¼¿¦_x0006_k§©?_x000E_Ì´=_x0002__x0003_G±§¿_x000B_°ëÔ¡{¯?¸°ÖÊ?ÊÅ¿0b_x001C_q`¿NWf¸®¯¿Ì_x0010_`pIû?%&lt;$õsÆÃ¿7_x0010_&gt;_x0018_±(§?°Êù_x000F_Ç_x000C_Ã¿_x0011__x0007_S¯pºÓ¿îÉ÷ñç¿&amp;\ÄæÀ8º¿¥Ü_x001F_æ!Ï¿_x0002_o»Zq¥U?Y«_x000E_Ò- ?_x0016_É§uý,¯¿3ámWlË¿P_x0010_,_x0005__x0018_:Ò¿°_x0002__x000B__x0005_'¿T_x0008__x0007_EVº?´)_x001F__x001C_{¼¿`ÔDöø"?®_x0019_¼7Em¸¿³]Î»ú¿%²1&lt;ñÖ¿|x»4çA±¿¹ÀìÍ¿_x0016_½àÆ"÷ª¿_x0001_ZªÂ¿öä_x0019__x0015_%?_x0010_¦ÆQã°Á¿pwI¶M?_x0007__x0008_àj¶þ])x?(ÂÄ¥o??_x000E_+uCi¡¿°¿:ã_x0005_C¬¿_x0012_méAÐ¿DåÀ\tÅ¿Ðµç§ãn¿d-ê1Eº¿µé2ª9_x000C_§¿p4eHº	k?©ßZªÝ³¬¿_x000C_;_x0010_u_x000B_4Â¿ý_x0012_=»yìÖ¿ªh5âª@Á¿Ôu©¥S·¿_x0016_É_x0010_I)Å¿_x0008_É}_x001C_Èø¿ªßÒÝº¿ð³×®¯²¿Ò]´ñé­¿Ü¿bÈæ¡¦¿rÒG³K,®¿È_x001E_o_x000F_¾¿_x0001_¯_x0007_ò_x0004_â¢¿¶_x0003_^õ¶¿_x000C_½§V&gt;Ì¿Ï_x0006_+wWê¿_x0002_Ì_x000C_Lï?ìG¾k°ëÂ¿_x0010__x0008__x0014_áÊn´¿=¢³_x0019_@ÈÁ?ñÝlÀ_x0002__x0006_&lt;c¤¿WìIj]ÊÇ¿o_x0004_ÈB²¿4l+s_x0006_èr¿SôwÚsGÞ¿ÌÏ®áì_x0005_¿|½_x000D_Þµ?M¤c:UfÁ¿êÉ[\é Õ¿´¯±¸óÄ¿ªðÖ_x0019_ ÇÄ¿¨¸qzlº?¨Î±å·²?_x0013_\KYM¨¿2Ðþf¿ä_x0005_LGc?Ê/«4ØøÒ¿Øê'ÙÏÛh¿¸µÙ¿_x001D_Å¿ààë¢iP?N-ô_x001E__x0015_Ñ¿®#åÝ1Î¿®a=(ëX±¿,V§"Ã¹?´ÉI31Î?zbÛ ÊãÌ¿_x0010__x0003_´_x0001_W#´¿_x0002__x0001_Ì»NìJ¿Ò	ÿ'Ã$¿Ò¼üøN?_x001A_Ê=³¼_x001A_¶¿@-Xorýr¿_x0001__x0004_h2_x0003_} ?aËH¬¾Ç¿0n+Kx´¿\¯!_x0016_H¼¿êñYé´?²Ô/¸UÏ¿p·µÛ³í?_x0001__x0005_êLs(¿õ-íËÑÄ¿_x0017_^yÖiÁ¿ÄvãúÉÐ¿_x0011_|3¿M_x001F_Å¿þ_x0019_¦xU¦Ð¿ìCÒ!n°?Îàå_ó¶¿2blü_x0007_À¿_x0007_ÃÄ9Ó¿h³?_x0015_ùb?î_x0002_©=E_x000C_Å¿ÂÿÄ_x001F_±¿ô_x0019_]_x001D_9	²?òÌq_x000F_½¿_x0001_-í¨6tÅ¿_x0010_Ât®jv¹¿_x0014_D­ô®÷¢¿tÜÿrhÃ¿À!ö_x001A_¥?S:L_x0014_Ì¿_x0010_l_x0004_¶¨À?'Â_x001C_û~µÎ¿_x0010_ª'®8Ò¿O²Ð×_x0007__x0008_3a¡?nÐwr®ó¥¿_x0015_!&amp;BÁÝÚ¿_x0010_·"_x0005_1_x001F_À¿öó_x0015_íGt±?kH{ï_x0003_½À¿ B;È±o¿¿Ú_x000C_8ÝZº?p;UU~_x001A_~?Ô`tâÙ¿@Ù¯¸_x0001_&amp;j?þ"&amp;£lx¸¿ý_x000D_ÀBÙ¿GYå_x0006_ÏÝÊ¿Ö_x0006__x0013_!ü¥¿_x0008_Na"ñ\É¿c_x0015_CÌ´®¿=Ð_x000E_¢i¬?ÐawÊ[±?^ÞõfnÎ¿`ÒEÝÅÊ¿îÍ&lt;W¹_Ñ¿êKÞa[¬¿A_x000C__x0002_ÿ&lt;¿~¹^,âÖ¿î2_x0017_¦éÕ¿À ?_x0015_W¿Vc­|°¡?ý_x0004_5Á?_x000C_h|Zé´¿ÖCÉªÕ¿_x000B_J_x0003_U¶¿_x0003__x0004__"Së&lt;PÝ¿t~?k±X¾¿Hõ¹QVª¿ç_x000D_vFà¿ÊÕ¶ Ô?ìòMxßLÊ¿_x0014_W_x001E_èñV¶?qFAs&lt;T£¿æRs_x0017__x0004_5À¿_x000C__x0010_ë¦&gt;¾¿ãN5ÜÃÖ¿_x0002_UôÛ¬Ö¿_x0016_©qb4è?.ÏæY_x0001_¯¿¬E_x000C_Cµ?"¥¼½ñ_x001A_»¿ÀîÔHrµ?ÖÍç6_x000C_í?_x001B__x000B_»(f_x000F_Ô¿óH|ÇËë¿ YÜ@UÈ?\àä=Úzx¿qõN_x0018_¶¿]Q&lt;_x0001_?®Ð¿_x0003_-}s=Ñ,¿_x0008_¥êÑm­?Q_x0004_æ/Ç¿ÄZz_x0017_Sñª¿ì.ÇÙ²?¼Hj°Ã¯¿NÈ#£_x0013__x000E_Ò¿¸¬Î_x0002__x0005_ªm¿Ô«P/Ö5Â¿5Øõ_x0011_ÙÌ¿_x0016_»ú_x000D_¼¿S&lt;F[Å¿¨=Ë©ÖÞÍ¿Ä5_x0014_¿oÇÍ÷X¿_x001A__x000E_¸vý_x0004_²?Ðg9aK±?ÀÓa°)¸d?q³oBÍÀÉ¿úJ+-R?vsF ÈÍ¿æ_x001C_¥õë¨¿v:bÝ³¿ÀhÙ0_x0002_É¿"¥·5ghµ¿(â_x0013_K_x0003_«¿öª_x0014_y_x0001_Ì¿xÝýçn¿VÒ&gt;Hç¿0P_x001A_1÷¯¿_x0008_}vëxnÅ¿_x000C_tã(¸]¿_x000E_ÔqÁ?Bó_x0004_@	´¿UÂø[±¿_x001B_A_x001B_Áµ}¿PÊ`ø÷µ¿Ûü4Ò·?ÿRD?ò²¿_x0002__x0004__x0018_Ú/EÕ¼?ØQdå]aÔ¿^;_x0016_8ÿ¡¿ÿ« V¬Ô¿AÌz;Ê¿mzÌ°gÐ¿^_x0019_VÒË¿¤Ç±økÒ¿uÒ\_x0001_|Å¿N¯?^Ç½¿_x001C_¼ÂÉ »¿ZáÍµ¼_x000F_Á¿ü«¿¾ æÇ¿_x0002_	xÆ¼Ë¿¥¨LÙ£?V$_x001E_?'Ë¿_x0002_Z@ß¤!¿é_x001E_­º¶ZÅ¿ÔÚm7§?çqBÆp±¿[ _x000D_lÏ¿Zõ¾(Ú×³¿³èî_x0017_Ò_x001F_§?K&lt;âXÁ_x0008_Û¿&lt;»-SoµÛ¿ñ8ÇÓ¢?f£ô»_x000C_±¿,Ý®½¿._x0014_ë_x0003_&amp;[Î¿ê_x000B__x0002_Ï«¿ÀüÎ¨$¾¼¿i_x0016_Ï_x0001__x0008_Îõ§?TgJHtõ¿®è¼Üíá¿_x0002_:[¡à¥ª¿Yx3b_x0011_L¿gn¹1Ïä­?â,)Æíº¿bä·kwáÈ¿Ä_x0005__x001B_9_x000E_i¾¿¦_x0016__x001F_í¯nÒ¿_x0006_#)¥Xµ¿(¦_x0019_¼©Ý­¿æÏÍ:7x¡¿HbÞCB&gt;?y&amp;R_x0018_ü¢?ü3ã_x0018_v·?øßv"@?~_x0003_ÿoV_x000C_É¿¨Dt._x000F_8¿XejÕÉ¿'#ððcs±¿)Ö_x001F_%ºLÁ¿ÊãG_x0010_»?Q$ÕÖã_x0018_Ç¿_x0007_ÅT%³Æ¿âL_x0019_QzÌ¿dv_x000F_Û¡W°¿»@_x0003_­ß_x0004_Ä¿A©H_x000B_ñu¿j¯¢Å¿}W.iK_x0007_Ç¿FVøáék¹?_x0001__x0002_nß¸ÁÛ{´¿;°7£X¬®?_x0006_ym¨Â¿º¿õ(_x001F_¥¼¿üHº&gt;C_x000D_Á¿G@#^Â¿_x000D_z|kÂ?hoJ¡n²?Ø`¤Tüs?°phÉ&lt;_x0010_Ñ¿`ªB`qv?®Ø½*(£¿Ñë!KÖ¿Ð¿À_x001A__x0011_lÊm¦¿_»*_x0018_&gt;;Á?¨]/ÖøuÂ¿è(RO÷_x001E_º¿p¾2Qî§¿¨A¹]uä¼¿Èµ8@û_x0002_Ê¿_x0006_¯G_x001F_ô¹Ð¿_x001C_]_x0017_ä_x0019_¨¿ðÆ_x0015_2_x0003_Æ¿Ö+í_x0008_?¬±¿_x000E_¼¨Ý¸¿°¸MFþ?øUÖ¤æ]?J½uÈ¦¿PüIüe°¿N$-ªÝ°¿­â=³t±¿Uï[²_x0001__x0004_5C³¿_x0003_±øá,2¥?qÕ5	ÍÄ©?4¨i&amp;TÇ¿£'3³¿ÀÏÌ_x0011_¼Ô¿Îéû_x001A_Á¿±ªàÝlÄÄ¿¦´wüÂK¿xb´ùQEg¿~g#°#ª¿½__x0016_Î//Ô¿ÒÄ¹e§®±¿rH-8_Z³¿Wvi³p°µ¿Ô3Ü§ÇÁ¿r,yO2ÃÕ¿`?µ/úË¿9Äj§UmÀ¿¢¤A³_x0002_Ç¿2[)ì`u?Ø_x0003_·³°¿Üi£©Ñª±?óU!qÐ¿P_x0015_°3Û²¼?(^pÁc¼¿+ñÞ}÷Õ¿¼ÁkÕ°¿¬æKë÷Ï¿¬ì¥«j¿¿ØÕúJa»¿Ú7\Ï¾|?_x0001__x0003__x000C__x000D_½ó-ÔÐ¿´}d_x000F_º_x0006_Ë¿Ô¬	§5,Æ¿¬²©+Ðs¿_x0011_8f[&lt;Ç¿¡ª6ÁÀ¤¢¿HÝ&lt;`ûÍ¿_x0019_?.àxß¿_x001A_i_x0014_9?¦¿©È¼£p¢±¿|#znü_x0002_?Ö_x0013_uE_x0012__x0011_¹¿^ÆWN{âÄ¿iIÓ 1ãÀ¿`[_x0004__x0007_³Ð¿Ì½Ï¼ú¬¿¡ù_x000C_Ë_x000D_Í¡¿_x0017_¶_x0014_ëB·¿â_=%_x0008_&gt;Õ¿Ík¾óÇ9É¿#å¡B_x001D_&amp;Ê¿ßñµO³~Ð¿Ñ_x0001_[²a¢¿_x0007_ûÂ_x0004_VsÈ¿þD_x0015_ÞHNÂ¿_x0002_°_x0013_A4òÃ¿¾ÊÕÙ¹Ç¿_x000E_«Èë-_x0012_¯¿~WbÐÎi?w&amp;ÝÏUh ¿_x0002__x0005_#Æ®È²¿Í1üJ_x0001__x0002_-¬?½3Üéà¿_x0002_(	á5Ú¿ÚV_x0001_ÿR½¿_x001F_/±àá«©?TÞ?B?l+ØàÊ»¿ð§_x0012_IßÉ¿l)æäC¬¿p,_x000F_óqÈ¿_x0008_]¾0jÄ¿8jµÍï×¿0¢ºÙ¿Î¿²¯ì_x0010__x0017_í¿}ò@;_x001F_+¯?_x0002_ý_x0003_c8Â¿a_x0012_Ü`:?Ë§¬hd¦?³ï[kLÄ¿ø[=P{#Ã¿ª®@¨¤Î¿P8¤f_x000E_¿¬ø.]q¸Ï¿HÛ÷Úw ¿2,¨¶¿H_x0017_ï¼j"¹¿_x001A_Ï¸Ecµ¿r+GÛ¨_x0001_Í¿ð­ïç×AÆ¿tx£wd_x001A_¿®2õp+]Ô¿ËÃÌþæÆ¿_x0003__x0004_êÂÀzÓ;¼?à	)/Y?\Kb³:»¿_x0001_w´_x0013_Â¿¤ïºí_x000B_3¿¿-*è±pÆ¿xFYÓ·vq?_x0002_	àG]¯¿Ú&lt;¥uùÃÈ¿ì¢ïoÕ_x0011_Å¿lÈ_x0005_¯§¿û»°þ°z¿t_x0002__x000C_¥b¯±?ÝÿÚ_x0010_¬?ÛUÒoÛ_x000E_³¿Ñ´Ñª?aL_x0016_&gt;R$¨¿âà_x0002_ôá[È¿x±0óÐ¿_x0002_j:¿ª¿N_x001D_í_x001B__x001C_¿?\?å5FÍ¿¿_x001C_-^I´Ä¿¿ÿ0Ù_x0014_¥?*_x0019_¿sÆg@æ¢£?L¿X_x0004_~?Ò¡_x000B_'/¬¿_x001A_!JD_x001D_ØË¿ZÆQBöº¿_x0007_ëEÈ¾)À¿×=¦_x0001__x0004_~Õ¿Ír_x0010_E3Ë¿_x0019_cª#³tÁ¿_x001B_XêïàÊ¿j_x0005_J³_x0018__x000F_Â¿bÅ_x0004_9(Ê´¿*&amp;_x0002_ex¹?{Ïv_x0001_×¦¿Ùb¦EÁ¥¿Ð!_x0019_v_x000B_xÔ¿Qeµ½_x0003_Õ¿¸då'æ¿v_x0015__x000E_éªÄ¿_x000C_þÓ'ôÐ½¿º¼à_x0013_½¿:Y_x0004_çÄ¿&lt;ª+»¢Ü¿Ì~ÀÎÚÛ¿_x001C_ 'ýÀ¿_x000E_¯sé¡¿ 63_x001D_z¿4H4å7?Lú_x0002_sí?_x0012_g_x000F_ÆøEÀ¿oËuI!¢¿CÄ×â øÐ¿ÀÝ 	­§s¿_x001B_'q¯´Î­?¢X._x0014_Ç_x0019_¿¿ÊH×2o¯¿lz_x0007_]­¿¢b.Ì_x0016_Ã¿_x0002__x0008_yÒk·©¸Ê¿_x0013_Fþi­n§?AÕjÙT¢¿lMyÑ¿®Eñxô¹?_x000B_ØS*¹%á¿_x0017_£«Ð	3À¿_x0012_çÞè¹ÎÔ¿	s-xÅs¨?j¡2V ¿öa_x0004_¦¸1Ë¿_x001A_¬B_x000B_cÇ¿?_x0015_`Ü¯Á¿+«^|?§¨®Í)³¿cO	3_x0001_¢©?ÀJXÉF?_x000B_,_x0014_&gt;_x0001_µ¿d4ú8%½¿Þ_x000E_~®Æ_x0017_?ö#Á_x0012_¦¢Ï¿¥âuTy~§?ùcLÊ_H¡?@fQ_x000C_|¿_x0012_q_x0010_d|_x0003_µ¿wÄga¼_x001C_©¿¬{¥¿òð¼?Ýn;ø_x0017_­¿_x0006_[-Í,*Å¿¬?ÒÇ1ãÛ¿_x0007_,¤7µ*Ê¿æÒ_x0005__x0002__x0003_2rº¿.þõ#_x001D_¿#Ö¨QÓ¿&amp;Ó_x0003_èô×¿÷9"Vg_x0014_°¿ÄCJ¿bµ¿_x0017_¯õ¹ù_x0014_ä¿ÈòúbA_x0018_Í¿NÔ-o½Ó¿ôêP5ÎÔ¿¬_Ü_x0011_PÌÀ?`½bï@]?Ú"_x001B_Ò_x0005_´?HÊï|\Ø¿úõ·jgÑ¶¿'ºÿ½Â¿&gt;¿_x000D_[]¨?»´ÈäT«Ù¿ý^!*ÝË¿_x0002_|¦²7ëu¿(«Ï­&lt;²É¿_x001E_ßäò?½¿d((°¿i»°&amp;Ô¢¿¾ª_x001F_u­¿5[9®ÐÊ¿~üK4­Â¿£î·+àñÐ¿âbßÕ-_x0004_À¿_x0001_w°Ð&amp;Å¿i*¯µ?ýÎR ðÈ¿_x0003__x0005_ºÈÈ©9I?òPº#Ì°¿ñ_x001A_ÂX!T¦?fê5Ì_x0016_Ö¿Sq¾+K±¿_x0015__x0007__x001E_½!*å¿_x0002_q_x001E_RÀ¿bscî_x000C_«¿(q¸â_x0019_{¿*Ùô±¿_x0014_Ü}rK8¦¿P±g_x0019_À?{~ZÂVÔ¿yÙÝà®Ç¿?j´Ó[¯µ¿¢ßºô_x0006_´Ð¿0Ä&gt;ÖVÁ¿_x0006_»ÁItö»¿Û¶Í­OãÁ¿Jm8ÈÇ¡¿Ä_x0018_÷Hh¦¹¿(ðVe h¿ô&lt;®Ma_x000C_¿ìQ_x000F_ì¹A¯¿NêIëº$Ë¿X÷Ö_x0019_¢ï?(¹í]ÉDÀ?Û©	÷Á¿|P4zÿ$º¿_x0001_½_x0004_®ì4Ò¿ì_x0003_'ÐÛ©?OÔ_x0016__x0017__x0002__x0005_)&lt;¦?*_x0006_ÌZq`¼¿*Sg_x0011_rÉ¿82ö	hòµ¿_x0002__x0002_¤wóC§&gt;_x0003_ü_x0003_,_x0016_l¿=Î$_x0010_Zg¬?ín _x001A_«êÌ¿;³_x000B_ÿ·Ò¿_x0002_ûáâµ_x0005_¿ºGë|_x0001_°¿_x001F_´zsoª?éõnÁ¿0õ,A)¹¿1N_x001C_ÙÞÇ¿(ú+'½kÑ¿Øærnú?o¿Æ_x0005__x0016_?_x0004__x0006_¾¿nÛ÷ÔÆÄ²¿ü£Á.Â_x001C_ª¿],õBqÅ¿_x001F__x0011_YÂ_x0004_ª¿ÿñääÓ6Ñ¿_x0008_&amp;BÛh¸¿K{ÆnaÕ­? _x0015_÷÷_x0013_xÁ¿ïÁ_x001B_`~±?Ñxr_x0008_C£?4_x0012_?T¡¿µL_x000D_XYÛ ?¸@_x0014_);±?q`sªØ¿_x0001__x0002_ Í¨_x0007_ø±¿)ð¯bsÂ¿	²áU&amp;¤Ç¿Þõ%ïUÆÒ¿Hþ@ÏÓva¿pi&amp;¢&lt;·¿_x0011_CÛ2Ó¿_x001A_£Î±×È¿n%j.¹?`ýÔ8üÒ­¿¸-_x0011_~ÂÇ¿5_x0007_þÛ:«?8_x001F_ìMìØx?ñ¥OU»¿:äTâ&lt;_x001B_²¿äßcó¾?p;:? x?£súÐ_x0018_×¿Vèm_x0004_eÆ¿Âä¹8C)³¿¢a°üá\¼¿_x0012_#û@È¿¿­_x0004_ÜY8¢?hq_x0007_Í2½¿&lt;[¤àÄAº¿$ÖÔÙu¶¿ä³C¸PC£¿­=_x001B_8¢¨¿L[úý_x0015__x0004_½¿_x001A_Û&gt;!_x0013_{Ä¿Dârïó_x0016_?yOÂ_x0001__x0002_ÏÑ¦?üyVÌ?Q.ÊÚá¬À¿`Â_x001C_Çg4¾¿â_èk3m¿yp¼4_x001B_Ö¿Ø}ýíówv?°Îc:Ce?\EùhÉp¾¿à\ü__x0018_ý`?w,GPqv¿'à{´6§?0ú§1?øÝõ_x001C_¶C¿FÖÀJ]Â¿_x0018_'¯_x001A_Yt¢¿ô_x0010_XQhâÅ¿_x0006__x0010_;oÄ¿_x001C_½_x0010_]·åÆ¿SÝÙ_x0017_À¿Á´2_x0002_SÔ¿&amp;(X¢ÿlµ¿(ê_x000E_8ís?þ¬ówÔqÂ¿ÐA&lt;þæ¿¿²7_x0005_Aý{À¿*à	è*ñ±¿N+E_x001F_&amp;µ?j5!|áÀ¿Ð_x000B_ÎaËt©¿ØÏ3»U~?âÕ?_x001F_¦è¿_x0005__x0007_¨D_x0004_s0Mt¿,÷Ó£Ü¶?ø5Æ_x001F_½¿&gt;_x0003_ÇÔ_x0019_¾¿¼¾a_x0011_¬¶¿_x0002_õ[órú¸¿ÜäN¼a\°¿^ªfÂJç°¿_x0013_f¤V-_ª?_KÊí_x000B_¦?^[X_x0010_Y?Hõþnñ·?ØØ­³¿´µðêè£¿9_x0002_nîLÚ¿¿6Óyh{À¿ü¿%C¿_x0006_X-Á-°¿ùYkY2½Å¿Ý¥_x0018_9!Ö¿ªüJorA?ÉeÒç#®?à±w;Ü_x0001_X?Þû][_x0014_¼¶¿_x0008_§þÅ±¿Úä_ºÂ¿ðËf'IÃ¿´~_x0014_&amp;_x000B_Q¿u_x0006_b¨{Ñ¿NfW*(OÀ¿©RáêâÀ?Á\}¹_x0001__x0004_h_x0003_¤?ý_x0011_hï÷Ü¿¶ó¥³x½¿pG«ù®o¿Íè»`/¼Ê¿{_x0002_î\$£¿æÉ­¤ê§¿Þ#"CÚ%¢¿(vàg¼¿Â¥NÕû­ ¿´_x001E_`6-¿©ý¡?2Èô_x0002_Ê¿þgò¦ù&gt;³¿°UÚjoÒ¿t8ð_x001A_°½®¿¤_x000F_&amp;M¢=¿_x001D_­]`ÉVª?¸î+ca?*ÒUÑËÎ¿èwôÅHk¹¿&gt;î~IuÊ¿&gt;p_x0013_÷_À¿2}úi_x0014__x0008_º¿¾©;#¯¿Ý_x0015_Éj_x0003_¬?&amp;_x0005_-3ÕvÀ?2Z¤ =m?Ó¹°°¿îp_x0004_½_x0013_£¿ÌÉø?öÑ·?É9ð_x0015_ª?_x0001__x0007_qµ5_x0016_Â²æ¿kî5z²¿_x0012_ëSÈÏº¾¿__x0013_®Qì©¿_x0008_ëã_x001C_ta?DF(¹Ñº¿¬ýåiRï¿¬­ ²`±Ä¿½&gt;_x0012_C _x001B_¨?´Ó _x001D__x0005_¿ìR_x000C__x0015_áÝ¿ñ_x0017_î"SÆÈ¿ZÅ¨_x0013_bR³¿VNÓ_x0019_gHÖ¿_x0011_ýãX1º®?dÃ _x0012_ß¼¿ÖpÙ~zç¿¸_x0007_ü=és?9_x0002_­_x0006_ö¿¿¶äÜ_x0019_Ó½¿%[P_x001C_b¬?M_x0013_ÄºìÇ¿_x0017_à_x000F_JQ®?¦¶@ßÈ¿&gt;Qu mÎ»¿FÒí\ô¯¿êbª_x000C_¾¿[Ô×COu¿Þ{Mæ6\º¿ØKìA_x0003__x001B_¹¿Â_x0007_E¿_x0004_Ä?_x001A__"_x0002__x0003_	ó´¿$èãó".À¿±ô¾_x000B_&gt;BÊ¿º#m_x0002_.z°?´^(ÉC?Ø_x001C_VóÑ¿ÍP_x0017_÷%°?2`k°_x0007_Â¿Â,¨ðô0¡¿Ù¨E³§¿Ö(+5_x000C_¾¿D¹ìQ_x0015_|¿èö_x0001__x000E_?£þàouå¿jû?TÏ¿ÔÁ_x0011_±_x0011__x0018_Û¿_x0016_{ÝÊNÙµ¿ì áñKÓ·¿®7ìÍ_x0006_Ð¿ÌMÜ&gt;ÄÓµ?°ìV¤s¥o?¸Ó)_x0018_Ù_x0018_?ÎS¢Ï_0¹¿òjþ_x0004_¬¿úï°ãº¿_x0006_@7_x0005_?;¥¿_x0018_]Íïî¥¬¿Ñ4¹6³¹¿$$³Ê-²¿°s!ÅËoh¿@ÿ%ªPÀ¿É_x0007_ÂÜiÐ¿_x0001__x0004_õo-Í§?qëR#_x0007_¢?Ìû_x0017__x001C_¦Á¿¶EÜ~Â¿_x0002_(á©?ÇzD_x0017_kJÃ¿B{uLÿ?XÅð+Á_x000E_´¿^ë¬ª¸?ØçÏXÿÙ»¿_x001F_¯ ´ß%£?¨0_x001F_º_x0019_º¿_x001F_bÍõf¿_x0010_å_x0003_£ò¸?_x0003_Ñ{ôÀ¿S¼&gt;_x0015_¾¿|'ûÏá?r%C_x001D_jÅ¿Ë_x0006_h_x0019_®¦¿PMb#¥AQ¿Z^üBß_x0018_º¿bruI¨¿!·@4Ié ¿n¤G:¤çº?88rüÀ¿î!cbA¿RJÚajùÃ¿ÚÈgM'®¿üÃ;_x001B_¿=,¡c]_x001C_Å¿_x0010_±)Ï$¼¿_x0003_ûÛP_x0002__x0003_¡­?Úßö¶±q¿¿þ}ui¿ÄnÙ|èº¿Ù]Þí¯?#jÛ_x000C_Ø¿ÑÑó_x0008__x0005_Ã¿*6ëÿs¬¿·Ð*_x0003_É_x0008_¿ûû_x001E_ªÑûÄ¿«_x0015_-õ¿_¼@j^Ù·¿ Þà½_x001E_Ô·¿3L~_x0008_p·Ï¿_x0018_ÿm¡^¥¿sª¢GI$Á¿ólð&lt;?éIEÆ¿_x0007__Ég¦Å¿8S_x001D_ê_x0007_¼¿_x001C_?_x001A_«G¿$¨_x0001_´\?Î	­ÇZ¿¿¡ÖT»ÚíÄ¿e¿S_x0018__x001C_Ì¿_x0004__x0011__x001B__x0011_sý³?ÇúÁk_x001D_¸?·p_x000E_×À¿xqó0ûµ?7ù Õ¿_x001F__x001C_îd_x001C_Ý£?úL_x0018_î¼¿_x0001__x0002_tÚú«+¸¿;Ûë%_x0001_È¿éZ_x001F__x0019_úÇ¿_x0003_â~fÓ¿¯×m¯_x000F_Ã¿¼¿­»Y?QÆ³Ì]È¿´ë¦_x0005_üÍ¿O_x0014_ ­?Is_x001C_+5ôß¿ìÆ_x0002_e7Å«¿úð8&gt;#_x0004_·¿ÀìªìÄ?«ÑzÆ2Õ¿p_x000F_(Ð%¶¿@_x0006_¨ísJª¿ð_x0012_Ï_x0018_3Ú·?JR_x0016_·:ÎÞ¿v©öÍ¬ø¨¿Ï_x0004_ßØ_x0007_t³¿&gt;_x0017__x0012_S_x0012_¿©¿_x0008_ÆçlÊ¿0­«zm*µ¿\_x0005_ÜS«?ô·¼_x0008_Á¿_x0002_ÿxQ_x0013_¿ââ³¡)¬¿Á£_x0018_N_x0001_\²¿ü+8ö%¼?$j_x0003_B¹_x0018_Ï¿êáÀò;_x000B_½¿6¶¾r_x0001__x0005_àìÈ¿LxÖÙ¿bÑßy»¿àV:«b?xkÅ_x0002_û|l¿udýê=¸¿ ÌÍVµ?SÖ_x0015_í[µ¿à÷Ñi_x0012_¤³¿é_x0008_X"ûª®?_x0004_ÞXz_x000B_ª¿ê¢VóZÉ¿*|ÙIPÅ¼¿_x000E_j)_x000F__x0016_©¿êß+ò[Õ¿êÙ©4@C»¿_x0014_ßiT&amp;ê?yÓíI¬N¿_x0005_@­|ÙÀ¿Ð­Ó´Õ«?p¢uyqCÁ¿_x0014_bg_x000E__x0003_¹¿&amp;R`Úðk¸?¤?æ6¿¶_x0001_¥U¿¿_x000D_ú¬r®¿_x001C_t64^¶¿2~Ù©p ?ï&amp;²³ÿpÐ¿l»0IÍ:ª¿ ÒPºáD{¿a_x0015_Ù*}îÁ¿_x0001__x0002_ª4}Àú¬²?ÞB_x0019_øÚ¿´m_x0016_&lt;)5?îI#Z{_x0008_©¿þÉ{~_x0011_»¿sSFz49×¿4©Ie_x0007_°¿fR©,ïÅ¿¸10_x000F_É'Ê¿G|û_x0011_:ä¥?Ó4_x0010__x001B_úª?~_x001A_Üv±¿AwXF_x0004_¨¿_x001D__x001A_zJ¼_x0004_¿Þ&gt;£´ý5¸¿(8!_x0004_2Ð¿5fRyog³¿Üø_x001F_ë«ÚÄ¿ì_x0003__x0008_±no?zð_x001B_£M?Ý¸&gt;gQDÀ¿ìoW!`T¿£ªèUÚª?ðvÂ-=â¿¼zí_x0010_÷dÔ¿|_x001F_0&lt;Y¢¿ÆâÛ_x0001_Á¿Ô_x000E_|M1º¿;gG¹Æ¿ÀíÎFFf?_x0010_¬iG2â?_x000E_oü_x0003__x0004_*_x0004_ß¿õ_x001C_ÐoL©?j­_x0013_ÑmÎ¿¡²q^ÃãÖ¿@ìI\m·¿_x0007_¬JÈÐêÇ¿@S_x001E__x001D_2\¿¸_x001A_ÃÀmþ¿erk9§×¿ç _x0007_Ð"_x000E_¨?S`8r£?_x0019_Oai}®?¬b¿_x0002_f~¿,£o'_x0001_ ¿&lt;æ;_x000D__x001C_Û©¿Äâ_x0004_BCÁ¿y¬^ª¶ÏÙ¿LB_x0004_­ÊÆ¿Âêå_x0012_"µÅ¿fÀ_x0010_¤vÛË¿i_x000D__x0003_Ë¿§_x001B_ßhÎ¿à°bÌºý±¿Øõ2úrÎ?¬5Ñ2ë_x0008_±¿É_UnÐãÈ¿xp)¬²µ¿U969_x0005__x0016_¨¿ÀÚÖ_x0014_(A¿ý&amp;_x000E__x001C_¿FQ´ZÏ ¿æT¯ÒPÆ¿_x0001__x0002_µ|ÈA_x0016_¥?&lt;_x001E_	6_x0002_å¾?`²ákº¿$ËHÆÁ¿	²¼ºÇãÐ¿!_x000C_Ï}ÏòÈ¿énÆÏ$Å¿\GOø_x0002_)?qè±¿»X¨?_x001E_#¬ôUÞ¿ÿ®_x0017__x0018_7D¿ÐgòïÁÏ¿Á?_x0005_`¦Â¿÷¼.]¬?Y_x0008_N©3?°ní0Ð×¿øõ]_x000E_&gt;¾¿\Ï_x0017_v_x0012_¿ì}dI?éeL¢yÀ¿OÜjy¹ïÛ¿iÉØ¥g¿,yÎ_x0011_ì^»¿VèW_x000D_þÐ¿£ñÆïÊ¤?X ÇÇÀ&gt;´?ôý9ÐÀ_x0012_³?_x0001_½á_x0002__x0012__x0013_«¿ã_x001D_·¼¤êÂ¿_x000C_.³·_x000F_·¿$6äî_x0016_w?þ_x000F_·|_x0002__x0003_H³?ÀQZ%ª¿QAu_x0013__x0015_cË¿$üØù_x000D_¯¿±ÌøzÒÓ¿j;¬Û_x000F_¦¸?Vï¨ÕÀ¯¿À±ÔN£_x0012_{?FÐMCU?$\¬ÉYEÅ¿ÎïÌÞ¯¶¯¿Þ_x0007_ÛKàÍÁ¿RÒÏ)Å¿êÛ¼¿¶_x0011_D_x000E_SÅ¿Nß_x000C_ÔÈº¿Å_x0016__x0001_áÓ¿;_x0004_&lt;µÓ_x000E_Ê¿¡:_x0004_üÙUÎ¿¸_x001E_yü¸?¦£}ÇkË?_x000E_ì_ª_x0014_â¼¿ÕÐ^ñ_x0015_æË¿Aq^X¿_x0018__x000F_×ÃÅ°?¡I?Ï{Bª?X¢Ï¯ïÉl¿Îè_x000B_n|À?¬_x001B_eÚÃ¾¿:i$ã8À¿E_x000F__Ù_x0006_®£?ö3º%mz?_x0003__x0004__x0005_ö_x000B_ùÝÌ¿-èã£d~¡¿ÕãÍ%_x0002_Þ¿9%'Á¼¿xIÊAöfº?2ÏR_x001D_ÒÏÃ¿N4OSðÐ¿|§Ú.j¿Ê,ÑÀØ¿ö_x0004__x0001_û¶¿åq_x0008__x0003_SÂ¿mÛ_x0015_×~?½_x000F_:²_x0007_·Ä¿pr\%5_x000C_s¿_x0016__x000D_0(æp¿?GcªG¥d¿ _x000C_!#É¿I¢_x001C__x0016__x001C_°Â¿»IÿBã.«?p§|zHÀ¿,/~_x0014_Y´¿ÝU1P=¿ÐÍM"_x0016_u¿º6q.³¿¿rwpyÁ?Fò%tåº?_x001B_m0&lt;¬«?ûðåï÷Á¦¿vóÃA_q?¾ _x001E_¯_x0004_²?x _x001B_F-óÓ¿øyµn_x0004__x0006_&lt;Q³¿=³{Ç«?a¡&amp;°¿_x0003_ ­_x000D_^]à¿ãvmõ£©?Ù_x0015_±_x001C_X¬¿|_x001D_÷µ%VÁ?_x000C_»ÜðgG°?®`'kµ¿Ô£Ïó¯¿_x0011__x000E_7éÐ¿+Ëd·xÝÁ¿ëº,Ä,-Ï¿Hû_x001B_E_x0004_¤À¿_x0008_·j)´¿/R©&gt;ºÁ¿ÞO4À[_x0011_Ò¿¸_x0002_çn?_ )Fc?Ã?b`oú²¿£_x000B__x0001__x001B_7_x000C_Â?¾¢Ü_x0005_°¿Vx¹Ö_x0005_Ö¿ZñÒt&lt;É¿/öé5,2Å¿¦5Ý_x0019_p&lt;º¿ü¶H¾Âý?_x0018_jÆ3#·¿öÑßfÕNÁ¿*Æ´'Q¶?8_x0008_ÒõÊ¿ZÈû$²?_x0006__x0007_vÌù_x0019_Ã¿èÐÔ]éË?ì4NrÔÈ¿J};¹°?H_x000E__x001E_j_x0005_¡¿_x0013_Õþl_x0004_á¿ù_x0003_&gt;q/ÆÌ¿§d:oÌvÈ¿ k_x001A__x000D_l¿}Q6Uß¿_x0010_QÛæ$S°?_x0010_KUSVí¿ßüõ_x0014_úÅ¿k_x0019_ÈÎ°¿_x0006_â´AÞh?P5¸ÐêÐ¿"ÓäKð/¾¿àîÑyu®¿_x0014__x0015_úm÷¿Ó_x0017_2_x0019_Ä¿_x0001_è¿c4(Ã¿åzòó¯?T_x0013_ *¤®¿ãØlV3­?ö§kR#¿ok)*DÎ¿Òß,=S³¿â`LÎÉsÆ¿;ò_x0011__x0006__x0001_@Ç¿ÄyV3}¿_x0004_5ù_x0002_B3µ¿¹¹è]_x0007__x0008_CÅ¿À_x0001_µüV/Z¿îÎtm1Û¿ºL_x000C_éi±?]÷°a¨®?1jÃæJ}Æ¿_x000C_­¬_x0002_õº¿_x0010_RçÓú¶?)´º_x0006__x0004_(©?OaìÊ!©¿ÑÍíZ"¸¿_x0013_â´":¥?_x0017_ò5_x0019_°¿6ãH*äïÍ¿_x0005_5¬_x0003_{x¿ÝOO_x001A__x0005_Á? ÉZÀÌ¿¾ó{£ðu¿¼`y{Î¨¿&gt;4_x000D_5ÌÕ¿&amp;R_x0003_5PX?¸9_x001B_7_x001C_É¿nö¯Ç4²¿4N_x000C_·¿Xn¤äÍÂ?iQ_x0002_8$¯?@AÝïJH¿¸®¬Hw'{?ÍW9ÓÀ¿µ@Þnv4Ñ¿_x0002_-æ}]Á¿_x0012_¥¢uÝvµ?_x0004__x0005_NQ%d^LÑ¿_x0002_^½Ã_x0003_¾¿ö_x0013_ÄÓ_x0018_7Ë¿ní&amp;Å¿øË;Ø&gt;ã¿L°¸*Ç¿6_x0012__x0007_¨TëÊ¿Nìs)ùF¥¿CîÛäHÄ¿¤:üf Ë¿_x0013_uhÌ,È¿´ù³_x001D__x001D_Ý¿òÅ_x0003_5¾¿U	ãåå±?_x0004_ýÜ_x0015_Ê×.?ôc»s­¿_x0013_ÕSJÎÃ¿«á`N9Ô¿,_x001B__x0006_aTÀ?_x000C__x000E_5_x0001_!¢¿btü¶_3Þ¿pOöj÷_x001C_§¿Éû:FbÅ¿ÿ6ßÏc­?$_x0017_#ØÃ¥¿|°BNA_x0011_Î¿_x000D__x0012_+_x0019__x0011_Ì¿b;_x000C_.Ë²Â¿d#é«"º?MH_x001A_¯°¿avâ[ç©¿-m@Ø_x0003__x0004_­Ô¡¿NØhúýp¿G÷ÔGÒ¢?®AX_x0006_{¨¿óÿ¶P½­¿sÕ_x000F_sPÐ¿ò_x0018_Çéúm¿ÝsUVÑ¿*_x000E__x0004_'ë¤¿c-ºñØ_x0015_Ã¿¹E¤ Rº¿&gt;LWÒÎ¿ÆòÛå_x001D_´¿Ú_x0010_÷Ö²º¿$_x0013_Jú_x000E_-Ã¿ànbî&amp;°¿ú_x000B_ÌxW¼¿_x0015_¢d_x0001_³¿|~&gt;¥ìÐ¸¿W!7n©C¯?0ÿ·Ò¤Ú«¿Òë6Ûí_x0002_»¿àÈ5ó¨¾¿rªTg£Â¿ÛnÅÒX*Ã¿UMý´È¿ÅD_x0007__x0013_:_x0007_Ý¿§¸ôEû´¿AY}I7Î¬?ñâA.\¦¦¿¤Qk6½Ä¿ÖK5jVÍ?_x0004__x000C__x0006_à_x0008_!k_x0001_¼¿àbô-aÓ?oöºÀ_x0005_^µ¿P	¤_x0002_	Ò¿O7_x000C_e¶°¢?åÙ"ÁºÉ¿´óÂ¡_x0011_?ïM_x001C__x0013_:ÍÐ¿Ðî¾¹_x0002_dV¿¦_x0003_x`mÆ¿¡nBé§¿=íÀ-Q¯?PÌ&gt;}S_x0014_?Q"_x0016_W¤H¿µM¾üà¿ùL P_x001A_6Å¿3vÂÌ¡¿móÓÌÂ_x001E_¤?Zjì¾¿ëÙi`ø_x001A_¦? »bl4®¿¨Ì.öÅT°¿eÚYê(7Ì¿g¶}Ï±_x000E_µ¿Ì_x000B_«­}_x0015_Â¿h!GÔ/±¿Ú ù"Ãª¿_x0017_»çÇñtÆ¿_x000B_}ú¤E­?V_x0006_EêB½?_x0007_3@«§¿`¡;,_x0001__x0003_âË±¿âMò¹v_x001B_?Ì1ÊAº?_x0010_x4ç'_x0013_Î¿±î_x001F_´TnÏ¿_x000D_¿_x0004_×¿ZµXÇû½¿PÙt¬µ?Þ_x001C_èÌ¿ÌK_x0012_ð5à¿_x0003_ÁvÙDë»?_x0002_eÞPÁ¢¿º_x000E_[T_x0001_µ?ì¢²m&gt;È¿Yc-çM_x0002_Á?}oT&lt;æf¯?Þ_x0012__x000D_´&amp;ÂÁ¿_x0002_§¿}²?4Fðf10Â¿ü_x000F_¬2ÀÈ¿_x000C_½V_x001E_V¹¿v_x0014_?Ø}Á¿¯»?Ñ;¬¿K~O_x0007__x0013_Ð¿r+!´c?`9_x000B_Ìè¬¿ È/_x000C_Ì@¾¿ÚÛÀ\h¿°_x0015__x0011_(}v¿÷_x0005_]"U§Æ¿¿_x0010_Ùkï_x0019_ß¿ªbòE,ï¿¿_x0001__x0006_Ôí_x001E_B4â?DÖs2×´·?´ÅÙ_x0007_¤¿Z8O$þ©?5_x0017_ùY|i¿ðÐunÁ¦¿_x0004__x000E_Ëa,?æ zä4â¿µ-'t`|¥¿Øn_x0003_È7]{?x¸÷þÙ	?pÿ_x001B_x_x0010_?¯i_x0015_Ï_x001F__x001F_Ð¿_x001E_¾ä­_x0010_j¿$D¤ý¬?_x0002_÷r5äº¿u¶_x000E__x0013_Ü_x001D_Ç¿V»ý9-ï½¿9Q_x000C_H1¤?_x0010_û¼_6?¦XBÆqh²?Òoâô_x001C_½?£·ùï§·¿°jé«ÀHÐ¿5é hßÆ¿_x001B_:&gt;-Ê¿X_x000D_¨&lt;é@¹?_x0005__x000B__x0003_¿z¼×ÆD?N_x001C_Ds_x0001_DÜ¿_x0016_õ½Ò&lt;µ¿5Ê%_x0001__x0003_&gt;k¬¿0H_x0017_#OÍt¿è_x0005_.vEv?º&lt;")ÕÎ¿3Jçÿ»ùÀ¿Ç©W&amp;?_x000F_ËäyîÀ¿ÓÔ_x0007__x0019_Àí¦?¶Ä`_x0007_"_x0001_Õ¿KoP3£¨?ý_x001D__x001E_Ã£ ?F_x0015_øEk_x001D_¿hXÝ&gt;4&lt;Ë¿vðÒäZt?~F`¥{?ñªnKÆ¶¿b7Vs_x0007_ßÐ¿mï_x000B_m_x0002_Í¿}vÐ?±¿-Qý¶º¿|¼Ð¬v¹¿²jFiw¿?GO_x0016_tè_x001F_È¿2K¨ÕjÔ¿xycº¼x¿ò)X%ÕÈ¿Í_x001F_U_x000D_kæ¥?_x0013_Ù-Wï®?c.'Ê_x0015_Ì¿mö;ËñÓ¿Ì2%Q4K»¿TñbÖ_x000D_3¶¿_x0001__x0002_ö·'ö3Ã²¿µÉ}:aoÀ¿`_x0002_#JÐ³¿¤J3 ¹1»¿xé_x0018_É¹¿ÂañBó§¿_x0006_,=/Á¿àí_x001C_h_x000B_à¿¥Ô_ÅÉiÃ¿$aLbÀ¿äqÞe?µÒ¿¤ì,mwÇ¿?|S_x001A_És?º²_x0006__x000E_CÈ¿ÃÇ_x0018_¸°¿&lt;¿	7WeÖ¿Eõ_x0018_ùÊ´Ã¿_x0017_æýa¼×Å¿õg?¹î%Ã¿yÊBóB_x0012_Ö¿_x0012_a4J_x0015_æ¿Ìv|Ý9¾¿X_x0005__x001A_epqÒ¿Î-_x0016_I«¾¿_x000E_ÊyH¾¿Òág_x0017_»Â¿é~¨_x000F_é©?_x0001_þÁï_x001B_xØ¿þE²EÂ¿êgíD_x0002_Ì¿²hÜ_x0005_¿~\Ì8_x0001__x0002_ò¬¿_x0002_Ö?ÎïÁ¿@½õm¿Ç¿â©ôQIÂ¿ÀZPÿO¿cFfQ_x0019_´¬?D{2Ö|àÌ¿_x0014_¢+a_x000C_Ó¿|wX8t)É¿ïÅ;$_x0014_'¦¿U_x000B_Ðaà"Ó¿_x0015_q_x0002_Z.¥¿dÍ6Áó_x0010_¸¿9§+Ã¿¹¬J@Þ9Ö¿Î4¡5»¿à_x000F_Ì)×&gt;±¿XáÍV^8|?L²G_x0001_|§¿d{¹~Ñ¹¿ìéJýò¶¿7¯ÜØïüÌ¿_x001C_úB¼~ ?_x000C_y¢­_x000D_Æ¿ã8'CÄÈ¿ÔXA	ÒË¿_x0016_û/WÃ4Í¿*OX{¿¿pß­@F?ôÙxôú-¤¿ËV»f}½Ñ¿à_x0012_ùF~¿_x0003__x0006_Æ_x0006_ûfñÄÃ¿. éÞ1ª?Ë¬_x000D_laÒ¿Q_x0002_gðà[¿Æ¦h-åµ¿Lî_x001F__x0017_DÐ¿¨¤ûhø?d·3YkÂ¿¶á*|N°?_x0018__x0004_Ø{_x0003_:Ü¿_x0019_,&gt;9ox¤?¶_x0005_fR~ÔÑ¿(.fM³¿Ïh#ã ÁÑ¿_x0016_Ú_x0001_{NRÁ¿üTW/úæ¬¿,7´_x0019_r³¿Ù9_x001A_8³¨?¢_î±µª¿wXô[H_x0005_Æ¿®^xÌjÁ¿6É¬Y_x0008_µ¿Ò aµµ²?8Ñög:_x0008_p¿¸ &amp;xåÞu?nðÀAtèÖ¿N_x0017_'¥ö_x0005_Â¿~)ëþq±?µCRë_x0007_¶¿ë3kAÂ¿öÛ:H_x0017_Ú¿Gø_x0001__x0003_8_x0002_u¿ö%õãø­?R_x0010_&lt;Õ)X´?¾ÿFt&lt;¸¿®Â£¿t·Å_x000F_Â¶±¿Kj¹ÊD¿¦?l;íô_x001A_}»¿¥ÅÎi:§?è´_æ_x0018_ëÜ¿PÐ¡¿¿wú_x0008_¯_x001E_§¿.«JS?ÑdÔ(å#Í¿@îïÍÙ·¿$mwP®ÏÒ¿&amp;PÙVy·¿`D×²_x0013_}Ð¿¤ÿ-Ôµ¿\#!%¾¿¥_x000F__x0011_X_x0001_©?¢/=aB?&lt;ÊyþB´?mO}Ç_x0003_ ¿_x0015_ä_x000D_'»ý©¿_x0008_q[ê°M~?ïX«»Ï¿\S	À¬·¿Ö	D[_x0006_èÑ¿[õ5^»¿4¡ÐÐE¿_x0018_s{¢GÇ¿_x0001__x0002_ ýë4_x0011_}?K_x001E_Sµñ¶¿ÀÐ,mªAT?{PF!Å_x000E_Æ¿üîéÕóy¿¿ó_x0012_F ¿ÃýÇÍ_x0015_ÎÃ¿§Õôi_x0002_Ç¿ÀÍ1zIº¿!LèØdü¿_x0017_(_x001A_YxRµ¿RøAYµÅ?äè_x000B_cÚyË¿;%ØèË¡¿®¼ç*äV¿_x0016_á _x0005_+°?ä½j_x000B_$Q?n¼x_x000B_cB¿¿JÎë²xð¼¿tòÏ{o¨?Á×_x0014_°FÁ®?²_x0006_D-ä´¿ù¿ìÙþ¥?_x0001_Òõf©¯_x0017_¿Òb¤Ói»??1!_x000D_AÇ¿Ð¬yMw.±?J«dà¨¿_x0006_ázÏÏ?ÅUà_x0016_IÑÈ¿­G²ï_x0010_¡?LA_x0015__x0001__x0002_9¯Õ¿4¿l_x0005_/¤´¿_x000C_eîÍBÃ¿#ã·Å¿ÎªMxtµ¿1bI¶ËÅ¿_x0014__x0001__x000D_?_x0010_Ø_x000E_Òèi?00$ïµ¿	_x0015_x)ÍûÂ¿.A:Ú_x0010_?Ñvï¢Ä¿Ø¶Ã`bá¶¿_x0014_4_x001F_Èè¤¿N#ÆÏùMÌ¿¢Ût_Kö´?8_x0007_¤Ò¿¨t÷XPé»¿^Þv-s¥¿OG_x0011_ç¤¿Q_x001C_3;gÐ¿ö¨{½_x0011_¾¿â(NÚy¾¿Ô_x0018__x0016_`w4µ¿¹_x0011_*K¿"¡?P£_x0011_¾¿¿ÍÉp_x000B__x0008_¤?EÌÆÚ_x0011_â²¿0ÚÓ=³­»¿tÙ$ÿ?íß°+¿^õó·xPµ¿_x0002__x0003_Ç_x000D_k¤Q¦?^_x000D_þy©¿ z_x000D_Võ	¿0\ýR^¿P-Ür_x0018_è¿_x0002_ÅÝíö?ÀòÆªQy?õv&amp;Zâ©¿?SG¨¿÷yíëÛe©¿ðvHOJe?Ö×´g_x0004_:½¿ÎXôù¿N¿º(Ñ_x001D_Â?ýqR§ôÎ¿ùl~ö5TÐ¿2w×ï·±?_x0013_9«_x001C_0Ü¿M_x0010__x0001_tßÆ¿'¼Òr_x0019_¦¿øé_x0003_»7Ð¿I_x001B__x0001_ýéu£?äúÉx?ôè'É_x000D_µ?_x0006_Ý_x0013__K¨¿J/öøeÊ¿_x001A__x0008_Ò9á¨Õ¿Ü`¿n^?_x0010_5­ø_x001F_ïº¿Y$w_x0013_ÆÎ¿Ú_x0013_ßvs§¿ Ùy_x0007__x0001__x0005_÷Ç¿_x0002_ê_x0006__x0012_._x000F_°?²_x001E_õiC`?ÈÜ_x0005_¹ZÊp?ºVõ¥Ð_x001A_¯¿P9ØÏÔlc?î°_x0016_ p¨¿ðÍ_x0008_ðÝÌ¿ZÐS¼)_x0007_É¿48L_x001F_¾¿~?_·²¿_x0008_¾_x0007_¸çl?fïÐømÃ¿_x0001_Í)2Tò¨¿~_x0006_¹ø´Í²¿_x0019__x0011__x0002_Ì±?CíCÿ_x0018_ÚÃ¿À³ê#_x0003_¡K?T_x001E_Ý÷Åu­¿_x0008__x0004_µsó³¿ _x0011_LªO:?© XùÂ¿ïZônay¡¿õk_x0017_ï9ê ?hª'-_x0001_Ç¿»æ1_x0014_ùØ¿àç¥ª_x0016_Á?Òû_x0017_ØÁ¿ì9ëï°?]µ_x000B_Õ_x000E_QÂ?8	_x0017_¼¿-*)O©¿_x0001__x0002_n_x0007_øM¶¾À¿+;a4Þª?XÐDÔÄ¿a5ôc¹?t»ÊEÎï°¿#BÏNqÌ¿ÎY_x0013_4_x0001_Ä¿}Ó_x0017_¡æðÌ¿RÃ_x001D__x0001_c_x000D_¥¿,û2õ¡¿_x000E_2ö6$È¿Bk+_x0012_©Á´?ÎX³º¿_x0002_Dl»Ü|²?ÚV_Õô?¿ÿ_x0004_yóqÓ¿|ÓE¥1Â¿¢_x000B_vúEm³?b\Äÿ¦Ð¾¿M_x0001_§÷Ê`Ã¿}D"¹à(È¿¿)¾_x001E_ ¸¿¼k7}"[¸¿´s^ÊÕ%¿T_x000D__x0006_ø-Á?Ì_x001E_V_üÉÌ¿½&gt;f#£Õ¿_x0013__íãF°À¿_x0007__x0006_»øÒÁ¿x_x0018_|&gt;M?ZÁ¿Ã:Ð¿NãA _x0001__x0002_­G°¿PÃ¸t~¿®Q|6[¸£¿`T^·&lt;±¿ÇõdÉ¿p_x0013_oÍ ¸¿_x0015_Çà_x0015_Y¼¿(Ú$ÂÔrÃ¿Ë_x0011_¤_x001D_¼~Ç¿_x001E_`¢¿ºÅ~w_x0015_pË¿kñ'Õæµ?_x001A_TGö3fÀ¿­ÜÑÒÂ¿p:_x0004_*¶§v?Ê_x000D_zC¿ôñ_x0017_!»Ì¿Ö\íõ_x0016__x000C_?Æ_x0004_À¢ó_x0017_¼¿dæ_x0010_O±¿_x000F_¸òT¦¿ê9íä@_x000D_¬¿_x0002_÷_x001B_p_x0005__x0006_Ò¿íláuÎ¿üþD­,©¿ ò7 :µ¿_x0011_×Eg¥_x0008_¸¿9¦¤·á+¤?_x000E_LDA_x0010_À¿Æd_x0011_À¿Æ4_x0004_NÁ?\¨ÑaÇ¿_x0001__x0002_k`cÐ°?¨_x0010__x000F_E´§¿âXR_x000F_JÛ¿_x000C_æK¹%·¿áuõ_x000C_O¤¿ØZx&amp;aì½¿Vky)_x001E__x0011_£¿%eò_x0001_UÁ¿,OóîpË¾¿73§«e¿Ç¿R&gt;G®Ð©¿8y)dw?YYû.á¿ç¨·gÏÇ¿_x0015__x000F_±~M_x0019_·¿Üüf_x001C_Ö´¿\D¥J.¿¿VÍ°éÓ?¿7£R¿Jç_x0016__x0001_Ê¿¯¯ÎL©¿M\©£`â¿GÐ_x0002_q·¿UD¾fjÎ¿E_x0005_»îbmÌ¿È3!8_x0010_±?ØdÜh.¿%@*M!¹Ã¿Ò?M§_x001F_µ ¿}(_x0018_lgIÀ¿&lt;_x001E_?_x001F_çµ¿ÒFàc_x0002__x0006__x001F__x0016_¿B_x0019_gTûÉ­¿&lt;_x001F_Aûë?&amp;a_x001B_Óz´¿²ÁHkbÖÀ¿²¬ ö;¸¿_x0002_ÖÖO_x001F_¿!6¬Ål_x0017_È¿D4_x001A_¿#c°?Ê¸_x001E__x0001_§oÈ¿_x0004_e¶}Q©¿ð@qM±¿»_x0007_pã³/§?ðÃÉÜ£"À¿¨ÿµ_x001B_b¿_x0006_æ_x001B__x001A_h&lt;Ï¿ÔêË0JÌÄ¿aT³7ñ_x0001_Ã¿BñD8 ?VþC©_x0018__x001B_·?n&amp;R«§ØÕ¿#O)J_x0005_É¿ÌÖ»ÁîÓ¿òm_x000F_E_x001D_º¿whõ_x0001_._x000D_Ò¿,±iíÚË?Ðö*&gt;áò®¿T×_x0003_W_x000E_?¹Iyl_x0016_Å¿2¼_x001A_M0M»¿ðc_x000D_÷»_º¿8B¢©ÈÓ¿_x0003__x0004_Ó¾`z8¿þKä*wg¿²_x0007_Çºµ«¿ç#_x0002_A"­¿_x0018_Ýy_x001F_]Ïj¿÷âÃÕÆ¿óh¼ÉåÔ¿yx[VÚõÔ¿Ò_x0014_Ç_x000E_©³¿dà!¬¿KzSG1©?·ýC£kØ¿_x0014__x0012_u$ÍRr¿²k&lt;¯Á_x0006_­¿uS_x0001_æäÒ¡?Ü/WÕ*¥¿¿X¸ }Kí?_x0010_·N^? %a5@°?¤Ò_x000E__x0015_8W¶¿_x0016_£¼9h¡Ô¿9ÈÚÃ¯¿_x001A_´Ú³¿6Ãì]¿¸¤îÜ_x001C_¿Ïà2Î_x0006_À¿axN2KÄ¿ÌFQK_x0013_¼?O}ª_x0012_âÊ¿¨ô_x0008_¯_x0018_¤²¿èåÿ8­?Á%ä_x0002__x0003__x0017_6À¿à¸ð1)´¼¿ãc©_x001A_ªÁ¿iè]_x001B_¢µ©?¦¾0#_x0011_µ?5/µ~ÃÍ¿Xæ2_x0001_É4¢¿®4íe²¿Êpº®8?wVÞè_x000C_À¿ù7_x0002_ÃC¤?FÉ.±t¶¿"B=½!¿6gp_x0018_Ç?F#æÀÌ?|@þ_x000E_bÖ¿ú"É)×ºÅ¿^	Á_x001C_Ä¿jê³!ÃU²¿0[§·Ä£¿ÌE¾6Jg?þj;ãO´?£®yY½N ?h7=ß¥@Ð¿J®Ê_x0010_«¿¸þsÖMÃ½¿K8n(Ñ¿P&amp;_x000F_0ÖÃ¿[L_x000B__x001F_H!«?dî_x0002_°AÌ¿_x0014_¦°¸N¤¿M_x0001_ø_x0006__x0017_Â¿_x0007_	Mø»_x001F_à£?$ÙV¿W(¿¿l#9Åÿ¿Ô_x0003__x0019_Ã¶àº¿v_x0002_2_x001F_&gt;¿_x0002_­g¥D_x000F_È¿à_x0005_B	ÿÉ¿_x0014_÷¾¿`6?Pm_x0002__x0002_ÛÀ¿_x0008_¦ècÃ¿|9âTJ?Ü7_x0001__x000F__x0010_¼¿4ßÏÊ¿wfbGÎ¿I)_x0017_Æ¿ç&gt;æI:_x0004_§?¸'_x001F_¢º¿_x0002_ßÃP_x0006_§¿&gt;t_x0015_Äéµ¿ç-6vÚ!Â¿_x0012_-.&lt;Ðò¸¿Ù¸ýz_¿ß½+ú[Æ¿ Æ-]Ì?~a*ÃY©¿üÝ©1E¿_x000C__x000B_iCõ.§¿âVH¼ê·¿ÁÚÒYË¿_x0001_p£¡åó¿ðê_x0016_E¢¾?È\ó_x0001__x0005_kE´¿î_x0014_0fvÙ¿P_x0004_0|r¿×	Õ/&amp;f®?G_x0019__x0005_÷ùÌ¿ ,xÄ|?_x0013__x0019_þLÎ?Î¿gØS±T ?í[D¤H_x0007_Æ¿"³¬_x000F_Ç´¿Ç_x001D_h´ª?¦ä\Ð~²¿^qè½BSÃ¿	 §/c²¿Ú­·_úÈ¿ø_x001D_·×5?ûì'Çy¬?¨_x0006_Ýöµ¿ &lt;ø+N?¬¤±¡#_x0003_¿ tïQ ¿_x0002_ëOáÎÅ¿×_x0004_l!_x000F_4®?C¿_x001E_[­ø°¿ªÅö6~©Â?À1hû°?g|XÝ®u¿à®UG; q?ZKÂWj´?øù{X"»¿_x000D_^"¤GÅ¿Ñ(sR#Ò¿_x0004__x0005_à&lt;_x0015_R_x000C_«Ô¿éäøú_x0001_³¿üâà_x0013__x001A_Ó¿TÃõËûó³?p*®vò±¿¿_x000B_¼GÆ­¿cWÌÆÝ¿_x001C_ÌlL_x000C_ës¿_x0016_û_x0002_`d´¿põ&gt;À_x0006_S¿ÎÍâ_x0014_ýk?3í&amp;5l_x000D_®¿I_x000D_¿ü_x001C_2¿_x0012_äÀê×¥¿ë_x0005_³Â('Ò¿_x001B_£_x0001_&gt;vkÐ¿_x0012_Zcª ïÐ¿_x0002_K_x001D_|©Í¿ å½_x001D_ÒÆ¹¿~_x0003_f²á¿	b_x0003_â¨¿_x0013_úpµÝÂ¿_x0017_ G=wEµ¿¬*þ­äãÓ¿ò_x001E_¬º_x001C_I¹¿ÂÑa_x001A_\Ò²?_x000F_ûå=$+Ç¿þ»ìçÿH¾¿Å5îÆ³Æ¿K_x0010_!¼_x0012_"¢?ï_x0019_Äut:Ð¿û±Ú[_x0002__x0003_«ÐÝ¿1_x0013_5MhÂ¿âçåî_x000F_kË¿Y'_x000C_a§¿ÿ«O34Æ¿i¡_x001F_9®¿_x0017_tR@Ð_x0015_¸¿À_x0007_v§|Ô¿á0é_x0011_¢¿îöä"_x000D_¼¿§_x0006_Ù©&amp;â¿°ïq¾&gt;P]¿I&lt;GEY¡?Çòåqü²¿føAÙÖÔ¿E´úXh¤?_x0006_(Ñ_x0001__x001E_Ë¿ÛØ_x0017_ã¢?Ôó_x0008_x2à?db3_x000C_±²¿±Æ,±n¦?ÎOÌÆ¥K²¿ð­ªâªÈÏ¿µ_x0008_{yf!¨?D	|ÓÅ¿®e_x001A_W¤¿X³ZÓX½?_x001C_{ËFì_x0011_¤¿¥hk¿qÁ¿Rø$mäX½¿È£HRH_x0019_Á¿Ïâv;qÂ¿_x0001__x0002_vÆñÀOÏ¸¿ºMp1sµ¿2Ã°t÷Ý¿;Çô3¸?hv«^´XÓ¿6D{|/Ó¿ÐÇàø_x000E_úÐ¿â½_x0015_|y[¿Ì·_x000B_cú_x0017_²¿Ê,{µüºÎ¿´Ã´*Ç°¿6Õ­SR_x0017_¿¼0Õñ§¾¿LÕbÓ4Ð¿ã*¢2õÑ¿ÑâfÛª?_x001D_bJWÛÃ¿%,ª_x0018_içÃ?M«ñÚhÃ£?J´Mý²Ñ¿á@G_x0018_¬?ÒåtÀ*-?_x0015_\·¼_x001F_UÇ¿_x001B_pf/_x0017__x000D_±¿ä a!m¿¹¿r½ rg¶¿®ú_x0013_R¿_x0014_WÌ^Ù{¿¥_x001E_L9È¿.hÝ¡&lt;h¿}_x0007_t+ ?'Vã_x0002__x0003_å&lt;Í¿ÐþHïr%¿_x0010__é¼ÀÄ¿Bj'Ø·Q¿ztMÝÁ¿ÎQdq4Å¿_x0008_3w_V©´?_x001C_7´`¯À¿¨_x0001_,â÷Ú±¿ØÆËf¿rQ|8Ê¿ÆÓ]X¾¿úÊVÒ§e?_x0011_&lt;¬¶º¬¿_x0002__x0004__x001B_õíí6¿où=PÓ¬¿_x0002_Õ_x001C_(*¾°¿ÍìãâR÷£¿¬­Ho°?ÀÍ_x001F__x000E_ßÚ¿ï½;jUg¤? ¹&amp;úÇ·¶¿4÷Cfê°½¿	É_x0001__x0004_b£¿ýÎ!ÿIãÌ¿ÑBÜ_x0006__x001B_(Ç¿zj¾K×Ð¿ínë³B©À¿_x0012_$p/Ýª¿o.°Æú¤?_x0013_&amp;_x0017_6=Ã¿¾M+_x0012_j_x0004_Ã¿_x0002__x0003_íäb©À¿_x0014__x0017_P_x0010__x0001_c¿jÑWÎ§º¿_x001E_ãò_x0017_õ¶?^ñ_x001F_ÊMÆ¿äë?QÎv?£ô ñ	È¿s²v¯­Ä¦?_x0006_X¤å³Ü½¿_x0012_Õqe_x0018__x0005_Â¿ÒjÞü¤_x0012_¿¬ø:¡¤å?5B(_x0017_øþ¦¿F¼_x0012__x0012_²¿¶_x0007_®ësêà¿_x0010__x0008_Öé_x000E_g?Oi|0­¡?tªº_x000C_¿W73&lt;[r£¿Ïæâ ¡ ?® Eù.É¿ö©»È»=¿©Ä'@Ã²Ç¿þÙ.*_x0016_þÕ¿ÖëPÑ;9²?ºÊd_x0014_ðHµ¿8Ü.{¿üo¯5[¿îö·iü§¿Xc_x000F_¼_x0015_¾»¿qí\XéÄ¿FQX_x0008__x0003__x0005_y¿À¿hoq|YÏ¢¿¢uMVÁJµ¿²_x0001_¢úÒ©¸¿©_x000D_(¶´p«?_x0016_·%Ë@°¿L^ÀpÃ;?ÓÇÑvÐ¿L_x0004_®_x000F_å_x0003_ ¿ãQW/_x0017_ÝÕ¿%+Pp	_x0002_Â¿ª#	w_x0003_ç? ¤[hÐJ?YâÞâÛ¾¿_x000B_,X¶Ý´¿_x001A__x0013_ L8¿Å½6ÿË¦Î¿ôÁªÌÓ_x001F_Ñ¿_x000D__x0013_UºÌ¿P5_x0007_Gh´?I­_x000C__x0015_(¶??:à×¿,Ä¿_x0017_ë¨ØÎ¿DÞ ü¸?Õ_x0018__x000B_§_x001B_£?_x0017__x0011__x0004_£È¿þÇ!wåÂ¿_x000E_Ïæ_x0001_^¹¿Îç´íª¦¿q_x0001_&amp;ÆñÆ¿`qG_x0004_¼¿ó2¯_x0001_6²¿_x0001__x0002_öÔåà_x0003_¨?éµÇñ»¿&gt;_x0016_Aû_x0001_í¿qpR\}_x001A_Ê¿ô÷A¸°¯»¿nEòuª¿Ôêu4¿bøuÜ6_x0011_­¿´*æ¢ÿÅ¿ÌH_x000F_¦0+¿_x001C_RC»±?äûÝÏ¹Ë¿Ü·­&amp;Ñr½¿)¿é.TÁ¿ ¬_x0008__x0001_gÖ¿X_x0018_Îu_x0007_´?ïåýïäÏ¿XT_x000E_l¾¿GtnÐ_x000C_Ä¿k~*t_x0012_Þ«?ºS?/È¿²ï_x0017_òKO¼¿ÆãjÃ»¿Ð©bS_x0015_¿Ò¿_x0018_É6×órÎ¿5uó©ãÃ¿µä,¼ìÄ¿~NÖ_x0007_ZHæ¿¬lé[®¿­ä#WÛI¯?Aì`ã³¢¿D&lt;ð_x0004__x0005_z¼¿_x0006_L(Rr_Ò¿§Ú¥¿°ª`¡oÙ¿ô_x001D_´! ¿]]ßLsØ¿__x000F__x0016_a}¸Ä¿f!ý_¨À¿ú_x0006_¤#8¿¿:¯vë(jÊ¿b¹z§±J®¿G_x0002_sºIPÃ¿_x001F_tÈW§?D9&gt;_x000C_$\¨¿xÕ'eZ­¾¿Ôñ_x0003__x0006_¡Á¿#F_x001D_x¤Ç¿Ò_x0013_{DÏ¿_x0004_®_x001B_¾ÍU6?o_x0018_CÏä¿vÍ_x001E_ØC_x0013_É¿Ú#÷Q_x0001_½¿æ_x001E_Aï_x0015_°? êÓZ´ÜÅ¿t»/WJt?§øyJ;?_x0012_°÷_x0016_Ü¿_x0004_¿|D$WP¿ÈÓ&amp;¯?¦ÀÁp@½¿dÛ'j¿&gt;¬NÚô»¿_x0002__x0004__x0002_æowa%?6_x0017__x001B_ç_x0010_Î¿'P`A¸¿LHÿ[ÛE´?Ú{|¢?p´?Æ¶è_x001D_¿\Â»0öýÊ¿ÆK"Ò-_x0014_Â¿RIÑ·ÖQ¾¿_x0013_.NáË²¿Wþàü_x000D__x0001_²¿^pÙ¤2P°¿:\Æ8¥¿á_x0013_§0¨Ê¿Ú,_x0010_H!Î¿xxÈ_x0015_~?Ò~Ö°?B}sð_x0015_?À_x001B__x0001_åô¡´?x=?_x001D_yÐ¿_x0003_¥CÜ Â¿|áB¡«¿&lt;Ù.Yüq¿þvÎ/x¾¿|*_x0016_T®º¿_x0015_bÕ÷¯íÆ¿¢_x001F__x000D_ÄÀù?ÜûTh1½Â¿¯ÐBùd'¥?ÊtPZvm¼¿_x0012_SCcÚù½?ÀìÏ_x0005__x0007_ý¯¾¿_x0002_ñ_x001F_Ó8½Ë¿_x000E_a5_x0006_6Üµ¿Ê_x0004_¶.PK°¿¼+qZÛ?_x0015_¡_^Á?½/×¶U¬?´ÿ|cåÒ¿_x0005_P¦¢U?û÷_x0001_@.j¢¿_x001A_õf\°­¿¥'t4¹Á¿Boöót_x0011_²¿0M@.ªÉ¿_x0010_¾/$C_x001F_¨¿_x0004__x000D_Ð_x001F_CÏ¿ÍæÜ«_x000D_Â¿V_x001D__x0004_X|°¿0XÅFB?Á¿å%f^×¡È¿o2+nS!¿0_ÖØ¿Â¢]ãñ¤¿2HÏ3)Û¿DydÈN·¿á3§w¥åÇ¿ûI_x0003_jË È¿N_x0004_Þæ©kÛ¿Å_x001D_Å_x0010_Ï¿_x0006_â_x0018__x0011_¹_x000D_³?òÑÑ´ü?FÔ"¨î?_x0001__x0002_ËPcXØ¿&amp;_x0014_êÏ¿ù·pfæ_x000F_Æ¿ÝMãÈ¡Ñ¿_x001C_Æ_x001A__x001D_ÉH²¿_x000F__x0001_µmÛ_Ç¿7Öï7¿ÿò_x000F_ös×¿:È$pM£¿­_x0002_¢§?hÃIçá=·¿®_x0018_$@»¿=Ý÷{`Ø¿5DC­Z°¿áÿ@_x001E_;B¤?Õ_x0015_¾ÞCØ¿Xúf§±¿Ú0¸²? ¿ip_x0013_Ô¿YTÖÈªÐÏ¿8ëÉÁ[I¯¿_x0001__x0008_I±¥öÐ¿|I5T¸_x0006_Õ¿M_x000E_("YÂ¿àôý_x001B__Í´¿D°\Oñq¿_x000D_´~S°¿L òw;=¿0òObÖJ_¿Á&amp;lvÑ_x000B_Ä¿ ú6_x0019_7_x001D_´?Âý]U_x0001__x0002_´t¿LC"l&amp;Ð¿@ôÅÙçÊ·?»*7^·}À¿Ê^Mbtr¦¿l~²S)±¿AReØ¿q/_x0008_º¶¿£C5ÚÜÎ¿M3°àù°¿ùn_x0008_úN|Ú¿Ú'ã_x0004_Aâ¶?ì_x0010_à³¾_x0002_?JÊ°7O°¿ØÈÆO7ß¶¿ß	O_x0012_/Ö¿ç_x0001_~qé ?&lt;_x0001_gy1È¾¿.Û_x0016_øh¶¿°Ë_x0011_¸.Óo¿y8	ªBæÒ¿LÐeGóâÎ¿C	Lâm¿ã¥ko/Ò¿V_x000E_*u»nµ¿~\àÜµ´¿D÷_x001A_Ëb°?=¤·_x0008_Á¿UxåÂø¿2bt_x0008_¶?phúF_x0016_¬»?_x0010_³æQmpÍ¿_x0002__x0003_°_x0013_u_x000B_&lt;¿¿«M¼¦¢?èo)3cf£¿¸f2ÕÃÊ¿8I°#ªV|?¥_x0014_xqÂÍ¿¯b_x0002_9yÅ¿Pîß]Ö¿ *¤¹ó¡´¿_x0002_¥êbðÃH?_x0002_ó&gt;5_x0007_èe¿A_x000F_óâóÏ¿PµÙ&gt;¯¿ä¥ß¿Ú0Ù¿h_x001F__x0001_%w6É¿xK	¹³q¹¿VxýS_É¿H_x0002_ßdß¹?_x0016_(Õ2H_x000D_Ê¿£i«w=©¿	ºðÄÔ¤?ÉÀJàôÁ¿gdÓ¸Ï¿ÏLJ_x000E__x0003_½Ô¿|¸ú;íÃ¿x_x000E__x0014_w¦¿_x0010__x000E__x000D__x001B_6U¿îO&amp;{L²?ú6Zs0_x001F_¹?_x0014__x0006_ë9NÞ»¿K*°5V¿¦_x0001_)Ý_x0001__x0003_(Ð¿"1áÅk°?éÛ]CT_x0014_ ?³ê_x000B_î+Ë¿_x000F_°bX_x0003_ñ¿x¡Ë¼¿ÊV_x001E_ÅJ¿L_x0018_¯d_x000F_NÃ¿ZL5\}_x0001_¼?\K Oq?ý_x000B_éÄ°?~îqa_x0017__x0007_Í¿ª\°Ò@­¿_x0016_¢L£Å¿_x0018__x0014_bÒ&gt;±?µ°/YiiÈ¿ÙËE_x0018_ÇÀ?JCV_x0014_WP?ã»ÙÒ9Ú¿àÿ[kÀ$±?Üí`Ä²?ºb»rÊ:Î¿_x000D__x0008_Ñè»=Æ¿òc®85_x0011_ã¿²¿+wòþ¿? @=§t_x0001_¬¿&amp;;_x0007_6àµ¿®Q¦'_x0010_È¿íP;-ª«Ã¿¦_x0002__x001B_qä_x0005_º¿úféfIóÁ¿_x0008__x0016_)òU1À¿_x0002__x0003__x001F_OÈòuÖ¿k®1)ùÉ¿¨¤ÖyqÌ¿hcA_x0011_:A©¿ðdÛE*Ç¿â¤îi/_x0010_º¿êO,«âù?Õº!_x000B_Õ­¿_x001E_)_x0017_ _x001D_µ?Æ:¼MÏ´Ø¿e¿Ñf.³Á¿jg}Ó_x0012_®¿jÿN¿"U·¿¾ð]+"Å´¿þý4-_x0002_Ø²¿oE60]#Ð¿@Hù¸Î¿ñF_x001B_Á_x0005_¥?[_x001A_øUã§¿AÍH_x0014_x&gt;Ñ¿½MG&amp;ßÚ¿%/ÝÄ_x001A_{Æ¿_x0012_Ã_x0013_¦¹?Z_x001F_hø©C¨¿pS65_x0012_^¿_x0001_Ené½¿up-"ÌÜ¿_x0019__x0017_«¸Ê±£¿R6TÆ¿0x_x0007__x0016_ýb?ó_x0015_æ§é@¨?ä]¦_x0003__x0005_Òò?_x0002_=Ë3"Z¼¿_x0017_apÁhá¬¿ÈoÙ ÑT¼¿_x000D_4_x0010_Ò"¿°×J_x001C__x0005__x0002_°? nn_x001E_¢_x0007_½?Âª_x0004_ÆÓ ¿H"Ó_x0013_i¶|¿ÃT ÀÀ¿`%_x001B_¬_x0018_Á¿!xQdZx¢¿_x0018_AÈ0Î¿j`Ï )¤¿u_x0019_fe?°6ìø´?=ÑÈëE*¿vØ_x0002_²¢Ñ¿ê0Áo^´¿_x0017_êì÷±?_x0014_öÆR¼Æ¿_x000B_J¥_x0003_KË¿÷·Ãl¸ª?~g¼¤h¤¿HÛ.À_x001D_B?´=^JÓ¹¿÷ëePÊÏÛ¿9)h_x000C_ðÇ¿_x0001_U£Zu±¿O*Ó^OÆ¿_x0002_bìa:º¿(!öE_x0001_¿_x0003__x0005_Ò(¦_x0018_`Ä¿A±µÈ¿ZÄ²mP¿ñíáÀ(Ó¿Æ_x0004_½&lt;h_x0005_¿¿µ¢]×¿+j&lt;Ê¿à{q-OFÀ¿gÕêþ*ó¿s_x0010_ð!ª_x0014_£?_x0002__x000F_0_x001E_·_x0007_Ï¿KíçÂtÇ¿_x000D_ÛÜ'ÐÈ¿h]Þög(­¿ÖÇv¢{¦°?_x0018_ácg_x001D_ß§¿AÙmÌ_x0011_¯?ÍÙcýê­Ã¿°"2Å0_x0002_¦¿º&amp;ÝåpÛ±¿_x0008_¤e]C ¿9²f^&gt;_x000F_¿0¼^àÖÀ¿Ô=Mü©©¿ºr_x0010_Zf¡?*ÔàN¦¿±é^Ð¿Ýo_x0003_þt©¿ÝÁm5_x001F_µ¶¿¹_x0001_´¬Ñ`Ê¿ØÇëÎÝ¿¦9HÍ_x0002__x0005_ª?èØoÂ¿L§*$?º¬_x0016_ë\3?Yd§_x0005_j¨¿+?ù_x001B_,®?È_x0006_ÐÃ4Ï¿÷¨¦íÜSÞ¿ô_x0007_&lt;¯EG¿_x0001_þë`º°Ä¿_x0011__x0011__x0001_Ô_x0018_LÕ¿H&lt;M×7¡?ý®¦5ú_x000D_¯?ªZ_x001F_§_x001F_°?½°l_x000B_Ë£?Âìv ¿ÌCA.?°ñØ_x0005_CÑk¿_x0002__x0013_öÀWi+?â_x0019_ê.nê¥¿$_x0015_ê.-¸¿ñãrQ)@Ô¿_x0015__x0010_2My_x0011_§?_x0004_W_x000B_:;?£Ë°_x0003_Q_x0017_°¿n_x001A__x0004_Í¿þò_x001C__x0010_åYº¿._x000E_&amp;jÜØ¿|ü}&gt;;&amp;¸?&gt;_x0001_qHOS¿_x0010_]¯WRc?_x0019_}åöuµ©¿_x0003__x0005_ÈÛæ_x0003_¼Û¿àæ²ë5¥º¿?¼V!Þ7Ã¿_x000C_¨_x0013_'E©¥¿õ\°(¿]:_x0013__x0007_ß¯?@_jÂÖ¸¿¬Ü²ÒVÔÔ¿(çà-´á¿Ôþ¸0ORØ¿ô&lt;_x0007_FmE®¿±»î_#¢¤?:§WÈ_x0006_0²?s_x0007_»Mµß ?_x000F_ÐcÑjÜ¿Ýil5à¸¿Q_x0019_¡Þ5Ã¿-bð[r§¿è¨_x0018_5$b¿å´_x0007_ùGTÂ¿x®NR_x0001_Æ?göÌÓù¡¿{Þt°¥Ø¿&gt;Ê_x0004_¹´¿_x0008_$5/æg®¿¿7*Á~Ô ?ÁÐé¿¦?ô_x0017_w~ð²¿¨2ô¸º~?ÎWuSì¹¿¾K#èk¥©¿_x0002_¬_x0003__x0004_ò_x0018_´¿uHúÒYÀ¿_x0016_Ã_x000E_ £¯?Bä_x0004_ºÊÚ´¿Òqo_x0010_?zÏ¿ö_x0001_ßô7J«¿æa1'®¿Òr°¨ý~®¿¾µ7xpÈÆ¿_x0002_yYú:«Ê¿â¿$fá¹¿Ç_x001A_b¦úÝÃ¿¦éÐô_x0008_¿_x000F_ûq&lt;_x0017_×¿V7_x0019_³}°¿2ó_x0013_?Ê¶¿×P¡C&gt;®¿ct2¡?¯OÂ_x0019_Å¿QzWðØ¿¶¿6_x0014_~¹¿_x0004_&gt;¥'9¿n_x0001_­òIÁ¿º_x0007_:3MóÊ¿5_x0006_ôk×¨§?_x000C_±_x000B_èûÅ¿ðSµ?Ëÿ¶¿c¼ø;G?¶¿_x0010_gZ9_x0015_¥Ð¿¬?f+?_x0014_çg ó²¿ËüôpÐ,É¿_x0003__x0007_×iQyrEÇ¿}·Æt_x0004_N²¿ìð¦NÎ&gt;?Ç©_x0017_4 _x000E_«?»4"l®?º_x0012_ûrÅ¿Ú_x0014_ªðV ?j¯@h[Á¿ÌU_x0018__x0001_Ä¿KõÓ!¯´¿¤_x001B__x000E_à®°?H`;k­¿_x000F__x0018__x0019_Ã¿BÛ_x0004_ë¾¿F%:tt°?Àn,äkpÑ¿]ñ_x0019_.Â?¹_x000F_H_x000D_­¯?_x0006_{Û+À¿vàCäuw¿_x001B_+òWð­?¸&gt;¿_x0013__x001E_Á¿TÇGÌ¿ÿ!Í\xÕ¿_x0007_ûñ_x0005_{¦¿0Bè¤»Ã¿_x0016_\b`wæÄ¿dÄQÍª¿ÊÕ2¨_x000B_¸¿&lt;t_x0013_êÉ¿Ò¶Õµ_x0002_ùÔ¿(áWk_x0001__x0005_WÌ¿ÂÍm?Zþ_x001C__x0012_Á° ¿_x001C_}è~Ð¿äà¡?ÓÃW¤É¿ø2=_x0001_®ë¿¯Tö×_x001C_Ñ¿»çÛdñÁ¿ ÅæY,[Ã¿_x000B_5±\°Ó¿loÜV¿Ø?³?_x0004_iÕ¿=,ëp¢¿«þ¯gp©¿_,_x001D_£d¬?_x001C_TÏ||­¿_x0018__x000E__x0003_^Ù¿ÜI³ês´¿À_x0017_Õ¸ÁJ?ä¿_x0017_õGÁ¿_x0011_ÁÆDä¬?4ñ!_x000B_éÎ¿êê*_x0001_mÄ¿Øèj_x0002_D%¿²_x0003__x000E__x000C__x0019_Ù¿N³_x001D_²Å¿Wüù2ExÊ¿ª[Ñ:§¿?ª_x000D_9Ð¿âbÊ¹?_x0019_Ñµ&gt;å_x0012_Í¿_x0003__x0004_Â_x0018_zð±¿ _x0017_¹6Ô¿eú_x0003_R$à¿ØQ&lt;_x0017_£±e¿fVò½Á¿Ê_x001D_`iÇ¿øXãÎÑ¿í¦åß+Ë¿&lt;_x0001_{aÚN·¿_x0006_@À_x0016_b5Ú¿9NE.¨Ã¿°ÿã§ÀV¿ÄÔ{_x0002_µ¾¿_x0019_^Ñ1¿ôyÆ{Á¿_x001C_0 ¡²¿t×ëèt´¿jC"Âhº¿ÄÖã_x0001_ ?W+è×Ñ¿J_x0001_úü_x0006_Åµ¿³4Æs^±¿+Ó~oÒªÈ¿ÿXÔ¦¦¡?ÆàBÄ»n§¿§Û_x001D__x0004_YDÖ¿öU¬*°?vÍm\Að²?Ü÷.Ë_x001C_7´¿ ¨ 4;ª?h_x001C_ï±¸¿Xp_x0018_Ë_x0002__x0004_SÈ¿0Êu&amp;"Ò¿àÁ5ó¹º?Ú;à_x0011_ÈÂ¿â&amp;_x0011_àIÁ¿/ã__x0014_&gt;ï³¿@qÁëd V?¶_ËÊL¸¿^²ð_x0017_½wÀ¿dJ_x0006_ÜCÓ¿¿nÃ?`_x0008_í¹g%À¿ëÚ¼_x000C_©Ä¿_x0013__x000E_¿_x0003_hË¿ø_x001B_È·ä»¿­(^h_x0006_ð¦?¬«)0y~¿æ1(nÁZã¿ôöèî;·?_x0017_@:`_x0015__x0017_Í¿ôª8_x000B_&amp;g·¿îXøÜ_x001F_¿_x0002_'k(y_x000C_´¿_x0017_ajÅ¶¿èmÖÞØP?ÝS_x0019_2§?)_x001A__x0008_*&gt;Ã¿ù-$_x0008_¿®«Æ¡þ_x000E_?_x0001_ñÔ_x0005_·¿Ä)¼sSÈ¿_x001E_W§ß ,¶¿_x0001__x0004_®6Õ_Ë¿¾04¼·?oI])Ä¿BrV+AÀ¿¤q_x0016_c¯¿_x001C__x0011_&amp;¼¼©±¿\E%p­Í»¿Ñs{ÉÓ©?0¥|?ÙØ?`_x0007_ñ_x0001_ì´?2ÛÉ_x001B_Ð_x0002_¿¿Ð!O_x0013_À±u?zÃT*Ô¦¿ï²P_x0016_Ð¿ô	á.Ë»¿	VyV¸¤?_x0012_©_x001F_³?ÆÞx.Y Ò¿&gt;eG1\×¿d=à«Æz¿_x000F_| ]êY¥?ý¹R_x0002_Þ­?¾Já|¿ ²_x000B_Vjã¿¿ÖÊXñaÀ·?À6NkØÑ¿+V9F»ðÑ¿b9¿ÎR¼?B×)_x000E__£¿¿Á®m&lt;?r_x0003_×HÔÐ±¿_x0013_ûk5_x0004__x0006_Ë¿ u«z­6Á¿X_x001A_&gt;Í3º?_x0004_wÄþ_x0004_2?ð_x0015_íÌ3r»?Ø8Í d¿°mºáf·¿ïïA_x0005__x0003_É¿E.m_x000D_0Ã¿&lt;äûC^fÉ¿!_x001C_Å_x0013_ï¯¿HdTQx|?pDaeÅ6?_x0002_$ºËÂ©¿ìE_x001D_Ö`?¼]*`r(´?Û_x0005__x001C_ÎÇ¿c_x000B_Hk4xÌ¿ÔM©,EM¥¿~¥Ð4O£»¿²%S_x0001_|*Ü¿_x000E_!_x000B_XCÄ¿Ò®ÐñA£¿_x001C_DÈ*ý»¿ÌàçY_x0019_¬¿_x0013_qFÈD¦?ÍB÷'Q?Ï¿ºM_x0005_qì©¿êï_x0019_9È_¹¿w_x0002_Ò1´Ï¿ª_x0012_?ír¶¤¿þ)1_x0006_öR?_x0001__x0004_Û_x0003_Q¯p¸¿}%cé«ÿ£?*¢/Ð¬¿_x001E_äFZ÷º¿@ú¦É_x001D_Îp¿è²x(_x0017_w?_x000F_^_x001B__x000E_P¿)5«Ê_x000B_wÀ¿7_x0008_^"{$ ¿Í_x000E_ðÖ+G£?&lt;Ã	F¢²¿ÎçÀäÌ¿¬ÛB¼P*Â¿nYwÙä³¿ä`¢ãÒ¿M¹Î_x0004_/·¿b~_x0002_¦Ë¿¿Õäã¼ÅÍ¿ Ù_x000E__x0010_'&amp;²¿A$â»Ù¿&lt;#_x000D_¦%Á¿pï%°A¦?À_x0008_Jã0¹¿ ·Õ;0Î¿ÌøåÕì!~¿Ï=_x000D_ª½¿ª,_x0001_®ÇÀ¿â6ÈH²À¿ÌC$nù¨½¿ØmÍ_x000D_ÁÏ¿´_x000D_a½©Å¿DDFf_x0002__x0003_&amp;»¿_x0014__x000D__x001F_µ_x000E_Ä¶?!To"¿Ì»ÎF3£¿¦»tÜÐ¿ªG£+Ô|Ê¿qô{û3ã¿pÄD/&lt;Ù¿_x001D__x0001_w_x000D_-YÆ¿u¢Æý;Å¿s¼-WÊëÈ¿¸Y½{'³¿Ú_x000B_'~Å ¿5_x0010__x0016_ù§¿ÄßYJ]¾¿íÏ_x0018_î;X°¿ì,èBF³¿§u³ÝµH¿ªS\3Ü«¿¹_x0006__x001E_%³ËÄ¿(DÞ#¬¿Þ·ª_x001C__x0007_È¿Önýt¸eÀ¿7ÚW»éÒ¿:_x0002_\Ö_x0010_Ð¿bÚ:_x0007__8?4gL_x0012_ã?¸ò¹ÔHý¸¿_x0018_-³O¶?âZû_x0008_-¿)«¼P'?_x0010_â¹×´Y¶¿_x0001__x0002_èÊ´_x001D_KÅ¿ó_x001B_q´mÁ¿.²¦¿¾¿_x0012_ú_x000F_×âÕ¿?¡_x0015_æNx¶¿&lt;õ¥l{¿`ÁÖê°¸^?]u@&amp;¦?jQ,Ö«Ê¿7$_x000F__x0018_Ç_x0012_Ï¿ÓR1	Ñò¥?N?U+}¬¿2_x001A_ëZ·?°ÛoòAÈ¹¿j5ÔæÈ®¿f8ïÍâ°¿¹§úü³¿Ï ¤õõ¿FÀ¹}n½¿Yp/Z]ÊÁ¿m_x0011_3½q_x0002_ç¿»1Ì ½¡?¤:_x0006_Ô¬´?Þ_x000B_×÷ü?{_x0001_ÂU%B©¿_x0001_ø4f_x0012_½¿ñ¹N_x000E_À¿¢o&amp;§Þ_x0006_Ê¿Ú¾$Ãö?Òa_x0004_-Gf§¿°7;!I¿W¿à_x0015__x0015_²_x0002__x0003_XÊ?bµ&lt;\áÆ¿Ã_x0002_	j·?22-&gt;¾·¿_x0010_gºkq¯?E« õ¹PÔ¿_x001A__x000D_á« ?ÕB_x0012_eõ_x0013_¢?l_x0007_ý&gt;}¶¿ÈéÂò¬?Ç\_x001E_üü¿xtö&amp;²°¿ÞV_x0001_Kb²©¿úxÿz,¸¿_x001A_]9_x0004_Ö±?_x0002_^¡I®pN?"Õ?1µÑ¬¿Yr_x000C__x0004_;Æ¿tHË¼?Í¶»$GF¿²:ô_x001D_³¿)ì©_x001F_Å¿U:ö1%1¿H¿ÂÛ\¾±¿(QÌ'?AÈR_x0013_«dÔ¿x_x0012_½_x001A_Éå»¿{N±µÔÅ¿_x0004_1cw-_x0010_É¿øj_x0017_qÒ_x000D_Ì¿X¤Z÷Y{Ã¿ÓuQÊïbÌ¿_x0001__x0002_9ãC!\lÈ¿n~R[+¾¿ýªF"_x0013_ø¶¿Za ÊkÑ¿Ñ8îåw¿_x001A_°r`Ð¿ô_x0016__x0019_Aï_x0011_¿È_x0018_°Ø^_x0008_³¿ÀÑ\ÔswE?±Q(:pzÎ¿2'ªw¿«¿;_x0004_CiÍÀ¿{_ÆÒUÀ?_x0007_ã_x000F_	ç¾¿D®rë}=¼?"Ð±-Â¿_x0010_æ;õ?_x000D_Y8ÕÖâ¿4_x0011_â5°¿_x0001_pÆE:6M?¬_x001B_t¼_x0017_? µ_x000E_&lt;#Â¿rÙ_x0011_-Y?ê_x0006__x0014_i_x0004_lã¿p_x0003__x0017__x001B_ï¶?_x0008_0ï&gt;¼?_x0001_¶*ü$?Tu= Â¦¾¿_x0018_Ò&amp;Í{wº¿§!öãnÚ¿U=_x0006_Rn¥?)_x0006_nÖ_x0002__x0004_ë3­¿f_x000D_·(òª²¿_x0007_öÇ&gt;B­?Ê¯D×_x0014_ª¿ä/;_x0013_Ü¹¿Àïitì¥Ï¿LÙw_x001A_¸¿RaéÃ!º¿_x000C_^ë+:Ó¿~ÇÁÒ²?£Ø?7hÏ¿FsOß#û³¿Ur]í¹?°R_x000D_Ý¿FH°Ü6°?_x0003_DGØ^°¤?ª_x0013_â_x001E_Ë¾¿àø;)P±¿B&gt;¦_Ê&amp;Þ¿lB}iÃ³¿P0|è0!´¿|#_x0011_×Å_x0018_Ô¿CÜ+_x000B_þÓ¡¿_x0016__x001E_¬ý0}³¿H©_x001E_ï?=H7y_x0017_Ì¿_x0008_µP¶Ñ¿	çþ}Â¿Lz"Þé°¿_x0001_á}¹¿qÍíÛÀ¿dÄÏ]¶ã¿_x0002__x000C_B³È«_x0005_Ø´?Ú_x0015_å_x0006_¶IÌ¿g8_x0015_³¿¡¦ï&lt;/¬Ä¿øå:_x0004_­¿¾_x001D_=0Û?e_x001A_4¸èÙ ¿âµ	Y_x0012_È¿Üú7c|u¿_x0002_àzÛD_x000F_¿Ü	{°_x0001_V¿!_x0007_	Ñ-Á¿çKþ5ß¿_x0003_Ï+Ç¦ÅÜ¿&amp;ëÂ6Ã¿jPe_x000F_k¿p2bG_x001A_S¿®ç_x001A_ñã£¿[L.mu-Ð¿ÒëY#¿?_x0008_¡«¶ ~?x_x000B_æÐ¿Ð_x0011_LÞ?Ô_x000C_VöI´¿B/GÕ®£?&lt;BTj$?¯Ü·­©©¬¿Ð´_x0007_Õ_x0002_î¿&amp;_x0015_·_°t¿Ä½4Ó¿¸_x001C_ôäìDÁ¿;-y½_x0002__x0003_¬æÀ¿e_x0001__x000E_ /Æ¿ÿj_x000F_":ÅÀ¿Úk	È¹ºØ¿Çüç_x001D_³»¨?_x0016__x0018_,­}Z°?ÛY¤Y$¿¿/¼â_x0004_«gÃ¿Uì &amp;GÁÂ?Ýñ_x0007__x0007_Á¿êâñù&amp;%°¿÷¼ÔXÀ¿éË_x0005_É©Ì¿lË&amp;µØC¦¿7CÉ¬|Â¿¤5ßJy%Æ¿_x0004_3´_x0017_öÛ¿¿NF»_x0011_ë_x0016_¸?ùé°_x000D_Ü¤¶¿ggÎ_x0014_¨\´¿_x000C_ ~ÑÝt¿¸_x001D_	ß#?6ðr_x000B_3MÄ¿_x0008_×ÕÌ±¿²0eÍ°`µ¿[aÓ&lt;\¿ÏäMÉv±¿òp,A _x0012_?ÕEç{©Þ¢?­Æ³]ªÜ¿×_x0012_Ü#_x001D_´¿Ø#0xû_x0015_³¿_x0001__x0002__x0010_¡h_x0017_I½?¥_x001E__x0017_#~Ñ¿Ø1:(_x0014_/~?ñQ_x000E_Af£?\]*Z_yÖ¿Øîñê/¾¿qhÀ1&amp;Ï¿_x0014_·jmÖ¨Í¿wôW¾«?_x001A_¬!6Ë¿PØ_x000F_K-ÄÆ¿ÌÕ§èÂºÍ¿F÷HÚm)¿¿ÐJë+ÁÕx¿²ÄÚ	9²¿`ÄýT_x001D_?¤wÅ*¡Ð¿4:ÚÇhú?Ò)_x000B_Üî²¿®¼Ös¶¿Àþ_x0005_c²@?uG_x0002_g"Ñ¿Õ9?ãº°¿U0l_x0004_±¿J¼·ó¾¾¿Û{½O_x001B_Í¿-ËJh|Ïª?Ý¿Ð_x000C_¼å²¿ÈeLwØCi¿©FhvV_x000B_Í¿_x0014_!åAf¬¹?x9_x001F_%_x0003__x0004_¼¿9_x0004_3¬û«É¿LåþøôÈ¿oãù_x0004_GV«?_x001C_^}ëpô?_x000F_Q)óï¿_x000C_.ÞØ¿Z}ñÕNî¿t&lt;i3ÎÐ¿¬=ÊÛ'&lt;³?Ë{ß_x0018_`LÈ¿(¼¼ÃE¶¿e#Ûç@¤¿ìrbM_x0005_È¿_x0016_-?_x0016_Uî¿¿LÇ_x0014_\¹¦?_x0001_AN_x0006_Íà¿°Å!±3¿oµ_x000E_¿ Æ¿_x0002_0_x0011_Ê_x0007_i½¿YÅçª Ó¿Ù	 Gx_x0004_Å¿_x000D_ÅPu_x001B_B°¿í×)ê÷¤?&lt;_x0012_?"i¿ÕY_x0017__x0002_N|È¿RíØ_x0019_Û_x001E_È¿û¶ðý©GÄ¿`Ä³Vf(¿ç§Ä`_x0004_Ã¿ÄL_x0014_4?é²?äÎ¹½þ½¿_x0002__x0003_l4¡9Èü?|2éxà×¿ÜTbá7g¾? Ø³IA k?¡:H_x001E_vbÆ¿rVÿ³Y*¨¿-=¬òm¿_x0002_§_x000C_¤°{¿³ñ Ú_x001B_&gt;Ð¿ÑYX|Ç¿kp_X=È¿_x0012_É4ÜØ¸¿{ã?_x001C_Ø¿_x0001_7´¥¿¢°¼[Ù_x001F_¹¿.FëXæ¡¿WG_x001A_{Ð¿6g»_x0004_¬¦?±_x0003_È\¤È¿U 'î§¿ÎwH·¸?-³øºÁ¿´Ëó.þª ¿ð{ÞÌ¦?þ»å_x0019_`ª×¿´&gt;p,?²¿epDÉ¿`k@$?_x001A_4Ãñ¡¿@yRB?V{ð¿cÅº?#²Eä_x0001__x0003_o_x000B_Â¿Ù¿BÄ¿Ù_x0010_Íð§?jµ¹+|à¿ð0-Þ}¿_x0002_!OÎë³?Ó¯¯u_x0005_Ê¿¤pR«¿_x0012_zX%êgÆ¿ð¼5s{?óÉ¨ %«?Å^_x0008_ë~R¿2]k¾×¿hÓõýÒ¿±Gk_x0013_a:Ê¿(cºjæ?"°_x0007_«¿_x0001_§¿+KùOhÚ¿D¦~&amp;Wº¿ÍCRÉÍEª¿â-ÒÓy·?ª½ÏÿX}µ¿_x001C__x0019_¿_x000E_0·¿Ì_x0003_ý_x0004_¶/?äAO,a¼?·±P^°?_x001D_wmé´8¿ý_x001A_o_x001E_ù¿Æ¦_x0016_h=º?"_x0002_[0I¸¿VÉ_x000E_ _x001A__x0008_¿õvNð´±¿_x0001__x0003_`@Ò]k*?I­_x0004_+#×¿ëhë¡þÞÏ¿ui·y;Å¿_x0019_	_x0004_¹¿yj¬ÀõÅ¿_x001E__5ÒÄ_x0008_Ñ¿_x0001_PDz_x0008_ûq?xÔëqÂEº¿U=µ_x0010_Î·¿ìCÐÁÈ_x0002_?Ø_x001B_²_x0003_±Å¿@ÙkVO­Ã¿µ·*_x000F_°¿ôÒv\ðÜ¿yà^½&lt;ÿ¤?"å_x0014__x0016_:Ã¿à|=áÖ¾¿®!*ñÀ¿ºÆBÅCG´¿õ¸®_x0007_Æ?w²¦_x0010_XÐÁ¿ÞoÌ0i½?`ZB¬ý_¸¿Þ¾ E±¿ó;µÃ÷£?Óþ&gt;£Ð¢?_x001D_°_x001F_ÝÒ¿	_x001F__x000B_ÎEÀ¤?PCêLñ_x0016_¾¿_x001E_?æµ°?â´	8_x0002__x0003_²¿_x001D_käÍ¿%_x001D_^«ÖÇ¿.©ÚÉ»Á¿_x0017_æÆÖ_x0015_«?=¯^øf¥Ý¿Fÿ?j+Á¿ +çÁ³¿)HÐÎ7fÌ¿ªÔ&amp;ïuÐ¿cMÛìq·¿_x0015_0«uËÄ¿¾ì7Ô	¾¿L¼_x0010_^xÓ¿Æ°Æ@±¿NDÞ¬Gã¿_x0002_5¢_x0001_ÐçÂ¿()?z|\Ú¿_x000F_Q_x000F_A"«¿ÂÚ@G%q¿¼Pj4(·?uñE_x000F_`¿0ÉÞúÒ¿_x001A_¾iHÎ¿Á55hVÊª?Úî_x000E_5ÃÞ?-Îxk¦½§?º§ß-_x001F_¹¿@à_x0005_¶«[?ÿ]ï b_x001E_·¿Õ¤/u´¿ÖM_x0005_¥@îÒ¿_x0001__x0003_ÎÓ11C¹?ÙN	µÇÊ¿ ÷(g¿Ô_x0010_òº¿0çI&gt;_x0004_¿ï_x0006_o_x0001_w¿µð?v`¢?°NÌ¨&gt;¿¿1%²{ÌÇ¿´_x0005_')(ä«¿gÙÁ_x0002_×£¿ÌúªIÙÆ?Q_x0008_Õ}Ê¿àZÐlìC¤¿µÛFÀÇ	À¿â@}_x0013_:«¿Ð5¶þ½Þ¿¿±ð_x000F_£Í¿úýÑDÿ¯¿_x0018_q²Û£Á?cB¡°É¿*_x0006_9P_x000B_¹?:_x001F_ç_x0007__x001A_úÁ?,DeÕ_x0003_ç?_x000F_ôk÷×èÃ¿H_x0012_ÿl_x000E_?F¤×ö½ä¹¿ÑêH_x001B_(¡?«Ê 4RÀ¥?°Þ_x0002_Ñtnj?ä)+a?xyà_x0016__x0003__x0004_+ Â¿_x001A_=ÆÚS`Â¿çªmÈ6Ç¿Ú_x001F_ º6ç¿Àÿ	ußð°?^_x000C_­k¹Ò¾¿_x0018_$fÊ_x0006_,Â¿_x0006_JªW¸¿3GØñ_x0005_Ú¿dGT¶0h¹¿!_x000C_dd¯?_x000C_*+¹&gt;­Õ¿5ÇéÇ_x0014_&gt;Ñ¿x$ñD¶¿ú¬8_x0017_¢Á?_x0001_ü{|_x001F_Â«?þbA\ÄÑ¿Ø·zuÍt¨¿J÷Â8y?hê_x0002_¾?«_x0014_dZRù×¿¬påÝ_x001A_?hC_x0002_©»¿_x0005_²Â.ÀÏ§?&lt;_x0012_©©àÊ¿Nç_x0013_ª¿?Zðôd_x0005_H¿?_x001B_Q!á;À¿n_x0001_z&amp;Ì_x0007_Ò¿Ûe¡¥®áÄ¿_x0003_J£¹¿CUÈ]PÌ¿_x0001__x0006_P¿ýÑÜÊ¿çÛ½ÂP×¿¯_x0017_=_x0017__x0006__x001C_¬¿_x001B_jDï	ÁÂ¿_x000B_ß§_x0004_§£¿_x0005_Õö_x0018_¦¬?î0ç«ÃÀ¿_x0001_ÖûQâ¤¿$ºØ?Ä¿9Ú_x0006_c¯BÚ¿hx_x000C_)ÄUs?ñ6E/R_x001B_Ú¿_x0002_Ðú-ù:?j¸4¥¿Jõ_´5ã?$Ó :oñ¿_x000E__x0014_Ù¶ºÃ¿wY;DÁ¿à¿°c_x0008_ñ?cà_Þ=UÌ¿é¨_x0002_¨_x0012_wÅ¿d^çF8?rQ5¹¿_x0002_ØIz¢°?_x001C_úáfY¾¿þÙÜ_x0012__x0012_é¿¿øFäÚ)x¥¿ðOV_x001B_¦¿V	s_x000F_HÀ¿%S9§A¿5^ô3Ë_x000D_¢¿ô_x0003_m_x0002__x0003_ñ_?¼XGgÃÃ¿!pÞmc¢?KÛM_S¬¿0ÊXÑÔ±¿°éá_x0008__x0015_º¿pkÀÆ¿Îé_x0006_%þ5¿u_x0013__y¿p_x000E_ÃK"jÞ¿F_x0008_wÛ4A·?_x001A_$¨­r0°?_x001C_æ_x0015_K%_x001D_?µ¿ØSÈ¿@Üó:"1¿?[_x0002_z._x0005_ø¿ö_x0015_½âEµ¿òæ_x0005_Ðá+?_x0003_fc&gt;¢¿è_x0002_}Õuþ¿¿ÐûkHÔ¦³¿¶Y]\¿Çø_x0016_ÇvÆ¿leÛSõÉ¬¿ºg{b|WÄ¿_x001A_FÁÂ¿íRL&gt;?ú5_x000B_{NÑ¿ÙÍ[Ï]é±¿,_x0002_W-r?@_x0001_6·_x001C_¡¿^"W%â¿_x0001__x0002_$xó]-ñ¹¿Hu2ú&lt;­¿¨xVå´¿_x0002_ _x001B__x0003_ÌØ¿\óxPþ?ìÐ³VQÇ¿ÿòüýs¿¢1ø9óæ?í_x0011__x0007__x0002_´qÍ¿fhòÜ_x000F_¿VÈ P-Ó¿D!²áÏøº?Ü_x001B_Ð{µ¿¥p°î_x0006_ñÃ¿¸#4Ô¬µ?u¾Ñ_x001D_ ®?¤*ëÙ_x0015_i»?ÚméÛ¿_x000C__x0008_=!Ìüª¿µÂò[ýÉ¿a¿rØ9&amp;ª?e(Kä"Ò¿£tz£kÔÓ¿þ2ÝÞ_x001A_G?xÉòÛÆ¿ØÌG;òÄ¿ôÉh_x0001_Ê_x001C_?6£_x0011_ñ#?Ü?¸çá?¾G_x0013_¶r©Ï¿*_x0014_±O¡Å¿_x0003_l_x001C__x0002__x0003_¯Ê¿68!Vó±¿²_x0001_ãZé»¿(²3?hÔR+q?¿&lt;	;õ ?tûÜ´Ë¸¿ +(GÄ³?e$\_x001B_5f¥¿ÌVð@õS?¦@d&amp;U¹¿ÄT3b_x0008_Ó¿l¼ëºf?`Xà3õy?¿_x000C_d5_x000F_¢?jCë!N¿Ô¯ ºv³¿_x0018_éð(±¿Ø¢¦pPáa¿îí_x001E_ýU_x0012_°¿÷²üÑ_x001B_¿hÌþ'KÐ¿^S\_x001B_¶Éå¿±K_x001C_ù"ª¦¿ÿBÇÑÌ¿)	±é_x001A_Å¿H9Aýõr?¥]v¯5®¿Øqb(X7w?¸u_x0003_{_x000F_ê³¿|ÍBæÚÃ?t¹þ_x000F_Üm?_x0001__x0003_&lt;_x001E_²Í¾TÀ¿:ÁZRÐ¿j&amp;în¨¿_x0002_}_x0001_hHÒ¿òÅä ?ù_x0003_ÌSH5¿«Öû Ø¿F&gt;=¥_x000C__x0004_®¿Õ~î$¾8Æ¿ÆËDQ0_x0014_¬¿bèF¹Æ?$ü»× _x001F_¿²8_x000C_ ÂÆ¿¼ðúyFó¬¿_x001E_&lt;ÿ«_x001C_¥¿Î0l_x0004_»z¶?:è_x0017_¥Ï¿_x0013_nãþóÉ¨?Ð}e^_x000C_²¿2_x0006__x0013_³¡%¸¿?4á}¿\Ë¿ Ð~/­µ¿Dè3ì_x0005__x000B_Ï¿f_x001C_ÍÅ|_x0002_º?Ö_x000B_;_x0007_Ý°?,.d{SÄ¿Ägc?Æ_x0010_Í¿àCo[Ùü¾¿?7V´K¡¿_x0019_£Ï$®£?_x0015_@mgØ_x0001_Ï¿êPÛ_x0001__x0004_9Z§?ÈØ¾ }W?:ì_x0015_û+Ì³?Ëú_x0018_8­UÀ¿ã©[_x0015_Ó°È¿4+S_x001E_4½²?ú/_x0015_®c¿Û£ü{º¿&lt;¯¾ø¨Á¿àÊèÙª@È¿ ¾_x001C__x0010_Á¿¬¸QúåÓ¿ @H{I¿Q:ó°þí±¿Ü¬¿æ\pÃ¿Dµ_x001E_Òó?¥VR¨ë®¿µ_|_x001D_nÁ¿è_x0018__x0011__x000E__x000F_¹?PÛ(sp±¿Fµ®÷?_x0014_¿?Ã|âê¦§¿_x0016_û6_x0001_¿tò&gt;uì¦¿_x0003_g2&lt;W&gt; ?×?´_x000D_×_x0005_Ç¿MG__x000F_ÍVÖ¿bH	_x0003_Ë¿ònêOÞ¿h$_x0002_=Ý¼¿8¼ØbÑ¿øæsÛ_x000C__x0006_µ¿_x0005__x0007_²¢ÇÇG¸?_x0019_nu_x0007__x0015_×¿/Q{ÓS@Ê¿»¢ý_x000F_ý¿6_x0004__x0017__x0012_áÖ»¿{þÐ	Ô¿á¡àM1JÇ¿yÕÉÃ_x0010_Ù¿_x0018_\¨K^/¸?(_x000E_ñC¢Ö°¿Oú_x0006_«B¢?D×¢¬)và¿:©²(ö±¿&lt;·¿ÛN_x0014_²¿öÇKÑÜ­¿V_x0013_°f|_x0014_Ï¿d÷Â·HÑ¿\À_x0002_£ÊA¿_x0011__@÷_x0001_°¿&gt;_x0003_Rì²?p_x0011__x001C_Áj¿K_x0013_D]ª?¶ 7ß_x001E_¿áöNÐÔ­Å?¸Ä®#Ì?r	¸_x0003_ÛXÇ¿¯î_x0010_îÖ ¸¿_x0006_ûöê·´¿pú¿®âd¿_x000F_À²«?ÙusÝÃ¿ùÉ£_x0004__x0005_4:Ç¿y_x0001_tv_x001B_B«?-&amp;:-_x001A__x0018_Ð¿_x0004_?a_x001A_V¥¿ÏS·¼ÚÒ¿·¬°_x0008_c/ê¿Y_x0002__x001B_õ¦¿õhg6°_x001E_¢¿*Ö§4§¿_x0007_9æ'D§¿æ£Ûä_x0017_Î¿ZÈXPÇª¿ò âvÚ_x000F_±¿\-ÅÖÚ¿XjÕ~&lt;ÁÜ¿&gt;ô_x001C_ª¸?*ö_x000C_Ó_x0004_³?ñ_x000C__x000C_=´¡?0N?_x0013_qª¿ýÚ_x0014_Ò(¢¿9¦Êb¸;Ã¿sÞÇis¥¿Ö_x0003__x0015_8¥¿ä­_x000F_79¦¿_x001E_í_x001C_@tÄ¿NíOCÍ¿_x001E_ð½VuG½¿Æ_x001D_&lt;HÝ?ZpÉ`°¯¿_x0018_Û}ï|¾¹?þþÛ Þú¸¿pÞÈ@P±?_x0001__x0003_~¡qà·ª?üÑ}¿îoB}Í¿_x0001_År Ôr²?uºä¤æß¿_x0018__x000E_/ÔÏ~À¿pU_x0002_|÷&gt;µ¿_x001C__x0001_Ó@ìú~¿$Ð¸ýg_x0008_¹¿¸eô×8²?±Eâ´?î_x0006__x0010_¼z?¥Ü»_x000F_Ê'Ä¿`ht-_x001D_Ê¿.5_x000F__x0001_tAÃ¿·µ»_x0013_§¿Åp¬_x0017_£?£_x000C_¿ÛÆø®¿#U±¿_x001C_ä_x0007_»º?.½_x001D_0Â_x0011_Ê¿&amp;&lt;FX+"¿_x000B_e_x0012_/§¿÷n×ª¿¬qwûu?¼Y¸y?÷j¶ÌÌ¿&gt;äXê¢¢µ¿qîÉJ ¿ü·à¾ÈÕ¿½l6¾g9¶¿EUÿJ_x0003__x0004_\À¿åÏñG&lt;Ð¿j_x001A__x000D_u7Ê¿,.'*¼¿_x000C_]Ì[E¤¿_x001E_¸IÙ)¬¶?bä_x000E_L_x0015_4¼¿°62L¶?)°eáSüÉ¿³]¼!ï·É¿Ðá?Z³þ«¿À®ödû¿ö,ï¿FÑ¿îo[ÌÖ¿ìq_x0008_Ãÿ%»¿&lt;«YÛv?0_x0002_zÅû-¾¿¸æ¥ÞÔÂ¿WY­5©¯¿ºíÛ:_x001F_?¼¿XÉÜE_x0001_K½¿_x0010_Ï0ýgÙ¿ý&gt;ô_x0017_±¿ÃQMÐ´Á?­CÉÙ¿÷Ë4Ü_x0005_Ö¿.à_x0019_Â¸»¿"G_x001B__x0011__x0002_¶¿ÔO6¢þ ¿j½NÝ~È¿Ïä®FlÃ¿_x0004_Qk¢±KÉ¿_x0006__x0007__x0006_V_x001D_Ìw"¹?ïv5_x001F__x0001_éÆ¿_x000E_nFl_x0003_Í¿Ö&amp;MÙ&amp;ò´¿À^GæÚ_x0003_v?l_x000F__x0012_Æ±±?zNbøõ_x000F_?øLÕGÍ¥¿yÜ¡Y×_x001E_ ?4ÞÜ3_x0013_¿¿òG-|:»¿(ÙÿÑ`f¼¿´6êchÄ¿_x0002_ó!£~Î¿æÅ_x000F_	í?;Þ¦TkUÂ¿ê:xõñ-¿¦ z9Ç±¿)_x0005_~x1¥Æ¿f_x000D_YË`·?×_x0003_v'6Æ¿_x0006_aì_x0006_Ýòx?Xa¸U_x0004_Fb¿ lª_x0014_8'S¿Åâ{xùµ¿_x0008_c­*Þ²¿òC_x0015_Ããª¿T¦x£æ¤¿Ï¶ºpqÕ¿ôÓ$ñ_x0013_¿ Ü2¯_x0004_´É¿á4ê_x0001__x0003__x001C__x0015_¯?Öù±71Ï¿_x001C__x0006_|33p?%1\_x000D_·w¥?_x0017_X(å_x0019_Æ¿¡&gt;~A_x0019_Ò¿_x000E_×_x0014_¦_x0018_«¿è_x001D_ò«Öª¿Ò¿Í6U]?ô#Qx³t?¢"üyë_x000F_?¤ß_x001D_+_x0002_ø?D_x0010_öÿ_ À?*Â_x0007_w}.?	_x0006_+_x000C_Â¿¢¿,©]¹?ðüÆµ_x0007_¬¿åkø;Í Ð¿_x0019_{uò©?zowÕ_x0001_¹¿_x001B_À±4¤Ì¿¦Î_x000C_]_x0012_Á¿æ_x000F_Ûº£;¶¿;_x0012_5½¿%¬_x001D_h_x0011_´±¿õ_x000C_nÀpäÂ¿LÅ6\ç_x0007_Î¿QvêÜïì¡?ÐWue`Ô¸¿@_x000B_)©ÒÒG?#_x000D_´_x001A_OÛ¦¿¾â391_x0008_´?_x0001__x0006_ÌöÁbà´?]_x0006_ªÅ_x0011_¥?xÈã_x001C_z¿lÙVE7_x0014_Ó¿ Á'úB°¿®¥&amp;&amp;_x0007_¿°3jJ5xÎ¿~_x0005_Ýí­¿ÅbÔµ¿l¯³¢¿\mãø¤¿Q¢Óo4Æ¿´·gÿýÇ¿_x0004_G*_x000B_X?X¼)k$¤¯¿`&gt;yöÀ¿_x0001_Ú_x001C_Â¼:.¿#Î¹õëþÑ¿2|Obè*Ð¿¾A	#ñ_x0003_Ñ¿É_ª+7_x0012_Â¿ÒqW_x0001_Æá¿$ñÕ_x000F_b¿¿0Á®H_x001C_µ?`_x001F_»®n4`?Q)þ÷íÐÁ? ºKã4¾Ê¿¤_x0008_3_x0002_b²?Fg_x0016_)ïÉ¿ø Ü_x0008_?¿×+O«ç¿7äéw_x0003__x0004_VÀ©?èG_x0018_&lt;ò¥¸¿_x001A_æu³d¿¬ÿºL{¿|_x0005_72ID·¿ø_x000F_	áYq?_x0008_M_x0013__x0003_Ó¿ÿX§ø¥­Ë¿[Ð_x000B_Ó_x000B_ÒÖ¿èD¬_x0015_¯Ê¿3iÂÄ?£?_x000F_ÈP_x0003_u²¿qç­_x0001__x000C_þÃ¿_x000D_ªûÎ¿Ú_x0004_£A=µ?î¡_x0010__x000F_c±¿_x0010_Ô3Mt º¿÷	Øò4Ù¿9_x0007_ìçn?#1°;Ê¿ö[:ª¼é·?ä_x0012__x0002_Ã _x000F_Ç¿«7_x000B_åA«Ò¿ëÈ/_x001C_¼p«¿òûtÎòæ¿Á»º½/ç¢?µ1aÍ&amp;À?ÖÈÉ8_x0014_²?»_x000B_éOþ×«?ÞÔ_x000B_íDº¿­HWý`t¡?ìÏBå¥gÀ¿_x0001__x0002_ÌY_x001E_ãÃ¿Ëjí¦?Ëü§æ±¿ÝN@.yÓ¿RVä·GJÈ¿0µDÔj´?úñ!_x0001_ó2²¿ìùêö¡µ?ºaLF³¿ù¤lÃ±Ä¿z_x001E_/Ïw³¿ïöÿaC_x0016_­?_x000C_À_x0011_%-Ø¿ÎçPºB¿´_x001D_¸Û»/½¿fás_x0008_ø²¿ÒhRm_x001F_h³?Äâ,_x000B_-¶Ý¿È\_x0003_U¨Õr?âÑF¿-Ø1·|tÃ¿² _x0016__x001F_ê&lt;¿¿|G(¯ë¿ââ(|J¼¿&amp;¡X_x000D_M_x0017_Â¿OUQ\¤?2ê®w1°?_x0013_ND_x0001_ÓÔ¿äüÔÛ^K¥¿Æ,	bµ¿ÐÁIÕÇn±? _x000B_ê_x000D__x0003__x0004_J_x001C_W?KzÙèåÙÒ¿´Ú_x0003_ah§¿a	xÂ}	¥?_x0010_£ç_x0012__x0006_þv?.¹_x0001_`®¿øËmå÷È¿fÅ_x000B_³Sª¿ôòduè_x001B_¤¿ékÅ:¶¿n'_x0001_R(Ê«¿NKf5UøÖ¿0E_x001B_'î³¿Ô_x0002_ãcm¿ôQV/jj´¿Û!%Gó¯?L_x0006_J_x0013_Û¿§ñ©´v¦¿tÞÌ,µø»¿Ãj½WÔ¿{U¤6# ¿ÞöàvÙ¿M_x0007_ÂçLï¢¿VÎx_x000F_üº¿èåÇW_x000B_¨¿T_x000F_¶V?_x0001__x000E_C?AR¡¿	»"RèÙ¿]ýÆ4Z§Ä¿J¥&gt;6æÃ¿Ð¬$»ÛÀ¿­Åv_x001A_2OÊ¿_x0003__x0004_Ú\i¤6Î¿0UÑ_x0006__x0001__x0003_?&gt;U_x001A_aÅ¿-¢°_x000F_ÅË¿·få]s¸®¿à5_x0016_×á°¿¨_x0011_	àè¦½?M¯8[Z­?_x0002_%)eJ_x001D_±?Z+­û_x001C_¤Ù¿J~_x000F_ï¦¿D_x001B_[_¼À?_x0018_Ä¿ÒÄ?M_x0010__x001E_	G¬¿XsëPybÄ¿s|ÖZÑ£?_x001E_ÓDBìÀ¿t³Lw_À¿WÒªÐ_x0019_Ç¿6Þõ_x0003_/µ¿&lt;*J9Á¿*¼H;(·¿³_x001D_¼ñ_x001C_Ù¿²ç/ü¿¿]V¸£_x000F_L¥?|_x001F__x0003_?_x0018_Õlúk|¿ÀôÊþ_x0007_]?Æh¨*si¦¿B_w´W¦¢¿&gt;åÐ;}_Û¿_x0004_(¤_x0002__x0003_Åº¿L©³jÅ¿ÕªïX¤þÅ¿$}Ú_x0015_á®Ø¿_x0001_£{e$Ê¿Z/¶³´_x0016_Ë¿0ù_x0008__x000C_c#§¿ñ_x001A_­pnÉ¿¬ðìÉ¤ì¿"áÓU_x0002_+¿_x0018_Ñ_x001B_§_x001C_Ò¿É&amp;ÝÀ®¢¿_x0014_¨§lR¹¿ ÔÅ,³? oÀ­_x0006_ Ã¿Â&amp;ÿÙ0È¿A  ôl¿lj¥Î3l²?Àubà_x0014_{³?_x0018_M¸àhÖ¹¿µo&gt;6_x0014_¦¿ÂZè&amp;`aÑ¿w_x0016_/©ëê«?3ÇÊd_x0006_1É¿ÂÉyRaÐ¿0+jw2×¶¿å_x0007_ÍëohÆ¿p_x000B_»ÐÊË¿.1_x0012_Þ!?ZnnJê_x0003_Ó¿+.jÔ÷Ä¿ Ý´_x001B_&lt;Z¿_x0001__x0002_ÐÄºã5?N$2Ý¿â-á8¢_x0008_?¤B&lt;$,_x001B_¾¿ÂñÙÏ_x0003_N¾¿\N¬fx§Á¿ø¾_x0008_pÄ¿8û_x0015_L?jq,·NÀ¿Ö§¬)	¨¿h_x0016_üä°á?"_x000E_|¹¿_x001C_&gt;õC·Þ¿rÕÇn;Y²?5Óì_x000B__x0006_¢¿I4hÌ%»Ð¿K"©_x0006__x0002_Ä®¿&amp;±ñT_x0012__x001D_ß¿îÚ¾­j³?ád_x0003_¢À_x001F_Æ¿4_x0017_^»d_x0017_¹¿ß£bë_x0017_ßÀ¿~£_x0003_1XÜ¿KXÌ_x000F_Ë®Ô¿È_x0017_(gÊ?¦ÊÖÁ¿%'G_x001A_ì}©?É¥î_x0004_¡­?x×_x0004__x0014_/Õ¿D÷Gü|ª¿_x001A_±ÃxÍjÀ¿gÍ	_x0001__x0002_}5·¿Ñ´Ç®ÑÐ¿¦£ç/¯¿_x0015_Ù$ktFÃ¿¢NÖÈ¸¿(ÝF£7¿U¦RÉ:Ó¿VF±ð_x0007_?_x001C_÷ð_x000D_Ò3¿¿¶­³Ó,Á¿_x0016_Ñ¯àù{Æ¿`!ÂM_x0007_øÉ¿&lt;.#·Ð¿zéø)zÇ¿ù]1êÈ_x000B_¯?ú=ô_x0012_±¿\ÌüÔxº?_x0015__x0018_ñº_x0004_Ê¿±ÂXî·:©?¼[ÃÝ_x0008_ÁÝ¿'Ù_x001D__x0003_«`©?P»Ï_x0001_ÖÈ?;Ò+ïMØ¿_x0018_ÜS&amp;y­?Õrg×¿çª_x0001_wQ?Ä¿FE½°¿(½	k¸ðÊ¿PÇÙ f7z?tL'wmÈ?á	÷n_x0011_7¬?Qñ»l¥Ë¿_x0002__x0004_Á÷{ÒtoÖ¿_x0002_M6ëJR?)Çz/¦Ñ¿4PÐ,úÂ¿R&lt;_x0016_&lt;Â¿Ài²Ë;Q­¿_x0018_¹õGø?ßªÃ_x000D_¿ÁÓ¿_x0012_å»M_x001E_n¿}4_x000C__x0014_Ã¿_x0018_ó#¢W¯¿^àÓæ½?_x0018_ÀìLFüÃ¿_x0014_.ÿÅq_x000D_¨¿zÈj_x000B_vJÎ¿Jâç_x001E_±¿qÄÆÒiÂ¿?b°¥Q_x0015_ ?$_x0018_y!h¿f_x0017_a_x0010_FQÏ¿ù¿_x000C_Õ_x0018_þÂ¿6_x0014_Å'¡'²¿VËº­dµ¼¿úüo¿7]sR²¯? zHx_x001C_f¿²¾Ã¦_x0002_y°¿ø;_x001D_Ê_x0019_¿´ò]å ¿nV_èÆ¿._x001A_ðL¸¿#ý_x0001__x0003__x0002__x0003_ÊÉ¿%_x000D__x001A_y3¾ª?Wù_x0015_ç§ÈÈ¿_x0003_1_x0003_·­¿¿æ_x000E_TÃÆ©¿*j}ýnÝ³?¬Ûq]®X³?Ìj&lt;8ª?Ê¦g_x0007_³Ê¿Ìù~1Þ©Ç¿¡`_x0011__x001B_ó·¢?P_x0001_;òÑ6o?¬á^õ_x000D_7¿¿a§ãjGyª?­£«_x0006_Y³¿,T_x0016_ã#´?pÍO"_x0018_¢¿_x0006_Ä_x001F_JL_Å¿eWpäVþÆ¿bÙGWvµ¿ñ×ª.Ê_x0014_¶¿@Âûf&amp;¿¿*.[ß¢¼¿N_x0017_TBâRÊ¿q©1·BÙÆ¿Jå)xÇº¿;¬Væ_x0006_Ì¿4&amp;l_x001F__x001F_qÀ¿v¥._x0019_¦Í¿÷kÊI4¿ª?&amp;ú5L.·?#Ä7_x0014_Eº±¿_x0001__x0003__x0011_t³û»¿¹_x0010_­_x0017_ç³¿_x0019_¹+üc¬¿öÒQ*q+Ì¿U6_x0011__x001F_AûÏ¿Æn 7_x0002_Ã¬¿_x001D_ÔYÒçËÀ¿À,_x001D__­?_x0012_äîÉ~¿?bò%È~_x0001_¿æ`Û¤Ûù°?R4ùÂÍ¿_x0004_æbXt_x0011_¬¿C_x0012_¹É¿_x001C_^pÊuõµ?d±7?åÅ¿ëÜ)Í_x0007_²¿ý«g_x001F_&amp;Õ¿¯\	þªÉÓ¿æÓÈzÛE¼¿­ ôW_x0017_Ê¿WÅ_x0002_ô¹¿³Þ_x001F_÷òÙ´¿+Zé_x0015_­÷¯?Àpà;Nµ¿¶ñcLào¾¿ Q~Ïæ·¿àÂé10í?Z®£os®¿~aÄíî¿À_x0018__x0012__x0005_CA?_x0001_«/y_x0002__x0003_Û_x0019_¿9_³er¤?\ê$ Þ¿_x0004_1?9¿°nÍ@/Å¿ü_x0008_(%Ù¤¿K4°"j_x0011_Ñ¿ò¶_x000C_~èÇ¿H¯p`4Á¿ÒèU/P¬¿ñ}Ï®¿y9ì¦_x0001_¿°®ÁçÓ£a?Úæ_x0003__x0005_¿H +Gà´¿-2ð_x0003_^§Â¿v~$ê~Ø¶¿¶H]NÃ?©ìDzÌb ¿Æ_x0010_bh´Ö¿ýò¾_x001C__x0011_k¿,?äÃíÝ¿!_x0001_Nú_x000E_Ä?Ëcú%¿ç\ó~köÂ?ZÉ×f0d¿?0GÀuS±?+JÆóßKÀ¿2ÄÞC_x0011_Æ¿©ªBhüßÃ¿Å}Ù~¿_x001C_Â_x0008_&gt;Ëz®¿</t>
  </si>
  <si>
    <t>277d73f42b27e9f6e526453e09ace422_x0001__x0002_z_x000C_s_x000B_²¿FK$G§_x001F_¿¿GÐoI«?¼¯EÐúÑ¿çµñZü»Æ¿Ê_x000D_É`ÓÊ¿Ï M×_x0016_Æ¿_x001A_6ãrãÆ¿_x0003_ÉU:#ìª¿_x001C_¥4û¦¿Li&gt;ªpÜ¿°7Ç°ow¿n_x0018_'æ¨ç³?YY\Å_x0016_&amp;¬¿âEoõ^P¹¿Ë1U_x000B_Ù¹¿;lËÞrëÁ¿_x001E_ß[×&lt;¿æ[õY^è¿_x0002_H±Õá¶¿[Au'¦£¿ªDÃI@Å¿Oªß_x0015_Î¿ö°£ØÃ¿¼z6Ù_x000B_3Ã¿ú&lt;Ç_x0016_³?_x0001_hmð_x0004_Ì¿¨_x0016_F gÒ¸¿/_x0013_¹¥Aéª?lbcª¾w¿8u®$[ÕÁ¿ÇtÖþ_x0002_	r_x001E_­¿ö_x0012_ou?:}gØë¸¿U$_x0005_"¨7Ã¿PÑû!ôf?µá(_x0010_wAÀ¿~ ÉÍàÜÖ¿_x0010_ÊÐãC ¡¿_x0018_svRàÄ¿³ÐÏÐá¯¿E÷@_x0012_ç¡Ò¿ »_x0014_íJÖR¿¡!±_x000E_gÑ¿ü0Ç	\×¤¿¿_x0002_6!¿À¿àc\;¿¯9_x000B_:éä¿	=b	T¯¿2ðôü	ç°?pñª§Ó_x001E_Õ¿_x0011_k_x0006_§_x0001_ª¿K_x0007__x001F__x001F_xu? 0 »	¼¿":øÍ¿ec_x000C_´;zÒ¿x|³¯ÄT²?|ä_x0002_8Ã_x0013_?Æ_x001E__x0004_Ó¿FÜÞ'?tÉ^_x0016_W\¸¿3_x0003_3p[äÊ¿i}_x000E__x0005_¾_x0008_×¿_x0004__x0007_$N@_x0014_¨´¿=MñëË¿ezÕ·À¿&lt;8ÞpFrÇ¿©d:_x0010__x0001_Å¿øVO¡h­­¿_x0018__x0014_õ·ÉÁ»¿ÒÃsÓn¿_x0006_gæg#¤¿läd¼_x0007_¯¿^ç_x0014_³?Ûl`~{¿pqzp_x0010_pÊ¿l,]çj¨?c_x0005__x0002_©8?þ¿GØ_x0002_Ú¿Åòõ7Û6¤¿Â¤Ý03·¿¿\W¯_x001B_¬Æ·¿D¥Ã_x0010_Ó¿0,_x0007_S[e½?,¢_x001F_qÆ´¿°Åq_x000D_kòÍ¿­_x0003_p_x0007_åÂ¿Ê_x0006_îþ_x0012_ÃÒ¿¢_x0002_Æ*ß·?_x001F__x0011_ÎöiÏ¿,_x0004_~(LÕÀ¿_x0011_ú_x001E_P_x001B_tÒ¿(_x0002__x0003_Iû)¯¿¾.ï_x0015_µÓ¿GZ¥_x0001__x0003_ÙÅ¿épOV_x0013_ÊÒ¿_x0012_¢y¬_x001C_k¸¿ârÁØõd³¿Íxa_x0003_ùÅÀ¿+_x0019_¨0¦°©?J_x0011_j_x001A_	Æ?è^ÙV1_x0006_¿¿Á_x001D_9«´¯¨¿¶3 ÉiÑÊ¿ ¹²ªÕPÁ¿ëJ$Ô´EË¿øÑj÷Â×±¿Bã=Éì½¿Kuy_x000E_aE§¿àl5òTÅ?	[ÙÁË¿&gt;Õ_x0007_KîÃ¿_-sË¹:Â¿mîr¿_x0014_WæÄâµº?×¹°_x000F_{_x0002_±¿pcÂWóÃ¿$çW½_x0003_?_x0008_J'ðûs?`TØ_x0006_û^S?:?é$kj¾¿_x000E_ªã¢_x0012_Æ¿Q-~Ãj0¨?O/"R`£?Ü| ¤	µ¿lZ|ÈØr¿_x0001__x0004_öè&gt;Dw;²¿7Ø_x0017_º_x001A_¿lõ_x0019_ö5°?H`ÚÄ¹p?_x0010_Õ=ôåºm?·¼£4±¿_x001C_Íiy¨q¿ö_x0002_AÄÝ_x0011_¿¿ÇJ[_x0016_¬?_x0002_|¢3Å¿qr_x0014_¼úµ¿0Ïfß¿¤^_x0018_ _x0005_ ?yX_x0016_*¦_x0016_¤¿° ,ïË¯¿ÕFÜ5_x001C__x0019_Õ¿*ÿÝGÓ¿_x0002__x001E_Ö$½9È?òuÙÆ²_x000D_¸¿q¨±¿V;ùòÚÂ¿¶½_x0017_I­¹¿&gt;_x0006_¼Iä¿ÅÙy²õs·¿2_x0019_	_x0003__x0010_?^§Ôë^º¿1=íMÖ³¿ÅÄ¿?$ïHJ_x000D_Ñ¿_x0016_)K«d·?ÊÙ«_x000C_0´¿_x001C_ïK_x000D__x0001__x0005_Ä_x0016_±?{¸4óª¢¿\è_x000C_ÿa¾¿_x001B_ñûnLµ?½wàÅwß¥?;_x001D_wÁÒ¿&lt;~Ñ¸§À¿{oø_x0002_xÅÄ¿4)èj7´¿Ë)¼nx¬?÷4ã_x001C_¡?º}_x000B_I·Ð¿9YÉÂ¿Á¿DèÚ`'Ø¿eÐ_x0011_Ö=Ú¿-Ïù_x001F__x000F_£¿_x0004__x000E_À¥À_¥¿ÆË^¦@Þº¿Ôò¾ìÔ¿Q¦$Ì¿&lt;{Æåöâ¹?Åä_x0016__x0011_\3·¿Úåé($Ô¿l(_x0010_Þ#CÑ¿_x001A_\~æz_x0003_?¨!6CI×¿3I	_x0018_¦À¿&lt;Å]&lt;e¿¿í'Åö Z?&lt;_x001F_¨É/Ã¿_x000C_§Ühî´¿Â§¹JXñÒ¿_x0001__x0002_ðCØÍw?¢[©£®?òlFÇ=t¿¢ö_x0001_ücªÓ¿Ø'~àÓ¸¿¬g'?X\ã_x000B_Ç¿Ð_x001E_P5}¨Ó¿@?#ê«¿q=)9åÀ¿FfåûÙÎ¿²³ìÁ"Ð¿q4Z¦K_x0003_È¿!äKÝ_x0003_S±¿èä¯µøê?,ÕK·ó ¿_x0006_¸&gt;_x0011__x001D_©¿Ë_x0016__x0003_|8ã¿ì_x0019_µ!a}¿_x0001_o³ýT»¿lµk³2Ò¿jÅM5Ñ_x0018_¿ÄÛ_x0013__Þ·¿_x0002_Ïbk¿X óÇ_x001F_®¿$Ùf_x001E_´[Ç¿þÉ^_¿ÔjÔ¡k©¿_x0019_~ØU3¬?Tÿ_x0002__x001E_2_x0001_£¿ng{_ü(?6:_x0008__x0010__x0001__x0002__x0010_èÃ¿TØâ8_x0006_Ã¿ÄÓSNêÕ¿l)¦»SÊ¿3ç%O.ÚÀ?_x0002_v_x001B__x001D_öÄ¿:_x001B_Øº&amp;Ã¿(´^Cð,¹?xUê|%¹À¿ð|uVêQy¿Ø´óä§¿_x0012_J6£?Ñ)Ì_x001C_pe¶¿È_x000D_WD³ø?(j8X_x0017_¹?a_x001C_&amp;dÔÊË¿üàS)$Ä¿ _x0013_©©²?½8ÝÑS¹Å¿¼'¢=ù_x0001_¿¿_x0010_^¾#3=Ç¿_x0018_Òª_x0001__x0003_?_x001D_Í_x0018_sûØ¿®÷!Lv·¿¤Ä¢_x001B_­ôÔ¿,k}ÆZj¿pÕ`WeÆ¿Àô_x0001_Ýv_x001B_±¿"]]\_x0005_a½¿ñÅ8Ö¯?ØÕ_x0006_)À_x000F_¿z±_x001D_"í¾?_x0001__x0004_4{õ_x000E_¿M_x000E_kè®Ò¿ÅàCj4ô¨?f7_x0001_ :ú ¿£f&amp;£Nä¿Ò9|HA_x0001_?¼Ú©ñÉïÄ¿©À¥øFÉ¿.È2z§E¿_x0006_É¯	_x0011__x000F_Ä¿e_x000D_e¿´U-ÝÃ¿TYªü°¿Äå_x0006_ÈyG?âá·ª7¾?8Û39+É¤¿G_x0010_E,¥?c|45¢¿d^pNÍ¿E_x0007__x001A_BÞÞ¯¿æ\H»°ü­¿ç_x0014_Nf_x000D_a·¿û_x0016_E³Ú¦?t_x0002_à	°¾¿_x0003_JtøiÐ­?¬m,s¤¿P_x0015_ãvÂj?OC~¦^_x001B_§?@¨ñ«µ¿Ô2pW&gt;¡?øbrøh³¿*©ÂR_x0002__x0003_Åm»¿_x000C_C k?¸ ^_x0006_¢¿EË÷²²¿rì¡2°¥¿,õ¾6ßÂ¿_x0001_(Ç´l?«x®¿_x0018__x000C_âiÒÖ¹?___x0010_æ_x0013__x0010_À¿8ïü|ì¸¿X_x0008_·L¶²¿_x0005_õï¹«¿Lçc¼A±½?æ_x0019_0&gt;?°^UjìøÆ¿Ø1_x001E_²°?_x0011_ qüÀ£¿ÕJ"ÆHð¿LW4»FÅ¤¿¦Á9ýù÷¿Þ·ü¼Ä¿cÂ?YØ«?P	¹É¿½÷ÇÎ±¿l_x000C_mÂ¿Ù_x0003_ÇKÊ¿å_x0018__\¾¿Pß?ÒõZµ?_x000D_y_x0006_Y¿Æ¿9.È_x000C_Ä_x001A_Ñ¿r«SotÝ?_x0007_	]£îár0Æ¿¶_x000C_®`&lt;-±¿_x0005_ÏoÃ_x0003_êÏ¿þTÝ«¼¿Dë_x001A_g¿_x0018_*$cóI°?X»y.¶¿?ôZ³¬Bª¿_x0006_5_x000E_çf1 ¿¢Íôÿ»¿ÒÖäûïÔ¿¿öÓÖg²¿\_x001B_Ó_x000E_¸Z?"uÐËuÃ¿r&amp;_x0003_R±_x001A_½¿«dÑfVøÃ¿_x0014_ó#¿8¯¿R ?_x001B_d}Ñ¿Jè_x001A_ûÿÐ¿'_x0001_'0d[Â¿`ù_x0018__x0008__@Ã¿B÷¥3G2¬¿_x0010_nÒÐÍÁ²¿{;ýÐ½Ì¿7½_x0012_s¡÷«?·a­]Ä¿xrÀ¢_x0013_?$_x0004_Ã²¸¼¿ßI¡´Î¦?®_x0012_¬s¶³¿z_x0002_N¿_x0018_Xt_x0015__x0001__x0003_Ó©¿[j«îÈüª?p)¥èºá|?×c"|ÏÐÐ¿Ð4_x0008_cKV»?ö){èúµ?D4_x0007__x0010_i¨?:æ+&lt;ÓD¸¿óé^SÎ¦¿_x0004_üZl»{¤¿Þí1xA4º¿È Ïº×¿±ç¡p_x0006_Ð¿7Úªsõe ?P_x0008_&gt;´¥Ù¿Rè_x0002_L°2â¿*I"G¥YÃ¿_x0001_@tX_x001D_0º¿_x0017_yZ_x001C__x0013_¼¿ûÈàqÀ¿¾S&amp;õ¼?_x001F__x0015_6Uy1¨?¿z2?&gt;­?_x0004_ç_x0002_å:'Ç¿ÒÎQåmÆ?ÖÔô_x0011_©sº¿¥ù^Im¬?Ì}]rÑ¿¸É¼_x0008_*Ï´?ù*_x0016_­È¿ú:ÆåÍOº¿&lt;lÄa¿_x0001__x0003_î_x0002_½ÄPÆ¿æ¹_x000C__x000E_xa¨¿_x000E_tU`%¨¿iå1úø%Ò¿£+)u4v­?ïMO=%Ö¿,Òr9	ª¿üAèiÆ¿8Æ6à?°Å0_x0018__x0014_Í¿Ä½ÏÖè¶¿_x0017_ã]¤n(¤?_x001C_n[ÛZ£¿CWÒÌ¿=]Ôi_x0016_Ç¿89ZÍéÓ|¿ú"_x0016_­ÀÖ¿_x001C__x0019_íÎ|ÙÁ¿_x000D_fP3FP©?.	G+W+²?6_x000C_á09?¦ïL5¥w¿¿0°_x0017_%R;¿Í·Àõ¥cÒ¿¿çúÿ¥Ã¿2Ù_x001A_­òº¿rz!GF@¶¿_x0014_¼%8S{¯¿ðêö»Öû|¿t_x0003_Ì_x0015_3½¿$ß	qÑK¿_x0001_áäÒ_x0001__x0002_à¦¿õ£%z_x0017_ °¿-]·n ¿_x001D_9)¶È¿3eW_x001E_æ¼©?.dñ_x001E__x000D_ª³¿ÄÉô_x0019__x0019_³¿9÷äIñÇ¿*Êh ¨Ô¿RY_v_x0003_V¸?0t_x0003__x000D__x0005_h?8·²}@;?x9®Ê¹?Ã_x0008__x000B_S(1°¿üã!·?ÖÏÈø±¿~_x0003_?/z$?pN^(®Ôy?Yêæ¾y¿H*Ò"'Ï{?m&lt;Ó[µ¿&amp;pl?®¿®ËÛ_x000B__x0019_²¾¿R~_x0011_º¿|_x0016_W¦^_x0017_Ä¿R_x0002__x001A_Êu ¿­þe48¦Õ¿,D¿¿´¿_x0001_ó_x0014_4úÙ¿ªù¸_x0003_ j¶¿¼&lt;×ño¿	bOïª?_x0001__x0003__x0015_Ûê½{Ä¿Ø_x0015_'x¼Ú¿çI¾ÃêÀ¿¾ptÏ§È¿Ø_x0015__x0016__´¿*[$_v¥¿Ø"¿!ÚN¯¿o±[(ð¯?._x0016_{ç_x0004_²¿_x000B_Ð_x000C_PÍ¨?àY"_x0004_Ãq¿_x0002_*üs©?u¨ÂÍ¿_x0006_~_x0003_þoà?þwÁú¼¿Å_x0005_×^)µ×¿_x0003_Úç_x0013_3¿®¯_x001E_Éu+µ¿_x000E_"Ñö_x0016_h?½Ù%^¦"¤?_x000D_q^B&lt;qØ¿C2ËXÑ¿! [§Bä¿`Úãl,_x0016_y?þ¥_x0012__x0004_¶¿'(_x0012_þ_x001D_Á¿Êg*êî?_x0013_cO°§t«¿,_x001B_%bÜ³?_x0013__x0013_ªß_x000F_²¿RjÐÊ/®¿·LÍ_x0003__x0004_é¾É¿í×8_x0008_½¿	"BfèÈ¿¨_x0001_\Æ¿¢C ã&amp;¾?_x0003_u8^ÒÂQ?×Æåßä·¿\_x001C_Pð·¿:éË_x001E_?_x0007_«¿àÓ8ÎJ_x001C_Þ¿rÆ?´fþ¶Q3µ?øB³¿YÃzR_x001E_Â¿4Â¸Að¡¿âßb_x000E_JR´¿|Ê_x0001__x001E_SÄ¿X¦¿§{º?]&gt;Òòæ¡?úÑm[Ü®¬¿._x0002_¤_x0017_A´¿6}ÉdÃ¿UUZD¹^­¿ÎG_x000B_&gt;ç¿lÃ_x0019_%_x0013__x0006_?_x0002_¡F¹_x000D_N°¿_x0018_ÞLb*Ä¿"wGº_x0014_à¿DN¥ìÌ=Â¿É¹¦ø¥¿tÍP¨¿ÓØrwÿ*Ó¿_x0003__x0004_¬Xå_x000C_ð¿§ìò	ú©?^b/_x0015_Ý®Ó¿°ÿ:¾Å?D+ôHbÒÆ¿æg:_x0013_×Î¿_x0008_¸_x0018_XcNÂ¿^_x001C_ v5Ó¿-ÎÝgÍ©?o®_x001A_ò_x0011_«?4ÄÂ)Q?4k,_x0002_èÐ¿Z_x0013_±¿_x001F_UÍ¯bÊ¿¢_x0005_Ý£¿¼ðýÆ¿ü_x0013_Û_x0018_¶³?~_x0011_õw¿Ë3Kl_x0003_­¿_x000F_ÔfÆ_x0002_Ù¿¤Þ+÷óµ¿ïÁØúV´§?ËÛ¡Ó_x001D_EÄ¿Â_x0011_íøHr°¿ìòGlÒá¿_x001D_×Í	°·¿Ç½Ioý×Ç¿¬¦«L_x0018__x000E_Á¿_x001C_ý_x0012_eñ9©¿¹ÄôÑÀ`¦?b%_x001B__x0017__x0001__x0018_?üÒ`_x0003__x0005_×}Ä¿*õ_x0018_IÏ¿bùÒïòß³¿î_x0017_ú}zÂ±¿Ê]¹,Rº?0_x0007_°:¼¿Å(×b_x0001_Î¿GkéGQþ©?N²Óà|_x0014_Á¿_x0010_^,_x0014_Ç¿jg8Q£¿Â`Ò¹Ú¿.¾ÚEÞ-Ü¿Òª{©äÄ¿_x0005__x0002_3¿½¿ûì3iÀÊ¿_x0007_ü&amp;¯Á¿¸*F_x0004_$?_x0002_.r8cº?ÒA|MyA¿®j_x000B_J/ ¿L»Ò¦}_x0001_Ð¿é	ð³Â¿k _x0007_ ç¢?cú?üÃ²Ú¿f¸^êiQ¶¿ -	*Ú¿rÕ_x0002_pdÅÒ¿¹­¿Xn´¿_x0004_Í®B_x0011_üµ¿X_x001B_(T­¿_x0002_¡_x0008_±ÞBÌ¿_x0001__x0002_¼bÔs_x0019_Â¿_x001D_«g2_x000B_©?dU¡9z_x001D_Í¿(óngj9¸?(1?_x001C__x0015__x001F_·?_x000D_LaÚ¿È_x000D__x000C_Ò¨Ö¿â=÷QÄ¿¼©Ô	¹¿ùDÙ²Ý¡¿tËÃu_x001D__x0018_Ä¿´Ë±Lñ~?XõwÃ¿`tæ´_x0004_U¿ÖãáæÉ¿hA¢2ª_x001E_¼¿u±vß.Ð¿sæ[²É{Í¿ÜÀqQy±¿ÉË_x0019_¢Ùi±¿*_x0019_2_x0007_~¦¿¯w&lt;fQ¢?@b_x0007_Q¿_x0004_j«j_x001C_ÌÔ¿g_x001F_BsÜ_x001B_¢?_x0018_°ã^b_x000E_Ã¿;°ÞK¿?¦_x0017_o¹|¿MM­fù_x000E_¦?#_x000E_qç$Á?RþK¢³Ã¿öv_x0016_;_x0001__x0002_ÃWÚ¿Ô±`L´?_x001E_£Ö¼_x000F__x001D_¿_x0001_v÷I³?õÚ¸)£? ÄÿQ[?_x0016_¤_x0012_­E.ª¿_x0011_Z°»_x0003_­?Íë_x0003__x0003_s¿þ4±·_x000F_¦´¿$_x0008__x000B_n.£¿fPçÿ¶«? g¸§?@ _x0008__x001C_×ù¿¿µ¾¥@®¿_x0002_ÞìühX¯¿aK_x0015_x'£¿2ûÞ*¹©¿CßOßp%Î¿^_x001D_ _x0019_^ï¶¿ÒV_x0016_ÓÌ]°¿rµòü½Ç¿ÞP/qê¯¿_x000C__x0006_øvDÊ¿H²KQÐê¡¿êû_x0007__x0006_yÈÇ¿hP÷E^»?`ÿwªÂ¤¿RÇ×¡0¸¿_x001F_Ò'1?èê?ªé¹³?÷¸çÂ_x000E_º¿_x0002__x0004_,·óþN°?ô_x0017_W?ÿ?Xé8Ô¡½Ò¿_x0008_úo\ù½¿_x0005_Øç/tÑ¿ªñNmø*Â¿°_x0015_è_x0007_Ô¿G`_x0019_t¿+'¹&gt;É¿)ª_x001D_ûÄRÍ¿¡â2þ_x001E_«¶¿õ*9íê¤?ÇóÜ[:d­¿'cKÇÉ ?Û©_x001A_Æ¿g_x0003_¸¤À¿©0Ì@_x0001_Ð¿_x0003_Ë¹×À¿Âí\¶U³¿°V3ØN²¿Ë^_x0016_x%­¿ÔvõFè¹¿¨~G`5_x0018_¿_x0019__x000F__x0017__x0008_: Á¿V×§9þ_x000E_Ù¿dÒ0£\]Å¿¨Êü:Ø_x0002_¿-«#ïÖ_x0015_Á¿ûÌ_x0006_âPÀ?ûû_x001D__x000F_§?_x0016_8c`«·? î2_x0003__x0004_[[¿gjïæ¯ ?!n_x000B_ü¨¨¨¿?£&lt;D_x0004_Í¿/¦­_x0008_ÝÈ¿_x0013_½ÙðØKÔ¿:G'¹¿øâ/Í;Ìº?5ÛZlçÏ¿_x0001__x000E_¢_x0015_UÔ¿Å&lt;è²¿_x000F_ü¹&lt;ÿÎÄ¿ôVJk¼¿Dg] ?¹¯ír¬¿_x0008_4µº¸¹¿úfÓö&amp;¿KÚ_x000C_$9à¿þU÷È_x0008_"°?\_x001E_ñ¸±zÂ¿¸çßwÃÅ¿_x0002_²_x001D_*N¿&gt;±Ú_x0019_£_x0016_Ã?8d²_x0013_æ?Hs ö_x0011_}?_x0010_[_x0018_¹_x0007_b?&gt;ÒÞB_x0011_1¿WäÚqöÞÄ¿M\[Ø¼¿_x0016__x0010__x001A_öÐ¿ûz_x001B_°º¿v8uW{´?_x0001__x0003__x001A__x0018__x0013_øüÁ¹¿p_x0003_¶b_x0006_Ñ?&gt;ès¨\³?òÚµ^¼IÒ¿fÌÿ$ ¿¸O+i¿¿ÖÐÓ_x0014_^Ëº¿[V_x0015_ýÌL¨?Hq_x0003_¦`?Á_x001A__x0006_tz,¬?0JßØþ±?Ì7_Î_x001F_óª¿õ^ss2_x0010_¿¦#nÖ¿g¡þ\³¿ì ­._x0003_#Ç¿_x001F__x0007_Ç_x0014_MÃ¿_x0001_côØªQC?s?Bëç_x0010_Ç¿Pr¾w"_x0016_?åÕ_x001E_Ý2É¿_x0003_åT\ÄÁ¿n_x0004_}räÁ¿èC)Q¯¹»¿5í±ÆÈ ¿É_x0013_n¡E0¦¿&gt;°_x0014__x0004_®?ð_x0019__x000B_X_x001A_N¼?ueí¡_x0018__x0004_Å¿_x0014_Ð _x0008__x0018_®¿_x0002_låq:Ë´?¸Ï_x0001__x0003__x001A_4Ì¿îDÆYGÞ²?£0ý_x0008_ïÎ¿_x001B_úána£Ó¿Ä~wõê?ñ_x0002_Ä_x0010_×_§¿_x0005_¡$¡M?àx¿`LU?_x0002__x001A_Ë_x001B_»¿~ªóC_x0006_Ä¿7ÙOØ%À¿¥_x0001_ø]^Ö¿®Fñ%Ò¸¿°î'¿©¿«/lKÍ³¿7¨¯)ÜcÇ¿ÅÕ¨_x0010_n¤¿õ¤µÏW½ ¿ô=_x0007_e¦LË¿*ûED±¿__x000B_ýQ°¿ÀÌÏuË[?_x0018_FIô_x0015_Ô¿^+_x0013_GÝÄ¿c½aª_x000B_Æ¿_x0012_Ûã_x001E__x001D_\ ¿8_x001B_¿ ¦IÀ?ápTË(¬¨?I=3Ì¡·È¿Y.Y_x001F_á¿÷¼ÂCVÅ¿ºmË_x0002_&lt;`Ü¿_x0001__x0002_ä_x0003_õ_x001F_òT´¿ôPUzÅL¿´î§Â­°¿tpqZ±¿_x000D_N¶_x0007_Ê¿:fÝ_x000D_~?Â¬þW´Á¿Âò\_x0016_H_x001B_À¿_x001E_?_ÙwL­¿{_x000E_§~]Á¿Ô@¾úJ²?ÓõE¡¿&gt;Ká'FÄ¿Òt_x001F_êwÂ¿73µSÁÉ¿Ð~tÏ_x000F_½¿$äKé)°?sÝ_x0007_)PÇ¿_x000F_'ÇÂ¿Ð_x0019_Üµ_x0005_Æ¨¿fHÚ+l¶¿jª&lt;ñê?Àa¾P`a?tD_x000C_ýÅ¿"ã¯ä¥¿ÃÁ_x0011_Ê_x0011_0¿X«f6¿_x0013_bµ_x0002_#Æ¿_x0002_ø®mé?\ÌÞ]5_x0016_·¿óÊd_x001C_LÃ¿þ®Üµ_x0001__x0004__x000C__x0005_Ç¿_x001E_Eeðh"Ñ¿Á =·l¥?WüC¸¿æGø_x001B_Î_x0015_±¿&gt;ì_x0007_¬|Í¤¿¥÷`eíÑ¿*ÕªÎËå¼??'R!øþ¿_x0004_}±Ù_x000C_Ð¿Ñ_x0003__x0018_:µ}×¿§/³ø@ã¦?¶_x0006_L_x0014_ÒÉ¿L=N2¨­¿RðÛ ¿-²"Ø_x0013_©­¿ge©åà©¿Ã$eöÄ¿v¥~ÎtWÐ¿zEPæ×°?!ÿoO_x000F_î§?©iÅ]_x001B_¿iý¦0ÅÐ¿~oç¨_x001B_î·¿Ø¯-ËÂ_x001F_ª¿Ôöbr._x0005_¹¿n¸à_x0002_k?RÑÆÚÐ?_x001A__x0010__x0011_¢p°?_x0014_?!¢é±?±W)´æ¥?|g¤¨Q²¿_x0001__x0002_t«zkq¡¿_x0019_ñ¿Õ\?W_x0010_Dªª?e°WØ_x001F_Â¿aük43Ó¿øÆüZ1G¿Àd·ïôp?_x001B_¾Ë.{¶¿¦±_x000F__x001F_z\?]_x001E_õ±¤"Ä¿d_x001E__x0018_ý4?¦_x001E_¦/gÁ¿5º_x000E_	¤¿²Y_x0010_wÇ_x001F_²?Æn®_x0015_¯Â¾¿Ï?ÜN_x0015__x001B_Ë¿DßJ_x0018_½¿ ()Ó|¿SçCó_x000C_ª?m_x001E_Ô_x0012_IE¿fÍ÷=OÜÍ¿ÒÑÍèÐ¿ÚSåØâ_x0003_²¿A_x0007_ÚU+`Á¿¶¹ØÂ|Õ¿ü¹7¥»¿«_x0008_qº_x000B_ý«?!ô½Å`Ä¿&amp;ò*zQü¦¿çXÛ_x0006_=-Ñ¿_x0001_ôZXe_`¿_x0011__x0010_Öþ_x0001__x0004_UË¿_x0015__x000C_²ójö¦?'iä*Ñ·Ç¿ÎÀ_x0012_K÷·?÷kë~^V¿_x0004_ev$¹Ð¿|_x001F_zS6!?_x0010_+Ó(qc´?&gt;Ëm"NdÏ¿£_x000C_{´ù@Å¿M7I_x0012_Ý'Â?_x0002_ä¬_x0017_S¿ò%s_x0007_VnÇ¿¢èÍ%ÿ°¿¾E_x001B_þ¹´?ÜgÏC¦¹?°¿_x0008_¨W¹Ñ¿Ê#´£_x0013_C±¿H_x0017_øOY}?Àgñô_x0018_»h?_x0014_¦wÐÔº?_x0003_Q¿ô_x0018_	Æ¿,)¿_x0016__x001F_É©¿tª.[´?*Ä_x000C_î´?_x000C_Y'_x0015_Æ»¿üùÅtÊ_x0013_º?!þÔú`	·¿_x000B__x001F__x001D_ÿ_7¨?c&amp;±éµ¥¿üÄ&gt;#:¿$«Äfã±¿_x0004__x0005_XLÉù&gt;ZÖ¿Í_x000D_tØÂÁ¿h_x0015_&lt;Vwc©¿F_þÐâ?¬Õ_x0017_Ç,y¿_x000C_BX_x0011_ü-»¿N	Áúö¿Çß_ÇÅ¿Ðk_x0019_Lø¹¿ÚÜ`5r±»?LÕ_x0015__x001F_u_x0019_?c_x0002_Á¥_x0004_ÿ³¿þ¡ê&lt;TÇ§¿?O´²·ÙÌ¿',íðÝå×¿_x0004_lG_x0011__µ?°üùoZP?$möÊ¿J¢»Ç±ù·¿¼_x0001_7ø_x0001_¸?Hq_p§7Å¿h sû_x0019_7?Iì*ÂÏ¯?+c_x0004_ ª¿"·7ðdÇ¿¸æðhµ¿}ð_x0008__x0012_Â¶¿Äs_x0007_zõ ¿_x001C_é¢qÎä¿ø©~*¡¿¶Ó_x0003_jhVÐ¿¢3mÝ_x0002__x0007_óV½¿_x0006_×u_x0005__#µ¿_x000E_}$vgÈ¿&lt;³´X_x001F_²¿¹\nö°ç£¿J¢_x0019_e­¿_x001F__x001E_d_x000D_Õ´¡¿÷tÇ_x001F_mIª¿g²a{6¢¿ÖÅÍaÂ¸?j_x0003_tQábÇ¿&amp;0qM¨?ÌÈQÄbÛ?ÒÕ&amp;èÐª¿Ú¡ À«¿5_x0004_õ^²_x001E_Î¿ØgçrÀ´¿ÜBd¤@°?}Uü]]£?´ìxôrÁ¿_x0014_­YÚ&lt;²?v¯}´Wá°?n¹¢7qø­¿ÃÎ=_x0017_ÅÔ¿s_x001E_§jA_x000B_­¿X©_x0012_N_x001D_g¯¿vJ_x001C__x0015_»¿â;ÜòÄ¾³¿°	Gï&amp;%¹¿Ç£-HÙ§¿:rm1_x0016_É¿6(5i_x0001__x000F_¦¿_x0004__x0007_â¹¦ÅIæ¶¿Ê?È¶5¿G1Nj_x0015_ÌÑ¿°_x0005__x0010_½;?K_x000C_¼_x0006__x001C_¤?i¶çgVÊ¿_x0010_jA_x0019_K?_x0004_cýÛÒ½??_x0010_joHp_x0005_Ô¿­ýâS_x0007_«?_x0008_ö_x0008_`Q»¿ð_x0003_8+Nÿc?Ûfä_x0010_Ë¿6ÅÍÊ_x0004__x0016_Ñ¿Cí_x0015_ïßx«¿-lS÷_x0010__x000B_¿-ãú3¯nÀ¿j@ýÛ_x0001_Ò¿bø!}2Þ¿ÌÕZp_x001E_M¡¿èúºo¹¿n«ÙO!%²¿£ºD+ª¥?('ï®üÂt?´8´Ñ¿ÄÑ|t?_x0002_W_x000C_hÇ¿¼_x0019_\L3Å¿_x000B__x001B_9¤?µOàhyñÄ¿u_x0001_ M¢¿Üî¶%_x0001__x0002_¹ñÙ¿ºð_x0008_P_x001A_o¶¿_x0012_õ_x001F_²¿`ÿ)É¾V?Ì±x9?_x001F_Ó¿{xà~¿ÐÝRFöµ¿_x001A_»¸®p_x0003_Ï¿pB·Ux¬¿_x001A_Ijr_x0015_v¿_x0011_SÏi±Ð¿AÍ_x0016__x0005_Ì5Ä¿[·ø)_x000B__x000B_Ä¿ú?ý_x0004_+AÄ¿øK(©ï¸¢¿ü-Ê¹¿_x000B_Q_x001F__x000B_ÅØ¿á'Í¯íÌÊ¿JÈ£_x0012_êj¿ã|hHë°´¿_x0003_aèA%Ä¿úu·ÝÛÓ¿ÐïVÞø_x0003_Ü¿ðgÃÖµ¿ÃnÖøyß¿À$õ@_x0002_u¸¿Ì¯i/¿Tñ?_x0008_åt?_x0016_ îFq_x0013_À¿F_x0011_+mo³¿ðGÆ¤z?J¬w7´?_x0001__x0002_³_x0016_ _x0010_Ñ¿È§"ÑoÔ¿]¿_x000E_ÿxÁ¿ÌV;Y&gt;À¿_x0014__x0013_bÊ?*ôp?íE?ðå_x000F_Ór$¿HÔÂÝïÝ¿ÜÕ_x001E__x0014_ySÂ?N9ÇR¬ ¶?_x0019__x0010_±_x001C_0¶¿R¢_x0005_¸¿z+Q¥Rb¸¿\I_x0001_ÉmõÚ¿4pW_Ø¨?9û¤ÔÊ¿®ö~ä^Z¿èp_x0003__x0004_iØº¿_x001B_g¿lË¿À=_x001C_£'¿E¾_x0010_öè¬?_x0012_Ø²Z_x0002_·¿*_x000F_j_x001E_³¿ðü6ä¨7½¿ßß BKà®¿DIÏÏf_x0013_¿4`Yy¡PÓ¿ÎÈìÔÞõ·¿h'm_x001B_ùÁ?ûñ4_x001C_áðÂ¿Ñ7»ÇiPË¿©"`_x0001__x0004_q_x0012_Ñ¿_x0004_ÃR&lt;óÅ¢¿é_x0002_¿Na§?&lt;ü/wT_x0010_³?ü¦_x0017_«?¢®ö&lt;©°¿N2_x001C_µ_x0015_ö°¿)`C_ö_x0013_¶¿l¾ÆB_x0004_¶?&lt;½ÛÆ"Ä¹¿°é¶_x000F_ ?Ûó¢[_x0003_¢?¶ 4	¿êO\üÑ¿èF¨"¡ìn¿$Tv¼;¬Á¿TAQÝ¸½?°Ù7¶+^z¿BBf_x001D_BÒ¿ü8Ô½p¥Á?~W/J&lt;?ÔÇùc³¿LüßX9_x000C_º¿W_x0011_YR_x0012_ÛÐ¿ÈÇs]Ã¿_x0001_iÿó«\¿µ§%ãÅ¿ñåg_x0017_?sÁ¿_x0004_ßÕ6¯²? ¦©_x001B_¡¿X_x0002_êÝ0_x000C_µ¿ö_x0005__x001C_} À¿_x0001__x0004__x0007_»õ_x001B_Ä¿Ìd·­_x0014_G¶?Ã£IV·¿_x000E_¦TÆ¿Ì'¢å&amp;ð?'¥ ¤tË¿àÂM6Èøy?v_x001B_~]Ê¸¿Ë_x0011_Ä;{ª¿½4qUù;?·Õ_x0003_b9¹µ¿_x0017_á9Æi²¿ßªh3mÐ¿rhÙÙ·¿ ëC+.âf¿"¤_x001B_ñÓ¶¿ÓJ_x001F_®_x0015_ÒË¿Àë]¬¢§¿v&lt;ô&lt;h¥¿_x0013_ÚÌ_x0001__x0019_­Ì¿¤_x001A_RZàÂ?ª¨í¹¿HàÞÄ{E¿fÜù WÂ¿,æ_x0007_Êwô°¿|[EëÂ¼¿¢0*HZq? _x0002_î¡?®C_x001A_ìß¿io¸v9I¦?0¿±Çd¿`_x000D_¾£_x0001__x0004_L_x001F_À¿ý_x0007_h´4_x0017_Ò¿!ùfã{_x001D_Ð¿,_x001F_ÉñCâ°¿*ëÈV×¿´øqÓw®?(öU_x000D_1?´_x0004_¦¼T?¿Z!_x0002_ÆÝµ¿ñ_x001F_.­Æ¿9_x001B_Õë±¿m¯F_x0011_O§?!n|ïH¿KüX_x0004_ÿÀ¿&lt;¼î1÷*²¿_x0001_k¹dª¿_x000C_ä_x001B_,_x000E_Ø¿(ÓÁ¨g_¶¿Bö1D^?Á´¬¸_x0003_&amp;Ä¿YNÑò_x001C_£¿ÿ_x0015_v_x001B_âÑ¤¿ò_x0012_Àáù½¿*và¬Û ¿.Ôì­_x0002_Á¿_x0008_#*ªæû¿_x0010_/FË¼¿¡ÌÌ±_x001C_ ?|^´¦M1?õ8Ó´lè¿c²ÒD_x0008_¥¿z_x0012_òN¶ÎÈ¿_x0002__x0005__x000E_ü^ Å½¿Â`*mÇ}Ã¿_x001A_fZ}AÃ¿[ÂRkÖ¿.Qhæ¿?ûu\m_x001D__x0011_¨¿Én^ã\Ö£?,¶wyRF¿ÔÙ_x0014_»_x000E__x0001_½¿/¾h&lt;¹¨?0ùµò_x0012_´¿îâßji_x0008_´¿+°z É¦¿@æ¯)¬_x001F_h?·¸ñJ=ïÇ¿l_x0005_Òúº¿ºeó7öº?_x0018_¥xÁÏi¿l©_x000E_7¿DÜg¢ÿUÅ¿À5*uþ0Á¿04'_x001E_Ð¿ _x000C_ñ_x0003_¿gQ?p_x0004_Ûk2^²?ë_x0013_}M_x000C_Â¿_x001D_ZãÖÄÂ¿Hç4p_x001B_D³?ëls_ã¾¿_x0013_Tãÿ]Ý¿d_x0011_ßM&amp;µ¿_x0010_M_x0015__x0006_¶?_x0014_1È_x0002__x0003_¨'È¿pÝÖ²?ã_x001B__x001D_SAÌ¿¥øûáL¶Â¿Æ&gt;¶}_x000D__x0019_Ì¿_x0010_Ê~Î¹¿£oU`È¿¼Ü_x001E_R:°?uU*_x001A__x001C_ª¿LD_x0015_2_x0001_·¿&amp;_x0001_Z¸¿!ÉS_x0019_½Ë¿æØû«?ðisµ1õ?3âädÀä¿_x0011_©_x0017_6_x0018_ÔÍ¿_x000E_	æZ) °¿_x000B_¢r7Zá¿SbÎL é£?¸·à_x000C__x001C_Â¿.)_x0019__x0016_Ý§¿~D_x000B__x0012_0@µ?_x000D_*ÓT_x000F_q¥¿7_x0018_æ¼þ¨?á#ýíöÀ¢?_x0001_*/0*«?ý¤µT_x000E_?Ð¿¢)Ý|·¿=´¼ùZ¢¿lùv'_x001F_Lµ¿Äëd1¿¿_x001A_Øhë­?_x0001__x0002_sq¦_x001D_­?#êCûò·¿LÙD´ö¹¿g%aü¿Àm$À_x000B_G½¿_x0001_Ý_x0017_	È]?¸6IÔß±¿_x0006_¦6¡î«¿Lëw_x000F_Ü£¾¿¾¨\2NÇ¿¼Ö_x0006_DQq·?vÈ\ÙÊ¿É¡7àÙ»?W_x001F_j³¿·+ë3¶_x0011_ ¿Mq&gt;r_x000C_­?&gt;lj#¿¿­¢_x0014__x0010_C0¥¿tL,ÿm0´?í¶_x000B_Î`©?Ãû3ÛvÇ¿q_x001A_"7P"Ð¿æYÖ1·¿Æ_x0018_RA¤æ¸¿147¹±þ²¿Ó	_x0013_	´²Å¿øU_x0005_ô?´Î_x0010__x0013_	Ö¿_)¾)X­?G@©¦Z{É¿D_x0019__x000B_sñ»½¿ _x0013_Ô_x0001__x0003_ñôÁ¿iÇð«pýØ¿&amp;rOk?|ç&gt;_x0018_#·¿°Hv_x0002_2¬¼?&amp;q»ün¿Ü e?_x0013_Äk0­ ¿NefzÛK¿àO3ô7ø»?@K?d2@Ó¿_x0004_hîù¯a«¿S(PáP¡?Ìò¼µ?l½ëI_s¯¿bºÚ_x001B_ov¿:Ç'UªY¹¿ºA¯Ø³»¿n3	v¢»À¿¦Ø5 s¾º¿Y	_x0001__x0005_ÃÀ¿Ò®jÙ3Â¿_x0007_ÌÂéþçÊ¿²_x0016_¯­¿êØ¿_x0005_D¼n&lt;Ì¿Û_x0012_üä°¿¦Ð³±Î¿_x001E_±53²?_x0006_'_x0019__x0016_eâº¿ÑÔ_x0013_´¿Ø'@ØÒ»?úö_x0011_gÉ_Ç¿_x0001__x0005_®"q_x0014_Q9Ã¿Â_x0004_[U±Û¿bôÑhIøÑ¿_x0001_ HDÈ_x000E_s?Ñr_x0012_Oë ?ñîÏëdÅ¿fÓÔ¢¼¡¿_x001A__x0017_§_x0015_È¿_x0004_Ïï_x0012_]·Ã¿RT÷G¸e?&lt;Ûi¶lÍ¿_x000C_ÞeÖÒÃ¿:u_x000D_³¤¿DÉlÙð4³?°Bo±_x001C_\Ä¿_x0002_h{À?Avöw*¿^_x0019_ù}¯¹¿_x0013_þ_x0006_ì¼¶¿_x0010_i¦xÓCb?;_x0011_+Wµ·¿&lt;®Ö¯~?}]MäáÏ¿Xn´}6Ä¿Èæ0(ª`z?¦rþ"ANÕ¿T_x0005_6ßLÇ¿È9_x0018_ u?¹ÔÛ%_x0003_«?[B6¡Ó¿¾kI_x0015_ô½¿÷êU_x0002__x0005_Kù¬?8@(Vg_x0014_´¿¶\~_x000B_º¿¶)HÒáµ¿;Á	9J¤¿ Å_x0017_üä,[?7_x0003_L_x001C_p¿À!tY_x001F_¦¶¿CØJõ»µ¿Ùz«_x000E_2dª?Ð~Sø{7½?Õß_xÅÃ¿@_x001C_LacÉ¿ ®-t_x0019_Ð¿©uaWRÔ¿ý:	×y_x0010_µ¿#ýá6À_x0008_«?à?Dé¶¿J_x001D_wHv_x0012_Å¿Z:&amp;_x0005_3¿BT;ê¿º_x0014_«Ë¿úO_x0015_q_x0017_.Ý¿àJAlä¸¿l_x0016_§Ö4Ë¿Èô§ukÉ³?tÂzª]Ó¿è_x000C_XÑ5½¿ß9««´¿_x0004_³:÷_x0001_0?Ø¨²Ò¿(	Ø*Pãm¿_x0002__x0003_ÖsÄ§¤¿_x0002_nkbÓ¿xî¿_x0005_J?_x0011_öVLF»Õ¿¾CKr¡×Â¿bÚw×¹¿$Ò"_x0019_6Í©¿&lt;I;È=ñÆ¿ü¯	¬s?óéOecø­?ÊÅ¬ë®w¿_x0018_cÆ×{?¤¯U§À±¿ä]þåé$¿ZÛI_4µ¿y}ú_x0001__x0001_ÈÚ¿_x0012_ØòÔV»¿½_x001A_xÂ¿_x0002__x0008_K×6¿5¿Ñ8V-9Å¿#QÞúÃ³¿_x001B_¹ÎîËÃ¿thà÷up¿ÙÅäÄÐ¯¿æ,7M}º¿ÍDu¦(±Æ¿j¿_x0002_YOÁ±?Ê*ß·îô²?×ð_x001F_è&gt;®¿,©ßç!p¿^Ø?Ì[¿þXÏ«_x0006__x0008_[ðÞ¿JIPã5²?º/_x0006_ïì¶?¤PÊú_x000F_"º¿B Á©£TÎ¿R¢ÆYU¹¿l«ÒÌ_x001D_@å¿h1N_x0005__x0002_?ìe[ÿ.K¢¿4_x000F_í¯£ç?_x0002_'ÕÒ_x000D_¬°¿_x0007_¼Ë&gt;|_x001A_¡?3Í'n_x000B_À¿XBÛu¥p?Kfñ_x0003_N²ª?Ãì_x000D_ÂÿÖ¿#_x001C_6d«O¤?X~#_x0018_ÕÍ¿¢WsÞÓ°?8_x0018_ºç¿rC%k²Ä¿üh)YC×¿&gt;_x0001__x0018_W_x0011_?¤¦CØ¸{¿_x001E_÷÷Z__x0001_?¹yò¤»ïÕ¿_x0003_©gÛ_x0008_È¿ìæ_x0014_p_x001C_£¿ÖTÌnà¿F¢_x0004_¾R?¢¡K_x0018_à¿¸\_x0011__x000E_´?_x0002__x0004__x0008_é`@áÄz?ÖþÐ_x0004_7ª¿_x001B_¤£úA­¿Á(×óý_x0004_Ã¿jI(_x001C_Û_x0011_´¿v±~&gt;Ëä¿®Ô_x0015_¸_A¥¿hmsÉA_x0003_?Æ¹þ÷*ç·¿)Ø?f'-Ô¿äøÅn«ù}¿¸áÝÚRi?­^ðLÆñ«?iF;B7¨¿²&amp;#h±?ÉSõ6»¿®&lt;ñÖ¼à¿Î§$A[½¿_x0018_-_x0014_¸à6p?c_x0003__x0004_ïÃ¿Å m·þÁ¿ ÅU¼?öIfÖ¸%±¿s£HÂËK¢?Î_x0011_®nÕ¿ú¦ðlÏ7­¿1ûb¢yÅ¿¾¼r¦ð?bNØH_x0001_ÿº¿_x0011_ªè-_x0005_Â?|r)½Uó?cÏ_x0002__x0004_²üÈ¿Ü}_x0019_e}¿^ìÔ»ç¯¿dÊâÿO_x0014_±?÷ð®ëÉ-¿ X_x0008_1ò3»¿0¤ÀÇ·1Í¿_x001D_FOzhRÆ¿&amp;²Ø_x0014_õp?&lt;ò#ÊL§¿NáEøy´¿Âø·É_x0002_xÈ¿L!J¨j	Ä¿J2Wé_x0005_?_x0018_gpSXÀy¿cµ_x0011_z«?¥/z¯â_x001B_µ¿D_x0011_©_x0003_	­½¿%Û7_x0001_Ç¿øÕú_x0014_¦Ó¿¸XÙØï¶?&lt;B4ì¹Û¤¿ r68¿»;IñrG«?÷ÿ|yk_x001F_Ü¿²7Ë_x0012_ö_x0003_?å«ÿä:Q£?QT}_x0008_¿_x0013_Ñ/Ñ"Å¿sD8vW¿ã_x001E_^Ö?åÎ¿	?w_x0012__x0012_·¿_x0002__x0003_kCg0_x0005_z ?2)Lô0½¿-Ãf_x0002_WÍ¿OÔdÍ·Õ¦? Ë_x0001_d_x000B_v?¯[~_aò®?ÂÈW·`_x0012_Ç¿rÈ_x000C_£¢í¤¿f:Â_x0017__x001A_É¿ÜyTõ+Ò¿G_x001B_ººÖêË¿c§&gt;ËÕçÛ¿_|øØqQÉ¿´ÎåÇ?XÈ\ÆAÁr¿y_x0015_¢¥¡³¿+_x0019__x0007_6©hÊ¿^_x001B_¸BðÛ½¿Jr2_x000E_z¯¿_x0014__x0002_òg±Å¿¦_x0001_FÒY×¾¿±*°v?&amp;Ñ¿]@{p_x000B_ø¡?ónü_x001D_lpß¿A({]'Á¿¨Ì5Ø¿qLhs5Î¿Õ¯ºØ¶¿Ä÷:OEÍ¿Ðû ¿Kâ©p¡_x0001_´¿&gt;Â2Ú_x0002__x0003_MSÙ¿à{ÕU¼?ªGo0'¨¿4p~¡­¿ÿ_x001D__x0004_@·¿_x0019_ùiC_x000F_v¯?º*Od_x001B_-¶?:|è§Êª»¿´_x0008_éXrR²¿^[Ù_x0012_]w»¿_x0001_ë-ÆSÇ¿Ø_x0018_5qõñÎ¿.I¨ví»¿«¶¯-¡¿_x0013_ßëCØ¿tÐú78_x001D_Æ¿ï_x0018_#I2ÈÉ¿0Ëñ¹Å×©¿!9v	W§¿ÔëLÚXßË¿þ@;VdÁ¿fTò¬¿0YÜnÿ±y¿4é&gt;Cß!¿=ÑSÊÐÏ·¿ %ÉÌ_x0001_Zx¿F_x001F_ átËË¿º|zø_x001E_Ò¿ÈrÚf_x001A_}¿_x0018_Ìy_x001D_¬A¿oejÃoá®?©_x0017_ö¿_x0004__x0005_`0ÑçÖZ?Gi_x0003_á_x0005_hÛ¿åKÃMsÂ?à'þù¨º¯¿2ÃT$ëÍ²¿¸%ËbKé¹¿_x000E_C_À­¿èòìÂ°Î³¿WÎ7öþ.Û¿~ä$k(²Ô¿à_x000B__x0002_°Ç¿0«Ø_Äî?_x001A_!ôwJÂÄ¿R¶È%Û®¿_x0011_å§ë_x0010_J×¿HY_x0003_LwN?°CåÕ_x0016_¾²¿[mõq{o¤?Ü6#G¨H³¿ôgMîë¼¿j_x000F_mQ &amp;Ý¿¦_x001F_Vå»Ä¿¬__x001F_w¥¿m\ó(°Ã¿é_x0005__x000B_®Ke?l5_x0012__x0014_Â¸¿\ØÝÐ_x0012_L¹¿DÌÆ&gt;Ü¾?(_x0001_qÚÈÄ¿kf&lt;_x0010__x001D__x001B_Á¿t8_x0015__x0005_QÖ¿E{_x0014__x001D__x0004__x000B_¤R¨¿_x0018__x0005_4y¨É¿ðì,fn²±¿n_­h{_x001C_´?-u!_x0003_µÕ¿À-_x0002_å_x0001_Ø¿óá¾9_x0006_ Ê¿¾_x0007_­C¿¶_x0005_kGF¿_x0008_þÔëJ1Ð¿_x0002_Fá_x0007_Ù¿²õ§ðN[¿?c?k_x0008_×-Ç¿UèV?d¥?®_x0012_vbp¿zÿùM·?0eKó&amp;ýk?	_x0018_n9ð	¶¿ðe1Ä¿ç\^Ë¿s6_x0013_UÚ`Ã?ú/C÷+8±¿_x0004__x0019_Â]0GÍ¿Íø_x001E__x0018_DO ¿º²2DT§¸¿ÅÂû_x0015_Ë¿_x0013_ÂÙûÌ¿ì._ÖÜT¿¿ìÒ¡Á¨?Pà©Qs ¿Ú+þEVé¸¿À(.9r?_x0001__x0002__x000D_·à2¢?ðcCÙÕ	´¿êmúv"'¿&amp;¥©ö_x0012_a¿LÚg¦U¢Ã¿	Öïêe;ª?¸àqÀy?¦q&gt;/¤¿¶T¨_x0015_û±¿Ñ_x0008_ÁºÑ®Ë¿A¿+Ø¨¿½Zkµy_x0007_£¿,"ÿrè?ÀOÎTÍÉ·?%.7N÷Â¿µÑð_x0007_w²¿êóç_x0005_è¿¦ýÏA_x000B_Ð¿ßR±xÑ¿Àùgq¤_x000F_º?_x000C_-Ç£*?Ô0ü_x001D_¶¤»?_x000D_;R7é«Ç¿Î°ËÝs°?_x0018_½2n/²¿^_x0010_fÎ¼{Ò¿:ï~³¿¢øÒ&amp;7Î¾¿í9_x000D_¦?#þu:´?H4_x0012_UdÖ¿|*_x0017__x0004__x0007_ÊN»?î¶ýT¸_x0007_±¿¶Cw&gt;æÜ±?øÿÙjy_x0003_Ð¿îÛcI_x001C__x001D_¾¿÷Gðé(_x0015_®?_x0002_µ_x0019__x0006_OÚ¿ÿ¹^ _x0019_D¬?ë_x0013__x0016_uIÜ¿~S`&gt;oè¿Z$n\_x000E_¼?þYÅW&amp;JÑ¿&amp;Ò×+ø¶¿äg½tZ¡¿nà_x0014_JÇOÐ¿áWÐ_x0016__x0017_ª?¬k¦Ð_x0005_j·¿òÎÄ_x001D_Y¿¿ÀÓ_x001F_}mc¿ }_x0018__x000C_ü¶¿p_x0010_Ý2¸¿NôC$¥¿£Ñ3hÌ¿$_x0013_*_x0001_¹¿^M¶E_x0014_ª¿_x0018_©÷_x000E_^ö¬¿1Vq§»_x001A_Î¿°W®¥¬b?¹&lt;Õ'ªSÀ¿ßR_x000D_¸ce¤?ÂoÉ_x0007_år´¿ØªLâYË?_x0002__x0003__x0015_ÊãL¬Í¿¬#þ¼Þ°?·eG¤ÆÛ¿_x0014_]tza¤¤¿d&lt;ò¡Ö?BÄ¿_x0002_ª¿òårÚÇ«?¹ª¹oH_x0015_Ù¿úXOØbº¿Á«/p±³Ì¿²å×»Ræ?j1û´ôfÄ¿ê?ÜÎÒ·¶?¬É_x0001__x000C__x001E_Ä¿{wÉlâÍ¿ÓHîoõÊÐ¿&gt;ãVp1²¤¿¹Þòð_x0013_Ë¿´:1_x0018_~=½¿©p6ª_x0014_tÊ¿MsÅì;£?ÚTµíÁ¿&lt;[ÒL»µ¿_x0012_Ë-?æ«¿TÏ¸?­°õ²ý±Í¿F×ê^Å?á¾G»G-®?ËIøl¡?¶9_x000C_^{%Ó¿_x0010_ÜÙ­ær?ç£/%_x0001__x0002_jà§?ÔU²E_x001C_V?*ÖæÓ¦ª¿d_x000C_:±Î}¿_x0007__x0013__x0007_r?_x0004_ûÄ_x001F_I¿Ìs7ÍØ¿fl~7¢h±?Ò,¯zh¹¿u¥¤Ý!Ç¿_x001C__x0010__x0016_(Ò»¿XÐ=ïÊ_x0013_µ?ª¶_x0008_) ¹¿£!áþÉ·¿"~»¹?=|)|6.Õ¿¼`oëë·¿îÑ:Ï¤NÐ¿_x001B_Þ®VWÞÀ¿I/ÛÖëõÇ¿/ÌÏ_x000E_¹áª?¼z_x001D_É_x0012_Ð¿Çiá³Á¿Q_x0014_XK[¤¬¿²I2í¢¿Z°§ß¬¿÷P_x0003_Þñá¿#uaÕYÈ¿I_x0005_hþ·¿iç"7¤ä¨?Ìå»ÑOí¶¿(÷þlÕ¿_x0001__x0003__x0003_xÖIÒþÀ¿l¢c%K?svA_x0010_§èÀ¿ ¶ã@o_x0006_±¿ÊI½ÚRG¯¿à½5íXl?nÒ5?Æ&amp;{.²ñ¿pT¤o¢Bv¿ãñ­UÅß¿mü_x0012_§Ì¿ m2Lª?Òíþë	R¹?ø·¾Ú_x000B_³¿U_x0015_ºý:É¿&lt;KeMV¿,ß¼ÖWª©¿2TÔ_x0010__x0015_Æ¿r:»¶D3«¿ô_x0013_ü£É¿¿va_x000D_pK_x0007_¹¿o»|^«Ã¨¿]_x0002_ÔÏ¿&lt;á6Øg_x000B_Æ¿Ì¡ØÆ¾¿o©Ì¹»_x0011_¿_x000C_ø!}k_¸?_x0001_X¥_x0001__CX?ã"~(_x0008_ ¿Lþ í:¿?_öCLu°¿¾_x001F__x0003__x0006_&gt;²Ã¿[&lt;*ÜÓ¿¸_x0002_çØû²·¿_x000C_Ss÷c_x0018_Ø¿É_x0004_ÉrKbÌ¿ÜÎÌ©Æò¿;§v_x0014_¢²?ÓjM_:Ô¿6|ï-~:·¿Æ_x0002_úÒ¿_x000F_ÖA*ðÑ¿Ä_x0008_c&amp;Í¿ëâYÑç	Å¿½e~HÕ_x0010_´¿E/_x0005_{Pß¿_x0008__x0019_~_x001F__?_x000F_à¯¨²¿0òrÆ¶¿_x0001__x000B_#_x000C_eÐ¿yY[ö#X ¿VÝ½ÃE¦¿ø¾_x001F_Ó¿_x0013_+hà_x000C_1¦?ú&amp;`ÐÀ¿?Ìyö9±¿_x0013_K¯m_x0002_¿ m%0¢fc¿?_x0017__x0003_â\¨¶¿&lt;©_x0005_dØL¿È_x0003_uq¾ ¿ìJ"¿ÙÂ¿Ï_x0006_C62_x000D_Å¿_x0002__x0003_fàøP¡Î£¿_x0002_ÄÞ«|_x0017__x001C_?äN96_x0018_3¿	ïâ_x000D__x0014_¥¿àÅ_x001C_B·?3»3À¿¸£òKµ´¿_x0016_Æe_x000B_·?qï_x000D_·m_x0001_È¿é+ÓI¼¿vµ#VX¼¿$Ñ§¦EÓ¿:_x001B_äTNßÁ¿&gt;L­_x0003_è1´¿0ÀdKÙPÕ¿_x000B_g_x0004_çüc«?_x0006_ó&lt;ukà¿HÒðý'º¿p+Á`,_x001F_?É_x001B_,G_x0005__Ê¿j_x001C_[e³Ë¿_x0018_Ô_x001E_G6ï°¿G_x0003_f¶×¥¿_x0004_ Çn ¸?N_x000E__x001B_ý®?ðÚïÌZ£¿¿ã¯±#_x0013_BÁ?_'2m_x0018__x0005_¡?÷¡òÓÂ4Ã¿â½ÿß®ÞÉ¿-¶?µ®aÊ?î¶Y=_x0003__x0005__x0019__x0007_¿yG_x0018_0T¤?_x0010_ô=_x001A_!»?RÕ­à_x0006_P¿(îÍ_x0012_9?_x0005_æ]_x0017__x0017_Á¿àÅÔÈY_x0016_?iVI_°¿ÝøÈ_x0002_ô+À¿ü:Þ_x0003_çÁ¿ìÓN_x000D_Q½¨¿_x0013_8__x0001_~ÊÏ¿´¸/ì+¦¿+_x000C_a\MT¿Xë~¶Ía?Ø_x0004_ÞÛÕ¶?_x0017_Ó_x001D_.æ'­?&gt;ÑrÅ!_x0003_¿\]5Vì_x001A_?dQ·¯@Ô¿pÎ|´_x0007_Ä¿ø_x0008_\é?%¡¿a_x0014_#_x001D_³¿eµcÏV@Ø¿¬õi@Ö´?âÔÈSñ¬¿³õÆ§º£?2_x000F_ë_x001B__x0016_¹¿sÙ´lÑ¿Ø@Í_x0018_Í?ºè¤7ìø·?k©_x001D_¿èÁ¿_x0001__x0003_	U_x0008_Ã?_x0013__J_x0005_ÃÆ¿_x0017_ã.l×Ê¿n]_x0005_Õ_x0019_¨?°Ý_x0008_ö Îu?%!Ã_x0008_¡Ã¿B&gt;¨_x000B_ÎÅ¿Ïß_x0002_2yN§¿]_x000F_;£\·¿_x0014_Ö±WÒ¿àÎ_x0008_W6¶?=»=Céß¿Ê³V¸1ý¹¿Æ ¦$g°?bÃÏ_x0004_ÍÀ¿ûÿ_x0004_BËôÉ¿$_x0012_¾Ø_x000E_S¸¿Të¹ï)·¿_x000E_'gò¬¿lE,öÅ¿·¼_x001B_i¼·¿ª_x0006_ea8³¿vRöU_x0001_¸¿'Mµü`'Ô¿|Ø_x000B_û_x0019_§¿´¹ñ®m¸?X ü¬_x0006_o»¿_x0012_{Ü®Ô?±8Ì¿Òh?Òi?_x0010_OEYÕNÄ¿~&gt;A _x0001__x0002_á¾¿í°ykÎ®¥?KG¥$&gt;yÕ¿÷_x0002_PðH·?ÿKf+´¿¢+ÖÔ_x001A_Â¿Déúè©`È¿6¿àè_x0006__x001B_Æ¿§Àñø|`³¿5aÒGGÈ¿_x000B_©ºÛ¿¼tè¢¶¿M_x001F_KÁà_x000D_©?Ù`_x0008__x0006_A¼¿	zJö¹ ? 5¼_x0013_He¿vé_x0015_¤?èé=_x0015_¢¦?^©r?µ¿ý_x000E_PÀúSË¿H¬w9	§¿`õv} n¿rn9*©º?6M_x001D_²~5¿Qw»Ë¶¿`)!âf¿KËÀ&gt;ôØÍ¿_x0006_ëÀ _x0006_á¿´Ô_x0015_Mð¨¿¾mº¦_x000B_¸?ÀNq_x0002_R¯¿ò·¿º¿_x0001__x0003_£§5_x0008_¥Å¿ð_x001E__x0006_º¿¤+¤_x0019_Ó¿²çõ¦è;ª¿ô_x001C__x001B_ÔýÔ¿p±ÙìÄ~¿¨Äd­/£?Þºóg¿AÅ3_x0012_¨?hg(ð_x0006_¼¿*Òq5µ´?¿Ì¡m:(§¿5H`å5»Ò¿¤ô!RCß?_x0011_Îyh-Í®?_x000B_yë"ÚÇÎ¿vÀ¾üâÎ»?_x0005_¦\a_x0006_ÀÍ¿ ÿ)¨_x0001_«¿øL29ÌÉ¿FBYn_x001A_º?_x0003_Cö_x0011_¦¿%{£&lt;L¶À?^_x0012_çÁ7·¿Ã_x0014_©/g¦?ÒVI¢_x0002_É¯¿v4àpØu´?*_x001E__x0007_äxtÑ¿w_á_x001F__x0019_Ñ¿Pj_x0010_Í_x0013_µ¿_x0008_µÌ}¥¿¼Ü7T_x0001__x0002_ÌÚ?r¼|ÃÂ?¨¿Üú¶h¿g®»ÉT®¿fØ_x0004__x0017_¦_x001B_¿¿~_x0011_#¥CÜÉ¿_x0018_qa9Ô¿Ý~*Â¿_x0001_ôHZ#Ê¿äyµ5=Ö¿@_x0014_o¿?ýí_x000D_&gt;!£¿_x0014_y;pß_x000D_Ç¿ðE_x001D__x0002_7°q?üÉH¯Ü¹¡¿¹DU_x0015_FÒ¿®XV\¶¿_x000C_q=¿SFÆ¿U_B.Î¿Um*¬_x0017_tÀ¿_x000D_¨OÕ³£?ÂKTk?ú´V ³`ª¿_x001E__x0002_hI¿,Q_x000F__x0014_Å¿ÁM©!,_x0015_Ä¿¢oÜµ]Û¿ÁyÒÅ¿_x001E_{ÿÐÓÕË¿?#¤Á¿o_x001F_g_x000E_Á?3GÌÓØ_x001E_×¿_x0002__x0003__x0012_N}[À¿?Ê_x0002_6^¿"mö~}?_x0016_¶7¤¿@_¶ÖWx?ÆúI+½?æ_x0008_·Î°Ð´¿_x0002_"©4_x0015_·?°._x0002__x0014_¿ÜðA*Ä_x0007_v¿+eÊ1U_Ë¿ìV:4¿ìRißÜ¿íAäùä¿4³èQ_x0011_?Õã(_x001E_	_x0001_¤¿þ¯p.¿${LBò¦¿°Aý_x001D_±?[±fr;¤?²_x001F_vBg_x0014_«¿ïø©¿`é°¿£¸BAê£?w__x0019_þ0fª¿bî_x000B_=û·?RiÔWGÆ¿m:êäCÂ¿T·Ì¡_x0003_|¿Vð '_x0005_°¿*xé½«Z®¿ÆISÐcÐ¿|_x0001__x0002_¯Ù¸?_x001D__x0002_Ö¹|LÁ¿L=y_x000E_Ú:?ä3_x0014_\_x0007_j»¿w_x001C__x001B_XzÖ¿¶_x001C_!t!Ò¿_x0012_`ä`rÀ²?6.¥ci?$[_x0003_v¿V_x0019__x0019_Ç_x000F_ãª¿#ª3_x000D_«¤?trd6bqy¿ège¼æ_x000E_¿¿@³þÌ'»¿¹5: _x0019_¬?öb¿ãÊ±¿Ñô_x0019_pE¿_x0017_ÍÝÊ_x0019_óÀ¿âïòRò¿~&lt;­_x001C_ÕÐ­¿¤a;.?³?×ûÉ×¨¿_x0008_Ê3ºeÕ?·Á_x0006_]U¤¿éi²:&lt;_x000D_¤¿_x0001_æs_x0013_Æ_x0019_?ý5&lt;Û¾Í¿_x0017_*¹G-b ?DÃs_x0005_½¿à=ÐÌå×X?¦x"½_x0007_¿6ÛØ®a_x0008_µ?_x0001__x0003_-y8dÑ¿_x0006_Þ_x0003_þãÑ¿*Ì_x0019_ºhô°?¬_x001D__x0010_qg|¿_x001C_¡ì[0Ñ®¿|Çz;q¿Ìx_x0008_ö°§?{i6!ô·¿i¸Ì_x001B_g7«?_x001B_K_x0002_ª?n_x0013__x0014_aN¿¿.aeÍ¿nOen_x0011_l°¿A¡Ò¨V¦¿ëý_x0008_7¶¿|%_x0011__x000D__x001D_?	#D_x001E__x0012__x0001_Å¿ìÔpfC²?m¹¶ QÎ¿;_x0007_ï¥?¤fÀÏ±?gäÕòÙ«¿Pr § _x001A__¿ø[}|_x0015_(Í¿_4S¸?âHÙ$§¿Ô0¥¼µÁ¿]¥ñº_x0004_Ë¿@_x0015_ª­_x0019_O?ý¦5_x001B_Ï¿ÀK¢è_x0003_nB?vÊn_x0004__x0005_¹aÁ¿«bß_x0010_£_x001E_¦?L_x0016_º¯Qd¶?¸_x001D_!¯¿ð¹÷_x0001_/T}¿ò-~Ná³¿I_x0010_.W&lt;YÄ¿_x0004_ÜÁ@_x001B_&amp;u?$Ucíeº?_x0004_#_x001B__x001A_ÇÓ°¿ø_x0003_KT2¥³?!Oï&lt;~É¿_x0004_«L°õ_x0019_¿å_x0012__x0016_ªÃ¿L_x0019_E¼,?_x0002_$_x0010_Ùî¸¿Z+æ¼¿xº_x0007_ª=¹¿_x0006_-ýÝøÑÊ¿&gt;_x000B_vE|¿w_x0010__x000E__x001C_È¿ü6Ü&lt;¤¿eýÀå/µ¿_x000B_çh#Î¶¿/Ä0J3¡?_x001C_$¢ê_x0016_ ¿qÂ\´6_x0002_Ö¿ki :¦£?¤·Bì$¦¿æ9;g¢¿*R_x0018__x0011_?_x001B_f§mæüË¿_x0001__x0002_Xt_x0013__x0013_Ýã¢¿â·	,hù¼¿ vÓA¥_x0012_»¿W®_x0005__x0007_ý¤Á¿x{&lt;à5¿~¿kU+þ¿ÕÛÖ&gt;²¿6õÛ*ÅÁ¿ðëM_x000E_Üb?#¬ð_x000F__x0014_Õ¿òËM1ú.?äFub_x0019_O³¿¸õ?_x001A_®À¿¦ÉÚä²ÐÌ¿DÁ^_x0017__x0010_7Î¿ÖÎ×òC¿¿xµYPõ¢¿LLË_x0004_ß¬³¿¶éþÎÝW®¿4©Òú×©¯¿ùyGË¿_x0001_;sx¿_x0006_6Q{h:¿_x0015_Ì{°QÃ¿_x0006_£_x0015__x0005_+¿äïM¿õÃ¿N_x0006_xÕ¿¶OOû¹þÍ¿î5¹=eµ?_x000B_²÷_x001A_¥Ûã¿½¤°d_x001F_¯¿._x0006__x0003__x0004_àÅ¿¼³Xd_x001E_±¿Õù3¯0_x0005_Ð¿$o½P_x0011_Ñ?T;êÁ+^«¿YØm»h¾¯¿e_x001E_@5Ó¿Àad. ?½=Kæ7ïÊ¿Í[Ø¸Â¿¿èýúe?µ¿_x0014_¾q ìép¿¤´Ó@2?pP_x000F_W?_x001D_ãi~_x000F_£¿_x0002_úëCþK´¿i ßú_x0019_ëÓ¿æ¢MGu¿Ê¦@-n¶?éö m¬i?_x0013_ØÊæ_x000D_¨¿|î9_x0001_µ³¿\ü¯öã·µ¿2§18µ¿(´)±úz?Å¾á_x0014_­¿_x0010__x0017_o=®êy¿_x0019_Ù1_x0014_8Y¢?ü_x0016_Ô_x001C_®_x001B_×¿Ò r®l_x001E_Ñ¿ßº _x0007_eÍ¡?¨¤_x0017_ø7Á¿_x0003__x0005_T^rvö_x0005_¿b_x0018__x0017_K7_x0017_?"èä-~¶¿ºÃ]&lt;(¡¿i£I§Ê¿¨!¬r¦Æ¿ªîs_x000F_eË¿ûâÎàF?`RÉ¬¸¿»¬çþ&lt;Á¿^B3Ü¸³¿¨}PÓ/¿P_x000C__x000F_»à¿Á_x0017_¦Ê¿_x0001_p³¿`¢{·ÜU¿}ûv_x001E_v£¿æGJ_x0006_vñ¿tN_x0013_Ò¦¼±¿hé5·{¿3}Ë«?J]_x0004_	Tl¢¿_x0003_^ZÕb¬I¿ß/¾c_x0002_Ä¿Ú­T_x0019_ïë¶¿$Þ¸­_x0010_Ã¿°®\_x0014_a¹¿Ì_x0005__x001B__x000B_µ¸¿Êßm6çÌ¿©±mÈ¸¿_x0002_ýè_x000E_~L?_x000C_W¨_x0008__x0002__x0004_-¯¿â|ÈdÎ.³?"ßÉL	»¿8&amp;¬G_x0008_Ñq?´	_x0018_IëÛ¿¨ïÜP&lt;Á¿f_x0002__x0019_¤_x0018_±´?7-â;°rÄ¿¨ð¶}Í_x0002_²?&amp;RÀgÉ³°¿Ëu_x0016_ä¹6µ¿fÂÝÁÃ¿¸ª²_x001D_»¿²_x0017_ÞÙC£¸¿ðwáZ_x001F_y ¿ìÚ#\#Ä¿¦xöMÊª¿ú_x001C_¯îõ²?îV`&gt;È×¿ËÞý¯¦_x0003_À¿ôþº¬¿ÅHjå^7¿x±Ù_x0014_á¸?2^;ÕJ­¼¿û®¼_x0013_¼ô«¿üDÀ_x0001_q¿9(O®reÃ¿N*¡p_x000C__x001B_²?¦ ò»_x001F_À?Ú_x0014_7Ó¿öYæü_x001F_Ä¿Ú¬®kU±¿_x0001__x0004_8±_x000B_o·¿ù¯_x000D_Î ô¢?Ü äÄÍð?TbR_x001F__x0016_Ý?_x0007_Ë_x0001__x0016_gH·¿P0ö)Ì9y?öè¾x*»?^_x0003_É&amp;Â¿æ¹@Þ_x0010_²?¥_x001A_+®?Ö¿®ÖWó_x0011_É¿¨e¹w_x0008_êÍ¿ ¤Ú;©¸²¿ß$*ó§v¿T_x001D_°c_x0010_K?`ÀN°ÇË¿_x0005_Ôª¥è_x0015_Ó¿å]³Â¿ø«¯]_x001A_J}?mªÏù¶_x000C_£?¬æüNdö§¿W­_x001D_9_x000C_BË¿F_x0005_&amp;#óÛ¶¿Ü¦ÖÑü¬¿ ¸ÔåàÂ¿_x000F_aZj_x0002_±?Quø[Î³Ó¿"xµ[¿zx¿òö°?ø«c_x000E__x0016_ø¾¿,«®¯¸z¸?¥_x0010_Í_x0001__x0002_s¥¿ÔAeßuõ¶¿äÔÝCG²¿ä_x0010_ß_x001C_m?_x0004__x0001__x0001__x0004__x0001__x0001__x0004__x0001__x0001__x0004__x0001__x0001__x0004__x0001__x0001__x0004__x0001__x0001__x0004__x0001__x0001__x0004__x0001__x0001__x0004__x0001__x0001__x0004__x0001__x0001__x0004__x0001__x0001__x0004__x0001__x0001__x0004__x0001__x0001__x0004__x0001__x0001__x0004__x0001__x0001__x0004__x0001__x0001__x0004__x0001__x0001__x0004__x0001__x0001__x0004__x0001__x0001__x0004__x0001__x0001__x0004__x0001__x0001__x0004__x0001__x0001__x0004__x0001__x0001__x0004__x0001__x0001__x0004__x0001__x0001__x0004__x0001__x0001__x0004__x0001__x0001__x0004__x0001__x0001__x0004__x0001__x0001__x0004__x0001__x0001__x0004__x0001__x0001_ _x0004__x0001__x0001_¡_x0004__x0001__x0001_¢_x0004__x0001__x0001_£_x0004__x0001__x0001_¤_x0004__x0001__x0001_¥_x0004__x0001__x0001_¦_x0004__x0001__x0001_§_x0004__x0001__x0001_¨_x0004__x0001__x0001_©_x0004__x0001__x0001_ª_x0004__x0001__x0001_«_x0004__x0001__x0001_¬_x0004__x0001__x0001_­_x0004__x0001__x0001_®_x0004__x0001__x0001_¯_x0004__x0001__x0001_°_x0004__x0001__x0001_±_x0004__x0001__x0001_²_x0004__x0001__x0001_³_x0004__x0001__x0001_´_x0004__x0001__x0001_µ_x0004__x0001__x0001_¶_x0004__x0001__x0001_·_x0004__x0001__x0001_¸_x0004__x0001__x0001__x0001__x0002_¹_x0004__x0001__x0001_º_x0004__x0001__x0001_»_x0004__x0001__x0001_¼_x0004__x0001__x0001_½_x0004__x0001__x0001_¾_x0004__x0001__x0001_¿_x0004__x0001__x0001_À_x0004__x0001__x0001_Á_x0004__x0001__x0001_Â_x0004__x0001__x0001_Ã_x0004__x0001__x0001_Ä_x0004__x0001__x0001_Å_x0004__x0001__x0001_Æ_x0004__x0001__x0001_Ç_x0004__x0001__x0001_È_x0004__x0001__x0001_É_x0004__x0001__x0001_Ê_x0004__x0001__x0001_Ë_x0004__x0001__x0001_Ì_x0004__x0001__x0001_Í_x0004__x0001__x0001_Î_x0004__x0001__x0001_Ï_x0004__x0001__x0001_Ð_x0004__x0001__x0001_Ñ_x0004__x0001__x0001_Ò_x0004__x0001__x0001_Ó_x0004__x0001__x0001_Ô_x0004__x0001__x0001_Õ_x0004__x0001__x0001_Ö_x0004__x0001__x0001_×_x0004__x0001__x0001_Ø_x0004__x0001__x0001_Ù_x0004__x0001__x0001_Ú_x0004__x0001__x0001_Û_x0004__x0001__x0001_Ü_x0004__x0001__x0001_Ý_x0004__x0001__x0001_Þ_x0004__x0001__x0001_ß_x0004__x0001__x0001_à_x0004__x0001__x0001_á_x0004__x0001__x0001_â_x0004__x0001__x0001_ã_x0004__x0001__x0001_ä_x0004__x0001__x0001_å_x0004__x0001__x0001_æ_x0004__x0001__x0001_ç_x0004__x0001__x0001_è_x0004__x0001__x0001_é_x0004__x0001__x0001_ê_x0004__x0001__x0001_ë_x0004__x0001__x0001_ì_x0004__x0001__x0001_í_x0004__x0001__x0001_î_x0004__x0001__x0001_ñ_x0004__x0001__x0001_ýÿÿÿýÿÿÿò_x0004__x0001__x0001_ó_x0004__x0001__x0001_ô_x0004__x0001__x0001_õ_x0004__x0001__x0001_ö_x0004__x0001__x0001_÷_x0004__x0001__x0001__x0001__x0002_ø_x0004__x0001__x0001_ù_x0004__x0001__x0001_ú_x0004__x0001__x0001_û_x0004__x0001__x0001_ü_x0004__x0001__x0001_ý_x0004__x0001__x0001_þ_x0004__x0001__x0001_ÿ_x0004__x0001__x0001__x0001__x0005__x0001__x0001_é°OÁ	º­?_x001F_TösMË¿^çqØ¿¿/^ßDÆ¡?ØPÍ!A´?ºúÞMÑ¿_x0012_K_x001C_ÎO×¿w^í°±ÈÓ¿@iPRMb?¶|_x0001__x001B_­¿_x000E_¢S¼_x0011_Å¿ìt)0W?Lwoë0?bádÌ­5»¿_x001C_©_x000B_&gt;ã·?Åo"ÁÈ_x0006_Ã¿xevÝ]±¿F_x001D_f­â?t_x0002_xÛÖS½¿¦·¨àémÅ¿Uûï_x0001_½Ã¿òË`_x0016__x000E_[¿´|««¿µõ;0¢³¿Kh_x0008_Ãà¯?M^}«+ñ¦?_x000F_Ýë±¸£¿_x0004__x0005_ä_x0008__x0002_NÞ·?"!½F_x000B_ÒÆ¿¨_x0007_JÆ»§¿_x001C_(ª½!_x000B_?\Í_x0012__Ò_x001A_²?.¶¼U]º¿·_x0001__x000F_(³¦¿.Û_x001F_@º?_x0004_+~øú&gt;=?j_x0010_¥_x000E_{?D}¤ë­¿Z·At7¥?¸N*î¦º¿¼4íÂeT¼¿N«	·ûÓ¿_x001A_Q· _x0001_°¿Ü{Í!²Ç¿H.m"qú?¦ëAÝ?²$a¯iÙ¿_x001D_Rõ_x001F_®_x0019_£¿®_x0017_äÒ¿NÑNzb)¿?ÆJ=R`t²¿éè{W_x0007_¹¿_x0003_©ïæ¦¿_x0014_ñ_x000B_&gt;nl?Ãóäëß¥?ìÉ£QÖ?L8_x0014_ñ¿6Í¿F&lt;AésHÐ¿;vÛa_x0001__x0002_J¢?´_x001B_xÓÞ¢¿bFD,_x001C_qÈ¿ZÆm=´¿ãêYÌÕ É¿xú³±_x0007_Í¿p3øT	«¿^rwW6;°?_x001F_µÔAÀ¿ð~´Ä_x0019_¶?0 «V¿Hu·;½¿­þ´iªÈÌ¿	Wáß®§?ÝÈ_x0006_þ7Îæ¿DJ²wÃ¿uyG©p9á¿PÞàìoµ¿ÿxÕ­ï«¿üÔ®éª¿g|ù1V´¿,_x001B_(,¸?Ç=µ__x0008_×¿_x001A__x0019_`G¿~_x000F_®jé¿_x0014_Q:r®Ò¿[mèý_x0019_+Ä¿PôÒE=²j?¹â{r&gt;_Ê¿Ó_x0003_t¸_x0019_)Ç¿è_x0019_"6·?Õ_x001E_&lt;ê_x001A_Ç?_x0001__x0002_|QbÉ4¹¿ê{é¯Æ¿ð_x0019_Ê@Ó7?üºª ¿¥_x0002_Á_x0013_Ð'¢?_x001E_2_x001D_&amp;Ã¿jv,=«³?û_x001C_cIÄ¿-_x0019_iIÕ£¿n¿2z*\¸¿Éý¹_x0002_ì©Á¿În·J¿wß9ºÏ¿N5;ô¢Ç¸¿îBE¢CÑ¿«VõG{¡?!Öð_x0008_ÒöÇ¿P_uj6&gt;¿&gt;õ~_x0010_Ò¿y´_x0018__x0017_ÀÖ«?|myPlØ¿Ð_x0008_`A}¿¸_x0011__x0008__x0001_åÏ¿5þ_x0014_íÂ¥?_x000C_Rõ_x0008_3??¼«´^Ên·?ç|:ó¼¿ü?¯XÀ`Õ¿_x000C_B®ò_x001C_ÛÁ¿©á_x0010_TªÁ¿Ê¿&gt;_x001A_¿Ä{&gt;÷_x0002__x0003_NÕ?XË61«äÁ¿ð:ÍX_x0004_Ã¿duL$_x0011_?¬¿_x0001_Q_x000F_OZxÏ¿,_x0015__x0017_Eò¿&lt;ÙæýsÒÍ¿îbÚh_x0011_X¯¿Ö&amp;_x001C_6ðÇË¿ë¯N]ýÁ¿_x0012_ÞgÒ?^ZfÐ¸¿_x001A_u_x0005_Ù¨¾¿bn`_x0011_¿¿p|Xs¾¿,úwlÃ¿h_x001D_úV·¿íh_x0017_×ð£¿pÙ©cE¹?_x0002_!i&gt;Ýï0¿úï_¢P|Ä¿&gt;_x001B_d¥Ô¿¿k/$7Ù¿_x0011_Ú*!×]©?j¸_x001B_óO¿Æ^)À_x0005_¸¿_x0014_,_x000D_M_x0013_?ÌnÁ¿.ÓtcÉ×¿ïY_x001E_9Ö¿4Ìz¸&lt;°¼¿Á hØçÐ¿_x0001__x0002_\]K÷¬?=Z%óµÁ?_x001A_pSÿç_x0011_¹?[7H*/?ð÷õ4µÐ?ëg´_x000B_±¿µ|þ¾N_x0013_Ó¿HS_x0005_î¤¿ñÂJD¨Ð¿²_x0010_HDAC¿_x001F_Ê_x001E_[aÈ³¿2Òòµ_x0008_§¿7ýá³¿	EýÍ¿·ö_x001E_®¼¿Üw#qþ?ÏMÕ_x0004_É¿pq}§Ç¯¿´_x0003__x000F_'{O?_x001C_ç"_x0011_Ë¿÷Z&gt;+_x001C__x000B_Á?Þ]b!_x0003_·¿&lt;¡.Ç¿&amp;Ù¥Þß_x0016_?4Ö0zý\q¿_x0010_:QqÆÈ?o¦º®_x000B_?ßºæ{_x000B_Ç¿ß®Ä¡_x001A_}À?ÂA_x0002__x0011_]Â¿µZè~À¿ ¤Vø_x0003__x0006__x001E_FÑ¿ÿ¦$ú_x000E_©?_x000E_ÃQ·eÆ¿rP2vÕ_x001A_¤¿FþxÃæ!æ¿­ñ_x0017_ûÐÂ¿é?ûÉ_x000C_Ï¿1_x0016_ÉÈlÛÚ¿Õ²Fo ?A¸_x0015_¢èÃ¿¢æ0S_x000D_u?E_x0011__x0015__x0019_P°¿¸ÜyjÚ¿iì\y÷_x0010_¿à²#øx¿p_x0004_¹ôÙÄ?ã_x0005__x0010_D-¢¿_x0002_2!rÉÓ¿-ÒSòÆ3?_x0007_[_x001E_]_x000B_'¥?¹g_x0007_dé¾¿vsÁ{ð¶?N&gt;Ç:b¶?æ_x0014_&amp;7&lt;.º¿OiyÓ·£?p·^-_x001A_Î¹¿æJ_x0008_·o`É¿Ê'%Ê¦¿Ã'C_x000F_k©¿_x0001_àKÄ_x0015_Ö¿AsëÈÒ§Î¿_x001E_*mú¡SØ¿_x0001__x0002_ÀX»9±­¿úÐQ¼¡ö¸¿C_x0010_h¨¡¿_x0001_ûÏÜuEX¿ÀÄ62É¿ûZ.Ùà¡¿¹_x001B__x001F__x0008__x001D_µ¿Ï®Ë_x0018_Æ?¤}üaaî?Àë!èÅ[¿j_x0004_³jy3Ï¿Â¿Ú`_x000E_/¸¿4*_x001F__x0014_·? _x0004_P~¿8;­Á&gt;C´¿=uc_x000B_¿¹Ï±j.Â¿Ù\ÈV¦£?¬â}ò¿?°@1»¢²¿¬ëw9_x0012_¿íéß¡À¿ÎZ(IUuÈ¿maÌ0~ÍÛ¿_x0014_Ù³ùhÓ¿·'_x0018_À¸"¿ðesc3 ?ÚÅp;³³¿®Á_x0017_SÛ¿_x0014_!+¶Âº¿fxßÕÃÎ¿HØÓ_x0001__x0002_¥&lt;¿nÿ_x0014_@êä¼¿à£D2ñ?f_x001B_ëñ¯¿õÂ´;¿_x001B_ÌÒ_x001A_¹Ì¿Þ\,BdÃ¿H_x0006_±D#c°¿_x0003__Ç&lt;_x001C_sµ¿Ø_x0008_@ø¬¿_x0008_»ÐÉÐ¿~Î_x0007_¥=2°?N,%_x0003_4_x001B_¿Ü(¹^Â¸?'_x001C_!c_x000D_Õ¿Â_x0004_6bnÙ¿·Ç_x001D_®?&gt;§_x001F_sj¶³¿*âéß_x0003_^Ö¿$¨Sçi?mjU_x001E_+úÜ¿_x0018_¼±_x0003_®Æ¿\w¼)~@¿õCzSÂóÐ¿T¾³_b[Ò¿/_x000D_xÛÉ¿²£_x001A_SÕr?­_x0004__x001B__x000D__x000E_Ë©?ìâQöñ?2b#Ì ¼?¨åçq©Ç¿_x001B_MÓcæ÷¥¿_x0003__x0006__x001F_olJA6Ñ¿ù4¢Iw¬¯?è§,»æ²¿_x001D_?_x000C__x001D_×²¿`Ó_x0007_íG?e]­_x0013_´¿XTzUþ(¸¿ÖÌ¦)ª¯¸¿Ú¹_x0005_¿_x001F_ü·E¹?À¿Þ@c|ç^?HÛ SØc ¿]¸Ü¨rÄ¿Î¢YbÝ¬¿V_x0004_i¤_x0005__x0005_Ð¿fH_x000E__x0002_0±?P{6=¾q?_x000B_³cHg¿Ô¿ð_x000D_Ñ³º¿_x001C__x0011_Ý_x0001_;_x0003_º¿µÂoEÐ¿ _x0014_öfß¿TöGC_x001C_+Ó¿FúÌG³Æ¿ÏûEÕë_x0017_¿XÝí_x0016_7¦¢¿B·,óu`¥¿èwaGÓ¿%\B*ôí¿!%ß_x0005_øåÅ¿_x0010_°A¸k¿#[²_x0001__x0002_¡l¤?ìôÍ÷_x000D_ÙÉ¿*X]É­È¿­Tß¿GÛè_x001C_)¯¿ÊÜå)ì¿¿%çß­F£Ö¿?¼Dö1õ¬?vð 0IüÇ¿_x001F_qõo_x0002_¿#&gt;ä_x0019_ç¿æöû#ê²¿\ Wa_x000D_Å?]%¦_x0016_Åh³¿Mà~6ø­?,ÛÃUøÇ¿$S_x0019_ rKÊ¿,ñê@_x0012_¥?üj_x001F_ÔËÃ~¿¶_|V_x0018_·»¿lÝS_x001F_?Þ;@íÁ¼¿À/Ù ¿yå¼x- ?P_x000B_º_x0014_V»¿üd92Ó¿l·Þ_x0002_^_x0019_Á?âÇ:(Ç¿{_x001B_£hæøÀ?ÝP_x0006_ïò8©?B\]YÁæ±?qìyP$Ö¿_x0001__x0003_y_x000B_ÅÒ·¿ÂFèEDçÉ¿ÉP_x0018_¸È¿ÈµiüÔÄ¿_x0011_ìrÔ¿ßë=ÇÆ¿ e ¦@ã?ºo»_x000F_`_x001F_¯¿Ï_x0008_:_x0010_·rÎ¿_x0007__¢íä¿_x000F__x000E_5Ã¿àG7	®¿Î$F^_x000D_w¶?h+É}=¡¿U'í=_x0007_Å¿UïD_x0013_÷;À¿ÎnRülh¿Èiî·?¯úK_x000C_L_x0002_Á?q?áÜÐ2Ê¿&lt;ò{¿_x0002__x0019_ã_x0011_jÐ¿_x000E_¿ùY°¿ÀîÂµ_x0008_@k?çöãRÎ¿h§_x0004_kêXÊ¿_x0001_v_x0016_5\+¿Óí'-_x0010_¥¿_x0011_»W_x0017_¢¿6l°ÛY?æÂ_x0014__x0003_O¹?f&lt;n_x0002__x0006_®~³?ÃåÄÙ6vÁ¿#øí_x0006_]Ï¿KØ_x0011_]°FØ¿_x000B_#@U±HÅ¿üèIÎàÃ¿3 ~YÇ@Í¿ç³^¤?Ú¿q?ÖX)®?=]ã?=t¡þ_x001D_É¿_x0015_ÌÝ.¢oª?ÄÝ&lt;oÑÁ¿0N_}_x001F_?¸ÆcþÝ«¶?ÄTl@_x0001_?¯	ÈÅaç¥?©;_x0010_|Ò¿7;_x000E__x001C__x000C_ª? ¦_x0013_¹NÐÉ¿_x001C_¨Z	m°Ê¿_x0003_Odõ²ªÃ¿Ë¨³ÅÈ¿_»e_x0005__x0007_´¿ôîCX_x001E_?«~Þª¶;Å?_x0001__x0007_MG;Â¿·_x0017__x000E_Ap¨¨¿_x0004_p_x001D__x0012_Ã_x001A_?øI!pIÞ¿Ëß'¤?07©²³?_x0001__x0002_À_x0017__x001E_ËÂáA¿küEÚÐ¿UÙpÛNfÌ¿ìô_x0004_ÕE¹¿ÝüýJ¾Á¿&lt;¡°YÅJ?`SÊ/Á¿[Ûòåý¶¿°{w|©Ä¸?PlØnãÉº¿j'3=Y¿?±_x0015_	_x0003_Ö¿HÙ§¶(³¿^¿9!æ¦¿]$~*á«?´ü_x0007__x0008_Ô_x001E_¿¿ J©_x000D_w¹?_x000C_æ_x001F__x001C_íµ¿9Ùé¡äaÙ¿Oª\\]Æ¿SáÑx¼»±¿°¼ÛônâÅ? ý'_Ë»¿zêÒÜf¾¿4ÈsN,­¿=ä½:[Õ¿N\PÄý¬À¿FS_x001C_Y_x0008_¼?è _x0013_gØuØ¿ºÜh%:I?N_x000E_d:¿_x000B_íôº_x0002__x0004_ªÐ¿Z-U¯hó?È_x001A_ña+_x000B_¿¿àS¿Ð¿?n;7ÑÏ£¿'	·¯!,¦¿K_x001A__x0013_!µ¿ãú_x001F__x001E_¾¨?§Ý}_x0003_¢¿=_x001A_VIÇª?^ù_x0015_Á©J¶¿Sô½ÐÇ¿å¹Ô;þpÈ¿ü+¹îiÎ²?òxÏýÓÆ?â n¶,n¸¿ùn_x001A_êµÜ¿pço_x0007_'¢±?3x¿&lt;_x001F_*Ý¿qp$=\Í¿h_Añ6x?Ðÿ,tZúç¿­ÁV	³Á¿_x0002_l÷Óß	¿Æy rÑ@Ù¿_x0001_·ÅÁÜ³à¿×9k÷Ý7Ó¿ÿ©ü_x0003_·EÅ¿|_üà¤ôµ?BØ×ýuü¬¿Ä_x0001_UÊ"À¿ðÿ¾Ú*¸¿_x0001__x000B_fÏÕÙR¸¿0¬ôßÈ?&lt;pß8_x0015_Æµ?"ÊÃTS¤¿»¡½F«Æ?7Æà _x0006_Á¿ñ~¹Ëþ¿ì/íßÝ_x0018_Â¿_x000B_d×_x0008__x000E_ßÑ¿Ú ·J_x0007_©?)ptt[Û¿-S£¯_øÈ¿Z_x001D__x001B_fñ?.Ë¨QI(»?¬kåø§_x0002_¿ÀìG¥`½? !	[" ¿ý`Ná ±¿_x001B_·m!ÕÌ¿¢2Çp_x0013__x0004_?_x000B_;ê@ç¬Æ¿y²_x0002_l:âÀ¿ýom,ý ¿Ø¢_x0012_V¿æÓLSÂM¿¿%Õé_x0003_Ïê¿æ#÷Ö¿PD_x001F_nÔ°?ÈôK©ß­³¿þïôãôÏ¿|¿_x001D_ãªÝ²?(·_x0005__x0002__x0003_æ_x001C_º¿ª5%Ø§P?yK&gt;Ä_x0005_AÆ¿6L/S¹¿¿P^õC|¬¿Ñ!Í5SrÅ¿_x0002_ê:FÆ"´?¦¸_x0018_iÄÄ¿ fé{þÏ½¿B;m.b°²¿_x0015_¨¼­âE²¿}ç_x000D__x0002_3ìÍ¿SÔ/è_x0015_À¿_x0003_N²d¥¿Ôè&lt;_x0001_¯.À¿_x001B_h¬ÒÃË¿_x0008_M³?ê6Â¿×ªu5ÿ¿Õ¿ ÿSÙÖ\¿ÚXòØdË¿fD_x0014_¾ÖÄ¿_x001C_5'C_¾¿a¤ôrã_x0002_¸¿×_x0008_víÿêË¿_x0016_þÃ_x0003_ø¡¿¼ðùú_x0014__x001C_´?´_x000D_V?fL½¿®Lð_x0006_{¿Æ_x000C_H_x0002_±¹Î¿ûíÌÕKÑ¿_x001C_¢_x0002_G¿¿ÔOpË¾_x0008_Ñ¿_x0001__x0002_}MÀã¼3¤?|Ótv¹ry¿_x000C_[Ô-=¤¿_x000F_Ã¹úzÍÚ¿ªº_x001C_¦¿^Ö_x0007_]°Ö¿Ê_x000B_-q	Æ ¿X¯LËå¦³?re1á_x001F__x0016_»¿f±K_x0012__x0005_F·¿\_x0018_#KîJÅ¿ÈQÐh?d¸¬©_x0012_¶¿_x000D_¤úÉgª?²_x0018_&gt;§áËÂ?{d9­H×¿c²éçD«§?©Ñ_x0014__x001C_¨?4_x0003_¬:!­»¿_x0001_÷GÈª­x¿âÅ;_x001C_Ú×¿©¡_x0003__x001B_UÂ¿x¨_x0003_éº¿ Ý_x0019_4mÍg?ÒÌO%¬_x0003_·?]ôh_x0013__x000B_3Ä¿Qó©@±ÄÖ¿Ø³ÞéÒ¿p¼ëÞ¼bÒ¿] aV³¬Å¿ñîb~Á¿:íNy_x0002__x0003_1wÊ¿µ@_x0008_ô_x0007_¨?Ve{«_x0007_¦Ð¿ÞIÂ×t?Ò_x0004_&gt;4Ò¿´=k½¿Pâ(!f¿¦/Â_x0016_6??vÞ²¿"­\¤?wvEv[ðÓ¿j_x001D_£õl?2Î_x0010_©Â¿ª_x0004_vú_x001F_²¿NK.×À¿¢­ñMÿ÷¿Z©(_x0004_S1¹¿_x0005_E¸wÅ_Ð¿äøú_x001C__x000F__x0014_Ð¿_x0008_P_x0015_ù »¿±ôêËÐÕ¿_x001B_ä¹×¿wl* â¿¸ÆÐª«¿ f`N_x0004_Ø?¿"gy§»Ä?*&amp;ò_x000C_ôÇ¿¬_x001C_ÿ³j|°¿*_x001E_S_x001D_(¢¿è»ví¾bÉ¿_x000E_l_x0015_N?_x0019_}&amp;_x0001_õ­?_x0004__x0006_ _x000C_®_x0015_ßu?¢_x000D_ÁÇ{&amp;½¿¥&gt;5_x000D_ÑJ©?É}HË?Ô¾_x0017_2,¾½¿à½_x0008__x0014_ÆñY?í-_x0003_ü_x0001_¿äëÈ§¸_x0006_Ö¿1@~â_x001C_Í¿,÷qÈëÄà¿¦RßéoN¼¿ÞÆÜ-ÆCº¿¢¯÷Ùm_x0011_Ä¿ì«}§}Ò¿ðd_x000C_ÊÙ±?_x0018_k?zÏ·¿Þh._x0003_É_x0002_Ã¿½ùÿ_x001A__x0007_nÔ¿_x001F___x0004_×î#¶¿_x0010_¨%_x0019_Y!½¿)8_x0018_1ìÉ¿±¤Ô_x0005_ÇüÐ¿7`/]·Ì¿Ô8ÃÍù²¿~x2È¸_x0016_Ê¿(q3É^_x0006_{¿q%Ëi@¶¿,÷_x0004_Zz(¿{Ns¹.¼¿DÉr_x001E_I?¼¿¢K$ÿ_x0016_Õ¿_x0011_Pæ{_x0002__x0003_"_x0007_É¿ûü_x0001_ÎÊ¿d_x0001_Ô¦!¿¿£_x0005_µ©¸¿%!hCeî¦?°sÃÝ?Ó/rá_x000E_ÃÇ¿_x0018_ðv3_x0002_Õ²?w¦Õ_x001D_H´¿_x000E__x0007_©\òÈÁ?æÅ_x0001_½²Âº?_x000D_7»¹_x0003_¿ ?_x0001_ª³Zj¦¬?Ñ^ÿQA?^7_x0010__x001C_¸í»¿hô_x001E_3c_x001E_u¿ÌÁR»âf¿Þ/,W_x0015_Á¿ÿ*SþJBÂ¿íC¹Â·ÚÓ¿_x0012_ª±Q*´?_x0004_ÖÄF¶¨¿&gt;íÃ6_x0003_×¿5(4Éìêµ¿ãï@íp¤¿_x001C_ý¡ÉÁ¿nØÆêbÊ¿r_x0017_AKêº¿'veML®?_x001F_IA£¿¥8LY¯9®?~_x0013_d­`¾¿_x0001__x0002_¹â¼ÜP?Fú_x0010_ó`á²¿ºvôé¼¿Æ¡ýãé_x001A_¼¿&gt;ÀçIUl³?@y¨EÓÅ¿\%¢_x0015_«¿îï&lt;/·?$``/(æ­¿_x001C_UQ_x0005__x0010_µ®¿rýy½j¿¸¿D8cöºª¿8¯GL§Ás?_x0010_vÜ÷ãÓÆ¿yÇ´){À¿² AõGPÊ¿ö_x000B_tM_x001B_n?àñpø³¿_x000D_Iuå_x001B_a©?_x0019_ç»&amp;§¿jÏû%ãÀ¿-THã:Ý¿ú_x001D_#ÿ¿K_x001F_7Æ_x000F_ÖÚ¿N¥ÀÿÄß³¿&amp;È_x0002_q)À¿_x0007__x000B_ô¯\%­¿:_x0015__x000E_aä.»¿ö½ìÊ¼¿´_x0007_ ¢_x001D_X½¿&amp;[ÕfKÃ»¿û]M_x0001__x0002_ªýÂ¿|Ú+$`a¼¿]k-EÆ¿eUE_x0008_GÐ¿_x0002_áØÙ®·¿n_x0017_©ÿáT§¿5ZIDAÎ¿p%¬bµ~?_x0019_w_x001B_L7m¡?Ð_x001B_j_x0018_¡Ë®¿õ_x0006_ðÀ¿õ;W"W§?ãtYÈW?Ãëä +]¢?æ_x0007_IìP_x0010_µ?Qç_x0007_æ_x0017_ñÍ¿@_x0003_ç¿ìáîªB¦¿gm]_x0003__x000E__x0010_Ë¿Å_x0008_vu­Ã¿G_x0011_`5c¨?Á¿8©Ã¿Èzàù%?_x001C_Ç_x0005_ë_x000C_Ùà¿lD~Ì¿±Dð&gt;·?xâÅùg_x001F_Ö¿#âãvµÐ¿\´ÀE&amp;Ã¿½s·_x0005_¯³´¿®Ü6¬?Â©È_x0002_¸¿_x0001__x0003_k_x0007_}k_x0018_M ?@+¢Qca¿Ïe¾Ö_x0005_¡?¦6ÃOÈ¿ô4õOkØ³¿]bÕ_x0007_ÁÑ¿XðÜÎZ"¸¿yFÎ7þÈ¿pQU'3)²?é_x0014__x0002_f}é¤?N^ëk¡_x0015_¾¿Á,¥+_x0012_Éã¿Új%OÌ¿¿ná¦_x000D_`§´?_x001A__x0012__x0019_^4ãÃ¿_x000F_!ÇEbÙ¿º_x000D_T¿ñI²?Nü§¯¸À?Ö_x0014_/²_x001B_Â¿.,Òlõ¸¿Â÷_x000C_©_x001F_*?_x001A_Ì^í¨Ç¿:ï­1[Ð?HÑºååm¬¿_x0013_&amp;oê_x0006_¦?&lt;àLÎtª¿²__x0012_Ò½?Àò?«m_x000B_¼¿sëhõ¦¿\ê=ÝuîÅ¿&lt;_x0005_e_x0008_TÂ¿pýQ&lt;_x0005__x0006_Öô¿ãOÐÉ1m¨¿âî7MÂ¿ËB·l±¿ñéÜWðÂ¿Ýû&amp;[òQÐ¿Ýj~D0$§¿Âh_x0003_ª¯ó´¿±Û^u°¿ª³"_x0011_%±?°_x001D_Å_x0016__x0001_ý¡¿®}_x001D_dfâ¿ø|_x0001_Ì_x0018_u?;E_x001C_¬J£Ã¿ê®L6l¿´_x001C_$õ ?­4­¢_x0002_Ç¿G_x0006_ío¢?_x001B_i:À±¿@ã_x0001__x001F_ÙJ?¦éÉ¯jGÊ¿¦7/_x0004_Ã?ºyæ0D·¿(9,«£_x000D_¿hÕóÁ)?_x0004_~ß?p_x0012_õ¯¤_x0003_¾¿_x000C_}W¿Â_x0004_»??ÇÁ2¼r¿_x001C_Mót|ä¿_x000C_nKïñÆ«¿Ò_¡_x0016_S©¿_x0004__x0008_t_x0005_ã_x000E_²? _x0005_º[Xu?PjÅ÷?×¿£¡Aj¿Æ¿Á³2L§¿rzÎ è»¿¹_qS£¿cxl_x0002_ßÆÌ¿{´¿_x0006__x0003_®?JS1_x001B_wB±¿¾9&lt;Ô¸ä¿ìNí#0Ù¿úíîß»Ç¿º_x0008__x001D_î³[¿t&gt;i\!?É¢×´w¿¿,Å~±L¿_x001E_A¸_x0007_¼¿N_ªkïi¿¿_x000C_=_x0017__x001B_(Ë¿ÔnâÚ·Á¿.4¦Ù¿_x000D_4ãE¿RPÎ¼¿_x0002_ùd§¶¿°ÐÄfÊ_x0010_|?É_x0018__x0001__x0015_á=Ë¿!}¸väÉÛ¿(_úM¤¿Î_x0015_v=ûùÕ¿BÒ6o}&amp;Â¿!#¯0_x0002__x0005_´î×¿¦.`_x0001_	 à¿¿=Ù ä¸Õ¿ë_x001D_KF¦¿(_x0011_ß_x001C_r~?¸º_x0015_3ÏpÚ¿LDÜòV¹?&gt;_x0016_rµ;IÀ¿çi_x0006_ÀQ¿b¾a¶¿ÔvùÓÌ#¿Å_x0006_&gt;ê·DÄ¿KïÓNÅ¿c¶Òê¶_x0012_¿H_x0003_/îb½¿ìuÆ²©³¿ÒG_x000C_+l³Ã¿óÿX3/Ò¿àÄ_x0001_þÿª¿tx;úÊâÁ¿_x0012_ÒDÙ,â»?D¿ØGý^»¿£SîiÓ¿Æ _x0017_­Ê'±?UX_x0011_?_x0006_¿êl?«Væ_x0004_Á¿wÚÑÒ_x0008_NÓ¿Ê_x001A__x0005_ö½ÇÒ¿|á_x0018_öDx¿0´§QKü¿³_x000E_³Ã_x0017_¤¿_x0005__x0007_¤çù±y¥¿9O¿ÿ¬?r_x0005_5Bþã¿hß".$É¿&lt;Ê_x001F_dÇ·½¿ï6ë_x0007_î¡¿Ø£ßÌ_x0006_¤?XJ¦&amp;?OÓäîÓ¤¨?­QdÍ_x0016_RÄ¿_x0003_T_x0012_%Ùæà¿¢¨åª	_x0001_¿¿_x0010_R_x0016_Ãioâ¿°Ü_É&amp;¶?£ÇRÂ¿¨êëäÁ?J'½Ò_x001D_Û¿A^s¹ø1¿\õ.ºÖ?_x0016_yæÕ&gt;_x0010_­¿âéÌ¬[?6¤4Ý_x0015_Ã¿_x0016_û_V,ýÞ¿, r»Ä¿C2Ê_x0002_Qß¢?ùÓ5Î^ãÐ¿9¯«t%·¿_x001E__x0007_×3`Ë¡¿&gt;HR-ÌÈ¿_x0018_ÏtoHe{?pÞv×É_x0015_?2_x000B__x0004_~_x0005__x0006_àï¿$¢íT¢À?_x0012_Ü}-¿¶Á¿9E_x0003_S?i_x001C_]Ô_x0019_XÇ¿lM´PÓ½ ¿³ä÷ç«¿cDÉ±¿UBY_x0001_&gt;_x0002_¬?l}ü_x001E_V²?j) Ç_x0005_·¿}zÈ&amp;ÎÈ¿_x0014_÷_x000B_xV_x000F_½¿p_x000B_ëÚ_x0012_ò½?_x0018_h«2Äs¿3¢24-¶¿E_x0004_yÓ_x000E_J¤¿~¯_x0004_H:¿±¿_x001C_ø-è@ü±¿}"=ãä_x001F_³¿}uR_x0007_Ð¿B_x001D__x0005_W"zÓ¿¯æÖÜ0;Á¿_x0011__x000B_àÆ_x0012_È¿%_x0008__x000C_îº¿Ü_x0019_Òr¯4¿'á"Æ¿aôm_x001E_£Ù±¿V=á[Ws¿ÈFUæDo¦¿ûü÷_x001E_§?^5£oI¥¿_x0001__x0003_zE_x0017_¢Ç¿PÙûÔ÷Å?+_x0019_q^úÂ³¿÷³øk¡¿¼ÿ®añ¾¿_x0008_¦ïA_x0001_³¿CÑBg9Ê¿+Ú_x0018_U¢?J86ó²¿H¿Án_x0016__x001C_o¿î)î_x000E_{Ð¿5Ù0àÈ¿HM§ç+Õ¿¶ZLC¹¿s¦õ_x0014_ÕÖ¿Å_x000E_Á&gt;au´¿¾Ïú£²¶¿v1Ö_x0005_áÂ¿¼_x001B_Wåýº¿HJ_x0019_K_x0007_Ï¿,KÒâ_x0006_°¿_x000F_áê_x0019_¶r¯?ûö%f©È¿_x0001_)_x000E_K"E³¿¬¼_x000D_&amp;¸³?*_x001B_4e·¿Õß93_x0002_¦¿kñÚká¢³¿ìm_x001C__x000E_3?¿î_x000F_x_x001D_Ó²¿=~Í¯7³¿_x001F_¼­_x0001__x0007_,§Ê¿?\ÞWv?¹d³÷sæ¿È¹°'½?¬æ©Ü@_x0017_»?Ëuæi!á¿Ö_x001F_PÄ,h»¿&gt;ièâªä¿_x0002__x001A__x0012_î°¿ Ì_x0003_5_x000E_tÓ¿]àh_x0003__x001C_GÚ¿\¨_x001F__x0007_·½¢¿vÂo×ëÈ¿°.Y7ß¿_x0004_q[}¸¿_x001B_pá}(ÙÁ?_x0005_G_x0010_0ÖÑ¿_x0007_x¸_x0019_¥&amp;º?Å_x0005_N5ë_x0016_¦?¨]B2¡¿BÅô¹ôé?8ºÓ§ºy¿ÐôXfç&lt;}?äÌÅ*z0É¿0BUí]¼¿Ü:Ué¤­µ?-	¨^VÊ¿ª½`mÃ¿l_x0006_²®¸?¶Ïb$òÂ¿_x0013_ª_x0015_#ô£?¥ëÎÒh£«?_x0001__x0003__x0014_6³yÜ_x0013_Â¿ _x000E_ãMég`?iB­_x0001_RÅ¿Á(_x000D_ôÚÆ¿þ×y_x001E_¯q¼?´À_x0006_¤Ï¸¿µ%ýÑ.÷Â?ìÂ_x000D_%_x0002_¨¿£MÑ·iÅ¿4Æ:®_x001D_m¿_x0014_Ò_x0008_$ö ?_x001F_×ì*§?_x0003_g/»}Ô¿ú«,ì¥¿=_x0001_ßÖ¡Í¿¦%LT´¿ëÊ¾D;£¿£¼³Êd]®?H.ÌhB£¿°_x0015_itùñ²?^x­2MÃ¿,_x0014_bÊ_x0006_À¿¾_x0016_q£¿sÄ Ó&lt;èÛ¿Ò»_\ú)²¿'¥¡òðÝ£?`Ýä-´¿~¯PÍ&amp;yÌ¿èö`	Í_x000D_¾¿©þó'_x001E_1Å¿àE&gt;1_x0011_;Ò¿wÆ| _x0001__x0002_ð·¿lV_Áµ¿ÐÕÜ±_x001A_Ûß¿WVÒ¥¿\Ä¼´ÖÅ¿_x0001_%ê_x000B_/Æ¿PúÛÔj_x0008_®¿s_x0001_øÓ£ï°¿J'Ø_x001A_Ö½¿´	ø._x0019_¿¿_x0008_T_x001A__x000D_^?svuX4©?_x0012_÷KòÐN¿&amp;_x000E_ÃÓD1Ä¿±÷s¨¿dN_x0017__x0013__x0013_²?ôô_x001C_`Ø¿Ì_x001C__x000F_ÒJ¹?_x0010_V_x0010_®õÀ?­Æ´$\_x0006_Â¿_x000B_²Àx]÷Ì¿6ï9t¢¿ÙÏ_x0018_W:Ë¿ÚN~_x0019_0ý´¿ÀcðrÃ¡?{ê$Ã,Ð¿óÿ&gt; ûíÓ¿$à¾0+_x0010_Â¿_x0018_®ï¢[u¿ú'^îÖøÅ¿_x0012_REgÙÅ¿ª/ü®Ì¶?_x0001__x0003_}ç(/²¿N3 Þ_x0015_{?,©Äµ{_x001A_µ¿$ºyº¹?_x0010_åùEÚ¿&amp;³Z_x0010_ìÙ¿Ât¢?cKÛ¿E_¯µH²×¿1½²?_x0010_Æ¿$¢zVUÑ¿KØàôÒ¿tmo,Ø¿_x0018_·R¶éÄÍ¿_x001C_âiËw±¿J±¿ØØ?gpêÃ_x0004_û¿&gt;â¦Ð÷Ó¿_x0011_Ã¬.¬jÂ¿_x0003_YJ,_x0003_¹?^À·ÓH_x0002_Ä¿0pçÊÐ_x0006_Ì¿_x001A_ºsEVÀ¿ò	F¹hK¿c§470¢?ðrÛe?%×ú¥(q¡?Eo-BaÈ¿¨SÓ:°J¢¿¬_x0005_p0óQ¨¿ÿhg2E[Ð¿)S_x000E_øÍØ¿_x0002_Xì_x0001__x0002_nÇ?qq|Ãçà¿æl8²È_x000C_?¡+ðë«áÄ¿D¹yü[¨£¿br®P_x000B__x000D_?ö`:pÃ?_x0018_%`nÜ?¬O WÊtx¿Zh«àöÚ¿øw=_x000B_¾²¿=ÉFª­´ ¿áN2FKÎ¿Øh®ªÅ¿	Å_x0019_2{_x0018_Ò¿ÖÞð1`bÔ¿o'ùæ´¿QItÏSöÐ¿*bb%ä¶¿øÎ_A&amp;ª?_x000E_ãz_x0003_­ Â¿eÙÉÇÐ¿¤eJÅáM¯¿Yñì_x0016_2Ñ¿ÒÄ_x001B__x0015_U½¿ò º´u´?¶0+¼¿®_x0002_%¶32¯¿ðÀ£ô}°Ð¿6U_x000D_¯ø?t^3¹ç?Ø&lt;s&gt;y¿_x0007_	_x0002__x0006_A_x000E_¯?ìS_x000C_ø_x0001_Ï¿¦O«_x0005_ðôÁ¿¬Ö¨_x0012_'Ú¿Ò&gt;_x0013_F?D°9+·¿x¯ô¹ø´¿P½TÙ_x000D_°¿Ò ßR?J­¥úÚÃ±?5ä7@\Ö¿_x001A__x0002__x000E__x000E_´?ë.TóUÅ¿ïòì	¶¥?x±Ó¼ÎõÏ¿`]§T?Fù_x0018_üoÊ¿ðÆ_x0008_Óá&amp;¾¿nðqvÒ^?EÉ|´ò¢?â­¤ñ\´¿_x0014_v_x001B_²Í_x001A_?´ò±P¢¿d_x0010__x0012_?ìÁù8©¿=_¡OÍ¿âo_x001E_°?=Pí¥|H¯¿'æ®_x0004_¿ ßÄ_x0002_Þ¿c_x0003_6,+ËÑ¿_x0007_¦x3_x0001__x0003__x0019_»»¿_x001B_S+ZÁ¿õx3._x001F_É¿lt­´¾¿m«ÛÜÛ¿_x0006_q÷¯Ã´¿xA\äØá¿ÙF_x0018_÷_x0005_÷Ô¿Mïî_x001A_I,Â¿JZc-~ÃÁ¿\_Æ°ç_x000D_?_x0016_GQþ¾?Oy±_x0004__x0013_¾¿ãb²_x001F_kñ«?¼ùÞÂ\Ã?_x0018_c²7	_x0001_°¿ ÞÎuSÚ¿&amp;jt_x0005_¹¿wú×¨±p?¤´Ï]^¿Ò9%7ôÕ´¿}ñQ¿Ll:Of´?_x0002_º_x001E__x0017_o·¿BÆ×ÒðÁ¿I¶ìíÁ¿¥í_x0013_Q¢?@8Ãg¿_x0012_!H9©»¿èD_x001E_¼û¨?¾ý¬aûY»¿À¢¨x_x¾¿_x0001__x0004__x0002_j3MíÂ¿#ÖK%¿_x0010_ð;}×?_x0008_yêÞ«Î¿_x0005_®A5¿d­°L=¤¿Ð5Ô_x0018_+_x0016_¿_x0016_ë=5èÂ¿´_x0016__x001B_i®¿zãÊ¿¹?_x000E_g|Ê7þ¢¿_x0002_G±h_x000E_%?ø(ävS:­¿kJlbÂ[Ì¿ayð¨Ð_x0004_Ñ¿}`ß_x001A_ ¿M_x0010_Ò©ùÃ?BwE/¯_x0007_§¿T¨_x0018_Ù@CÆ¿f_x0013_ _x001E_ãÖ¿¢¡¦!º¿_x0006_rùÃ¾éÉ¿ÈÀ8z°?_x001E__x001A_Ö¿·¿=°_x001B_òðÙ¿XÃ_x0013__x0016_z_x0018_±¿_x0019_c¼_x0007_í§?´JÒ']º?+°ËÅ]Î¿À_x000E__x0008_@¯_x0001_¼¿y¢_x0015_q¿©b_x0003__x0003__x0004_]Ã¹¿´$HQ	Â¿_x0018_w_x0019_ø6d¦¿Êä_x0008_þ;µ?Løy_x000E_¬Ç¿&lt;_x001D_S[Ù?ÐÚçx&gt;Ho?&amp;ñ8ë¨æÈ¿ÍEú[_x000D_Ó¿É­~}+á¿Õ\x_x0002_5µÀ?2_x0018_öÖÉlÓ¿£9Îà?]Ø¿ÜQ_x0018_;è¿_x000D_Æë£¸ýÓ¿8&amp;@¼ò©¿,£õ_x001F_?.¯_x001C_Ï2?ÆwÉÆÇëµ?U¾_u;¬?ý_x0007__x001A_òS_x000E_Â¿_x000F_éülÇ¿0KD`â§¿mÿóéë)¶¿_x0002_Áfí?°¿_x0007_ø)ØxÉ£¿µ^=L»¿i ïC&lt;_x000C_Æ¿£ý_x0003_5yÕ¿5PìàÞË¿ÜG_x0001__x0017_ÝÕ¿v}¸ìïª¹?_x0001__x0002_S_x000D_þPJ[¥?ÌÿÞM½q¿¿AU8ª«_x000B_Ã¿ý:°_x0005_j}×¿UxÎwU¤?@2g\9m?iäýA Ó¿ÚÔeQ¾¿_x000D_£oÂ$I©?àì_x0014_õé3Ñ¿_x000F_ßÉ%T¿sÀó_x001F_XÛ¿Â_x0007_¤ë´?4ªÓÈC×¿¸b\ôÿ_x0008_°?ä#NBlÈ¿jJu".d¿?_x001F_Ìgh_x0001_¿Ã¿*_x001B_#ÚeÄ¿ª(Ðt&gt;IÖ¿¨û$¦?)_x001B_oiÇÏ¨?3 p_x000E_ÞÍ¿Ò_x0019_^¬âéº?bÞÏÙQÚ¿ÁeyYj¥?R±î/^ü?èU·õ_x0004_£¿Á_x001B__x0005_«æÑ¿¤o`ÅoÚ¿:½Ì÷_x0015_x®¿0rÓg_x0003__x0005_¨²¹¿_x0016_´ÙÂ¿G&gt;	µy!¿&lt;«2So¿¿¹nvyJÉ¿·_x0004_©nC_x0002_Ì¿k\`¨í2Ø¿ì°{w`Û¹?&gt;xÐ¨¿R¾ }_x001F_¬¿s3W_x0014_²L­?æCz_x001D__x0012_×¿¶{_x0004__x0017_t×¿_x000D_iæ¼_x0013_Ì¿ûîß¿ð&amp;_x000C__x0008_1Å¿?H§þ_x0001_N´¿hÍtL·Òu¿àXyµX¤?ì_x001F_Û.ñ´¿x_x0013_ôq.Ç¿ _x0007_5&amp;pq½?Å¹ø_x000D_³Õ·¿Õ¨dð¡«¿¸_x001F_]ißÐ¿GÐÌ_x0014__x0016_Í¿êA&lt;VÕÑ¿o££y_x001A_í©?Í­,_x000F_r½Ì¿NWÇöÔÑ¬¿,Úi-(¼?ª_x0001_ý_x0012__x0011_³¿_x0002__x0003_r!ÁEiµ?_x000E_]°!Pà¿j­Ô´MÂ¿à_x0018_â|_x001F_y?_x0004_&gt;´Ñ_x0016_ö?_x0005_ð:í®»¿_x001D__x0019_¯_x0015_ÿÓ¥¿3}C§Y×¿ô_x000E_oñê¼¿Y_x0006_Ï·2_x0008_Å?õL]_x0010_X¦?-§)ÿ-£¿rÄÄÏÞM¿¹_x000E_Â_x0001_OÉ¿Ôqj[I©¿ÖUÞæÕ{»¿ÏÏÇ'¯,¢?fEü_x0001_dÙ?»óÍò®?Ö&lt;lâQÉ¿è[øã²¿_x001C_ò_x0012_Ï¿¿xÒ`ôhÖ¿àü;Ì£j¿Ü_x0003_OZy?_x001A_åÃ_x001C_Ç?g¾E_x0006_Qr´¿lÚéèN_x001E_? (_x000B_­Òe¿ÍSvº²:±¿½E9"­¿Aç¼_x0001__x0002_?è¥?__x0018_ûGcÕ¿ dóU§Ú°¿®ÇTF_x0015_Ç¿_x0001__x001C_Ôù_x000F_tÖ¿}¢zQÒ¯?¸fÕÈ³§¿_x000D_Ûÿ÷ã¿è¡\Ã¿Ö#E_x0016_|$¿¿Jýé?}CÍ¿­"_x0007__x0019__x0002_¬?¾*_x001B_så±¿ø×åè:?vÎ_x0007_d@_x000E_Á¿yºdÈýÑ¿´úìt²Eµ?Ñ_x0012_zç-Ê¿nìÛ#¹î?2_x0019_!~6¯¿_x0018_CA_x000E_Ñ±?_x0003_mô¾p¿h|Æ¾EÁ¿~;½¸eì«¿_x0006_Hæz&amp;_x000D_Ã¿×Ç*ú¿ÿÉ¿ÌR%eð¾¿û9ò¶¤¿K!ûübÑ¿:«Múãß¾¿çéæS(µÒ¿_x0002_öãYâ5?_x0001__x0004_ÔoÝÊ0Z¹?_x001C_	,ÕIÈ¬¿_x001C_Ä_x0004_ôØ¿Îtr¯y³¿t_x0002_ãj|B³?Ðõ·wi^}?¹­¢Õ¿ºÁ_x0011_ÿäWÑ¿_x0017_¤é+z¶¿Ö±Qè¾?,éâä¿üsã]_x0015_¥Ô¿¬¹_x000C_hB_x0005_´? 1Ä&lt;#à»¿q_x0016_q_x0007_m?-ÕÒ6`Î¿åA#÷¿úsK¢½?0÷/_x0001__x000C_Ò¿_x0005_¾Z°a¿9È'U_x0017_?Ò ëùå@É¿T6_x0015_Ëã&amp;¹¿\-_x0003_;ì{¿+r~1þÔ¿ÊýMàR»¿@ÕQ[éÁ¸¿¦÷\a_x0002_=¢¿t£9Âo°?µ£g¦_x001C_)Ù¿`Ævù¸¿í_x0018_å_x0001__x0004_äÌ¿vã£g+_x001D_Ñ¿_x001D_·ä_x001C_*_x0002_§¿Ê_x000D_ Ï}g¬¿·_x001A_kñ0¿[ùHj?_x000C_h#µ¿È06'bT¿%­SüÏ©¿@o!wìûY¿ðÂ`"ÐÁ¿÷ÞÏ~"_x0013_À?xÔõëR³¿ÚE=&amp;ô\³¿Êo_x001B_þ¥¿Ô6þnf_x0001_?ÇØö_x0005__x0014_µË¿!m_x0007_.*«¿°_ìÊ(¿_ðÑkb¿ªXÝÂÚÛ¿J+`^¥'¢¿\¤ÀC+¶¿n_x0013_Za2Á¿(ªã§¸_x0010_ ¿")RÅÆ¾¿¨¤_x0015_&gt;©8»?±-1i²Ô¿_x0006_ïV_x001C_X°é¿_x0015__x001D_vjY¸¿_x000F_0ª_x001D_¶y©¿2@ _x000B__x0003_Ñ¿_x0002__x0003__¦{åhx¬?Ï$*_x000B_ÞÃ¿Å&lt;Ç_x0011_Ém§¿¡_x0013_äÏíÇ?"_G¯kÂ¿µSó_x0001_Î¿ÄÀôÕ¨´¿oîCÿ;£?FÌ_x0008_Ý_x001B_°? _x0001_¼ëò¯Ò¿6²ì¶`^£¿ê¤z3=¸¿°]o__x001E_.«¿£EôÉ÷q©?ÑðÁ_x0011_Orµ¿IÛí_x000B_æ¿¶_x000B_Ùa_x0018_²¿ÓÁÎêRuÃ¿RçRÑRÑ¿"Ááûë¡Á?àú_x0013_ìN0Ö¿Iú¦_x0003_»¢Ð¿ô_x000F_¬/ò6¨¿=\AÜ°¿Þ@ºx|Ø»¿_x0018__x0004_Lt_x0010_Q¼?È¿"_x0013_µ¿@Ú_x0005_v	_¹?ø«&gt;_x001F_Ï)µ?_x000F_ûÖð¿_x0008_xKR&amp;}?ðk_x000E_¦_x0004__x0005_£2?ß«o]¨?ê"ahËÉ¿ªl_x0010_ %«¿_x0008_é=®$û¿áÚë³^å¿Ü1_x0011__x001A__x0001_p¡¿a0qäÖ¯?!·_x001C_Æ¿¨ä"(´¿ éÜl#¿("ó_x0004_Û¿Ìu,_x000C_36»¿B_x000E_Lµ_x0013_¯¿iâ{¨Ì¿àR_x0016_\?´q?¥Q¿¿C_x0010_· _x0002_Þ¿3_x0017_0_x0011_YÒ¿0&lt;ob$»¿y©Èø`KÙ¿_x0003_È´ÈY_x001D_£?~¨X_x000B_£jº?xe:DÀ¿_x001B_&amp;eª¿«tE»¥¿d_x0017__x0017_%áÔ¿`â;_x0003_kP¿Áµ7 ¯¾Å¿kÈ+SËC¤?pòÁ«~ÇÔ¿_x001A_Ô²5@»¿_x0001__x0005_¿H&gt;c«À¿5[_x0019_,xÍ¿Ï)±ð×:Ñ¿U²0Ú¨&gt;Ê¿k(xs´¿ª{)è%ª¾¿g4hÊ_x0005_,¥¿¤D9?Xã._x001D_Nv³¿¦ÐÍªÛ±?¾í§¿Wù½?¸íªviS±?®øß¡Ð¤¿÷»âgØ_x0017_ª?¼Ñ_x000E_±yÎ×¿_x001D_;;Ø'£¿dÞ_x0004_ö`Ã¿_x0001__x000E_ûûb¿ã4t×¿÷B³_x0015_gÔÅ¿M2ÌRéÁ¿ì@|rÕ?ïdlÞFÿ£?_x0017__x0003_n¤­?|%_x0001_²ä?^`]K­¿ø§WqfiÅ?ÐÙæênª¿Jp_ÈÆÀ¿û`vuDÀ¿÷ÐR¡ÍÞ¿VÒ_x0002___x0004__x0005_4J§¿ÐöéûjL¶?ì_x0011_QÞ_x0012_Ö¾?Ikìª_x0003_qÍ¿_x0018_ên¡Óç¹?ð1ùÚ}Æ¿`I¨_x000D_.·|?_x000E_Á±uNÖ·¿DÈlL1É¿K*FQÄ¡?ãF_x0016__x000B_ Ê¿^8½4_x000F_´¿_x000D_@!èÊ¿0È_x0015__x001F__x0002_µ¿,á_x001E__x0015_!¶¿ä¡%&amp;y?§âbÚ&lt; ¿½¾ÏEK±¿Ô_x0005_,táÌ?_x0006_h_x0014_	ÜÐ?¿æZÖ.ø ¿·ßû_g6Ü¿¼ªËÆaí½¿³2Þ¥_x0008_¤Å¿_x0001_'úÓªÕ¿óv?£9lÖ¿/]¢_x0015_ÿ	Ô¿°YH½ûÛ?°¾¹³¢¿á_x0011_mùÊ¿P_x0001_ñ`uk?`_x000E_@R?_x0002__x0005_cÀñvý²¿_x001E__x0003_´_x0008_¦¥¼¿HÈ2Þb¶Ò¿¸¼1È¦¿+ÿ)ZNåª¿ª_x000C_ßüwÁ¿ð_x0004_ö&lt;j_x000B_Ä¿èí4_x001E_6r?Î_x0007_/ü_x000E_3µ¿¬újÌJ&lt;¿_x0001_Úõà_x000B_®?_x001A_Ì[Ò7h¸¿ï`4Æ®?ØTÛ _x001A_È¶¿ò"L²?JÖ_x001D_4c¨±¿9·@ý¶¬Ô¿7açod§¿p+_x000D_ÏNä¿¬åê_x000F__x0016_Ü¿¢P*à¿A_x0012_pOÎ¦¿Á_ýÙ Ò¿Ðò»Çy±?ºlÃ}¿]Ð¿\_x001A__x0018_`jÝÀ¿ãÀÜ_x000F_8¤?d#M_x0006_f&lt;³?_x0008_é%Ä´Ö¿ÕÅí}f¿Ò]×8J_x000E_¿_x0006__x0011_¯_x0001__x0006_z´¿´_x0012__x0015_/1Uá¿k_x001D_pÅ¿²¥Q_x0018_]³?²"/ä2¿!6C&gt;?Z_x0004_ þ¨Å¿íAmç)_x0003_À¿¸Å6Ê¼Õ¿X_x001A__x0010_\;º¿cÒ_x001B_pÏ¿¥Î_x0005_?»|ä8 Hâ¿_x0006_Xp]Ä¿)ÖÁîÕ°Í¿â¬=,_x0019_çÜ¿NhÔW?fÕÅÝÏÏÐ¿(_x0019_D)%DÔ¿.ú¨_x0016_;µ¿Ãy¼uë1Ò¿L­(¿_x0013_º_x0002_¡_x0016_Æ¿]ÉÞ_x0019__x0019_1©¿åMõÿ¨¿@_x0011_ß~?pàù&lt;C ª¿&amp;_x001A_8ÚU$Â¿vÙ_x0011_þ`)¿»GÐÌ¸¿²7¥;¿?æ×ýt]7¹¿_x0002__x0004_³ªÝü³¿ÿ_x0013_aµ_x0006_¨Þ¿_x001A_ä­øµ¬¼¿ðÓ¿mýÔe?ØÇQ©	üÒ¿¶)R´ðÇ¿_x0016_ÞÅ¶¿=Oi_x000F_IPÂ¿_x0006__x0017__x001F_4_x0001_ôº¿nÍ¡²nÛ¿_x0018_",.¿~¨[7âçÒ¿§1¨_x001E_"{®?@ÆÝÈB`¿_x001A_¸³9D¿Ë_x0005_§M^6Á¿Ø©úãô¿&gt;Ê³_x0015__x0002_ò³?ìq-Z¼¿ùI¢1á0²¿Ðad_x000E_=v?tS9Cÿ£¿Tv»_x0011_eZ£¿Ï×ÉôdoÙ¿£æ³÷ ±¿äª_x000E_f¹¿ò§¹þcÂ¿?Ýêa_x0003_ÓÄ¿F!è_x0015_j­¿ÐD¶Á2Òv?@ÀÃõ}f¿àÔ_x0002__x0003_V9¿6-_x0001_!Ñ¬¬¿²Ã5ü-¿¿½| *¹¤?o~_x000F_ÇbÂ¿òßö;_x0011_Ç¿ÕpÁPÊ¿g]væ\Õ®¿_x000E_;_x0011_b'Ä?_x000F_3ÖT«?Åp_x000C_ûÓÍÇ¿jÏÅ3_x0007_´?k&lt;KFË¿é_x000B__x001E__x001E__x0017_å¿_x0004_g¬_x0001_§½¿Ì_x0005_ºÉD?,a¡ÿkâ¹?èäÕõ«¦½¿ibWHP±¿§aÕqo_x001E_Á¿_x001E_'§ðv_x0008_»¿ÏþVØ*¿ìÇ_x0001_	f¾Ç¿v³"ÚùhÀ?ò_x0016_!°?Ã;ëf_x0006_Â¿4Í`_x001D_îÂ¿_x0013_XBUÏ0Á?¸6ZÞ`Á?ò"Í¥^¢¿1*+ªDÃ¥¿§k×3'¯?_x0002__x0004_¸_x0014__x000C_1C¶?É_x0015_Óoj°¿êj0û_x000F_?_x001E_ `ÂÌs?a_x001B_C_x000C_ç¿i_x001A_EÕÌ¿ðÄ:W~¶?P®+©Ç_x0013_¿½g@~^¥?_x001E_V_x0001_ô@Z×¿*·_x000B_¯WÊ¿Ò2}: Å¿È6lb±°?P&gt;Cæ"µ?É_x0006_u_x0012_Ù¿pP}¾?C&gt;Ò-CÉá¿$_x001A_ÌC7@? 	{b	ûÐ¿_x0003_ê`Ç¡¡È¿ò_x0011_æbÊ©¿#Ï_x0008_Ö+FÂ¿E÷\¤?v§ú_x000E_ö×¿¶7nmVBÃ¿_x0002__x000C_à8¨_x001E_?gm0½Ê¬?_x0012_ëæs&gt;8¹?Ê8C¡Ý}¿\_x0013_=+.°?8|®	_x0014_³¿³Á_x0001__x0002_©¸Ð¿ÅÔFU$a¢?_x0018_&lt;ïÇ Ê¾¿Yn¸_x0013_$Q­¿#$BÄÒ¿­l{Á1°¿_x000E_Ä_x0004_V·¿Ébò¯ký¯¿VXrqþ®¿TL³](mÎ¿IT-þ_x0012__Ç¿xû*ê?·¿N_x000F_´[2à?\_x0003_núÑË¿+_x0001__x0014_ÚInÂ¿2_x0005_°wl¿_x001C_eL/_x000F_Ó¿z"=KÂ¿_x0006_,¿x«?¼î_x0008_¿_x0011_éÞ¼=¡?_x0018_å´ô_x0018_?I_x0004_°Fd¼Ù¿Á_x0018__x0019_J_x001F__x001E_¿qªy_x0014_¿_x001E_Sñ Hl®¿à8°Ï;h¿ yÜé´? åN_x0015_?ï(_x0003_Î_x000C_Ê¿=_x0015_ítöÑ¿.÷îX?iÅ¿</t>
  </si>
  <si>
    <t>3a2189971d29e56cb67a8acfbe8b0cf1_x0001__x0002_²Ã1¥v¿ÄIÎÐ_x0007_á¿\0b3°«¿6$À&lt;W*¿Á¨pÁ¿_x001E_NÓH_x0017_?RÂQãTØ²?Àâ_x0015_@0ý¸¿_x0015_dã5ØÏ¿-T~rÙ¿á¬9)_x001D_¤¿»_x0002__x000E_ý[_x0017_¥¿æ_x0012_K_x001B_©¿cjFô0hÒ¿O2ñ¢[µß¿ºu'¾·ÒÇ¿Ä$-FK³?g$­ÄÄ¿DÙLEÃ¿ð°Cl2Þ`?º_x000F_ò_x000F_ºú¾¿_x0004_ÕÈ¼¿Ødé ©?I2i¹¿&lt;Ï¿Êõ_x001E_ú ´¿)_x000B_b?¬&lt;Æ¿_x0001_Æ´cÑ¹¿0_x000C__x0007_2¦¾¿_x000C__x001F_}ó+ãÓ¿¼õa_x001B_LAº¿8èÎÃµy?_x0002_,e_x0003__x0004_0³¿ì¹_x0019_4à¶?M(ÏÆ´"®?$Þº_x000F_¢V¿þ_x0011_¸HS¿_x0013__x000F_äÓtÅ¿ól§³¿«®_x0011_i_x0004_ Ø¿x%_x0002_ôIÃ¿Ôä_x000E__x0001_TÈ»?&amp; $|_x001B_Õ©¿_x0019_h_k&lt;&amp;Ð¿BK_x001B_ÁÓI¿?_x001E_5|9_x000F_Î¿_x0018_ã	'°¿Þ~b_x0015_ÙÇÑ¿_x0012_JÒ;ÂÐ·¿²!_x0018__x000D_Õ¿Îð½ÊêØ¿HN_x0016_WY¼Á¿uSWY¯¦¿'· _x0002_&gt;©?g	á7_x001C_¢?¢v_x001F_/O?Â£7Ê_x000F_¹¿0Þõ!_x0018_ÿ?vö_x0014_%'µ¿¥_x0014_©&lt; L¦?6$¸wè·¿ß)ë_x0019_k{ ?Ä¿çÒd,±?&gt;ÛëCX_x0011_Á¿_x0005__x0006_í_x0005_Ù&amp;¿_x0019_Ñx_x0002_¦?Ê¿ÀÃÑ£#_º¿ß.OýIv ¿²ZÅ_x0003_¾?@_`_x001E_HÙ{?è_x001B_&gt;_x0013_öÊ?|°êÙ_x0004_¡¿&amp;y²l£_x0007_?_x0005_ÁÇ_¡À;?îô_x0013_ÝàëÉ¿FËÍË±?ú3_x001C_ðÆNÉ¿*è_x001E_3ðÎ¿2_x001D_àÓ¬_x000D_ß¿¡ê_x0011_&lt;Í¿ä&amp;k'±Ý³¿_x0014_ÐÆu;_x0001_¿0òYò?1LÊ±_x001D_À¿SA_x000D_TÃ_x0007_Ã¿b%wÿxA¥¿ø`SüãËÒ¿_x0004__x000E_Æ¤W¼¿ $_x0012_Þú¦¿ÏÍ´ÛØ¿Õç_x001C_©t¢¤?&gt;h#?·pPÂÎ]Þ¿­H	_x000C_É¿ ÓËÙOÏ¿À1_x0004__x0008_æ_x000F_Q?P_x000C_Ð_x0006_42Ú¿_x0002__x0012_/®ò_x0013_·¿ÔsC·Ý9¿_x0011_ûIÊÍ_x000E_Ä¿_x0006_nZ+¨¿çò\éN_x001B_À¿Tz_x001F_¸©ó?ð_x000F__x0019__x000E__x0003_?Z4§	"Ä¿¤`&gt;_x0003__x001B_?r_x000D_Ã²Ç¯¿qÄç±L¹ª?À{_x000F_m½=´¿vÕáÚy¡?ÖüÑ_x0001_^Á?J+m¾_x0003_X·?òêZÐâ±¿T¦_x000C_VþR´¿Í_x0007_¾Ëì¿d_x0005_»$?^_x001A_ì¡4±¿xÓñ7NË¿£_x0014_2\Ça¯?ý6_x0013_ÿ&lt;§?xÔ×}µ¿ä'¯_x0008_Å| ¿?:fÖâ?à ×_x000D_CÍ?îj_x0016_*¿ô,2¢_x001B_?«CÆo_x001F__x0002_Ã¿_x0001__x0002_X¾ºnÄº¿½-ðÕUëÁ¿xK²_x0012_ã¿eÀ[Ù°9É¿TÏ¼þ_x000C_É¿­gý=©¿Ô×ãLê»?Ä:^äàµ?Ë¹xJõ¨¿ _x0017_I­µ½?2¨Tx_x000C_(Å¿åÇ!fÅ¿;î[_x000E_¦¿â¥3¶1º¿Ýä¼0²¯?¬®ª{ê?¬ç¥ÎØRÔ¿áF¸G?Ý¿¤©K-Ô±¤¿_x0008_#GÔÊÃ¿Ø2muyZÇ¿·ÿËÎ¿_x000F_#@Zª?è_x0013_ÌüÐ_x0016_É¿@Ã¡ÿ÷ý¿&amp;_x0019__x0012_Yo½Ë¿.1b¬·¿¾CÞ]EÈ¿H\_x0016__x0004_ÁÍ¿¸e¾ÉÈ_x001D_Õ¿ð¬ÌÊov«¿_x0015_LÁ_x0007__x0008_Ä&gt;Ù¿`ð,94k¿ÛK¤_x0006_MÓ¿Â%Ï³Üd¾¿_x0001__x0019_Ã:qa¬?ËK1íÖ¿X_x0005_u¡£4ª¿¶{h¬7À¿MØÚ¥¿h_x0010_Hx,¡¿Ò_x001F_ï_x001E_ÁÝ¿R&lt;»Æ´½¿_x0011_ì{aÆ¿ìßWZ¡¿?_x0005_à¢g_x0013_æ¢?_x0001__x001E_S-~ÔÆ¿º2&amp;aíÁ¿_x0014_ÿ_x0005_ÿ¾¿¿úX=Óm¯¿Âq¥½a³?¬eÞ_x0003_0F°¿Á#øõÃÅ¿Ø~_#_x0010_¶? ÙY2á±¥¿N@,ì_x0007_´¿_x000B_n_x0012_&lt;H_x001D_©?Ò$µ_x0002_8­°¿4`jÏ¤?b«£t ï¿£&amp;®ýòÇ¿*å'ÔA*¿¿_x0007_xy(ª_x0004_¿_x0003__x0004_Q_x0018_ï¢_x0018_ÖÁ¿_x0015_ß^äj¯¿WðÔ¿PigÿMÞ¦¿J`»[ôæ¶¿_x001B__x0017_sSøÁ¿_x0018_·ôÎ+¿¿Î­ì8­RÁ¿ì_x0002_P×_x000F_SÊ¿2!_x0006_îèkË¿ª_x001E__x001A_D(À¿À¾Òô_x0008_¿$a_x0004_ÏÖ¿_x0003_¤aÖ¿âp_x001E_+×t½¿eK,Ö¿Ô_x0017_Ú;mð¸?´\_x0015_yùF°?þéÌB´Í¿ðü1¸ï}Ì¿¾RÈçÂ¿*T_x001A_7[.´?&amp;ÏÒõ²¿_x001D_|²Ú_x0001_o®?K_x000B_f0®?tD6&amp;ÊT¶?óÁ8ëÓ¿ÿ·ÊÀÁ¿tû¿ÇP_x0001_»¿²È¯i½_Å¿_x0010_l!ª'Bi?#_x0002__x0003_ø_x0012_¿_x001E_SèVª#Â¿âCö0OÄ¿Aê7û£ûÂ¿îff´?E_x001E_¤a³¿ë_x001E_¬¿¯æ°Lo°¿(wP3ßR¿Á_x0006__x0004_±?Ö¿äâ·¿ÞóòÇÁ!È¿V_x0005_Õù_x001B_Ö¿ÀM+oX_x000E_?¶ÜLR*é©¿ãr.#_x000C_6Ù¿]$ÒÝ¾¡¿f_x000C_¿h²½?W¡Þ$a?Ùé*6§©?è_x0001_û_x0012_*?q«âÿ;Â¤¿Ö¯®&amp;ÌÆ¿æÄf!Ô³?X·Q¤¼? bß5³_x000E_r¿MeÆP_x0001_Î¿ä5_x000B_ª¿ºFþ_x0017_&gt;Â¿_x000E_hgv­×¿7Ï%T_x0017_ç¿Ö±º_x001A_|V?_x0001__x0002_òÆÀ_x000C__x0016_$Æ?_x0004_ýïFz}¿DjìOÇÑ²?Åau76¿Ê¿_x0016_öþ_x001A_¼¿=^³_x001D_­Ï¿fõ¨,GÃ¿ÕXä:²Ì¿âø¶¼¶¿èêõ­q¡¿½?Ò[WÁ¿×zÝg"?·¢83\ÍÊ¿Ì¼\_x0002_ó¨?_x0004_öùtñ®¿&gt;_x001D_¹_x000D_ÌÀ¿þ·Ä~¦¿2£h§_x0012_¿Æ_x0018_Ë_x0015_·?_x001E_ÍS¿Á¿Ì;HÜ¿IáÁÓ_x000E__x001B_Å¿_x0001__x001D_'ÝèL?»k3«?¾¨SêØ¿÷&lt;z_Å¿ðù»Ø Æ¿¹N	«&amp;cØ¿°Ê_x001E_9­HÓ¿_x0003_ÓN¤pÇ·¿þ=î_x001B_ú¶?¢¡ôO_x0001__x0002_Ô*?¬÷@ ¤Ë½¿_x001C__x001E_(gþÇ¿bï¦`ù»¿¿N¤Ö-Î¿2Yû¨Á¿~_x001F_dÎ+å¿ks¢_x000F_I¯?_x0004_1&gt;*_x0005_eÂ¿ó°ÖÒÚÔ¿Ñ_x0019_*|_x0005_ã¿rbÑ0"»?ÜM2_x0008_QÐ¿_x0001_á%_x0012_I¿Ôù©C_x0010_V?=J¢_x0003_Ë;°¿¸_x0015_@ÉëV´¿&lt;¶vòðÒ¿AGä_x000E_-Të¿¹ÎvÛIóÌ¿Hu_x001A_5·¿-xXà£¿Þéb"_Ò¿*=×â_Ù¿	ì²¥+Ë¿ÌØÚ}x_x0004_±¿ðóìÏs4«¿Ù©-­_x000E_ÁÂ¿NRm5Û´?_x001E_éO¸¶NÊ¿^,FOÌµ¿&gt;ñý3Ü¿_x0001__x0003_ß6Óy?¬Ö_x001E_{¡¿Ò¹IT`?_x0003_ÆeÖ_x001C_4×¿ÀB=6ZÄ¿ûKÞ_x0003_næ¬?z|_x0010_o	Ú¿_x000B_OÄÿ§¿å=ÝÔaHÂ¿*"ÆÝÔ:¿x)_x0014_'ÙÆ¿ÑÎ¿_x000F_ª4ã¿í³«_x0005__x0001_¬¡?â[ñ_x001B_/_x001A_®¿ZÕ$¶_x000D__x001D_?_x0004__x0005_3Á¿E&gt;jÔy[ã¿Q9Ú/_x001C_Õ§?¹÷ê=O¤¬¿®ÚÙsÂÒ¿#_x0002_¡9Ñ¸×¿_x000C_¦Îp´§¾?Zé&amp;ÖÏs»?î_x0001_Ù_x000E_ÚÈ¿,_x0003_«¶_x001B_cÆ¿$8#ÍnS?À_x0014_üm;§¿Js_x0015__x0019_öÞ±?	y_x001E_ã@©?Y¥))ÕÊÇ¿¹ö_x0003_ËP¿Ûf_x0001__x0002_øÑ¿½Ýæ``Â¿¦¸òßÒqÆ¿±øó´CÁ¿éîzf_x0011__x001B_Á¿jêô\¸Ã¿*¾/_x001C_£Ó¿ú!Åü_x0010_Ô¿FâäÁÅ4Å¿ÃÊyþ´?ê_x000F_ñÛÖ¬¿Úø?ëÄó¿È+;GÒ¿¦¦&amp;È`¿p&lt;|{k¬Ý¿º:d_x000F_?À_x001C_æ¯_x001F_Ä¿µý¨?ÅÑÀ¿¦¨M±FÄ¿L¦K»¨_x000B_Û¿_x001C_æ4È¿t_x0003_0o¯Ì©¿5_x001E_ì?èÏ¿9v[þZ_x001C_·¿\_x0011_ªsÄ¿OÙõO,±¿¬, _x000D_Ä¿Ü_x0003_xÆ_x000D_¨¿Á¼äZÂØÄ¿MÞÓ®_x0016_p¨¿Kå£ëè´¿73Éuã­?_x0004__x000D_'ã_x001B_ú¾eã¿zfJ]ñÈ¿æª.½w»?ñZkú¥_x001C_Ê¿_x000E_±8Â¡¹¿l_x0003_ÜFK^?ÓH[ø¨¿3{üÁòÙ¿òÃIq-¨¿ð\_x001F_Ù¢Ì¿:b_x0018_ä¿_x0015_Vn9ÿÄ¿@kú2gZN?_x000F_OîÉáÔØ¿ÑR_x0015_¶Ö8Æ¿_x0008_b§ý_x0018_§å¿_x0005_¸_x0006_qð_x0008_É¿¶`	_x0006_EÀ?4·ãl?fZ#ô6·¿xð'È¯¶?ÃuÂ)³¿è_x0002_Iµ_x000B_í¦¿_x000C_)÷RøÁÅ¿Pyq¾ÌÌ¿'_x000F_«-ýÖ¿äþ!OÅ_x0001_µ¿:_x0006_Æu¥[Â¿å§_x001E_ë¬?»_x000C_A£Æ¿_x0008__x0007_ÓZ´¾¿ øüi_x0001__x0004_N±¿)hZ[3aÁ¿4²ÞÝ_x001E_|¾¿ÛH_x000E_DÖ¿G	ü_x001B_Á¿Hz/rL¿_x000E_oý_x0013_XÂ¿4â_x0014_Åk¢¿.ú_^Õ¸?Vb_x000B_µã»¿`«(|V³¿õ¯ZkÞ_x0013_Å¿âV;¿?G\ÛØ_x000C_[Ñ¿XÈõ_x0003_ÙÎ¿gN_x0007_3F¿ VJ^´|ª¿´A(®F%¿±5ò?C§¸¿¾ms±_x0012_ñ¿¾_x001D_6[¿_x0017_m¿ä£?B	_x0015_¥³_x0002_ ¿5R0¼#\Ä¿ø_x001E_çnå_x001B_È¿S,V$¤¿v_x0004_óFE¶¿ÜöÞCM¨¿OÙ_x000E_|¤?+5Z7Å°¿ÃüéHn?AD¦Ã¿_x0003__x0005__x001C_É»×Lµ¿_x001A_pb!Î¿&amp;_ep¿c[_x0014_¥"ÛÂ¿z¡ [Ó¿âØæ:µõ°¿(É_x0003_Û´¿? w_x0006_|M_x0015_Ê¿öb6ö_x0004_Æ¿_x0003_x1B»_x0001_?ú.¨Ñ_x0016_Ò¿_x0010_;X_x0011__x0017_èÅ¿?¨Õ±?ç©øÆ¿ó	R£QBÅ¿ùp¨_x0017_Ò¶¿ò_x000D_u5Æ¿ØvÇ¨ç	À¿è­XS&amp;À¿_x0003_/­ïç&lt;#¿ûÞFØ¿t¼,!Âÿu¿PÄ¤/_x0002_¶¿Np_x0011_×;ã½?ó_\ ì ?¥@ÏxÝ­?u_x0003_¦§_x0004_¼¿Ò¥q_x0018_kº¿9õÄ[~¬?D'ÕÃÃø©¿Ñ=Z-U_x0013_Ä?¯ÜÔG_x0002__x0003_~_x000E_ª¿_x001B__x0002_Q#ÙÀ¿&gt;yî»ÏåØ¿	C_x0018_Eß£¿1|IüÏ¿hë_x001F_Ê~²¿tGS	¶_x0016_?}I@µîÌ¿_x001C_æÆ¿çð?Ãr_x0018_Ç¿j99ô©¿®_x0002__x0001_¿ruã_zÔ¿¦9õáØa?P~¸¶Y·¿8ý¦~	¹¿äjlV²_x0002_¹?úûÃlÒ|¸¿TtÙc _x0013_­¿_x000D_N|	+Ã¿»Nû'nÓÀ¿'_x0014_GFPÁ?Zâ3\Qâ¿¸«ríz¶?_x000D__x0019_ì#Ô&gt;Õ¿(_x0008_×­U\¹¿#¯_x0014_¯î_x000E_à¿¨»àð_x000D_¼¿_x0003_Ãº_x000F_­¿ö'Í_x0010_5Ýº¿®Nsæç?q_x000B_Ý3Q´¯¿_x0004__x0006_R["°ì»¿¨{UÒ°¿¶cö©»?,?_x0016_`¿@òß_x0015_L°?$EëÖ-¼¿`à_x0017_£¶9Â¿F¬d:¯_x0006_¾¿Ú2ÃLx¤¿}ÇÅ´_x000F_Ó¿Ìl\R#*½¿8ØT³ókk¿±yÑ÷¼S¯?_x0002_É_x0005_¹Þ²?M=_¿£àý`°¿®é}øÑÜ¹¿@ÓbÎG_x0012_Õ¿N_x0006_Òümyµ?Jeç-¬¹¿lBæ6I¯?/É_x0007_÷6c¦?à2Ñõjö¾?y!1^_x0003_d¡?×_x0015_¤Î_x0016_ ?ËÉ_x0003_¸ÆÏ¿_x0010_n1:_x0001_Ó¿u|Fä_x0003_³¿a;ÐæþÎ¿À4ð#QË¿u2B_x0017_Þ_x001D_Ô¿XB_x001C_l_x0002__x0003_«¶¿D&amp;´_x0003_È¿ÊÏ£Lr·¿&lt;7_x000B_®n´?å_x0003_«µ_x0018_v¡?äõq_x0017_%ç½?+ZèÿGÅÁ¿S&amp;&gt;U,¤¿p_x0004__x001A_pî_x000D_´?ÂÍ0ÐØ±²?[Ú2q=Â¿Ç$_x001E_òýÊ¿;_x000D_Qd×¿_x0005_ù«ñ_Á?úûD$ª¿Òð).­â²?&amp;Øw9]¶¿_x000C_ÞE*2a¿DRé®/½¿K¦_x0006_)µ¤¿_x000C_5WrZµ?-EÕ)¥Ñ¿¼Çã{Ñ¦¿È_x0016_{_x000F_Ò¿ä ­À)·?8Çõ\&gt;ô¿_x0002_:¥Õ ÉÑ¿_x000D_D_x000E_`¡?&amp;B?¦6i´¿å_x0001_ÎKÉ¿\[ºüc§Â¿E§ÃÊ¤À¿_x0004__x0006_È4A¤RM¦¿1_x0002_¶À:§¦?lUØ_x0011_T_x001C_Å¿Ès	a;×Ð¿ß£ÆmU¬?&lt;ÁÐÅÿÓ¶¿_x001A_­Kl_x0013_Î¿=_x0005_ËüÔ¿ÖðVÛõî¨¿øaì(j	·¿ÖØ_x0001_ÏÒ_x0017_¦¿#'ÏbbXÒ¿Ú±\ÈÏÏ¿@v!Y?iÂË{x¢¿ªÒÈù2³¿ÊÏ52-¹¿pLI®%_x0019_Ó¿VÅÅö~×Á¿.Îô_x0005_ü_x0019_À¿d_x0010_e4_x001E_»¿ ¾ãXrÑ¿À½Q¶´_T¿jÊ¬äåJÃ¿_x001C__x0001_2ûl¿Q_¨ÛTÂ¿ù²³¡,È¿!&amp;bb_x0015__x0019_´¿J²p´Õ¯¿ÀæC_x0005_a³¿Í|I¿¸_x0003_@L_x0002__x0003_ý'±¿³Jô¿º¿_x0015_dLl©?¸f£Ë?%Å/P_x0008_³¿È¬OÁ_x000C_Ùz?ð(Á_x001B_·¿_x0008_c|_x0006_JVÆ¿°{­Ç®½¿þ&lt;Ç"ö?¿]!aÂ­?¹_x0014_¿G¼¿¥H~_x0015_Ò_x001D_Á¿§	Åâ=Ò¿]2V_x000C_q§¿ÑõL-½$Ä¿½_x0014_PÛ×®¿´¨_x0016_!_x0017_tv¿cFô½_x000B_Ô¿úäÕ½Ô¸¿äTÛHÜ&amp;Ä¿_x001C_í;ª5_x0014_À¿_x0018_±ÓÊfÙ¿d _x0006_¿_x000F__x0004_¿~²)d~Ø¿êu( _x0001_^­¿ÁÚ_x001E_ÓXË¿Ð¼_x0005_4¿Ò\'AE\Ò¿&gt;þqä¿_x0010_Á¤yº?Û0_x0014_F_x001A_à¿_x0001__x0003_X@L!Å&amp;¿ Ï_x000B_D_x001D_Ix¿2Öîfå_x0010_¼¿ªzM¢Â¿_x0013_Â_x0012_½¾¥?üêâgÇ¹?8ü_x001C_7+?òøÛÖ¿TË,_x0006_&gt;Ð¿÷	__x0007_d×Â¿v_x001A_"¤_x001F_Ê¿¿ôSM.Þº¿zg=hÍ±·¿_x0016_ÃÒt_x0001_Æ¿Qj6Ì.6Ã?ª_x0014_¾×\×É¿0È_x000B_}_x0001_F¢¿tAN}I±Ä¿_x000C_O_x001D_S`Ô¿Å_x0004__x0002__x0007_Ä?_x000B_~&gt;Ä|ÄÆ¿¢&lt;ï,¦?öE=â¶¿nç_x0007_Ê¿ÚWHA_x0019__x001C_µ?¬W¸_x0007__x001C_h?f}Ó?ý¼¿Öe5F _x000B_Á¿$ñ÷_x001F_±¿ê£(}£ª¿à|ëCfÈ¿lÈÍy_x0002__x0003_ôÏ¿h&amp;0«;¹¿BÚÃ7[¤¿øiië8Å¿;ÄÑC_x0004_s¿Ni\4oGÆ¿0Ã°Ñcl?ÞÎIrc¿/Ö«$¨¯¿2t_x001E__x001A_:@Â¿*­²_x0002_²î±¿_x000D_±&gt;J_x000D_×¿R_x000B_-;YÕÃ¿tñÃ!IÄ¿N*TOCº?¼&gt;ñ_x000C_[²¿×¡I)mÉ¿_x000B_#|QÑ¿eØY4^Ú«?@/¨	_x001D_t¬¿¦ÞùÍM­¿e*_x000B_$_x0001_Ñ¿ZC'ý?_x0018_YRù¶?_x001A_ +°?_x0007_Íü4Aª?Ü&gt;èLB"Ï¿p"ÝØæÛg¿ÏÿÃRôÉ¿EàÞF_x0013_îÎ¿~DÓÎöýÄ¿°_x0017_ÃÐµÂ¿_x0003__x0004_À÷ÙXU¨Z¿,í87º¿Ý_x0015_é&amp;mÖ£?¿	ÅúÆ¿®Ýxæç¿èb_x0005_s_x0002_Î±¿Ö?ºsê?dÁZTö?'0ÔuÂ¿ÞvèûÄòÀ¿_x0013_âöMÑ¿ðÉWÎÉ!´?ÔêOÜþ°?»²Ùí5Û©?_x0016_NT&lt;ãG·¿_x0010__x0012_\_x0005_Í¿7~_x0013_rä ?½¤_x0006_KAÃ¿®¸è¬qÅ§¿¬6ìÍì£¿©G$³Í_x0017_Á¿U$¸·ÚÌ¿x78á*¨q¿¼_x000E_&gt;±7§¿ÿè¨KÀ¿x4ãþ]±?_x001E_Â4q?á¿#_x000F_R7ù¿_x000B_0_x001B__x001F_lÎÅ¿Þ$`G_x0001_ ²?Ø¦Iö^ðÄ¿tVä_x0001__x0003_&gt;_x0010_»¿(j^_x000F_³?­-V={¨Õ¿®_x0014__x000D_^ÍÇ¨¿_x0015_ÅêH¬¿vÙ¡¿ÅÀ?_x0008_W®?rDÂ¥ìI°¿îÄ$55_x0004_¿?É*8CÂ©¬?ý©8_x001F_Ò¿Ä=&amp;¯p(¿û_x0010_ÿ	_x0002_Â¿Øºß^É_x0002_È¿&lt;ý_x0002_¤Á¿Þð|'Û9Á¿_x001A_QÂý¤±?Ñ¢q^_x0017_¾À¿_x000E_Çô÷¦¿|Â³C._x0016_z¿0_x000C_O*?ì_x000B_za²?üü7°_x001C_ö¼?,Ø÷_x001A_¬?\¢øäÉ_x0011_¿_x001C__x000B_qXJùµ¿_x0019__,_x000B_*ÆÑ¿xÃý|ÞÉ¿ç_x0012_6y{f£?°_x000E_Øò_x000C_Æ¿×Jå3LÕ¿¥kÆdYÎ¿_x0003__x0004_ù£áa¿(È¿þª_x0008_¸ýº?_x0012_ò_x000F_(¿¿EÜ_x0003_ìÿÐ¿×Ñ²Z®?¶bð©?§¿\M_x0005_ÿFÛ¿ðOª©½¿½0Ü_x001B_tÊ¿_x0002_^5yÉ¥?\ï¦¤è¿Âù_x0019_dK Ñ¿¸_x0007_¶_x0019_. ¼¿0¼ä"vw¿å.¢_x0016_±Ýª?Gô-_x0002__x0001_¦¿_x0018_êóõ+³¿Ø }·Ë¶¿_x000E_ë;è:_x000E_¸¿òºH_x001A_)À?ZÅ,2º¿¶´þÒi¢½¿Ù© ¯ª´¿ï_x0019_Ýn_x0008_¦¿´9¤ÒI¼¿È6DRV¸?¢CIî2SÀ?òmö|_x0008_åÉ¿_x001A_Û,&lt;"s¤¿_x0014_ukTØïÒ¿¹ña«_x0005__x0014_§?_x0002_àr&lt;_x0001__x0003__x0016_rÃ¿Àì5§Î?ó_x0003_Ý_x0003_Ò´Ã¿Ú¡vZ¯¶¿tZ&lt;&amp;Ú¾å¿ÇYeÐ8Ø­¿ZùÒmÐ¿÷¬ri7OÆ¿_x0001_mbE_x001F_=¿HíU_x000C_Ñ{?yU¨Ã[È¿ÿÀììDµÕ¿~øÚ|_x0014_ÃÁ¿ÀíþóÊ_¿PLBkÍw¿hÿ_x001D__x000F__x0001_¥¿å^8é\¬?F©vZ9îØ¿_x0004_ÑHÖ½a¤¿R|e¹-¬¿Î²É4á_x0006_Ø¿_x0002__x0011_´¶¢m¿?_x001D_u_x0013_þ¢?_x000E_*Pæy_x0013_á¿ Ä+&amp;ê¥¿_x001C_×ð&gt;_x0012_ëÏ¿´HÌ´?¶	_x0010_ü	«¡¿_x0004_@ðÐ¿®Ç_x000D__x0003_ÄP½?°ª__x000C_eÝ¶¿_x0002_&gt;_x000B_þÂ³¿_x0004__x0005_ÙpÇ)_x0010_Ò¿_x0006_º3_x0018__x000F_¼°?#ðÄàh¶¿íÑ~Êoà¿*«`fDnµ?¢þ9"ÐÆ¿´y³xV_x001E_¿gä_x0003_tÍÁ¨¿f:_x0002_Ôuè¿Î_x0005__x0017_G¼¼¿æ\Í×_x0006_½?l­Jy³?¸Í?H[·¹¿&lt;·_x000D__x000F_ä6¸¿Vðë_x0004__x000D_°?_x0013__x0002_¦Ê¿JGã(dú?:i·uv¿ÂïGc_x000F_õ»¿oKáöÑÑ¿Æ¤BÍÉ?_x0018_Ýü;¿Áu_x0013_¿&amp;Ú_x0001_áÀ_x0001_³¿¬VËª«u?_x001D_ÌAZ¿ß_x0015_¸ãQ¢¿_x0003__x000F_PjÄÇ¿pã¤ÎÕ¿DÁ£?ù?}_x0012_¯WÌ®?X-O_x0007__x000B_L¨¿_x0008_¹8_x0005_¸?v_x001F_#?±u_ú¢?%PU_x0008_2Í¿Nl[ðº?õÈ_x001F_ª_x0003_Á¿\@bK¤û¿@a_x0014_·Q_x001D_ª¿	_x0003_4ÇB¤¿_x0016_ÿ1¡_x0013_öÁ¿¢/Ô_x001B_CxÎ¿_x001C_ÙR¦yAå¿P²àP9_x0001_c?DôSb=±¿Ò?æL5hÈ¿_x0012_7Å1U´¿Äß_x0001_OÀ¿È_x0005_8ÁÄÑ¿´Ô¯_x0007_´r±?3]iÚ¿_x0004_¾ÉC_x000B_Ö°?_x000E_TÇÂº¢Ô¿Ö*~kybÇ¿F÷¯_x000F_&amp;_x0002_º?O_x0012_/_x0014_¿¼§«}µ?¨EõËî´?_ínkT_x0001_ ?²&gt;g_x0017__x0019_?ö«¡3ÑÃ¿N_x0011_Ì_x0006_¶Æ¿_x0002__x0003_Ô_x0019_¹t,$±¿nõ}_x0006_ÕÌ¿üJ_ýæ¯Ð¿D$"/_?T;4Ý&gt;¸¿ìÄâ3Ûz±?Ø pµ_x000C_©Ö¿ÿ_x0004_kÇ?2ç-&gt;N¬¿´¯Ä?s&amp;±¿ùÞ¬Íò_x0018_Á¿_M_x0004_hfÃ?E4ÜñÊ¿TØ%Ps¶¿Z¦Õ_x0001_gØÃ¿Ò_x0018_`T^_x000E_?Ö]EN]Á¿ûMeTXò²¿dø_x0001_¯@ñ}¿ã|òÓ¢?e¹«»|Ê¿¬³Ìº¿Ñ&lt;ÛV2cÌ¿XûY¯;±?µ]ÇpµiÂ¿Ô#_PB&gt;Ç¿:;!&gt;`¿_x0008_RÂ_x0017__x0007_Ã?ìüW·u¿&amp;¤¯C?Õn^¬3Ë¿_x000E_õÍ½_x0001__x0006_Øw¬¿%©0P]¤À¿L7enÇû¿Ã7·_x001E_Ü¿Bê\_x000E_ã?z_x001B_cF8´±?°\¾E_x000F__x001C_s?q;!Àf`Ù¿_x0012_6Ì©IRµ?_x0002_wä_x000C_úÖ¿_x0001_ðû ¤?|Ü¤_x000E_­ó?.e³¢_x0012_Ã¿f_x0003_ÕbÍ¿vúoxJ¿üèIìw£¿ð_x001D_W_x001E_²äd?\Z	Z_x001A_C¿¾:_x0013_äE¾¿J´²7j¾¿Ü¶GT×VØ¿4;d:-Ô¿¿}Úiµ_x000F_¬?_x0014_vÚÁ¿øø\½9¡¿4£Àí¿¿,_x001A_Å*_x000C_²¿_x0005_TU_x001F_)?u_x0004_ê®|Ã¿ØàzéT3?_x0017_õ,_x0015_Ñ¿_x0015_ßÝ2|À¿_x0001__x0006_4áµ°©Ó¹?xH]á{·?(1ß_x001F_1Æ¿hdÅ0%õ«¿,½°k&amp;¸?X_x0006_Ìð¿Cñ-9nëÝ¿_x0018_£îÇÂ¿¤hö¯º¿|6êMFá¨¿rà¿å:³¿-WÈ­Î§?¤p§^0®¿/_x000E__x000C_6}fÕ¿_x0003_l_x0004_fñª?bâ_x001F_ ³?¶_x001B_ON1º¿&gt;Y_x0004_¿?pAùiÌà¿)_x0011_f¼5º£?/_x001D_Ãz¶Æ¿HÀîP}ê¯¿_x0018_n&amp;_x0005_ìvÕ¿ 8$ñ]¿éÖW!­â¿EGÐF¹§?K}CvºÐ¿_x0002_Ìd_x001E_²¿8i_x0015_Ò&gt;_x0006_Î¿Û6³o_x0008__x0003_´¿|Â!»M$Ò¿åÞå!_x0001__x0003__x0014_wÑ¿á­ºsÜØ¿ªS"Ò¿*k!70¾Ò¿&lt;aZõ*?'N#ÙÚ·¿*Gb¦Jö¿'ïû;ÕI¿*i¢_x001F_»&gt;Ñ¿õs3Ç³¿C_x0019__x000C_Â¿L§éaÈ¼?_x0015_M_x0017_Æ¬pÆ¿Eêc Ò¿Ê¹PÎ=çË¿Fâ	âiá¿;.Fk¡7ä¿öG¸#rÁ¿0UÜBÜÄ¿«_x001A_ø¯¿¤¶½Ð¿_x0001_î+_x001C_¦?*¦_x000F_Ôeô¥¿¬3hOØÁ¿_x0002_êþ_x001D_±¿sø_Ê¸ Ê¿8#ÓÎ7_x0019_Ô¿_x0004_É?L_x0014_{¿n&gt;nøw]?_x000F__x0004_hÇ¶¿0Î8ÜaÒ¿1¢k_x0003_¢Ö§¿_x0001__x0004_;Î?á¬¿	åJD!À¿cç_x0002_mÍ¿ø¡O_x0019_ÊîÀ¿«{sv«ËÃ¿vm*_x0016_.¾?ô_x0007__x0016_:{¸¿_x0019_­_x001D_«_x0016__x0003_Á¿m¡öå_x000F_C¡¿Ï_x0003_bE ¿ô$Ê6%æÆ¿;ÀI¦Ûï×¿´_x0002_ðQólu¿·ÿ_x0011__x000B_â¿ýÞâÑòHÝ¿¯ìòG_x0016_ã¿{À å×J ¿°|R&gt;êÐ¿Èý_x001D_ÑÙ¹¿P}eÜ16´¿JÔå9¾_x0005_µ?_x0018_ÿ_x0018_;õÄ¿!3«!ëaÐ¿Î|ðí'Ð¿o±û´ÆÕ¿¢Þ}ò_x0003_Ç¿_x001D_óòþ]w¤?W2xÖÓ¿Hf×é³?¡8¯f»?vÉ·wØÅ¿ C×._x0003__x0005__x000C_µ]¿È_x001C_Ã(_x001B_Ö¿l_x0015_jÛn_x0015_Ð¿@ö_x000B_»_x000D_Ô¿:Jáh}¼¿n¥ö ¿öQÞÄ_x0002_¥¿2é_x0018_²¿l¢³ÝW¿¿Fv_x001E_aLjº¿Ëñ¿D)Ñ¿¨ÀhÅþU{¿²×[H#. ¿â ûµ·nÏ¿Ñ±é[µÒÈ¿_x000D__x0006_  _x000B_à¿~Ò[öÑú¨¿ÿSqr|¼¿ÌDm_x000C__x0018_¡¿.¡ø*Ü²¿dköz?áZæáð¿^¾Á_x0012_ÂÀÀ¿_x0005_$Ç¬¿&gt;¯ià_x0006_??åÅ«¡*È¿_x000E__x001A_°OºG·?C_x0001_sùcÞ¿_x0004_pU#rÂ?³ë _x0013_?VðÖeÍ¿½ËsJ?_x0002__x0005_ð_ôÃ^?_x0013_¬®»Ì½¤¿Úõ&gt;]«?FùÏS9µ¿í_x0019_TdÕ¿ë,Ò3È¿Åàø~}_x0011_È¿~F_x0019_7Ç¿d_x0014__x001A_-_x000D_Ë¿/Ö8É2Ç£?=_x0001_ö`ì ¿WxË_x0012_ù·Ø¿_x001B_y@ÕÖ4Ç¿~»ãò_x0004__x000B_¥¿¡ß*~SÌÍ¿é)Ï_x0006_±²¿ÜÉÿÉÈ¿Ø_x0004_ÿdî²¿zä`f&gt;_x000E_Ò¿Y·ùpÃ¿Tµi©ÐÓ¿Z¯AaaªÂ¿$H/£Ç¿2H]0ü;¹¿¾kOrî_x001A_Ú¿_x0012_fÒ_x0003__x0004_¸¿T_x0011_ËÒ¦Þ³?²³p±@¿FBñÐcµ¼?u|t\µ¿ÂíÙãm	?_x001F_bv¨_x0001__x0008_ÞPß¿Héý_x0006_§_x0014_?Ãqu½Ò¿_x0015_S´öX_Î¿ÜàãÞ.òÅ¿ª_x0010_¹¿1{Ü&lt;]ÏÙ¿Pgzã_x0001_}µ¿_x0012_ÉË{îã³¿ÆnLËÌÄ¿¢_x0014_N&lt;·¿þfÙàs_x0011_±¿Í|`¢_x0007_\Ñ¿Dº[×_x0018_y¿_x0004_1_x000C_=.°¿_x000E__x0008_W_x0005_Ê{¨¿¶çµ»_x0003_?GU$ËIÇ¿r«õf­µ?A&lt;ûéj_x001B_Ã¿Â_x0014_ÂÝÆo³?_x0001_|_x000E_´*?	÷Öeß}Á¿tiÞeb2¶¿ ¬AÎ)T?&amp;$þ&lt;_x001E_Ë¿~7xOz¿è_x0018_(o)Ï¿ºq%ù_x0002_À´¿_x0019_&amp;^_x001A__x0017_¤¿9Ô_x0005_Øná¿Ê_x000C_Ä]¬r¿_x0002__x0004_`_x0005_ô5X±?£³óu¶?~Õ"¿_x0018__x0007_1£øÐ¿]\Yt_x0001_È¿_x0018_¢ñÊµ¿¶ø_x0019_a\¿tÀ®ºª9¿_x0008_}Öæ»?_x0014_7_x000F_ÜL·©¿eÛô¯^¬ ?ÊÛ_x0018_/_x0019_Æ¿£&gt;Ò²òª¿jÔªå®ÎÊ¿çTµK&amp;¤?ÿy$ÝÀß¿¤Y êÙÃ?9À_x0002_«TÃ¿pjLyYp¿à_x0003_`_x001D_ÍÁ?þ¢µä@#Â?´9a_+k?o¯e_x001D_zÐ¿úu¨Zjt¦¿ÀÙû=y_x001F_¬¿ÔgTC_x0010_+º¿=§t¾_x0008_Ã¿I1(_x0016_üÂ¡?þ=¶;5Á¿@ÅéBùV¿_x0008_Ô_x000E_ _x0017_©¿_x001F__x0017__x0001__x0003_Sû®¿¨_x0007_K´"À?×åQöbÈ¿6ì&gt;_x0005_Ý½Â?á_x000C__x0002_ýÍ_x0014_Â¿LóW¬/Ê¿ S 4Çà»¿í6§ÇeÌ¿p]_x000D_J»?µwÀíXÓÔ¿¶àÇE&gt;µ?ÉP¥àZ¤¿j[_x0001_µçg°¿j5e/a¸¿_x0010_-¥â-OÃ¿bWc³5?:0²oÒ¾?Th_x001E_é¡¿_x0010_®0È¬?Ýr19+Ç¿C²a){°Ú¿ö_x001E__x001A_cNúÆ?O´5Ú=½À?ÐÄ3d°Ë¿ï_x001B_O2ä·¿iCwÓJÆÚ¿3lnòè[´¿=Ënóû¶¿7'«é­d´¿"ÏóEF°¿UvT½_x000C_Å¿ÙËTú{ý¦?_x0004__x0007_ypÿ_x0001_G×¥?_x0019_°qµ&lt;_x000B_Ð¿!9²ð_x001C_÷Æ¿_x0019__x000C_pä½Ã¿ÚX½¾?;_x000E_ÏVÅuÑ¿_x0017_äêÌ_x0006__x0004_À?i_x0013_eÉ_x0013_úÊ¿Ø)Y°Ý¿²dÔÐ'º¿_x0007__x001B_tä×¿~_x0010_©d5%? _x001A__x0002_JéÃ¿Ø_x0018_ÃëÄUµ¿¢bÈÍ±?g_x0012_iÚ¥Ò¿þÑìí[÷Å¿\`_x0008_Æ]Â?äç_x0003_¤³Ò¿Ó;fd.À¿~Ûh¾Æª¿é©=´|7¬¿\	Ül|½±?Ù_x0008_qP_x0014_JÆ¿f_x0019_5¿ÐìMP?õÉêçx¼¸¿_x0001_ñÁ{É¿:&amp;ØÆ&amp;_x0008_¿Ý_x000C_Ü+Å¿_x0005__x0017__x0012__x000B__x0003_h°¿&amp;_x0001_¶L_x0003__x0005_ì¥½¿â¤¼_x001C__x0002_Æ¿¾c_x0002_úE?_x0012_ÁÜÖRìÑ¿ÀMJþB,¾¿´`5¾_x000F_½¿U!#&gt;Ì¿õê_x0017_êÉt³¿U_x0010_ñ_x0003_¢®Þ¿dvV{÷	¾?ZAûm³p»¿ø_x0004_Ø¦7É§¿ã.ø_x0001__x0014__x0014_¿Ìr&gt;2ËÇ¿|§OÂÒ¨?lU;«þc?bßà±·Ä¿¬_x0018_áÏa_x0016_Ç¿ú_x0018_UÎu^±¿úQÙ\²ª¿Þ¹4/,VÁ¿_x001F_¾¨É¿z]ÿ2Æ?Ã`~8ÊÔ¿&lt;9R!J±¿Ø%?_x0008_	ãÂ¿_x0003_NÄôÑ_x0008_I¿ Á|Â¿elnÎ¿íýÂCW_x0019_Ð¿ª_x0017_­!Và?_x0001_¹N%-ßÁ¿_x0001__x0005_É^Ë¶_x0015_©¿þ6_x0001_¢¿_x0004_¹_x0004_Ã'µÉ¿Á¼ØÉðÃ¿#5}d_x0016_fÅ¿X:_x0015_$Èð?Ê	Æ¿r¿ßH±ÁÁ? 7a_x0002_r?ðM£¶_x0012_¸¿é´nµvpÖ¿U&gt;%èÄª?¨õ_x001E_æ­;?}ÌõÅ¿?Ñ³?ªþ¥äÅ¿øá}í°¿}ý_x0016_Å	ûÅ¿^«:ç@´¿¸|_x001A_RïÈ¿VLF{Ä_x000F_¡¿ÀuÛ×	V¿ìLíÆ±¸¸?XG_x0004_þÛù¼¿^_x0003__x0017_ÑFÔ¿fuZÓ.u±¿Ï¤_x0007_*Ú¿#&lt;ó¿ÑÅ¿uRv@ÇX¬?_x0018_Å]Zº?ñ7ª,DÉ¿_x0005_Ê¶ñ_x0001__x0002_9m¿[YúÁµAÒ¿ô^Ã¿X¶?CÜ!u_x000C_´¡?¤_x0010_#1iª¿M!r¨=å ¿µ^a:Ì_x0004_¿ëØAýXÁ¿YgÓÜ¾í¢?ÅõÉ×%°¬¿°¢QÅ&gt;Ö³¿_x000F_ÜÚ{shØ¿|ûÃDä+²?Ò¼íR8±¿K´söô1Â¿ã2øß¶0Ï¿´É×_x001D_Õ½¿¢LÆa®­¿p)@+P»¿ödÀ#ÿ_x0013_Ý¿ñÀ×Ö_x0001__x0002_Â¿ä²qNv»µ¿Ú¹77_x000D_·?Â¼°_x001A_zÁ¹¿Îóà¨¿¿hÜË´_x000F_µ¿2F_x000D_ S±?¤¥Â_x0001_o_x0015_t¿"h:ÿÑÒ¿4x&amp;l9ä¾¿ó_x000C_ØùÕk¬?hÈ¹1Å¿_x0004__x0005_¢C|TÞ­¿ê\¡u Óª¿áÓñ ¡?To¹±_x0019_»¿_x0016_Z.ÆÌå»¿\XÁfS¸Â¿ífáª«£¿_x0012_ïÎ®¨¹¿ìù_x0016__x0016_ñÚ¿_x0011_4M­¬À?ÆLËò±?_x0002__x000D_åfÀ¿Oõyî¸¡¿¹_x000C_F´¢¿M_x0015_?Â¡ëª?OÖûýÆ¿¶Ic_x0008_¡½¿_x0006_Ó·_x001E_?º¿«Í«_x0003_k¤?öÁ³0_x0002_¹Á¿"z`K?³?hôâ¢?H_ßÞ_x001C_¶¿7° DÊ¿jI~µ¿'ËÕåöU®?1_x001B_$°_x0001_ô¯?|Q_¡Ç6à¿ºzH'Í¿ÃX½E®â¦¿+}Í_x0007_ßÕ¿Î¥S©_x0002__x0003_±pÌ¿ÎÛSâÖ´»?Í_x001D_²¹Ù¿{É_x000B_È¨¿fL 5è_x0006_º¿FctúÌ¿_x000F_Ié_x0013_Í§¿n:_x0015_Çx¹¿âyõCiK?T¹_²¿LáªÞ¸¿&lt;U`áÑ¿Q_x0017_RÅý©¿_x0007_b_x0003_û=_x0017_Æ¿ÈG.¤t?_x000C__x0001_ÌÕ_x0012_»?ÐfÐ©QÑ²¿_x0003__x001F_wÔýX¾¿­w\ÙbXÙ¿_x0010_ntn':¦¿/,²¦O8¡¿_x000C_ð/TZÅ¿g_x0006_ìÈö¢¿Ûå¿9\Ç?_x0016_dP¯=¿¿ôR_x000C_2þK¿`'_x0008_cÀC¨¿ÔßD_x0005_ÆÄÏ¿_x0003_Do_x0011_|¤?ÏÌ[äÅ`Ì¿_x0011_ç²Å¿_x0012_|ú6U¨?_x0001__x0002_íºüÖ­­?'à¸Ï¿úDU´?ß¥_x001F__x001B_ö]­?Òuí¨Ñ¿ØÜglqõÀ¿cØd¹$¦¿¸Wx_x0012_àÓ¿QÚß0_x0003_Ó¿À_x001E_:_x001C_³?JôJ08·¿mc_x001E_ó|Ñ¿¬ã;N08¿¿ j¿þ²)|?È¥ç}_x0016_¨¿U¥2ðì¡?sæ½2Î_x000E_³¿§â _x0004_á®?¾_x0018_{np¿Ç¿ÖoÙÂ¿_x0002__x001D_«|_x0017__Ñ¿Èµëq	ºÅ?hI_x001A_é²2¦¿Jih©ï$¿úh_x0007_QwGµ?÷?Q_x0019__x0011_9Å¿_x001C_UÐzN_x0008_³?¨+d*¦®¿	Óå^Á¿{?**C«?\_x001A_Õ,ÅY½¿4»Ù_x0001__x0003_3_x0010_¿³^áC¬?\1@$êþÅ¿MÓv´¿úß¦]Å¿ÑùbÈHpÃ¿±*ë_x0012_×È¿&gt;&lt;_x0014_äæ"²¿_x0006__x001A__x0018_&amp;½¥±¿Å¨Xú,_x0011_Â¿U_x0008__x001E__Ë¿_x0003_Ûi¥xo»¿Nr1í\«Ê¿Ð_x0003__x001D__x001A_ÊÙ¿ì_x0004_d·M·?#§fõ¸VÅ¿÷IJ_x0008__x000D_¢¿_x0008_Ëù,äN³¿_x000B__x000B_hç_x0019_¯¿éá_x0014_¤Q3£?$Z4Wn^?Ô³_x0014_] "Ó¿Å_x0010_N¸»¡?Æ´ÓÄ_x0008_¿¬H¥+oÃ¿b³Ûy5´?Ãe-_x0011__x0005_'Ô¿_x0003__x0002_5[TÓ¿I_x001F__x001B_ýß­?ü_x001F_yâ_x000C_?¿%Æ»#¸¿(£D6@_x001D_Ó¿_x0001__x0006_Ö_x0008_¤XA	¿%ÍÂÄÙ¿_x0006_ÑÝqª¿.À­Ôc¿_x0001_ÌIýQ¼¿8ýó¡_x000F_Ð¿òFkÀt:â¿*Åj¸±eº¿¸ú¦^`º¿Z_x0001_ªqà¦¿$Å1QÐXÀ¿RzÊ"_x0002_ô?²R_x0011_ó`ê¢¿_x0004_M_x000F_êk¸¿Ú_x0010_rGo¯?ËyQÐïÕ¿õNÂËPÒ¿Êáó®ým¾¿?PÛ\ÚÀ¿Pu&gt;ë_x0005_±?_x001F_{q/Ð¸¿d_x0011_U_x0019_yã¿_x0001_îD^pÓ¿UKàÿ¨Ä¿\¸P_x0005_P?ÊÉ_õìÒ¿1[tëùÀ¿2£.JÍ_x0003_¶?U_x000D__x0003_{(mÒ¿@cø£=÷y?is_x000F_Gª6­?¬jaY_x0001__x0002_a\?RÉ×Èe±¿_x001D_k_x0001__x0005_«?È1·_x000B_Ë6µ¿}z¦Ã¿äUÚe§s°¿­S¹ô1·?_x0004_X_x0019_ñÏ¿?àb­q¿PzÿTîÄ¿_x000C__x0016_V³|_¿ÔªÉ³¾¶¿`'£ËÅ?FÙ2)Ü¿cß¦_x001E_[Ð­?_x0001_¸_x0018_9[s? ïÏ_x0010_S°¿¼:_x000C_Mù&amp;¿¿ý-_MØÍ¿){R7_x0018__x0019_¢¿R]V´¶¿¨Ïô(*'Ã¿'æ_x0016_[]y­?x·sã0Õ¿ßø2½Âw¥?ê#¹_x0010_P"Ý¿_x0008_«_x0003__x0002_÷_x001D_¶?/_x0012_y0_x0004_©¿_x0012_8.j7Ì¿äMÉ1Ã±¿®ãGjÇ±¿¾á;½*ZÆ¿_x0002__x0004_R3Vj¬¥¿®«ÎÒõÓ¿¶¸%{Çp?B¤déÄÚ­¿3Á_x000D_±ó¢?p_x0019_	Pîv»¿,_x0003_¸_x0008__x0001_ë½¿¸"/!i¾?~_x0008_ÇBÊ¿gÏq(3·ª?ñèu@¥¿BîùóF_x0017_¹?%â_x0004_Þ®çÁ¿(ÓQè?_x001A_x?Ð±ôZnÑ¿_x0002_fQ,¬_x0019_¾¿_x0014_ê¨¼R?ØV~í¸t?DËFÄ:¿¿è0ný.Æ³?ö¦_x0012_é_x0010_¶¿±Ù8î­?&gt;b'U¹Ê¿`gýCÊµ?Ïâ_x001C_ihÁ¿jE6}*Á¿¨QÉ×fÒ¿àÞzwÕ¿Ü÷%ÿ_x000E_&amp;³¿Öâ_x000D_l_x000E_¦¿PCQ:ùNz?_x0006_"¸c_x0004__x0008_»_x000B_¢¿(õ¬_x001E_ÿ«Á¿n_x0001_MÃ_x0005__x0005_?$ öGÌÈì¿Ö9Q¯ç¿Ð_x0017_=Ä_x0002_?®-_x001E_&amp;Õ»¿(_x001E_Ë_x0002_¾¿44Ó_x0004_í³?®J&amp;±m? ¶yØ_¶¿÷Âá ýyÖ¿ê[ÍQT1¿ªÁËÕ4)Æ¿=i^$LÌ¿$_x0001_§E·?&gt;N­=Ä¿NÝ_x0017_))¢Ã¿_x001E_ì|ç±_x0007_Î¿d_x0003_d¡Ó"Ã¿@_x0016_í/_x0017_yº¿xaà´?tê=ìÇN¾¿_x0019__x0004_n]=Ä¿Y ¦¿µ¿4@íme¿°ù]¬h¶?£h=uæL°¿ãÑ¹¨¾_Ï¿//_x0006_ãsÇ¿_x0012__x001C_!pÂ¤¸¿`äV|_x001D_!?_x0002__x0004_@GÒï¢oÔ¿ JèDõ·¿íS_x0019_N]Ç¿pÍlðx?_x0003_AñÊ¿¤£Þå´¿àC_x000E_nt?V@_x0004__x000C_Ð»?ºË&gt;4Z?4(S[%Ã¿_x0016_qøMÇÆ¿Ø_x0003_¹É¨ñ¹¿d@°ôî@Ú¿¤Å)¾®¸¿ËoÎÝ¿oî©°È¿Ûl/^­/Ø¿¦zÖ_x000E_¢f­¿Ú%=_x0001_RÄ¿´Û_x0017_3_x001C_¹¿_x0011__x0001_7¹ê²¿`Lï¯Ö_x0011_Ó¿ÇÂ¸_x0017_#¡?ðN_x0004_M5g±¿D,8¾_x001D_Ì?/4H6#6Ë¿Ñy2?ÎÎ¿ðóbÕ?iù_x0012_m_x0011_Æ¿ ¼Õ?~m¬_x000D_?_x0006_°?;_x0008_Ð_x0002__x0003__x001A_µÀ¿B¦iîëz³?_x001C_x_x0013_³_x0011_Ã¿(UdQÉä¿TøPe}Å¿EÅªª´¡¿*×D}q_x0013_¹¿ØQ9^õ"¹?í£Ä~à¿t_x001C_QR"Ã¿¦Èäõ5ßÂ?_x0012__x0003_S«?NLº)&gt;¼¿,è4(_x0014_àz¿èB/¡|?DJuc´¸¿_x0016_n}?_x0013_®×_x001D_Õò¥?CZ§6_x0001_à¿_x0002_¢{peù-¿Le_x0016_âwÐ¿ZÒÔÞ%_x000C_À¿_x0016_	@FeÄ?ôÎzäqb?xÖ_x001D_Á²É¿,f-¹æà¿³Ó{!¬AÔ¿_x0010_¤Á©­½¿Ì¦§s`¹¿_x0012_ì1T&lt;¦?°UööË?t	(äÕÅ¿_x0001__x0003_èD0îÆ¿_x0015_­ÒoË¿R_x000C_)_x001A_bÅ¿Ùc_x0003_X[Æ¯?$_x001E_±_x001F__x0016_õÈ¿G°2_x001F_7»Å¿._x0012_RÛLV¾¿ Ò&lt;k[oz?èÆ}fs¿¿j~_x0013_±3ü¤¿8ßæÆûw?Ó_x0019_«¿-Ò¿ó_x0004_NØó¥Ã¿^[(_x001B_aÅ¿_x0012_Æððü¹?õp|à´)Î¿d_x0016_õ¸-)?_x0016_?_x0018_SD°¿~À·»¥Ø¿ó-9Gg­?WÄ.gÑ7Ð¿¶_x001A__x0002_êÒÔ¿|2Ë Ç?völ®ó¸¿ãsÉ¼©Ù¿6j¸¬iuÅ¿_x0006_°_x001E_:¹¿aöFò¯hÌ¿J=[ïð¹?®·±ÇÙ¶¿ÖèN:/¹?ïÝt_x0003__x0008_Ü, ¿Q·Ù°0_x000B_¢?ÔâÁK_x0014_Û¿oZ§ÆÔºà¿1)D7©¥?¶AN£e?ÊWÀÆPº¿®|_x000E_Ðô)à¿Z&lt;LóLÑ«¿*8lïÛéÇ¿oÎ_x000F_¨_x0007_¨µ¿Û¾Lz¿ _x000E_1~ØÃ¿ò_x001A_pIXÖÀ¿à_x0017_.1ÕÒ¿_x0004_sN&gt;è´¿UÉg(XÓ¿gy}xïíÔ¿t_x0001_.b·_x0016_±¿c÷_x0006__x000D__x0015_Æ¿jøçÙ?&amp;yë|6Ð¿Èµ¬íwÈ¿Ð7É±_x0003_Â¿¬ÉL_x0018_¯r¿d¬Æ'Ø!¿Wn_x001B_µÿÌ¿_x0010__x0005_Wþ_x001B_|?%_{_x0012_t¿}êú]²?@V$c6P¿¦_x0002_ÿá&gt;¿_x0001__x0003_h½ØP&lt;¥¿?w¿ñ½7Á¿}»§Ål¥¿h`ÇÁ¿Òl_x0006_&lt;Ëþ´?PÂ&lt;}ÊÃ½?Ê£lEÈ¿c_x001B__x000D_¯ªÈ§?pøhÞiÕ¿_x0004_Ùà*3Ó¼¿W´Ä¸?@&amp;eík?è#1Ý_x0015_Ö¿ÂA_x0017_­+Ñ¿°«dÚøä?}ìâ:¾?É: ç¹xÂ¿éþú]·î¿PóÃW_x0004_ñ¿_x001E_ê_x0002_GÀ¿üq«ì±_x0018_¾¿#åqHôYÐ¿ÎR¼E®¿õn¤_x0004_ãjÔ¿º_x0016_PÊ©3¿¿vÏ,ÆïLª¿j¦¦Gâ4¶?Ë:æ3Ô¿_x0015_âÌ:4Ó¿_x0013_²¿µ.¸_x0013_¤¡¿¦®Ño_x0006_	CÈ?h5F]ð"¾¿³ëÜmÁ¿_x0003_*HSã_x0007_Á¿ÆKÔ?x_x0002_D~q»¿£_x0010_A.AÓ¿äZT÷¸G¬¿Y&amp;G&lt;§Ì¿YlÉ4à¿XôÍ=°?_x001E_7D_x0018_ç©¿_x0008_m5TSñ³?W_x001E_6Oçð§?ÓLcÂ_x001C_Ä¿9ÿ4~_x0002_Ã¿¸Uüü_x001D_´¿_x0004_V_x000F_xíÈ¿"þ_x0008_.,?0££_x0005_31£¿ôûóó`?¶%ç£¦_x0002_Í¿Ôh¦	Âg½¿_x0010_ïrÑ7±?ôÑÊ/Cp¿VQÝçáº?f_x0008_Ú+#²¿H_x0001_´¿l|?lÙ¯OýÍÉ¿&lt;Oùëb·¿ Z£z,Â?h+³*qÒ¿_x0003__x0005_Àø©ñgÎ¯¿àp±í/À¿þ_x001A_|UàH´?B_x0004_Ð/õ%°?JêmÄ3È?ßkæ§¿JKÆ{Ñ¿£B÷{_x0007_Â¿^Fp |¿À_x0002_ø,Òc®¿¿v_x000B_ðôË¿6 f%ÿ&gt;Ð¿¸_x0012_&amp;uâ?Øûæ_x0003_v[¸?_x0007_TÙ{²? @Î¥W¥¿¡JK{#xÓ¿Ì²¥Ì_x0006_î´¿Rþ/3àÐ¶?_x0008_á9èÆÇÃ?4­T_x001A_V¼?¹#x¦ëPÎ¿Ì¢¶2]V?!Î&amp;5È¼Á¿&amp;|_x000B_v_x0008_?G_x0001_é,Wà¿_x0004__x0019_Ã´U°¿N¤ó²0_x0003_?Ðg_x0001_%N_x0019_n?QFÓ¿C=ç¿°Ab?b¡¿È¢C_x0010__x0002__x0004_UP?EÁ _x001B_Æ«?!-®¸À¿»°ç×*æª?Á_x001B_Ùñ:/È¿TÃ_x0013__x001E_õÍ¿ñ]Î³_x0003_{¸¿ÃÞ\Ù4À¿Ë6{àñ¹¿Ø°qÂt?Z_x0012_Ì1Ý§¿¾µ}ÕÃ¿4_x0015_'ÖØQ?®ä7ÃZµ¿è/Ø,&gt;_x0001_­¿Ç}òãÜ¥?à_x001D_IñÁo¸?_x0018_ãi¨_x001A_MÄ¿øyÊ/Å¿_x0010_Æ2Sf¾¿"¸m_x0016_kMÍ¿]_¸'i¿oöjYÜµ¿_x001A_ê.S_x001C_$¢¿_x0008_|Ö4@ë·¿Þm_x0014_êYÏ¿_x0012_íN½_x0004_Ë¿_x001F_F.ÞÄ»¥?¿ºê_x0004_l¬©?¤û©c ã¾¿_x0002_³£É;_x001E_µ¿ÉÊôÎtÆ¿_x0001__x0002_Î_x0006__x001C_Ùe¼Ú¿i)htòÒ¿¨£mK_x0012_Ñ¿l¸ ñ²?8Z/Gà¿_x0006_$ý¤R±?)\_x001B_ÔÖ¿p»3pÎÔ¿ÀÑÝ«Í¿0ÐÆ7°^·¿¾é_x000D_à;½?Sé·®Á¿×óàS¿HÅ'¶¡_x000D_¶¿æ}¼ÔöH?Bb_x0019__x000D_s¥Ñ¿+K_x0019_÷5h¤?ÒõÀ_x0012_¨r´?¥¢-×¨?_x0018__x000F__x0003_s%4u?Â¨#?©Ô­¿Þ[cÊ_x0004_EÇ¿­+_x001E_¸Ñ¿Uj9³ZÏÁ¿°_x000C__x0002__x0005_,)?/NðÁ¼j¨?Ø_x0004_H_x001F_¤³Ñ¿_x001E_ÿ_x001F_3¼¿ô-_£¹×Æ¿¬_x0017_&lt;/ö¬´¿ô°V"ëÀ¿_x0007_³¯æ_x0001__x0002_OTÁ¿ô_x0004_ÔÆ¶¬É¿	þ_x0015_,AÁ¿À:Û4Ý¸?&lt;Ö-:k»?É©ä3¿þ_x000C_û"'D¶?aYw¯C²¿	î¨&gt;Ó¿±_x0015_Â_x001B_ÄAÇ¿_x001B_`_x0011_ø±¿ºÿ_x0006_9¿&amp;T©_x001C_Ï¿¥;_x0007_xéÈ¿E¬s_x0010_~½¿´Þá_x001C_À?Èrþ&amp;_x0007_?ºÂ2dÆ¿ff÷S¿_x0012_Á?áµ_x0002_j«ª¿föøílä´?È_x000D_·ð+£¿V!Ìù_x0016_Ò¿ª·í_¾_x001C_Ð¿=B_x0005_ý{Ï¿2A¸éÆ¿1xOmÅ_x0017_Ô¿Ö_x0004__x0010_B2´¿õZÓ°¾¦?¶_x001A_Sm÷ÛÌ¿_x0008_áÔow?U{¥ÊcãÅ¿_x0004__x0008_W[x(_x0006_Ç¿¿ü_x000C__x0005_×k¦¿Ñ âF_x0001_§?¬ù:ù´?SA_x0003_5wz«?\u_x000C_½¿ãTñò¯Ñ¿°9¼	¿:_x0011_GYì¡§¿_x0014_£ÊyÕ¿j`Ñ_x0016_Ï_¿Ê&lt;¤´2Ñ¿ZK+_x000E_f?¾5Ô[S`¬¿V&lt;_x0010_U}µ£¿_x0004_|%ëZp_x0016_?ÏNïÍ¥È¿Ç,Ìã_ ¿D_x001C_:C`mº¿&gt;e&amp;ê_x0002_á¿ 4Ä&gt;?tç8·¼¿É3_x0005_ðl_x0001_Õ¿âû`"È3Å¿+â%@±×Þ¿Öy¾_x0015_ÄåÄ¿lg_x0016_ãÔ&amp;Î¿k~_x0006_·_x0013_áÌ¿_x0006_?h_x0007__x000D_µ?&lt;Là¶_x0005_?´À7_x0017_ÿ³¿_x000F_Ð_x0001_r_x0001__x0003_80Ê¿ð5§;þ·µ?FÕiªöIÐ¿B_x000D_m¢¦¿X±urÍ¸¿ö_x0002_j¸Ýpº¿^@1e_x0012_x¿!!Gi_x001B_£?h:¢àß?¸5_x001A_N}?MóïC¡À¿ »Ù#i±À¿,r{{£¯ ¿_x0003_#¹Ýl½¿¥=y¢"Ê¿_x0018_/¿èB·Ï¿v¼³Ì!?ÓD_x0010_j³¿øæG;¿_x000E_D"þ¿´_x0003_)lE²?° ½f_Ø¿j8éÛ®ÇÉ¿Ó0_x000C_®_x0012_Ó±¿+_x001D_0ÐÕÉ¿_x001A__x000F_Tw_x001F_Ã¿.ØÜm&amp;2§¿ÆûÎzÿ¿¸Î¨«_x0006_?_x0001__x0005_õ"_x001B_EI?·Õ/_x000B_¡¦?ôáìª.p¾¿_x0002__x0007_¾l È_x001F_v»¿§h_x0004__x0002__x000E_»¿TOì9)}Æ¿0&amp;_x0006_%êùÃ¿sp_x0018_ß¿R»ùL_x0016_³?Àä±&amp;Ë_x000D_±?,5îòa_x0014_²¿Áwºf¨¿_x001E_teu_x0003_?K´B±$3Ô¿û@¶_Î_x0013_ ?¸&amp;d^ªõ¬¿_x0008_èº'!×¿Zô_x000B_l¨Q?£_x001D_×©_x001E_¢¿=}­@&lt;Ð¿{_x0015_¤õ;°Ì¿­¢OÜøÐ¨¿É1Ú_x001D__x0004_Ñ¿øhø_x0005_ï5Ñ¿_x0019_=°&amp;_x0001_Å¿$¹æ_x0019_öÀÈ¿&amp;Æ_x0012__x0008_Ví¼?Úèõ¶ìZ?²Ó#k?jÖc_x001B_|_x0001_Ù¿íøú·Ô¿ N_x000C_£¿f&amp;ã:µ¿ñÊ¡Vy«Ä¿8õm_x001A__x0001__x0002_³P¿p¾3_x000E_úh¿6Uy_x0003_¶Ã?ô´ çh)»¿_x0003_w6îà¿^Ç_x0019_íQKÁ¿n)¤å«í­¿$²Ð¿È{xîdÔ¿@0õÜÎø{¿Ò_x001D_Ý`_x0002_Ã¿_x001F_¸Ü8EÕ¿]D{³y¨È¿É&lt;&lt;A8¥¿º¿Þ"#Ò¿Ó{ú$_x000E_ùÁ¿är Ë¤¿t_x0004_VþÎÖ¿.;1&lt;Õ¿ÔRv_x0014_eWÌ¿_x001D_fWOæÐ¿ôð»_x0018_x_x0007_Ù¿¯_x0007_82¶´¨?_x0006_k¹¿Á¨*ÐQáÑ¿_x0001_ÒG::¤_x0015_¿mt¨¡¿b8m-Ü_x0005_Î¿±SÛPÆÇ¿p-0ô_x000B_m¿b%µìtÉ¿T_x000C_=_x0010_Û!³?_x0002__x0003__x0016__x0010_t_x0007__x0012_Å¿é²[Þæg²¿º,®Û`u²? Û~?¡¶?%Ð$5Ð¿2lÉ_x0001_ær?Åàû®:ÍÌ¿Ncü1cÀ?S." ··¿ü'ÉÝa¿F¦c7E?_x0019_ª}_x0008_¾«?¦©6À ;?Yu7£ sÑ¿ô[ó(Ò³?¶t&gt;_x000E__x001A_©Ô¿ +5_x0001_ØyÉ¿Q_x000C_°¿wÐ¿SHâ{_x0008_ôÆ¿Å/MZ_x0002__x001D_¬?*Ö)?_x0015_´E¡??^¦]_x0002_@Á¿¢ûÓÕC°?ôÿ»µÃ¿ê,:õÒ¿&lt;{AMeÀ¿ý&lt;X.ÆØ¿_x0003_Ý½è_x000E_Ì­¿y"ä½¸ÓÃ¿ÊÏØ»Ì¶Ã¿öH_x001B__x0003__x0004_Û_x0014_º?0øÑ_x000F_Ì¬¼?¿%þ'ò¬Ë¿w  w­¨¿_x001B_f0Fså¦?T{mâ³È¿l_x0006_Ç7ÉÔ¹¿}|_x0007_]eÁ¿2_x000F__x001B_½A¹¿â_x0003_	íÛÓÕ¿hÙWÐ!³¿%¡_x0017_;&amp;`µ¿Pùg_x000F_^¸¿ïyÕîÇ¿á dé=	Æ¿_x000C_;îS,-?ÙIf0¯_x0016_´¿÷ýÑì?ÆTè_x001E__x0002_¿¿*Ð	Â´Ú¿â§§jqÝ¿_x0013_ñVz_x0019_Ñ¿òÞlÐÔgº¿ß_x000B_v_x0007_nÄÄ¿×{/_x0019_3cÁ¿_x0012_TJ?Hú·¿Ð'_x0001__x000E_Fxa?#öÖoÇÏ¿ÏÌ§¿èhÒÂ &lt;Ê¿ùÚ8_x0003_àùÍ¿Çj|	³ð±¿_x0001__x0002_P_x001C_å_x0010__x001B_?_x0011_àÀã¥dÇ¿b-¯_x0001__x0015_Î¿ó_x000F_ÿ»DÂ¿¬OØLcÙ»?3'_x000B_5§Ç¿_x0003_Ú&gt;÷¢Ö¿øB&gt;©Ñð?3,aë_x0014_²¡¿_x001C_tê d¿\ÖÏ{öº?&gt; 0A5¹¿2.eàÔ_x0002_¿_x0005_£_x001F_4dÊ¿Üs,Ï7j¿_x0008_+xÕx×~?I+ò¯1·¿êÁ0æ_x001D_¿_x0019_´ã&amp;_x000E_º¿{óñzð¼Ä¿ÐÞáÑNßv¿_x001B_3´C=}Ä?oSª4©iÑ¿¶BÃo_x0003_ÉÂ¿ç_x0016_×@c§?yQü_x0003_´¨?.B3¾)?yX?#_x000D_Ï¿M_x0007_*çz¥Å¿'Ou '·¿RÿgÓgÍ¿PB_x0004__x0007__x0001__x0003_ å¬¿_x000E_;©ô&lt;½¿5_x000C_Ü~WÄ¿y_x0014_³¥Á¿_x001C__x0011_~v_x0019_²¿ð_x0006_@_x000E_»?Ìûé©Ì¿UAHä{ëÔ¿ùkþ@¼¯Ä¿LYËßõº¿Qkbî©?B_x0004__x001E_s_x001B_¹¿W1Ä¹þÀ¿_x0012_yó¨ôX§¿³_x001B_ÚD_x001A_o£?_x000F_¹L Ï¿ cqý_x000B_ö?_x0015_è½_x0019_®º?è_x0002_S§DÊ¿¥ùôýÓÍ¿VíHÊÏ"´¿b9b2Ä¿_x0018_Ûkd³?äéfj£¿~_x001B__x0016_¶¿x3ùeÝs¿Ê¦ýiÌ¿ÆÓ§ü_x0014_Ø¿Q0Pê¼Ã¿À\ÜÆ_x0008_µD¿Ä|*_x001F_þÂ¿ÊÔâU±¿_x0003__x0004_`m/:ÔÁ¿èº_x0015_Y_x0014_¸?_x0014_FIO_x0003_{¿_x0018_¡%_x0006_îå·¿b_x0002_W8_x000F_DÒ¿p-_x0001_"L_x0016_º¿°»ª_x001F_$á¿4,Ó_x0007__x001A_ª¿6_x000D__x0010_qèG?ïË_x000B_Ð_x0001_Í¿à`K1IÇ®¿Æf¬Hê©¤¿ÏÁ¿_x001F_7À¿~_x0017_EÊ¢­¿üçúá%Ô¿:©|7Ë»¿ÞK_x0014_áØ¼¿_x0012_¶_x0007_.ÌÙ¾¿P¢_x0006__x0011_ýAÐ¿ho_x001A_©_x000B_§¿ìtK£*&gt;±¿\ Ò#Â)?_x000C_5¯0YÆ¿Yíê_x0008_X®?8ÿ½¢?ç_x0011_Ý¾¿¥Ó­§àÛÇ¿BÃþô¼¿_x0007_nMÕþ^À¿p"$¿c¿ _x000E_9`¶?LÜ\_x0011__x0002__x0003_ÃUº¿àø¾@¦Û ¿Ê(®R ¿óAð¾y¿_x0005_¸_x000B_ß¬Ö¿ªÜ®x»äÇ¿_x0004_ö1órñ¢¿ôP÷ÎÄ¿Ôa_x0016_Ôê¿_x0005_&lt;_x001E_²Ä¿,Kd¼Ñ³¿6*­_x0011_¹èÆ¿ÚÛÜÉ_x0008_¢´?©mª!zÏ¿X£Ø©uÐ¿y'»G÷HÒ¿+În°ßi¶¿Óà ±PÔ¿`Õ_x0006_°s}¿Ð\TèÏ¡?_x0010_	Þ.Ì¿Kø\_x0018_·¯?xìª´¿_x0018_&lt;UÇÌ·°?aÙÑÑC§¿&gt;Û_x001F_·qª¿3[æÃ_x0011__x0010_¤?làa_x000D_Ç¿_x0001__x001D_Té÷¶¿O¿aÉFòØ¿GÈNq_x0005_0Ë¿)¢?eö²¿_x0001__x0003_$ÖuÍF?vpzOZ³¿ó3v&amp;_x0005_È¿or°_¸È?_x001E_M_x0011_XÇ×µ?¬¦&amp;%ý?ó_x001D_¯Úá~¦?fó5U`·¿¨P½ñ"_x0013_½¿_x001C_ÃùJz]r¿Ì¶[M²¿àáA¨a_x0014_°?eWn§ä4Ì¿Ò_x0008_¢P·Ã¿Y_x001B_Ì9ZÐ¿¿E=NÀ°?¡Î&gt;_x000F_6ª¿§ðC_x0003_·Í¿_x0011_#_x001A_|q_x001C_¡¿9h.ûÁ¿½þx4ÒÊ¿9zµQK&lt;Ä¿£Å»Õ7¶¿_x0001_EÀEëÊ¿I÷­ÄÜ¢?_x001C_íî]l6²¿ôsùÑº_x0018_¹¿õ_x000D_p¿-¼Töü£?½|hÔÃ¿%_x0002__x0010_´7°?P~_x0010_Y_x0001__x0002_0Å¿&lt;vôÆ®r¸?rõÎWX_x001D_È¿_x000C_K`ýµ¾?¢® _x0003_Ý£¿pøìféì¿B),V6¦­¿2_x000E__x001C_¼c_x0011_µ¿¦;_x0015_°¿·)ò-Zï§¿,_x000F_ÛÑñ»Ê¿D_x0012_Í_x0013__x0019_¡Ì¿¾-´äÎ¿Èþ_x0002_¢ý­¿_x0015_,ðÉA´Ä¿Î¡é_x0015__x001B_Ç¿º½÷·¿Dj÷÷ÊÅ¿_x0002_ð_x0019_`^Æ¿\9î²K*¤¿f_x0017_m¹Ü¿$,Õ²Ý¿ô(=Y?¯iÝNe_x001B_´¿y¯ÂVe¥¿ï#:F~VÃ¿´À¬v_x001F_·¿í;ÓÊéÉÀ¿¸_x0013_¼ÖÚ¶À¿F_x0006__x0015_r4©¿5ª_x001D_V¯¿vo_x0015_v"ðÑ¿_x0001__x0002_}éFÞËI¡¿´7®Òr_x001F_?u!ÿ7/Ô©?Ýa_x0013_c¶¿)_x001B_ênçÜ¿_x0007_Ð5²ÖÓ¿¿_x0019_ÃM6$·¿_x0006_ÅnÇxÞ¿ÄMM_x000C_¶Y¼?õI·_x0016_òÃ¿¨@ÅâJ_x0008_µ¿¼#k  »½¿ØxY&lt;s,?¬tÀ#Óà¿+Pt&lt;èµÇ¿gþ¡EýÜÆ¿8¤úµoHÜ¿ö_x0017_6*sÈ¿c¨_x001A_ÐzÓÄ¿´í¡ÀéÀ¿#©ÞÉ=ÜÁ¿gÛÊ*¼§¿ª¼Ô_x000B_Èí±¿êï¯­ÉÐ¿T÷$ÖÃ?'_x0008_ËØ£¶¿ïE-e_x000D_¢?â«Ó	-Ð¿ÊE&lt;´÷È¿¶!!vµ?\u¾k;ÐÑ¿Q_x0013_fð_x0001__x0004_Â?¿_x000C_¾_x0017_o_x0001_íÖ¿S'¡àÏ¿)*â¾üjË¿P±#±v{c¿ûå¸Ip^²¿v?ÊÀ©¦¿Èä+yµt¨¿·ÏÔ¿ÝuÉ*´¿¢ò_x0002__x001B_^¿¿ÿp%r_x0010_Å¿¿Ö«ztäÀ¿ _x0015_w3f³?ã&amp;À2IÈ¿Å&gt;E?½(µ¿HR«ÆÉ¿¦ôÊóT?Ì¿ÙÍ_x001F_Á_x0003_Â£?ÇÒ_x0014_R&gt; ¿ZåÃ¢B¸¿nlª_x001D__x000D_?tU¡/+_x000E_Ø¿àã¦úÅ_x0013_h?VÅI_x001D_Û½¿_x001A_c\Ç_x0007_ ¿Ãq'_x0008_qÔÈ¿øþG4á_x0019_?_x0015_± ­´?©¥Aú¥?)¿¶ã_x001F_Ì¿Ý_x0012_u_x0012_Ù¿_x0003__x0006_¡Üç_x000F_óÜ¿dLHØR«¿8Y+2áÌ¬¿p¬¶ì¼t?Â_x000D_À_x001F_	³?«äeÔd«¿8È_x001C_ÁHÐÔ¿k¢6n_x0013_ÁË¿_x001C_úb¤Ñ_x0004_µ?ûÌ1A©?.7ÿº¦?-G_x000B_|_x0007_ÁÊ¿Þ_x0016__x0017_n¶Ü¿&lt;m_x000E_ºÝÌÐ¿?0_x000B_G_x0006_²Ð¿¹iRÒs²«?RÒÃê¯?`ðN[¿ÙFu£e_x0018_Å¿à_x0002_ñõI´¿û0ø³Íª?nvp0]_x000E_Í¿D±_x0015_~{²¿)W_x0011_GDüØ¿aT£æoÐ¿÷Ù_x0003_s×¿Ï_x001F__x0019__x0001_-×¿_x0012__ìÖ_x0011_?-VÇãx§?D	TÑÒÓ´¿_x0010_*¯_x0005_¦¿¦ê_x0001__x0003_¬?«¿ß^v¢£©Ì¿VjÀ±÷ µ?]?Q_x0004_8è¿ ³ªaö·¿û_x0001_±Ú{Ê¿|_x0002_TÁ_x0001_Ð¿@ ?Ô§OÐ¿¨Û[E$F»¿Q._x000D_nºÕ¿ç-_x001C_aµ?ÁrÏ*;·¿ù_x000E_uéÕ¿}nP«Ú ¬?í_x0005__ìZ?Ä?:SdùÒ¿ð¿_x0003_¸ùÉ¿^´¸¿_x001F_úË¿Ûv°ìõ³¿êöÅÄ_x000B_â®¿@;?_x0004_x²¿¨/¹Û_x0018_?ø°%g¹í¶¿ÙÉVt×}É¿¬Ö¥²ì¿¿Í%.Ú¹£Î¿¦ãì]¸¿ 9¢éEY?4O_x000C_]ÍÿÑ¿,w3µ¿¨_x0001_±Ö÷í?iIuÒ ?_x0001__x0002__x0005_f&gt;6ÛÒ¿s_x0012_Y#~ÌÀ¿â,_x0015_Æ#p¼¿âÔ×B£¹?-Í¼Cp?È_x0004_@T_x000B__x001E_Ç¿«_x001F_örÀ¿&gt;E Q%dÐ¿Öl_x0012_ôf\º¿JòÛ6»_x000E_?_x0006_ÒÉ_x0001_É¿§BµZS_x0001_à¿Ñ_x001F_ôÂ9Â?,±_x001D_F·¿FÝß¾9²?_x0001_|£0±_x001E_d¿{ë¬8¶¿&lt;F .À8Ð¿|_x000B_cç{¾?_x000D__x000F_K_x0016_ç)Æ¿$Û4fÑ³Á¿¦ö-®o²? ê_x0013__x001D_Àw¿P«)sjÀ¿W©Å" +Í¿÷EmÑÂ_x0019_ß¿û?¾¨tGÍ¿Ìr¬TÍ?aè|&amp;ÍÕ¿ÓR_¾§²¿ÜÔ._x0007_!O¸?ræÓN_x0002__x0004_`}¿J/5³IeÖ¿#|B|Ü_x000F_Ã¿_x0012_týg¦¦»¿ï%±cÇ¿z_x0012_$'{Ù¿_x0014_ZëTMÐ¿Ç_x000C_õßu'Ì¿÷RCñ!£¿l¯x_Ð$?ÍL_x000D_(Of¿%_x0001__x0002_a_x0006_«¦¿¤@¹']p?AÉô~±?&amp;_x0015_ì»_x0006_¿»1êó ¿?â¿%Æ¿Xï_x0019__x001F_Ð¿Àm_x000F_ÄµÀ¿_x0008_=SdG{Ó¿\_x0005_U_x001E_ç¿¿Õ_x001B_·9_x0001_Â¿zQ°Ûø-¦¿k,¹i¦Ã¿_x0018_Sï_x000C_Ç{?þ·â÷h?ÞºÛT!~¿J[Oå°¿s_x001D_]ùÊª?Ö_x0006_ÞÚÛ³¿.dý_x0003_wÒ¿_x0010_G_x0005_L°¿	_x000C_º_x0007_O_x0014_r?¨¾ÇìË	½?®_x001F__x001B_h/«º¿\ñ_x0005_lµ'×¿ðºÂz_x0013_²·?_x000E_]_x0008_Ek#º¿ _x0013_aô§á¿þØG¸Í½¿t¬¨¡(?_x0008_ÇuÔ_x0005_­¿À¥Ñg¿_x000B_ëýñIÑ¿ÌRwý;¸¿lÎ_x0005_dµ?¥Á_x0001_Ô0Ó¿è¤¾uu¹½¿ì¡&gt;)Dåq¿ã[£2¿_x0003_»ý·ôd¿J72üuÐ°¿ª~_x0002__x0002_0Æ²¿öÀ5k_x000C_ø±?¾C¼Î_x0001_°¿ÐAæÅE?\l¯û°­Á¿Íu9_x0006_³Ç¿_x0016__x000B_b$?§=¹ð4bµ¿Dè0AZäÄ?_x001E_Ûå1§¿Ë_x0004_dHÁ¿°,)_x0003__x0004_ÉçÎ¿à_x001E_àl¹¿&amp;õ_x0015_¿_x0011_ºÍ&gt;×gÊ¿rùÇÆ$-¯¿³_x0011_ô'6²¿&lt;¦_x0018_î¯YÉ¿¼bn*µ¿0=ÓÐ¿tá|Q¿¿;u+õX_x0006_¡¿Õ§I7{¢?_x001A_T¦¹m?Ð¾¡ü-³¿w²Ü_x0005_¿¹Ö{`=¯?U_x001D_â&lt;è¼Æ¿üçIÏ_x0019_½?_x000D_1´hòÍ¿_x0015_IÐ|eÿÁ¿xÑN_x001E_24¶¿ðµ¼._x000F_?!^«2áÞ°¿aº_x0002_q_x0016_ÕÇ¿ëBòìm+Ò¿xh[éÜ1¸¿	´ôQù_x0016_¸¿&amp;EqÓ_x0006__x0001_°?½{;­É¿¬?_x0011_ÑF[ä_x0008_¡?'mD_x000D_L¢?cuÝ\êEÎ¿_x0001__x0002_®êVÞÆ¿ú[Ð©O©¿"Ù_x000E_§_x0016_Ñ¿ïRïº´?þÛºüYÍ¿É_x0002_N_x0011_Z¥?¥¥å_x0002_µÅ¿t_x0017_ÿËÒº?&lt;ßÑöþ-Â¿8aï_x0006_fa±?ßt©ÍÀ?#x*W_x0001_PÒ¿_x001B__x001F_+PÖ¿Aí_x0014_Px}·¿}ý _x001E_G?kª­¼ö ¿Ú@I¤)_x001E_Â?:G²_x0004_Ó¾¿Z~CÞ_x0019_FÆ¿0Þ_yxe¿ªßed®Ð±¿K#¶p_x001D_£¿øqS6?è¢û¤·c?x_x0007_|JX»¿`GÒ5¯¹¿_x0001_B¡W_x0017_I¿¨£PÚ:'°?üÓLö=Æ¿­ëòF¡¿_x0002__x001A_8MÏ¾¿Þ`(r_x0001__x0004_;Ë²¿QÛæËª¸¥¿¸,ª6ûh¿¢_x0013_èÐ=»¿mÈÏÚ#^«¿ø_x0002_ú9t©Â?_x0004_(Ôãûà¿Åu&lt;ch	Ç¿¬¹Zá¿"þPDÏ=¿2½|Äba?Ý&lt;_x0005_#_x0014_öÂ¿_x001C_ï²ûJ¿¿&amp;¶¨&amp;_x0003_Ã?CÈòÿ_x0005_Ñ¿|éfA¸¿5·._x0003_ó¡?_x0016__x0019_Y_x001A_æÁ¿¦&gt;îe[Á¾¿ªÝµ)N²Æ¿Ô_x001B__x0001_;ä!Å¿jLB_x001C_¥Ç¿RRn_x001C_¹_x0014_±?paOæý_x0014_µ?È{(Uµ¿ÔÌ_x001A_õÛÇ¤¿à_lÿô¤Ö¿ù{[8æÏ¿3Øi¿ï@_x001F_qµ¡Á¿êk×*¦_x0017_¸?·ý­@Í¿_x0001__x0003_(Õÿ+£²¿³'jÀ?µ7Àc.¡?|®_x000F_YÅ¿6,JÆ¥`¸¿iN#T¸¹Ì¿ör!v§à¿¾`pn%	¿¢6%ØR|Ä¿8ÖB9×Ð×¿K_x0016__x001A_ô?ÈÒ¿C`_x0014_]_x0003_Õ¿_x0013_þaÓ¯¿ëaö§âÔ¿ëV,_x0008__x0001_jÕ¿¤eIÄÓ4¼¿so¢¨ÈÛ§¿hc'_x0004_ïÄ¿: .ë_x001F_Î¿_x0008_çþR*&gt;Ë?Ú(«¬«»?HT«÷_µ¹¿Qo`àÂõ©?ym_x0016_%ïõÐ¿_x0005_­ñKíX±¿1_x001A__x0004_º^iÁ¿ôg_x0002_QÄ¿sjÓ,&amp;Ð¿P~&lt;Ë÷Aµ¿_x0004_¬_x0012__x0003_Ï¹?Ë­+ÚÃ?:Qå_x0003__x0004_&gt;u°¿ôä_x000D_ð¦v¿ÿpá?_x0002_µê¿ÈáÃÐ,_x0004_¨¿hIU¤ããÊ¿¬ð28(?|«ß_x0001_Â¿|ó_x0013__x001C_²¿üd_æ_x001A_Ô¿_x0002_&amp;ëÏ2?^Iñm_x0007_¥¿´s_x0007_&gt;òÁ¿Ü,p3R»?Ò«0o^µ¿Y_x001B_j&amp;ûó­¿ìfJé¿%ãämÂ¿¸0ðò½¿hè`F_x0013_3y¿à¼ÓiúíV¿%ùÉ%KÁ¿ ýÉ%*!?øêmx ~?ðo7r_x000B_¤¿e¾ÎT_dÇ¿´¢¤îÙ½¿,_x0010_ãqiò¿sá£_x0017_¶°¿ \_x0019_Ã7x¿KäËyØ¿T_x000F_ÄG)u¿¤_x0014_Au_x000E_Ú°?_x0003__x0004__x0002_Ë_x0019_Þ¿a7»Ø)¸?\È{t¼V¨¿Ó­¸Ïv¸¢?úz_x001C_^í¹¿_x0004_#tãp¿·úÃúèÖ¿T(}Û|r¹¿_x0003_¶[Âa_x000D_?PØ-g_x001B_o?jH¦µNÔ¿ÅJx³Ð©¥¿øEÄ_x001C_jÊ?pÓóê_x000B_0µ¿Ö®¹Ü¯=?GRs¤á¿9´æ_x0003_­Ü¿_x0019__x0001_ÉÙÅ¿_x0003_æºX©¿_x0014_®_x0014__x0003_cd¿3_x001B_`ÚÚ0Ã¿ÜúÖA;«²¿gzd.wkÅ¿Sã&gt;g´Ì¿Ò°8y_x0003_Ä¿Þ_x0002_hû*¿R]õ¤Ö¸¿p_x0004_Ik0`¿Ø_x0011_f`HÒ¿¿ :_x000E_W÷:n?à²è"òòP¿tás_x0002__x0003__x0011_=¿_x0002_@ïHäø2¿_x001B_þJU!_x001A_Â¿QÖ¡jKxª¿_x000E_Æ{Q¥¿Î0ì=_x001D_Þ´¿ìÊ_x001B_º_x0007_Ä¿×Ã_x0016_[§Ø¿fàoéS§Ä¿yõÞéFµ¿}_x0002__x001C_ÇÊ¿Rw£¼F¿_x000F_jp$}_x000B_Â¿_x000F_p-j©UÄ¿_x000C_­ùi£»¿BFðh¼Ð¿ö_x001F_|ÕW ¿¿_x001A_l´^à¶?¢"H_x0013_Æ¿´Fl×:ò?Ö`Íª¡4²?Ôé°Òã?_x001D_2ù_x001D_òÉ¯?h_x0007_z3pn³¿_x0002_âÓ_x001B_\m?Î¬Þ}þò?N1Miýd×¿_x001A_a¨6É_x0003_?¥×âÉ¿tõß_x0017_5~¬¿Ý	ï¥_x0010_MÏ¿_x0016_«è3¶_x0001_Ý¿_x0005__x0006_}ÈGú¯?§ëuçw¯È¿_x0005__x0019_«)jÔ¿òc&amp;_x0018_Ç?I_x000C__x0004_+»ÝÙ¿ÑKO¸ó¤?_x0012_._x0007_,¬®®¿o;_x001E_·oÊ¿_x000F_÷Êi_x0012_£?6¸ô­_x0002_¬¿®¡ZJÌ_x0017_°?_x000C_£üX¦Ë¿³(ß|þ¬¿fC_x0019__x001F_¼?|_x0016_Ünà×¿_x001F_ÝÙ"o_x0011_£?q_x000B_ü_x0001_;×¿Þ£(¹¶¿Ïp_x001B_Ü¥³¯¿kd¸tºL·¿_x000D_ßbï_x000F_¯?ø!ÅU¬²¿í _x0007_¤ÑÌ¿Óq_Uì_x0001_À?_x0008_}¨äÓ_x0013_É¿_x001F_a{¥kµÑ¿ryYR¿4N_x0012_A_x001A_Üª¿¡Ö_x001E_Æ¿aÐÚZiÎ¿TG]¹r?_x0003_Á_x0002__x0004_WCÌ¿Ó	]_Ä¿.Øéô*QÇ¿&gt;_x0001_z}_x0005_Ö¿ÞçÓÖ_x001C__x000E_¿N±ðeÀÇ¿|¢°$³¿'Bîè4 ?Ì[¥p_x0004_D¿ð,p	¢S?_x0010_¯^Ö¿OZ_x0001_==³¿_x0018_MA# °¿I-0í_x0010__x001D_«?rÖ¼Þ±?à\³R°(Ó¿~«bøeyÒ¿4{=_x0001_ý Ñ¿-ed_x000C_ÏÇ¿ç|VÉ¿v,ðËÁ¿F^_x001E_r¦ÿÀ¿h_x000E_Åo_x0014_ý½¿¶$²æUÊµ¿ +F_x0005_iZ?Bý°i»¿NºEõë÷?Öx¾D_x001D_jÌ¿ïoù2°¿`_x0003__x0011_:?×ÒH2¶$¢?_x0004_mrÙ¹_x0015_Ó¿_x0003__x0004_Ë®_x0017_e|z¿û6Û_x000B_|ÄÃ¿Ý_x0019_BÑ÷_x000F_É¿9è._x001D_ÛãÒ¿â(«_x001E__x0005_¬¿¬?_x000C_Ú­¿ÊÑ®Ó¢¸¿)ñ"¡TË¿Ó[4Iª~Ó¿y~n/ë_x0006_Ñ¿©b}_x000B_XÏ¿Ï'_x000C_i  ?H_x0002_Óa;¶¿_x0010_Ø_x001D__x0008_¹?ÚLa¨í©¿AÜ2Õ"×µ¿_x0019_«x_x0019_°?¨?²s_x000E_å_x000D_&lt;¶? l¹¤G½Ð¿múb+Ó¿^,TY·?¦_x0019_º_x000E_l·¿Ø_x001F__x000E_²Ð7?_x000E_»_x000E_¦_x0001_¿ï³ä_x0004_ñR­?J_x0003__x0005_ÈO¾?ùLf¡ßdÒ¿-ËÄ_x0012_VÓ¿ø#;_x0012_©×¿_x0011_:,Kâ8³¿î	~}_x000E_Æ¿M£'ë_x0002__x0003_D_x001D_¡¿´´À%l¸¿ÊJõæÄÈ¿sqx_x0010_¦Ê¿á·_x0014_Ó=ß ?ÌÓáÏÏ¹¿ûG{ù¯s¦?qÙ_x000C_ ×Ù·¿\_x0002_Ã;}ü?È_x001C_à´' ¿ìå·gç²?$+*àtß¿Q)¨¿]ýä¦ìÒ¿íEf_x0019_AÂ©?_x001D__x0003_IÚßhË¿8Q1DÍvw?: ?ýº´¿¨~¹Ö}¿¬ÔEÐèdº¿²È~_x0001_pV¡¿n·ùêB²?Ú!N(WÔ¿4xÆ_x001F_;C±¿äÓqÿb`Ä¿"_x001D_$DÌTÈ¿°uÃ_x0005_»¿ç¼øðÃ¿p¯ªÙl¦?XæHz_x000F_?jAÕ_x000B_?3¡Hé%à¿_x0001__x0002__x0014_/»u[¹¿¤´_x0015_H¾¿®l¨L¶¿'\&lt;íÅâ¦?Þq¨*÷_x0019_¿ÀlûïÐ¿Ü§)gÙ¼?êÞ'd?´?&lt;ûcE)Õ°¿y%×áÁ¿_x0006__x001C_Á_x000D_Ð¿À¿_x000E__x0005_ö~¼¿À+Ì_x001C_Ô«?Ò-55Ë¥¿¿--w&amp;´¿z´·Aö;¿8ê"u¹¿_x000C_N~_x0018_ÿêÄ¿Ý	·Ñ=²¿«@´_x0017__¯¿U·=_x0015_#Ú¬?Ü _x0003_p)?jÖ_x0004_ ù?bõéöì×¿zØ+¹gðº¿¤ÙwJ_x0007_¨¿ÄV6_x0001_3ª?Ð¡öuÀ¿Ø3òûù¿¿_x0001__x000B_8ò*_x001D_¿|CÜ9QÛ±¿b÷ï_x0008__x0001__x0003_'¬¿@P\q?4	¸¹¿s0_x001D_³ ¿26ÍÔ½¿¬êx!A¸?©3åQ_x0017_à¿ËÊ'ÌÏ¿öÓ¸â&gt;?ÎÎ"R?_x0002_åðö|÷¡¿FüS¦+¼?Wd{ú°Å¿F¸Ø©Î¿MõÂoÆ¿­_x000E_M_x0001_8_x000D_Î¿f¢ÝaÎ¿D¹'ëÔp¿_x0007_üpê×¿_x0001_²ÂÎ_x0006_%¿½Ì°_x000F_¦¢?1e_x001D_²5îÈ?"`fá¿RO§X_x0010_&lt;»¿_x0010__x0015_J©¯½o¿þÀwwÄ¿ÂQCe¤¿n_x0013_ïÕ²¿&amp;~Z·¿Z°Úµþ¤?çÞZ²¦ÙÇ¿¯VAÑ¹_x001C_Ã¿_x0001__x0004__x001E__x0002__x0018_ÓéÅ¿¿ÀK±#»½?ØWº_x001B_e¿.S:I¿ÎÌ»5Á¿=êÝui´¦?æ_x0003_ùÑ_x001E_«¿_x0016__x001F_°_x001E_ÅÂ¿Èë_x000C_3pïÉ¿z!ú¨-Ë¿_x000D_!}ÑO5Ö¿zþp$Ç^»?P_x000E_ÊÇp?ÀNDCi_x000F_l?ê&amp;Í5»?Ès_x0016_?¢_x0011_´u[¾¿¡Ï-ÛÜ;Ã¿@·_x0005_&amp;7_x000D_{?NÆ_x0010_µº¿ÅÚiùOÍ£?ô_x0011_ÌÂ¿_x0010__x0010_ª§?¿:á/ _x0017_®?¬_x0016_T¾¿èC¡$_x0002_³?lÎ_x0017_ùu}?(«C#·?¸@MÒëÓ¿_x000C_.ýü¾²¿_x0018_þ_x0006_±î_x0015_Å¿Ø%_x0002_½_x0001__x0006__x001F__x000D_¹¿HhÌkb¯?!x_x0015_º­¿59êCxÉ¿_x0014_'ÌÁÍ¿|Ö_x0011__x0011_'Ö¿ Ù(I_x0019_?TÎ,mfòß¿û]	á·~¤¿j%_x0002__x0005_Â¹?ÎCÅ\]·¿Ú±¦O°,º? vyMDTr?_x0017_=_x0007_è÷Ñ¿AÏÝ_x0004_iH¿°?_x0001_2õÈ?Ø_x001C__x0001_i;·?bû×ÓÙ¿_x000D_ÆÝ±ØÂ¿ÍË7Qw]£? °q·z»¿A4;vS¶¿÷èNê[MÌ¿ºês·?\þ´åj$}¿¡v_x0018_uË_x001B_­¿'_x0019_L$q¬ ¿ä#ú_x0003_ýr?ö^Å÷_x001F_/¿\9Îñ¢?÷Lam¶?¢«	+v^ä¿_x0001__x0003_ïTn!&gt;å¡?ÁP|I_x0003_øÀ¿õ	àÄ¿¯_x0018__x0001_@¿é!-¯¤?ºfIc·=Ä¿TÔ_x000C_ÜÌ¿ý â]Õ¿ï_x0002_W¤j}²¿þêÝê?Ô'¯Á¿°Ã`P¦~Ä¿KL)ì¼¯?ðâýègg¿ÝÞ_x0012_óÃ_x0013_Þ¿¼|]?Ì¾+Èl_x0013_¿'êé¼_x0005_´¿ô_x000D_)jÉ´¿+3{ERÑ¿añ§¨é¿@	oAÏ·T¿rófÈz£¿_x001A_][T_x0008_ À¿Û=¡7*Ô¿¿RËÈa¿º6_x0013_°§;Ð¿_x000E_r@³i¬¿&lt;uó_x0004__x000F_OÙ¿_x0002_µfX³	³¿¢çïËyÆ¿Jp_x0002_U_x0003__x0006__x0012_Ñ?Ý7÷À*_x000D_¦?q_x0011_·?ýJ²¿_x0010_Ê~²u¿:º+HÒg¿g[ßß_x0015_Í¿î_x0012__x001E_x^?í_x0004_é´°¿7³_x0015_ãð¸Ò¿_x0005_t_x0012_ûÌä¯?Î¼.ö_x000F_«?Ø6Ð_x0001_Á­¿kKºzÍ¿,ÆíâtOw¿PM_x001B__x000D__x0016_l|¿_x0014_ELL¾¿âÚ_x000D_ä8²?HçÌ'RÙÖ¿P6èêß¾¿Ûq#-ÃÂ¿_x0004_÷GÆÛÜÂ¿,ÔDäçÂ?_x0006_YuÝ_x001B_?É¿¼}u¯1_x0002_×¿{á®_x001F_ê)¿ö_x0015_kZDº¿jR^&gt;At¯¿Q?ñÀªÕË¿Ù`_x0011_ñCÖ¿¢ºº_x0015_µÈ¿ºN)ß&lt;æ²¿ú|\,+Ê¿_x0001__x0003__x0010_§Ù_x001C_Óòm¿&lt;_x001B__x0014_äÙòÊ¿µz2ý¡Ä¿Ìº@_x000D_æÝ¿Ú^Ì?´§¿§ÉÏ_x000B_¬¿ª_x001B_þôëÎ¿ä¹0êø«¿¢ÊüP´?²cÁÛ£¿Zh¡ëFµ¿üGS°dÁ¿M_x001B_Ç_&lt;Ô¿²(Wª_x0005_º?äfî_x000D_Ñ§¿_x0006_oIÁ_x0014_¿[·é­áG¥¿X£3Ìü?4%­K±Â¿ _x0013_Âþ&lt;à¹¿_x000D_ij»y{Á¿Î·_x0010_×e¿Õõ_x0014_\Wß¨?,¾_x0002_TÙ£¿_x0016_-3Uâ¿GØø&gt;µiÀ?+_x001F_4¼_x001B__x000D_À¿`ÁÄ+FN¶¿Æ"àÏÊ¾¿»7ÙLÍ¦Á¿­­ÄÓXjÆ¿?0_x0002__x0003_ªO«¿ô¥7o©à|¿âÞxÙs®«¿T@0_x0014_?_x0011_Kÿ&lt;ôõÀ¿_x0011_ôéQ_x0011_/¿Ì_x0012_,\_x0011_Ì¿+c§¶£×¿A4÷»¿tÇâ'z°?|nÄc[e¿¼Á¸¼¿_x001D_«_x0007_á£w³¿_x0017_¡Q°[Æ¿Yêè6_x0006__x0018_£?44.ì}¿oô_x0019_F[.Ä¿¶_x0001_k³Ú³?/§F¦3Õ¿!ê¬P´Ü¿¹\8ÿf¸¿=ß¬_x001E_ÿ¿köº7[´­?¥!ÑM3Ì¿xbèG¿_x000D_ÍqAlÞ¿ðE{Ê'¶¿å|×`"ÉÜ¿ZÊéB4¿Ï¾5¯_x0004_Ò¿Q­_x0001_Üý¿P*±_x0003_õ¿_x0001__x0003_"_x0004_·7X°?%Ôr#sÄ?fwp&gt;ØÃ¯¿é+Uþ´²¿/ú¦ÊæÀ¿Y_x0005_âÚr@«?bOx¨ï¶?j_x0013_Z¡{f¼¿_x001A_ZðÙû²¿¿û_x0005_oKôäÆ¿Ò*_x001D_Ð¿3@3_x0005_©¿%_x000E_DÊ²Ë¿Zêã?èë¶\f_x0016_y?.tèÉÆ¿ _x000D_5Ñ_x0008_¥Ï¿¼é7ÀÒB³¿Í&amp;_x0002_·lÍ¿©È_x0002__x0016_©?É_x000C__x001C_Ø4çÃ¿râOy_x0006__x0016_Ë¿_x0001_&amp;'iÄ¬¿À¸úÛhL´¿Û!Í_x0004__x0001_Ú£?ÞÀ_x001E_HD·Ê¿Ú_x000C_ã_9µá¿uyÔ*×®?8d©ãÒ.¿_x0018__x0014_]i¦§¿f0$)º­¿_x0007_qD_x0001__x0004_.ð£?d_x0001_p­¯ë?\ûÑÆ¿Ô¥¸_x0016__x0003_ÝÍ¿ _x001A_µ`àê¿2?"__x0012_¦¿¿pûÔÂ!å?_x0016_v­(oÂ?îÙe&gt;Ãµ¿È_x000B_¿_x0004_o_x0016_½¿_x0001_ñrÛ_x0002_1?Õ^x!eÆ¿Z©VM)aµ?_x001E_ÐLÄ¯1Ó¿ï¶Dyµ?-y_x000C__x0018_Ïe¿_x001C_8ýàââ½¿D±ô_x0015_°?_x0013_ºbÆ_x0013_4¿_x000C_®_=Çr¿/Z_x000B_­£_x001E_Â¿Ñ_x001F_Ê¬ú¤¿¶_x001B_u¸ú°¿ôÆ¡±¿&lt;.^'¾¯¿_x0002__x0014_NE- ¿HÒ3_x000F_®_x0010_¿Z1~c_x0004_/?Øn_x0010_5_x0010_°¿ÀS *¬U?qTÑlMµ¿_x0013_® Sf	Ê¿_x0001__x0003_á8+Í/³¿gêÀÊ!á¿_x0010_'FhQµ¿Â§_x000D_}·¿q_x000C_Ü»¬h¯?Ãs®XJ_x0015_µ¿(?ÕlÁ?(v_x000E__x000E_®Ê¿Zs_x0018_õ¿¸üÓÙ÷Ò¿	¨_x000F_T_x000E_å¢¿W^21ÌÉ¿À_x0013__x001F_²_x0016_¨¿Z¨×äû_x0018_Í¿,£O_x0001_}á¿Ðu¦_x000C__x0003_ø¿&gt;æü÷¿n'KÐ¿ØlL¦Çp?6_x000D__x001B_¥ÿ7º?R¬`_M?^_N_x0016_&gt;?&amp;ìú@:{?Ëu¦À;¨?K0Ã÷þz§¿&amp;NÆ_x0002_KÀ¿®_x001C_Nçà2Ã¿o~×_x0019_ÎÐ¿inL%+±À¿~-²_x000B__x0001_?_x0012_HÓÄO_x000B_½¿í3Bû_x0002__x0003_µ;Ô¿ViXÏ"É¿_x0005_ñM_x000F_lõÃ¿_x001E_´tê_x001E_Ì¿yï÷]û_x001D_§¿!C_x0014_+ò¬°¿×òÜQH ?ÏÏÚw_x0001_ê ?2ÏaøÁQ¦¿.$yµ?6å6_x001A_å?îN9dó¢¿í*¼@³¿LZç_x0001_¹¿ö_x001A__x001B__x001A_±?{½ßü:Ò®¿Üô_x0016_C§Õ¿ëçé9äÅ¿&gt;Æ|÷âÙ¿þ:!íÁ¿tE9_x0017_¿ÓSB#_x0003_©¿l_.¦£¾¿£ëùæ$ðÊ¿/_x000D_ÇSGß¿8/7_x001F_(Ì¿&gt;ùA&lt;µ×Ô¿úºñ¢_x001E_%È¿Úá]¯æ½¿r_x001B_RwgQÖ¿&lt;è¢ÔÉÚ»¿ ,_x0012__x000F_1`?_x0002__x0007_àî,óÛê±?d[_x000D_ômT?_x0003_IÕk^Ü¿¤ák!±¿¿Ñ_x000E_'R@Ð¿NÞÛ_x0013_ÕÊ¿	ñ_x0005_~TÊ ?ºYqçÛè¯¿Zà_x001F_Á?É	 _å¶?c*Ý¿T¡¢?fÈØÙZ¤Æ¿Ú-gp¬¶?_x0019_Òå±¿:t_x001E_o¼¡²?Wv¬,[ª¿_x0001_ö¸_x001B_×¿dÕ³G_x001D_¶¿²óZ:w]¿@-ÙÇ_x000F_fO¿{T´_x0010_cû¤?ä_x0002_X5·ûÀ¿"3_x001A_Þh¿¦{_x000F_~dÍ°?_x0007_w×gú´¿¢`\Dá*Õ¿VPh_x000C_×Gã¿½¼2*­_x001E_Í¿jCÛJ ´¿iXM_x0006_?ÆÅ¿³Æ&gt;Ù_x0004_gÑ¿Ö_x0018_ÿ±_x0001__x0002_0´?vs _x001C_Ò¿jñ$)ª$Å¿ôv_x0001_ÎºÐ?d=¿cÉ½¿_x0015_Bíf%­à¿ù_x0010_[ì8¯¿]_x0012_ku_x0017_³¿R~*¼»¿_x001C_Ú_x0017_¤Í¿¿½v§ª_x0018__x0010_¿kù_x000F__x0014_1.Ù¿Þ{²¨©Æ¿6ò8ý°¿è(A¿­¿¿áR|RH¢?S­8 &amp;Í¿vó_x0001__x001B_&lt;/¾¿yÆxfù¹¿#Ç_x0016_q_x000C_Ð¿ðÔ; N¿±}â¨Æ?ô8Û_x0012_¦¿_x0016_­òû»³?ÈázuÊ¿ _x0007_xW¸?eÊ4üøÃ­?Å°ëxmÌ¿u[_x001C_@¿b÷· s&amp;?åg:¥S£Ç¿xàÜÙ¢¿_x0001__x0002_hIUÞ.½¿¤¶S¿¿JuÉ£È½·¿(S&gt;½CÐ¿èã÷¦¤my?°­¨Îh»?d=[À&gt;UÓ¿,¬jË¿Ù_x0012__x0004_å0HÆ¿bZWp¯É¿Àçnrgñw?_x000B__x001B_Ïp·}«¿¬_x001E_=_x001C__x000C_o¢¿K_x000C_IK«Ò¿_x001E_ û¼O·?kÂß	©(Ò¿ü,¿uvâº?R_x0017_AÆ¿âwát¿0ìW¨² Á¿ÜðiÃ­±¿~-_x0004__x000D__x001B_L±?ðoÍqYà??be8¿t_x0002_.«hª¼¿k±_x001D_¿mØ¿*ðÇëJµ¿º+c_x0004_Ü'¹¿&gt;²_x0014_ù¼_x000D_¿:£PI_x000F__x000E_É¿Î!ÍùÊ¿@¿·_x0001__x0003_ñÝ¿4¥ÅýõÆ¿i¿Vl?¤?þaÌ_x0019_^È¿Iy[ÞÒÉÄ¿Ì~R2©À¢¿_x0003_¹Ð_x001B_óXº¿Z©ûe/h·¿D_x0004_¾Ñ_x0017_­¿°*	{Õ*¹?*«ý±Ý_x0012_¿VCôðÚK£¿_x0002_ð2_x000D_ß´³¿F£@_x0004_ôé¿_x0007_â3ö¤ ¿ q'Ö2ÊÏ¿ }Aü{	½¿ÕC¿[I¸¿õm &gt;6¦?`Õ/q}A½¿xùFÛ)à?0V»ê§þ¸¿H¨:ÁêZÁ?°*í_x000C_"Ê¿_x0010_ã	ÊX}Â¿Sðüló7Ë¿FKØ¼ð¦¿_x001C_V¨©aZ´¿MÑé9ùLÒ¿Ò_x001D_ôZ_x0014_Ë¿l$Lv_x000C_¿¿_x0010__x0019_«e_x0013_,®¿_x0001__x0002_ &amp;ÃJ_x000E_ÚÄ¿8ÚÐäµâ¯¿_x0005_à&amp;_x0002_#À¿èì{èúcv?_x0011_t_x0002_&lt;µ®?ì$[_x0007_±¾¿øÜYZwd£¿[_x0005_^*Ç¿|L«_x0014_5?»?_x0017_lJ_x0017_^÷Õ¿-÷µ¼Ð¿r ©è#n¾?W_x000B__x000F_yJæ¿Ð_x0015_¾QB_x0005_p?¯Ñ«1xÀ¿Ìcµucî¿zp_x0015_Íðÿ¿¿_x0008_Æ®é®Íª¿èú´8¿rH&lt;-ùáÄ¿dÓá·½Ï¿ª7ä\À?_x0015__x000E_C[,¡§?¸ÿ_x0019_¸_x001D__x0003_t?@úM;?¢ûÜ#{IÅ¿º¸ÔL_x0016_B»¿_x0014_Y5_x0019_ZÅ¿ö¦þÆÀÓ¿ÊS©`_x0002_¶?^UqxÃ¥µ¿_x0017_ñe_x0006__x0001__x0004_ÑÄ¿¶|Q}GÏ¿£w_?Gø®?RB¼ø\½¿?õ@ç·?T%5_x0005_åµ¿40ß7À¿_x000F_8Ø¹®¿ò9EÔþ¿¿ÿØòè_x001D_\À¿¦jëJ_x0008_¿Ù±[´]àÉ¿_x0018_ûÀWqmñ¿_x0002_-_x000C_~_x0003_À¿_x0008_ðàÌí_x0006_Ü¿Ä¯ÿBñ?M¸¸_x000C_½bÀ¿Ü£Ô¢~³¿¤§_x000C_qÀ?¨|¥qM¡¿`,ÈÞÝ¼¿ª'Õ_&lt;8½¿Lhª§ú²±?b{jzðâ¿õûRõ°_x0012_¡¿F6IìF¿µ_x0008_&lt;iJ¡?_x0011__x0017_l­¿ÖpÄnb_x001F_º¿¬7¯=þ¡Ý¿È$û®4UÇ¿_x0008_Zo%-Ï¿_x0001__x0007_ì¼_x001E_È¿_x0005_è@Ë¿»ÐûS×¿H¢)_x000B__x0008_¿0_x0006_O1¿yÁ¿¾lFW~¹?_x0001_02pò¾¿à_x001F_L_x0015_âÐ¿Pë+^_x0012_íÏ¿_x0019_l;nÏ ¿* ,	M¿?_x0002_m´~îÓ¿_x0017_Ô¼_x0001_ò·¿ä_x000E_X!%w¿_x001C_aLR²­¿)§pôé8Á?ðD¬.ÅÃ¿*ë4ç®Ü½?¼n_x0003_6\p«¿ß_x001E_nW­Ñ¿Ê¿gôoÚ²¿="V´ûo¨?þ"4r¢¿{ç_x0006_oZÜ¦?_x0004_l_x0001_Tì)Ð¿w	_x0016_ß´ ? /_x0015_èÁ¿v®¸Ú¿Á·­Í_x001E_Ñ¿L_x0014_Já°?t_x000E_j!ã¯²?Ò'F_x0001__x0003_G?_x0003_ö'ox\Ï¿.+¶G×Ì´¿ô_x0005_3Ô_x0003_µ?@K_x000D_LdÀ¿áÂ_.´½¿n'è£h±?L_x001E_Y~áÁ¿VÏödÃÐ¿Øûi	Å¿q!¢ÖÂÕ¿ÍÜ_x001F_ë°¿H_x0018_nc¾¿_x0018_¼_x0011_±.~?_x0006_gZ_x0014_%¡¨¿N]Ê¤?ñ_x000F_QÌÈ¦?_x001D_¦B`_x0019_Ì¿_x001F__x0010_àº¼7¡?_x0006__x0002_¨`t´¿gèóöó§¿_x0012_Âìñ_x001C_^Ô¿|vê±ëß¼¿t_x000B_´ÂÐgÃ¿Øþ_x001B_%ý¾¿ù_x001F_7ÊÑ¦?©¾Üá §?.ã÷_x0015_Mþ½¿øÞ_x001F__x001D_w??ßko_x001D_ ?ðÊL!RJº?æ÷M¸ZÁ¿_x0001__x0002__x000C_Èº.u	°¿^~éâ¿§µ?Â_x0016_ÀÁþí¿I­[&gt;ÍÎ¿ø*_x0004_çë?Í¦e_x0004_¿XÆBÓuÀ?L	E¼EÐ¿AáÏìfÅ®?_x000C_U×Ü_x000C_»¿ÕÀåÀø§?Ób yõ¥?`(!n½¤}¿4½%	º¿üTz¡Èñ¼¿pbÉNº?_x0013_Dd§¿_x0012_*LÚq£©¿f¯PÝ?@XÈm¡Mà¿½c|M5Â¿qºUâI«?_x0012_û_x001C_ñÝEÁ¿x_x000F_Â´ÜÊ¿¼_x0013_Q÷ðè°?_x000B_Ï/¶?0¼:k{Ç¿Øïns?@wMöÑ¥¿Ö¾ÿ_x0010_WÍ?¦_x001B_D½D?¡¡_x0001__x0004_³Å¤?£_x0012_ïye©¡¿¦Ô2û«¿!}vc%É¿6i9!6:º¿ppû?é¿id_x0011_ÈÁ¿$¾ï¹Ì,¿ÃÅ»ipÉ¿V_x001A_¬üc½?¡É_x0006_µ¡?FCfòî¸¿À_x0011_¥¨Ë¿t_x0002_Õlµa·?NPzóÔ¿JÓ5½?áx¹[î±?æÑô1/º?^b_x001E_&lt;£@¾¿dÌ&amp;RW_x000F_¿¿&amp;ÆÌr÷¡?gî&amp;[!é¿è[_x0003_¶?ªÈ_x0001_ªÍ¿@;¢&gt;úf¿­l_x0011_¨óÔ¿SC1OÀÒ¿TÜÍÔhkÍ¿_x0006_ºÒ9z_x0003_½¿qç¸_x000C__x0002_ã¿_x0014_è¡N_x0005_È¿_x0001__x0006_~úÜ³Ù¿_x0003__x0007_¸_x001E_þù+»?Ö£\ªÃ¸¿ÝTgK! Â?-_x0016_äTïÁ¿_´_x0003_wÐÕ¿LÏõ8ßÞ¿sJ1_x0012_·mÇ¿_x001B_ó¢_x0006_·¸¿ _x000B_éËÙ}? Ãpúº¿u[kÒ.ºÁ¿õ_x0017_Ma	Æ¿Iµ_x001C__x0005_ßÂ¿@;Iºä·F?_x0006_75²O¹¿Xþ«3_x0013_?[_x0016_Ò_x0004_ÈTÀ¿_x0004_îOKÈÄ¿7C°¦_x000B_£?*!ïN³?^ã_x000B_qDô¾¿_x000F_¡KÀ?¡_x0001_qíò_x0018_Ä¿TÀ'µ_x0002_ö³?8æ¿«tp?^i^G_x0005_¿¿ä!Ùz_x0003_é¿¿r/»¿z_x0003_h_x0016_³¿®}_x001F_dB#»¿_x0017_ßÀ7;Æ¿\÷º_x0007__x0001__x0002_×¬¿_x0013_Elüqg«?Zó¸Õ¤?Ò«ë_x0001_Å¿M¬_x0011_ÅÇ¿h¦=ÕÑ¿)úçµM_x0011_Ê¿#_x0015_Ý|!nß¿¨Øo_x0001_6´?E_x0004_I2ÀÃ¿ýaÁæÄ¿@ÄV ú¹?(_x001D_ò_x0016_X?hÝÚi¾¿²¡ñM¿Ë¿FÙÉÛÿ¾¿×{]GãÿÁ?N½¯Q-¡¿TÁEwº4?SÝ¢!³_x0017_°¿_x0004_©fÑ¨»¿@q*ïqj?@®%Þ_x0018_§E?_x001D_DÉÌ]yÃ¿Ãñ(Ö&lt;= ?8Kx_x001A_Eq?Èe}$^ÂÒ¿©uVyÌrÀ¿y_x0018__x001F_$ßÎ¿&lt;&gt;¾@®¿rV;¶ªÇ¶?ï_·Ö_x0005_È¿_x0001__x0003_¦' i q³¿Ä_x0019_«¥Î_x0006_?+n_x0016__x000E_xÃ¿än_x000D_±W·¿_x0001_9È¤O»¿`¿ÍÖÕ[]¿_x0010_Õ_x001C__x000B_¸?ù¸KæÓ¿¿_x001A_i®9ÏË¿(°_x001C_LÐ½Æ¿_x000B_|Ë_x0002_/Ó¿ô{@(1ª¿N)h´_x0002_ý¼¿à_x0004_âþ{8³?hÛ·näµ¿¿ÓT_x0018_Ó¥Æ¿|0¿¯éF±¿_x001A_s8|_x0019_Þ½¿Ú%4§Û_x0017_§¿Òã_x0017__x0013_É\Ã¿v"_x001C_½F+Á¿ª¶._x001F__x0004_¹°¿_x0002_§L_x0005_|&lt;Ò¿ÆÎ'#ÿÏ¿._x0006_ùìãgÆ¿®P1È_x001C_i¿l¥é ÄÆ¿Lº~VÏ?xö_x0006_ 'Õt¿_8å+Ã¿ýÍ_x001B_ímï¤?ÔUÎ_x0001__x0005__x0012_#Õ¿úó»ÅòÑ¿ç¯½¼x_x0002_²¿³·²Y¼1×¿Ê_x000C__x0003_y±¿"½ÒêKÔ¿_Ëñ_x000F_Ié×¿ø_x0016_©w&gt;Ô??SÂ,_x0001_È¿-E­$ò§?4¤þò¸¤½?Mø+R9?Í¿EKà#f_x001B_Ê¿)áé_x000E__x0011_­?züÀ_x0015__x001B_¿ÏPÝ¹!¡?Ú_x0017_#àël¿¿×'`_x0008_ý;§?ÿu¶ÃyÂ?_x0002_Á¢ê©F¸¿Á©^ÅmsÌ¿ ç¢pÜ¿_x0011_vË¿_x0004_À¿È?ÃîJ?n_x001A_6·×æ¿óäÊðGÓ®?øJg_x0011_wÚ¿4l_x0013_oÈÁ¿ì#UkÒÂ¿áÈð@ßI¦?Å=¬ÓÁ¿Ï aNQºÉ¿_x0006__x0008_C6|_x0001_ËÖ¿µE_x0019_ª±RÈ¿_x0010_Ä&amp;0áu¸¿_x000B_[«½"Ð¿4/XC¬µ·¿C"f&amp;÷É¿ëÆ)g¼¿ÂØÇüÙÍ¿Z_x001B_#­_x001C_&gt;§¿@»Ö]ò?N¿Ä_x000E__x0016_j&gt;³¸?][Ó$Ç.«?6J0?LËÍ¿_x0008_´QÆlà¿vod_x0002_$¥¿*_x0001_Ü©Nµ?ßySIÄ¿ {RÝÌ_x0003_º¿¦?hé_x0007_?m_x0011_±Ïdüª¿v_x001B_:¬ýh¿£n&amp;Lè©Ê¿&amp;Ê£«_x0019_ùÏ¿_x0005_K_x001D_aS¹Æ¿®_x001F_ÁÖ³?ÿõ`¥?ú¨°'lÆ¿*°_x0012_]ùÂ¿_x0014_Ö&amp;½°8¼?+Bcé_x001B_§?t_x001F_Q2)_x000F_?®_x0004_ÿ&amp;_x0001__x0003_boÐ¿ÊXÍp	`¸?7ªc0ò¿_x0001_ê³,d¿_x0014_[?ÔÜVÐ¿|æëÐKª¿òñiw¥Û¿,Á@^&amp;KÏ¿ðôjþ¼¿Þ_x0001_è_x0006_ë ¤¿yù~¦^	«?ú_x0018_&gt;Oõf?öjDú8ûÄ¿è¡jkÂ°¿4Z_x001B_Úb&amp;»¿`lÛå_x0003_Í¿~_x0002_OÙp¸ª¿Fq1|_x0010_À®¿Hê|,_x0003_Þ¿_x001A_½TLÔ¿¼×_x0003_¨Ó¿üþ?MÁSÒ¿ü_x000D_1îö£¿§{A]®¿¹gÑqëÌ¿üÒÎ_x0003_7©¿_x000C_&amp;@ ?RÑ5µÈÇ¿¤éà«ûÓ¿H]'Dr*w?*.ÓA¶zÛ¿_x0001_,~¿´ `?_x0001__x0002_ÊTY_x0001_fÃ¿Æ_x000D_W3¼?_x0006_¡ÑëbÓ¿c	!=Z¼¿¾§Ñ_x0005_x¸¿ð7°ºYZÃ¿£_x0012_°Ó±Ñ¿xBzj_x001C_;?BTÝLaÕ¿kÅZªb_x0003_Á?_¬ï«ýk¿\èÍ_x0013_1Ð¿èfûý¥¾»?ßoß@WñÆ¿ê¿ôrÔó³¿Ú_x000F_^Î¡À¦¿ÐA²ÏÍ¿V_x000F_ _x001B_±¿Jù¦Ë`a©¿e£bå!«?´´/ís»¹¿à_x0016_7à_x001A__x000B_´¿îYl_x0002_uÓ¿e_x0004_gÞW¿7æÇíÇÍ¿&amp;{9ÏÐ÷¸?åÝ¬ÚÒ8£?ê6õ¿|MØ¿Ô?°_x0008_s¡¿$ÿOjÁÚÅ¿_x001C_Eo¯¬ñ¸¿_x0002_ô¨_x0001__x0005_³º?®ynÏ½¹?ð:_x0008_Ò¿°|:¤&gt;¾¿ªÓ¾¹=?Wµ5Æìª¿êÇQäcÎº?®íáµ¿6_x0004__x0019_Ób¿5¡_x000E_&lt;"Ï¿ý¶_x0003_à0Ñ¿4&lt;_x0012_Çg°?ªìãHá¿_x0002_vF&gt;^]¿,©AûÁ¿.E¶ íSÆ¿_x0017_¦D+k¥?_x0015_f_x0016__x001E_vp¿X_x0018__x000B_']pq¿x"³=DïË¿dvb_x0006_Ë¿½	+Z_x0005_Ë¿Üx]"_x0010_Ñ¿v¨[éýó?_x0005__x0002__x0008_ÂÛ¿¿n»4·n#Å¿*ÖÜ¨]á¿_x0002_òÊà_x001E_Æ¿ðÀ_x000F_HBÏ¿|_x0019_SieJº¿ ûÝo_x000C_ªz¿`ÄêÜ_x000D__x001A_t?_x0001__x0002_º=_x0016_&lt;Aò³¿añ$Ø³æ¨¿î&amp;Z.í¾º?ÝËýÜ£_x000F_Á¿¨_x0016_RrÔmÃ¿7rC-.p²¿Ø_x0011_â_x0019__x0003_?Ûsýî§­?¥µÛp}Ë¿p\ßÕó?Ê_x0002_àºU¼¿+_x0007_ªá6Z§?\t$à¶¬¿i÷(£r&amp;Æ¿_x0015_§¢ö_x000C_Â¿H_x0002_VûÉ¹¿âÎ_x0016_®®±?q[e®à]Ê¿ç-_x0007_þÁÃ¿ÆhëtÌÐ¿\_x0011_¾{çô?pJ%Vm²¿øR¿Ü§z?_$y!2Ð¿³46_x001B_n­Ð¿£©®-ÝÖ¿N¯TÒMÊ¿HY@¸ÐÅ?½ºÁÍjÍ¿_x000B_&gt;!D­?An¹&amp;åÍ¿ðz_x0007_B_x0003__x0004_=a´?d_x0012_Õ&gt;d¹?ÞýÊñ_x000D_·¿W*$íÐ+Ð¿À$ØáÚ¿lQO?äp³_x0008_}Ë¿ ÔRÙ4X¿Ì/´²¾Î¿ÔÏNÚã_x0011_Ô¿òB_x001D_Å)k¤¿_x0002_&gt;_x0016__x0013_`°¿)§m_x0015_¼nÀ¿¶R0?Ä½¿GÞÈ¹¶Ï¿,._x0013_Y¿?¾¬Sb;ø¿¢Jáÿ4Ê¿^ÉO3íÊ¶¿_x0001__x0002_1Ñ_x000B_·¿¶ç_x0016_iñ©¿B~1KeÑ¿ã_x0005_Ú_x0003_­¦?¤'¨JÖ¹¿_wûË_x001B_Æ¿¦Ù·¹ÁÔ¶¿D^'s~Ã¿_x000E_Ï_x000D_åÓ¿î&lt;&amp;­Ðx¿1ç9_x000D_ ?¤õiÝ&gt;À?v_x0001_eÄ_x0012_Á¿_x0002__x0003_ôjQ8÷¡Å¿3ò_x0002_H3` ?jÇÙwa§¿_x001E_m¼hËÞ¿`êß¹_x0001_Ç¿ß_x001E_6êßÀ¿~¡Ñ_x0004_¶¿ 5´ºDÀ¿î¿5\m#¿_x0001_ëÇÿTÄ¿4ð&amp;¥Â¿fd|ìñ´?©×ñ_	§Å¿mÃ_x0011_ÐóE¿_x0002_Zñ«õj^?¸ÉI+_x0002_ÿ¿ë§8@{Ã¿ÁÞsR#°¿E_x0007_­_x000B_ÿ»¿{¾_x001C_	ü?F_x0017__x0008_ [Å¿Á^`qú·Î¿,Âz#_x0003_º?_x0005__x0004_ûfÐº¿¶z_x0001__x0002_*bÐ¿¤ÅêÔåT»¿&lt;tâN¶¼¿.¸_x001C_ZéE±¿_x0008_kt&gt;j¸?LÕïc­Ò¿(_x0007_Ý&gt;¿dRæ_x0001__x0003_¶v¿!_x0017__x000C_íÄ¿4_x0004_µ+úÐ¾¿Ô´'ëÌË¿ue»dë¢¿} _x000F_&gt;Ä¿ûjx_x000C__x000C_üÎ¿qÏÛs¤¹Â¿­Í_x000F_·¦?î`ÿ¨æÍ¿@+/ò_x000E_`^¿¨´Ûp?7_x0001_4YÒ£?ª=ïWFÆ¿p_x001F_|*Ù?F!t#¥?¹xº_x0018_Þe´¿áQ_x0002_o2¿_x0010_:ýq_x001C_¯»?_x000C_|tÒ¿« U«_x000C_QÀ¿´!t?fV¸?!%¤\É¿_x0002_aà¼ÐrÉ¿E´|m£À¿ê=Ly?3ýéÐÀÁ?"GÜ¬_x0017_¿ÝâCìñ¥À¿Ò¾lð_x000E_FÓ¿-eë1\?ÏÁ;_x0007_É¿_x0003__x0004_à×_x0010_¶jz¼¿1E8&lt;;«¿Ü½_x0019_8¸¿¯Éj«_x0016_Á¿'²®-¥ÑÎ¿À¿ÛÁÞS\¿KS_x0001_È¿\¾_x001A_µí¼¿._x001D_«H°j»¿d±FÕÃ±¿(b_x001E_²_x0013_Ê¿ $ú+½_x000F_¿pMPK_x001F_n¿Ð¡ùLâ¥?à]½Äþ;·¿ðBÊE_x0005_Û¿Ë§5_x0006_,\¨¿2»a_x0008_]_x0012_¿¿ÉsM@YQ£?lHÉµÅµ¿ ¤{½'s?b¾_x0015__x0002_Ú¿·þH¢º®?%_x0012_S_x0008_Ð¿ö8_x001A_¿ ãåµ_x000E_¿@*_x000B__x0016_Sª¿R8Ý¦sÏ¿©Eê$Ð¿ð­@_x000F_!V?_x0016_hÿ"bÃ¿¨Ó}_x001D__x0002__x0005_¿»?(`Ì+Ö¿]V	_x0004_ø±¿ÄæÑzÑ¿q×_x0004_ï	Ð¿\l_,k*³?ªýª'Á¿4_x0012_Ó_x001A_¸R?dîQ_x0018_éÄ¿_x0002_C3»__x0016_Ù¿ªö_x0001_FbË¿eBOcëÎ¿_x001A__x0003_MåÝ}Õ¿ã|&amp;i"®¿òé_x0014_}JÓ¿Øñ_x001A_42n¿VÏém¼¿|Ì_x001B_o_x0012_u¿)´7ÏD×¿±X¸hà´¤?nßs+_x0016_M«¿P³ÇÓßs£¿_x001F_nü÷i}¯?åì@È¿.;0Çë¸¿w_x001E_¸²_x000E_Ú¿-K_x0013__x0012_êâ¿Ü&lt; â3_x0012_É¿Ñ|_x0019__±)É¿Õ_x001D_ñl±¿ßöËl,*¡?_x0005_ë_x000F__x0016_ÊÊ¿_x0003__x0006__x0007_²ö¶_x0016_ýÌ¿d^Oì&lt;W ¿7¯.#·¬?*{$_x000E_ÎÒ¿ÏÌÓ²_x0018_¬?ò_x0005__x0001_ ÂÑ¿6o¼F×QÈ¿¼S¥us ­¿A_x000B_gMíÞÔ¿JboéÚVÎ¿Êô4í³¿Á_x000B__x0002_Áµ¿jVôêH_x001D_À¿n:_x0003_¢M¸¿lÙhZÀ©·?2_:5½¿@õ'~?LÎÊ¸ÌÑ¿ÛÕ_x0001_)`Ó¿&gt;J£,²¿.¡_x0015_§-Ó¿lQE±/Ì¿©âS~þ]¨?s,=&gt;Øm×¿k_x0004_ÄsªÁ?nÒä7Ni·¿ÐÊk_x0006_O¹¿&amp;g¤ ñàÀ¿4_x0002_*{_x0018_³?Þ4]_x001C_DC«¿©_x0017_ ,¥?Ã*@_x0001__x0002_P_x001A_É¿_x000E_VÂ¡hÐ¿_x0018_Láß_x001F_f~?&amp;_x0010_Eß]¡¿¹h~ ´Ô¿&amp;lð°_x0003_õ²¿îÈt	Z1Ç¿7_x001E_&lt;ÔXô¦?ß	VD£?8Ð2;9x°?®&amp;=ºø½¿P;_x0002_0ôáj¿_x0016_Óâ°?)¡øõ­@Ë¿²¬3¿ãZº¿Oî¯_x0006_Yë£?Bi_x001B_|¿ªÚZÍ×¿ÏÒ_x0016_#¿ÝÒ}K´¬?»*_x000E_[¿~¹_x001F__x0002_P¿úæâ×·_x0015_·¿¾8³tÔ?Ø_x0019_ÓKÖ¿_x0010_!	¥lµn¿SHW&gt;æë¿_x001D_B¼X¿Ã¿·_x0014_2=ÜÃ¿ä½²TZãÎ¿!î&amp;Û0)©¿ðÕå_x001D_Ú&lt;Å¿</t>
  </si>
  <si>
    <t>14e1f07c443a4b8358cfc4354e2e8659_x0002__x0003_Æ0ÜdÀ²¿8WæÍàm¿âyæß¶/¿~N-ÿ]¸´¿ô[]6@±¿½¿v2´¢¿7:RªÈ¿`váxô¿­çU®_x0014_à¿X_x0013_vtÞ±¿_x0008_Ç­yµ¿_x0010_xÆ(îw¿ fº&lt;]¢²?AASßÖ±¿â1çãY£¿t&gt;_x000F_NºÅ¿@ð1â$_x000B_A?^R»Ìx ?¢h»®GÜ«¿r"jcf¸?NRûzô_x0008_Ï¿ 3~_x0003__x0002__x0006_¶¿gÛ´&amp;,ã¤?1ÂpùÀ¿nÈRZÅ+É¿Ö§Ç_x0006_ÿ?ßmë¸)_x0003_²¿C_x0001_á@V¡?h[«Ø(7¦¿Q0_x001C_-Q ¿jwØ}Ü¿Ä¼k_x0001__x0003__x0004_¹?¾¥rjpmÑ¿&amp;_x0004_§±þ½¿FÒ¨Ô@·¿ª_x001B_5°Ö¤¿ì§_x001B_ÖHÃ¿Ê_x000C_j&gt;!t¹?îâ_x0006_E_x0003_$Î¿ÝÔ` 	Ä¿ ´_x001F_Å ©¿Ë½_x0006_Ûü«?Ci£´Ü¦«¿(Á¾M¿¼¿qÏÖ?_x0015_Ö¿óbæí_Â¿_x0003_ÍÞÅ¹?â²f¯Ì_x0017_?u%_x001D__x000E_f·¿!åbÖ5 ?4_x000D_ÕyÓVÍ¿Ý¿òõ¸Ç¿Ðªh_x0008_J¬¿Nõå×_x0011_Þ?3¶Ø'á°¿³ÅT¨N_x0003_¿Zø_x0016_*wµ¿¡)}_x0002_¡¿_x0018_·_x0003_h"¼¿Ø´YÐ_x000B_×¿_x0016_mÙkOº¿ü_x0016_çwòÒ¿çc}4_x0005_Â¿_x0003__x000D_Õ}$ýwÊ­?þEÚ¯dH°¿._x0008_"¾Éd¿fF3 ApØ¿_x000C_Ù¨ÀeÒ¿&lt;;Ô_x0006_Î²¿×®ø©6T¡?ÞÉ_x0003_Ç¨ Ë¿SGÃ+Ä¿æÆ7_x001E__x000B_á«¿`¤_x0014_Ã¹?*Xç_x0007_½Û·?z_x000F_#_x001E_j²¿øúTG_x0016_s¿ _x0011_ïâ[²?$Õ_x001A__x0019_5Æ½?'_x0004__x0019_f)=ª?_x000D_»ãd§¿?_x0012_ìó	êòµ¿öÞ'òX_x0002_Ë¿EÍd~) ?Ê¾Á¸_x0014_%¾¿P}Gp¹¿6_x0005_0%KàØ¿ðË	_x001C_{?|ÐåÒ-Å¿d'í_x001E_ÿÓ¿aã»?ù_x0001_þW_x0002_¯¿L_x0019__x0011_B÷¹¿l3_x001A_B_x0016_Ó¿s_ã	_x0002__x0003_«.í¿G@ZÁ_x0004_ ?g?+ò_x000C_§?Ð5^ag?²_x0012_$_x0001_äØ³¿j"}#_x0002_5?_x0010_Â_x0016_hX?_x000D_8B­¾a­?H/_x0019_Á±¿hgO.Ë¿_x000F_«jnÀÐÇ¿øJ%¦}?À½Uwñ¿Y?_x0014_Kí°a±¿_x0004_µâ_x0006_sdÛ¿_x000F_ÖêÓ¤?è/Ãôn¥?&lt;å£_x000D__x0012_ÅÀ¿¦YB/Å¿hýê3IÐ¿LÌD&gt;»Á½¿¤oÞUë&amp;º¿¤ûtú¥¼¿¸1l_x001E_¶Ë¿¯&amp;ÂohÌ¿ÚaP!o¿£_x0019_æôNà¿wñæ;cÀ¿_x001A_£±=ª¿_x001D_­åÖm$¥?&amp;õ'¨ÒvÒ¿/=_x0013_ïA¦?_x0003__x0004_÷D·8#á´¿hg*&gt;/³¿_x0010_X4õ_x0011_j¿&lt;ª I¿xf*rÔ©®¿Fwª_x0002_¸·¿ÀC}¾¨¿úJ6H¯Â¿hf_x0001__x000F_h_x0018_¶¿õ¯_x001B_iGÁ²¿¨tfëz?;6òîôè¿_x0008_KÆ_x001A__x0006_»¿_x000E_Þ=ú?YôB2±?Àk=e¢ÏT?-û.îA¤¿_x0008__x0010_/,_x000E_À¿c×©kä¿?ÝêLGè¿g/_x0003_Ê+£¿]&lt;ç_x0014_{Á?-,Éë ¬¿54ÚBÍjÐ¿ã_x001A_º	ÉÄÎ¿V§Ã_x0003_³°¿ñ'Aªhï¤¿É8aÆ½¿0ej_x000B_xoË¿»1TrªÌ¿P=Cð¬¿æ_x0015_ÞM_x0001__x0003_ê±¿!_x000C_Á1Ç¿2ÕÓÀ_x001F__x0011_¬¿i_x0002_+_x001A_t»À¿&amp;rh_x0012__x000F_±¿U*î}¡?Vz !3ôÑ¿TË®W¢¿ñ%öñ)Ä¿Ì;;GFU±¿ófÍ_x000B_hÀ¿Â4úùýðÀ¿Õ_x0019__x0017_Ï?T'²_x001F_ÔP®¿ëÍ$hÃ0¿EÈ¢Ã0æß¿º8AZ7´?¤37÷ª¿¿ù®g¥¿8_x001A_ñÉè_x0017_¼¿_x0003_êÚê#Û¿&gt;U8ø¤Ï´?¦±"¯É¸¿ôè¾º_x0006_Ýä¿.ºÑ´oà¸¿\hëG ¿1x¦#ÚÐ¿_x0002__x001E__x000D__x000B_¿ÃýÃ&gt;V³?rÃ3l_x0003_«¿\H_x0010_È*Qª¿*¢_x001B_#+Å¿_x0004__x0007_8¤3_x0018_xÖ¿¾3õÍý»?¶± 	_x0006_a¿¿Ö_x001B_o,n¿¿âÞ_Úv¿¿-TFGª¿_x000D__x0005_[N¥_x0006_Õ¿Vd¬qw¶¿È_x0019_­¡óÈÃ¿oÅ|&amp;"_x0015_¨¿Ü_x000C_ÂIÊË¿/ýÿû²¿A_x0001_Þ_x001F_ÝÃ¿Üãj?!¼¿_x0006_´SîÕ¿¯W_x0005_yOÁ¿*CV_x0005_ó+Ý¿ª¤ê}¢Ë¿_x0012_ä§§@Ã¿î,ó_x0015_q2»¿3.D_x000D_Ï¿Q¿VrÜ¿R!_x0016_FØ?è{_x0003_lÙ|¿óPb¸ÐÔ¿tÖal¦¿âø76_x0002__x001F_Æ¿q|àX´?F_x0008_=k©ÓÒ¿_x0016_B®»y_x001C_³?f_x001E_ÜyïÑ´¿gÂ´Ë_x0001_	ÞÊ¿7_x0003_Û_x000B_&amp;ñ²¿3.B	Ä¿©AL37úÈ¿Ã	?®&amp;U¥?ârÑY_x0006_µÊ¿_x0013_äXºgÉ¿Q-ÜÆÍ³¿yX3sD¿Ú¿¦¯ú$Ì_¿òÜª'²µ?ë_x0013_öÔì¡?_x0008_×­&amp;¨ï?_x0001_/xjo®â¿Ã2ñ¢aEÂ?Ì®ß_x000D_ãbÁ?UÌ_x0002__x0004_ú³?_x0005_DáúcÕ¢?rå_x0007_Ö¿IÁ_x0006_%yÖ«¿¸4\7ÁÝ¿¡HH²¶¬ß¿®¶ÒW°åº¿À®_x000E_·_x000F_ÉÇ¿ß_x0003_ÌI3ìÅ¿Êúo»¢?òI-¸ ©¿	¤¸_x000B_y_x0018_º?Ðÿ#_x0005_;qÇ¿«Q°¿ _x0012__x0017__x0003_ð?DQ¨_x001C__x001A__x0011_?_x0003__x0005_äÙÚ©æEÉ¿L,µ_x001E_bÇ¿_x001C_½Øt£ý¿_x000E_fê&lt;_x0008_¾¿_x0010_Â¼PªM²¿YAq|²_x000F_È¿ÿO«z_x001B_¿Ö¿@ã ð??ûéÑÉX£Á¿_x001C_ÄX'¾?¢£_x0015_¶²7Ê¿´_x001F_Áö¹? $Ûf÷Â¿b_x001F_yBÔ¿bW_x000F__x0001_ôz·¿ïµ_x000C__x0012__x0002_À¿	:Ù_x0013_©ÃÂ¿t%}Â#RÕ¿×³_x0010_Xà%à¿¿éº¢9¬¢?Rlø=Á¿Ù&gt;d^a^³¿Eô}:pYÃ¿_x000F_Å½=~¥·¿LP_x000D_-:×Õ¿Ðy'%&lt;_x001A_?èQÿ_x0008_µ¿½h}foÆ¿_x001D_1_x0004_àò¯¿_x0003_ÏÏVG?Û_x0010_]üËÏÊ¿.À _x0011__x0001__x0003_Y¹¿z_x0002_ý¾¿¿P´Ï²&amp;6Ô¿::dÈj_x0016_´?&amp;7_x000C_Ì¿_x0002_SË_x0006___x0005_¿ØYãsgÀ¿m_x0002_µG6×¿çu_x0017__x0015_%UÔ¿Ò#¬	Ì¦?ñ¨{Ä¦¿º ýæ¶? ¿ì£HÓµ?#î4ê&gt;(Ø¿_x000C_x#ô:´¿Üëë³¿pÜ/û¥¿_x001A_XhnÐ¿ÄñP}_x0005_ö´¿_x001A_m6Jc·?_x0011_S_x0013_à%èÑ¿ÅÎ_x0014__x0006_C_x0003_´¿!Ê_x0011_Ý¥Ì¬¿1éqej'À¿\Váá_x001B_ýÍ¿³_x000E_	à±¿ÝÞaµÃÛ¿S_x0010_Ê(ãàÒ¿_x0019_G_x0019_¬ _x000B_É¿D®Ô"]¾?CR:ÇëÐ¿ìªK_x0015_~³¿_x0001_	6'ûÛÐ¿%=ä_x0008_ùÄ¿Wè#ÁÆ¿ØôVCr¢¿~Éã_x0007_M´?_x0011_ãªüÀ¿_x001E_¸¸"¾Í¿Gr8SutÇ¿*_x000C_\OÙ´?_x0002_d_x0011__x0006_ÝÁ¿Y_x000C_pûù·¿56e?°¯¢¿_x0003_óÃì¿xçÕ_x0005_½¹·¿¸]_x001D__x0008__x000F__x0004_µ¿¦¦1_x0004_lÄ¿i§gÉÏ6¥?½Ô6ó_x0011_¿O²_x001A_Ä¿Ñ¿ ©âôP¾©¿ÛÍ³_x000F_HºÍ¿î±¦&amp;áTÐ¿9TEl,¨Ï¿jã[ò}D?RioÛ_x0011_Â?@_x0013_!Üí¾¿¢ozkÌ?Û_x0002_òî_x001B_Î¿¯½ø_x001B_tÃ¿Ö«þçÛ¿?_x001C_Ï_x0016__x001E_÷Á?+Yá_x0002__x000B_qØ¿»YÐóÑFÍ¿6ßF_x001E__x0005_Ò³¿_x0008_ï~Yn£³?~:å?sâ¸?_x0014__x0004__x0006_ô_x001E_¹¿à_x000B_rºvÙ¿À_x0015_:Ðø·`¿W_x0001_Q_x001F_~Ð¥?&lt;Þ´§à¿À©d_x0017_º ®¿2ags¸'ª¿_x0015_&lt;_x0001_Q.Â?\ü_x000D__x0011__x0018_Õ¿Î,hy_x0018_Ä¿OÊ-l'_x0003_¦?\§/ñ2¶²¿iÚ_x0019_'°¿¢rÙ_x0013_Å¼¿¬¨Cd_x0007_+¿$ËÆÆùù½¿_x001D__x0011_Sb¶¿@o_x0014_¦¶¿¶rá6N¿æÑ_x001A_ÐÁõ¸?ìÐ_x001C_	½ø¿d6·_x001F_¢_x000E_¶?ÿ)KïJg©?_x0018_&gt;_x0017_é-@´¿i(eZ2Ê¿ÂBHR­_x0008_¾?EYmDù»Ñ¿_x0001__x0005_Õ­¹°îÑ¿ÖÅö_x0001_8Î¿_x000C__x0013_#qÄ_x0011_¦¿»&lt;_x000F_A@Ñ¿ãmD_x001E__x0003_{§?Ë;6_x0014_Ã6Ø¿_x0001_=tr±´?_x0014_ë	Ë8°¿1¿£_x0002_&amp;_x0006_Ë¿ý\+c¿9J",zÄ¢?2VIgx_x0019_½¿6ðî_x0003__x0019_·?_x001A_¯ôÛÜ¨¿èEçºfi¿	£Qd©Ä¿;nSÑÚ¿ã_x001D_$_x0010_çÁÃ?_x000E_:s	_x0008_D½?_x001F_Þ¼U@°¿@VÌ9?¡S¿_x001E__x0019__x0004_B(Å¿XaÞWU°?_x001B_õüø¼-Á¿eV+¨?ï#²$|Ð¿ÎÄàçÉ¶?åÃ[K5±?£;å5q¬?(ÊÙ±ëÿÃ¿o(¦#&amp;¯Ø¿«ö"÷_x0002__x0005_.Ñ¿Æ_x0003_±z_x0004_¤Í¿ð@_x000E_jÙ_x000E_?&amp;¥1úØY ¿8G_x0002_úÖ ¿NCä0Ëº?_x0002__x0014_eÇk_x001C_N?0LºãV÷p¿]/_x0016_Ï¿_x000C_´_x0016_¯t­¿Vvþ	÷²? @6Ê¿'\ÍcS6¿_x000D_²(»_x0001_y¨? àK.=Â¿_x0001_óc_x0005_Ø4Ä?#{_x001A__x0018__x0016_¥?ß_x0004_;]NÄ¿Þ²¸=_x0018_¯¿lz_x0015_{¾ìÓ¿kú&amp;Ò¿@Qª=_x0004_BY¿_x0005_Ig¢¢°¿Jpo/À)Ò¿nP§_x0005_Ä¡¿üøVºr»¿AÒùv_x001C_CÁ¿¾DK_x000F_hÏ¢¿Sy».Á_x001D_Ã¿9ïNâÇ¿©ï7æ_x001B__x001F_¦?ßÛÕÏÃµµ¿_x0003__x000B_Jb_x0001_[¦â¢¿¶XOÂX¿gzR­²£?°e_x0008_ç²¿¬ÖÑTó~¥¿_x0005_V_x0008_úÂ¿pÄM°ê|´¿Ç_x001B_]}2 ¢?Ìm_x0001_ÊïNÀ¿Äø·}_x0001_±?cM_x0003_²¿ëæ6[_x001A_ßÛ¿ø_x000C__x0006_sÂ´?2f_x0002_óº?_x0018_F¸×F®?²mÊÎ´^´?8ù_x0002_¸¿Ó|_x0010_¡Å¿æµâ³?HGlòRÌ¿_x0003_å_x001E_h²¿¿Àéæ±É|?¹ý80ôÓ¿²_x001B__x0008_è5¼¿§Þyjx;¥¿ïïyy#¿jz$ê]³¿OåD½·Ý¿	_x001D__x000C_+8Ä¿¸_x0007__x0008_r?_x0003_Bí©HÀ?Ü&amp;Ì_x0004__x0001__x0003_y»?ËÔâgÁÀ¿î7_x0003_à_x0006_¼¿¬Ü\Ú2Ì¿n,.)JÒ¿sÓX"/_x0011_´¿mã¡7áÇ¿ý?qw|5?ùÂ_x0019_½_x0007_À¿øÑOª±Ü¯¿µÔñ«®®Ñ¿_x000E_¯½í°¤¤¿9ñæ5ë&lt;¨¿ýÿJ@¿¨Ò%if%¼¿iòcL¿fei8i_x0006_ª¿Ï_x0019_ðë_x0004__x0018_¤?0Õä?Ò¿vÀv·Ö?²?Å_x0008_;O­~¿~_x000D_¶I¶»?Ni'Öº¿è¬^G,ß¿øí¬¶¿_x0006_ÖnÐN%Á¿e~÷_x000C_eÞ¥¿86K¢¡Üq?_x001E_R_x0016_7¹¿Á _x0010_ß®¿HøÉ_x0002_ýÒ¿cùh¾ýòÄ¿_x0005_	p@­ü¿_x0014_ý	ôº¿äß~b_x0007_I?æfÒÜÚ¿_x0014_c_x000B_¶´å¸¿×Íí3ã ¿V¥qºg²½¿Ü¨@ºîv¿ò'_x0019__x0002_ùÊ¨¿_x0015_Õ_x0005_'Å×¿]_x000D__x001B_è±Õ¢¿Ú¯_x0006_É´?Þ¸k©P½¿TÐ1(à¹²?TBàÅ_x001F_5?~ïÝ±»´¿ùGè½Þã¿W9O=_x0010_	Ì¿î×rË~Ð¿¤_x0003_~ãé?_x0004_ÌæÉ;b?ØXkoß?S!¨Tz¦¿Ö¶ªI¬¬²?À¸{$=_x000F_Ñ¿,«'_x0015_Òõº¿òZlcWº?çù#?À?+½¶_x0001_%wÀ¿&amp;]w®¿¨óÇ_x0008_?§_x0006_2ø_x0001__x0004_®_Ì¿Ðõò_x0004_n_x0013_|¿úÊ_x000D_DN¹¿Ù×nßë_x0007_Ò¿_x0006_öÑ_x001E_Ô·?ã_x0011_x_x001D_Ó¬?¢ð_x001C_®_x001B_¢?¼è`Ë;2¤¿-'  ?¶üMÃàÐÎ¿}Ã_x0002__x0019_Ýµ¿NS¸£zÄ¿,_x0010_ïÚ_x0003_P?ðfÍ:Æ¹¿~zcêûg¿\_x0016_a§¼µ¿s4çDÂ×¿N»I4M~Ö¿J×åÆßp?zÁ_x0008_´` Ð¿_x0001__x000F_i1q?Ð:ª¥_x0014_¹¿Nv0IU­¿§«|.@)§¿¶î_x000D_â,åµ?e_x000D_°êº¿¬_x0013_Ú_x001E_Ð¿ ïÊ¸?º_x000E_ñ¡»Ô¿Ìß_x0016_\ôþº¿å!zzI¿¹_x0005_Â|.ÏÅ¿_x0004__x0006_1aÛ_x0012_ç0Â¿®ìz_x0010_û²?JQemPT¿±åáâ7£¿¨°ªÚ¿Å¤ò_x001F_6ÌÂ¿à(­qðZ¿ÑQZÉÈ¢¿/¼N_x0005__x0014_©¡?-5_x0003_÷±Õ¿åIeµiÈ¿_x0012_Ì¸ÐÈ¿c_x0002_dÅcqË¿_x000D__x000E_&amp;Ø¾¨Ü¿¨úéº«¿à~_x0017_ú¤¿Ø2ºbÕr?_x0005_ô_x001B__x000F_æÈ¿\uáÕ£Ë¿ÌX`Ø?±?_x0008_âü}z$?_x0002_¦ç÷}¶?VËõV_x001C_¿¨gD0ÑP´¿Dç³o?_©ÐâY¥?qÃ_x000D__x0017__x0017_Ï¿ËE-_x0001_ÞO¯?l_x001B__x0011_¹9_x0019_¿[é_x001E_Â*×¿ ÄçÞL_x000E_?`"b_x0005__x0006_æ_x001B_°¿_x0004_½¿"(_x0019_?[ïb¢_x000C_«?T?vÜ|Ð¡¿,HwJ_x001D__x0001_?`lì¹Bøz?ú/¯Þ{Î­¿-d_x0017__x0003_Æ]È¿~mÊ_x0013_ÒË¿Î_x000F_Þ¿âª¦¦_x000D_Á¿°qÈ_x0016_sÚ¿aI_x0005_5ßÎ¿5GQW¬¥×¿ó1uX¤4Ä¿_Æ%z_x001B_kÑ¿_x0016_g»Ç{'Ã¿ÄØi&lt;°7­¿&lt;ß\&amp;kuÁ?$_x0019_ qîk?ÂßV²?!â2¿³{È¿Û­î_x0002_þÅÄ¿3îÉgÊBÅ¿mØ@*¿dB¨Q¶?æ²g£iÄ¿?íä\_x0016_ØÓ¿"£_x0019_;¹?øs§¦ÌÝ¿é¸?Yôñ¿ø&gt;7_x0011_^?_x0004_	µÇ_x0001_­tÂ¿ØÑÎ¢ö/¿_x0004_´¼_x0005_¢;¿_x0007_ºJÌ{!Ø¿{¯ü·¡Ã¿µ_x0003_v_x0015_®?öù/	A_x0008_¨¿èr¶ò_x001A_Ò¿wöUGïQÆ¿ð)ÝÆP¶c?6_x001E_Äïµ_x001C_º?ÂÓVr[W±¿è_x0017__x000C_^C£¿_x0002_¡_x0008_óÏC¿¿_x0002_ÁX¬A»Æ¿P¤IRÖu?v&lt;¶&gt;È_x001D_°¿z_x000C_ý_x000F_}­Ó¿_x0001__x0001__x0012_×_x0014_Q©?àÎPd@P?lòd¾Ú¾­¿Î£è_x0011_H³?_x0010_O_x0006_ÑÞ¿_x0012_KÖ_x001C_ì¿_x0008_ø¸¥°Á¿(&lt;ò°Ô²¿slÖP_x0019_G­¿~-ÜÀOÐâ¿·_x0017_oçÁ8®¿bÉdOXª¿~\NN®&gt;Á¿_x0006_ô°ý_x0002__x0004_Z®¿PMåt?z_x001B_È¥³Ä«¿ÔðëL¿ ¶Ú_x000E_Ïi×¿pTBGx$Ó¿¾î7;Ï©·¿K¡6¶_x0002_­¤¿â_x000C__x0014_)v[±¿_x0014_ÌC_x0004_¾¿_x0005__x0001_rT_x000D_&lt;Ì¿_x0003_ KH©?_x0004_xKBö¡¿}Õ _x0010_øÊ¿â2Ý¢_x0011_¾Î¿q;³µÐD¯?_x0014_·ÃPÉpÇ¿EN`PëTÏ¿_x0007_Qe~	^À?È_x0001_çèò±¿Ìß._x0016_ÈY?äª)KÀ¿§^ÙKñ®¿ëé-z:§ ?_x0018_á_x0006__¿ü!ÝaÁ¿_x0001_ÅôØ_x001D_² ?´ÌáÑ/_x0016_±¿CA¶ai¿£`%vZ¶¿ç´DÇ­Í¿@Öx*×tg?_x0001__x0002_°mÁ_Ø:Ø¿ä!«sûÌ¿\Ã'B_´´¿ùkP/¨¿¬ÞÀ|y&amp;Ó¿rîû¼?2-ìù_x0010_¸?Ø_x0018__x000E_z_x0007_·¿_x0018__x000C_ÖÛã¿û5KÜß¤¿`[«P:¤¿núû(+c¹¿J}¿0i¹Ë¿,ÇÒ,×¹?2&lt;«Aê ¾¿ð_x0017_öÙ_x0016_È¿FHy©@tÈ?ÁhÛ_x0007_ôyË¿?u;Ç¿2*Ö0V·?_x001E_ÓÃ¡t¼¿¬_x0006_Ê](õÛ¿©öX=Û¡?_x001A_Å&lt;Á\a°?5_x000E_¾O_x0001_1À?D_x0016_CG¿Ø]îhÐµ?_x0014_àmº_x0008_ß¿¨O=eE ¸¿_x0004_*£_x0014_ A³¿¼|ºã¬~?H_x0002__x0005_´_x001D_p¿4í}_x0012_sz¿N5aOó8¿Nú³¨_x000E_¸·?_x0018__x0004_+{Í³¿Ä&lt;yÇ¿î_x0003__x0001_Jb¿xÇú¹Ã¿Ò?O_x001A_Ä¿_x0006_°TÆr´µ¿_x000D__x000B__x0002__x001A_Ó¿lnU;°.²?,,¦AOá¿p×_x001D_I~°¿¦ÉÓçJÉ¿ÑÆÛzÆ ?fü¼_x0011_®©¿ía¥C_x0007_Ô¿ªT_x0012_¸x{¤¿!A9_x0016_¨?_x0016_õÃ½¿ ¸	äú­Ã¿_x0002__x000D_¿¿Ò:m¿å=·ü-Ð¿U/v]þa§?EMf\¦ ?û2muDGÇ¿'N_x000F__x0011__x0007__x0006_¢¿áNÔHRÁ¿,_x0005_(°S¼¹¿Ú$êªåN?ßÀ[O+¿_x0002__x0005_`vÓÊF½¿æó~ú_x001D_´¿ó¦±Á§¤? P_x000F_Å©P¸¿_x001B_Ñj@«¨Ú¿êgY¯Ó?¡7:à_x0003_Ê¿=_x001F__x0010_ÑÄ£¿ºVs-ÐÄ?Y£ùª°7¿ØfÖÖb´¿¶¨§ÐêN¡¿\zLû£'Õ¿³rb_x001B_Á¿_x001A_Ö9ö¿¹À¿æú0-$³?ëòP_v®¿õ³àÅ×½¿6à^*sÄ©¿p_x0001_£zäw±¿,_x0012_#¹¿ªh±³?-¿sô_x0004__x0014_±¿8[Ý®Ô^¿&gt;U¦Øþ»¼?çG¯&lt;¿âÍ«Ï¿?ZZþÀÎ?TIlÔÀÅÊ¿$_x000D__x0014_Ì &gt;z¿2bØæH_x0006_½¿¶Á¯_x0001__x0002_°ç±¿À¨/_x0004_]É·?¹_x0014_{ø%ã¿dIBL¬?£°ä_x000B_µ¿ èÂ·ä_x0010_Ö¿â_x001F_ö£Ä¿DYçÌô/¿_x000D__x0008_Êä{j?&lt;t¹;®¾?°ºøíü?8A®U.k°?ë-wJª$â¿_x0017_¯÷?uúÉ¿A_x0017_ô3ÒÒ¿5*»ð§¾¿_x001E_0#¦?Âù·Á'|Î¿_x000D_?s_x001A_°UË¿&lt;±46«?Zß1R³¶?^_x0019_R_x0008_Vª´?ó×_x0006_¦áÃ¿¬ãÉ½?¨_x001E_Ì§_x0014_Ñ¿p_x001B_c_x0005_÷ç¼¿p_x0014_K_x0019__x001E_=?èaÛU³¾Â¿*67sÃÀ¿Pÿ¾*³¥¿_x001A_²`ý[É¿Þ¾^{~÷Ë¿_x0002__x0003_ÔÏëýoaÍ¿½Ú¹t+Ì¿_x0012__x0014_¿]ÚÃ¿Ê_x0010_!§Þå°¿[_x0018_Í 7s§¿òm_x001D_#Õ®¿ùÕ'¾fÁ?²b ,_x0013_fÕ¿x 1¾¿ðÃå©¿Æ®_x0012_ß¶¿²ÊÖ{¯¿°_x0006_Ö¹i®?Y:»Ì¿ÕGW³yÀ¿uRjòMÇ¿TAhs¿¥f_x001B_¥HÎ¿ÏgçÜ9_x0001_ª?½_x0003_¿kÚÇ¿úúâã_x000B_±?rÝÄ_x001E_èOÅ¿é_x0015_ös¦?ÆsöÑ¬¿´eñNù¿é_x0016_ö4©À¿S[Ã»_x0003_Î¿Ü®e/¾Ñ¿_x0012_¢b¬;Û¿_x001E__x000F_ßçÄ¿X_x0015_40p¿ô¨_x0001__x0002_â¸¿n/_x000B_r×·Ç¿¼_x0001_R·þÉ¿ÝºÙÙÀ¿^ùeõÐ)Ã¿cJ5Y«?`AÊ3¯£º¿6jS%_x0003_«¿_x0013_FJcC6¨?ôX m¬R¿ï;Ü_x0015_¾!­?2ÈÞe¿!°¿&amp;¸	ùÑ¯¿ÊðmZ©¿°4Y_x0006_Å¿0C&amp;Æ3Ê¿,8ÿ´ðt¿×2Ý¯_x000E_Ð¿ª'À_x0007_±?uö_x000D_Ð³w¡¿!Ûh_x0003_ª¨?_x0005_§_x001E_Å_x000E_tÀ¿ôE=Úk%¸?ÔEL©IVÑ¿l_x0017_à;3²¿4ôs¹»Ô¿Z'a6.tÆ¿º¹d('¿ÂÛ}_x000C_±³¿_x000E_Zë(^¿Èy´¹Íóy¿NÁ_x001F_k(IÃ¿_x0001__x0002_sÍ_x0019_W£xÅ¿Z_x0008_¯Í_x000E_Ç¿S	ðZp¿^¸k"y½¿UíGû_x001B_Ë¦¿âæÓ­h·?_x0004_&amp;_x0007_½_x0001_9»¿°¬ÈZP¡a¿ìÍL.»¶¿_x0004_.ß_x0016_&amp;SÍ¿«Û@úÈÈ¿&amp;ýwõ=ð¿­R(^»¿x_x0001_h¦vÇ¿»'ô;Á¿l±p²Iê²?ÕJþÁ¿mêànÂ´¿&gt;¿&amp;«_x0002_³?_x0008_S_x0010_Ôµ¿­d7WÃ¿ö§úh¸?¼ð7Ü·¿@~£OjC?_x0005_ÇwµBªÑ¿Ú_x0004_!ÝðÆ¿ËtXám?À¿ºæ^,þYË¿_x0010_I4Â_x000C_w×¿Íä$_x001D__x001E_ø¨¿ó_x000E_;yéÇÕ¿ËH½_x0001__x0002_ÍTÍ¿_x000C_l¤ý	_x001A_¿@Ö`ÃKÆ¿Ø×ô?êi6ëoÌ¿ÀWÑ_x0006__x0010_ØW?²+èt|­¿þË¡­yÕ¿Ýs_x000B_ö]Å¿¦çì÷Ë¿U»_x0012_Pu¼£¿iÅÑY÷ÃÔ¿YÌÀ²_x000B_&amp;Ç¿iO'¥Ã?ÀÉþWl¤m¿AÊõD©?,qMDà¨°?_x0018_i3*1Ä}?j#»þ0jÄ¿rÆ¶6_x000E_z½¿Á8_x0013_É;_x0013_Â¿_x001B_]{¸S&amp;Ü¿PÂyæ_x0008_3¾¿×hÇ_x0010__x001B_Î¿-Þ­m_x0014_5À?ð:ãc&gt;Éª¿~§Ùáº¿9"Æg,Â¿Èþ¹_x001D_äÆ°¿ÑÍDô_x000F_IÊ¿¥N_x0008_ðÂqå¿_x0004_´Ò¤©y¿_x0003__x0006_Ðî´l=?¡Jî_x0001_2qÅ¿ü,ã7ùâÁ?p^gµ´?ü¹R«*_x0016_?®û%7ª_x001F_±?¾ø|1Q£¿jÞ_x0018__x000B_.Õ¿ó_x0012_×ß¡?Ä_x0006_ëÜÏrÍ¿hÏ_x0006_ª¿&lt;ãìÞ!áº¿Ôj{º_x001B_±?ñpÞ_x001C_bïÍ¿®Ä_x0013_ßÃ?1_x0004_ÝìU@Ô¿£ñIº&amp;©?RÇ\÷ª,Î¿,_x000F__x0016_Cvb°?¢Ïc^C¸¿_x0005__x0001__x0004_l$¯¿8U@½!?_x0002_½|Ø7_x0006_±¿_x0018_|³¨|ø?Óñßø_x000D_ÔÌ¿ÎjE{z¿_x000B_¿F¹_x0004_¡Â¿¢|Äq§S¥¿Üsb\Mw?Ñ	¸»9?´N"_x001E_ÎÒ¿a¼i_x0002__x0004_èV¿?_x000D_ ?gú¿vj°#¹	­¿2_x000D__x001D__x0001_¤Ú¨¿÷j_x0018_0Ã¿^úÉíÖ ¼¿Aj_x0003_ Å¿26Üª£É¿N4þÈo°¿®·&lt;Ú¤¿Ø73_x001A_	´Â¿PéÜ}Dµ¿ÞÖ_x001D_¾_x000E__x0016_Ì¿÷_x0007_c{÷Î¿è¿Ã5³Ô?4_x001E_ªÓ¿d_x001F__x0015_ Ç?¿«il_x001B_Â¿7ÑGA3Ã¿ßµ_x001D_¯8¢?*	_x0004_¼¨?Øw_x0001_Â¡¥Ú¿tØÆãÇi¹¿&amp;âòùvº¿_x001C_Ñ:\¦_x0010_À¿~_x0001_ñõ_x0017__x001C_Ð¿&lt;±ÎÈw¿1U_x000C_b µ¿\*]Mú2·¿Ðæ¹Ø¨&amp;a?ò_x0008_2Ó/­¯¿_x000F_PpßÔ^×¿_x0001__x0002_RÓ_x0018_íL®¿J£@_x0004_§²¿)ô9O§¿_x0008_*ù@øÔ?Ëò_x000F_NÇÂ¿0*_x001B_Î}Å¿¼C°æ_x0017_³¿ÍªösÓ§¿à©ññØÇ¿~C^À!¶?«6þôÅ¿Øèh_x0003_êÈ°?_x0014_%\-8´¿_x000C_	ìX¨ã´¿ø_x0002_ü³OU»?ÎEÇ_x0011_ÐÀ?'DZê¯ª¿ÀÂö·_x0001_Nv¿Ü=®m_x0017__x0008_}¿9åG+u¼¿öHì§.KÍ¿ãÑXólóÖ¿j$/_x0012_?ª¿_x0010_ã&lt;_x0001_Æ_x0016_k?R_x000E_½%`À¿Âû×¡_x0007_&gt;Å¿Xß_x0018_a&gt;_x000D_?4Tvâ4)°¿N·IH"\Ð¿þXd_x0004_Ó¿hÈHm_x001D_¾?Í 'o_x0003__x0008_DL¦¿ tíAb±?Â¶X/gÇ¿bfr×MÅ¿_x0002_mFÃC¼?ò(¢8!·¿yC|XMD¯¿D¤_x0014__x000F_ ¿üý!«Ô¿6¯\g'¼¿IE_x0011_Ø_x0003_JÌ¿(%¹ó_x0007__x0005_¤¿ÿòÔÛmÁ¿¸_x0002_M_x0002_²F¿($8õ î¿Éà]_x000D_î¨¿TôGPeÙ¨¿|ýË~¬_x0001_?_x001B__x000E_Ï¯?AÒ0o½?_x0019_ ãÞÂ¿àÓ$XýQ?VH\âÌ,°¿_x0006_ÿm_x0006_I]±?úàs!B9¼¿R_x000F_6G¹¿©ß_x0010_É:È¿¸`,A¾?®zzÃcÓº¿-+_x000C_ò[¾§?_x0004_þxæÖc¹¿^0;_x0006__x000F_Ø¿_x0001__x0003__x0012_+¤H36?¤à÷_x001A_¾?ñ,É¿6Eªy&amp;¯¿¦_x0013_³rÅ°?wùsGã£Õ¿ð%/´_x0011_©¿_x0002_Éâ=zBÀ¿$"ö-N?¡ôí_x0015_°_x0005_µ¿ìs_x001B_7ö=?â½®Y_x0011_?Ë_x0015_&amp;×¯³?lÁ~Z2ú´?Ô1f©/»²¿õ¡T_x0011_;¿A=LjÁYÄ¿`Í_x001B_'±¿¿:w°_x001F_¿Àîº§Ï§h?c÷_x0008_2'¬?&amp;_x000E_ê¶-i»¿_£_x001D_Z|«È¿À&amp;ÞÅÏÊ¯¿_x0015_&gt;òì¿è´i~Ë?T©Ãy°¿îôa1_x0012_JÑ¿JÍkRR·¿i4Ü¹È¿3K|£À¿Ðó_x001D__x0001__x0004_Fb?qC­_id®?$=B®QÔ¿g"ýMÎ¿	Ñn«¨¿¼Q_x001E_R®µ¿Ä¨D]_x001B_2À¿Ö_x0010__x0010_G°?_x000E_iõ_x0006_±¿W&lt;ö9¶e?_x0003_eµÝ-ìÆ¿	ãIS@?bßhÇÌ¿Ý1_ÎõjÀ¿_x0001_@èyÿÊ¾É_x0008_úÎtÁ¿G zHõüÃ¿ZåcÁË|¿_x001A_ûÒ¤Ô°?Æ÷Yè©R·¿`_x000C__x0002_«û1°¿À­l·×¾¿¦@l_x0012_²ä¿ÿ+à~«?_x0018_°y]&lt;E½¿LB¬_x000B_Xµ¿{a¶?ðÞÇ¿-¨ÔB:kÁ¿X2}Èð¿pñTQ²?Ý_-Î_x0013_ÞÉ¿ ¹DbÍ×a¿_x0001__x0002_Ê+_«;¿.÷Õ_x001B_-?ÍÝÌ}½©§¿,þ¬4²©?Ô]gñÿ]°?_x0006_ôq)µ°?Â|_x0013_øÄ¿«8_x0015_ÐUç¿(¤è_x0002_»Êx?Ó`³)Í¿©÷_x0006_]¥¿_x000F_ÿ#kÃ¿åò	7¥Ð¿æ­j@_x0014_®¿Ó_x0017_þ@n²¿¡÷á|&amp;7Ä¿_x0016_ µä¼?_x001E_òM_x0006_ü«¿_x0004_u?_x0012_Ú%~¿G#\ùÈdÓ¿ØyI#Â_x001B_¿Ë×¦¿Ó`º|áÍ¿¥®öâf7Æ?sHÑP-Í¿\AB*ü¿_x0006_#åS()Á¿oØPè¢£¿æ5t¿4ðç_x000C_1¼¿&gt;ÿL@$¬¿9I© _x0001__x0003_6-§¿è¢*w¿VÄ~	Ç¥Ó¿ÒW2e²²¿1x VxRÇ¿4°Z)Ì×?$ü2_x0018_BÈ¿*"#·f²?Üc½_x000E_¿_x0016_¿È_x0005_Ò¨¿6­l'æµ¿Èçãûñ_x0016_½¿Zç§	ô¸?*ÖH-ý_x001D_·?o1Ý_x000B_¼×ª?ÂY½_x0003_õ_x0001_Ù¿nõ2ÿ°u?hýäµË±?DÙ_x0010_ÑÌ¿(­­7«ÝÀ¿è ±Û_x001B_Y¿X¦¬¬ÕÔ¿_x0008_#_x000B_cà½¿e$_x0015_åé_x0015_ ¿²ñ´$iµ¿$ïwT¾¿Gà_x0002_üZ:Ã¿O_x001E_e;_x0016_2¿b"ÒÂwJ·¿Jp¤å¡¿Ò¨âgV®¿`DõµÝ»¿_x0003__x0005_¤_x0011__x0015_o¸¿þLÄ#w¦¿_x001D_Úm_x0003__x0013_ÕÝ¿ô_x0018_¶ÄNª?_x0006__x001B__x000E_UÖ¿g=»_x0003_ëwË¿"èÕE¼¿»¯3ÄzºÞ¿K\[m:S¦?wOÈ;p|É¿Y_x0007_LµÆ2­¿³_x0013__x0007_ùÐ"Þ¿³Iù1µÈ¿¯Öx\h?âÜ3¿©á_x0016_ÌÇ_¦¿l#wó_x0017_õª¿½:Z_x0002_[Û¬¿_x0004_iûY_x000D_º¿(üa_x001A__x001C_¿¿ê£zJ¹Ó¿ê_x000F_#÷o&lt;³¿S2^z_x000C_¥ª?8Ê_x000D_½5Û¿þý](ì»¿ÛVÓBE®?_x0013_Îh:A.Ï¿._x0019_¸¯¤´¿CU_x0001_&gt;­Â¿ô_x0018_qv©¿Â*ÂGÞ-¿?Ä!_x0001__x0002_/?^káw?j½ó-Ö_x0001_¿"JÜÄÕÇ¿ð®ùaäÚµ?JüÓà%Ë¿Àµ'è{_?§Ø	Å,³?jIí½¦¿N¶Á_x0016_Æ¿è_x001F_¤Î«9~¿PÿCù¬¿	ÓÆVÅé«?KîUÖ_x0004_¦Ý¿${/^¨ª¿ÌÐI'®-¸¿À_x000E_ófÕ¾?aO_x000B_¶_x0010_WÕ¿ïÌ±(Ye¬?_x0001_hÚX_x0012_$?nµi_x001B_L¼¿|À«_x000C_SÃ¾¿Áô¥Y_x000D_¨?Ku_x001C_ó+Æ¿àÑä3&amp;Ñ¿oÒå.-4´¿Ò?ËT·u³?G_x000B_x¥+_x001E_Ï¿Ù-Lå0¤?_x0008__x0012_ìÔ_x0016_¼?ÞX¾Ê¿óÀË=È¿_x0001__x0002_¨Ï&lt;dµ_x0004_º¿8iÏSEÂ£¿ÀÚ®Ñw^e?ª6_x000F_nfèÀ¿Éº_x0010_Ô¹ê¨?Þ"nÍ_x0012_³»¿ÎdäÑ¯«?fye¶ü_x001F_Í¿]k}ÊÂ¿éS¡µ?V_@¿_x0012_æa_x0008_CÅ¿Þ8)ÑÍÓ¿o2¿4V?\Ô1î¼º¿$Ã@¦pÀ¿åLDíÅ¿¬õ©oàÁ·?v&gt;Í+_x0008_¶¿_x000E_dR_x0007_¬¿[g4Yþ?¤é¬_x001A_P:Þ¿E®ô_x000E_Ó¿ó=ûþ/¿%³KD	²¿øì&amp;_x001B_¹¿4_x001E_!G¹¿å±ùÿqÜ¿&lt;©Îî*°?þ B+?lJ2=pK³?A_x0011__x0001__x0005__x000F_v?ëdt¡n1¥¿öYþµ¿_x001F_ÖüM§®?ª@Døû¥¦¿_x0005_u¬^ùGÕ¿ª¥¸?_x0003_])_x0001_Áe¿ A_x0019__x0006_¯¿B©_x001C_ä¤%µ?ÚªGkÑ¿Â¿+ç_x0003_0÷È¿[_x0014_8_x0004_°¿èw_x0004_¢l¿_x001A_¦ÞE¿à¿F¹"¨·FÈ¿¥T§ ¢5Å¿¢_x0016_­;hWµ?Æ_x0013_¿gPSÀ¿-¼ÞPd²?ÉË_x0008_cH:Ì¿_x001E_ê«Ø_x0001_Ý¤¿ñ_x0002_](MÁ?è_x0017_$-å$¿µÞ_x001D_å^Ã¿_x0005_ªÙD$e½¿*Ùz&lt;ï®¿ÙÂ³·Ñ¿`ÃeñìÐ¿È¼*_x000F_aÑ¿pèÚòë¶¿_x001D_¾"²?_x0001__x0003_JP_x0014_æ¿&gt;¯½§Ò¿ümàb[?_x0001_åÊåÊ±?_x0001_T	¸WM¿F_x0014_x1_x0002_¹¿¶¯ãúâÊ¿_x0002_|þº¡¿_x001C_x°sG?TàQfå_x0010_®¿UÑ}²ÂÄ¨?&lt;ÿµ_£°¿n_x0014__x0002_ÎW¶¿R&amp;ßÉ³¿_x0017_9ý§C ¿(_x001F_xÜ¼¿W_x001D_ý¸"À¿us*C+kÊ¿[ÚõL½Ä®¿ÒÀCÇS?¿X¶!ÆTÃ?yiÌ_x0017_vÎ¿i.?C_x0018_Äª?[ø¸ÙÏ¿]GX¾	À¿© \"êÕ¿_x001A__x000F_Öïe-?_x0004_Þ­g¸±¿¹´_x001D_FP¬?_x0008_øI_x0006_=Ë¢¿_x0007_iu7Ç¿_x000B__x000B_ë_x000E__x0001__x0002_»_x001B_Ù¿Ìëì^kÉ¿Þ61ª§_x0013_´¿&lt;}Çk&amp;AØ¿Ã_x0019_räó ?ÄñG¯¬Â?Ú³'âP²¿ÄZÓÆQ7¿ï_x000C_Ù_x0010_¤ñÂ¿tô ÌÜ'¿_x001D_QQëÂ¤¿:îÜÐ¿_x0003_.fÛÌÅ¿®.äp¿Ð[¸­SR²¿¶M¬T:øª¿àçl·ôF¼¿YÎñ£_x0017_%À¿øüXüû»¿l&lt;¦5Í¿z¬é_x0007_öÌ¿?IÊw	Í¨?±hÎa¤?M÷&lt;ÌjÌ¤?xpEFåH»¿l*k_x000C_½?à_x0010_óðk+R?Ñ³ÕÈ¿åeZÚ¥ÝÅ¿u¬Xþ7kÐ¿/ø_x0014_j²?g~b=Ë=ß¿_x0002__x0003_ZTª×ú_x001A_¸¿ò_x0013_;öõ »¿âÃ°ibÉ¡¿_x0018_÷¹^¼Å·¿a_x000B_ßð¥¿µ¡Ë_x000E_ðÔ¿¢oÝ%»º¿qsþA_x0001_#µ¿ç)QÉà¸Ä¿3Ó_x0002__x0005_6¢¿{×=jî=¦¿½)_x000D_ ¯¿_x000B_ÂÌ_x0006_gÍ·¿òÀ_x0016_ð¡Ñ¿¶yï_x0001_Tµ¿¤E: "â?fùm¸¨©¿Î³þJ¾¿Ä	#âtÇ?0@Õ_x000C_APx?_x000F_mê³Ó¿P!~ß*±¿`aæU¤.d?ØEéßvÔ¿üÎðã_x0004_ ¿2W5Æ:a¼?Û*9Ãk7É¿@Æ¹_x000D_DS¿Fû4ºb¿_x0018_XP_x0013_bw?)_x001E_¶ævd«?åmÿä_x0007_	_x0011_Ú ?¾q?_x0011_äÏ¿··I_x000D_Q~Ñ¿_x0010__x001F_Ç_x001C_ýk¿)7¢c¸ðá¿z*_x001A_ë·?]û_x0018_¯3$Ë¿b`Sq«ò·?_x0001_:I(õ¿ÁýøN³Á?Pº/OÃ¿0ó÷Í©Ù´¿Ø[2à¾´?á¤í)#Ò¿_x0004__x0003_è®_x001F_?$$éÙ%©¿¶mW_x0006_¾²?ÑwÌïÑÂ?G_x0008_àeA ?´2ET®?·0_x0002_/ü_x0004_Á¿_x0011_eP»ìÀ?ÆlêêÚ¿_x0018_ëQ¾_x0013_ö?OAZ[P¤?x3ç£B¢°?âxÛ©ù¡?Kîn¬CÅ¿,;ø4¯¼¿_x0005_çÁ`\_x000F_Ê¿ÍæÏg­&gt;®?µÐÁôxLÑ¿_x0001__x0004_.î_x0007_AÔÏ¿Ã·¸4"B¿°£Bf?²_x000C__x0006_~¹»¿Øt_x0013_$_x0003_¿Ø^$_x0015_ëÃ¾?\_x0003__x0016_ù	Ó¿÷_x001D_# £¿Ea!5ë¤¿núíí_b¿¿öp¤Y9¡¿S&gt;`gé®?`qY_x001D_IZ§¿Èø_u_x001D_¿		2_x001E__XÀ¿d"×*¿ÂÛU_x0011_#	½?;µxôoîÃ¿àEgæslp? Ü1Zª¿¿ª0_x001C_þ?ºÒ¿](6ê%½Å¿)@ÖP¶¿Bè2K_x000E_åÍ¿ £so?_x0011__x001F_3_x0004_L¥?Aj¾_x0002_Èº¿j¬¾_x0005_¬Â¿D(*ç¤¾¿tdXwD8¶¿&lt;_x000B_.Mxñ¿Ù_x0001_ûé_x0002__x0003_¬?Ñ¦_x0004_Î&lt;Ñ¿ Å4Æ$ùº¿¿ÌêfÎË¿û_åçóÕ¿Èa1æà5i¿CP_x001A_Jð®?+(Ì8NÀ?e_x000C_¢îP«Ï¿Ñ_x0013_¢é.Þ¿ýCèõB¦À?dß9Ã¥¶Ð¿B_x0010_ÃáÌ¢¿£&amp;_x0001_B_x0011__x0003_¥?À­a½Ê½¿àf@Ôõv¿ÍÚL@Õ_x000E_È¿õZÌ¶:¿3?«ítÀ¿ÿT	!_x001E_®¬?&lt;æ;Dð{º¿p¹ÜüUt¿¼C¦iE½É¿*Ø_x000C_ q¿ø]_x0013__x0011_0Ï±¿_x0004_ûF©q²?UÞð.r²¿iS_x0013_²UÃ?ÜÌ_x001C_JW¸¿ÒNáÂ	¯¿_x0013_Íû³«?lQô_x000B_J¡Í¿_x0005__x0006_n_x0004_æðQÇ²¿_x0003_u}_x0008_¿Ð¿1_x0011_dZG«¿Wm_x001D_²_x0012_¢?¶ÕñÝª?UcvS¥?_x0008_w_x000B_ã@|¿h2Úb_x0001__x0001_¿¸¨â£/¿ßöX)xbª?_x0015_-%èÔ¿$_x0002_LfÝá¿îÀ?Ã?_x000C_5¹åÌ@Ä¿·:ÁPê«?Hh®Î¿G¾Ær_x0017_Ç¿&amp;ØÃwö¼?Ú{?_x0005_±¿$_x000E_Ý&amp;ÆãÇ¿ÌJ_x001A_¥w¹µ¿_x000C_î_x0002_i½Ñ¿¤q;_x0010_Û¿aû_x000C_c¤?rÍaü_x001D_m±?Ê Ïv~À¿V_x0010_â ½¿Æ_x000D_½f¶¿_x000D_}_x000F_ÙvÅ¿_x001C_´§xÀ¿ÙÕa(v ?Rò_x0001__x0002__x0007_Ü¹¿S{¿+Ç¿_x0014_Ù®HF_x0003_·¿dc_x0017_I_x0013_EÅ¿BZzM¿6_x0010_%'­¿_x0008__x0019_¤^!¿d_x000C_O^ÏßÀ?vÂÀð¤¹º¿ZÛ¨¤ìÊ¿o^_x000D_jÎÀ¿ýH{ñ	Ò¿£|n'Â¿XdF¸Þ²¿8;Lã*Ø?_x0010_¨ù­ø£¥¿0_x000D_ø_x001B_¿#ÄÔ1Ð_x0012_Ò¿ÞfkÆ¤¿ðcé? ]#sU²?_x001C_Éà_x0002_èv¿4C{§ÔË¿@NÀvz¾¿~F«à_x0001_ÿ¹¿°2eµÛ¿¢×_x0007_2E««¿ê{;Íº¿]=dÓÌ_x000B_Ù¿_x0013_ìÍ*IÁ¿0ÿ_x0004_¹s%¨¿òx7_x0016_@²¿_x0003__x0005_ÿ_x001F_Bõl&gt;¯¿Úü_x0005_L_x0010_§¿ï_x001B_#íÃ?UUA#&gt;_x0001_©?ÔCÐÔ_x001A_!Á¿44ÈBÇ¿¨ÒC_x0013_h¨¿_x0004__x0003__x001C_ÝVì?N|É§{_x0008_Ç¿_x0002_Òoð6º¼¿'_x000B_fÚHÂÉ¿V_x0010_æ_x0007_È8¿Lz_x000F_uUO¿½í5_x000F_DÃ¿ê@&gt;æ_x001A_·²?¬ì¯y[?_x001C_0¾åçVÄ?_x001D_ÄrâÀßÐ¿_x001C_%_x001F__x001A_Ø¿!Â_x0013_o®¿Û5_x0002_Ïj ¿WÄÝÆ_x0007_À¿ÂÔW5G´?Ðî_x001A__x001E_®Å¿ì«¼Ø_x0007_æ¥¿_x001C_K­í³¤¿Àþ_x0002_?ÆæB¿·ïy_x000B_uÉ¿_x001B_çWËFÙÐ¿V_x0018_3Ñ¡'Ê¿¾I|í/Ð«¿­=_x0001__x0003_\_x0013_«¿¬ÓëW6Òy¿½x6ø#£?'B¥z_x0003_×Å¿¢;ü+×5³?X÷-¤i§¿9C_x0006__x0014_jÀ¿f_x0002__x000E_(ÞÎ¿(Èñ³¿¿k_x0001_D_x0005_®¿bPí_x0017__x0018__x0014_Ï¿ _x001C_½´­º¿|_x0019_±¤vË¿Wé2ùâ_x0018_È¿øy_x0014_³z_x0016_²?1bJW^¦?®3é¶|µ¿-¡Ósà¿tu	°¹?ÌÎrJN¿ézt_x0001__x000C_Ñ¿Lø@M&lt;mµ¿©¯_x001A_ _x001C_Ý¿ oévë\S¿ô6@-~WÖ¿×ù_x001F_ß}¿l(KÀl¼¿jÖs_x0015_ª¿C@®?_x000D_4Ò_x0008__x0003_3¿õ*vçÇ¿Pü÷Ì2?_x0001__x0002_qÿ¢Ó¼*·¿¾kz_x0002_Ôø¿¿8aE#6Â¿9_x0004_Å3!Ô¿ñ\à_x0018_¯+«¿Í&gt;ÚF©gÛ¿´M+§¸¿n°ð_x0013_.?"#âZ~Ñ°?É_x0001_h?2CÄ¿gTk]°¿&amp;_x000B_{_x001B_äÕ¿_x0010_·0PÜó´?88tÆ_x0004_Ð¿xIÞ¿ü¼Â¿7á_x0005_Òh£¿#×&gt;é?°ù_x000D_å&amp;ü`¿ê"_x0008_mÉ_x000D_¿?Äÿ½«_x001B_õ¿¿®_x0002_Äü$MÈ¿_x0006_¼þ8_x0015_ó¶¿EZKE¸¿HÏ!c]Â¥¿'ÎMA_x0007_ß¿]¨ZE}*¤?~ëóbCûÐ¿@h_x000C_AR¿_x0004_KB¦3O½¿pgå_p¶¿tù`ýÕ`ª¿_x000C_iòx_x0004__x0005_êA¶¿Lz*§»p¿öêk1?_x0019__x0016_êüI_x0002_¿ã½Â_x000F_È_x0003_Ì¿bh¨G¶å®¿öy_x0007_÷b5Ò¿ÿª(µÏ#Æ¿¾s_x0001_È¿_x0006_öÚým¹¿#m_x0018_~3 ¿Â&gt;åæ³?(:Ï²»¿Ù._x0015_m-=À¿h_x0008_pÆâ6¾¿_x000F_©M\øÍ¿3^_x0013_n&lt;¿_x001A__x001A_¶&gt;3â¿B_x0014__x0012_òY-È¿¡ÝàUÉæå¿ú_x0017_ÚßÅìË¿Zwrè½h¿ýÓÝ­lÓÉ¿_x0018_qbs~í?1#¹î/Ð¿Ó(ÅEá`Ë¿¬êz_x0015__x000D_bÂ¿ÎxH_x001D_oÝ¿¨o_x000E_Ïj´¿k_x0014_´iß¿×àã*_x0008_=¢?_x000F_Éà_x0015_WÀÏ¿_x0002__x0003_hÿ_x0018_Å»Â¿àá,Ñ¿?º_x0003_¸Ù¿HèyãïØ?ZèÓó¯Ô¿æb &gt;_x000B_¿nSÚA_x000F_»Ç¿	3yÃþ¶Æ¿M_x0013_;à_x0006_È¿ÈK¯_x0003__x000D_¾¿ _x0008_*a.{¿+äÛàºËË¿ô¶%ZÜ¿¬èî¨¦®¿"_x0014_:ÿýÇ¿_x001C_Y_x0001__x0003_Þ?&amp;ÄæóÀ¿A¼ÞÔ©?HçO½¿¸_x0015_ªÚ²!¥¿L8«ÛE¶?4rh{YÀ¿_x0016_)ñ°?®óqü·¿õÀ£¸ôÁ?A;ë2XÚ¿¨_x000E_¤¯ð ¿P¯½ÑJ©Â¿ëâ÷l6ö¨?`qaö¢?_x000E_g?_x001B__x001C_ÕÛ¿ªt8&lt;_x0001__x0002__x0012_È ¿Ö\?*Ù'¿q&amp;ùÑ$Ø¿_x0008_+5Â3*Á¿a­'_x001C_o_x0003_Ô¿~$_x0002__x000D_µ °¿)Î8©^_x000F_À?L_x000E_þ_x0002_?lä7¦¸h¿þWÜ)`õ¹¿\mhI3ÎÂ¿2Ì{Þh_x000F_á¿@#I¨?Ûö/_x0006_Z¿ôÛù*îå¿jàìMd²¿NO®Ä¿/Û!º{©?Ùè1©Éb¢¿bjþ6	'Û¿_x001D_bsÑIKË¿0ÌO-_x0013_¤¿ß©í@_x000B_á¿PÁvëN·¿*Ê«¨Si½¿t)Ý¯ípÄ¿:U{túV¹¿:S¦Uêû§¿~o¤?¡¥?ËZPóS¸¿õf¯ôÖ¿T_x000F_Ïw!º¿_x0001__x0002_5PãÜ`Ã¿÷-ç|_x0010_°?[ÎeT_x001C__x0014_¿Ì_x0018_ê¼fÍ¿·_x001A_MQmJª?2Æ,kj¼¿@"_x001F_u&lt;µ¿ãß8,Õ?¿Û_x0003_ÛD?FFLÞ\Îµ¿`x _x001B_Ð9?V`åk£?¶_x0004_,GÉ¿5×ß­=Ñ¿â	Ð+u:¶?Öè2Æ{æÕ¿Î_x0012_¹°[­¿jÐYK5è³¿ô¥lgPÓ¿£ÿK_x0017_«Ã¿öé²Y+GÂ¿Õt#y%Ä¿¶/Í×S®¿Ø^SîÉÆ¿t°¯*éÄ·?g9®¶M[®¿¶XÑé£ã¿´^µÏBØ¿Ä]Èl«¿µºß_x0018_Ì¬?$Ã&lt;_x0007_ã¨?¼¾5_x0002__x0004_K|¿PvpJ_x0003_¸?ä._x000F_oG°?¬þ©_x001E_`´¿_x001E_D­U²¿¹¿M8_x0015_ÎHeÊ¿H_x001D_æ¢éá¿õ_x0013__x001A_é´Î¿j_x0010_æc_x0001_ßº?6$ä&amp;éÂÓ¿èR/¦¦8¸?Ña:Ô_ñ´¿ÀGp®*Â¿_x000E_éÓB/­²¿*ý_x000B_`è£¿Î_x0008__x000B_@z¿¿¨°-¦ý±¿ÈF_Å¤ÿ×¿y_x0013_&lt;ì­¢¿Ò!]-ïÁ¿"_x0004_Ý¶O_x000C_­¿æub³aµ?_x0014__x0010_[H¥È¿ÍÉz¨§gÐ¿YÜ¼_x0008_Õ¿øÛ&lt;Ék¿\kÓWÙ¿Åéji«¿j_x000B_x°5?h_x0010_üÀ._x0013_¼¿Qò_x0005_õ¢.Ä¿­~'Ä©?_x0002__x0004_"ì4g3Ð¿	_x000B_tÏTL²¿_x0003_m_x001E_~_x0011__x0003_É¿_x001F_¿Ùè _x000F_¥¿³_x0017_Ä_x0017_LìÂ¿ _x001D_½_x001D_òKº¿_x0010_6HaX³¿_x0003_	¢ÍÁ¿VL_x001C_eÀ¶¿Ïè­ÍÎ_x000F_Ì¿_x0013_û7_x0015_ 0Á¿0¿&gt;:Ûl?ú¹°bÚÿ³?"t_x0019_.¥¿XÏÀ;º±?]¤3¼æÁ?Ó_x000F_^Ê#E¡?_x0004_à_x001E__x0011_¶Y¸¿úßp^¨µ?Y8Åð´ãÙ¿©e©Ý]Ñ¿_x0008_ å=¶¿¿_x0001_p_x0011_%Á?øvì©+À¿^Wã¨©ÆÄ¿P_x001D_ö(0¼¿'&lt;ÙAgç¿ä¸^]ù¬Ä¿!Ä³ÞØ,Ñ¿¶_x0014_tú&amp;»¨¿&gt;_x0007_H;´¿ìé°_x0002__x0003_.¹¿ï1=ªe§Ä?ÓIêì_x0001_Ò¿9Î1bèFÌ¿PÓ4WtâÉ¿HíÉÎ_x0008_Ë¿ö_x001B__x0019_5Ðé ¿ ×mK_x0008_ó»¿×ð_x0002_;|£?ÀÙd;úlX?J¥êY·¿¨÷ ¯Å¿U8H`_x001E_Ù¿SÜø¤M[¿HiïÇ¹¿Ìô_x0014_ì¬?_x001A_}öð±.É¿ø,SÏJ?_x0016_TÒ_x0003_JÔ¿_x0001__x0007_þ¥h&amp;Å¿¨áUuã	Å¿&amp;Yþ#x¹¿Dópþí%²¿UÃtö&amp;È¿ÜÚ¦&gt;_x0018_¢¶¿_x0003_ßÄES¿_x0018_zsÔªB¿&amp;¤?é§¼¿cõ7\Zp®?ÈAÃCy"¹¿}ô_x000C_@{Í¿Lò§,2â¥¿_x0001__x0002_Ä¼ø_x0005_¾¿RÔdðG?à¿N à®ÏGÑ¿_x0017_«aCË´¿[7÷²èÄÃ¿ cpb±¿6Y{ô² ¿@F¸&amp;_x0006_ù¼¿YW_x001D_LÐ¿:r¸@Å¿èÀãk´¿Ð¥c_x0017_ Ï?E²D_x001C_X_x0018_Ð¿%È(¼\Á¿°_x0008_On-Øà¿ JßY§¡?_NúÑÌf¡¿â¢Ö·w´¿¨sç_¿¢½Ïl[­¿4M6»íðÞ¿¸Dâ_x0015_È¿×)ã_x0014_4Sé¿;æ­¸.Ô¿ßZKú_x0010_?öÝ_x0005_\&gt;SÉ¿:_x001F_&lt;_x001E_í?¡øªìÉ«¿6_x0002_~²i£¿Ê0P¿_x0003_ñi-_x000C_çÊ¿ g	O_x0002__x0004__x0015_®Õ¿R_x0016_IN}¿h³_x000E_ß_x0013_ª¿:RêoXB²¿Üà_x000E_=Z°¿÷üÐabãÖ¿P]8¼e¿_x0011_ÑëÝ1Å?r³_x0013_F_x0008_?ÌùãmÅè¸?_x000E_Ë_x0002__x0018_Ô;Ó¿Ø¶_x0003_ªüc?r¦&gt;#_x0007_Ú¿Êèq§ê¿(_x0006_üÑ¿_x0002_Ásìº¿%_x000D_·é_x0010_/Í¿_x000B_NIÍÊÔ¿_x0010_é¬C|?û_x0014_D2	_x0001_¨?G4ßÇ¤?¢V_x0004__x001A_gW¬¿_x0007_ýÝnË·¿AÖ©ò`W¨¿¦ÄÚ:j¿ìÇ|tÜd?&gt;ë¨pÂ¿ip__x001D_Ý¿ó UÅÉ¿ß$_x0003_IèÅÐ¿-µ_x0015_nAá©?^_x0014_¤MEÂÈ¿_x0002__x0004_§N¢&gt;	_x0008_£¿{­_x001C_Ì ¿uè_x0017_ÁäÔ¿_x0002_×r¼@­8?ÆÀucÍ»¿j%_x0001_`u¸º?çh~3SmÖ¿ß9dëNóÆ¿t_9°é_x0014_½?N°òµØË¿ÊtÆn6Ç¿ÖÕ5)ú_x0014_´? ;WO_x0002_=Ó¿¹Ý.²!±¿$£'?ø±gÄÒ¿ç¢j_x001E_PlÊ¿Ñ"È_x0006_ÊÝÑ¿qo¿_x0013_ëY¢¿oR{_x001A_q·¿¬ý_x0003_"'AÄ¿^ï¶Y)F´¿º-ý_x0015_Aå¿|~ú_?Dí~[«¬¿s¬éZ#Ë¡?ÿ+£Ú¾ÖÎ¿â*?HË¿¾FG¥²±¿ø_x0014_¿jü_x000F_¶¿h7µUú_x000E_t¿ÌÀ7f_x0002__x0004_ñÅ¿êÅ,_x0019__x0014_»¿z¾Û¸Æ´¿eH?]f"Í¿Ñ¦_x000E_pâ_x0010_Ï¿_x001A__x0001__x0011__x0014_&amp;Ë¹¿_x0006_»y¤¿©]ÖR)Ê¿DZ/°l_x0015_Ä¿`Z-:gÄ¿_x0005_Ü|yhÂ¿ÂÜ^¯´¿1AÑ¬µ§À¿¤Áúíò¿_x0015_xjd_x0012_zª?_x0002_Øéýðæ¤¿¬²\gËy´?à_x0006_F$ø)R¿Ó6_x0001__x001D_¼¿w`Ä±¿¢®¿_x000E_¾3º¿¶,$Y³õÎ¿_x001F_&gt;_x001A_ý(S¢?ÉH_x0003_ô£?¤àþ²²ÇÆ?_x0002_Äg¢_x000B_è¸¿²â_x0002_ë¿?_x0004_bì¡6·®¿°+ãó¢vº¿@_x0008_a¶&amp;U¿ä¤3¬ÈÁ?_x001D_aT¶.Î¿_x0001__x0004_®_x0012_äàMÆ¿æºÊ_x0005_Â¿êÝ{y`¼¿ú=_x0005_Ý5×ª¿_x001C_:6_x0013_½ÆÎ¿º_x0003_ÃÖ_x0005_Û¿¢2eJ]¿À@aA;ji?èK5é_x0010_·?_x0018_#rYú5¿ÓGn_x001B_PÌ¿C_x0014_\þ_x001F_Ä²¿Î9ÐgÇÐ¿?­.¯»Ãâ¿F_x000E_Äh_x001A_¶¿:ñÚ·:Å¿JGÝ_x0007__x000E_÷Ñ¿rëO½_x0019_ë´¿@:Üüò_x0008_¸¿èÐO_x0010_·¿vk³¡®¿¶&lt;_x001D_$_x0016_²?c­fì	§¿ÇÆz¦ÑnÄ¿È©Ý¸&amp;_x001D_¾¿`GAÆÙÒ¿C_x0002__x000D__x0004_­?´.õm&lt;Ë¿¼_x0007_@gÏ¿ÌwXÄ_x0012_ì¿D{-fBÎ¿=X×~_x0002__x0004_ÇÀ¿Z¹ÛR¯&amp;¸¿r_x0018_ùÖwH?I¿®ftÓá¿_x000F_VÅùã¿¿Þ¼ZJ	t?__x0002_w[Tª?ý½wÅ®É¿_x000E_Ãõ&lt;º¿Z/(bÜ ¹¿|ÔÍYo?Ì_x0017__x0002_DD¯Ï¿),ÆZk?¨	É\_x0016_×¿_x0001_£q9=¯Ù¿0_x000C_@(&gt;È¿¬Àü¦{Á°?Ù'_x0011_Íy&gt;Â?Ë}òRJÚ¿ú_x0010_ ¾É¿	³y_x0003_ºÔ¿aÑçyþ³¿Ñ_x0013_jp°¿_x000B_t¸úyÈ¿?ßlÊÁÔ¿ï{´kõ­¥?À©!WGo?ÀÖãÆ3E¿_x0018_&lt;SQ³¿å_x0017_©q_x001D_Ä¿&amp;ëÁÁ±?(Ö¾_x0010_{àÁ¿_x0002__x0004_ÏßyeÑ¿dì½¬_x0001_/¶¿~n«4_x000F_¦²?iW¹Cã§?Èº"ú£V¿¿ñó|âã¿IÎ¤_x0015_#­?×X_¹û¿M_x0008_ØéyJ¿q{5á/þ¤?T_x0006_À±_x0006_²¿»Gù2Ç¿ÌCµZß¿¬k&amp;Å g¿»ô²wä#Ô¿HBx1»Ø¿v:_x0005_tt_x0018_?Â®ö¦ªÞ¿gÖÒåNU ?ê^ÏÃ¿²jhp_x0002_¿_x0010_¡_x000E_4­È¿Õ¨ÝÅLñ¿Ú_x000F_²ÊC°?§&amp;¦_x0013__x0015__x000C_È¿I_x0005__x001B_bþÉ¿¿s.Õ_x000C_\¥¿õz_x0014_ÕGjÒ¿Â_x001A_b'»æ±¿V_x0007_#ù_x0003_ÌÔ¿¥3¶íñ¡¿ì_x0002_9_x0002__x0003__x0004__x0018_U²¿¶cI!Ô´?zØÜòiÁ¿ÚBé_x0012_¹±¿üºv5"ÔÐ¿èbC·/¶¿=_x0013_Ò·¿ãÖ¿DB?F_x0010_P_x0001_;d?ÞUõ½Ñ¿_x000D_N×nñÙµ¿n.RÓ¿·o´Õx¦?æ&lt;øå°º¿ T_x0003_}7îÑ¿JF~òò{¹¿ªeT þ?ÿ_x0014_6¬þÏ¿NkNÿY²¿Ç&amp;"Ëô®¿ì»g©°Û¿_x000E_"¾°ß_x0002_°?I9èË¿&amp;¢æsµ*ª¿ä¶)î¸?Ü/)~á¼¿_x000E_ð@,juÄ¿üÕ2K_x0012_:¿F=þú&amp;ÏÀ¿êëåâ_x000C_,¶?äó@,g_x001C_°?LqFgð?_x0001__x0005_´­¬ª_x001D_¸?óÓ0_x000C_¡Ü¿y_x0004_KßÔ¦?Þ_x000F_HÆ_x0008_?ÂÖ{)V½¿_x0002_VnÈ¿2_x000C_Lú_x001F_¿pÍ_x001D_u'g±?Óu_x001C_«	¿Å_x001A_Ý_x0011_OÛÏ¿þq=îÆÈÐ¿_x0018_iX_x0003_Ü¿d;!Vû°¿_x000B_ì&amp;ô¯`¿)æ_x0001_îwwÂ¿[­_x0006_¯9Ð¿øÊþèÂÐ¿_x0008_D¤}z±¿Ú£ÁÑJÂ²?Oà±LëóÃ¿|ès_x001E_¥¶?_x000C_¦å_x0007_p¾Ä¿H_x0014_râ¿Ò_x0016_²r{ä?_x0018_á^ZªÁÄ¿J_x000F_ñ.ùÜÏ¿òYsä_x000F_*¿&gt;_x0006_&amp;cS¿0ÝïVv¿?;aB.ü_x001C_ ¿8alëÙ}¿_x000E__x001D_	_x000B_fB©¿ð ãÚt_x0010_â¿ÞG½ _x001C_ð°?T_x0006_è_x0004_ÆË¿$_x0011_÷,´¿	_x000C_&amp;' Ò¿_³ÚZi¿ Øéb_x0002_W?_x0013_MéuîZà¿g&lt;ó_x0001_¿Þ¿Õ_x0014_XPÑ¿é'*\¾ª¿_x0014_ËöG&amp;_x0018_¿\~_x0016_Ö:_x0008_¿*uã]_x000E_Å¿áì}&lt;:À?ïePKÆ_x0001_Å¿ä¦\ÆñúÃ¿ «U_x001A_\o¿Vý_x0010_Õµ|Õ¿_x001C__x0007_ï½Q¿J4ÿb_x0003_²?FÔN_x0016_Â¿W¦ó@Ü_x0005_Ë¿PÜ@ic¬b?5É+Ü_x001B_7Î¿U{çi½5¿_x0003_l7g+	Þ¿ÛÇaú&gt;_x001A_Ì¿Ê¨ß0G9È¿bËãÈ¿ê_x0019__x0006__x001C_ª±?	_x000B_$ó_x000B_%Ç¿èA?À)Ñ¿ÂK'ób_x0017_Ñ¿Q})è_V­?ÓÉºÕþ ?í_x0016_­¤×¿z$_x0002_þ_x0012_õ´?#8Ó).±¿y&lt;6_x0010_¤ÂÌ¿ÕÂ_x001D_þÃ¿8å±?º_x000D__x0002_Ð`©¿ö8_x0004_rúÍ?¤Á¬ßn"¦¿ ¶_x001E_¥Äë¹¿#Â·_x0011__x0008_±¿ÎÜVW_x0017_Ã¿*6,_x0005_°§?[xÉÎ3£?|Ó_x001E_ø6À¿{Ç_x0006_RË¿ãÖîÛ/Ç¿	b#§6W?9:DW¥¿RÁ_x0006__x0001_ÓÇ¿,]yì_x0012_Ä¿D¤_x0003_«xÄ¿bè_x0007_v4»?8§vôÄ¿Yt_x0013_@R|Ã¿S/&lt;óÌ_x001C_¿wÞ2U_x0001__x0002_q¤?&lt;~áïË¿ÝUÉY®¢°¿øÆÞóÍw¿Ù¡5l³7À¿Pè³"yïÛ¿M\?jW²¿Þ}e@L_x0014_§¿$¸_x0011_ÞÁ¿Z.äDª±¿_x000E_MËTh¿¿_x000D_/yÉÿÀ¿_x0004_phCa??­]ÔS¡¿{q¬¥¼øÆ¿9üyWÿÖ¿±_x001F_ãÖÒ¿æ²)Kf§Í¿\¬z´_x000F__x0015_¾?l_x0004_&gt;¡u?È1&lt;Ëº¿XÃE~_x001F_ÞË¿ÚH_x0004_hw¿OÑLñ_x000B_¦£?½cÇì²¿ªoêòñqÁ¿ãp®9oYÂ¿`-Oÿf?_x0004__x0002_ìÿ¿_x0018_¿kìúH³¿î:^¤_x0001_Tµ¿¨T©Sø®Â¿_x0003__x0004_S_x001A_þyÔ*£?ùjÊ¶Ît¨?Ä_x000D_ÒbFº¿§Ó« nßÊ¿.½Y_X²?Û¤_x000D_ÎUÐ¿\d@_x000E_[*z¿"Wp_È¥¿C@Ô&gt;í?ZH_x001A_®ËÍ¿¶_x001D_&gt;´_x000B__x0001_¿ÐíJ./_x0014_º¿´_x0001_xåÎ?Ø¦XÌÌ{¿_x0014_öò&lt;ÖL¥¿nÌrýÅ¿çæ­1¡¿=_x000E__x000B_§ã¿JíÇ_x0008_èÍ¿ìõf$	Ý¿d­»@i³?{å¡æS!Ç¿p6_x0005_=c¥?_x001C_ûÙ¬9{¿_x0007_ (EHóÃ¿àöú©¤Ä¿_x0013_ºi_x0011_ª?¿»@m«?ý_x000B_P_x0002_#°Ã¿ÑH_x001B__x000F_H¤¿_x0005_ûËsµ¶¿_ùê_x0001__x0004_¥_x0010_²¿A_x0008_sO_x001E_Á§¿_x0002_s¾nVöÚ¿i¤_x000E_ç_x0005_½¤?t7¨_x0001_âYÌ¿N,÷ ¿Ôvë-¥eÔ¿îN©²?,kÕñõ?Ëµ_x000E__x0003_÷_x001B_ª?_x0006_ù«_x001D_L²Ê¿¶ _x001F_w?_x000E_]ØqEîÅ¿§ãÃ;]ª?ÍçñÅÔbÃ¿î;Sº¿ö/E_x0011_Ó¿eöÎy_x000F_°¿¿_x0012_ñq!¨·¿_x0003__x0007_Q­¥Î¿&amp;ü6È_x001A_ðÝ¿_x0008__x0011_-_x0002_*òË¿¾eR%_x0010_?H0ªÕÄ¿¿IH¾®'{Ì¿+¢Ä°àÆ¿_x0003_Éx0IZÈ¿_x000F_I_x001A_ãXÜ¿V_x001F_ÉÆ_x000B_?ig6«Ö¡?Ü_x000B_i kCª¿_x001E_|´3yÅ?_x0002__x0006_ôæÊ_x000B_6?l_x000B_cuût¿=u»È_x001B_'°¿è_x001E_/_x0003_S±?ÁY^v_x0001_ûÑ¿_×QÎeÄ¿Êïâ¬Ô¿fÌ~_x001F_ÔÕ¿¼P!õËý±?ÿ}$¯_x0013_ÅÓ¿_x0007_Û$	ÀÐ¿_x0013_õtÅ6Öª?_x000C__x0017_PûC1¿¿ ùb_x001B_Ë÷o?Iü_x0003_w&lt;É¿V×ZnÌ¿¿-)¶âSãÀ?d'#¹îÐÖ¿È*_x001E_ÅÇ_x0011_£¿r_x0001__x0004_ÁÇ¾¿_oBÕ¿å_x001D_:©Æ¶¿k ä!öÉ¿_x001A__x0006_QàMd¸¿EF*Üdôª?@â\&lt;¿ë[?_x000B_Ò_x0019_Å_x0012_ Ë¿¹ßðð¶¿&lt;¥_x0006__x0016_J?_x0004__x0005_Ýûíc·¿@e´ÐG^É¿æU|_x0001__x0003_íÜ¶¿l_'¨÷nÂ¿Íhk/üÔ¿	VÉ£lúÂ¿ô_x000F_ã·_x001C_ÑÀ¿ù"­ÁfÅ¿¯ªÞ7Ê¿÷8!V[ÂØ¿ý§À8§xÊ¿* Õ(¸¿Ì£5_x000D_q±¿_x0019_õXÀ_x001C_Ë¿êp°H_x0013_¶?6ÀäAUÊ²? Q_x0015_ô$¥b¿ôÍîNÇéÅ¿_x0003__x0015_hVÇ¿V	düsÕ¿¡RkTÞF¤?ÍixCÈ¿Ô_x0013_·_x0016_4_x0006_Ä¿]¸ãÑVÄ¿îyèC/½¿ÿo *´0£?Ê_x001E_£ØÔ_x0001_Ë¿0$RÉ?É?.íç&lt;_x0013_C¿Ã.Ü¿t_x0003_Ö¦p±¿Ë_x0008_köb_x0004_Å¿²_x0002_Ñß±¿(F_x0015_`_x0005_À?_x0001__x0004_¸7æÚ?SðcIôÌ¿L¼	_x0017_¶¿_x001B_ú*s£_x0014_£¿ååcy¼?(1&lt;ü_x0002_¿b4_x0018__x001B_à_x001B_¿_x0001__x0012_®@/ _x0012_?ý0ÉL_x0002_fÓ¿ÖL%m_x0001_Ö¿BÑ`Á_x0019_¿Ç3È¯§_x0010_Ð¿ÈqZ1Èx?ÿ7w"ßÿ´¿?hé!KÄ¿ÉØ` n'Á¿ß`òÎQ¿DAI_x0018_§·?ÉCyGþ§?Ü\°/Tóµ¿ _x0018_hÚU»l?_x0002_$²_x000E_¥Â¿À_x001A__x0003_|Ún?Û_x0007_ù_x0015_S¹Ö¿_x0004_úÏ_x0014_QËÀ?_x0018_µ\_x001D_åôÊ¿Ho_x0005_ßä\?Zv³ê_x0005_RÜ¿Ã_x0008_Ä@_x0011_¥?þößô@ã¿Îúè«_x001B_À?,×R_x0002__x0004_j6¤¿¦&lt;H_x0001_ Â¿r@ü¥ÒÏ¿Ì_x000D_@9À¿ú"Ò·&amp;_x0001_¿_x0007_ÌOß_x0018_S ?_x001B_ VîQÃ¿_x001F_?·¹ ?_x0002_c_x0014_ë¡Õ¿_x0003_?,_x0002_Ì¿f_x001F_=ÁâIÈ¿È	Ïß½¿¿@_x000B_ãEã³¿_x0006_\F.`mÏ¿IxÑ:Ç¿ãÙ?Ý/Û¿_x0014__x001F__x001A_²Ê_x0012_±?£U`KZ¿AÙ©ÕtG£?_x001C_(öµ¿VÝØ,º·¿¿ò¨&amp;ê_x0002_Ó¿d¹_x000E__x001D_¢´¿ó	QÚ_x0002_~£¿+Æô_x0013_Ñ¨?e^3Û»_x0019_¢?Þ¯ÿìtº¿&lt;_x0015_£`_x0014_¬¿s§v3eÅ«?©_x000B_+De¿¿_x0002_&amp;Ú6?k_x0016_Óp_x001F__x001D_Â¿_x0005__x0006_;0ÕÚ®¿¼â_x0012_øÅÖ¾¿_x0019_­@ Æ¨?`_x0001__x000C_§lY³?Ó_x0004__x0001_¢¯¡?_x0003_ZaX¹«?ñW®_x000D_Ãy£?LgÀÌ¢µ¿(ñ`_x001A__x000B_r¾¿ª´ÎûtÐ¿nfÓaÓ¿_x000B_XÌ½hÖÀ?ï5ö¼\_x0013_³¿R\B)b¹¿_x0002_ãªT_x0012_¿|ø\kÅ¯µ¿vÂ9®ÓÓ¶?ÀýìÚS?Öæ¦&lt;J½¿¤Ë¢ÑI|¿®}1\)n¿«¶û¨ù}È¿_x0018_ESz`_x0013_l¿8_x0005_Dâ»_x0010_q?çÞK©PÐ¿ç_x0015_Xï!Â¿£(Ôð¼È¿Áh¼ÄN!Ã?_x0019_5E´ÈÀ¿Òw¶_x0017_z1¸?z3ûDô¿e¹_x0019__x0001__x0003_þª?B%¼]_x001F_Ç¿ý_x000C_óÀ&lt;CÓ¿çXÇi×pÕ¿»æC®i_x0007_Ç¿]Ü_x0013__x0013_¸Ã¿_x000C_	è¾AÂ¿u_x0003_¢Åí_x0011_©?5ç÷3É¿¦÷Í¬:®¿ð¨¸að»¿ÔãùwÞ8Ñ¿2¹\hwÞ¿_x001E_µ=_x000F_Ö¿pd4þ=É¿QÜªÉ¿$KSxmÐ¿òZ¼²x§¿oÐ_x0010_ª¿ã_x0012_ù}_x0006_Ê¿_x0006_ÇÃ_x0001_¡w·¿&amp;è_x0017_HÓ3Á¿ Ê&lt;©Ê_x0002_b¿Y¥_x0002_Ý¸Ç¦?øó_x0017_Wæ#½¿_x001E_´îºJÚ¿"_x0016_¢_x0007_®Ì¿ÑícEU¿þ2Y;?Ì_x0010_bÈ_x0019_µ?_x0012_EW67Ò¿J?ÖNÖ!Ð¿_x0001__x0002_ì!äcÛÛ¼?_x0016__x0010_´^É¾?µ_x0018_Âïå_x0008_¤?_x001E_,^_x001F_\«¿Òð%v b»¿j¶8_x0012_fÐ¿_x000E_Èön*Yµ¿B_x000F_ÒzOÕ¿ø_x001F_´©Y·¿r_x0018_`ÿº£µ¿b¹ÃxB:?àR_x0006__x001C_ëVÃ¿³Dó6ÚÂÄ¿X¾O_x001F_Àî³¿¹}J&lt;$å¿_x000D_M_x001E__ÛË¿v@BplÝ¿_x0012_Y_x001C_@oã?ø4$ÂßÔÂ¿X=_x000B_Ê§z?4(ÄÚ_x000F_v?rAétÁ|¿¿Ù_x001B_ÖøàªØ¿#ãåªs£¦?ÄEòcíS¿$:ÍäW-À¿w=Ê&gt;á_x0007_Ì¿Ü_x0006_´ä©¿êÁÎ+_x001D_Ó½¿uþùZ{Ö¿¢zv|$À¿¡×_x000C__x0001__x0002_)ïÌ¿ÚfðÌ'­¿º=xôs¿ðpæE(¸¬¿Ä¯&lt;&lt;Ù½?_x0001_¦.íªD?ÐÊZµ¹5Õ¿%¾_x0017_ZÃ4Î¿åëz0Ý¡¿="_x0003_n£?%'Æ_x000E_@_x000B_Ó¿=åÁÜÎ¿)Ù_x0005_Ña¸Â?h_x000D_Õ_x0014_ã©¿_x0005_¬T©iãÑ¿×¯?kßÄ¿ E¯z?¤Á¨@UF³¿ª(ß:ê©?-é®sÇÖ¿ã÷D	¬«?$d+RW¿°_x0003_]QQ­u?üuê=b®¿h/M `§¿²ºA_òÂ¿ÂË_x000E_ 8Â¿_x0019_Xß¿zÎ¿MZ"_x0013_­?_x0008_@56Ì"¿?ú_x000C__x001B__x001A_Õ¿¢D_x0006_°vJ¨¿_x0003__x0006_vaæ?Ç¿ 9Õç:?' îf¾TÌ¿kÊÆ¹G×¿wÀâ²ùÄÊ¿båª_x0016__x0018_Î¿þ_x0016__x0017_xØ¿0^46Wt¶¿è{PÔ±¿ï®_x0005_g°Ò¿ÔîjB¾q¿6BE|_x0016__x0004_Æ¿%æÿ7&gt;F§?_x001C_`_x0015_&amp;+_x0008_¿TÒ\¾FÏ¿d%Äb(ï­¿gc¸5ùÙ¿»¡H?Òq_x0012_ONÒã¿ÊÊ\vp_x0001_Ô¿Ù_x0001_3äy?JÎÀWIÆ?q~èK8Ï¿ª¬¨²Àá¿X«0îÖ?_x0005_o_x0001_;&amp;A¿JÞk0A·¿$_x0002_gD?;À¿ê­º`ªÌÃ¿_x000C_?VÅA?¨_x0012_&gt;3Â¿¾½YÕ_x0002__x0004_3RÑ¿_x0017_.§»àÊ¿vBQ©A4¢¿à»¥Õf?ün¡_x0003_3ûÊ¿l½à_x0002_¡°¿âàánÌWÐ¿ztPa´¿Y{b&amp;åÃ¿û¼Rã£¿§ÜçýÒµ¿_x0018_ê½åY½?/F¡ßaÈµ¿	ì¿jLÇ¿ÿ e²&amp;fà¿ÓkCjÌ£¿;$¡Ø¿@S×_x001D_pjG¿zùø'´¿?Z_x0006__x0010_Õ¿¢fZ_x001E_×¿Ô2g2áM¿AErà&amp;¦?r_x0006_ {~zÆ¿"xAÍ_x0004_°¿ò±_x000B_%sOØ¿íl_x001B_­¿c¢?$(	!Ñ·?êgùÑÿi±¿_x0001_ _x001F_Íwn¥¿ìù Â~¿'ikõ_x0008_5À¿_x0001__x0004__x0018_ìÄ_x000D_Ñ¸?_x0001_ÀkW3*»¿\°{¿ßÀ»¿U~_x0016_ð5Z©?Bó±!K¹¸¿Äx¬WJÃ»?¶9._x0013_7Å¿æ¯!ø*¯²¿R_x000F__x000C__x0003_s|±¿UäX·_x0011_ê¯?¡%_x0001__x001A_¼?_x001C_CÈN»¿³_x0002_WÉ¿tþ]_x0007_Gk¶¿3_x001D_I(É¿øeû&lt;¾¿f82|]ÛÈ¿&gt;À_x0019_½RÅ¿w3E%µ¿±zZ]`_x0011_Í¿¦[ã)d5Â?~,·â$Ð¼?¼ _x000F_¥ÔÌº¿0Ê/dz¾¶?JÜÈ Ô¿_x0019_vÕH_x0017_­?«Ùô¦-Ã¿ÿ¸ä:bÄ¿ú6ýUö_x0008_¿¿-Íu_x0005_óÈ¿c[õ¨ª?ø _x0003_$_x0002__x0003_~kÆ¿´g*Õ÷f¶¿)«Æ-ò-Æ¿Ë×,_x001B_Ã?òä¯KäÐ¿_x000F_# &lt;÷©?_x0018_AçÊÎ¿fJÏ_x0007_¯¿_x0019__x0018_Ä_x0001_¢?¾L¥Å|i¦¿É_x0012_rãÂ®?ÀG§_x0014_¿dµÕ_x0013_¡R²?¸¬_x000C_,o¶¿Ó_x0011_%CqÉ¿ÍS_x001E_h¢¿ÎhÉ	Z³À¿dÏÞó_x001A_,?Ü6_x001B_ÕÂ¿¸~J´Ö¿ýßó&amp;Êçµ¿P/i_«µ¿_x0002_Wn_x001B_Ã#?&gt;_x0013_w¿_x0015_,Ú¿Ô$¤E¿?_x001E_VWÒ¢qÂ¿	þ¾¥b'©?Übûû&gt;´¿uQÆ|©®Ä¿û_x0006_öLð«£?²ER&lt;²?ù_x000F__x0010_[Û ¿_x0001__x0002_æì²äæ8¿k×_x0012_7_x000E_¢¿_x0019_Ï=THÄ¿Ù_x001B_êF_x0015_g¦?}ÃÄÞ~¬?PÄ_x001B_HV¶¿MªÃ|_x0005_Å¿_x0006_£lOî,¿ê_x0004_³h¼°¿]ÒyÍ°¿_x0001_MÁ¿~¸¤_x0007_aÅ¿ÞÛc§Æ¿gE°`¦i?Àç_x001B_äÂ±¹¿?P_x001D_Æ¢¿Ðv&gt;~_x0019_«¿Ö³ecáè¾¿,zÓå!?¤ºXØ_x0003__x0014_Ô¿&amp;ßVK¥?d¯_x000F_óä¶¿ðãU;¨v?¦åZA@Ã¿×,òÓk²¿_x000C_cª¤ò_x000D_s¿ä_x000E_%¹Rrµ?Ø v_x0012_Ã·¿:&amp;Nt_x001C_½¿¥scït·¿ÀQü"«¿²$¯_x0002__x0007_WÂµ?þÔ_x0003__x0002_-°¿xb_x0016__x000D_01±¿)Á¿8_x0001__x001C__x0007_§oº¿ò^'Þ_x000C_¿_x0012__x000D__x0014__x000F_¸¿×_x001C_3:Ñµ¿7!ÜÚª?ÅÂ¶q±Á¿£=ïYf©¿£HZ_x0015_T¬¿1,ÆJ(æ¿¬ÖûQvcÚ¿P,Qîøp½¿_x0006_\?.CÎ¿2´ð_x0004_m_x0005_¿Wñ_x001E_Í±¢?_x0012_e´ÏÆÏ?8_x0016_y_x0017_µ¿Ú_x001B_Äg¯¿÷ÕOÓÓ¿£ìQDNÎ¿D0¸ëµ:Ú¿:Eª]L_x0007_¿©_x0017__êí)Ë¿HÇ&lt;·×Ë¿Gñ_x000B__x0016_¢ã§?Çcöze_x0015_¯?_x0003_Þ_x000C_!_®Ç¿ëñ¬¾¿,Lij_x0014_°¿_x0004__x0006_&gt;d b	H¾?#_x0008_3_x001C_¥?Í¡Ü_Ã?û_x001E__x0004_Û¿JùÙÌ¿ù&gt;@øÊ¿l_x0001__x0001_,¼_x0017_?m_x0011__x0003_jÏ¿øìz§av?òáÛ¬JÖ¿NljÜ ³?v£Üÿ¢^Á¿ÒÁp!_x0017_ðÏ¿fm/b»º¿ Ïoî­À¿ð [ìMâ¿ï|K8¿$¿_x0019_0örJtÍ¿¬s)GW8¾¿¶©ý£C¾¿_x0005__x001F_#UÒ,À¿õ_x000F_&lt;]Ë¿`Øý?÷§¿ë3!óÜÒ¿_x0002_ùvÈMÀ¿z_x001C_§_x0003_Ò¿@O*_x0014_¤¿ìÑr¿Ìí&lt;ÙÙº¿å1m-!¨¿ßóÜHâe¿_x0001_d::_x0002__x0005_dÉ¿ÐQÔ}îàÓ¿5$_x0011_L_x0003_?Â%Rã~¾¿~ÀxR(Ñ¿ÆIÀ}4_x000D_¯¿SO÷x§?ª$_x0008_ý4°¿Rç»¿þÀïæ¦É¿j_x0011_Áø8-»¿ ¦xýåË?æÇR_x0019_®0Ô¿Á_x001F_pªéÑ¿öVY4_x0003_ª¿¯]®þ1Í²¿Ü9ù_x0007_÷ÊÁ¿_x0004_6»_x0001_IáË¿ú¦N0f3Æ¿òEÛ=¢¹¿4hAÌ¶?Àh3ö3¸¿îaÒÄ­d°¿_x001D_"_x001A_¥è_x000D_¥?_x0007_ÍÕR(_x0015_Ã¿"B©o?_x000B_Âz  à¿_x0008_ó3òÉ»¿_x001A_&lt;ÈÊ°ñº¿cýR7µ¬?íÿÁ}rmÄ¿2Z_x001F_du±¿_x0002__x0004_"æ©Á_x0014_¿?%_x001F_îßÜ¿_x0010__x0011_xO¦¹¿èÃø¶À°¿Z_x0007_Ôa²?&amp;i¯ãz¶¿NÁ_x0001_ík´?INRÞÈ¶Ó¿Ò_x0008__x001A_ç¼ÿ±¿~_x001F_¥æ_x0007_©º? _x0003_f¬»}?ëeé_x001A_.§?VñzÙ?#¿CÓ2å_x0007_UÂ?_x000E_Ñ¾_x0015_¿k_x0007_ÕéªÆ¿LÖyn»µ?§&gt;;¶hÄ¿â_x001D_¤¬í¸´?X:_æ2¹Ó¿ì`®@Q¡»¿3h1YCË¿XHNE}u?ë®ÀUâ¿6~_x0001_¨/¾°¿^/¹b¿È37¡¿=@_x0011_|q¸Å¿_x0006_¡Ã+A(Ö¿8_x0002_NA/ª±¿ej#Ñ¿@T4¤_x0001__x0002__x001E_ÃJ¿_x000E_:$_x0014_;nÕ¿ÓøD_x001F_;MÅ¿_x000B_K&amp;_x0010_ã}Þ¿4&gt;pR_x0016_ç¤¿&amp;_x0006_c_x000F_·«¿øùæÂ_x0010_¿ðüº¡è_x001D_r?È6ÖÞ_x0015_p¿_x0008_¨7ëö_x000C_Ñ¿®_x001A_èX@¿»0_x000C__x0013_p£?3Æ"e«?|®²7$Ù¿]!Ë_x0017_¡?¯¢Ãæ_x0006_ ?¼_x001E_¬¦7°¿v,Å_x000E_qWÇ¿®ñ_x0013_w&gt;ÿµ¿¨X^ðN$~?z_x0007_½/zH¿fÜ_x0004_Tn ¿Õdph*¦?âM	_x001C_ÍçÙ¿ÊkLó·óÈ¿è¯f(ëôÒ¿¸&amp;so%oq?¨E_x001B__x000D_¤¿_x000C_	_x0012_èTÃ¿P_x0014__x0005_±÷&gt;s¿qhKÁE£¿Ö±g_x0014_Í¶¿_x0001__x0002__x0014_É_x000D__x0008_«××¿f_x0014_¢X%RÁ¿^s_Qýª?2ºRuñT¹¿/_x000C_¸K?ÎK¹ø=? éf:)¡±?àº¨Ý~åi?_x000B_Èë÷¥Ä¿8WçP6|l¿!_x0006_ûË~Hª?z_x0001__â¶3¨¿W}Æqº?¶?¡°?ÒÿTÒ¿Ãæ×_x0006_µ°¿ôz÷Ù_x001A_Å»¿4@3ú_x0014_ ·?ÈO-_x0003_?YÅ·9¿Br%/¦¿^]Äl|_x000C_³¿ö]ß¡Ñ¿TÈ_x001B_7¶9Ò¿fXJ&amp;×´?üèA_x001A_|íÚ¿]Ð_x001D_¹T©¿­R8±_x001B_Ñ¿ð×G_x001E_ÞÌ¿_x0004_/MEEÁ?RÄÙ°t±?@í¦L_x0002__x0003_w²¿[%ëbÊØ¿7fü!sÂ¢?¾Í¹Ï¾¿0\_x0003_&lt;_x001B_¿JÞM_x0010__x000C_(®¿ä·¸´³¨¿DY&amp;½_x0002_°±¿Þj_¡·¿_x001A__x000B_Z_x001E_¡«§¿Ð­ËK._x0018_×¿Oö­[Ç¿_x000D__x000E_W_x0018_NÜ¿Ü´ ë&lt;h¿¿³Kïµ¿¤Öû¸5_x0001_?_x001F_KA=9_x0019_¥¿âö·_x0014_R²¿,@[}h?äæ/Ë¹?IU·üOZÀ¿Æ_x0008_Ä®zÂ¿Ê.6ØÍ¿_x0019_Á¨9·Ç¿_x001A_|ûaB¼¿P¶: g_x000B_Â?tþr#Ì_x001D_³¿R_x000E_q6?6¯_x0015_ö?WÈ¿%¹z²ßÂ¿_x0004_®_x0014__x0012_ÇÁ¿_x001C_4c¡ßÔ¼¿_x0005__x0008_3Ãm/ _x001C_¯??ÅñÐ¿_x0007_&amp;½ÞqL¡?'.|Åi¾®?PÝ9ûù;t?¨Dí_x0017_Ó?_x0013_-	IÃ?iÆ_x001C__x000D_Øâ¿³tæ8³§?`×gæ°d?P_x0001_ÍrÀ?_x000D_Æø_x0006_þhÃ¿Ö(_x001C_/¬¿Ç½Ú²*£Ê¿ø¶~pQ z?÷BHAD¢¿q_x0007__x0013_]Ë¢?5´&amp;Ù¿jÓ½3æ$?íÎ*FÒ¿5dm_x0002_¯¿_x0002_ñnÚ3ÒÐ¿r;_x001B_Éi`½¿É{_x0003_^L«?ó_x0006_ÜxEù¿ãý2¿üÄ¿Þ;s_x0012_Û¿kþ¹_x0014_c`À¿ÕO%yÑ_x0004_Ø¿YtÁ_x0001_ ·Ù¿Î_x001B_62.L¿§_x001A_a_x0001__x0003_/å²¿k#_x001E_hbÉ¿?H¹_x000E_Y`¨¿´_x0010_Ôfçâ?Øj3&gt;_x001C_³¿&lt;¨"õÔÿ¦¿¸ÇÆ{_x0003_ü²¿=wÜ_x0005_å8Í¿0fÛzõÉ¿ØaUÿgw?i)PÅB©Ð¿ïõ_x0002_ÍÞ¬®?O._x0002_N±Ã¿_x0010__x0004_£­´8r¿_x0012_÷PÓ³W¿³vwó:hÇ¿¦p¤PÂ?éìÐisj ?^_x0008_ª%~?£_x0013_Zt_x0014__x001A_¥?¾_x000B_ø|2ú­¿{"ÅÖ×ã­¿_x001C_ïR}ÇdÈ¿ Y_x001E_^ª¿üø_x000C_×ð°¿:Æ¤q¾¿zK$#@±¿Dà|&lt;ã?p_x000C__x001D_ È¿à,U6 ÛÕ¿3	RÑ¿¯¿¸s©A_x0008_E?_x0001__x0003_Mu«_x0014_QØ¶¿ÀZb¼PÂ¿.XC}àÅ¿Rêî_x0013_Î¿SÒú_x001B__x0011_Ü¿+ÂËãn\Ó¿b_x0005_sÈ2ø¿_x0011__x0003_t(_x0002_þ®?ôÈQW_x0001_¹¿­/4³?_x0010_Á_x0019_[ØÊ¿NÏvÞ_x000F__x001F_¼¿¨²VÀ¯º?fÎûÒÆd­¿lÑðTèR¹¿w²ºÄØº¬?ÚòÑ_x0005_å¿?Ì_x000B_üTõ¤¿`ã_x0004_ü{²Â¿_x001E_ô_x0014_fªÀ¿\tîé7Ä¿s_x000C_hH._x0005_­?-!ew·?_x0014_&lt;_x0017__x0001_®¿.ýKÑÜ¿ü´zÇÐª¿;_x000B_?ë°?¾¯:S©_x000F_Å¿ºÞä`_x001E_Ê¿V¸$Æ¼Ô¿_x000D_¤\_x000D__x0018_«?K_x0011__x0005__x0006__x001F_c¬¿6/:4æ¹¿_x001F_ÓêûÊ¿¸c-Ê8º¾¿ðT7c¡m?¬'ªØEÆ¿ÈçFÔÈëÃ¿b!Mt_@Û¿l_x0003_þïÛ¿ê¬ôëÐ¿_x000B_'7ø_x0004_®?rÉ_x0006_ûVÓß¿ ªå_x001E_¶¿|_x0005_ÛÏÇ=Ã¿_x0016_ñ¯ÈY¢?"*80[_x001A_Ï¿_x001A_¤`ÎøxÑ¿øô	Ùòî¿?_x0014_ÛÂQÆÀ¿¿"Íl¶,¿2D_x001F__x0017__x001C_SÀ¿h_x001D_)ûB¼¿{#÷_x001B_CÓ ?_x0018_oÎe?´ß~,G³¸¿l8b_x0001_LÈ¿`°eVQh?x£f-t`¿^ì_x0002_ÜCÂ¿¦lëIÝ_x0007_¿l__x0002_À?Cx·«sÁ¿_x0003__x0005_ÝÈ¿_x0003_A0´¿_x0019_;_x001F_áÎ×¿3_x0017_ú~5ó°¿&amp;AQ´`¤¿©_x001B_	á_x0001_Á¿Vf_x0007_äO¾¿a-ÙøÐ§?Ô_x0004_ÜÂÍ¿s4½§_x0018_·¿_x001D_R@µ¿rô^uÃ_x0005_¶¿m×ºQ_x0012_©¿Ì_x001F_¶ÑÂ_x0001_£¿@_x0011_!i¥_x001B_¿_x0018_x±$¶¶?Ä"C_x0008_õYÈ¿zæÌ¿_x0002__x000C_[Ý_x0005_Á¿PjpÕ/³?XÅ4ì_x0001_ÿµ?h²¹ð_x000B_=­¿½ßXe®Â¿¡ñ_óR¿_x0014__x0011_M_x000F_Í&lt;§¿RCy_x0011_°°¿R/W^[_x0003_²?]î#I÷YÝ¿íãsåèj§?0²¿£Z­¿/^©¿Ð7U_x000B_8Æ¿Ò&amp;â_x0001__x0003__x0004_É|¢¿Ç])ýÕ¿½!*r7÷×¿ìí?Æe_x0014_À¿%Úµ¨²_x001C_É¿h2zØ¿´ò¼¸¥³¿{C_x001D_øÖÖ¿.õ_x0019__x000D_Ay¥¿èzîæíg¿&amp;Ò¦tØ@´¿_x0017_ös:Ä¿¼_x0005_iq_x0005_ïµ?d_x001B_ÿ-~¡Ó¿_x0002_Ä/ß ¿_x0012_%Jôè¹¿?_x0001_Ìø'¬¿øfNÁ¿ò#fì_x000B_Å²?Þ_x0010_\Ê|º¿qHÉ ä¿_x001E_oúBG_x0011_·¿ìZ0Ê_x001C_²?úñìu°?N_x000B_Ü_x0006_FyÜ¿ °oèµ?_x001C_g-_x0004_Æ¼¿&lt;íB@ý@Ð¿À_x000D__x0006_G6ÕÙ¿0ç79&amp;3Á?«¦]í&lt;Î¿1)òkk_x0019_Ç¿_x0001__x0002_²e«NV º¿DU_x0002_þ9²¿]*ÿÓ_x0017_¬¿×ÕiTá¿¿@Ðn8;]¬¿:Õ?mB_x0004_?ENEõ²Ë¿_x001C_Ð$Þ¡¦¿_x0014_lð&gt;A?J Yh?Å ý_x000B_¢¿Àº_x001B_jú°?án4­Î¿_x000C_ÌNù¬¿äV[_x0019_(³¿¨7ÍfÓ¿R_x0003__x0010_òJlÃ¿=]ùÚæ_x0008_ç¿ØF×n¿æEúô÷»¿ôèteòæ°¿_x000B_L¦Õ&gt;­?_x0002_Ãðî¿ÿ\\ø_x0018_Ë¿¥+Ûhì¬¿_x0001_`)_x001A_Ôº?öø¾LâÕ¿0Ð%Pöí?è_x000D_xÝ_x0010_õÂ¿èì_x0015__x0008_?±ÖG¤ö·¦¿î{I_x0001__x0003_ø Ä¿:(:¼3m±¿îKc:Qº¿ÚøÇa£?@ßÓ~=sÐ¿ù¶_x0017_Hå­?_x0014_xÕÙÂÙ¶¿m0Ñ²Å;Ö¿OèíÞ¿ìµ³ä¹³¿z_x0007_á,³¼¿eõHI·Á³¿_x0010_WF&gt;¿Dø¬öVÐ´¿x_x001A_ÿ:9P~¿ê\_x0003_·lz¿®FD_x0001_£?DëæèÊ¿Icñ{ _x0005_¥?Â&amp;j¬_x0019_ï»?ÚBQ_x0015_Ó°¿_x0018_öJ(»àl¿f¡BÕ _x001A_½?±EÏÞ®?_x0010_¼§!0³?U\ HvuÔ¿ñÂ={vrË¿¤ä}ÝÁª¿P6&lt;Åä½´¿$_x0002__x0016_PdÚ¿¿_x0003_	X¿K¸¿ÄHÑ_x0011_+?_x0001__x0002__x000F_µáR"ª?¢[©\Gñ·?qQ±¿BÀ5O8¢¿¿^'&lt;ø3µ?ÂWÛ{"©¿ÍÇ¸_x0017_KYÔ¿HaV_x0016_j_x0018_?0_x0014_Ô2©¹¿Ó.9!:àÒ¿[_x0001__x000D_NH¡Ð¿uãC·&lt;Ã¿éÈ_x0008_._x0019_ ?¾WòàÄ?S$0|_x0015_TÐ¿vÌæU_x0016__x001E_?_x000D_%»ÍÓqÐ¿sÔß*¾¿÷pq6Ó¿52_x0008_K_x001E_¸¿Â4+úá¿O¯òÚl¯À¿_x001D_Å_x0008_ø_x000C_Ï¿_x0013_a_x000C_ñ_x0004__x001B_ä¿_x0006_ÑEµf_x0017_»¿FO]"_x0019_¡?_x0006_ïÁ3¸¿_x0010__x0011_«U®¿ZåÄ©ÛÀ¿sö3_x0011_(ß¿:´_x000C_&gt;Ku©¿h}½I_x0001__x0002_¶L±?Çwj*GwÛ¿_x0008_qÐ§qý²¿S7=×­?ò¼¦(ô¥ ¿©C§äÍ¿gØ´ný¶¿6z|&lt;_x0001_¿_x0001_ÍÖê»¿Bë¤ÜW3½¿ëÕo°?X'_x0018_ï^7«¿Dq~t2Î¿ÄÆ_x0013_ÒüÌÄ¿'!&gt;ý^ðÆ¿ØVgE_x0003_Ä¿GIêµ3®¿Q_x0004_c]ÔÑ¿_x0002_¼_x0001_ÎZøÃ¿3@üNã+Ã?N_x0008_ikÇ¿Ä¾«Ñ¿ü©°^g,½¿S_x0016_	¦þ9 ?öæ«EÝ¿UïÆ¬S¯?7¿^Èl¢?_x0005_¾Cµ4Æ¿¯E5¾ß·¿çÜõ²kå£¿_x0001_üE_x000F_IÃ¿_x000E_7qzª&lt;¼¿_x0001__x0003_V]÷ïêÜ¿QXª1_x0019_§?ø$¸Rü?OðYæÚ¿Sü÷çJ¹¿4[ìFTZ¦¿_x001D_«Fôý¯¿f_x0005_Î9kÎ¿4n*ñ¬¾¿hô_x001E_*\Z¿#q05v¯?Zjú_:ª¿mùüf_x0019_Ø¿ÍÊ_x0010__x000F_)TÛ¿zª°?ú]_x001A_´¿­_x0004_\2E_x001E_Ò¿u¸8É7\Î¿_x0004_@_x0005_ã_x001F_Ã¿3kK	uÌ¿__x0004_¶ö_x0011_¡?_x0015_ºTú·¤¿²sþ}O¬¸?wk_x0014_åÀW¶¿_x001D_é£àbÝ¿96JÄ_x0002_»¿_x001D_þÖ½_x0019_Ë¿_x0018_+8_x0003_ORy?bòÖ.&lt;°¿ôx=Â»ÍÆ¿_Îp!_x0018_ÇÃ¿ø$^_x0002__x0004_¯.q¿aURNO¡Ç¿8¡_x0006__x0003_0xâ¿ õ»_x0015_B¯¿Gñ_x001C_Èg³¿äXz&gt;î_x0014_¸¿òêÆ¨_x000F__x001C_¨¿º.ÛAPÇ¿6äN&amp;Ê?vµªàçÀ¿ì&amp;_x000C__x0013__x0008_^Â¿_x0005__x0016_¶N"Ç¿w±yU_x000C_ ¿¤Ò_x0007__x0007_¯X°¿âyôD¿ãÌþ¡?°&amp;$XÀÉ¿ª_x0005__x000D_&amp;-A¿^',{7º¿ì9gº_x0005_¥º?Z²_x001A_%_x0008_À¿9_x001D_Bûd_x001B_§¿à¨_x0010__x0012_ú³¿Â_x0008_k_x0016_·?`(¹Ø2gÁ¿Õó¥ñ_x0011_À¿&lt;©ÉB_x0001_Ê¿cëª_x0012_ô~®¿²3Dê_x0004_¤°?÷æ&amp;ÈfÎ¿_x0005_}èîn×¿Á©CHl@£¿_x0001__x0002_é_x0001_Õ½ÌÕ¿?Q=k$#¨?_x000F_cpï¬³¿+ï©PôÎ¿öÄø°uoÀ¿ÄÜË3hÝÇ¿ÚÎx	$Ï¿fÅ_x000F_¼jÒ»¿ÔÆt_x001F_öI?Û_x0014_¥_x0017_x·Â¿_x0011_[Á¡·¶Ø¿ð_x001F_å7 _x000C_²?g_Óç_°¿Ùò%IZ ?c6ëÛc¨?L)'ó6Ê·¿,ÒxØ°¿Î&amp;;ûbÏ¿G~lØD5­?*Ìßª_ø£¿_x0006_4è1~P?åT¬ì0ª?V_x0013_QÏ7«æ¿Æ¼òÞMÖ¿0j_x0001_m£w¼¿Lg_x0018_ã°¿@è+ù«c?Öcó,E¿®«êÊÇÅÅ¿Ãçªy²¿n_x001F_þ®¯à²¿_x0006_üBû_x0001__x0003__x0014_[°?BIåáÁ¨°¿`ñÀ èÎ?_x0014__x0012_ä_x0013_!I¹¿_x0002__x001D_âáÈ¿·¿W_°ª?QuYè_x001F_Æ¿èÑ&gt;_x0018_LÅ?ÁR_x0005_$Ì¿h=_x0005_«üï¿é_x000E_úgU¡?})È~h/Æ¿ùúu|¨¿0sôúÐ½³¿Ð3ä¨_x001E_Å¿ 6_x001B_ö%¡¿à_x0010_:Üûµ¿®_x0001__x0017_W£¿Q2^_x0018_â¿æiïê¸¿ÊY%_x001D__x0012_¦?¢'«1_x001C_	È¿¸¢¶i;¬¿&amp;_x0015_eò·¿65Wu	_x001A_³¿è_x000B_û_x0011_Ío½¿0}_x0001_øÁü×¿¥_x0013_dÎ±Ó¿B%iÈ®:½¿ôÑ_x000E__x0007_-µ¿_¿¡(3¦­?¦L´;À³?_x0003__x0004_EX_x0006_%Ïµã¿ÐC;r¢×¿7@$_x000F_Q«?¤jöÔËÒ¿lUF)Â¿._x0001_2û+Ã¿ëÞÁ´»Ë¿î_x0005_I_x0012_ùzÚ¿±µâ1¨?¨­Ì&gt;Ôq¶?¬Å$CVáµ¿97bZeÎÜ¿ñô§8$³©?_x000E_oÍªH?&lt;_x0003_³D?ß÷a®_x0006_À?TÒ_x0015_¡É¿_x0001_7×Ñ¿H¢|°Ç¿0_x0004__x000E__x0002_iâÚ¿ÓÛJQ3JÂ¿BþjÖ_x000B_¡¿ÊøóÊ-VÂ¿e)û~Gø¬?m¿Wí¨?`ØÄÍ®Ó¿ÔÂò_x0003_®Ï²¿¿k£Îz¡¿þ¿jG¥´¿¼îìl`¶¿Þdîa¶Ä¿jÓn¥_x0001__x0003_ZêÂ¿|ò9_x000C__x0004_²¿lq°ÎÃ¿]±}ÔD¶¿53w`z­?¬-§iâ¿ïi~_x000F_Ã¿°sÎj_x0014_°°?qµ¦_x0007_áÍ¿ýù+or±¿ò³ç4ÛÝ¿tgÛñ"_x001E_?¨oî~_x0018_¸¿&gt;ðÿ¨;ìÄ¿vdë[-©¿_x0006_Bç	µ¿3ÎÝ`S?ßhj´ò×´¿aT2?õµ¿Þðo=g_x0011_º¿	ü`h ¿NÅ{s¿¨_x000F_Lu_x001A_º¿fÊ¬ó)C®¿6ß¹_x001B_clÀ¿ÂðÚ´£¿²xL¶9_x0001_·?ÌiVv[BÑ¿_x0002_ÕR½§E³?ø°Cãÿ`?Vh4ú¢¿ì_x0002_¯Æ_x0013_°¿_x0001__x0006_`tNL(²¿ù._x000C_²[_x0004_¯?èrM~_x0002_\¿#¼_x001C_zÃÄ¿è8q_x001E__x001F_º?6ôCf$Þ¿ÕÏáUê®¿_x0016_z¶¤k&amp;Ï¿­·_x001C_0_x000C_û§?¾_x000E_FX_x000B_Ú¶?qVÞ(ÅÒ¿ñBeªÜ×¿_x001E_ý°å3¬¿ÆN_x0019_Á³?"¶ìç¼?_x000D_°Ou&amp;°¿vw¦×Ì¿_x000C_Ìdï­?v¿¤Ç_x0019_8ËÀ¿PD¥k­ÛÓ¿:¿q;EpÁ¿Â] Ì´?òf_x001B_Ò(Å¿TÞ·dÅ¿ÌgËHouá¿!_x0011_ªÀÅ¿ÂvÕrN°?ì_x001B_4_x0005_5¿Ø­_x0018_îÀ}µ?4t_x0003_´J½¿_x001C__x001C_3h%äÂ¿f°-_x0002__x0005__x001E_ü¥¿§hÜ{?Ü¿¼_x000C_5&gt;_¾¿ò÷°¿ôß¢¾kk¹?t{Q!¿ï®ìhRÂ¿/àH(Y9¿´E©µÜ´¿àõ!)·Å¿ÉëþÒ-»?2uÎÏ÷±Ï¿ÝÐ_x0001_¯ Ô¿(÷_x0012_?úÓ¿¦»_x001C_BÜ±?qÄêºAÅÌ¿¼_x0016_¡öh?NÉÈÀé¯©¿¤´ì_x000F_¯¹ ¿aîò}æÂ¿/uf9tSÃ¿|F0úÜ´¿º_x0003_'_x0008_h¶À¿3m}üA£±¿Ö638ÆF¸?POG\å¨¿M/t.Ý«¿´õn$_x001D_;Ï¿"_x0015_Lj_x0006_¿/5}_x0007_¿{_x0004_Ãt¸©?	Ãkíòv¢?_x0001__x0003_Ö}_x0002_ÂúÀÌ¿|~|¨_x001A_[¡¿Pë]ÏÃh?Ð*PÿeÉ¿ø4)_x0008_Ä¿øÓ}¦çÔs?¥yAàûÒ£¿©°G_x001D_©¿_x0004_|®_x001D_tßª¿ä_x0003_c"5ú¶¿îº_x0014_1_x001C_¿û_x0008_örîÈ¿ü)ãÚ_x001C_Ó¿,áì&amp;±Î¿_x0003__x0006_©xç÷°¿à9ßÝ"?£_x0015_Jðæ_x0019_Ã¿6ÿ0ügR±¿_x000B__x0014_r(mÒ¿ù_x000F_©e»¿è*O@®»¿-D?sÂ¿_x0019_-&amp;o¡«?[®|³¿Â.9_x0010_¾¿!zìVé§¿ÐªNw_x0019_n¼?þ´ _x0001_Ã¿P_x0017_By`Þ¿¿@_x0014__x001C_pQÜ©¿ «É£_x001E_ýÙ¿_x0012__x0011_RÊ_x0005__x0008__x0004_Ã¿&amp;±ßæ_x0012_É¿&amp;_x0019__x0019_Èþ_x001B_¿¢UýÍb¿àÎ_x000C_kR{o¿&amp;t6¥¢(¿v'_x0015_cÜ«Ï¿é¬§rÅ?_gE§Q6§?ôÛ_x000B_¹¿íº¯XhÂ¿Y_x0016_i´ÚÍ¶¿ö{ÇxÆ±?_x001C_bòoË¿ïk¥ÀJ¨?xó£_x001F_Ö¾«¿01ÑÈñ8e¿n&lt;_x001D_§Ð¿ÍR_x0006__x0005_ýÎÑ¿X_x001E_l_x0007_t_x0014_?7ðQ­_x0003_Ï¿^O9¥_x0005_n´¿§!¦7{ÙÊ¿_x0002_©9·¾¿];_x0012_qôÔ¿ýúq_x0017_ Õ¿ÈtKã_x0016__x001A_¦¿sÐAxxû ?_x0019_ñÏþ_x000C_x©¿N§z¥ÅäË¿ð²3Dã¹¿a_x0001_Ù|Íä¿_x0003__x0004_®ò_x0004_QË¿ÆRÚÎbÅ¿$ÐZ#1v?_x000B_ÑZÄÉ¿?ñÙÙÂ¿Á×_x0018_iÐã¿l_x0017_d¶Ë¸¿=0Ïh_x0019_¦?²Gbu³0µ?_x0003_ÑàÍÔ¥¿_x0018_É_x000C_7½¨¿z5%&amp;kãÄ¿BÏÙ_x001D_J?ðì£3±_x0001_Ñ¿®^nÿ£¿$Âf:¾Ü¿\§Ò0°}Ç¿Nè c&lt;¸?_x000B_î&gt;_x0002_xG§?¢¡?Sþ_x000C_±¿ÔÂÚ_x0012__x000E_êµ¿1¨úy`^Ò¿_x0011_ÀóKß-¬?&lt;T_x000D_Ì°?r_x0010_fó¾?Ô_x001F_Sw£p³¿Äs_x0012_2ûÚ¸¿MN³icÔ¿ Aà7Õp[?_x0002_&amp;XJV_x0003_¬¿ÛB¥Í"Á¿B¶+O_x0001__x0002_Å??þ_x001E_q$äº¿JûS%`°¿NGe©1±?&amp;d+ZÀ³¿ÐàAÉ?%#iÉÁ¿Áe_x0019_¿p Ñ(¨x¯¿H°+!gj¿è_x0001_4±")¹?k_x0008_p,'r¥¿¾[&amp;}fÍ¿äÆâÇ^Í³?¶ý_x000D_Ç£óÁ¿Y_x001F_$¿CÛÑ¿Ý_x0008_Ålé[Ê¿_x0003_àèn4®?R*|oÛªË¿³ç_x0016__x000B_¸­¿6£6_x000F_ö±¿ÆÄ5hÂ¿R­£_x0002_§É¿Åú_x0005__x0015_¯?d®YÕ0¶¿_x0001_âà/Ë¿_x000E_ÜW_x0015_(°·¿ÕMVí%«?_x0005_ûùâÆ¿U1_x000F_Úã°?þU+ä'´Á¿ ¿Èaã_x0003_e?_x0002__x0003_y_x001B_Ø_x000D_kÅ¿{uCñv?&gt;_x0016_§#sÝÅ¿ _x0004_ãfIò|?Tn½$k¿È¿|÷âvüÈ¿_x0001_S_x000E__x001E_IÇ¿TS×G¤Ì¿öy=²¿6¬bo?µ¿æ@5ÐÔ¿»öê¿qÒ¿oQtÈí¡¿_x0011__x0002_¸+Ñ¿´=é­s¬Ð¿5¢¶±¿;cÉ®±µ¿uuo§]À¿Ù»_x0010_h È¿Dä»¿ä $pL­¿®spyTjµ¿Ù_x000B_ÊêÅç¿_x0008_F¢¤_x0006_P¿a»_í_x0007_Ä¿¨'^?Ì'@Â´?¤ã_x0006_,ùr¿l8kÿófÂ¿_x0003_}`KýÖ¿.Ðc?qÇ_x0012_õ_x0004__x000B_C¢?_x0008_m_x0007_!_x001B_Í?öî~_x0010_¹¿_x0001_ÿÐUÜ_x0012_ ?½ áðk]Ú¿D1ç_x001F_Iä«¿ü­_x001B_o¾¿2)ÄÄs_x0019_¿¿Ë_x001D_&lt;8Ðo´¿7_FýR«¿_x0008_&gt;Ï|J³¿_ÑOÍÕ_x0013_Ç¿LÉV$¥_x0015_¼¿àÄ	ª%5U?ð_x0012_¹¦¯¿:YbSh½¿FÑæ[¸¿_x0006_ÿ_x0003_ïn6Ã¿L''._x0002_½¿B=|gûnª¿e_x000C_´Vª? ù	&amp;HÙ¿Y«Hã­L×¿D¯@ÆEcÄ¿_x0005_ÚÃ&gt; ÿÆ¿o&gt;þãÁ_x000D_´¿Ð_x001C__x0012__x001D_a%f?¨ÕâÜý?Â»} _x0005_«¿Ä-%¨y´¿6&gt;Ê_x001E_~¹¿çðn'Ê?_x0001__x0003__x001E_6ÑbÆ¿4_x000F_Y]Ý_x0002_s¿D^a_x0014_EÀ¿Äf2zÔñ~¿©hx/Ô¡¿Î_x0019_á»¿_x001E_ÿ_x0017_ÙÊD?dð_x0002_£?H Gá¬F?K#úõ%¶¿É_x0017__x0011_Ö#Ã§?=Mµ_x001A_JêÆ¿»°+s×¿EÈ_x0011__x0017_À¿».§	åÁ¿ÅþÒ·rÝ¿¾_x0013_Û­_x001F_é¶¿ù¦%LuP£¿A&lt;Â-¨Ò¿_x0012_qot_x0010_¿¬¿è}0èQ£Û¿_x0008_¨#ÌÃb¶?éµ_x000B_¥?äÑ¿H±_x0005__x0013__x001D_»¿:69îå_x0016_¿¿&lt;ªì_x001B_ªé?y_x0001__x001E__x0014_ÞwÆ¿ h,ë_x0001_³?_x0014__x001A_kí«¼¾¿~_x0014_AUtd¯¿P¬r¡t¾¿M_x0014_5._x0004__x0008_p¿_x0001_PKuË¿¥ÒÎ*âu ¿a¤{_x000E_ßJ¿íG;%A­¿$õK­¹¿ÿ[_x0005_¯^&gt;Æ¿¼¿e ô_x001A_À?Â_x0002__x0015_?4&amp;Õ¿Nplº7&amp;²?_x0007_5&lt;¶8ø«?x¼_x0011_Æ5¦±¿läq_x0010_Á¿²Ç·7G_x000B_¸¿&gt;¦§)ÃºÇ?¤cï_x001A_&lt;¼?.N¢¹ F±?Ï?,´@¿N_W2_x0013_Ò¿¬_x0013_þ¤°Í?[cý_x001E_ÖÈ¿»ýUÜèØ§?úÒ_x0015__x000F_²¿Ä¦kT«l°¿þ°hVÌ¿ÿóâ0q§?_x0006_p"Ê,-¿p³ÿ!1ï¿¿Lg8ô¥_x001C_®¿· ©]¾_x001D_ï¿G¤,\_x0003_ûÉ¿x_x000D_ëßÝt?_x0002__x0004_ã&gt;H_x0011_Þ6É¿[½&gt;!Ê¢Ò¿~}&gt;4ô½¿©BRc«Ä¿]§q;`&gt;¥?3e6§D£?^GÁÏg7µ?j³_x0016__x001E_e¾×¿BL&lt; :¢¿_x0010_­ú×Q£h¿_x0005_µ¨ú³_x000E_©¿SÕ«_x000F_«¿^_x0001_è_x0003_6 ¿ ¦_x0016_ôPV?_x0011_LËó-³¿¼~.:/w°¿Ð_x000F__x0017_hRÝÄ¿®;À_x0018_À¿ÀúT¡-l¿H_x0015_tvM_x0008_¿x3J¥?&lt;²¿®9§m4°?gÙQ_x0017_æ_x0014_¤?´_x001D_?A¼èÓ¿_x0002_4ÇÄ¿gKÍTH¬?_x0002_Èï¬_x001E_¶©¿Æö_x0006_/9é½¿Ðñb³¿_x0012_Ý&gt;y©º¿ÏZ÷ ¿þD_x000D__x0001__x0002_ÀOµ¿ªienÒÁ¿0`|v_x001F_#¿vÑ*DµK¿¤b°Ì?ð|_x0007_z¯_x0018_É¿_x0004_zì³?8£.¦Rr¿F¥iÑ¿8·Á±xr?l¤ä~M£?´\ù)|ýµ¿¶2;jHô¹?"_x0002__x0010_4)?Ô±n×Ü¿_x001E_ë_x000F_O=ß°?°_x001B_°_x001C_É§¶¿ä%_x001A_D{?¶ÓÓåÜ¾?^Ù._x0012_Ñ¿Ï4ô½¡ßÆ¿Ms_x0005_a´% ?ºf_x0015_´O¯¿_x0017_À_x0005_ÕS2¯?_x001C_ö~/_x000D_3Ö¿ùÏHFÈ¿FÚÖxíÛÎ¿_x0007__x0014_b[vÇ¿´ø¶áø_x000F_¿Z¬ú_x0016_n»°¿G_x0006__x001E_ñ^¿;ö(ï«SÕ¿_x0001__x0006_Êë_x0002_ýSÏ¿7â¢_x0010_$Á¿ÎH_x0005_0Ï½Ö¿&amp;ÀØgÂ?À\Ô_x0017_¢áO?³%£_x0011_Ä8Ô¿kF6¤Ð¿Q)º(àMÒ¿_x0001_¥1_x0006_À|·¿A4ÑÍãÆ¿àV_x0005_È¿Ó¿¿ÚjüÔÀ¿·*N(Ú£¿û_x0013_Zðï½¿_x0004_AÅ×¯s½¿È_x001E_ËtK0·¿ÒlÏ4½úµ?øÞÖsò¿¿|8Õ7¾y«¿C_x0003_¹Ãí_x000F_À¿×¸¡$Ø@Õ¿¼_x000B_å³¥xµ¿&lt;z_x0019_^$¿_x000B_Áà/Z¿¿-_x001F_µÑ_x0015_ÀÄ¿_x0001_ç½Ù¸¿¾ ÏÎ»T°?ú«_x001A_-LÀ¾¿§!´%ÕÜ¤?säÕ[¼Å¿O&gt;a©CË¿M]}º_x0002__x0004_IýË¿Ìl©­¿2³ÿÄ¶¿ðÌ½¿õ_x0016_þ_x001D_æ¿´6º_x0003_Í¦¿¡[k_x0017_BÓ¿Ç[ÏV_x0004_ÏÓ¿.¾_x001E_ñüe²¿@]y@¯$Æ¿ïûº!¢=È¿õ·üë^Ý¿$TF×Ñ¿JíG7¦Q¼?!Ô_x0003__x001C_ÕçÌ¿ÀYU_x0002_@¿¿¦_x0001_^8_x0006_Ì°¿ÐçzMF¿Òjñë_x0007_²?¾¹ð_x000C_ç³¿(s_x0017_¿ø²?8b12S¦°¿ÆÇòF½Ó¿_x000F_ÎÑ_x0019__x000E_KÝ¿Û«TZùÚ¤?3CxãØN§?¯ý_x0017_X£?eë½â_x001D__x0013_«?ÖÈt(ÌE?ÊÞ{Ò¤_x0005_³¿Qh_x0019_c`HÀ¿bd2_x0012_nÅ¿_x0004__x0006_¿_x001E_#÷$¡?v÷÷T¼®¿_x0006_&gt;`_x0013_8C¬¿Ëîåà(­?ÐFv­öÍ¿_x0018_âÓY¢¿¿à_x001F_i»e±¾¿úÊ·¾¼¿uÑÄ5!¡¿ô_x000C_+_x0008_bº?_x0008_&lt;,mI¿_x000B__x001F_*_uo­?µº&lt;ëÁ ¿°_x001A_83PÏ¿ø_x000E_KeÇ×©¿ÂùR_ Ð¿hêü\cµt¿½¦_x001B_%î·¿:ÕQ¼Õ¿¿à6¯¥®i¿ô_x0010_|m_x0002_ý¹¿/ÿp_x0003__x0003_±¿_x0005_¶4ÍÉÃ¿Ø?dZ_x0018_¹?Üðîï_x0008_À¿tÞU F§¿vPûtVu¸¿F?Þ½_x0013__x0001_?ðêñNc?ùo#B±£¿ r-p_x0007_Æ¿KâÜ_x0004__x0001__x0003__x0010_n©¿ìº¹®_x0003__x0018_Å¿wé_x001D__x0006_oÊ¿Ü©_x0004_áÅ,·¿	[õ_x0016_Ð¿¾Ù ÓµÉ¿#Jar»ëÇ¿r_x001C_T	ª¿ôá3A_x000E_¿¿)ÉBøiÉ¿iÈõùÇ¿Ii8$s=Î¿ÄñÚÊo¶¿_x0012_ÎG&amp;j7±¿ãxñwÊ¿V_x000C_ÇOÌ«?Ü*î¾a9?¤WÔFõ±?ßô£î¿*Bñ$ó?ó_x0002_÷³qFÞ¿_x001A_jäâ-®¿Lk_x0012_P_x0019_»·?Íü_x001A_?îsª?è ¹1_x0016_v¿_x001E_áðä+q¸¿F¨»3M³¿_x0011__x0013_Ã_x0002_VÄ¿âw%L´¿pB[_x0007_±?&gt;Á|¢qï¿¿Ä%RM§_x0010_³?_x0001__x0002_ø_x000D_Ýy	Á¿¨T_x0003_.b¼³¿ã ?KåW¦¿ã'£4S¢?_VÃ_x001E_¯?_x0001_¹sàP¯¿ê²_x001F_%fÑ¿\ç8{3À¿~£äi_x0004_«¿ºAäLÞ_x0015_Ä¿pÆ·Ò{Æ»¿R¥6Ë&lt;?6_x0010_þ_x0017_@¨¿¼3ÿÿ?Ç­¿%Ó×þ·?_x0013_j¾øÂ¿ÊÒVG§÷»?×¹Ý£_x0001_ß­?Ó_x001F_èá¯¿Jå_x000E__x0014_Ú¿Q_x0008_¹_x0006__x000D_ÖÐ¿Ø_x0001_Àp»À±?Ð_x000B_(_x001D_7Uf¿D!ìTØ£Â¿P_x0003_N_x000E_9Õ¿±_x000E_#ùµ?ÀÖ1þ¬®f?¸ñÚÚ_x0011_Ì¿V"O½_x000C_Øº¿_x001C_M¿sÊ¿ì(_x0015_\$E¿)_x0005__x0002__x0004_%,´¿]PöÄÓÙÑ¿òP_x0003_Øð_x0005_Ó¿k'&gt;_x0019_õÈÝ¿Bs+_x000C_Ö_x000C_®¿_x001C_'M_x000E_ÐI}¿Æ_x000F_#¯Ç·Í¿b2rýùí¿-Í%ê×_x0005_§?_x001C_{`ùn®×¿_x001D_ðí3;¼À¿Ï_x001D_6hú]Í¿_x0017_M_x0014_fÿ,Á¿d³_x001B_r_x0017_º¿Ê]_x0016__x0003_Õ¿0xÿã=À©¿øÍ2¡?[ô_x0001_bù-¯?_x0010_×qS_x0018_Ê¿j¬¬_x0014_fqÎ¿ªûoìs?×ÆB__x001F_W¤¿êS±»5³¿Dr}ÝÑ»¿ÍVì³^Â¿Ê£+nH ¶¿B[çb_x0012_²¿,Ëq_x000F_²? ùÿ;Á?_x001D_ùT9¬!·¿·¼î+½?zI=×=a²¿</t>
  </si>
  <si>
    <t>6f425a810feb6e3e79b54ea1a693fa0b_x0001__x0006_òá@]¨ µ?ñj_x0002_Ë_x001F_qÑ¿$g©Ú[Ë±¿_x001A_ÀEãª¿ø¸Bý"Ú¿¹u¢å´Ð¿fy¶¿.º¿}¿ó´_x0001_ü¨?E&amp;C&lt;_x000E_£?¢(þ	-"Ì¿ðKíO·?9¯Ûò¡¯?sY\H_x000F_©°¿&gt;Ä"__x001A_Î¿(Ol½¸¿t_x0015_õH¼È°¿ö1I_x0003_bÒ¥¿ _x000B__x0015_¢ú_x0010_Ñ¿_x0001_Ç­-%Ñ¿_x001F_	vÐ:KÂ¿6ÙULË³Î¿fN8{_x0004_íÀ¿J$åft_x0012_Ð¿°Dìvæ¨?¨,ÙÈ^_x000C_¼?kqB%Ê¿ë¤kê_x0010__x0005_ª?_x0012_hÛÝ?¹¿&gt;_x001E_dªÕU«¿?ê¥­ô·¯¿_x0016_|]¡èÇ¿Õ7ã_x0001__x0002_ÞÈ¿dE¼L_x0007_¢¿YÆ_x0014_RzÅ¿ü_x000D__x000C__x0018_GÝÆ¿_x0007_ÑÔ±+¨?ÞÀ»_x0010__x0002_¹¿_x0001_{&lt;Ä_x0017_à¶¿_x001E_b_x0011_æÇ±¿¸Ö_x0015__x0001__x0001_·?'õÜ×UÆ¿_x0010_ì_æ×ýÛ¿H0¦¦Tª?éR8_x0007_,÷ ¿,ò².©? Ð_x0005_6­Z?_x0001_â­enDc¿woÛ»d ?åÊù_x0012_dÆ?4ë¿_x001E_Ó?ÀAb\$^?h1_x0015_Ñ3w?¶Ì÷n)J»¿i.·v/·¢¿}OÑÑOÍ¿5üPÊ½ª?$1-½;¿¿_x0015_Â_x001D_Ø6È¿j__x001F__x0011_¼À¿FÐ_x0016_HK±¿`Ù;ÄB±?)Âöªd³¿»¸_x0005_D_x001D_±¿_x0004__x0006_¥^%¬M4¥?EL\Ð«¸¿ï#gs¥?_x0002_kHÛ_x0012_2È¿lðâD_x0011_"´¿Èwx_x0005_´_x0007_Ò¿|Ôö_x0008_»¿è2Öæo­¿ìÀóá_x0018_°¿5s'»·¿¯ú½'àìÁ¿Ð_x001E_q~¸?ÚU»ÄTú·?_x0001__§@»¿,õOµÆÈÅ¿ù³«^Öé¦¿·c_x001C_a_x000F_ÐÚ¿J2j_x0005_è°¿_x0010_ÕAq¾Fx?9Ê;üß µ¿%_x000C_º	y¶¿vLlÔR«¿Búî¸VRÉ¿_x0013_ëCG_x0006_°¿×A±¾×¡¿$R_x001A_j_x0018_J¿¿	_x000B_û³0&gt;¡?^¿%Î ?áâ¿#¤¢¿_x0003_·ò|3´¿V½Qð_x0012_»Û¿/nì_x0001__x0003_"}Å¿z_x0017__x000D_¦gµ¿_x0019_*;ùzÀ¿j_x0019_¿6hÜ¿_x0008__x0002_[%is?¯ò_x0019_èJ?Ï¿_x0004__x0010_)_x0014__x0002_Ð¿´8_x0008__x001D_R_x001D_Ú¿x´¶«¢:?z]ÏÍ¢È¿wZ^²\¡?Döc3dÑ¿T`®Ã_x0011_¢¿_x0006_v_x0006_=i¯¿O_x0011_SüÆ¿°;³¥Ó«¿Ûóh.©?ðÊv_x000B_bÙw?¼_x0015_QÒ¸¿_x0017_Ù_x000C_ê··É¿KÅF*0¦?b&lt;ò{ã-¿_x0010_¡¿V¯Ú¿_x001C_Ð|~_x0013_zÁ¿rJ¦_x001B_ßä¹¿ ¶_x001F_x_x0014_Á¿À¶]¹Tv?_x001C_6µ­Ð¼¿zWX_x000D_º²¿&lt;#êèÁ¶?X_x001E_Æâ_x001D_âÅ¿ã BwN÷Ù¿_x0001__x0003_@ªÅnù}?_x001C_Ae¹?"ELUÞ¿£_x0008_µ_x0002_§¥?_x0003_éÄ£cµ¿¬_x0018_T¹§V½?è_x000D_íêÿ&gt;½¿s,Û¼¿_x0012__x0013_é¾.Ë¸?Å_x0011_±/_x0011_¨?`Íà®Y¿æÄ;õ+¹¿Ñlr_x0011__x001A_9Á¿T°êàÃÊ¿Wòóa¸¿_x0005_êÕÛ¦¿º_x0001_¿0?_x0001_¥_x0019_Cþã.?èZ_x0019_$e¼¿Ô%³£Hú?_x000E_8_x0019_FÌ¿x¿_x001A_Ð×Ç¿î,´_x0012_ø±±¿Jü7HnÓ¿ÚoÎ_x001B_ØÃ¿_x001D_÷3_x0016__x001F_Ý£¿g_x0018_ yíÒ¿`Òâý¿t?lÖ³~¿d_ê"±´¿X£VÔ'Ò¿¬*_x0003__x0006_Ú¿p¡Õ´§?DÎ]Ï®w­¿hmÒßþ_x0010_Ä¿oLy}¾»¿Y Ø¾·Ã¶¿Ê_x001A_X'þ¼¿?Ü_x0005__x0003_w_x0014_Õ¿+¥1[8Ã¿Xe&gt;4E¥?hÐsÑ³¿N_x000B__x0019_ZLh?_x000E_YëäÏÂ¿©H_x0003_g6×Ø¿ó«%FZ¯?û_x000E_|n&amp;ÿ¿ÿéºT#½¡¿sÆü©¶È¿Óe _x0015_-©¿r_x001A_è_x0004_cE©¿X_x000D_{_x0007_É3±¿p®ç_x000B_±;µ?°­_x0010__x0008_K¶?ÜOÒär°?å_x0010__x0013_óÝÂ¿_x0013_gt@_x0001__x0011_Í¿_x0002_pþó¾?eìÕ·Þ¬?_x001B_@³Â³¿ü_x000E__x0017_|Ç©Ç¿6ùæ¸G¶¿¦,=0Z¹¿_x0004__x000B_TV%PñÉ¿Ð_x0005_¿À³?_x0008_LPl »?µÛs&gt;jÌÄ¿&gt;§¡M:_x001F_¥¿g_x001C_Rs'G¨?³_x0017_ÿiìq«?]±{íÃ¿+Ñ_x0005_aR¨?è±z·©½¿_x001D_ãèÀÅÀ¿¸_x0002_sð?¹s·Cµ(Å?0½$»Àùº¿Ò(_x001A_Aº_x000B_±¿¾O*´·¿.Öð:âó°¿D\U8¹G¹¿¬j©1­¿ù¿Þ Ø¿hv¨&lt;Ã_x0003_?4âIùmÓ¿ÐÃ2¾ìï?v_x001F_¥å+»¿Þ¥{©8[Ä¿v_x0007_Ðü,Ê¿+_x001C_Ý_x0001__x0012_	Á¿X_x0006_)_x0013_íÌ¿ÔÆÔê#S¦?|õ½Ô_x0005_³Ì¿k²±_x0013_±Ç¿)âc?_x0001__x0003_^á¿ü_x0015__x0007_äØ¦¿hjìH½¬?øj·¾+À¿Ûmÿ9½¿_x0012_T_x0005_#_x0012_ñÐ¿$ÔÞ/¦|?À×_x0010_IÓ?_x0007_Hð_x0015_tµÈ?@qÞÝÄnt?_x0014_ªAn_x001C_F¿{þå_x000B_¼¿B³_x0006_¥õ3È¿=zÚ-­áÍ?9* ïÀ¿¨T_x0015_=ÆÀÖ¿Ù+ &amp;ì¡¿*_x0014_ØÁ¹Ð¿û_x001F__x0018_¿ÕÙ3®Ë¿nhÍ¡õ®¿·_x000C_éÂéªÃ¿*y®_x000B_L3Î¿b#wîÞ½¿ìFÚÍÌ~«¿ds_x0002_&gt;|_x000F_É¿Þ(S$,Ñ¿Âåt\ÓÑ¿Âôj_x0007_oº? _x001E_â'ÌÇÉ¿*p70DÀ¿ ¬µXj\¿89_x000F_Ós{ÛÐ¿è¦Ïß¼À¿_x0001_"Ç¯ª¿!KÝ½_x001C_?_x0001__x0005_88_x0002__x0005_88_x0003__x0005_88_x0004__x0005_88_x0005__x0005_88_x0006__x0005_88_x0007__x0005_88_x0008__x0005_88	_x0005_889_x0005_88_x000B__x0005_88_x000C__x0005_88_x000D__x0005_88_x000E__x0005_88_x000F__x0005_88_x0010__x0005_88_x0011__x0005_88_x0012__x0005_88_x0013__x0005_88_x0014__x0005_88_x0015__x0005_88_x0016__x0005_88_x0017__x0005_88_x0018__x0005_88_x0019__x0005_88_x001A__x0005_88_x001B__x0005_88_x001C__x0005_88_x001D__x0005_88_x001E__x0005_88_x001F__x0005_88 _x0005_88!_x0005_88"_x0005_88#_x0005_88$_x0005_88%_x0005_88&amp;_x0005_88'_x0005_88(_x0005_88)_x0005_88*_x0005_88+_x0005_88,_x0005_88-_x0005_88._x0005_88/_x0005_880_x0005_881_x0005_882_x0005_883_x0005_884_x0005_885_x0005_886_x0005_887_x0005_88_x0001__x0002_8_x0005__x0001__x0001_9_x0005__x0001__x0001_:_x0005__x0001__x0001_;_x0005__x0001__x0001_&lt;_x0005__x0001__x0001_=_x0005__x0001__x0001_&gt;_x0005__x0001__x0001_?_x0005__x0001__x0001_@_x0005__x0001__x0001_A_x0005__x0001__x0001_B_x0005__x0001__x0001_C_x0005__x0001__x0001_D_x0005__x0001__x0001_E_x0005__x0001__x0001_F_x0005__x0001__x0001_G_x0005__x0001__x0001_H_x0005__x0001__x0001_I_x0005__x0001__x0001_J_x0005__x0001__x0001_K_x0005__x0001__x0001_L_x0005__x0001__x0001_M_x0005__x0001__x0001_N_x0005__x0001__x0001_O_x0005__x0001__x0001_P_x0005__x0001__x0001_Q_x0005__x0001__x0001_R_x0005__x0001__x0001_S_x0005__x0001__x0001_T_x0005__x0001__x0001_U_x0005__x0001__x0001_V_x0005__x0001__x0001_W_x0005__x0001__x0001_X_x0005__x0001__x0001_Y_x0005__x0001__x0001_Z_x0005__x0001__x0001_[_x0005__x0001__x0001_\_x0005__x0001__x0001_]_x0005__x0001__x0001_^_x0005__x0001__x0001___x0005__x0001__x0001_`_x0005__x0001__x0001_a_x0005__x0001__x0001_b_x0005__x0001__x0001_c_x0005__x0001__x0001_d_x0005__x0001__x0001_e_x0005__x0001__x0001_f_x0005__x0001__x0001_g_x0005__x0001__x0001_h_x0005__x0001__x0001_i_x0005__x0001__x0001_j_x0005__x0001__x0001_k_x0005__x0001__x0001_l_x0005__x0001__x0001_m_x0005__x0001__x0001_n_x0005__x0001__x0001_o_x0005__x0001__x0001_p_x0005__x0001__x0001_q_x0005__x0001__x0001_r_x0005__x0001__x0001_s_x0005__x0001__x0001_t_x0005__x0001__x0001_u_x0005__x0001__x0001_v_x0005__x0001__x0001__x0001__x0002_w_x0005__x0001__x0001_x_x0005__x0001__x0001_y_x0005__x0001__x0001_z_x0005__x0001__x0001_{_x0005__x0001__x0001_|_x0005__x0001__x0001_}_x0005__x0001__x0001_~_x0005__x0001__x0001__x0005__x0001__x0001__x0005__x0001__x0001__x0005__x0001__x0001__x0005__x0001__x0001__x0005__x0001__x0001__x0005__x0001__x0001__x0005__x0001__x0001__x0005__x0001__x0001__x0005__x0001__x0001__x0005__x0001__x0001__x0005__x0001__x0001__x0005__x0001__x0001__x0005__x0001__x0001__x0005__x0001__x0001__x0005__x0001__x0001_ýÿÿÿ_x0005__x0001__x0001__x0005__x0001__x0001__x0005__x0001__x0001__x0005__x0001__x0001__x0005__x0001__x0001__x0005__x0001__x0001__x0005__x0001__x0001__x0005__x0001__x0001__x0005__x0001__x0001__x0005__x0001__x0001__x0005__x0001__x0001__x0005__x0001__x0001__x0005__x0001__x0001__x0005__x0001__x0001__x0005__x0001__x0001__x0005__x0001__x0001__x0005__x0001__x0001_ _x0005__x0001__x0001_¡_x0005__x0001__x0001_¢_x0005__x0001__x0001_£_x0005__x0001__x0001_¤_x0005__x0001__x0001_¥_x0005__x0001__x0001_¦_x0005__x0001__x0001_§_x0005__x0001__x0001_¨_x0005__x0001__x0001_©_x0005__x0001__x0001_ª_x0005__x0001__x0001_«_x0005__x0001__x0001_¬_x0005__x0001__x0001_­_x0005__x0001__x0001_®_x0005__x0001__x0001_¯_x0005__x0001__x0001_°_x0005__x0001__x0001_±_x0005__x0001__x0001_²_x0005__x0001__x0001_³_x0005__x0001__x0001_´_x0005__x0001__x0001_µ_x0005__x0001__x0001__x0001__x0002_¶_x0005__x0001__x0001_·_x0005__x0001__x0001_¸_x0005__x0001__x0001_¹_x0005__x0001__x0001_º_x0005__x0001__x0001_»_x0005__x0001__x0001_¼_x0005__x0001__x0001_½_x0005__x0001__x0001_¾_x0005__x0001__x0001_¿_x0005__x0001__x0001_À_x0005__x0001__x0001_Á_x0005__x0001__x0001_Â_x0005__x0001__x0001_Ã_x0005__x0001__x0001_Ä_x0005__x0001__x0001_Å_x0005__x0001__x0001_Æ_x0005__x0001__x0001_Ç_x0005__x0001__x0001_È_x0005__x0001__x0001_É_x0005__x0001__x0001_Ê_x0005__x0001__x0001_Ë_x0005__x0001__x0001_Ì_x0005__x0001__x0001_Í_x0005__x0001__x0001_Î_x0005__x0001__x0001_Ï_x0005__x0001__x0001_Ð_x0005__x0001__x0001_Ñ_x0005__x0001__x0001_Ò_x0005__x0001__x0001_Ó_x0005__x0001__x0001_Ô_x0005__x0001__x0001_Õ_x0005__x0001__x0001_Ö_x0005__x0001__x0001_×_x0005__x0001__x0001_Ø_x0005__x0001__x0001_Ù_x0005__x0001__x0001_Ú_x0005__x0001__x0001_Û_x0005__x0001__x0001_Ü_x0005__x0001__x0001_Ý_x0005__x0001__x0001_Þ_x0005__x0001__x0001_ß_x0005__x0001__x0001_à_x0005__x0001__x0001_á_x0005__x0001__x0001_â_x0005__x0001__x0001_ã_x0005__x0001__x0001_ä_x0005__x0001__x0001_å_x0005__x0001__x0001_æ_x0005__x0001__x0001_ç_x0005__x0001__x0001_è_x0005__x0001__x0001_é_x0005__x0001__x0001_ê_x0005__x0001__x0001_ë_x0005__x0001__x0001_ì_x0005__x0001__x0001_í_x0005__x0001__x0001_î_x0005__x0001__x0001_ï_x0005__x0001__x0001_ð_x0005__x0001__x0001_ñ_x0005__x0001__x0001_ò_x0005__x0001__x0001_ó_x0005__x0001__x0001_ô_x0005__x0001__x0001__x0001__x0003_õ_x0005__x0001__x0001_ö_x0005__x0001__x0001_÷_x0005__x0001__x0001_ø_x0005__x0001__x0001_ù_x0005__x0001__x0001_ú_x0005__x0001__x0001_û_x0005__x0001__x0001_ü_x0005__x0001__x0001_ý_x0005__x0001__x0001_þ_x0005__x0001__x0001_ÿ_x0005__x0001__x0001__x0001__x0006__x0001__x0001_ø¬/_x0016_? Ô_x001E_?_x0001_Y	òÔ¿_x000C_¼_×´±¿ú`5¾Ô¿¯ënZ1Í?H_x0007_2ÒâÁ¿çn_x001E_1ê¿¯¿T¥w§¿·*Qc_x0017_¬¿_x0002_0_x000F_iÎÃ¿ÜMÙÂ$¬¿.ª\ê£¢¿àd_x0005_K®Ì¿ë@dBg¿¿N_x0001__x000D__x0001_m¾?dÙa%Aµ¿µ@~ÛùcÂ?À_x0011_³Y3»Ö¿_x001A_÷²ëÂ¿ø	Õd_x000C_&lt;Ñ¿H%&lt;ªCS¸?&amp;?¬fµ¿_x0008__x0001_ô-_x0012_~¿èøÜ	{Ê¿VDï_x000E__x0002__x0003_¹Ã¿dXvà_x0018_+Ë¿E_x000E_®)_x0007_·¿+ÎÐ_x0001_ÀÉ¿¹_x0004_"qÎlÁ¿èt,åÏ­?_x0010_ôS{Ê_x0014_?ñù|Æ¦ª¿ÀOtÚð~?öC!p_x0019_­¿4Õ]×äù¢¿L¨%)¨Ô¿à¢qò`3°¿v/W=AÑ¿d) _x0005_%Ä¿:3)v_x0019_0Ë¿À_x001E_9Ïí_x000F_¿_x0007__x0010_ýáVÀ¿ågù&lt;ßCË¿ÿ_x0014_&gt;KÆ°¿lø_x000F_y­Ð¿_x0003_Õ_x000E_Ã_x000E_¾¿°?»µX£?/_x0014__x0005_D;³¿®¹ãÔ_x0013_·?®|Z%é¶µ¿np_x0001_uþ¨¿Ö_x0012_-/Í/Å¿Ø_x0015_1_x0018_ë?_x001A_0·$6Ö¼?úâÓO8°¿=!=.BÒÃ¿_x0001__x0002_ðLâÍ)¢¿Ù9-9îUÏ¿qBsÍÍ¹¿ûyÚÿ1Ñ¿a_x000D__x001B_ñWª¿¶¢ÂÂ?³?ÎÅá2	ÅÑ¿¢ª#Yu¸¿&lt;_x000C_ª1b'Ä¿Ü·xýF}­¿Ltd¼ÃÎ¿";016æ²¿z9·d¯s¨¿Ù×_x000B_q"º¹¿Ïù"´¤?&gt;ÔÕå8VÇ¿`_x001A_"x_x000F_AÒ¿0ÅUj0_x0011_Ð¿_x0001_´:_x0016_¿~Þ¥±?&amp;Ö!¼áøÂ¿´ê_x000E_Dßj¶?ò_x0018_öQ³¿.B[É;2Á¿ñ_x0011_M%_x0017_Ê§¿(Ia.N5?§ÂÍµ!t²¿xë}h¾¿|_x001E_?êøI¡¿qÌFØº¿oÔCÊ¿·-Ú:_x0007__x0008_T}Á¿Pab ÙÏ¿þ¶V_x0001__x0016__x0004_Â?Öö@ÛzØ¿7Iø»Ç¿¿DÃ} 2Ê¿ ê}@×y?ì_x0014_8^ÏÆ¢?,(_x0005_¬«¿ý_x0015__x001A_¤_x001B_³¿,J/nó_x0011_´?1«of{½¿¨(_x001D__x001B_ê¿pN_x0002_\²6¿`J"ÿöÐ¿lK_x0006_ÌÜ­Ê¿Ø=_x0015_ÎZÕ¿²_x0011__x0015__x0008_ÂÃ¿_x0003__J·0AÆ¿pÐ,$ö?f;Ø_x0006_g_x000B_¿¿Ñ¸ðÂ¿ÒÕcAkÍ¿Ýd_x000D__x0019_¢jÊ¿z'_x0017_xÂ_x0006_È¿ü÷_x0013_Õ_x0002_Ì¿e((Ä¾HÀ¿nÓn_x0018_&lt;Õ¿äB«8[¸¿J¨kÊ£_x001D_Å¿Ò)Ñ&gt;³?¢àpêÒ¿_x0002__x0003_Áo:_x0014_òÀ?¦_x000D_hY¤¿ã_x001D_6ú_x000E_Ï¿_x0004_¨æ._x0006__x001B_À¿9wäÔ½Æ¿_x001C_Ãî.î! ¿_x001B_Ù:îó`Î¿7]"W?f_x0008_á	ÎÉ¿¼Û7ª2Ð¿z¸ÝA­\Ó¿\}é|Ñ¿¿B¨g·²¿èw,fLÑ¿t36Ê2¬?5åw4_x001D_Æ¿\_x0010_·c³¿X_x001B_Z¥?_x0018_Q_x0007__x001C_ÄÊ¿_x0006_ö©Y^¿¿íyY[_x000B_÷´¿_x0001_àÍ_&lt;Â¿_x0002_L8"_x001C_¬¿â_x0006_©_x001B_ªtÆ¿_x0011_â_x0016_BÉ?_x0001_¦ßÿùªÐ¿²vH_x0017__x001D_Ë¿µ_x0011_ÚÃ_x001E_GÄ¿4öm@DÂ¿J{é,ðº¿_x0004_êçNÓ]¾¿¾4Ê_x0002__x0003__x0017_s³¿_x0002_àþ=k©J?&amp;¦*_x0013_.O¼?_x001E_ßü°Æ_x0002_¶¿ì¿_x001C_Ä©¿ç_x0004_¬qXåÑ¿0:_x001A_(»¿°s+_x0018_,-®¿à_x0010_o7îc²¿{%_x000C_]A½¿?¤ìÞË¿_x000C_xþ@Á?ú&gt;­_x000C_Ò³¿!¥]æ&lt;Ä¿×ºÀ	©¿Y_x001D_D¿©?T%IK¸?"]ÀCv_x000C_¹?¨w ~=\È¿V_x0001__x0017__x000F__x001E_È¿ÀK	_x0018_`?_x000E_\_x000B__x001A_õÆ¿ÒÙ¤_x000C_´?¶úþZÚÁ?6,¥_²¿Aêö_x000E__x001C_ÝÓ¿:6'½³º¿adIÍ¶¿¿ ±BgÐzÐ¿_x001B_ûA¨Î¿ÞÀÿßÆ¿_x001F_û§½+Ê¿_x0002__x0003_ö_x001A_&gt;n1Å¿Xöòz_x0008_Ê¿j_x0016_-Òd#Ò¿ d"â³|¿._x001E_Û£mIÏ¿§õ_x0014_õ¸¥?õ__x001B_­¢?b_x0003_¢_x001D_ZÄ¿ j=_x0001_Ù(?²ns-ßð°?_x0008__x0015_Ãt¿¿°VOf_x000D_?®á;gÁÐ¿Þ_x0007_nèSÈ¿Âb¤á»?_x0001_o9sÅ¿òÒAÉ¿ Pº[ó´¿L't²(3À?ÐM_x0019_Tì_x0013_¯?_x000E_¨_x0001_µ_¿¿-à_x0004_©}µ¿_x001A_lÈ¿ÀyÀ{_x000D_)Ò¿_x0003_áQHª¦¿´þ¡2_x0015_È»¿«Ò#aËÀ¿tGñíOÊ¿_x001B_ñ`¹u¯?d	9å0§?©àÿÇ_x000E_#Ç¿&lt;Ýdª_x0001__x0003_«¿Ò_x0003_Ï*mº¦¿\_x000D__x001A_0_x0015_ö°¿¬^bò_x001E_«?ÇËË+³0Â¿æ±_x001A_1Ñ?TOÑ»£µ?Àk¼q_x0005_¸¿¥?6TìÆ¿Ø9_x0002_Y|4Ä¿¡·&gt;ØÄ¿&lt;_x000B_&gt;ÂÉ³Ð¿:ÀÂp¿¦=¥w_x0010_Â¿6è_x001E_"2_x0012_À¿¨_EÙÃ?_s_÷á¸¸¿&gt;Q¥$ããÄ¿À_x000D_kEsïY¿Ü${Ö´sÆ¿ÈÒ°ùÔÉ¿l»Ø´¿_x0010_L)_x0012_X_?üõ_x0003_T_x0001_S¸¿(ãf4Æ¿¸à0û?4È cNa¨¿ØÀ @ò_x000B_¦?#h%iÃ¿érå_x000D_ö÷Ã¿î_x0018__x0006__x0004__x001F_mË¿_x0001_-ÛCöD¿_x0003__x0005_&lt;hN¯ÀÅÈ¿`§ÛÊêË¿vq;ô¦ù´?ÅæF0_x000F_'Á¿ôÖQÖÚÄ¿l_x0011_xÉô¿_x001B__x0018_î%|Â¿t)Û°JiÅ¿ÁÍ¸òÓm¯¿l_x0001_o³÷.Ñ¿%RÓ_x0002_2_x001F_¨¿dÅ,_x001E_¥Ä¿Ö_x0014_ø¢É;Ë¿â®ÂLÚÍ¿_x001F_4íäÂ¿­T)íl¯½¿¦Ó.¦&lt;.µ¿ÂT/jß´½¿ÐkÈ_x0001_ø©¿WcÑÂ_x0017_ÕÎ¿ò\z_x001B_?´?X_x000D_Ð_x001C_lÏ¤?âÁÍ\\Â¿_x0003_õqÓ0ëZ¿_x0003_´¶$¤?¤ÄDóêg±?vDÅ¹´¤¿rAêÁ@OÂ¿°ü*íÓÅ¿{ÅÀô_x001D_Ð¿_x0004_TåÌ_¶? wüL_x0003__x0004_»_x000E_t?ÈÂà¦â_x0007_¿Õÿh_x0004_RæÄ¿¨\_x000E_6sJ?zÃÌ±ÏÁà¿xZ~Åf¦?ÔA éËiÄ¿ ÷ßÃ_x0010_?°÷âþ°?ñäå_x0011_¡Î¿ bÝvçÂ¿_x0002_òÓ¥ÜÒ¿}xï%½¿8Û_x0016_H±B¿êYÂ[Õ¹¿1hÍ;_x000D_[¼¿_x0003_¡é©_x0005_·¿¬_x0008_+lV»Ê¿V%áø~|Å¿_x0018_]Üßÿw¿%,¿º_x0002_9É?=aã³_x0002_¥Á?§_x0005_ô_x001F_Õ¿ÕÔÛÜ_x0014_Ð¯¿Ôáµr¥¹¿_x0012_«¥_x0001_Ìý°¿'º_x001E_fË¿)Oô¶¿'®_x001F_§M±¿ _x000B_tku?_x0008_÷#'_x000B_ª¿±ûØ1_x001D_¸¿_x0002__x0004_ ¤¯_x001D_nË¿ÒÞæãàÃ¿L+¸ÿaXµ?yy¥¿À0ûbÊÔ?PxßVr²?à×o_x0001_®?¨;¨.ò¡¿À­\WEP¿WÊ_x0018_ß«3Ã?_x0008_JBÔ¨¿ÞÃit~à¶¿Ë@$_x000E__x0010_\Æ¿´_x0012_±i^¥´?ô÷°?Ì¾¿@y´_x0002_Ù¿é»c _x001A_Í¿ô)(_x001C_ ¿R^.uÚ¾¿L_x000E_ó%ÞÒ¿tiÜ_x0008_÷´?\_x0004_ÒRv¤¿$ØÚ&lt;¹_x000F_¹¿J&gt;«w_x0007_¥?p÷_x001B_Øv¾?_x001F_Ã²âJ&amp;®¿Óþ¡®8ÏË¿°_x0007_²³_x0003__x0017_Ø¿È_x0007__x0010_@&lt;×¿°àÌ_x0010_+^Â¿ék_x000E__x0019_Á¿â_x000B__x000E__x0003__x0004_h_x0015_É¿_x0003__x000B__x001B_òAì¿¿_x0003__x000E_j×ãÆ¿{¾ã8º³¿°$À_x0008_.Ã?xØh°?Ìæå²ÍoË¿_x0002_¾ún]¼¿Ë³ÍçRû¸¿pdxÚº?_x0013_0©b5£¶¿À TÈ§°?p&lt;kc?Ë¿_x000C_1_x0014_7ØÅ¿ÀÁ@ ê_x000E_m?V0R_x0006_IÃ¿_x000C_{b¬YÙÇ¿èF¾L]À£¿Ôæ²_x001D_WT¿øØhU¼¿_x0016_7_x000E_ò_x0001_Å¿_x0006_þÆÕÚå£¿¬¹x_x0005_Dy¿Bwù¾:Å¿êé_x000D_Fl.©¿D×YQÄØ¿_x000E__x0017_{þ[º¿F6®_x001D_PÕ¿û#Iyª?°[Qó_x001F_8s?\J|_x001D_@F?ÀÃ¹:?_x0001__x0002__x0008_)_x001D_¥£É²¿(æ`Ç¥ª¿b_x0013_N5l¥¿D_x0001_#åØÆ¿®ñß1×¬¿í(_x0005_0ÀQ§¿¢iî÷êoÐ¿_x0015_»4wÞ¿0ò_x0007_8T_²?túå.ï­¿ÒÂZµ+_x0017_À¿j¨_x0002_i1Ç¿.£NÇ÷8Ò¿Ý_x0002_Ì_x0010_k¿Ê¦_x000C_¤¡ÄÏ¿Xù0ð¿0_x0017__x0001_{_x0016_·Ï¿yÖ!Ixr´¿BÓ&gt;³ËÄ¿æÙ£}äÌ¿^_x000F_V·_x0005_Â¿°6ò7C?t­ÿ_x001F_¿ÈË¿_x0014_tF!,£¿Î|Ç_x000F_5Î¿*Va´©¿_x001B_ÔSw_x0015__x001A_³¿ÀPÊÛÜ¿{_x0007_ý|KÑ¹¿vª¤ýûÃ¿ówQ_x0014__x0016_×«¿®J_x0002__x0002__x0004_!;Ý¿E}_x000B_ª8a´¿¸.|ïÂ¿)9Vº¿_x000D_¶Ö5P½¿ÀÜ_x0015_f«¥?_x0004_WT÷jìÂ¿_x000D_=Û¦*PÍ¿+=_x0014_ÚLº¼¿H2&lt;BÊÔ¿£ª0ÀÿÖÎ¿;UÇcN±¿8ÎÃA_x0006_?´±U_x0013_?¶¨;&amp;u*Â¿k_x0011_]ñÃ¿_x001A_8m=Ì¿_x0010_`È×`»Ç¿Û#Ç½­Â¿´:â¡a¿¿¤%BbÃ¿è_x0017_Ü_x0001__x000E_¿v_x0004_jlô×¿6f3_x0014_ ¶¿Uâ_x0019_kÈÝÁ¿mâ`_x0017_­¿0r_x0018_"«p¿ºn8Ì¿ïÔ_x0013_´¿ùÍK$_x0003_ßÂ?_x0002_á!¯_x0018_o?_x0014__x0010__x0010_ú@õÊ¿_x0001__x0003_³r_x0008__x001E_3ÛÄ?ú'ìhÈ°Ó¿G^PÔ_x0015_Q¿¿_x000E_eA_x001B_Ã¿¼ß_x0019_ñ7¬¿½Ä«¿Ü½§»±¿ÛüÄ_x001B_lÆ¿P |(ziÓ¿éïÄ&amp;6Ç¿·Å_x0014_e%@Á¿5q9ÌûòÃ¿ÜÚÙÀ¿Þmç]Åº¿¶Çkk_x001D_ÚÉ¿4i;î ¦°¿»¬*_x0017_®º¿×áóµ÷ÁÊ?_x001F_X}N®%Ï¿ÅÖ¡=³´¿_x0004__x000B_í;¿µ?²ýä®ª©À?:_x0013_ÁoåÀ¿ìoÂS»¯?_x000F_¼_x000D_jkÀ¿_x000F_IëvmZÀ¿_x000E_q_x0002_`ÄÀ¿º{"£`Ã¿¬â×¿mµ¿f¼_x0011__x0017_"*°¿J¿ÂÍ´¿JrI_x0015__x0002__x0005_½«Ë¿@û_x0013_u	¿±¿ã&amp;AKëÄ¿@Ä\g&gt;ÝÊ¿Q5î_x0004_Ï¿|ªKÁ=©?T5_x0008_iëÀ¿*'_x0003_CÛ_x0014_Ç¿W/_x000D_NF_x0010_±¿_x000D_ò_x000F_ÞÆ¿ÔÐû¹Q¨Þ¿_x0005_¯»ò§Z°¿,¦Ãp*Ã¿x3nù&amp;?d2­Ü_x0011_Ä¿T4+Yµ?OÿÌÖª®Î?¨¿]þ?[ïèýÚÉ?&gt;_x0005_7-%'Å¿_x0006_ªI»_x001A_¼¿èciî_x000E_´°?­9b_x0001_:Â¿Ü_x0015_Ú¯mÐ¿®ÜBÔoÑ¿ÜÁ]xa¤¿(Ù¿û±m?Z~ÿç ¿KcÿEÒÀ¿_x0004_&gt;Ñ­ ¿?¸_x0018_ÿ_x0007_b¿V_x000E_8ÀQ_x0013_³?_x0001__x0006__x0007_¿Ó_x0005_y_x0011_Ë¿¢¿_x0005_t	Ñ¿_x001A_-¢V¿}_x0012_«@ÔÅ?ÙÙb"Ñ¿Hp_x0019__x001B_(_x0006_¾¿Êçe1_x000E_/Ã¿ªÝÜ_x001C_c5¸?´_x000B_Ç2&gt;¨¿iërÓ)»¿=¶w±à'¾¿öm?²N7¤¿Äç1ÐR_x0006_Æ¿x'9PûÌ¶¿Ë_x0003__x0005_)_x0015_Ä¿¸èÔ_x0017_ÐÔ¿|ÿ±^_x000D_²¿XaeuJ»¿X¶_x0018_ÃÑü?+¢_x0001_j~¯¿ë_x000E_âÜ´¿è^Á-!l¯?°.@_x001B_¿.¢_x000C_¿+HÄÈö²³¿PU³C·¿ûîtÚ_x000F__x0010_¸¿vfhwr¶¿_x0018__x000F_²á_x0013_¿V_x0002_8_x0004_;eØ¿rA_x0012_¡_x0004_LÐ¿þf$_x0003__x0005_Ùî·¿n	ôgãÐ¿H_x0002__x001E_Ï´¿f®ò_³¿]fN5¿¿×[§ø°·¿Ì°7»¿ðzex0õÑ¿gâ@«¶¿^ÅEg¶?&lt;E\At_x001A_Ì¿Xõl_x0005_­µÇ¿pcNpË?l¢oû}«?÷ú\_x0007_±´¿ç£A+Ì¿	_x000F_Yªõ¹¿_x0003_ÍÝ^ðÁ¿¼ §KV_x0001_·¿ìåøÓ$	¶¿_x0011_s&gt;f;Ó¿¸_x001D__x000F_q-¿¹§&lt;Z_x000F__x0019_°¿_x0010_æF_x001A_FÁÁ¿¸tk7ðQÀ¿Û_x000C_;íÃË¿y_x001E_áä+'Ð¿_x0004__x0007_Ü\H.Á¿_x001E_ÔÁö§¿(_x0014_|Å_x000F_§¾?T.¾ðþª?_x0010__x0005_2á°¿_x0003__x0004_4XÍ«?@æãi_x0019_Úµ¿¸SÑ¹?ü]+¹y°¿Ç_x0006_ÂÃ_x0002_Æ¶¿LÒ_x000D_¼²¿_x0003_é{Gv_x0014_¿_x0001_MºÎª±¿@)Ît@?à;ÿ_x0007__x0007_Ì°¿¼ÊG ¿È¿³÷ùåSªÀ¿Vä3Mé¸?Ðb¾rJy|¿5BÑ_x001E_åêÁ¿_x0006__x0001_Cµ$p¥¿_x0013_¿ø½¾¿þ[¯®¸H ¿_x0015__x001C_ö2V±º¿_x0007_HóÈ_x0010_´¿Haþ£ú¿¶4y_x001F_µ¿©_x0007_¹_x001E__x0012_0È?\­t}Kx·¿	E ®(e¸¿û_x000E_º_x0015_«Æ¿@ó!Ï¶³¿`_x0006_LøÂP?_x0003_H&gt;;gÍ¿(_x0007__x0004_yï_x0010_¿_x0012_â²×_x001A_´?Ça^_x0002__x0005_úÏÈ¿_x001B_¦M¡3VÍ¿HÅ,_x001F_Õ¿¸ßêùM_x000F_Ã¿0Öif©x¿Þ³_x0001_ÛWÃ¿¬_x0017_%sÊß¿Lö_x0003_JúÉ§?r0_x0007__x0014_7Á¿÷P7õVÁ¿,È}_x0002_ÿ¡?_x000C_xû_x001F_J§¿_x000C__x0004__x001D__x0015_a¾¿_x0015_ 7üÒ¿â#íqqÂ¿ k&gt;7F~¿s$RìyÍ¿E_x0005_lõC°¿CÀ÷j:õ·¿À³kª2=·¿¢_x0006__x000E_ºQÃ¿°þ%Í¿¤V*øDî¿h¡j}z¼¿V_x0004_¨Ï_x0004__x0018_¢¿_x0002_£Ùt$b£?Ñ½4_x0005_»¿påæ-ØÙ¿|g?«½?¶¿D¤_x0006_þ_x0002_õÉ¿{¡_x001D_¥ÌÃ¿_x0008_áÔ¡FÒ¥¿_x0006__x0007_¸mSVEÆ¿ÖËÒ*å°?èÜU÷¯g¢?_x0002_Ûu´Xk³¿Ð_x000B_HÜÑN¨?$ï_x0015_È²û¿_x001A_#Tôn?_x0010_(;³¯¾¿&gt;áUÈ~³¿_x0006_LÓh.úÑ¿ô?=_x0015_Ð¿}&lt;DÆKÐ·¿ñ_x001F_ÊìÅ¿ýZï¶fèÇ¿¼S58Ü~Õ¿àycÏ´_x0011_¹?_x0005_¸;àÆÊ¿)aNWqÒ¿¦Ð_x0004_A¸Í¿qffwôG·¿-{r×Ã¿ÞÅ_x0019_æñ_x0003_Î¿_x000E_LýAtÀ¿.v_x0018_Ç_x000C_º¿´[ÃZ±-¤?_x0013_å_x0004_ÍÅ¿0_x0011_A÷¹¯¿_x0008_l_x0001_×h?5¯U_x0008_»¿`0ê}¹ëÆ¿_x0006_ º¦F¶.¿ú­__x0001__x0002_Ã±¿d:Ófb¿&gt;_x000D_±æ¼£¿b¬_x0016_Eß¶?\§À_x0012_Å?*{Àª@´£¿Î1K;àÂ¿*©ÊwMÕÂ¿³*£,Ó¿`·ï_x0005_v8«?ÒpãCú_x0002_Ã¿z§L%V8Õ¿l%hÆÅ´?M_x001E_Èãi_x0012_Ì?ÀåRV_x000F_Á¿Øn/ÚJ-Â¿Åý¶Ú&lt;²¿CÆ_x001F_F°Ä¿OG[G°¼¿FQOO]·¿É8I$_x0015_Ï¿^´á´Ë¿_x001E_5__Úá¿_x0001_D.v´¯?N&amp;6é±¿úà^_x0001_Ò¿N51I_x0005__x0013_ ¿_x0002__x0019_ÕBw_x0018_Ç¿È_x000C_%¶Ñ¿à¡¾±´?X¬°!þÊ?_x0018_÷_x000F_à2ÛÕ¿_x0001__x0002_h_x0011_NÖO?lq¥ _/Í¿Ðp¥EéÄ¿ö{c¸ÝÃ¿f_x001C_ÊûÙQÒ¿z6MPPÆ¿_x0018_ñOÏÑÌ¿kö_x0010_.7W¼¿t_x0005_&amp;{*Î¿øx8³ C­¿Þ#þí}Gµ?_x0001_ÌÜ_x0001_Ä¿&amp;_x001F__x000C_¥x!Î¿]X_x0018_g¾&amp;É¿_x0001_HÝ(ê«?44§íÚâ¦¿è¹pºÌ¿\ÐGÇèÏ¿¾	Ü_x001D_¢Ç¥¿´»ù­ô¿¿×Ã_x000C_ßëÍ¿ê!µ¬V°¿dÚÊ~ãyÓ¿üG¸g^_x000E_È¿Â*/_x0003_¸½¿¢Ün_x0017_Ó½?D_x001B_ q¨À¿\èÞ@Gð¦¿_x0018_Ô#îÎ¿ÊÞ _x000B_¤_x001E_¹¿_x0016__x000F_"+·¸Ã¿¼äO_x0001__x0004_ä&amp;¤¿_x0001_Tb_x0012_9_x000B_Ä¿°?x,×¿þ1rsv-¸¿0_x001E__x0008_sOöË¿°a_x0005_ÎÇÒ{?Ü}O.¿ü_x0002_âvG!Ì¿fé,á¿pÔ8kQr?àþ_x0005_ü+?³yV#0Ä¿½ÜLkÐ¼¿Âëd¬¿9ËÈ#ÐÏ¿d´Ú»Ó¿tÖµ_ò2À¿é6_x000D_;&amp;Ç¿`g_x001C_â]_Ò¿û,_x000C_ïÊ.Æ?4_x001D_èßj©?c_x001E_@î9»¿r&amp;@{gèÀ¿²©¼DÕï¶¿M+Ë_x0003_Þð³¿vOÒ¥m±?ª)c}ôµ¿fj¬_x0011__x000D_âÂ¿"½ülÚ¿P©O_x000B_?ÑI¥AÅôÄ?®Dè&gt;3Ç¿_x0001__x0002_=³ìÒa«¿8ÉÂÈô³?rWÆiêÆÂ¿5ùµß _x0006_¬¿ð_x0008_ %Ý_x0016_È¿_x000C_øJAªDÌ¿v~Í_x0019_]ÏÄ¿ù_x001E_ÆeÓ¿ðxø_x000F_·¬?&gt;í&gt;ÝFËÊ¿ÔÐf_x0002_fèË¿ÈÆø@LpÄ¿+$Ð«ÅBÌ¿ô§*+ý?_x0014__x0019_&amp;Múµ¿Ø¿¸br?-\ÀÓ_x0002_©¿ÿÐ»¾öâ®¿¹ÍHL¿àòÏR_x000D_Ý¿á_x0016_ù__x0007_lÃ¿Ôö/_x001A_³Å¿xpû¬Ã¿æ, _x001F_ðÂ¶¿XÝ,©°¿k_x001A__x0017_@Ö¤½¿!~y¾Ò Ä?æ:²ªHþÀ¿cçògx¿T_x000E_²xNÁ¿(C_x0012_Ã¿'©_x0007__x0001__x0002_K ?K_x001A_!TzÍÄ¿&amp;ÁC5\Ð¿ÿ Çö_x001B_4½¿Ä_VÄ_x0004_Æ¿0_x0003_UxÆ¿_x0007_­_x000F_ÂÚ°?*g¼p,â³¿ú9°_x000D_HÖ¿`xµÃ@a¿ObA¶ðÁ?_x001A_Ô!è3¾¿[¶û®)À¿_x0016_&amp;¢¼Û_x001C_£¿"Õ_x0007_´hÆ¿«ÇþÝK¯¿KcÀ_x0014_9Â?¾k¸y·Ê¿ ,¨7Ðkj¿Ð¡*_x0019_ñÌ¿Ê0=_x0010_äÈ¿&gt;ßW__x0014_ó±¿0_x0001_²^;õÔ¿ðá¹û_x0012_Ò¿Ã²%J_x0017_´¿÷emX%Ã¿åIà©Z©¿ù³.IÖ{Ç?Þh_x001B__x0011_+À¿_x001E_`y=ÒÊ¿@K	Ãè·¿°Jí q_x001D_¡¿_x0001__x0003__x0007_¢,÷eàÀ¿~ûLx±Ý¸¿_x001C_¢)ýº¿/jË¦EÀ¿h_x000D_`C?ä;²qÆÐ¿µ_x0012_¯Ûå¿¿+_x0013_m_x0006_"Á¿X§2_x0014_¹ý«?)?y4ÌÈ¿æ8XTh;È¿L;,ª´g¶¿ú£Ç_x001C_^¶¿UQrXÀ¿ê_x0006_Ò©¯Å¿f_x0002_VÄØÅ¿h^ELr$¯?¨-×_x000B_´v¿Øg'^õ·?ÛìÌ,¿á·pVÔ¿ÄG=_x0011_TÂ¹¿èm_x000D_öbÂÁ¿ÌäßQ¯±?_x0016_{_x000C_Ç_x0010_¾?¦ýÐÞ±?v,³¹·¿81],ô*µ¿d_x0005_ëË¿axÂE_x0002_Ä¿_x0008_fû]_x0014_?_x001E_Ä_x0006__x0008_h±¿-_x0002_b¤«¿?_x0004_ÃØlZÔ¿²Èû4¯Ç¿J¨é_x000D_?Ð¿eg£Ã½¿¤GÙÙôåÊ¿¶w}ÁËÈ¿_x0018_zÚO?^uDªý_x0012_´¿È[:_x0005_ÕB¿¸_x0007_¤ì=áÒ¿ªÝ_ÍD"Ð¿øp`ÌË°?C_x0001__x0003__x0011_áÏ¿á%_x0011_Í1'Ì¿b¢_x0011_ä¡É¿¢g¯Óá¿¢(Ü%ØÐ¿B6¦=&gt;0¶¿Úq"ÌeÀ¿¶ï(®ìÉ¿xA_x000C_ýÀ¿SÃÞ&lt;ÉÊ¿Z_x0004_)5Ñ¿_x001C_#1¥C¿þ-_x0019_@üÑ¿ÂìÖàcÈ¿àÿCRzx?ÑÃ7ß¬¿|îÂ¤kÅ¿`nóÁiÎ¿_x0001__x0002__x0011_&lt;.­_x001F_Õ¿Vâ@L_x001C_Ì¿_x001E_BýÒ©_x001D_´¿½ºç_x000B_zÀ¿ªyö¸c(Á¿â_x0014_zçc»¿å0.æÞYÀ¿D]zìÌÉ²?(iÑ(?0æ:D}Â¿_x0018_³¡¤¢ö¿ÑL&lt;ìBÁ¿2òÝ¿yîÌ15Ç?®iúÐ¸Ñ¿pýaçüÌ¿FO´h-_x000D_Í¿5í_Ì~o¿¿_x001E_ñ´Ð¿Ô¦¹ÎÄ?J_x0012_ã&amp;N_x0002_¸¿Å¶Í_x000E_Ù}Å¿Ú_x0001_Ñ_x0014_NÌ¾?tG2aÈ¿F5p2	âÈ¿"OÑßÅ¿¸ª½R¤?_x0002_:Fñ_x0019_ Ò¿PÞ/ÒÃ\©¿_x0010_±Ë/¿À?2}ê?ÐHÆ_x0001__x0003_FØ®???_x0008_ùbÇ¿ìrIµ&gt;¯Á?_x0008__x0005_ðj_x0015_îÅ¿Ê×X_x001F_ÈCÁ¿d¤G§$¹¿^Ç?ës³_x000B_fÂ¿© ]+_x0012_Ê¿%_x0008_F&lt;·øÁ¿¦/Ê¯ó_x0016_¼?H¾á_x0008_­?_x0011_æ_x0002_ÒËHÀ¿nñä|_x001E_yº¿_x001B_sQw®¿n+¾»`Æ¿¿$4a_x0019_­Æ¿âú×Ë¢¿ñPÍî?ÇÁ¿|²ïÐ®?ÝÐ6yÀ?¥½C÷,¾¶¿è[ùãâ©°?¤Ý°À¸K¿(ê6ÖÑ?°í¢¶=©¿PrpEÚr?_x0004_)_x0014_úÂ(Â¿ì]zö«¶Â¿F0PäE¾¿ il-_x000C_´¿¿¿@äG°¿_x0002__x0007_æKðÉ_x0012_áÙ¿MâLËC_x0006_Ê¿«ùJ;µ¿vâ@QuÓ¿°^û_x0011__x001B_?_x0017__x0013_zX¿_´¿_x0014_8_x0019_Î`Ê¿67Çôo²?Ü_x001F__x0003_l_x0005_à¿å$#_x001F_zN³¿×	¥ÖPÆ¿ &gt;Q%R_x0003_x?~_x0010_ì_x001A__x0011_nÆ¿W,ö|#ö¼¿À9f©³?¦ÿ¶Cý¸?_x000E__x0002_Tn\,É¿7uY½%M«¿hâ_x001A__x000F_7Ù¿¼_x0005_,_x0001__x0016_Å¿Å_x0015__x0006_S[É?Èµ(¡_x0012_¥¿_x0015_áîyÒ´¿D&amp;§|³¿_x0014_=_x001B_LM`Á¿pHQ_x0007_ºÁ¿wä§»R®Í¿_x0012_ét_x001F_§h°¿~.·ÚÔÁ¿&lt;_x0002_½%VÌ¿$À|õ¢_x0004_Ã¿\_x0002_Ú«_x0001__x0002_-Ó¿Ñùv_x001F__x0013_ä§¿]_x000D_P_x0012_3ñº¿_x0003__x001B_t_x000B_²½¿*Ùò³Z´¿eö«_x001B_³Ó¿_x000E_º·Q¹¿ dU_x0007_û_x0013_Í¿´t}_x001A_7±¿_x000E__x0018__x0003_ØãÒ¿_x0019_²kY	­¿yÝ~ü]]Ã¿×n_x0002_À¿_x0018_ßnÿqî²?-2ÎxrÂÇ¿û_x000E_R¼Á´?|ë²_x0013_e¾¿pho.??¸aM=cÑ¿â¼Ò¨d=É¿àûÏs^¿$-è_x0002_Çj£?½7-^Iï¾¿¨_x0004_²+Ï_x0001_¿ÜYðmÚgÄ¿.=_x0018__x0018_AÄ¿x4Õq5,?:ÕïA¡Ê¿cïD_x0011_Ã(È¿&amp;2x÷²dÂ¿0Øðfógr¿*/_x0013_ñØ¿_x0002__x0004_÷_x0019_4Ò¼±¿ôú_x0001__x001E_2h¿ß}¡yTÖ¿z×_x000E_I_x0003_µ?_x0010_´¾ËÅ¿Lò!uRÊ¿Æ~ËlðË¿q²_x0005_ð^¿ÊP	 ÿ¤Î¿æçÒÍì¦¿¿_x0002_£_x000B_þÈ¿_x001D_R_x0011_G_x0003_³®¿Ò/_x0011__x0005_É_x001A_Ñ¿ÚªÇÈ+Æ¿#|eµ¿_x0019_kîÙ5Ð¿ºãeR_x000B_Õ¿_x0008_Éö¦¹¿8Tg_x0003_5Ä¿b[«jÄ¿B%¢ÔÕ¸¿¼þ_x001C__x0019_aH®?`£3êo¾¿À_x001F_M4ª ¿h_x000B__x0018_&lt;­Á?LâØÂÞÎ¿ê_x0011_[P?_x0003_Â¿Sx_x0017_M÷·¿þ´é_x0014_P»¿_x001A_ÚôÁº¡¿Þ¦ÐÓ¿Ä)Ì_x0001__x0003_Î ?Â(¼Må«¿\_x0019_ïÆ]9¿¦øà\9µ?î;é_x0007__x001E__x0012_Ç¿¬?\Ô;¬¿°]m#zÇ¿SÓizè¸¿°Ã¹äê?_x0008_QÜÄ)y?)9·bfÈ?_x0010_&amp;ØÕ5»»?F_x001C_uóLÐ¿¬ÿ¼¤&amp;_x0008_×¿¨_x0017_i"%u»¿X_x0011_ª_x0007_CÃ¿ÎÍ_x000F__x001A_PÌ¿ONiªFyÉ?ÜãôÄk·Á¿_x000D_k_x001E_`Ù¦¿@ù65_x001E_ ¨?sÜ_x0017_Ró.¯¿_x0018_æmq_x0002_¼¿v__x0016_q|Æ¿¼Ñðê_x000B_Ë¿ºÞ_x0005_^Æ¿%Z}Þ3°Ä?Àä_x0016_¦øÄ¿Ã§³7éãÀ?&amp;j{n0_Í¿9Òr¸_x0015_¡Ä¿Ei¥Ï®_x0005_È¿_x0001__x0002_àë_¡T¿JÁ §×È¿r¸HíØ½¿Å_x0007_8&gt;HÂ¿JÑS2¦ËÌ¿Ã0ÄÔ.û´¿ü^_x0006_"Ì²¿4³ÍâõÎ¿»_x0008__x001D_ÚÓ¿_x0014_x,_x0016__x0003_(¨?_x001A_Ûl?b®¿`çóØ	Ã«?jÂ?lÎ²¿Úó&lt;5²¶?ª#¨Ã6¾Û¿_x0013__x0016__x0008_w¼¬Î¿°Âr¨_x0006_°?Tä_x0002_®Ù¿Y×îàÄ¿n|u&amp;G·?è_x0019_\GEd?(_x001D_#_x0018_?ðQ0_x001F_ñ Í¿D¨:Ñ\à¿fJ¾_x0001_¶þÈ¿(yz"Ä¿´	%@±¿iÞ{´wLÁ?Z_x0006__x000C_(`k¡¿)2â&gt;&lt;Î¿»Ô_x000E_ÛÍ¿èÙ_x0010_í_x0001__x0005_ýb¿Å´L/±¿%°HDnKÅ¿ò_x0012_.­¿æí·ùKÌ¿;z~tv&lt;¼¿ÎQS-vÓ¿nÄ_x0018_ª1Ã¿&gt;_x0008_øù5Ó¿2OVX6¸¿ìÚG_x0019_üóË¿_x0010_Kdú¿sÀ¿¼y¼wÊ¿ +û\¾g?ºË_x0015__x0005_.Å¿è­úu&lt;Y ?Óù¤_x001D_ Ã¿_x0001_åúIÅó¿_x0006_&lt;ÏÚ!ÀÐ¿Ðû¿_x0003_{¿*ò_x0002__x001B_dÆ¿\T_x001F_Ú¦®?bYj_x001F_Â¿ÜäëÙD²¿°;®ÄÇ¿þ/:ý_x0013_'¾?_x0001_'¥PÐgÎ¿0³_x000F_m¸_x0016_Ò¿_x0004__x0015_é¦©2¿gÉë¡êÕÒ¿É_x001B_._x0008_»¿æg«GË¿_x0002__x0003_oõÑè§»¿~_x000B_å³_x0016_Å¿ òôÎ¿Vp$5(´¿íúì!|¸¿_x001E_ùÿÆÂKº¿¨_x0013_N¿XÑ£_x000F__x0017_«¿z_x0004__x001A_ñÃ×¿ªmãÊã¹¿úô8Ï&gt;¯¿ÓuzbUõ¸¿N°/o±ðÅ¿+_x0001_½_x0011_¿TPÿq ì±¿ ©&gt;à?+_x001A_BE¼º¿Doy_x0017_Â¿^ì\äÒG¿¿­%ç_x0012_·¿ï qôM·¿Ì÷_x0003__x0013_Þ¬¿ä%RÀ_x0007_©?"N=¦}FÂ¿@_x0006__x0007_ÕQ?EPêk8¸¯¿Î_x0015_±Îq_x0012_Ã¿èM¶mK¾Á¿_x0008_âÄ&gt;ïßÄ¿«Ò'¦_x000E__x0008_Å¿&lt;_x001F__x0019_À_x0012__x0001_Ì¿Ì&amp;ø_x0003_	?GÍ¿_x0008__x0006_ö²Ç_x0019_¸¿:Æu_x001A__x000F_È¿$Âí_x0019_=}Ð¿_x0007_LÁÛÁ?ÀåK{ùv¿8V´î_x001E_Ç¿0I^é¶¶¿:"=Ûµ?»g­Y_x001C_Ë¿²ô"Ùòã²¿ÌýUfQ_x0001_±?Ð_x0002_ÃÐ´E¥?b{wìÎ{¼¿f¤âÜ_x001C_¤Æ¿(_x0006_¿&lt;?\[q*I¿(_x0006_±L­¿*Ó­×(·Ð¿6&amp;(¥êÊÐ¿[HJµ_x0007_Ë¿xc_x000E_Ë_¿n|]ñÅ_x0004_¦¿|ã¤DÂ¿h#_x0001_ª¿èE¼¯G¿ìåºA¼®¿üæ_x0005_Q¿Ã°¿4Ø¨2_x001E_Ó¦?%Íèò}êÓ¿Åé»_x0013_¨_x000C_¬¿_x001E_·_x0012_§MÙ×¿_x0001__x0002_&amp;Ù_x001E_«_x0010_#¹¿_x0018__x001B_Üñ÷Ò¿³®G±¿Ö_x0014_¥Uh:»?¨TRÌ·³¿õ£ÐÜÄ?_x001C_ÛÕZ½SÐ¿*ö%Z_x001E_:´?à¯	byØv?ãápÛZ¸?DÆ;q&gt;º¿Ðà9:èÍ¿c,&gt;ÕÍ·¿¼qËF_x0019_Î¿Ò´Ë°SÊ¿$ÙAÿÚ4­¿_x0011_ébÙÕ_x0010_·¿_x0008_yv:­?ÝÅ¿ 1c¹?Æ,_x0015_ÓÁ¿_x001A_ÔÁ&gt;W0Æ¿l­6ËÿJ£?}¦Ü8sÃ¿Éûäµ­¿j¼mÁ?Ð_x0019_ UÀ¿ôíÖ_x0016_ßÇ¿dØ¹ÿc%¸?5J&amp;¸Ñ¿K¾æ_x0001_É¿öíä±_x0002__x000C_6÷À¿_x0015_9Ñ÷_x000D_²¿=_x0007__x0006__x001E_¹¿þ¾ÚFÆ¤¿Òz½H_x001A_îÏ¿([0uT¿­!ØaÒÛº¿,_x000F__x0007_/Ä¿!zðK@Ô¿©æÐfØ_x000B_Ä¿ï/¸¦GÎ¿	·ïb·Á·¿Nè1«R_x0013_¢¿äõán_x001A_¿_x0004_ ÃæøÃ¿f_x000F__x0011_1{¥¿Ögé5gÒ¿_x001A_J¯i½¿¡W,UÉ¿U_x0002__x0013_Ü©³¿¦C6Ñ_x001E_Ñ¿ åQ\å_x0016_x¿oÝs_x0015_8¸¿_x000C__x0005__x0008__x0015_è»¿à¯1Ñ¿d§²­B?áu®_x0001__x000D_Ñ¿1o_x0003_³H_x0018_µ¿ö_x000F_{pG©¿_x0016_ÿ£PcN´?åÒ£GÔ±¿¶ïË³éÑ¿_x0001__x0002_Ì.ÐÙW?_x0013_8ûU¢É¿_x0003_Ú²=ë÷Î¿ûª7ÍÓ¿8Êá0éì?vy¦&gt;úS¯¿_x001B__x0002_t_x0007_Í¬¿æÉVýiÅ¿V¿5³_x001A_¿¿ Õôuµ?¿ù_x0015__x0019_&gt;¡Ë¿©©ò¸ ßÄ?æ_x0003_5¾GÔ¿õC_x000F_Ë¿;Ó¿)Ì¿_x0007_ôæzÌ¿J@ôØ"Æ¿0_x0017__x0010_æú]Ï¿gm)ÌähÁ¿\ðW©_x0005_Ë¿¼t	V iÇ¿À"_x001D_cÆ¿ðQ[t?È§&lt;õu¦¼?ì_x0011__x001E__x0014_ö¹?Ë?xyÈ«¿t_x0011_BæïLÁ¿ÝNøx¬¿{Ìº³¿L5À³í$Ã¿_x0004_ûxÊ¿`×â¦_x0001__x0002_Øâj¿ºA_x0016_éÊ¿^ç§CÆ¿T×6eS&amp;Ã¿ü:ßøÁ[Õ¿tÕûÙ_x000E_ä¿+	x=TÏ¿±Ä2óÅ¿$_x0015_JT»À®¿¾T.ý_x001C_=Ð¿ÒÔë&amp;4PÀ¿ Ö_x001A_®h6Å¿0ãûÝð9Å¿_x0010_+_x0006_yèª?wüh_x001D_q8Ñ¿pæ«Úÿ~À¿_x0014_¬.étÌ·¿à_x001E__x0012_uyr?T_x0001__x000D_m÷0¿Ò' #WÑ¿V_x0016_·_x0004_­®¿öÚat§èÅ¿X!I_x000E_û¿;ÒÄ_x001A_´¿O;N¿_x001E_É¿"ø9GD²?¬}þ|ü »¿¼M¡_x001D_ØM³¿ìÿÑ)Å¿3s°B[_x001E_Î?ÐÅ&lt;³ûò½¿_x001B_×t_x0010_ðÛ¹¿_x0003__x0004_P&gt;_x0002_ah¤?uy*G=Ê¿VÇ_x001F_ÀkÓ¿h_x0011_3UÖëÄ¿_x001B_?_x0011_÷ÞÚÕ¿ðTÔq7óÉ¿4©Ðª&amp; À¿;_x0019_XY_x001F_¸´¿èË_x0016__x001A__x0012_Ã±¿&amp;_x001F_ë±Ç¿ÒaÍ«ºn¹¿DÖ $Íp¶¿_x001A_5Ñ ½º¿&gt;U°Hj·¿-F_x0011_ÐTb½¿õTîÛ_x0014_Ã?_x0005_èÚÅ¿x?­ðj?èR*â£?í9%¿_x000B_Á¿ñ&lt;_x0011_ªù¸ª¿Z×ZöX°?zn_x000E_óÓ ¿_x0001_Ý·õ_x000C_¬?CÁU^4Â¿ìÙ¨WRË¿z@_³¿Ã2×!ôÂ¿È§ç¯Ë¿öªã!FC¢¿_x0002__x0019_JÀ_x0002__x0013_©¿K85_x0001__x0003_&amp;'¯¿dàåÓù³¿¾¦_x001B_±ÉÁ·? ­!ÌÇ¿¾OÊ'À¿³2¤ZØ,à¿\|è.ý½¿_x001C_Ý¡Ó¿_x0014__x001B_zKc¶¿UQ«F8º¿4_x001C__x0016_T_x0019_Æ¿àL»&gt;®?Í¿¿Æ_x0014_Å¹?DãTpºg¾¿_x0008__x0003_oE_x000B_Þ¿.¼OQRÕ¿¶Ä_x0014_®ncÑ¿z¶¢¹Ç¿ÄT&lt;Á¿Æ"{°°ò ¿FPy_x0002_/f­¿_x0002__x000E_æw@À¿qW%_x0005_çÅ¿â_x001F_h_x0016_&amp;À¿Ìx_x0001__x0014_;Ù ? Õúà±Ñ¿Ìé7G¸'¿mÂÎÜÍÀ¿_x000E_En_x0006_MUØ¿&gt;q_x001A_Æ[ª¿ÇüÏK!_x001C_½¿©ØÆ_x0007_Ì_x000F_Ã?_x0002__x0004_wÕt,ÝÈ¿°ùì_x0008__x0015_Æ£?HÙÃ_x0008_X.¢¿´_x001D_×i«!·¿¥hú¿¨¿²Ó_x000E_?ÀË¿B_x000B_$&gt;½Ç¿¯j&amp;ä?«§±ù Î¿Òß_x0005_0]À¿:&gt;wÝÃÑ¿{L_x001B_¶zÈ¿Ó_x0005_ç¾Ò¿Ï!B»@Ó«¿p_x001A_¶V_x0014_=«¿ÉÁtBÐ¿þ]ú_x0002__x0007_QË¿q¥_x0013_k:«¿n_x000F_z¥_x0011_rÒ¿&amp;ªj_x0012_r»¿'ºëÑ_x000B_Æ¯¿CÕ_x0003_h½¿_x0008_ËÀL©÷Ê¿_x0001_løv¶ºÈ¿_x001C_":EÈÍ¦¿~ÃT)zÃ¿ò¡½&gt;V¸¿´\_x0007_·_x000B_·¿ªÓ5Á¿_x000E_Èþr(ª¿]Y¾Vþ¤?v :_x0004__x0005_`\ ¿_x0014_×_x000C_°Ò¿$óêãeÁ¿óûkJ_x000D_É?C_x001E_@¿6^Å¿î|ÒNÃ³? Á&lt;,sM²¿ª_x0016_¸?ªPyä_x0003_TÇ¿Ãå ì´¿tëª;t|¡?ßR_x001D_àý?¡Ç¯×¬¥Ñ¿D%ê*v±¿oìlòÍ·Å¿ú_x000E_ñÕ_x001D_&amp;Ð¿Ö_x0006_¸0_x0008_/°¿ô&gt;QÒ_x000F_E¡¿ô®AP8~Ñ¿v*±Ê+:Ø¿_x0008_Èhã©M¿ Àþ¬QÎ¿³ÌVàÃÃ¿$_âVúx²¿à?üµu¢²?èÑvW_x0001_ ¿E«­©NÄ¿¼gjÈ¿¸¯êÄTÔ¿ov_x0014_ýÏÁ¿,cö_x0014_²8Ô¿_x001E_NÔ_x0002_£R¡¿_x0005__x0007_ Uù@sOv?êIQÇ#É¿T__x0014__x0016_N_x0014_¿j&lt;_x0011_Cq¢¿Kýw%Ï½¼¿®ù[õÍÊ¿û¶×÷äÇ?ÖR_x0011__x0007_À?¨QÖ`:°ª?j/_x0016_]Û Ç¿ _x0004_ÔÌÁ{j?Ã_e_x0016_ã_x001D_Â¿n_x0010_Äþ_x0008__x001B_Ë¿çäÈy_x000F_Ë¿_x000D_QÊdX_x0003_Ò¿`¡ôùÅ_x000E_Ì¿ãÝ#_x001A_É?ø:Åµ_x0002_Ñ¿HºGQr|Õ¿_x001E__x000B__x0018_VÀmØ¿HPÐØ_x001C_gÄ¿ENe+Ã?¢ö'ÌPÄ¿púe¾V+u?1bã_x0018__x001E_.º¿ù¾8Æ¬IÆ¿÷Û¨Hú¤¿±_x0001_F&lt;{¶¿^_x0018_-1H_x0006_Æ¿DT_x0001_|ÏÆÈ¿17¿ÖìñÂ¿eB_x0012_£_x0004__x0006_Ð&amp;·¿Þ_x0017_ó^8ÁÉ¿Ì§¯é_x000C_Ñ¿í_x000F_MÐì¿VÇ^{¸Ð¿hB©w¹?2?ü¶¢%Ê¿Kñ²×ª¿8÷&gt;ð_x0005_¡?_x0016__x000B_³úÈ[Á¿ÃÖë6_x001B_Â¿(0_x0003_ð¤¿h_x001C_Ä_x001E_ð¢?­ös^½Ä?Ì 7*_x0018_1Ä¿ô^9[µ¿{ô+={Ï¿._x0004_Y3GÑ¿¡Gg__x0016_Ì¿ïbô¼DÈ¿Óª&lt;­øÈ¿à+ByÈ¦?Õ÷Â&amp;T´¿úùâ_x0001_¤¿¸ÖX_x000F_ÊÅ¿n¡gùw¾¿_x0004_ÊXtÍ¿`èA_x0013_Ì²¾¿_x0016__x0016_Ì+_É¿:bÔn6øÐ¿ç_x0004_hMÀ¿_x0002_$+Ü¨Æ¿_x0001__x0003_\|¦p}§¿°þ\_x0007_«ò|¿_x0018_9¨pãÏ¿Ð*§%þ_x001C_Ç¿°öêÚ^*¡?º·EÐ©_x000D_ª¿¥tØâå®Ï¿r_x0019_H?m×¿¸,=,Ó?_x0008__x000F_Fg+?¨þ|Ê£?_x0012_hH*Q±?2;áï»¿ìcðúÝÍ¿?_x0013_@F­¼¹¿ÄhðNØ¿_x0012_èè¡_x0001_sÐ¿;¨_x001C__x0008_x­É¿:&lt;úf·æ¼?ÒÐó	_x0010__x0001_Å¿çQû_x0005__x001A_Ò¿kw`ä»ªÁ¿¢Òlj¿Ì_x000B_º@2Ë¿rXý"íJÙ¿ËrC_x001C__x0008_Ð¿ ­BÒd_x0002_¿?[uV_x0006_Ï¿oOGF_x0019_ÐÀ¿î´e,§®¿lFËå.A¿CáÈF_x0001__x0003_¨_x0008_Ð¿ãêÍÑ_x000E_¬Ç¿~ª_x0010_Fz¦¿ÞZzí³?x0h³d#Ñ¿@¥rlØÇ¿_x0001_¹_x0017_]ÂÁ?ÐðÌF¿Ð°Cû`~¿ÍjìÌ®_x0019_Õ¿rÄ_x000E_,»"¡¿p+,³?_x001C_0é&gt;§£¹¿PNúk?o_x0007_Ñ_x001D_É¿føáºøãÃ¿@ô_x0011_{ü\¿4Ü^_x0012_á²¿_x0016_ì5÷V_x0002_Ï¿Û¨Z!lº¿_x0014_=úK_x0007_Ð¿_x000C__x0010__x0019_ZNnÑ¿0?&lt;|7Ö¿f_x0008_N©Ò¿p_x0011_¯Ç\o¦¿_x001A_;¢ÒîË¿@{íÂUß?	_x001B__x000B_ìSÀ¿ü}KÚaéÅ¿ dÀ_x001B__x0006_Ì¿Õ£v_x0002_¡ÑÔ¿Cp_x001C__x0004_L?_x0002__x0003_Än¦À#À¿_x0002_÷=Ò¿^_x001A_ØÌº«?ÐR"_x001C_)¶ ?ÀiE¢±SÀ?_x000B__x001F_³zÎ´È¿.ú_x0004__x0013_ZÒ¿`'(t_x0003_ÚÌ¿Ë*K3öÏ¿_x0002_2(_x001C_y?È«WÇÉó¤?rU$Ré_x0002_´¿B§êÅgÙ ¿â_x000C_T'×)¥¿Á³&amp;:ße±¿GVUU¦Ç·¿@oV;""È¿Â(÷Y	·¿^ø¼)+ø×¿l_x000D_ÙÎK¼Ù¿Dyäç¸¿pÓ%º_x0005_\v¿.ý_x0015_ÕÉw ¿Ê´Ì4&lt;±?ñ_x001F_¢1ÊÎ¿hP_x001C_ÍÑ¿,_x001F_Ì$ßs¹¿_x0018__x001E_DÂT0Ç¿Q_x0016_­Ål´¿Ø~^a_x001F_R¿`_x000B_·_x0001_g_x001D_¦?¸@_x001F__x0001__x0002_ÂÀ¹¿ÕZ8ê_x000B_»¿ _x000F_ *À?_x0015_8VB_x0008_fª¿î¨_x001E__x001E_X|Ë¿úK£3û´?_x0018_\f¾Õ»¿bû?Þ5QÃ¿O;±ðÅÄ¿ºha©ùÁ¿¬ßU2ºó¿à_x0004_L_x001C__x001E__x0003_Ö¿×}i­¿{¸ïXË_x0018_È¿¦×!:X¡¿_x0016_HeÝG_x0013_À¿ðþþfµ¶¿(1¿[	§?ZÃ"£2¼¿¬ñåei¤¿Òeï¡ÛËÒ¿¢º&gt;%vÜ¿¾_x0019_n_x001E_µÄ¿;_x000E_á&gt;Ä?þ_x000C_Þ]àM¶¿°_x0005__x0017_-Ë¿476ý_x0018_CÓ¿Q1$B_x0018_À¿B~éÝ[l ¿Ïö&gt;_x0017_¾ºÄ¿P"ØÏ¿_x0002_Èg_x0004_­¿_x0001__x0004_dÑ_x000D_±¿%ùðÿ_x001F_«¼¿z¸Oß×OÇ¿µIPÓ¿(¸÷]Ï_x0006_º¿=¾$»Y¸¿PK¶Ryaq?p_x0003_	­»BÏ¿¨R_x0013_7&lt;¿¸^ _x0010_O?"f_x0002__x0006_ø£¿0!Þ×³vÆ¿qífu§Ç¿@h´ý#Ó¿@%fÑpë?4¶#N¢¿@ÿKU/²¿¨_x000B_3|t)¿_x0002_¶.¾FøÙ¿üÙ'eiÌ¿LÎØðJÑ¿ÈÊU|_x0016_ó?nH÷î$êÃ¿Ü_x0010_d§9õ¸?ànîoP_x000C_Á¿Âþ²×|_x001A_·?B_x0012_0	áÑ¿èÿ¼µÓý?_x0001_,ÂH~?ÐbÀí¿9±¿pG&lt;J¤×¿ O-_x0001__x0002_ +§¿#ÊºF_x001E_·¿bË_x0011_®_x0017_¡¿(m_x0014_1&amp;³?¤_x0014_ó«Îþ²?¤qy#a±¿ s¦¿¿PÅ²R±¿XiQ¦Qi?áÖÙüÜèÁ?ø#ûA	òÆ¿Zî[DÄ¿¯ÆÐhÓ¿¿@_x0010_xölf¸¿vÂY[Ú¸¿§ÆS_x0019_h·¿´Ýå$s«¿4ÈðBÁ¿¤¾v_x001A_sÀº¿ Éw¨ìË¿_x0006_÷RNÓ¿Àh¦ú_x001E_?ÝÈ_x001F__x0011__x0006_Ó¿à´x±²¸?ÁfÕõÅ¿8wXâô_x000E_Ä¿#ß_x0019_vÑ¿@_x0006_¡ NýÑ¿ø½_x0007_gäÁ¿NñÉÛ¬-É¿¨_x0012_I#µð©?â`_x0003_xX¥¿_x0002__x0007_6_x0013_³¡V°?ÉÝâ_x000D_"£½¿Ä_x001A_!¿&lt;C_x0003_ò½¶?_x0018_^¬ÝUì?loCü9¨?à"qÖA°?])*Û _x0006_Ì¿`N_x0004_¨)Þª?¸PGÎì±?¬r`^ ¿CaòSÉÃ?¡¼ÁÄkD´¿ì`×·_x000C_UÚ¿x~_x0011__x000D_AY²¿_x0005_¹º³Í¿´í|È4¦?TFvÅe=Ä¿_x0004_u_x001B__x0017_Õ¿gçB/Ëº¿Æe_x0001_&lt;ò¢¿ÐÄ_x0002_EÍ¿V_x0002_kËÈ³¿_x0005_½ 	ú­¿IÍPøìÐ¿6ó&lt;@Ê¿HÆoÊ(z¿Ð_x001B_TòÆ¿¢jÁ÷ÔÃ¿ùÐS_x0010_^8É¿DµaË@_x0017_Ï¿°ØÇ_x0001__x0004_9¬t¿~»[­ð_x0003_¼?I"_x0016__x0006_ä¢È?Àý_x0012_±cW|¿_x0005_Þjs"_x0013_Ä¿ü3Ä/¿¿îè_x001D_v¹`Ã¿.\¯_x0016_ò ¹?Ê-_x001B_x_x0003_¼?¢_x0011_/õsr¡¿_x0011_~þ=×¿ðÜ§×sÝ¿¸hiÏä?Hã±_x0007_Ü@¤?pÀvoµN¿6-_x001A_i»¯¤¿njÉõEÅ¿|r4¶) ¿@_x001B_[õ$_x0011_±?Éð_x0017_mÄ¿ÞÎ	N×¿ i_x000D_Æææ¥?Û`×ëA¿èÜ§êÜõÈ¿HË.RGrº?t_x0012_[^|æÎ¿Øå\Ë;(?h.Ãj_x001C_Â¿J_x0003_Ì$UÆ¿Z9_x0018_P,_x0019_Ë¿[Y3_x0002_üüË¿®À¿¥fSÆ¿_x0001__x0003_øm_x000F_çn¸¿ _x0012_£äK½?J°_x0001_²j[Ì¿·£ãS-OÔ¿$ÚÛ½é~º¿³³&amp;uÄ¿Ö_x000F_åpÁ¶¿_x0010_ã_x0017_Ã?µ¿nQ²¨¿ÔD_x0007_Z¢ýÐ¿¨j~­	åÆ¿_x001A_/H#­*Ò¿_x001A_²_x001C_6Ë¿8lExÄ]¿ßpä?ºÔ_x0002_KnÏ¿æÃ¿kKó×¿_x0008_- Û&amp;]È¿_x000C_°ûD#F¿6EZÝ+.Ë¿ñÔ_x0006_x¶¿"3m$j_x001F_¼¿&gt;½Ca;¨©¿âUÉ©ÔÀ¿¾_x0016_2ptÅ¶¿T_x0004_6tß_x001B_®¿y¬xÞ_x0006_XÇ¿4ãÉ_x001A__x0005_fº¿¨öQ6;¢¿LÄ_x0002_l_x001E_Lµ?¹y¨ßÉ¿~ïÉÆ_x0002__x0003_øÀ¿«2%dÀ¿é¤Â©B£À¿ØHö'æÃ¿bº³J_x0006__x0013_Ì¿_x000E_&gt;Ê£Ñ´?,H|d/¿?._x0017_¼³Ê®Ã¿»ý&gt;,2q?êl_x0019_~_x000D_Æ¿n_x0005_f~Á¿¤=üu°¸¿äàSp½Ï¿&amp;6Fê_x0007_°Ï¿°_x001B__x0012_äÓÛÑ¿äu^á_x0001_Oµ¿ªaGÞ|h³¿Ê!ï@Ý®¿ëßÊ_x000F_9É¿ÎàHw³¿}_x000C_Ç*øáÕ¿ìCu_x001E_7¿0_x000C_%^yk?#	²-¼¿@¾§b«?N·¼rN¤¿YuÖÀ¿àÏ_x001B_¨:_x0008_?_x0002_%WLÖK¿ÒºÍ«Ý¸?ô÷°£P¢£?ð¨-)Ã¿_x0003__x0006_Ú_x0013_#eÈª¿Å_x0016_Í¤Î?h¯_¿nQÐ¿5}{mº¿µ_8_x0016__x000E_Ô¿tZß=Æ)Í¿cÌ¤Æ_x0013_Ð¿ç_x0006__x000B_ j¿zùbdIEÑ¿_x000F__x0013_'*ÿN¬¿_x000E_.EVëµ¿+~_x000C_!ø®Ã?ÃK_x0013_½_x0010_²Ï?(j$ã$è½¿¸_x0014_9M»ù?9Ï¥-«¿X].\Fy?æÏ©Uó»¿_x0003_ÂI:_x001B__x0016_2?+_x000C_§?Ê¿trSÞk[¹¿Æd{Ûç_x000F_»¿4®Ç_x0001_\Ø£?O¨³_x0005__x0002_À¿l¢u»x©Î¿_x0004_¼]T`n¿V*ÌIëÄ¿:þMÏT½¿`Äò_x001C_ÐãÁ¿ A:þY~¿¦ÚgqaÂÀ¿ §_x0003__x0004_±ÌÑ¿_x0018_Åe_x0001_AÂÊ¿|D &lt;;Ä¿kð_x000F__x0013_Æ¿Ì -üzÇ¿_x0016_õ0_x0008_¿&gt;ðG¬¢Í¿&amp;&gt;qñÇ¿(ªòX³_x0001_²?n³OÒ_x001C_õÄ¿_x0010_%£m_x0017_ÿ¹¿	c!HsrÀ¿&lt;-e§Q_x0019_Â¿ì÷_x0008_°££¿(_x0003__x0016__x0004_¶'¿b±k_x000C_Ç­¿É)Ic¾¿øÏílæ¨?X¬Ï4NE?¨ÃDkJ» ?'0ø½.¿¾öê{_x0004_Ñ¿´ÓwèÝ­¿é^0!ø£§¿öå­FÄ¿Ô&lt;ã~!_x0002_È¿!'Ê,Tq±¿ÅÎ¸2h½¿6_x0002_,]»Ô¿MäòÇ¿±'bÑ¿½¿_x0003_ÒÖ,¥N¿_x0001__x0005_Äbv\_x0016_¶¿_x0001_Á%¬¿n?,q_x0001_Ë Ï¿_x0004_l´Ï{À¿V_x0008_Po©X¾¿¥¯ApÅ¿#Q_x0003_&lt;ñ·¿p-¼T¤_x0002_Ð¿Àð¥_x001C__x000E_¤?ø·úôSÜ¿[Ì&lt;OíFÑ¿(0&lt;Pd³?f_x0011_®Rä_x0011_Ó¿dËá¨/¿X_x0012_A£p¦?HA_x001C_Ø©/¿Ò^_x0012_ÀZ½?DM`D±¿Ê@½&amp;=Ó¿vÌIuÉ¿1ÐÒËÆ¿ _x0017_+}DTÓ¿HÉ(\+?àtuÉ²_x0003_Ð¿¢o'_x0016_«JÖ¿Ê÷¿_x0006_Bµ¿,üÉ¯"¿?AÃX_x0003_ªÈ¿ðp¦=//²?à(!=W?GM¸&amp;?L_x001E_û1_x0001__x0006_7¾¿æþÐ&amp;´?êÎ°wË¿&gt;'®_x000B_÷Ð¿¢_x000B_X®ôÓ¿ÀVA(/g¿}ýC_x001D_@¸Î¿_x0001__x0001_r»ÕØ®&gt;lÀ_x000F_G9¬?t_x0005_/yÂ¿_x0012_&gt;Þ`âÒ¶¿C$(NØ¿ôxó¶_x0002_¢?v:_x0004_¾bwÆ¿¬í_x0001_ò_x0003_È¿èù;O¿Ð6Õ_x0018_±¿õ_x000B_ñ&gt;_x000F_ÁÌ?5vðòt#Ó¿¿OAàu¾¿"AY0A_x0017_¦¿c. iu&amp;´¿*_x0005_o_x0019_î_x001D_Ï¿_x001D_	ñª´¿ÈÝcU±¿`_x0010_Z_x0017_C¼¿ÈNëÜ½Æ¿`2úW±®m?F0_x000E_ÙØ²?¤=&amp;¶¥Í¿ÑlÌ¡U¹¿ìOíÉSMÔ¿_x0003__x0005_Ø'ÅB? Ù8bOe?_x0008_ÌG$#?_x0010_r_x000E_½¿_x000C_¼{U	ËÐ¿_x0005_ykÎûIË¿¨_x0017_í_x0001_ê½Ø¿ÉÃ\ùYÕÅ?_x0001_ØVà_x0013_z­¿½0C_x0005_ÕÃÕ¿ (2_x0019_}¿_x0010_w¤_x000E__x000F__x000C_Ï¿_x0010_h+¶«×¿`_x0004__x000F_É¸°?:°1_óÇ¿p®qÇl?ÕY_x0012_VC¸¿ ñ!moÅ¨¿æ}9å_x0001_2¹¿¤ó/?7ÆÔ¿ìê#{«e¶¿èûW²0¿¶ÏèýªÇÃ¿èÅ¨M#VÒ¿Þ-_x0006_Ò³¿_x0008_Ì¼¯cJ·¿_x0011_´`D°&amp;À¿hsµó£\?_x0002_çùÆ\å¾?_x0016_[=rlÉ¿j ûpÑîÐ¿HSHU_x0001__x0002_åYÂ¿½ÏSV¨¿áõ@¶Ë¿T_x0016_o³Ä¿°×«&amp;ê`º¿n3_x0015_u¢¿D_x000D_Ö_x000B_3¢?/JN¦2ÙÏ¿¨sÂÙ»Á¿|\õÕßÒ¿¾J©LP[´?|±ï_x001C_!H¯¿zó×Â¿îéêªQæÏ¿¤¥âÓuiÔ¿ ò_x0019__x0002_×÷Å¿ù»z_x0016_À¾¿_x000C_ÞÀð_Ò¿à®«[#\Ó¿@,Q_x0010_fÕ¿¶{Ñ	»Ç¿	&gt;°Ï«±¿_x000E_"Èt¡ÿÐ¿ðEæ_x0018_z_x0008_?1_x0014_ä¨7À¿E1pzæx®¿Ê¢ÃyÑ¸¿`yn+)½¿àJçÈ_x0019_à±¿ù·¶¨C£È¿ÜwGI°G¿ Êv_x000B_É¿_x0001__x0003_U»C|_x0001_mÏ¿3ùg©º¿@[Ûz¤¡W?Ð0_x0015_È1À¿_x0018__x0001_'dt?lcÕl_x0006_u³¿_x000B_´ï_x0016__x0008_½¿x3_x001B_ÅÝ°¿_x0012__x0002_98¾Í¿/Ç±ÌVLÄ¿ÀÒQhpÌÊ¿_x0001_h®²¿ð_x0007_®j2³?Ü;AÁ¿ê{ð¬Á¿"õV"ÀVÃ¿_x000E_ïÏD[Ø¿úy"Sç»¿»pÆÐ_x0005_H¿¿_x0014_½¼ût°?_x0003_M_x0019_CÕ¿ã"_x0006_õ-6Å?î_x001A_ðl@Ð¿æÊ«Ó|æ§¿X-v@®rÂ¿·!Ï_x0016_Ñ¦¼¿´ O_x001E_±^§¿_x001C__x001B_-»í·¿kÿIà­¿FmÉ¿1Ü{Õ_x000F_zÑ¿_x0018_(¦c_x0001__x0002_Så¿È:¡_x0005_ýN¿_x0014_EËeÌ¿&lt;Ú_x001E_W#-Ï¿-5_x7Ë?h_x0013_{ê¹¿$ßì,Â?,"Ðà§?¤d_x001B_-ÁÜ¿V^Ü$h#Ø¿_x0014_F¾leKÍ¿¡K_x000C_ÏTµ¿X®o@ãh¨¿«Ý__x001E_D*Â?Àr$Gû'¶?@ENÑ Á¿zûGõ-À¿_x001D_àÑàÎ.¨¿òâþ5HOÜ¿Bs;äÖÝ¿_x0001_K_x0017_#%»¿(A_x001A_&amp;©¿Júù&lt;?¤¿¨{ww&amp;_x0014_?@MÿH½Ò®?=_x0001_®h ¿_x0010_¹Þ8_x000C_î¿¯qvîÐ»¿|3_x001A__x000C_Í¿ævq¾ÔÇ¿àd²EÈUÖ¿_x0006_V¼Â	Á¿_x0002__x0003_\ÚBæÿ´¿=æîc_x0001_Î¿«_x0011_ï@"À¿Ðê;¢¸ü¿ÓK!H¾¿d_x0006_Ô_x001B_¤?xÄ+Zµ¿vÂ_x0013_f¨×¿Ø_x0016_¹_x000B_¿_x0016_áõ}Úl¼?z_x0004_è3Ð¾Ã¿_x0010_üZOq¿ÃæO__x0006_ÙÃ¿._x0003_ÈÚ¤ÿÊ¿â._x001F__x001A__x0002_§¬¿JÌRûþÎ¿4WáôS_x0011_º¿Ä3àJ_x0002_±¿RàÃØ_x0012_^Æ¿B_x001A_å½;Ç¿«¬â´_x0017_ßÍ¿¬°_x0008_	W¢¿Hä_x0008_C_x0011_Ð¿±µxxUµ¿½!¢CjÃ¿8Y·ÙÌÐ¿ñðYÓ5Ì¿°?Ü÷p»²¿ÞµÈAzÈ¿¾7ò5@«Ë¿Ï±)\®¿RÌU'_x0002__x0004_Í¿_x0017_\8_x0002_øÓ¿¤ÑTê_x0008_Ç¿Ö¹	|-w²¿Ò&lt;_x0010_nÈº¿¨Ãì¾ÀËÁ¿l;Ï¡_x000E_Á¿ú_x000B_å7½¿hÒ}êòâ ¿&amp;_x0008_{¹è¢¿Èåê_x0016_Ú?¤_x001E_&lt;8Ø_x000B_×¿_x001A_×_x0001_]%É¿nÒ£¶é_x0003_Ç¿ô_x0001_»wâzÁ¿¬¾¯Èæ»´¿@Êï"¿ê¶¿&lt;s_x000C_8RñÛ¿X¯zÒ¤¿(LÑ®0³¿âÄfùg¸?j½Õ:9Ä¿à3)æ9¶Á¿4 [_x0019_û¿È¹ë_x0015_þ_x0005_Ò¿[_x0001_Q{_x0012_ý½¿Ä &lt;;sÅ¿7wÿÿ±¿/áû§&gt;Ç¿âwQ_x0014_JÒ¿y·åÚË¿¡¿f&lt;9¼¿_x0001__x0003_h·an{ÇÄ¿ÜÒñkÒ¡?Fõ´êÀ¿_x0002_¸u_x0014_è»?pÛ_x0014_bß_¿m¤af_­¿lC/M\Ò¿û_x0006_f¥Qq§¿À#_x0007_£1¸¿#û_x0007_è¼É¿àÿ_x000D_¸Ö¸¿²ù3'ìÍÀ¿ªv_x0003_²ª¿Öý_x001F_@¦Õ¿n?}ç¢í¢¿_x0004_¾.U8$Ò¿4ìJAÎ¿H»ò_x0007_Ï¿»æí_x0018_m·?_x0001_ªÐo'*¿*_x001D_aæ0Í¿"^)_x0013__x001B_Ð¿Ä¿åÍ_x0019_Ò¿¡#_x0002_KGTÃ¿}q$t¹¿q+ôÝ_x0005_¶¿@¿.êÀ6Ñ¿\¤±_x0013_Aº¿²Ø¯¿&lt;Ï¿ëMÜ"b»¿&lt;ÔåØºÏ¿ÃÈX§_x0001__x0002_ü§¿l²ý_x000D_s&amp;£?]g¢»¯Ñ¿Ï_x0008_¸×-_x0002_Ò¿²í%ä8¶?t&lt;M}p¿_x0012_&lt;AÍÈ8¶¿Hã&amp;ÿíÒ¿4SRðW_¿´à§ªmÅ¿R§¾_x0013_Ò¿¬[_x001A_nBéÌ¿`ý_x001F_áû,?_x000F_S®Z¾¿F&amp;TûÄ¿³Ê^n£þÆ¿tMNt¾¿!B¬¼°¿Ð_x0001_rUjÔ¶¿¼}ù ¾Õ¿Çi~$ÌÆ?Å\Å|èÈ¿_x0010_Îh%í?_x001E_+üh(Î¿_³_x0019_w_x0001_È¿´­&lt;NY8¿O_x0006__x0017_P{·À?XKÀ_x000C_Ó³?üE*¹MgÀ¿Óì_x0013_#yÔÐ¿Þ_x0006_ê®pHÆ¿Z_x0010_èèË¿_x0004__x0006_Ãå_x0005_	aß¼¿$Ï»$FÓ¿¾qn¼N_x0012_È¿§}úI2NÈ?Ø-&amp;øÅ)?XÜçæôõ?Ø9:N¿ÌîÉ§Ñ)Ï¿é_x0008_Ä£©§¿v!GIl©Ð¿ÎÇÝf_x0001_6Á¿ü_x0004_±_x0002_a:Ì¿°)%-Ø½ª?x]'WèÓ°¿d|y£w}¾?¼PjCÅ_x001D_±¿µÜ6_x0014_¨¿xX_x0019_g*H¿¬R¿ü[:Ú¿0â+I|w? å_x000B_8S¯«?ð`uøôÍ¿(2ìQe?s«ð2´0Á?=µÈ_x0004_¬´¿_x0004_`Ê3_x0019_õ_x000D_¿Òú4Q5ËÓ¿¡ö¨_x0010_ÉTÌ¿_x0004__x0012_Çn_x0019_5¿ëâ_x0003_Ó_x0006_Å¿ø=yãUÅ¿ð_x000D_b×_x0003__x0005_×:¼¿L_x0001_7ÖuZ¿ ý_x0014_Kîa?_x001C_@_x000E_ÕÙ¿_x0004_@b$æL¯¿_x0005_j¬r_x0012__x0005_§¿_x0017_^ºÝêÐ¿Ö&gt;¹_x001B_­ÍÌ¿ {³óÌ_x0007_±¿:U§Ø®¦Ó¿||²_x000F__x0013_É¿_x001C_*Òëåc¿É_x0006__x000D_¸_x0013_ª¿_x000B__x0012_Þ5¿¿(ï_x0010_ºªwÅ¿_x0003_Vb©ÐÆg?Åú_x000C_c_x0002_Ã¿Õo_x0007_P§¿VÅaéÖvÄ¿2GC18Í¿×/ÿ¸S·¿_x001B_ÃRÞ¿¿´ÐfA±_x001B_¿_x001D_í!à¬¿_x0017_@qtEl¾¿~ÂÈU¬Ù¿LÝ_x000F_°¿_x001E_U#­ä¼¿_x0011_1ÓéN¬¹¿ý_x0013_~bÈ¿!Yªwq{´¿4¦½_x0007_~Î¿_x0001__x0002_Ô_x0003_õ_x0006_àÀ¿*r[e0¾?VÈÉq±? v_x000F_S©Ü?â(kfG=°¿[ C1°¿KÙ2²Ã?J4g°Ù?Oóå®TÉÇ¿_x001D_µÓíàð¾¿H©×._x0001__x0018_¿Èaó!0kÐ¿{m_x0017_&lt;BzÎ¿ _x001B_§_x0010__x0002_ØÛ¿^ÿ_x0014_cÀ¿¼ôuÍMÞ¿Çôªp·¿ð_x000B_ ¸éÒ¿ _x0008_Z_x0008_L+¦?_x0016__x001E_7`À?_x000E_J1_x000B_mÁ¿üö"±IX®¿@J_x0011_~^Ó¿_x000F_,u*ÖkÄ¿Ö{tKF¼¿&gt;SAì&amp;¼¿&amp;Ïç¿¥_x001A_°¿ônÃªå?åc2_x000B_îÚÄ¿M[·Z$È¿ØK)Fþ(¿_x001F_Ì×_x0003__x0006_³#¹?ðP½Ó¥õ£?ôá_x0010_ÿ9"Ô¿¹¥Ï0ËgÅ¿2G@_x0006__x0001_Æ¿éPóßW_x0005_Ã¿¼_x0001_¬ÑE_x000D_Â¿pô_x0017_p©¿´ié3£T¶¿RÔHF²¹¿VRGj_x0006_ÖÊ¿ÌÖY_x000C_1Æ¿x_x0015_¤£^KÈ¿à@î½³_x0014_?_x0010_)ð¤m¹¿ù¦Át_x001F_Á¿!1ÐÝ_x0017_°­¿}_Ì_x000B_ÄË¿û-²¬_x000B_Ã¿ Ñ_x0005__x0011_¼Å¿Â_x0011_SèôÒ¿ò×ï_x0005_cK¦¿nq_x000C__x000C__x0003_°¿p°.QË¿ý©ýP	«¿ ]It_x0004_7Ô¿0Ò'g¿|y¯%È¿_x0002_Ó_x0016_X9U·¿¬vZu_x0015_Á¿pT_x0005_ªß.¹¿,Ý_x0008_â¯ºÑ¿_x0001__x0003_Pos_x0011_þÏ¿h_x0015_¾Þ_x0004_¼?»¥óQº?\í¯*ß¿Nk%_x0014_:É¿Wùò"Í_x0004_À¿_x001F_'í´½Ô¿À_x0001_óE_x0002_Üp?z×ÓK_x0019_¾¿_x0001_Vp_x0013__x001E_wB?|i$Å¹¿_x0012_ î_x001F_»Î½¿¸îùµ³?µ´y&gt;¸¿N&amp;_x000D_x¿:[îQ²	Å¿\.¯¿¨?^V_x0002_Î_x0012_Â²¿_x001C_ôÉ_x0012__x001B_ÍÐ¿På_x001D__x000F_?WuÏÊe°¿DÁ_x001B_ïµÇ¿d;²Í_x001C_¶?í©+_x0004_ÐÏ¿Zª s~×­¿º/è¾=Ñ¿Å~¢/Ï®¿FËB)ö«¿²YØÚZU²¿?IÏ¿¬ÅÄ¾	Ð¿ÄÈ_x0006__x0001__x0002_6tÛ¿à_x0018_¹¿è-üépÏ¿pÄ"}(Õ¿ïxÁÞùy¹¿üYTõTÐ¿$Ù_x000C_g®²?ònræð»¿_x0011_rå_x0019_Óµ¿ð_/J?_x0011_~$(Aâ¾¿_x0001_i`õÒr­?q$­wj«¿_x0012_ò¬A_x0019_Ý¿I3_x0002_ÒÈ¼¿×Û)¹Å¶¿[;=6 `Ï¿A_x0017_5	Ð¿æÊÎ_x0013_,X²¿_x0001_IN_x001E_SQ¿@$s§?ÄÉñkÔÌ¿mä³bµÀ¿Ü×P¥òRÙ¿ (ú ~?gZ×:à¢?¨u_x0007_·_x0005__x0001_¿_x0006_¸:ÎV¸Æ¿Ð&amp;éU×^?@WEA#.È¿vÑ¼ö_x0004_¾¿o0û½_x001F_ùÓ¿_x0002__x0004_FP_x0013_	¾¿¯v_x000D__x0006_kÃ?ov&amp;Õ½¿¨ñ_x0012_¤µ¸¿w"_x0012__x0001_7mÍ¿(ÉfhtµÆ¿ë©ãbÓBÐ¿bÚï`_x0006_À¿pR5\ÇxÊ¿²=»_x0003_÷»¿}íéÑP÷¹¿4`_x0004__x0004_ ¿öhõß¬'Â¿IèÕz­Ç¿_x0010_áo©:Ï¿'àÝLT¬Â?¶[ë·Â¿Ìr#·¼~¿4_x0015_kGºã¦?4N,áùÀÀ¿pÇîú_x001E_¿_x000F_#f®5Â¿@­Ylé°|?_x0002_¸ýL_x000B_|?Òñ}ä)È¿°~ROuÅ¿'Í%_x0015__x0010_¬¿]PÇnKÉÄ¿¤=,#P¾?ø2¥b*¹¿Í°_x0010_G_x001D_·?¥_x000D_¾Ô_x0001__x0003_$ª¿á(×¨kË¿V°=ÕÏÙÑ¿*_x001A_BþÛYÖ¿7r©ÿ5RÀ¿0%Bp&lt;»¿gXàtÞ·¿ò_x0013_3Ð±9Ê¿ç#N_x0018_Ë¿à_x0013_üÃù?¡¿c67GsÈ¿ÝmË¥_x0017_Ð¿9¨:mÈ¿JLT°_x001E_«¿t_x0001_Åã_x000D__x0002_É¿q:ù¦?ö°æyÉ¿Q¥÷¨ùÄ¿¤tÕ,BÑ¢¿ö¶+aRØ¿â?ù¥HÍ¿(_x001C__x0019_ÄÄ¾?sH$z7Ä¿0Å&lt;¿ÀD_x0005__x001A__x000C_Ó¿àYr8l?Ãv¼_x0004_¯Û¨¿ß~ÔJóÁ¿J¤ß½BÔ¿ã_x001C_2¡Ç¿d^Z$¶JÁ¿~_x001E_.'Sñ¼¿_x0001__x0003_HóÅ±ºæ«?áé¸¦Ä{Ó¿4_x001F_ò_x0002_¦?ø40_x0006__x0007_FÔ¿xX§gúã?9y4]¯?]Ïj&lt;`¶¿¤ó¢¿3.ó§Ð¿_x001D_+_x001D_?Wÿº+p³¿ÎÌÝc.	¼¿n)úÇÊ¸¿&lt;½§,Zn¢¿@qÉëøÅ¿Ñ$nm1çÓ¿`Y_x0003_[ê?qÛ¾uÙÉº¿ê7H7Tê­¿a4ú©«®¿_x0013_{¾×_x0003_Ó¿_x0010_G_x0002_z®³Ô¿îÉÆ_x0017_Ç'Ê¿0y)/Õ¿0í«èª²¿¦òç¸N\À¿_x001D_õ°G¢t®¿DIbð_x0003_¹¿}¸Ú7ä'Ã?&amp;¶_x001E_hû?Ì¿³ëÙS©²¿^XÛ¹_x0004__x0005_j5¥¿_x0015_õKøýÅ¿&gt;p#^8ÌÀ¿¢_x0010_´'üÎ¿Û_x001D__x0019__x001C_É_x0015_Ä?õ:]1;jÅ?!Wø«}ÖÑ¿|w²O°±¿ïUN^ê_x001B_Æ¿	ÞÒ_x0002_Ïò·¿´I_ ^*¼?¤JUN,?NKm»ßÚ£¿¢m_x0013__x0003_Ë¿¾ÖÎ W§¿_x0001_èÛ&amp;%"É¿f_x001A_S¯àÅÂ¿¸G¿B_x0014__x0019_É¿_x001E_JC_x0007_KÆ¿=ñ/_x0003_µ¿{_x0015_U¹¿½¿Ë.7ðcÁ¿p¹ á·¿Â³ò'%.»?&lt;JÄ_x0005_=´¿é°$Î¿8¸_x0019_!á¢¿oÀF	zª¿(v!¾@\¹?0rÙõ­§?°F_x0003_Æc¿¿x_x001F_&gt;&gt;þ®?_x0001__x0002_¹cÌUv_x001F_Ä?¬&lt;_x001D_;ÃÂ¿=Å·*#Õ¿®Iée_x0008_Ò°?h×~»A&lt;¿Çg_x0004_$÷¿¿¸dtÉðÃ¿´jíw\_x0017_ ?¡¢ùâ¥®¿ö_x0004_;gFÃ¿6ÔÝ_x001F_b¯¿ôÞë´ÌÑ¿M_x000D_Pü_x0018_·¿´!C_x0011_QZ¸¿_x000E_Ëo/Ð_x0005_¶?¥ _x001B_×®¿D_x0001_èõz´?Ü6dª[±¿Ç­\_x001E_·¿ZÎ_x0011_'å5¹¿6_x0018_0¥ûI³¿Ho¢_x0018_#Ã¿h_x0004_1¶]Í¿jøÁ_x0017_¸Ó¿óZ®t¨?xï÷W!_x001C_¿æä{ë¥¿2ÂøÐ)"Ð¿1²ÈÇÛ¿_x0013_`íê½¿_x0004_-ïXÄÆ¿c²Ë0_x0001__x0004_ -Ô¿l¿èy ïÉ¿eºÏ£Á¿Ds_x0005_ßß_x0002_¿¹2­8*±?¸{©_x0018_ñíÂ¿_x0010_´ü_x001C_¿[ÝÔ_x0004_YÊ¿¶¸(Úq®­¿ø°2të¡±¿U¦¥_x001F_sÁ¿_x0013_¢ú_x0004_a2Î¿¸ÜýiÌ&gt;¿ü_x000C_ðdÉîª¿°æËh¼T¿_x0010_e7º7¿ ß\«I&amp;Ä¿k±4Eª?Àü1&amp;xÚ¿_x000C__x0008__x0003_UÒ¿aáÞg-Ò¿Ñ/_x001C_Â©?UDÑ_x0015_·_x0011_¯¿´ÜêÏàVÈ¿4_x0010_\_x0012_³_x000B_Ò¿¸ðÍ\éÕ°¿/_x0001_­8_x0007_·¼¿¸]_x0010_7$¿ )ÎuÊÖ¤¿è_x0003_¨Ô_x0016_Á¿¸½kµ¤Ì£?T_x0001_][É¿_x0001__x0002__x0018_n³_x0014_¼p¿ð6³_x000F_$±µ¿ÞÎr;´`Ð¿¬¡å©;¸¿Þlvieaß¿è=$iÞÎÐ¿p ¤_x0018_Äº»¿¬¢$¾éµ¿pZ&lt;Qî¿eÜ(¢ìÍ?Tà'v_x001C_¿_x0018_8×&lt;ëº¸¿Qqßw¾£É?_x0010_»_¹HþÇ¿_x0007_Ð_x0018_QSC¾¿`_x0017_Pë`!¾¿n¢5kCÍ¿_x0016_K_x0003_g_x0019_´¿¸À_x0017_ëT¿EÊÁbÌ¿8_}_x0018_z)¼¿ªy¬ýÎ¿©£u L¸»¿ä{ Âð_x0019_¨?\ªtdrÅ¿0yüK÷¿ÙÏ9#±¿"ÉÉ_x0006_¤UÂ¿]Ró8JÎ¿ÞÙ_x000F_LÖÖ¿À_x001E_v»Ì¿]_x0010_ÂÁ_x0002__x0003_üÃ?&amp;mßR_Ê¿áK}§Dv·¿0¤K6?BÊS&lt;Æ7Ë¿7_x0007_7¬ûGÉ¿Z_x001B_Òº?/R±4_x0018_Á¿ìÆ?ö!¨¿Ï¾¶¹s¿_x0018_Zz_x0001_R1?_x000B_iy£_x0005_´?ÌùÁQêØÁ¿Ìg°Ë¿¿ÁUþ:a¬¿&amp;cÑ4_x000D_Ü¿_x0002_ï_x0017_Oï1¿¿ð«:É_½¿ý{`¿·?CÆõ¸Á¿ßé_x0004_b6GÀ¿ÈÝtU¦¸?6oÓÝ0NÛ¿0ò_x0005_ÈÞ¼q?8:_x0012__x0016_OÝ·¿_x0016_a_x000F__x0012_Pª?d;t4°¾¿È(6¿=tË¿æÖ1æÉ¿0	u_x0015_Ó?°Ô¦»îÿ£?È_x001F_mB_x001E_MÂ¿_x0001__x0002_yÄòÐ=Î¿Ù_x0001_ú§ã?®Ý&gt;)éëÒ?_x0010_)àÓ¯á¿xxQ?½¿_x0002_Þ_4¹·Ç¿CZ_x0005_e5¿?döp.dPÉ¿F_x000E_Î_x0006_Õ¿9÷R_x0019_òR°¿Rp_x000B__x0017_xv½¿ßP9&gt;nÇÅ¿~W«´ÛÊ¿ÂÙ WÛ¨·¿.s*Ó.NÀ¿4½w	·_x0013_Ë¿&gt;.m`ñÐ¿_x0014_[_x0003__x0008_")¾¿8ù¸zºDÃ¿¨ö_x0013_ì²¿¤3µ_x001A_ÿP»?_x000D_Õ_x000E_M1tÐ¿è;Âò"?ÂÒÚYîxµ¿­/aÇébÅ?]ñü§_x0012_Ì¿HþOùj«?_x001F_&lt; §ËÎ¿ª¦_x0013_TðÁ¿x*Öïý¯? _x0018_:£N?¾g_x0002_+_x0002__x0007_#_x001E_Ä¿~wåe¸¿¡ Ö¡6¯¿ÊGÑ_x0005_à_x0019_²?_x0018_æ½_x0012__x0003_?s!_x0014_&lt;y_x000D_Ð¿ 6=_x0007_ÑÇË¿µþH;ÆÆ?áEãï&lt;·Æ¿(J;D+_x0004_¬¿jNa_x0011_¥Û¿^c#æÔ¿_x0018_¡ØT_x000E_ü¿bÔA)¦üÀ?&amp;_x001F_ëç³:£¿_x0018_§¶_x0002_i¢?_x0004_ÐîXÒüÂ¿\r~Ä¡_x000B_Ñ¿Ë/Ùþ´­Ô¿yæ_x0017_f3Ì¿©\÷_x0006_+?Ü»_x000F_¸J¿?½&amp;7zC¬¿@.ØÊ`¼¼¿åUSÔz_x001A_Á¿Òd2h_x0001_Ò¿FÎf¶_x0001_¾¹¿tî_x0006_|_x000B__x000D_¡¿w_x000E_åV_x0013_Ï¿Æôx³t?ÕþlÖ¹¾¿¨{_x001A_ÃÆ¿_x0001__x0004_t"SÃ¿3óx·±?sÍ°kìQÌ¿(Ý÷^ð¦?~ûèEùô½¿ÇóÄi¢Ñ¿fÒê/ÇåÊ¿_x000C_¯;û_x001C_Mµ¿ØJ_x000F_3ã±¿_x0016_xÏ÷¦â´¿ï)^_x0003_Ã¿Da­ç_x0010_­Ì¿íK_x001F_ÌÌ¿ªv0U¿ öÜàQn¿(_x000D__x0015_:í¿``©ò¦Ø¿ª°_x0004_+¨¿¬ja_x000C_Hï£?4æ$îh)´?_x0010_¤òz9?`7ðÊæó?ëDòJz¿ËÉ"¾¿µM¢@úÈ¿`k_x0002_qè_x001B_?µøÌ¢ZÁ?{_x001D_Æð½¿]¤_x0007_Ê¯Í¿d_x0007_Çk_x0015_¶¿®_x000B_-/"u¿¿7Ö7C_x0001__x0002_Í=À¿_x0017_1HéI_x001F_¯¿b_x0016_xºÏ¿lû_x0016_wø¼¿_x0012_´ s]Ã¿ücqô_x0003_u¥¿ÄNQ¶rä¤?_x0004_u_x0019_UÅ¿ëvnR2_x0011_À¿ T_x0001_61d?|_x0007_¾e//É¿æ»±ñsª¿/{§ÿeÈ?_x0010_Rê­F?l"_x001E_¤Ù¿îî=óÔwÒ¿Â¥_x0007__x0006__x0014_ãÚ¿Ú´HÝ_x0019_Ò¿PýÅ_x0005__x0003_Í¿^rËÑ¸L¹¿º±Çiâ©¿m¼:Nÿ_x001E_Â¿¨Unù_x000E_t£?Æà÷ö÷î¶¿_x0016_Fp¬âÖ¿ 7á_x0016__x0013_.j¿Q¨óc-þÂ?î_x0007_`²ZÆÎ¿RY6xøªº?òÿ5_x001E_À¿ØÕ_x0012_¬60È¿_x0006__x000F_ñiLUÁ?_x0001__x0006_¡_x0002_/J0µ¿k_x0015_õh_x0018_¼¿Ð´8é_x000C_×¿_x001C_ïµ&lt;¿_LEÄ Ì¿ÀõÒC.c?ÊäeP/J°¿ù²Î.H¬¿bDâA+_x001E_³¿(kAìjm?PiÈ]ù¢?ÄÞ·a~_x001D_ª?æ@&amp;ËÛ:Õ¿,_x0004_À_x0012__x0018_1É¿ùOBî§_x0008_É¿¬ÄÞ0ì²¿¿_x0019_Í²y©ïÐ¿jî]&gt;Ü²?üÊ9Ò¿È£_x0017_?ÿæ¤¿0a§ßä_x0018_¶¿	Bû'È?	¹P¤ÑÂ?/_x0008_ÆÈ×¡¬¿Ðni-. ¿Û°YùY¿PíF¾O5Õ¿_x0005_oÖZÚÂ?íUºöÈ¿O]o_O¶¿B_x0003_¦O`,Ñ¿_x0004_ÛF:_x0001__x0002_ôZ¶¿Àaöræìu?¢d_x0007_^ãÂ¿¯bÈ¦)_x0006_Ç¿á_x000E_5ØÚGÃ¿¾_x0019_^9KÓ¿üÝü_x000B_½¶?ÀI_x0007_¬\Ç¿î.c_x0004_/ ¿Èí_x0016_T¯_x0003_Â¿°_x0019_d_x001D_eÿ?1k±&gt;üÓ¿,Ç"8sÓ¿uc·VË?z2ûÜô¾¿²ÆYòIëÃ¿Txý×6§¿ª­:SmÓÆ¿_x0004_hè\nG»¿§_x000E_C³%³¿@-oëu§?2&lt;ÇQ#§µ¿À&lt;å!°?0ª­ôç«?@Ñ²ÿ-r¿öã]WAå³?P_x0019_-gfXÑ¿­oíãL²Á¿%(3v/ÙÄ¿_x0008_ñc_x0004_P_x0019_£?aq°¿_x000C_ÌÖQ ó§¿_x0001__x0003___x000C_e_x0014_óÿÄ?ÏåF|«´Á¿_x0004_p¦7_x000C_¿ÐéÁ¬ì0¿°!ÛTl_x0002_²¿6_x0010_Ì4ÆÅ¿_x001B__x000C_È#"9È¿xÞ§Î¿3_x001C_!._x000C_£Ì¿J³X¨Ù»¿ò¿_x0010_HõÜÀ¿¥êx;ÏÆ¿ð5_x0010_õ|¥´¿_x0010__x0013_Ì_x0006_hÀ?ÛS_x0001_(µ¿±®&lt;æÛ3Ó¿_x000E_ Ò×rÉ¿s±Ë_x000E_e®¿_x0001__x0016_O\FP?üÆóGÜ¡¿mÍ²ïPÁ¿Ö_x0017_ó6Ê¿._x0018_w_x000B__x0002_Ë¿r´_x001E_#%µ¿#·S¿gD§¿_x001C_Æ)Hýº?¢Loú #¸¿¶_x0018_ööO_x0005_É¿«_­xã_x001E_µ¿_x0016_×½zÃÌ¿=BR·?úrÕJ_x0002__x0003_ë_x0001_°?$³\¾°?j§0E$dµ?_x0002_hæX_x0014_Ó¿n_x000C_&amp;Ep»Í¿°èý¨N§¿_x0003_Å×û³?å%o_x001F_ê±Í¿¨L,A«_x0013_º¿üY5_x0010_«?êºDçàÐ¿öI°Ú¶?ø³¿¢jî§¿Ðõõ6û°¿¿ÜOìðK¿_x0010__x0016_7)(_x000E_¿Ò_x0004_³*0·¿¡ÿ@®?Ã?²´×òßwÃ¿§åëc\Î¿_x001E_¶_x000F__x0012_å·?Ë-úÀ_x001A_JÉ¿²î_x0002_F×*Ü¿1_x001C_,¯¿"+Õ1öÆ¿|6f4¿iq_x000F_CõÔÀ?_x0008__x0004__x000B_ÙBË¿¶_x000B_"!¿Ð¿¼©ðâc_x001C_³¿ÀQÛW7xÂ¿áü_x0004_{F@Â?_x0001__x0002__x001F_*ö\ÊÉ¿Ü_x0003_ä/i_Ñ¿_x0005_ÛC_x000B_­¿t¡ÅpÅÇ¿è_x0011_Ö_x0017_ê×¿¶ÊÚ_ý£¼?ø[)^Ü³¿ä:Z«d§?_x0010_lC÷®ö|?;ÁkøX¸¿1×Jd¬¿æ_x0008_U_x0016_À?»R_x0006_§¶¿¦p9àuª¿0(ÅWÜÇ¿_x000C_GìôùYÑ¿Ö½uÆ#üÈ¿H_x000B_b¶_x0015_¸¢?t)_ ¯¿v@%»¶¿uÞ¸³õÏ¿X~w?V_x001F_Ù¿¡&gt;&gt;ø5_x000E_¯¿ÀKø_x000E_¸£?$ÑWP_x0018_.Á¿e)_iMÃ¿îf;ç¸Î¿¸t¡-_x0017_§?D_x000D_£©D»Á¿ZöELWÊ¿©K£ÒÖ¿ T`H_x0002__x0006__x0015_?Qm)_x0001_´2Å¿P_x0003_ÌÏ_x0005_ê»¿_x0005__x000D_m*ÈÜª¿°¢õúa©¿ôð²Ë¦Å¿cÇ/%0ÆÁ¿p_x0010_¦@+¿¿_x0018_#ÇáØ´?®_)×ß£Â¿è_x0016_,"_x001F_Þ¿_x000C_¾ìAÃ¿_x0006_W#UÖÀ¿_x000C__x0018_%TÛ_x0004_Ó¿Ù0ó½6 ¾¿jU_x0012_y¹¬¸¿_x0012_£¦Uc½À¿×E½ÅUÈ?ª!Ûæ(ýÁ¿j'Y}OáÀ¿Õ_x0012__x0002_¦ÿ¸¿ò_x0006_ÜÅ_x000C_¼?àèbQÈÆ¿J»Ûsì_x0013_Ð¿Ã|wÚÎ¿Ê_x000B_ÿ4L¬Â¿J$¨ÕG_x0015_À¿é_x0013_A°V[·¿fäç&amp;ë¬?#To×¨Ó¿@o³K«?L|_x0005_Ð°¿_x0005__x0006_`_x0014__x0008_}²×}?ÁGs_x0002_Î¿B';I;#Ô¿YÑó¼«_x0003_À¿ ãjtaÂÑ¿hD_x0006_Î»?Ê%?Ì_x001F__x001E_ÊÇ¿h²àN_x001D_Ð¿V%»zaË¿U¥Cw½¿_x0004_Ø}±z±¿þ»_x0012_rN*Ó¿P_x0008_«GÐ=¿_x0002_´?¾¿¬/{_x000C_©±¿âÃ³AÂ_x0003_¾¿\H_x0004__x0017_Ä¿Õªâ±9¢¿µÕùÿÖ½¿_x0017_n¯&amp;³Æ¿²m_x0004__x000B_îøË¿_x001B__x0011_¯9Ú÷Í¿øy¶ýÌÁ?_x0012_3_x000D_£R_x0004_Ì¿E&gt;&amp;ü±¿Ôlªû¯å ?¨ÿ¾2hm?´æ-Ê¤ ¿&amp;ÏøÓ~_x0001_©¿ÀX_x001E_óCºÅ¿_x0005_J_x0001__x0003_òþX?â(ø_x0010_ãÆ¿_x001E_lm®ÌÅ¿_x0004__x000E_Ö_x0005_%¢?_x0010_ö³ßM¡²¿µì_x0008_"aÔ¿4}ðLÅ¿f¸2ã¯±¿A°/kÀ¿J_x0016_7F_x0006_ìÌ¿Ú¿ÒÞ_x0012_¹½?&lt;VV_x0012__x0012_Í¿çìÌcÅ5É¿_x0002_ÎtË¿8~_x0017_¬:¸?B´~¾±_x000E_Æ¿ .óO_x001D_aª¿}_x0017_(_x000B_Ì¿@5¶¨tBÍ¿µÌT_x0016_ØÂ? eDä3Ð¿üwäÿ¢ãÄ¿½a_x0014_ý»¿L_x000E_Þ®Nvª?_x000E_È}	Æ¿$á_x0004__x0001_¾¿Ì_x000E_õyÃ¿_x000C_5E²ÁÅ¿e³fb_x0015_Â¿Ì¢.¦IÅ£¿_x0001_-h¯Ò®¿ô4NâMÌ¿_x0002__x0005_$k_x0012_¢c§¿@_x001B_N:,q¹¿0ò_x0005_Ô¢ø¬?¾L¯ó»¿{_x0003_¸Å¿_x0017_ýbø2Í¿}*×Ì¿¨~©&gt;¿?m%ÃëÝÑ¿®£%|_x0013_©¿(õïypÕ¿°rþF_x0017__x0010_Ö¿°Lü&lt;_x0004_¨À¿p_x0016_7µnts¿_x0004_Î°à_x000C_,¶?²b|ó_x0015_¥¿è_x0012_³+úË¿_x0014_·§h5U§?ñ_x0013_Ä«Á¿_x001C_w-¢M¿`õ»à17È¿2Öó¤Ç ¸¿Æþe£&lt;È¿¼±Bî¬¿à}¸Q£¡?#o«g¼À?¼ù_x001F_[_x0003_Å¿Óù_x0006__x0016_0LÍ?ü_x001C_êñ²_x0007_Á¿Å_x0001_àQvº¿0H¢Ù­È¿ØÜ¼T_x0001__x0002_÷$©?_x0006__x0004_ËÇ_x0006_ÿ´¿I_x0003__x000E__x0017_[ÅÎ¿u_x0015_µ×¾¿\QiåDÖÍ¿Ên9*.¤³¿_x0014_,`_x0016_Û©?_x001E_ò'´¿g¶-ÐQ_x000C_Ï?Èéù®z¥?_x000E_2Àz_x000B_Â?ã	úpñÅ¿Þ#$Èøµ?ºÐ_x0002__x001C_£¿ D»eÈ´?ÓAaî\Â¿ÜâÎß÷®É¿Ü®"væ¿Fë_x000D_K¾ªÔ¿Xæ_Uô¿øî.Æ©ÛÎ¿&lt;cG#_x0002_ÊË¿¶À Ë¹^Ö¿_Û­¦!¨½¿¼KWð8À¿¡êD]#Ê¿4_x0013_B¯_x000E_Í¿wI£_x001D_p½¿_x0005_ÚÌ_x0019__x000B_·?¨¤_x001A_I´¿hIÖÏ5²?i&gt;l¿_x0001__x0006__x0003_Øá_x0017_.ÇÍ¿àÿYaøo?vôy3¼¿8gL@ Ö¿À1&lt;b³Ï¿`\sZü¨Æ¿\Q64·ÊÈ¿|_x0013__x0002_¨?$+ÇvÑ¿§_x000F_­_¹¿$ñ¤ñÇ¿_x0010_$-?_x0013_C¿l¢_x0002_Å¿Í_x000B_ð_x000B__x000B_ØÐ¿âðÒi_x000D_Ò¿6Wý=´Ð?bÚé_x0010_ýÓ¿L_÷ÄñÝÈ¿¹àÅ_x0005__x000D_¤¿Ô-_x001E_ih ×¿dÑÐÍ _x000C_¦¿ÂiNùjÌ¿Êô_x0016_ß`}È¿~F¹_x0004_Ç¿Î_x000D_0_x0011_qÌ¿ðjc_x0003_Ë¿ö_x0019_o±_x0014_³¿0¥Ù¶_x0012_gÆ¿T-t$;Å¿WÚçMñ¶¿J|sbBHÈ¿¼¯©Õ_x0002__x0005_EÏ¿?DqËJÏª¿_x0018_¤bÃ|Ï³?_x0010_©ä2_x0012_E¢?S_x000F__x000B__x0012_yÄ¿o¡TE_x0003_Ê¿ö'ká~½Í¿47"_x000B_vûÔ¿ÖÚd_x000B_ßZÌ¿L_x000B__x0008_àw¤¿§F_x0004_5ùzÅ¿äÍ)_x001C_ópµ?¯l|çõ³¿_x0018_S;_x001C_gz£?Â?dO°£É¿(_x0018_3_x0010_D&amp;°¿_"_x0004_ Ä¿_x001E__x001C_?ÛN¹?_x001A_Uº L*Æ¿ÿ¨ýËÉÍ¿[ÕÏ·{Ç¿¬2%+È¿V-í¨ûÇ¿qöäpÜFÄ?ÀÔ.)Â?|LivÐ¿$_x000D_U?=¹¿]xWi_x0005_áË¿_x001E_¿!a_x0004__x0001_·?|Ë­åË¿¦ÆoÝÍ¿D©µ/¯d?_x0006__x000C_çÅ¬Ð¿ê_x0004_ý_x000D_åÅ¿4·_x000C_¤_x0007_Ø¿ï_x0003_4û¾À¿\_x0005_dÕV)Ç¿dú@¿_x0002_®ÇeYCÕ¿¶å	§_x0019_YÃ¿ ¤}fp"?~à_x0018_ú_x001E_Ç¿àíBd_x0013_Û¿æêªÛ7q·¿R]_x0011__x001E_A©¡¿\í&amp;ÊÓ´¿_x000B_ü²VÉÀ¿¸_x001C_×øÒ¿äÌk_x0013_o(Å¿LëXÐ_x001F_ý­?Ó[¶K_x0002__x000B_Â¿ú_x000C__x001A_³!À?­_x0013_mÈ¿$u¦sL°¿AÅÃÛ±}Ã¿j$È#_x0018_-Ã¿DP¬L_x0008_Ùº?q^2seÂ¿_x0006_÷ç))\?F_@E_x0003_Ñ¿_x0018_þüú&lt;SÑ¿xºZö¿LÇ¿ÔG_x0002_àÊ¿º#_x0001_4_x0001__x0002_xoÅ¿É,_x001E_!×©¿¨Ú©iì.¿ø|²?_x0005_¾?im'áoÍ¿ÂA9Fã-Ö¿He¤©ð/Ñ¿ò¿Ù °¿h¼¿LL¥¿ &amp;}±5ÙÎ¿õÆE±¿I]QºV,À¿öäöOÒÁ¿ó+_x0002_F'b¸¿ÎÆNÇÉÁ¿Y_x0001_tÓ¿_x000E_±ÂÊÙ¿4ÝÀáp_x000E_Ð¿6ô-ù:Æ¿_x0001_ûhtüôd¿@_x0013_¤]?Ô_x0011_ÕÈ_x0008_Õ¿iDé){·¿P@&amp;_x001F_¨G¯?Ô_x000E_½øï&lt;¯?W×Ô=z½¿Ú¶¼_x0017_F_x0005_°?_x001C_c¯ÛV¨¿Ï`^_x0014_dîÌ¿:R z_x0004_¹?ëç§ÿLÀ?_x0014_gW5¡ç©¿_x0003__x000B__x0002__x0002_s«N9Ò¿pÆ®?ÌLYØ_Â¨?_x001A_wgKýº½¿_x001C_øé_x000E_P¿Æ¿6È4~Ãº¿g'Íf&lt;½¿_x0012_ËbA;_x0002_Â¿ ¡&lt;3¸Ë¿o÷m_x0017_29«¿I°._x0007_,yÀ¿_x0003_ÙP'I|Ò¿±ºhã_x0016_Â¿[ºßö _x000E_´¿îTs_x001B_¨t­¿_x000C__x000C_¢1_x0011_O¡¿ÞþÃà¹Ö¿üÑ_x0005_x¤?6;@óñÊ¿H%O_x0003__x0004__x0018_³¿_x0008_§/Ù¥l¸¿S_CåB¹¿¼R£_x0004_çÂÅ¿î}K÷»¿«X_îÈûÇ¿æó{tdÒ¿_x000F_Ñ_x0001__x0007__x000E_Ó¿_x0006_Eì,Ïp´¿_x0006_Î¾¥0_x001B_Ê¿ ¥Á	Þ_x000D_h¿®y A¸¹¿nêÇ_x0002__x0003__x0007__¼¢¿-ûÕ_x0005__x0011_½¿¤xÒ!Ñ¿åÖ!à¹¿N_x0006_¾QÏ`°?Ý¶ûÂ¿:ÿëh9¿&gt;°´Z±Ö¿,V_x000F_Ê¿_x0008_KøÁ»¬¿pÿ_x0010_Ûo[Å¿®Þo[|§Í¿î÷D?°Ë¿Xû½¼?\_x0004_»_x0001_AÐ¿ð_x0007_dþÒ?9ècbYpÎ¿Ôk¢x$¿i&gt;ôü&amp;¿¿°ÀÉ_x001F_Ðv¿_x000B_¯_x0002_õ¥·¿úïP_x000B_Å¿¨m×®§¿ _x0008_^3Ý¿oÞññ¥À¿ Vc"_x0005_»?4þÆß¤?nFÖÕ&amp;_x001C_¼¿ô&gt;_x0004_D+À?X_x001B__x0001_@¬¨?ÚÖÔ×iA²?(9ä ¿_x0001__x0002_]9ôÁQÑ¿_x000C_dùW&gt;_x0015_Ç¿bD*×²Ç¿±àî_x001E_í¹¿8È¢*½¿cw¹_x0004_Ø¯¿Ý"LÚÈ¿+(ÄöZÑÐ¿á§»/¢_x0015_¼¿_x0018_z_x000C_÷tÃÈ¿|§ßúÚ°Á¿É,]_x0015_$Ï¿2¶°ì+À·¿üòËûÿÉ¯?h_x0013__x0016_I{C?SÁò§?_x0010_ªÐ%éBÑ¿)þ_x0004_¯Å£Á¿ó7´ P~ª¿±_x001E_æX¿_x0012_'þkÜ|Ð¿Ê·_x0011_S£Å¿_x0018_sdìû¿?&lt;%fQÃÍÐ¿_x0016_40k_x0017_ÉÁ?_x0014_Ø$W?ºðM;_x001C_©¿VmÓ~Û¨Ë¿OVér»¿À9_x0012_¾al?$_x0016_iPÄv»?Å}_x001D_Ò_x0003__x000C_G§À¿(Hø\\ò¯¿þ^:_x0007_ÝÖ¿ë_x001A_®í	_x001C_É¿ü_x0010_&amp;ä_x0018_Å¿­y_x000E_.(ÊÅ¿^Uf4%Ó¿^_x0005_©f_x000D_±?ÿ§C¤»º°¿_x0018_Xl 1=©¿Ü½_x0001_êÊÎ§?ø'Å_x000F_G?0P¡_B¨¿_x000F_±ÕÊW_x0004_Õ¿ u÷ÐÞ~l¿hG¼¶É¿¬aùþw©Å¿¢Ü©_x0006_®¿:m_x001E__x0007_~_x0008_¼¿Ð-_x0001_Ju"q¿æµ+ÀF·¿é#çÔSÎ¿+ÕÁ¿îÿô9)»¥¿`¹+:±¢¿,ójÀ¿_x0003_Ïª_x000B_· ¿_x000E_çwG«'°¿°N_x0008_BÔ_x000E_Ô¿`Z"=þo¿2O}S7¦¿­o!ú_x0002_Ó¿_x0002__x0003_0µSö_x000C_Ýt¿_x0014_!±Èò¢·¿¶öýZd¨Ä¿d}¨_x0013_?ÞÅ¿h÷´_x000F_2Ò¿4ð2[A¾°¿ÁôËÈc¸¿èÙÊ_x0005_y[Ú¿0C}O¹?|_x001A_)Âá_x0012_¦?øÚ£©ÅC³¿_x0002_Ð_x0017_s(c¿ybîS©¿_x0001__x001B_÷N_x000F_¨¿öÌkOCcÃ¿ð(5³_x0016_?_x0002_Bi×_x0019__x0019_S?ôòìÌ;Ã¿4_x0015_ó{óå¶¿üài9½_x0016_±¿¨Î°¦?v:ûÝc{Ë¿+_x0017_	Ã¶Ñ¿»·sxu	»¿Dkê±ÝÇ¿àè#ö?IÆÛ#¤º¿a0.vÓÄ¿¼Ónz\Ñ¿&lt;S	ä(_x0007_Å¿TÅs{?t»ÿe_x0002__x0003_¦)Ì¿'tÌÜù&amp;Õ¿å_x001F_5`gÐ¿ê¸Q&amp;`¨¿Ä4_x0003_0âÇÑ¿í«½¥¿T,&lt;£O×¿2&gt;_x000D_rÌÐ±¿_x0010_uI6&amp;MÇ¿_x001B_4È_x0015_}Ô¿úMfqy·¿À¢¬(ti?Ðô÷ÛúÿË¿óCÑHç_x0008_Ã¿³U0¬;ÆÃ¿_x000C_Ç__x0015_¢?&lt;21XSâÐ¿ÇÌVÏÐ¿p&gt;6á&amp;®À¿¶¡,¯'zË¿ÖkÁ¿Ðw_x0012_±¢~Ñ¿¸âÀ_x001E__x0001_­»¿,A$üð)Ô¿áw_÷¤ÖÖ¿0«þ}M¿á¤³:u%Î¿îô_x0001_¾Ó¿,_x0004_Sª²Ã¿/ü~¨¡o¼¿¦¾ðª_x0012_+Û¿ûJ+@J²¿_x0003__x0004_'À¡ ¦ªÊ¿ä_x0016__x001B_¿K2È¿ø¶¸È=?§&amp;®»É¿N¡ª_x0001_[Å¿Øà\g¾¿J©ñ³÷ÚÆ¿_x001E_vaûÈ¿ÀiR¯]¡?HÒ_x0002_H:Ä¿Èd~2Ë¿ÐÍéªhD»¿Ìæ)^ÆÙ¿ M._x0002_´_x0014_¿v¸â_x001C_'Æ¿_x0008__x0004_lhòïÄ¿­(ew¹¿XY_x0008_Æð²¿PÍ®&gt;?¦¿jeC&lt;îº¿E|Ý$_x0003_	«¿_x000C__x000B_T¯½Ä¿ré+¯E©Í¿Hl29TÉ¿ÐÜK7:øÌ¿«ÁÓyúÄ¿Òî[$Uq°?¨ÔïFØ¹¿G¡. CiÄ¿hq®E®¦¿NÖ Z?þÆÃ_x0001__x0002__x0014_³¿_x0017_]ü(1_x0014_±¿_x000B_.sÔÈ¿\GÇxÁ¼¿PÎlÁº" ?_x0010_Ê_x0007_£Õ4³?©Nn_x000C_î?Ã?í»¤çêô®¿_x0012_°&gt;a_x0011_¥Â¿&amp;üj±ôÕ¿JÇzY±¿2Ä°ÔÒ#¸¿	ÆÑFÇjÃ¿Ã;_x000E_Ó¿à¶&lt;HÖ_x000D_¿ÌÆ­õÙÃ¿ä&gt;8_ bÒ¿P³_x0017_* E}?$#J|k^«??æ6U;cÄ?Êã_x0001_MðêÐ¿ÀmÇ$_x001F_Ó¿Ü¦ý2p³?Ð°3&lt;|?e1ÍîÂ?_x0010_ü_x000D_°S{¿õGÝÖÕÇ¿F¡ø»²pÆ¿_x0006_M|¦ÊÕ¿àS©ùÒ©?oà`ø_x0015__x0003_Á¿z_x0007_bÃaY¹¿_x0003__x0006_W_x0012_«-_x000F_¼¿OÉµÄ¾¿ÎN÷®_x0006_h´¿Ìñ5¾ð¿ß9_x0002_!yÐ¿b3Ó¿ÏIN§Ýx¿¿Ì$ªÍ¿,úfª_x0018_D¿u_g£¨¿_x001A_Ûº·¿"ZÙÊ8È½¿ú¡ VçS³¿_x0018_O¥_x001A_MY¿NÊF·×¬Ï¿9º¤³Ýº¿&lt;"9Y\_x0007_§¿¿_x0010_IÀ_x0004_ä³¿DO7Zº¯¿Mê­¬\½¿94ý_x001D__x0016_Y¶¿dF_x0018_ÚÎ¸¿÷ê?¼º©¿ôm	)ùÇÆ¿_x000C_IWs\¡?]ruOë&gt;°¿t×Ó%5¦¿Bµ¦ä_x0005_¡¶¿¦Þü9·Á¿äCðI=ýÒ¿üËö_x000C_°_x0010_Æ¿PÖ_x0001_£_x0002__x0006_Ô_x0016_¿Ð4	ðüÞ¿§ûE_x001E_Ô¿Wá7Öq¿D3,«´Ê¿KÞPúa ¼¿@2HùÙH°?ú÷#_x0004_S:Ê¿E|z¬Ê¿Vøâ ÿ_x000B_Ð¿&lt;_x0008_ûã_x0003_Öº¿'û8¿=_x000F_Â¿ªS_x0001_ï_x0006_Ð¿pßõAcÐ¿_x0014_×xç¿äC~ù_x001D_©¿Á&lt;u2íG¼¿Ô&gt;6_x0012_Î¿²Ò½eKµ¿åûáW¢Î¿´_x0016_[_x0003_½ôÏ¿|Æ?uIz¬?_x0001_}¹º¦ßÀ¿¤`7DÜÖ¿ØÃÇ°4[? ´E4õr¿®¨u_x0014__x001E_Ã¿M2þÂBÀ¿	T^_x0011_­Ä¿F_x0011_U_x0005_4Í¿Jçý§)Ç¿U-ð^«µ?_x0001__x0002_U|b­&lt;DÉ¿:Waá£Vº?+3ñCA³¿_x0014_`B_x000F_;²¿Pw&gt;ç-Ê¿=M¼H=³¿²«@èùkÂ¿À`tÐ_x001D_Ò?ä _x0018_¦²q¿À]-£ìÜ¿wÅöÍÊ?´yåÖ½¨?Z(¾`÷¢¿¯§C¡Ð¿_x0010_R_x000B_-è¾¿ÂÙ&amp;_x0019_¿ÚÀ¿¢ïýó¸_x0010_Ë¿úÚâô-éÂ¿¤¶HþÒÐµ?hó_x000E_Ów¥¿:Ü¤Ðû°¿Mð7VùË¿_x0018_ã_x0013_:LP©¿Âù¬£¬"º¿$"&amp;_x000D_Ý¾¿Üµz]·?ð"_x0018_Ë X·¿_x0003_@°_x0006_A-À¿F¬ÓJ_x001E_Î¿í¤,lîÅ?ARê_x000E_ ?fyø_x0001__x0002_i#Á?_x0010_Ràú{³?0_x000C_fûÔ_x000D_·¿HT48,n³¿äcó yË¿m*ÊÆÙ_x001E_È?Ë¯f5rÇ?&gt;FÉp4g£¿:_x0015_»·_x0013_Ê¿¹._x001B__x000D_Ï¿afÎ6Ò¿ÀsàÕhY¿0Ù_x0018_&amp;_x0010_,z?Ø0AªB½¿¡'Ò¦AÊ¯¿öÿ%s2É¿I_x0006_è¥æ¹¿FÁÝof¦¿Â{qÉIÁ¿ (åPz?&gt;ªAÇóàÓ¿cæÊÇÁ¿°°]_x001C_¦½¿_x0017__x0002__x0002_ôSÄ¿`ÛACÀ¿_x0001_Ç«Ë"§Ë¿¢ç_x0015_³&gt;ªÓ¿®e÷_x0015_´¡¿6Ì_x001B_À£Ù¸¿tÙRø_x0007_¾Â¿ìN5_x0013_Ô¿È«tÖ¿_x0001__x0004_L_x0003_&lt;®¯¿_x001F_¡k?ÛÊ?|ÎH_x000D_¶¿_x001C_U²BÊ¿Ô_x0008_çï6ø¥?&gt;6ÄS¨°¿0ô"ûH«¦¿Ç0_x0005__ÝÅÍ¿)Â^êEÒ¿ÔgfTÑ¿{&gt;_x0013_¾Ý6Æ¿ÍJ_x0018_[=Â¿Ä¡¿åJ*Í¿_x000C_·üòÓR¿_x0012_.î_x0015_ âÏ¿øFN_x0011__x000D_y¡¿Þï_x0010_ÙÃÊ¿þrº1_x0014_Ð¿_x0012_OG¥¿_x001F_¸¿VSã_x0002_w±¿±ôÎ¡JYÊ¿x±ïçM»¿:æ]4È¿_x0012_/n^yË¿¶/Ða_1¥¿2.¸_x000E_ov«¿îö/_x001F_Å­¿39_x0001_zzLÊ¿_x0013__x0016__x000B_,Ä¿à5ÌHQÒ¿ZËU.qF´¿4±÷_x0005__x0001__x0002_ÏöÕ¿jã$¶Â_x0012_Ö¿X"6!T_x0010_Û¿flb±V_x0002_­¿0@øÉ·¿Àí_x0014_6â¢¿ôÃg#¼¿·OfÁµ¿F×#`¿Ü¾¬Á¬¿_x0014__x0012_}¯¤¬?ëª7Í_x001F_Ì¿óÀ_x0008_0¶ÏÇ¿&lt;_x0019_«åñ¼¿,¸Ê_x0001_70¿~*Öt_x0002_³¿ÿ¡§^¹¿ 4_x0019_zz¶?	½ë_x0003__x0006_îÄ¿ÂðÂÝ³?( ò#ÏÒ¿F_x001E_0ÞIôÇ¿:Ð_x001F_sÞÃ¿ÅìÓÙ_x0001_È?¸õÆ½ô¿´¯Ã·÷Á¿zw;ÝXfÊ¿³7æÖqÀ¿l_x0016__x0001_ßÉÒ¿@_x0018_-cZÃÁ?ý:Lo6·¿5ÉlzÒ¿</t>
  </si>
  <si>
    <t>bd1f7c0dac9ce524bea018946a32ffbc_x0001__x0002_@,¸èÆ¿RÍ+7Ó_x001F_»¿dßC_.[§?ÐJa°_x0019_\Ñ¿°îÏè_x0016_¯¿_x0001_iÙ'6¡¿uj_x001C_É_x0007_Á?1cxþ³¿ ÂkÉË¼?úó`3¿?Ú~Ç#4¨¿Ý(&lt;Õ4²¿_x0006__x0008_%LÓ¿_x0001_ïÈ÷mÌ»¿ø¢F·¿È'Å_x001B_8Â¿_x001A_b²»·¿@îg·«}?_x001C_EÍï;¦§?3PþçèoË?¤_x000D_`&lt;_x000D__x0013_£¿°x_x0001_M_x0017_ÝÐ¿&lt;­=½Ù¿øF|kÂè±¿åùpB¹¿uéX%¼¿ô_x001E__x0013_Þo§?,å|f è¿ã/ÊWÀ¿ì2õÛ¿á©âFZÎ¿.6m_x0001__x000B_}ëÀ?Vý._x0013_uÁ¿ªÉìHÜÛÌ¿_x001C_[ã»i_x001A_¾?_x0010_.·¶\Ä¿G_x0002__x0002_5f¯¿ÞùóÁ6wÐ¿©%_x0012_C£Î¿ÝÉb]dÐ¿oC_x001F_.Õ¿£N_x0005_ÓöÀ¿°öÜT_x0007_Ò¿0_x000D_~_x000B_nÕ¡¿ÅêY_x0016_±_x0005_Å?¶Nz­_x0003_¯Â¿ ùÍÌ_x000F_`¿ù®Ê_x0010_ZÉ¿7ø:_x0015_YÍ¸¿RhÀ_x0006_T¶¿¢ÛÿºF¹?~a_x0019_[Ð¿_x0002_ãË@òiÑ?ºp¾A­e°¿Ûµ{	týÎ¿_x0008_ìÚà¿ÈWêR_x000E_¨É¿ý_x0004__x0011_â±¿sì:¾Ë¿A´côFP®¿¤ý?Î@ÜÄ¿ Ë/áñ£¿m*Q*ÒJÇ¿_x0003__x0004_lIL_x001D_ÞË¿_½Ïëo­¿È2:¥Ü£¿6M×?µ¿Òl_x0018__x0017_Cßµ¿/9Z_x0013_¬¿h©_x0018_¥å­?ì¹Õ¡_x0006_Ä¿ï?´'%1È¿_x0015_úæ_x000B_Å¿ÌêÈ©Ã¿¶_x001C_2ùtéÁ?Ý¬_x0012_F_x0019_fÏ¿p0Aßéw?&amp;u_x000E_ö5¾¿¤ÒÆÕ&gt;·¿èæ_x0002_wr²Æ¿Òòv·&amp;@Õ¿_x0005_á¾Þ&amp;Ñ¿ x_x0019_ñ_x000D_E·¿*¤¢[_x0010__x001E_Ñ¿²üÎ_x000E_ú²¿Ú_x001B_ÂBÛ_x001B_¿¿,yépÉlÃ¿ò©ØMª?_x0016_éÑêÇ¯Ù¿ÂóëâýÇ¿@Ãåîk¿±_x0001_Ií/aÅ¿úe5zÔ¿Yþ\üÏ_x0006_¸¿@éK_x0001__x0005_¯¥Ð¿X¦z]_x0003_gÅ¿ÀÉëõtd¿qª¦òe½Â? _x0006_U#|Ä¿â:¨¥oÉ¿_x0010__x0008_A_x0012_­?¤ùÁsÈ'Ø¿_x000E__x001E_ë2pª²¿Êþ8æÛ_x0010_Å¿_x0008_Cn_x000C_cÍ¿ÒÑÏÓ[9Ã¿x¤Õ}*Õ¿p.²_x001B_lÉ¿Y_x0003_Â¢Æ¿ú4Ó_x0008_vÏ¿¶_x001F_Æ6_x0012_¾¿¿ê=³Ë°¿MÎb¡ÙÊ¿ù-l5ùÉ¿Hó_x0018_ò&lt;à×¿¸©ñà ?Pq6Ú&amp;ÏÃ¿_x0002__x0004_&amp;ËÅ¿Þ_x0013_jDG½¿_x0014_|aXÒÑ¿P÷MK²Å¿_x000B_6 µ«Î¿¢!«É°_x0006_ª¿°8¨hüR­?ì	1æa×¿_x001E_Ä02Í_x0013_È¿_x0001__x0002_9ï¿r¦¬Â¿_x0002_;2Vº¿ê÷Q1ì_x0007_£¿Â»d·Ciµ¿0;^ªU!È¿æ_x000C_¥º¾Ç¿=ïs¬_x0014_§¿ø_x0007_}n;¯?h&amp;_x0016_ûC×¿¿´Î¬;4Ð¿Ut_x0003_`èÄ¿ÀEP+v¿ÃR_x0001_Ç¿©_x001A_ïÓZ?_x000C_b_x0001_×L¿|¢@Ã¿ÞÀxTèþÔ¿_x001C_DûÔOÉ¿î¨¥:_x001F_JÁ?~î_x0011_OM·¿qâ_x0013_Ú_x0012__Ç¿Òº°_x0004_Ð¿Äc_x0011__x000C_¶?_x000F_ý=R·²¿_x0012_®.Å åÂ¿ë|è©ÔÄ¿Æe{2È¸Â¿ ~&gt;.Í¯?_x001A_h?ü¿¿^u¡©_x001B_±¿ø¬ü~_x0011_È¿_x001C_¨pØ_x0001__x0004_E&amp;Ò¿_x000E_Ûaa¢¦¿Ûs_x0007__x001C__x000E_ß»¿à_x0008_Ì_x0002_t¿0nußJr¿ð¨yøÑ¿8¨«³]BÅ¿ k?Ä¡_x0007_Ç¿º_x0007_s_x001F_ ¿_x000E_à_x0003__x001B_í¾¿Tt_x0012_Km_x0015_¿¶Ì´?f¡_x0007_¤µ¢¿Ô?-_x000C_úÍ¿_x001D_Ð~\b¾¿²YA¢åÇ¿&gt;_x0002_æâH¹¿Ì»3Îè¯?_x0001_êè]Ñ¿_x0003__x000E__x0002_PÃ@?grl4É¿sèiÍÑ¿|Ã²4/?Ñ¿øEÜü)n?î.`F¶¿ofØÍ_Â¿E®wc³¿"hðàÀsÎ¿2_x001A_y_x0016__x0015_{Ã¿)Ö_x0004_ÈõOÀ¿_x0012_È¼_s_x0014_Å¿¨¯_x0015_ó\¿_x0002__x0003_dJc_x0001_¥¿î'¤dL9¯¿¢´D_x0001_¹aÀ¿úïeNÉÚ¹¿ôj_x0014_læ¿0_x0008_ÜåÎ¿_x0005_x_x0017_1µdÃ?¸jvdK¿¸Ê¨¸û?ØKêÉ­öÂ¿hÊ¦Ü¸½Á¿¡´s`à½¿,¦ÓÙîèÎ¿F±ðXøÉ¼¿|_x001A_6Õ¶¤¿lôæÞÙÙ±¿§5JzÈ¿_x0010_+{¢¿øi­£ÿø¿?÷F¹/MB¬¿ö¤ëm;#Â¿)Á¸_x001D_¼¿v_x000E_F6¬Õ¿è.·ÀNh½?\ñPB°Ã¿_x0010_x{ìq¦»¿ñT¸sÒ8Æ¿°ãÖt?HÀÒ_x0003__x000D_Ì¿_x0007__x000D_óÕ[_x0019_Á¿_x000F_(µ¯+¯¿ÓLB_x0003__x0004_ê¹Ä¿È¥%ßòÑ¿rBþÑ_x0001_ú¾¿øyùLD¿Ög_x0018_üÞ¦¿*lR¦_x001B_Ä¿_x001D_Ø_x000C_qª_x0010_Î¿xC	Êo£¿Ü5ÒrR¿H]_x001B_ExÖ¿y¬vX]Ç¿ïíÕ­Á¿pâÀ~Í¿_x0002_(P®9¥¶?Q2cç~³?Î±+è-Ä¿³8¢ïÌ¿*ÀGóãéÇ¿Ü_x0007_9êÿ6½¿DLJ¿ôÄ5¿Yª?XO_x0003_gó¿Éq_x001B_°Ñ¿~ö_x0013_)7xÈ¿HÂÃÈ¿!æ_x000B_ACåµ¿æ!ÎFeZÓ¿Ý_x000C__x001A_ÕÀÿÅ?x½£x5OÑ¿ä±_x0012__x0005_¹_x0016_Ê¿Od2v_x001C__x0015_®¿_x0007_DOo"k½¿_x0003__x0005_0Ã_x000D_µJt¿¥7Ì+wÄ¿åkýqO_x0017_Æ¿¿/¿_x000F__9¾¿L1âÕç®©?Ð_x0013_Ç±¿W§ñëçÔ¿º"ØÀ_x0015_Ê¿(É­E_x0001_?n±¨â°Ì¿²yB	çÌ¿_x0017__x0012_|~OD©¿¼$ú_x0010_À¿êêØ__x0004_¦Á¿hW²±Ó¡?Ù8J)²¿ãµ&gt; _x0011_Å¿_x0002_u!'?ÜË¿ðmOµ_x0018_Õ¿4_x001C_×_x0012_)¯Æ¿NX½1¿â²?²JM¨80»¿L+|ö±¬¿`Sx7¦2¶¿_x0005_ïÅY²¸¿TCPé_x0008_£?Øßud*³?ðv_x0018_DÔéÖ¿_x0014_îaw_x000D_F£¿ù÷¥¤ËÌ³¿Ö_x0013_¡ð_x0005_Ä¿v$-_x0001__x0006_#Æ¿x_x0013__x001D__x0002_*ßÐ¿_x0001_¤Ò¦_x0005_³;¿¨.0Mù®¿_x001D_héfØSÍ¿ÜiH½_x0013_Á¿_x0006__7îÆ¿_x000E_GÍÄ±ÔÍ¿4£ztø_x0017_¿m{_x0013_cÀÀ¿ç_x000E_Í_x000B_;Ð¿¬)²_x0002_¿ÔTâ/Ç¿_x001A_$Ã_x001D_Ë³Ç¿²§Wjms½¿òè^3ÿ_x001F_Ô¿ûn(ÁÄ¿zU±øAÊ?9PäDÁ¿Nco^ Ç¿¨_x0003_þÄÅ¿ä9_x000D_2 à´?_x0012__x0019__x001A_FØøÅ¿Ò(Q_x001B__x0010_ È¿¾âgÜø¦¿Ë,á|º&gt;Æ¿V°`°XVÕ¿D_x0017_$Á¿4îÃÀ; Ó¿2_x0004_Ç+©´¿5ò²Ò®2Â¿nÕý_x0013_m¸?_x0001__x0003_g_x0002_/lÏÂ¿ø_x0019_·%¢¿×µ·%j|Ã¿«|ÛP&amp;HÓ¿x¢ÞEwÅ¸¿ÂcAøÀ¿}2ö_x0006_vÖ¯¿ì&lt;°?£ßiê§Å¿-ÉR?hêþ?FË¿ACàA1Â¿M£ü_x0015_ÐÑ¿_x0004_¨/Ø£¡¿È1&gt;_·¿¸BÏåÑ\?1m}úsµ¿PGº/C¶?pe0LáÄ¿¤#£]ï_x0012_¡¿Ô¤Ê¦_x000C_£Ð¿ÌpòÈ¿_x000C_TT_x0016_¬_x0006_É¿_x0001_]_x0019_xÅ¡·¿_x001C_ø¿WÅ?TáèíªÌ¿ä_x001D_ùöç_x000D_«?_x0013__x001D_i²_x0015_*¶¿ð|ç¶ÔxË¿A_x001D_d»{²¿Ëf_x001C_ë²?ðö_x0010_O_x0007__x0008_vÊ¸?_x0011_)ÿ}_x0019_´¼¿%H_x000E_¸?Rd_x001D_Íã® ¿?é]YÕ?È?4·ÜÏ_x0018_°?pê}G_x0018_½?]ï_x001F_ìÓ_x000B_¨¿&lt;Ë!8¨Ö°¿}f_x0005_ö;À¿¬:_x0006__x001F_¢¿åür1èL½¿×÷·Û±¿ÁÝ¢ÍÃÐ¿§¼P{ÆÂ¿À1_x0016__x001D_ru¿Ö*-_x000C_a¼¸¿#ÜX&gt;_x0004_»¿OÊz_x0012_¿?Ê_x0003_þ_x0005_UÅ¿%*ö+µíÎ¿_x0012_.AÌjë¯¿:_x001D__x000B_@Z&gt;È¿_x0018__x0018_Zl5Ï¿(®NH²¿IQõÊ¹Ë¿B*m_x0012_¼íÄ¿Ø^_x0001_#_x0002_¤¿µ¿Wþ¦?ðõÞ·¶Ô±?$4ógI±¿Ú0Ë\ziÐ¿_x0001__x0003_&amp;{_x001C_ëJÔ¿vÝµÜvÒ¿ÙÅUBHÅ¿G_x000E_ñ¶_À¿Û~_x0005_ 7¿:F5kf¿¿_x0012_­,ûHÑ¿B¾ó}_x001B_¾¿@%Hah¿?NÓ[Rx¬¿{é_x000B_PY=Æ?Æ¯­ðÝ¶¿%àUe(Ë¿ª¡QÅ¬_x001F_Å¿nõáC_x0003_Î¿Ø]Ð²e¦Å¿X_x0017__x001A_G°_x0014_Ñ¿Û5\ÜA©»¿"&lt;Ç¯É¿iù_x0004_C¢Ð¿è²R?ê®£]îVÅ¿ÏN©ÄÙÔ¿_x001E_Ê_x0002_Ä4W½¿P}©î8s¿_x0014_*«zce¿_x0011_{Ï¦°~½¿Z¢v_x0012_ÝÐÅ¿¯SÑ;gÂ¿1@/âf_x0006_³¿@,ì&lt;ÐºÈ¿ýÆ`p_x0002__x0004_ÅOÅ?¤.Ì¿^Ù¼¿Ã1¨wÉ¿h¤Þ_x0017_¿Bm_x0019_$6_x001B_¹¿u¿ª»ßø§¿_x0019_ò&lt;=Ã¿6ß×¦Í+Ã¿r_x0019_Yæ]oÒ¿Ø_x0016__x0018_ÂAÅ¿#ê_x0002__x0011_Î'»¿n_x001C__x0018_¥X¼?j_x000C_Ë¨Q&lt;¹¿_x000F_çìÉ¿&gt;_x0015_T"ÇsÄ¿ Ò_x0010_å_x001B_Ê¿çÙ6ìù=µ¿&lt;;!£	À¿_x0010_Djá(Ä¿45ù_x001F__x0013_Z¢?&gt;M&lt;í_x0010_ ¶?_x0008_,Ud_x0019_¿§¿¼~&gt;½¿ô¥p§_x0001__x0008_Ó¿h:¬_x000D__x0001_Ç¿¶µBF_x0007_ÒÈ¿ØI_x001D_^EÕ¿ëF1¶_x0004_È¿`¶|_x0008_ï? Y&gt;½Û¿¿þÁåa_x0003_/Ó¿ÀäèÓÎ©¿_x0003__x0005_4~©?]Û_x0012_=»¿¶zÐWQÊ¿½ThF`À¿ptqnÓÈ¿xªÆÖÙ_x001F_¹¿üÁqÀU¢?ÜÖéÊ_x001E_7Å¿|©L_x0008_E;Ñ¿*  é_x001F_Ê¿ä¦³í1_x0002_Ç¿_x0003_ëbú_x000C_j?Úéëmäq×¿vÑ_x001C_ø°¿¨ñ±Éú(±¿[_x001F_&gt;n/_x0011_¼¿czt"©°¿f1_x0004__x0001_Ç¿_x0003_­òEüÐr¿q°Î	¶¿CÄaAÞîÀ¿G_x0016_6ôFÉ¿àÚ©|B¿jºsvõÂ¿HJT¼}_x0004_²¿_x0007__x000F_Ö'J_x000D_Ö¿º«Wì_x0019_æÓ¿_x0002_ì¿j&amp;	Ñ?_x0003_ùò©´Å¿÷|\!H7º¿_x000E_ñ-*É®¿Ò_x001E__x0015__x0001__x0003_T"Ò¿_x0010_)Ýèây§?ø_x001F_¶¤¿¿è_x001E_ãÎÁá¹?_x000B_¤§¿kç9#1Ï¿È _x0003_xº?	!uh_x001A__x0004_¼¿lÏ_x0019_=Ó¿¿%Jhi)²¿h;ª¾Q½Ì¿?Áº¶_x000C_¿¿Ã [tÇ¿8dÃè|_x0001_?_x0015_ò¼ÁÃ?º¢G9uíÞ¿¯_x001B_hÁ¿E_x0002_¼0Å-¶¿¤_x0010_xE¬·¿ô4îª.Ã¿å-`TÀ¿àSÄ_x0011_PÀd?ýzf_x0003__x0008_Ð¿ÛÉÖ«&amp;Ê¿_x001C_øùEÈ¿ßZ{o/Â¿±:FØ/Ã»¿ðqÄ7q¿àPÐ×¿¿EB§¿ô__x0004_ék?^&amp;v2·Ö²¿_x0001__x0003_6Ã_x0003_¶¤Ð¿@¬Í¬s÷{¿ôG-Ú0«Ç¿WZHfÕ¿¾aüq¬_x0015_¿¿6*_x0011__x001A_È¿_x0018_ÆÞÅR7?¯_x0004_À_x0016_±¿°Z_x0018_ã¿Ð³ýGnµ»¿ö_x0018_¡·Ø¿Ð]Þ?ç¬z?_x0012_ï$(éUÐ¿`á	ÒË ?_x0018_ß´0ÇÇ¿t_x0010_üAvLÆ¿_x001B_ÛÓSÁ¿'|n.K½¿¾74_x0001_Y¹?½B&gt;Û×Ì¿ÄÒïb_x0007_¸¿ô_x001D_Al¨Á¿¦_x0008_.)ùßÑ¿H/_x0002_ãËÓÓ¿B$\1A°¿_ÌøéGIÂ?D_x000B__x001C_f_x000F_ÈÄ¿$W|×ÌFØ¿DL_x001C__x0018_ÌïÅ¿_x0013_æ&gt;¹Ó_x0010_Ä¿Õµ¨A½Ç¿D8EB_x0001__x0002_¿Ë¹¿âûýý'`±?_x0010_éÈÁ±Â¿+Zºç~ÄÆ?_x0003_Y¡Ä¿ö8³_x0014_Ò¿Â.4Å®¿°²Üøw_x000C_Ç¿æ_x0002_ã¦ý±¿2çñµ?X¼Ê$;­?·_x001E_t±?(1_x000C_sìg­?[ó±Ë¿ç'xñ.Ï¿bÍ_x000F_Ê¿8Ån_x0016__x000C_§Æ¿6õ'åªJ¶¿&lt;ª_x0002_ÐnÚÄ¿_x0012_q=w_x001D_É¿ ÏU@²¿ê he_x001B_Ï¿^bi»´··?D?WZb_x001C_¨?¨ì8jY?¸Æïæ~¥¿\@&gt;óð	¿¿_x0002_å«_x0017_ÏÖ¿Ôá[,_x0005_S¿¿à?ñTÃ¿Îþà_x0011__x0002__x0018_É¿_x0010__x0013_©úZ_x0018_?_x0001__x0005_tÔR­ ?ùÛ:é{Ê¿z@_x000E_ |À¿|¡Y°?_x0018_ñ\Bä?jbe_x0017_ÙÊÀ¿_x0007_}¡´ º¿Ä³ÌzÜ.Ò¿h&amp;v%_x0007_Õ¸?èõU_x0016_'?´d_x000D_N¥?8_x0007_6RÔü¿_x001A_ìëý=_x001A_Ù¿+_x0004_D6¸Ì¿_x0001_!i9ù®?"_x0014_ÿÖ¾?Z¦].ª}¶¿ò_x000F__x000F_É`?dðÜð÷¿Í¿}_x0001__x0012_aÆ¿H|õëÍ¿Ï¸|oJ_x001D_¾¿6ÎØlÎ{É¿ÞÖzÏ°}Æ¿_x0008_J_x000D__x0002_?Y¾_x0003__x0018__x0010_þÀ¿`$öUZÿ`¿v×&lt;_x0014_\Ç¿U_x001A_4ãc¼¿µm)ÅËÀ¿ -_x0017_¼C¢b?¶_x0015__x0014_ê_x0001__x0003_ïv¶¿@-ú4À¿Âýð6y¬»?_x0010__x000F_Õ61Ì¿h_x001E_¼=s¤?_x0016_Ýá;xÓ¿_x001A_æeõD&amp;Á¿|q»­[³?F_x0018__x0017_WÆ¿aN_x0005_ä_x001E_?À?ö"VÕR¶?@_x0002_£Ñ¤¿èÿ:_x0008_·ÛÔ¿\;âéÖL¢¿KH*_x0015_ÄÂ¿:[Ôr&lt;Ô¿^Îp_x000B_DO³?ÊãBÞ;Ð¿/åÓÍQ#Å¿ºË½RÞ`¶¿_x0008__x0016_ù_x0003_üp¸¿0?5ó;,Â¿LDöÿ¨²¿É_x0018_0è_x001F_Ð¿Þ{ÓëÊ¿äép_x000C__x0015_t¢?ñrK$ò&lt;Á¿jz;À¿ÀNHÙñ`T¿Ä_x0018__x001F_üºÅ¿\N_x000E__x000B_tÒ¿x&lt;Îxq_x0019_¬?_x0001__x0002_©_Õ=·Ç?T¯×¤E²?ÚºæëØË¿(y!ý_x0017_h¿9Ë_9´È¿zèß){Å¿¤%_x001A_ñíÁ¿lããO«ï¤¿Ìh*_x000E_ü_x0018_Ã¿+äj_x000F_½Ã¿ì_x0005_aÕÉÔ¿H¡)Ïò¤?(òsª"z?®°ks_x0001_Õ?_x0008__x000B_T½Ðe¿&amp;cßßr´Â¿&lt;n_x0006_ÌîÔÑ¿«e_x0019_h¼¿${1+Æ¿_x0010_R´Å¥DÉ¿Ì_x0014_nåa¿^ù_x001C_ò_x000F_Ê¿ìÕ¢¸¿@e¥ÜJ#¿DÎWCÜ_x0018_¿ÉC0%_x0016_Æ¿¦0&lt;¼È¿Ôï¢®Æ¿àQtÜùk¿¦Ì_x001D_BÄÅ¿d_x0006_Ãö­(¬¿_x001B__x0015__x0001__x0004_Ø	°?¬W_x0005_9_x0002_Ê¿Áä]o¦³?Pí~Á?çAs[dã«¿ CÁo íÆ¿õ¡ÌÅ_x0003_Ê¾¿(ç	n[ÎÌ¿Ji¬ûâò¾?@$ÛÍÆ¿CDE1&lt;óÃ¿ô´A_x001F_bê®¿º ­;©¿`ð¦¨jl¿ÈÀ:]·ø?&lt;þ±ÕnÖ±¿_x0001_Ïþõ@¿ÌpZ±Ûs¡?¶¼_x000B_h_x000D_Ê¿t¾6d	¨?ä­VIÃ½¿B_x0003_:ã2_x0001_£¿à]áÐ8O°?_x0012__x0013_ôçXìÇ¿)V_x0008_vÂ¿ _x0008_ìoÇ?Á_x0002_Å¿eÇ&amp;_x0018_gÒ¿³àë/_x0007_NÈ¿îõõ¤_x0005_ûÃ¿	_x0014_òP¶¿ 7ûÞ¿¿_x0001__x0002__x0018_ðÒÏõÓ?¨Ú7!ZøÇ¿¸ePx¢?&amp;ÀØßz?Ä¿N1_x0013__x0003_««¿j=¼Y-_x0008_Ä¿_x0010_U46[Í¿Z/³$lÞ³¿1ï_x0001_0_÷Ç¿HÒ_x0002_£D?H²_x0014__x001E_e¿v_x0014_A»¿8v¥ÍÊ¸¿hì²K£=?_x0014__x0013_#_x0018_wy¾¿_x000E_Ôè¶õ¶¿À_9r¬L¿_x001C_ÑÉ_x0016_k_x0005_Ñ¿JRWá\ÓÐ¿lº5²nd½¿_x0008_ï&amp;W_x0014__x0012_¢?ÆÀk?ÎÅ¿&lt;@]%Q; ?ó_x001C_5wýãÉ¿&lt;*ìï¾Ð¿në6&gt;ñ	Ê¿Åa&gt; ¬Ó¿Ê?¤ºÅ¿_x0016_¢ëÙµ°¿}øo?i¸¿fÖÀ}ºË´¿¹{_x000E_p_x0001__x0004_ÐÐ¶¿¯.ö_x0001__x0003_¥»¿Ø"÷?_x0002_L¿ éØö»¿ÔS_x000F__x0014_³ÈÂ¿_x0011_ÿ#ÉÊÖµ¿Ü¼XJÓ¿&amp;UãÇ·º?×¬ÄIcº¿({	Â©?8$ÁKf¾¿°_x0019_,ø_x0017_ëÏ¿.øñ=Ð¿·vVIº¿n_x000F_¿©EÁ¿¿ÌÈ:U#Ð¿HÂÀ£¿c±¿à_x000D_&amp;¨¤¿¬/_x0017_;_x0012_ÖÃ¿_x0005_[?ÉïÆÈ?âÖ³îqñ±¿¤ïy°¾¿l_x0019_ BwÂÐ¿Y©GõÁ¿ë_x0006_}Úµ¿é¢&amp;ãü0ª¿4Ó,¼ÙÃ¿³í$ÁÚÉ¿0¥O8Æ¿ËG£«_x0004_rº¿&amp;øÎÆmÇ¿ 7e·õ`?_x0003__x0004_Ì!ùßÕ¼¿Åè_x0001_¿»iÂ¿V¥_x0015_±ÃNÆ¿Zxê8h_x0007_»¿@V¥àmèt¿=Á¹:1{À¿j»r9Û²¿¯õM¯¦?müÖè¢¿¿lm­&amp;ê@Ç¿õeÝ6ùí°¿u+l¡_x0017_.Â¿)_x0005_«uÄ}»¿Acñ"qÊ·¿_x0003_$Ib±Q«¿`1_x001B_´ûu?P&amp;þ9µÃ¿_x001D_±_x0005_U¯Y?HlUÂWu?p-U·¸Ýz?Yo_x000D_÷Ê¿.åDæÈ¿]Yã_x0017_Î¿M+«2ã»¾¿ú:Nº*ÈÐ¿×Õµåè)¸¿_x001B_ë¾¿ôÜÌ¿¾_x0008_ufl²Ñ¿z°+Õ&amp;¦¿ÒÞ_x0004_2¤_x0002_Æ¿Lyí/ö¥¿f=å_x0001__x0004_ûð²¿üx#0,_x0002_Æ¿ë9¯³Õ¿0û4¬Á¿_x0016_«,^½¶?ðP_x0016_·ÛÖÐ¿Mò_x001D_)ë_x0006_Ã¿&gt;1û_x001E_Æ¿P)ZUç¿LÇWWÆ¿ ;¡¬_x0003_Î½¿_x0008_Ù¼¶¬?¯ÖÀ¾Ñ_x0013_¶¿¹_x0006_ÄÆ}Ì¿ºe5e5tÊ¿Sí_x0019_fïq½¿¤VS\ñù¸¿¿?`D·¿%Je¿Ã¿p_x0003__x001D__x001E_¿_x0005_¯ø/2dË¿r|"bXÌ¿F_x0018_ôÑZ¹È¿ï_x000F_ÁÕÁ?²_x0016_1q½¿GÅn_x001A_ÊèÁ¿2Ñ9ô-ò¾¿_x0010_êVKí°p?®©`S§Ê¿$ÿxbò¨Ì¿àÊA_x0012_DU?x[P»ò?_x0001__x0004_¼½Y_x000F_V«?]zD[SèÑ¿H÷_x001D_%â4¿VV_x001E_Ëò_x001D_Ò¿ÐåÝ_x0008_é¢?ô]¶íM_x0018_Ì¿ü°½ËKÉ¿ËBW.fÌ¿ëW}KÏa·¿_x0006_ÐÓ_x0015_Ó¿_x001C_ï¿øF2½_x0019_ö½¿F_x000E_¦_x0011_0_x000C_½¿,¼XÏ=m?a²P_x001D__x0008_ïÇ¿l"8_x001D_Ô¿_x0004_ñHßÒæ¡¿Pý,v¸Ñ?_x0014_þd|Í³ ¿9¼_x0002_Nk¶¿Úaóõ(xÀ¿,'KS`Ó¿¬dôþæ:Ù¿=lG_x000F_×Ò¿¿´*9ýúrÁ¿º¡ßYjµ¿AÑÀ_x0018_÷Â¿ÿê']¾¿_x000D_=f]× Á¿_x0013_×9ìÁ_x0003_½¿àÄ_x000B__x0016__x000D__x0017_¾¿Ü¢©_x0002__x0003_ôÆ¿î_x001B_,VFÀÆ¿¦p¤Þ_x0003_³¿^àòÏ_x001D_&amp;Â¿Ö_ª»µ¿tgû	æsÇ¿lµÍªÄ¿ør¸r*§?ÀáÞã_x0018_÷¸¿ýÐ¹N_x0006_Ã¿O*¸¹­±¿|Tf|opº¿5}ìRt_x0010_µ¿_x0008_u)ÓU/Ì¿¢_x0001_õfïkÇ¿Æq¢°¥?Ør_x0014_|É?kè_x0013__x000D_Ì«?îÆl\úýÔ¿_x001A__x0008_ì;0°?ØäùK©¬?ìÉ_x0008_7ØÙ¨?FcºÑ4'²¿2_x0010_r	Ã¿¨Án)gÿ²¿LA_x000E_ý_x0003_Ê¿Ð'_x0014_~¢?sDk`6Ì¿¸éF¾L:¿@éU+_x0001_Ù¿*¾ 9©À¿_x001D__x001A_ü?JÕ¿_x0003__x0004_¾Bë_x0017_«¿Æ_x000C_SYÏ_x000E_À¿*_x000E_:_x0006_ÍtÉ¿©Û¤áÜ5Ì?®?&amp;jÅß¡¿º_x0002_RJ°-Ñ¿ð_x001F__w_x0008_q?XÇÞ7Ú8?Á¶3¦¿|H_x0001_J_x0006_Ö¿@Ë)ºT¿hp_x0002_l r¿ÞlzÝhAË¿xÿ42¡?Ç[ÂªÜ²¿õºKø´¿_x0005_î¹Ñ_x0014_¸¿ÖhBL_x001B_j¿?¬´NIr_x0008_Ì¿ø RQû¿_x0004_¹¸&lt;¼À¿õ_x000D__x0003__x0011_,Ê?q¥ã_x0019_ÁÌ¿VæEÂÔõÌ¿Mm â_x0018__x000C_¾¿Àü~Ø?üòíi»¿&amp;_x000C_\_x0018_îæ±¿©_x0010__x0013_¯¥¥¿ø2v¤?_x0010_ÓÝüµÄ¿|_x001F_ó8_x0001__x0004_ì_x0003_°¿¢_x001C_ðÏø½¿üÍñô_x001B_Ð¿_x000C__x001A_ìÕ_x001B_*¡¿oÕâ_x0019_|¿¿8©_x0017_ï¢±¿¯l_x001A_ÎÆ¿¦qgiÊ¿à¡,_x0002_2±¿Â]ß×ô_x0011_Â¿0Cº_x0006_y³Ê¿_x0002_ùo-Bbµ¿ø*&gt;¶¿ÌYÑ·,Û¦?_x0001_´_x0017__x001C_ÿ_x001D_Æ¿´oÂh_x0017_Õ ?ðï÷2Ð_x0016_?¨¤ä+pÑÊ¿°÷GÄ_x0015_?ìËpü¦¥Ò¿úõji_x0019_Ã¿_x0012_þ±Oõ_x0019_Á?øc_x0004_³ß_x0015_?_x000C_Ôe_x001A_ÑIÇ¿_x0004_)ErÛFÐ¿_x0017_*ôÛüÐ¿t,HÉgÆ¿´â_x000C_~#Ë¿ÔüÏ!¦Ú¿z_x000E_+¡ÒÙ·?`þlÄÊ_x0019_®?üE+§Ä¿_x0006_	xmðÆûy¿À§y+\¿^Ë_x0016_/_´Á¿_x0012_ÄL_x000F_pÉ¿_x0010_1¸ß_x001A_{?×O#)_x0007_`¼¿_x001B_eQ_x001E_&amp;8¨¿	JÌÎüh¼¿$_x0008_ZR©_x001F_°¿_x000E_òì6[µ¿^M]_x0008_Z­¿¢)è¶¿Í_x0012_[Æ¿Ï_x0010__x000B_àýÄ¿Ô«ÉM¥·¿¿à5».?|_x0016_@_x000E_Ë5ª?_x001E_Í_x0007_»Ù¼È¿0_x0011__x0015_6æ_x0006_´?_x001C_Å_x0006__x0004_¿_x0003_¿_x0018_hÒÿ¿¥?WKÏ~Î_x000B_Å¿«ãZÞ.Ï³¿¦_x0001_}ÀÌµ¿_x000B_O¥èøº§¿=_x000F_îoÕ¿²Wëù¡_x0005_Ä¿&lt;J_x000E_¿_x0002__x0003_5o÷íµ¿ÜÞ4Ã¿tÀCô¡¿«z_x0011_X_x0001__x0007_ÝÓ¿¿_x0001_ Þ=z¿Hßûä_x001B_&lt;¤?_x0001_ö 1_x0002__x0016_Å¿_x000F_e%¥bÉ¿Þ_x000E_lmK¹¿"_x000F_Ráá»Ã¿ÓM·z.;­¿_x000B_âÝ"1§¿Tt_x001B_j	­¼¿pm	X_x001D_Ì¿¾ }Þú±?&lt;_x001F_ ±ù¶¿\R[d§¿P#óùC? /Û´?+(7_x0016_y´Ó¿~Å2$*_x001C_Ð¿ê_x0019_Úô¬ò¯¿rÜ·_x001B_Æi±¿s¿l|û¯¿_x001A_?=@BØÀ¿VcE\*_x0001_Ë¿øp_x001A__x0003_výÇ¿P?_x0019_§~+¿ÛfËÿ_x0019_Á¿_x0018_Ññ;Wæ»¿_x000E_?Ç´_x0017__³?à÷_x0006_ýlq~?Â9_x0005__x0001_]_x0011_­¿À¹G`þ¦c?/ÝÿQ_x0004_kÎ¿_x0001__x0002_ dD¼ü!¶¿á~©÷ôð©¿_x0014_¥_x0017_ñÄ¿yµDÚ!Ã¿½ÊõÙåÁ¿ñß×Èr1Ò¿P_x0006__x0007_¹_x0002_À?h-_x0019__x0019_útÊ¿6ñd)4#·¿&lt;¨»Yv_x001E_Ã¿Pc®ðª¿¾yºü½_x001A_¦¿¶ïe#Bí¼¿Hc_x000F_º_x0014_¬¿$¹$ý×¿¸RÖã³Ð?j;P¹¿?/Ù}5µï¼¿Èr­§_x001E_L¸¿îì_x0018_ÎkÙ¿²2+i}~Ä¿i_x0014_½d&gt;^Ò¿¤÷+J¢µ¿úA_x0001_RÆ¿ÅÅé;¬·¿_x0001__x0001_¼'Hu¿s*Iýê»¿üCV¸vÈ¿¡)I·Ý´Æ¿T/{ßS¤¿ly«êóiÀ¿ Î§)_x0002__x0005_Å{¿_x0002__x0008_¬©?_x0005_¶eÒ[Â¿ºN+¿xÚ¿IS_x0017_Ñ¿.._x0007_1G5²¿_x001D_°Ó)ßHÇ¿LP%ùdn¬?_x000C_KÄz.Æ¿Þ=fZÕçÒ¿_x0002_ßçÏ¸NF¿¢«*Õä¿?ii»®¿hÈF/7¶¿¸_x0011__x0006_ëa¥?¸üjfgÕ?p²NÓ2?e*Ï¶hÁ¿ûß_x000E__x0004_Ã?dn_x0006__x001E_Ò_x0003_¿_x0011_²Çñõ Ö¿_x0008__x0007_D(æ_x0017_Ö¿àÁO)û|?ú_x0001_mÕ¹þ½?¾s®Ò¿éO$ÕÐÍ¿8È-¸¿Ë¿¬Dèè(Ô¿Üç¿U£Õ¿ éýþ¬ó¿¬`ø¬ê²¿À ,a¨Og¿_x0001__x0002_¸7fåê_x000B_¿6_x0004__x0008_î ¿º!ÎS¦_x0008_³?ä2/öf`Ì¿öØ8&gt;Åý¶?.Ëvoî¼?þâ´ü÷W±¿àÿIvzÜ¿F¤_x0018_¼y_x0002_Ù¿ø¸Ë¡{9¿_x001E__x0002_Å´:¶¿% Å|]°¿ú_x0013_U íf«¿_x0001_­_x0001_þÒ®?0Â_x0012_ºeÉ¿ ñbÅ?Àµ×B¬V¿L_x0019__x0001_S_x0013_×¿_x0018_qA´Å¿Vh ÊÍ¿`ìV7* Ò¿xéE_x001D_¼×¿_x0006__x0017_@_x0011_e¹Ô¿T ã(÷Å¿ì½B0ÃÍÀ?_x0017_«½&lt;r^Î?_x000E_¥~b¸´?P°üâtÒ¿për*¾ª¿¯©Z9³{»¿°UÝ:ëRÁ¿Ãò_x0005__x000E__x0001__x0002_P¬É¿ò«ú[¨Ç¿_x0015_ã¢ ¾Ñ¿Ð³óÉlÉ³¿*CùÅ¥¿²þwÏ_Å¿_x0002_äõÚ_x0011_Ñ¿¾«_x0011_XÑ¿_x0011_ë¢-ÈÏ¿_x001C_ÿäXvJÏ¿BJQqÑ¿g©¼,ÍÈ¿¬_x0004_ÿ_x000D_n(º¿¸­_x001D_-"a±¿$Ï¢é¨â£?ÌîÜ{ì_x0011_¬?0¥i¯°¿pÞu@)Jx¿8ûM[a§ª?|ò	RäÇ¿Âµ¹¹R¾¤¿²ª_x0005__x0014_g¥¿ kç&amp;ip¿_x0012_ßÙ¯­MÑ¿OBðÄÜ±¿Lî±\Ò_x0003_¿´#¼_x001B_£·È¿O?VÀ¿xs!~,µ?_x0012_Á½±S«¿µ°õÃ_x0001_´¿êòµ¶üÊ¿_x0001__x0002_ ßÚ¥µei¿zuLª®PÂ¿ÚC_x001B_&amp;_x0017_Ä¿î_x000E_WW¼mÃ¿¤E_x000F_4ø/Æ¿ºd.	&lt;¡¿¡¹4òj¿¿ì·h¨³v²?øF~_x0013_¡_x0018_¥?Ò##Î)µ?ªMÒJ¥Î¿_x0018_]_x000D_${Ð ¿(_x0001__x000D_ûÆï´¿_x0005__x0016__x0012_`_x0011_É¿LÖZu·?_°zB³¿]_x001E_è5Ò´²¿äDFgñÁ¦¿_x0006_ôr_x0018_¤_x001C_»¿W½tÞ©:·¿«p¸¨Û·¿ ±ñ´¿4À+_x000C_3Ï¿é_x0002_× _x0007_ÍÃ¿¬_x0007_ôó?³¿àí¦_x0008_^Ä¿ÈÚNÁïB?/"Í'ß¯?¬&lt;"¤´¬¿à;_x001E_ÜÈ¿Vã~ô_x0005_%º¿V²×_x0004__x0006_Ç¢¥?Ê_x0012_ø;äª¿ ¿}Eµ¡?â6_x0016_õ1_x001E_´¿,¸Úö&lt;ð­?lÜô¸å¹¿ØÜÊÕª?_x0005_ð_x0002_s ¿ÖZO&gt;¢Ê¿_x0003_|9_x0015_i_x001A_Â¿Ë`+¯7¬¿_ÕÿÕ5õÈ¿_x0001__x001C_¢¥_x001E_ôÍ¿_x0003_¸â¯)ÇÂ?uÂ_x0014_x ²¿v²¶J¨ä¥¿ÔÏoÒ&gt;8Ã¿.×'6nÎ¿¨¾$içþ¸¿°_x0008_î.w¿&gt;¼²¬Ñ¿_x001E__x000E_t?ç_x0017_²¿p«Î:ÆQw¿+cÍeÀ¿_x0003_YÞó(íÑ¿æ¯EËÄî°¿ä&lt;£««³¿Îú§K(_x0004_Ã¿_x0015_®îÀñÎ¾¿¤ë½|Üµ?_x0014_JvP&gt;çµ¿FcB$í%²?_x0002__x0003_~Ýòm¤Ñ¿ pù_x0006_¿_x001D_ oÍBÈ¿r-üàçÄ¿_x001B_×dÿEäÍ¿_x0004_e`;~«?ÑÀÂ¾È¿¼)ÅwBË¿ô,õâDl²¿¨$Î_x001C_îy±¿°}Ë!³ÚÇ¿à¡_x0001_	_x001A_ü?¬ÿ-_x0004__x0013_©¶¿ß;HéØÆ¿_x0015_WF®­?ê¹@_x0002_î½¿ò°®Ø&gt;æÔ¿´E1ù?âÊÌ: _x000D_Å¿÷p_x001D__x001F_¬¿¿@\Yý_x0005_üÐ¿_x001E_ÝöèÞÀ¿vU`ÍÆ¥¾¿I_x0017_+Þ_x0008_Ò¿_x0018_.Þµ¿À-ØËk_x000D_Ô¿K(ìî½¿Á·_x000B_wk×¿_x0013_µéÊ²p¾¿~ý¼_x000E_Ê¿Z4Á¿(·Ð©_x0003__x0004_ ý?`ô_x000E__x001E_fÁi?¼æ_x0017_±5±¿´&amp;ÏÕ¿4_x000F_NÕ^_x0001_?öÎ_x0018_ü©E¶¿Ìk¶£`_x000F_³¿_x0014_ "&lt;_x000C_Ô¿Pù­¹h«²¿ÒÔ: sÌ¿ýû­á~¾§¿¿ÉíC_x0015_øË¿qíLÐ_x0018__x001D_Á¿_x0002_e·_x0007_Ç_x001F_Ã¿÷§Â¿Ó½¿ø­_x0007_á{?Ø[ï|/¿ª³2ó_x000C_«¿.Ðg(¢¥¿|_x001B_m¿¿V6	Sü ¿8®	¡¥¿Év_x000F_U÷ÓÊ¿h_x0008_¤_x0016_qÏ¿|E_x001F_°_x0016_oÑ¿T/_x0003_YOEÄ¿èÒ8ú_x0002_Ð¿#Ð1lÅ¿¸Þ&lt;WN_x000C_¿HÙþ4Y¥?&lt;+E_x0006_÷²¿&lt;÷I_x0001_³¸¿_x0001__x0003_Â_x001A_Ö_x000D_³¿³_x001F_ìdñ£¾¿¹Î¿+vÔ¿åt7þïøÈ?ÎCvâ±Ã¿Ö_x0015_¢{èÓ¿tÏãTE_x001F_¼? ªñSùÕf¿MÕ¯_x0004__x0012_¼¿ðZ[Û°?Zu_x0002_ _x0019_é¦¿iÕ`ÑÿÞÂ¿´C&gt;¯Ç¿(^Ò_x001F_É¿êrËûÉ¿h±izÄ¿_x0003_#äu©¿P|	?®ÌËD»?_x000B_ÚÎäÉ¿_x0006_ë+Î_tÑ¿dT¶j¿ ¥x@O#³¿_x0005_Áâf_x001E__x000D_È¿xøzÑ¿"M^MVM¼¿¡®yi÷oÈ¿®]¯Î¿òöh_x001E_Á¿Ðû_x0005_O ¯?øÑ¥_x001E_Ñ¿Ðò_x0001__x0002_z={?Ìé_x0014__x001D_§IÔ¿¸*¨°Vý?°fæ_x0013_ÎÅ¿²|hx¿à÷Ð°¿êªã&gt;_x0006_Å¿-ÿ$ áË¿D.Ò®@(³¿m_x000D_eý?½¿_x001C_mó_x0014_oÀ¿Éz#_x0007_ÝÍ¿*ì©Hu÷Ï¿û_x0006_?U³¿I¼µeÄ¿®ål:_x0014_àÈ¿mº±ÂÒÁ¿þj%F&gt;¸°¿p&lt;¤HVT?¸:hÔiË¿x¨_x000D_ÒK·¿ff_x001A_Å&gt;âÓ¿öï_x0008_ÛÎÎ¿ ûï_x001D__x000C_â¿$XªLÀ¿Ô¾h¯Ê¿8ÙuÃø/Ê¿?þ¨v!»¿£rª¾,¶¿Øý?FfþÐ¿_x0017_§»öçùÎ¿Ï_x000B_ &amp;î«¿_x0005__x0006_þÄÁOe#¬¿ºÀ/~¤®¿_x0004_930Õ¿&amp;sn")µ¿å$6¹¿L&amp;bÜE¿¶z°ú_x0008_¥¿`_x001D_&gt;_x0012_D_x0005_Á¿_x0018__x0001_±Ó·?»_x0007_6òoÂ?Ú&amp;ùª_x0010_Ò¿_x000E_ùM¸jÑ¿$Åph1ã¼¿Z³x'ÕÌ¿þò¥9´¿Ý Ysz£Ã¿ømÖ¹¿_x0005_×L¿?Àô;@S_?)_x001D_¤Íß¯¿Ìø¤_x001B_ùÎ©¿3C_x0005__x0005_MÍ¿¨:ö_x0003_éJÐ¿;_x001A_ô¨Î¿úéá½Û"£¿ÄsÔ_x000E_ð¿éÍ=×_x000D_¶¿Ü¶À··æ­¿_x001E_æ[£_x001E_×¿ÈÔé!dÝ¥¿6_x0002_þ[ÌIÃ¿eÝ*|_x0003__x0004_0â»¿é97{%_x0002_Í¿ÝDe_x0001_,Ä¿þ©«öÙ_x0012_Ð¿SÑ1DäÐ¿_x001B_R_x000C_ë¥¿`I_x0008_¼Î_x0001_¹¿@_x0014_§ùÆµ?+Ò»ï@£¸¿_x000B_·R7ãÔ¿TºâÌiÒ¥?`_x0006_sËÕ³¿_x0001_ihÒ²¾´¿br¨PQ°¿]hó:¤EÓ¿2*_x0013_óÀ¿@Âk=íD[¿8ÌgÊê«¿Ñ¨¢ù,B²¿BÿE?õÁ?²Ðv»|Æ¿V§úq~³¿_x0018_ø__x0008_ä_x0010_Õ¿yn$5&gt;Å?ÆÑðú8±Ï¿´_x0019_?D¸FÆ¿wÆÀ¿¼r_x0004_5dZ¥?àJþdùãh?¾"s_x0014_7_x000C_É¿P;f_x001E_Ê¶¿¥_x001E_zSº¿_x0001__x0005_\RÌÒÍ¿)_x0018_kj­ÿÓ¿*5ÙCý×Ñ¿\ý²W§_x0010_Ç¿zÃz_x001B_ªâÂ¿_x0018_I.ò4P¿²Y0©ý«Ì¿_x0002_fòd·òÁ¿­(9pñ¿¿&gt;1UÖ?Ëo_ªaK¿eÒÂg6rÁ¿'Zâ¾íÂ?Úª¦[Ä²¿_x0001_3Ss_x001C_Ç¿êÓú+@&lt;Å¿¿a#&gt;z®¿¡»Sy#½¿úø_x001F_@PÒÐ¿Ø_x0004__x0008_ª*Ã¿&gt;"_x000E_®_x0006_¨¿&lt;_x0001_[£ÊÍÁ¿2~_x0003_ºØh¡¿P_x0006__x0002_ôD{¿ëß-v¿=ÅãÁMáµ¿\*+¸5õÑ?ðrµj_x000B_¿±_x0014_Zd Gµ¿´©¢?ª?ùõM·µÂ?ä{®_x0002__x0005_mK¿¿¾éQÏ´?Rv2Ï¿&lt;ï&gt;_x0005_ÝÜÁ¿_x0008_HÞ=_x0011_©?Ô9_x0003__x0013__x000D_¼?pnÓùV¤¿~,_x0007_Î×Á¿°_x0004_ËèÃ¿_Ê\:XOÏ¿é_x000D_Ý´.)¿¿æÞtÝ_x0006_S£¿ð_x0016_ê+äã®¿æäã8²¢¼¿ øg¯ÚwÎ¿µ,*/_x0015_ÐÍ¿¶H_x0019__x000D_f©¿ÙÜg©I_x0001_Ï¿&gt;¾,}¡¿VD©_x0006__x0002_Í¿í^Ì_x001F_ãhÃ¿ÿNf_x0006_Ï À¿ _x0008_HVop´?xl_x000B_Æ_x0008_?H_x0008_·¦_x0005_©?ýþÐN!Â¿Ü´_x0018__x0017_2¿¿üpl_x001A__x000E_³Ñ¿Ü_x000D_"ûÆ¿_x001E_¤í3|È ¿øy×ZÔ¿F_x001E_!¶½Á¿_x0001__x0004_1¥7LPÁ¿ögÖ_x0008_"|¿ìAZ¢m¿P³qÝÖ³¿`ò_x0012_ïìËt?t¢_x0014_%_x0019_q²?æ_x0015_v§Ï¥Ó¿¸Àv_x0003_Õ8Ó¿¸À¯gMÕ?¤ÅÊÑ¾¿&gt;'ui.×¿Ak£¬.Ë¿ÎöÕð ÚØ¿)Ä%¤_x000C_F¶¿_x0018_®³å_x0002_k¡?`AÎJ³_x0001_?¨ß&amp;°¿îI_x0015_Ð¸?Ñ¿¤[¡£_x001C_ÂÂ¿zý¥í·Ò¿_x0016_ºÅR¼¿ì~_x0003_m}Ï¿¤QYÆ¿ÌLÝõ!×À¿_x001B_gl,Ü¶¿_x0008_gÿC¶¿]¸%_x000B_Á?ÐÉð~:ÔÀ¿õþòCn_x0004_Ç¿®¼6ÙÂ¿çhÄ¿_x001A_ _x0004__x0002__x0003_djÁ¿â\_x0010_Sx-Í¿$t^_x0001_0À¿_x0002_ÓÔ°Ck?_x0004_R]Â_x0019_(¹¿Ørµ_Q?üu²½ì·¨?¤%D_x0002_\»?Hx^`æ§?)n_x001F__x0003_B_x000E_¶¿7_x001D_TàË¿ÄN_x0015_gÃøÆ¿äªC_x0003__x0012_? aè®?ÈKÛ\¿.8_ÓGô¤¿_x0007_â,÷&amp;vÎ¿_x0018_uËi{U¡?zÏôÑ_x0015_Ä¿${ý¶º×¼¿_x001B_#Õ^_x0002_¨¿ÃY¼ ¿p_x0016_q0{À¿ÃrC_x0011_­P?¬_x001A_8öÍ¡?ÊPc_x0013_OË¿û_x0001_²Î¿Ú)ã_x000F_ûÉ¿/½ò_x000C_¶¿T5*I_x0011__x0008_¢?Ê_x0003_XÏÁ¿ú@%l»_x0008_½¿_x0002__x0005_nlJQ^wÌ¿_x0008_]¼¹RWÄ¿_x0014_TN×¡£¿_x0003_^vÀ)É¿n9¦é8¦? ³!ç0þ¿dÞ¬Ò¡"¶¿B_x0015_È_x0001_Û¿|	¤gWIª¿Ý¬qQ_x0004_¹­¿*Ó_x000D_Ú(Ñ¿._x001C_0¢î×¿_x0012_8_x000F__x001C_MZÒ¿¼Â´ /¥?JU#C_x0014_µ¿Ä_x001B_×_x0008__x001D__x001D_¿	¶_x0012_Û¡¿àn¡ì2ÄÏ¿®_x0010_kÇÏ£¿þC¿Â:NÐ¿ö_x0003__x0004_DÑ¿ÆnþL_x000F_µ?8oÝ_x001F__x0004_å¿ÿâYj(_x000B_¼¿ 5_x0001__x0016_ëÒ¿jJ_x0011__x0002_¹ÄÂ¿nSëÉKÇ¿_f þ×"Á¿¹Ì¶6=Æ¿m]õ_x0018_Î,Æ¿è_x001B_P×IÊ¿ÎQl£_x0002__x0003_cÓ¿_x0002_s$¦×¿B_x001B_wÌv%´?Ò©­¿*_x000E_ql"iÏ¿Þ_x001E_¥E_x000B_áª¿ïÑ´_x0019_©cÒ¿'[_x001E_³?AÑ_x000C_íTÀ¿-£&amp;éM?t'»§_x0001_µ¥¿INÎ1Õý¶¿rÖÖÚÐÀ¿îªìåàb°¿ÉÛ_x000B_ÝdÎ¿ÐpvòõF´?þ_x0013_E²·¿)ÛêõQûÀ¿ÌHê)ëïÌ¿DþeaÐÅ¿ w¥Ý R¿0}8n¼É¿H¼­×k½¿P(UÇR½¿Hy_x0016__+´¿Ò~09ðf»¿_x0002_&lt;_x0003_w`_x001D_?&gt;!õ/ýZÐ¿LÏp,²dË¿r¬h­XâÀ¿H_x000B_æ^¬,²¿BåÄÅâµÉ¿_x0003__x0004_LÚ¥z	ÇÏ¿:Ê1dÌaÑ¿(¾Q8_x0017_G°¿LÎª/2¿¢6×*Ë8¡¿qÐ_x0011_W_x000B_Ê?°_x0015_¹Æë_x0015_}¿.wsÍ¾Ô¿å;-nFÇ¿Ä¨C_x0013_ã¾²?2~U?y­£¿uÿºùÌ?¸áö_x0001_£8×¿[É -³»¿£æ¨ê±Ô¿¯c_x001C_;ù!½¿;¡ªÞ0½¿zA_x0003_/_x000F_°?(²¥ôÔ_x0010_¶?w_x001D_`¬Ì?_x0002_=^_x0016_³¿¬gUÿ¾?£?É×ß@|FÀ¿@h²Î8_x000F_¾?"Jja±À¿Äk¼oúÀµ¿PbWøf²Ê¿x "#KÚ¿Bõyb9Ç¿ý_x0004_ùàÁ_x000F_«¿&gt;½¹_£Ñ¿FÇÅD_x0001__x0002_Ä ¿x;SüÍÆ¿±;yöÐ¿_x001C_m4_x000F_ç¯¿=Û_x0019__x0005_½¿Ù©_x0012_¬ç§³¿àë1­¹¿ì4¾ü.?¿fµ_x001F_Â?%D&amp;c_x0018_­¿¼ZË+à¿jÃ[6Å»¿h)Û_x0013_mÂ¿æZÿç)rÈ¿x6_x0004_j*¼£?¨ûr_x0018_´¤?bV¸ð_x0003_[²¿4_x000B_YU¹RÁ¿ªuY_x0003_\_À¿Ø:ÍÒÁÇ¿8i-ïÁÍ¿EÇíGÜæ¼¿~_x0006_ð	ORÅ¿):_x0001_yT®¿»D1þ_x0013_Ç¿vÓI&gt;q¶?Sr}ßëÁ¿¤#¡_x0004__x0006_Î¿à@çrR$Ð¿æñÇ_x0014_U_x0016_»¿|&gt;K7¡æÀ¿Ð£üÆ_x0006_¿_x0001__x0002__x000E_¦X²´(Æ¿*1ÀRµîÑ¿ká}Ô±È¿(¿ÊL3¿ñd³Wë¨¿(ÞÖ*&amp;Å¿_x000F_l5%]Ê¿Htîäð°¿Ëâ'²zÉÈ¿&gt;\CÌÊ¿~ õ_x0018_¶¼Ñ¿l-Éj_x001C_°¿*6üßù ¿_x0016_ÄV_x001F_;®¿:Jÿ&gt;Ð¿¬ÜßJ_x0017_Í¿üð{2âûÄ¿Ü¶"n­Ñ¿_x0002_#§©g`»¿ã?GpQÖ¿_x0002_ÝÍ_x0015_Z_x000D_Ø¿_x0011_©4ÇíÂ?¡Ìðë=êÂ¿àÆB_x0003_û«?4-_x0010__x0007_$Ü¢¿/ír_x0011_|Á¿)ý!_x0001_ä÷±¿6ã.4öÁ¿_x0013_L_x0015_Ô¿Z{*¬o_x001E_Ñ¿_x0019_èhÿÂ¿0_x0019_¤_x0002__x0003_w5Ã¿ð·ìÝÕñ¿öÊ,Ì¹_x001F_¾¿v_x0011_O®@É¿_x001E_ð@é%Á¿Ñø_x001E_LlÄ¿R~	=uÔ¿[_x0004_³ã_x000B_¥¿Kø|j_x0006_¹¿¸	éi¿_x001C__x0014_ ´_x0017_Î?_x0014_$-¶_x0018_ÁÂ¿_x000E_ó&amp;çÁ?Î^_x001F__x0012_d¯Ä¿¾6â7W«¿ÛP$&lt;"­¿uJXßvÅ?w®*ÐªÅ¿{ûvG´©Ï¿äkÒÔÔ¨?F_x001A_¬é(Ç¿Ä_x0015_2¨Ü^É¿¤õñï¼^Æ¿ð_x0001_&gt;=0¢?öV}ËßÓ³¿1þn«ÒÉ¿¨1®2«Á±? JoúY?{hq_x001E_Ê¿_x001C_jDÞé|¿¿ÐZfÔ×#¿±eØzÉÆ¿_x0001__x0003_yXÍ"ì=Å¿{G?µ.Æ¿Æ[_x0019__x000C_aÍ¿ KÈ_x0003_½Ë¿25Úl[×¿QZ+æÆ¿_x0010_£·_x001C_Ç³¿ýÑg²^¾¿Ú×_x0013_ëJ?²¿v/jÍV×¿²´e[¹tÍ¿i´³·9 Ï¿øbMÁÝ~Æ¿P»HëáÑ¿_x0017_Þ_x0002_\^¿è/ýz¾?&amp;Jå¾´º¿P¶þCY²?_x0003_&gt;±_x0014_Í¿Ì$¶p_x001C_¡¿ðÜ_Ûß­?dX_A[_x001E_Ä¿®ñ?ø&lt;Å¿GwO&lt;%¢¿2¸PÃª¿¸ðÓ_x0019_8áÖ¿¢PWFÒ¿¿¿®GF y°¿b\Ùq%µ¦¿n_x0019_×|Ê¿_x0015_YÖÇ_x001D_?_x0010_Y¢_x0019__x0001__x0003_d_x0005_³¿_x0005_»A&lt;oÓ¿UjÏLé¬¿Æî·ØØ¿ÜM^_x0007__x001B__x0010_¦¿ô#Àx:y»¿ý"_x0018_iÐëÎ¿y_x0017_SFqÓ¿ðæéÂc ¿_x000F_"&gt;À_x0002_Í¯¿ñ_x0002_ª§_x000F_Ã¿eÿÓD_x0012_¤Ô¿®Ûï@?Â¿&lt;_x001B_Eßþ;Æ¿B5ÑÞXÇ¿zÇË³_ÊÌ¿:ßÆëL_x0002_Ó¿ã¸a_Ð¿È{_x000C_l³Â¿5K^Ðó³¿Sáî _x001A_Ë?_x0004_&gt;]Wþ´¿&gt;+±`¢©?«`©aÛf¼¿_x0017_"@M_x001B_Ô¿ø/Fôl¹¿~ýµ0í&lt; ¿_x000C_&gt;»Ì¿_x0010_ ³wE¿VÙ^à²i´¿]$_x0011_\E»¿t;OfË~­?_x0003__x0005_Æ_x0006_þ5¥¿_x001F__x0011_Æ_Å?Áöªl6ÃÄ¿x_x001E_$&gt;xÔÅ¿_x001C__x0017_¥Â²Ä¿ýËÕ¼RÈ¿lÀë3B?té^_x0017_ù¾¿ÚóMãðÚ¿!¡yB°_x0001_¶¿Ú/?£¿_x0014_L.j_x0019_Ð¿xcªcA_x0007_¢¿_x0013_d_x001A_aÛ`Á¿Y_x0014_Áµ))Ö¿²_x0002_j®IÂ¿"­e×_x0003_§¿_x0015_~_x0008__x000E_¸¿j_x001F_?_x001D_´?wTqÈan½¿_x0015_¶Ó! µ¼¿_x0004_ØÌ_x0010_±Ü¿ä_x000F_WåÍ1¿¢BÔ_x0017_0Ó¿~Öìû_x001C_²¿ò};F²¶¿töw¬2³¿1=D_x0006_9_x0014_Ò¿vÄØµÈ¿_x001E_¡ÉÍ_x000C__x0019_Ä¿Yx 8]ª¿Bu;_x0002__x0004__x0003_KÃ¿+÷²¥û­¿©;Eûæ´¿ïÏ}¨uw¿zÝ_x0012_pO`Ë¿|_x001C_LÙüí¿¿é+_x001D_^³$°¿´°2ËHÞ×¿J;làM¥¿Àÿ¨n¤P¨?ºik_x001D__x0002_æ´¿&gt;YJ³¹Õ ¿ä¥Ç©Ê¨¾¿ µ |É¿ÚÅ°àKz×¿_x0014_$¶û_x0005_°¿_x000E_bïÃ¼¨¼¿þä"^2ûÁ¿Qÿ_x000E_ÅE©¿Tw=ÅFhÉ¿Ä_x001E_ók&lt;°?ó¾O_x0001_ò_x0001_¼¿ô=qE³XÍ¿Õ¹¢V»ÌÇ?Þ0L_x0019_ôÀ¿eÀ^a	¥¯¿¥¡ªÃ7§¸¿D&gt;_x0007_dÁ¶¿`_x001B_EÜ@Àh¿=ÐS3Ñ¿HÒmVÃ¹¿¸äò½àÏ¿_x0002__x0006_y¼"_x001A_G*À¿ÚûirvðÎ¿øþt_x001A_%Ô?W©NÝöÎ¿,_x000B_Ô7ô'Ò¿¡_x001D_ú¬|wÏ¿¨~çD_x0018_Ñ¿X_x0017_,³¢nª¿GãF_x0004_SÀ¿zÒÞcÏ¿@_x001D_ù~éª£?¾Ã_x0018_¤ÌÓÕ¿¹ÅPß9À¿_x001A__x000D_6¢,½¿DÑØÁÃ¿0à_x000F_ÍÍv?ÚÂ×ÕÝ_x000F_Ì¿2¬Ù|×¿pþð_x0004_è5?C,å+qÇ¹¿LËð_x0001_P¾¿ä7_x0014__x0005_o_x0016_µ?,¼^Ý_x001A_Ó¿Âtd°_x0001_hÊ¿íÇ_x0003_Ó8µ¿&amp;_x0003_O¡?è*~ÃÁ¿Ìc_x0008_ÈÒ¿ôf)ðÅÀ¿Ó©jBÆË¿_x001C_Ç_x000D_±{Ð¶?z£_x0002__x0003_ÁHÁ¿ÈÌÃß0ý?ÒMÐCl Ñ¿®aCA%dÄ¿R+tÅ'ÎÊ¿H_x000B_ç_x0019_9±?aÀZwÉ¿ÝcÞû¸GÕ¿¦öB_x0005_Ð¿1Àmn~Ó¿®ø®r¤ðÑ¿86_x000D_._x000B_]£¿PNT¨y¿®c_x0001_)ÌÃÀ?¸ì¾ôïR¿_x001C__x001F_ÓþË¿éãHÄG¿¸¿°«XMY?RñfZµ?](þÚ¢Á¿®þ~Ó¿ÐC¶¦_x0005_¿pÇÖ²x¢¿k"ÜPîÈ¿Y]Ë³¿b#zÝgÂ¿àÌ¨3&amp;kÂ¿ü7S£ü¦?8ªÆ_x001B_PnÀ¿t%	ýT¿__x000E_½MV¾³¿jCI:[_x0002_ª¿_x0001__x0002_ÌK!·±¿stÞcU½?úÆÂxéÐ¿_x000C_X²Í1^Î¿¶³ÌÛßà¿0Ð?_x000C__x0014_i¿røúFds¼¿ÐV_x0013_ Mc¬?tÊ­ÝC©?LUA5±¿)5_x0007__x001D__x0008_®¿À»°Òîªi¿h]._x001B_}dÅ¿h_x000D_¢Âý*?½LÖnoEÊ¿S)#ªðEÁ¿CB_x0010_ð8}¸¿Tå*x¯?KkS_x0016_A?V¼òãÀ¿ _x0005_ØLÄ?Ñ&gt;Ü72Ò¿_x0001_¦ú¦7?d*ÏÙ_x0015_Ã¿¨.l_x0017_¹²¿4_x0013_Ê·j/¿°_x0001__x0002_ï_x0015_p?¾8¶¢hK±¿¬GZ_x0016_ÈÀ¿¸MÝíáG¶?_x0010_&amp;ÚÿÆ¿&gt;y_x0012__x0001__x0002_Ó°¿_x0001_Öì2¶?B`Ü}]Ð¿½_x0011_°Ã_x0014_Ë¿_x0002_	Æ_x001F_¤¿¬y)~_x0001__x0001_Ð¿_x001F_£6_x001F_à½¿_x001D_k"®C/­¿R_x000C_À¿ô_x0005__x0004_aEÐ¿\ Ä&amp;¥?:_x0007_z70_x001E_Ç¿déj_x0006_d¦?×ÌüE¹¿G&lt;_x000B_öY£¿¼Ö·DbN©?_x001C__x001E__x0001_µ_x0003_³¿Z!_x001D__x0002_*¸?0m_x0006_ó?_x001F_?°87XðºÊ¿_x0012_¦/Û¸¤£¿BÑvu71Á¿._x000E_,{ÓÎ¿x_x0016_àW&amp;¢¯¿_x0018_%'3ØP²¿×Lìúó¸É¿yCÔñ©êÇ?Ø¤Ê:_QÂ¿áÍKæ;½¿F.v_x0007_Ö&lt;±¿U«p?_x0010_RhÔt¢¿_x0001__x0003_¥ÜÉáÎ¿_x000E_ßöýÀ¿Ô_x0007_ÁËÇ¿R_x001B_e¥\Á¿q[ÀØ£Ê¿DuË_x001F__x001E__x000D_Ð¿¼Ô#OyÁ¿H§ÙB[Ë¡¿_x0010_[¿Á¤¿n°h_x000E_¡Ñ¿ni¶S¾¿|{µ3©Â¿HnùH!À¿°^H_x0006_6¦Ì¿TøÓEn ?_x0006_@'ok°?¤Î~ÞÓ¿Àê³¦\¿~¿hñ_x001B__x0014_2\Ã¿_x0018_!&gt;A_x0018_¿`_x0002_ÍM_x0010_¼¿_x0001_¾V÷Ê8?@êÏ_x0015_+D§?_x000C_¥gÆÎ¿2.¬[HPÈ¿@iÒ·8zº?Ø}_x0006_y0«¿øðº¶ù°¿È2_x0003_z+ÃÍ¿âÕ'xo_x001C_Ó¿ÐWe_x0005_Ë;¥¿Î(_x0004_ö_x0003__x0005__x0011_¹Ñ¿¯_x0013_î_x0007_úÆ¿`zÇÜ_x000F_ªo?)Bx«Ú¸À¿®_x001D_JHô¨¿È§H§§u¨?ê­bî³_²¿_x000F_¹D-,C¿¿_x0018_Êx_x0006_W¬¿|ðeo`¥¿¬Ð_x0010__x0018_+¿_x0003__x000F_ªÒLq5?1_x0018_`_x0013_úÐ¿_x000E_Bã"_x0018_·¿Âö&amp;ïÊ¿¬¨_x0002_T!_x0015_È¿Ø_x001B_þÊ(¦²¿úê~Ïå_x0002_±¿|m\WëË¿ ÜWb½÷?,éh?_x0011_Ô¿²Ý_x001C__x0014_F°?èØÖÅÍ¿£ù3	5º¿_x0004__x000B_õüí¿~_x000C_Ó_x000D_YË¿_x0004_ð)_x000B_e÷Ã¿Z_x0001_ësª@®¿_x0001_®_x0018_Ì_x0007_Ä?þ?k^y§¿¬ÛõWµ?wSIVÐ¿_x0001__x0003_ì_x000D_À_x0008__x0004_¾¿(¿`ñìÂ?ú=cº_x0006_Ù¿Ð»(_x001F_L¨È¿ /Zß¯w`¿ÔTã+¯n±¿º6_x000D_aÌ¼¿p¤Û	ÖÓ¿@ß_x0017_'z¿³Iµ.¾¿pÕ#wâÚ?¡Ýö`¿deeØ_x0011_Á¿;_x0002_¯XÃ¿c)28ÅwÏ¿0Ï¨3{¦?tVPó®×¿úöÏ_x000E_èn¬¿_x0008_Úî~).¡¿È¶ßS#¦¿Ã¹ÑÎh®¿ß½¹8$pÀ¿WJ¶´¹Ò¿Â£åTÇ¿P;tt?ì_x0019_µ¢©o°¿ÌÄjFÚ°¿¾-U;'_x0013_°¿¢³_x0019_ñÿ·?_x0008_¨Ù_x000F_âJ­?ZQµ´|ä¤¿Â!Ý{_x0001__x0002_;»¶¿AÒa24Å¿Ú£u_x0018_þÆ¿¼¾ªø_x0006_»?`^_¶GÛ?@añè7q¿¿n_x0008_û£è#È¿Ôô_x0019_ÿg_x0017_©?Fµ?Ë·?XfõÌ¿ÀÉ_x0002_&gt;¼?Ã,ÝÑGÃ¿4ë{áº¿:Xå_x001A_`qÙ¿Z= CÁ¾¿¬{Ü_x0019_]º?5Â®Gj²¿ñÓû³¿L×ÿõÁCÒ¿¡ú~çÈ¿`Æ&gt;è²¿_7_x000C_Û¾õÇ?ýtd'j#Ã¿¾= ÂfA®¿_x0001_¼_x000C__x000E_y´?« k.æÄ¿hÄÔîhcÄ¿2d:ýE¥Á¿ ¤Ô¥_x0018_P°¿T°wÈç»¿Â,5&amp;æ½¿_x000F_ø.Q_x000C_Æ¿_x0001__x0003_j¶ÝMLqÐ¿ýû_x0002_¶_x001C_À¿ô_¦¿(	ñj_x001E_¿òDql­Å¿¦ØYîÍ¸Ç¿_x0011_¬ú¾ÄÆ¿5ÔòmÎÏ¿ÄN,_x0010_ëÖ¿ãÙôð@Ê¿ _°«_x0010_´Í¿_x000F_îàªÁ°¿ «éôÒ?(²ÜÉ¿¥q#Ó1è¹¿V/ÞBó±?d'ac¨»¬?«àA_x0005_Í¿ÔD|°¿éTøY_x001C_À?b1¿ÌÈ'Ë¿£;´×§¿x¨ÔÃ¹·×¿OÚò§èº¿B_x0018_8ÛPÇ¿`*:k1n?ë7«;´¦¸¿_x0001_ÎS#ì?ðk)3$:Ñ¿:þMê ¿ø_x001F__x001F_õ_x000F_?h¯_x000C_­_x0001__x0003_c*³¿$·2}lÀ¿_x000C_îe­_x000B_@Å¿¬×_x0011_U#_x000E_µ¿£ÿQ´¿_x0015__x0016__x0011_ÞåÏ?Üôûø%_x000C_»?Ý_x0002_Î	Õ_x0008_¹¿ÜíwÕt_x0005_½¿lÉ_x0004_ÎÇõÅ¿ ZáÚP8Á¿62_x0011_Ë¶$Æ¿Ä)%&lt;!}Ç¿ÀïHU¯_?_x001C_éÏðuÐ¿ôf$æÉß¿_x0016_Í&amp;¬_x0018_±?èb¿rË¿àº+:V?æU[ Ð¿³qAÛÑÁ¿À1ë_x001B_Mc¿ÄÎ_x0015_@&amp; Ñ¿_x000F_ cóë°¿êÀog¾UÊ¿îªÊ$Â¿zþ&gt;é{Ç¿Ù#1°ÄoÌ¿¦åÔr3ÿÅ¿8ß7ñ¥? ÊLä+d?È¶Pò;¿_x0001__x0002_O&gt;Úá­ëÈ¿«_x0011_2X¿cÕ&amp;_x0008_ØÓ¿X&lt;°&amp;_x0001_I­¿_x001C_6Lª_x0001_À?Löé±;¯µ¿p_x0018__x000C_Îû²?_x001E_ö\1U¾?VË­ö/Ð¿L¾Ì¿.åËßu¦¿Øâ­T¶Ã¿,(»ö_x0014_Ì¿ôhâ*&amp;¿_x000E_Ì\[_x0008_vÚ¿_x001C_CõÀ¿á]!R°»¿¾ì3¤wXÐ¿ð=0/@?E Ý6Â¿R_x0001_,âË¿êÁæ)ÀÇ¿ZxI°Ö¿hûDÌ§Ã¿_x0006_Ó*DSû¥¿á_x0012_wKïÒ¿ÉÃ	_&lt;Ö¹¿¾¥,±Þ´¿fp,ùË½?GÔf_x000C_qÄ?_x0001__x0016_¸KH? &amp;$Ã_x0002__x0006_»k¿Ð_x0001_Qç!É¿¤¯ø3Ä¿Èl&gt;~¸¿_x000C_øÿÚÂ¿°c.`_x0005_øÐ¿ÀQ]_x0005_%¹¿/X_x0006_n½_x0005_²¿®0¶`¿ª£¿_x0010__x0003_ê_x0015_yÉ¿\²ÆFý©½¿ø_x0010_M¡¿Ëäç_x0003_¸¿h§Ôþsk§¿Là´Z_x0013_oÃ¿×ómÃö­Ã¿_x001E_"_x0004_ýfË¿H*ÊÁ¥°È¿¯ ð×w[³¿Nm&amp;¶Â8Å¿_x0008_l7.¸#º?`_x0004_pH|s¶¿/-C2¬¿z¾&amp;\Æ¸¿ÌQªÃ½&amp;Ó¿À³S_x0005_9o¿º/þ½¿ÒU_x0017_	F0²¿_x0005_`fJÝÄ¿_x0004_ÉþDh¿_x0008_KQ¹`N?	ýÆs Á¿_x0003__x0004_¹_x0011_/JCÏ²¿ _x0002_píª5À¿"°;}\»?Àî×¹Äµ¿«Ú¡Ú·UÉ¿â_x0003_^DÍ¿Öë64ÙÈÒ¿TQërÕ^Õ¿ì¹¶_x001A_%nÒ¿©ÍíWÏ»¿u]x&gt;_x0001_º¿Î10Í*Æ¿ÞQSN_x000D_Ä¿&lt;93_x0006_]ª?L:ÍÓÂ¿?Úþ_x0006_}Í©¿6Íã¦f@Â¿å_x000E_©ºÌ¿W­©íHÊ¿¹p_x0018_ËÃº¿&amp;¨9ÐBÎ¿&amp;_x001E_m+a|«¿#PÑSÀº¿çy_x0007_#rÏ¿¨¸?Hö.¿ï÷VÛ÷º¿À_x000C_Éò£¿¤?_x000B_È¶	Æ_x0008_²¿_x0004__x001F_nÒ¾¿è#»_x0005_ÀçÐ¿ÏQ¸Á¿¬³Ua_x0001__x0003_`,¾¿I7ç_ßæ·¿èNnõu²¿B0_x001C_;¿¿}{9Ä_x0007_¿Â¿_x0004_á_x0019_IÉÃ¿×¥ØÉ¿¡	_x001B_'+Æ±¿²ýDÑ§Ì¿RáAâÇrÑ¿_x0013_.ëàÉ¿¿ ÌµÀ2}¿Ö§ÉàÆ¿ü¼x¸÷â³?`Eº¿ÍÎ'4RÉ¿¦ùq®ÑÃ¿~Ñ	¯Ö¿¸_x0011_Âßnè¿_x0010_RCz\ý?sÎoéaÃ¿äEðÉ_Ð¿¸É°Ãê¾¿ôîRe¾áÅ¿¬_x0006_Ù·m¡?üéúù¼¥Ä¿_x0001__x001B_øÍ ?_x0002_Z¬K ÇÑ¿&gt;ÁÜ_x001B_Ã0Ð¿Ðyb1ëS¿xÙ4ÔÛ¼¿0_x0006_wÓ¿_x0002__x0003_¸{Q_x0001_Ä?QÊ@IX¸¶¿è»Ç-ò_x0011_®? "±6Ô_x0015_q?RØ÷á&lt;4£¿¸ÿ_x0002_ª_Æ¿âáa_wÁÏ¿dÜJSrÃ¿BÎ¦¢8uÐ¿_x0001__x0003_Ï{\ÅÄ?îÿ_x001B_õÐ¿_x0001_©(Î_x0012_ÛÀ¿È_x0013_ï/_x0011_¿¶äê¦Ws²¿'ÊÃâwÇ¿t¾j_x0001_âÉ¿mQæE'¶Ô¿oéZ¼¿¿¿û÷\rXË¿_x0003_u×µáßÂ¿èd?1Ð_x0011_?Ò3kVÄ¾Ä¿àKÀ]¿àw×Lßb¿ÐYª	×Ê¿_x0007_~õõ÷¨¿&amp;û·²?_x0008_«.d©? ÂùXýå¿ñ0Ñ=Ò¿8_x000D__x0013_Î.Å¿¯Y_x0003__x0004_ô¬Í¿_x0003__x000C_97ºÞ&lt;?Ì©©-hï´?§ï_x0017_³·¿x_x0002__x0017_ib ?_x001C_Na_x0014_UA¦¿%_x0011_ÿ.P®¿?¨ßÉ©¿ëÀm¯¾íÇ¿_x0019_ûÜñÆxÂ¿lÜlÑ¥_x0008_Ø¿b_x001D_}´/¤¿KÍð_x001C__x0007_t¯¿)è0_x0018_Ã?è_x0012_QÖ¶´Ð¿Ôx¼ö?®?6\Ï"&gt;_x0007_¹?¨]%R4Ë¿ÐÐóm!?öuq.(_x0001_Ô¿ÄÞL×__x0014_Ï¿¶¾_x0016_.±_x0016_»?sM°_x0013_¿É×'övÂ¿´Å-ÿ÷Ç¢?"½_x0005_wóµÍ¿KÄÚ_x0001_âÂ¿À_x0014_ØfÊÛÂ¿N~`6Â¿À_x000E_Q¼a¿¶åZË_x0010_°¿à¢³ÏJ¿_x0003__x0005_XÄ}(_? ï»ý_x001E_¿o?²ôÍs±¿äs2YpH£¿{©_x0011_ÇåLË¿øyETjã½¿}Cÿ¶8GÁ¿Á#_x0014__x0005_ÄRµ¿r	_x0016__x0002_4uÅ¿Z¸pÉÇ_x0010_Ã¿?|æ(í··¿|§_x001D_¦SÎÈ¿¢^_x001B_M4`´? (¥_x0019_Ù$·?ã;7T_x001C_¿¨rË8ÝÑ¿þ_x000E_B@5éÁ¿&amp;ª¶?òµ?_x0008__x000F__x0004_×¿7JF_x0002_ÅÌ¿_x0015_&lt;ñ_x0013_¹¿A¯_x001E_nÒ¿_x0003_ýE§;Ö°?\Å(ZùÐÇ¿än/_x001D_.°?_x001D_=.7°¿_x0001_{/_x0014_,©?x{áÊ¦¿Á_x0015_jÁkÌ¿_x0018_TÙ¼_x0011_´Ò¿@'õÔ¿_x0003_äÓ_x0001__x0004_} ¿b_x0007_÷àf÷Ö¿°ö_x0004_Nÿ¡¿ì2Òn¿¿@ç_x0016__x001D_E±?_x0019_Ia¼¿_x0008_¤&amp;c_x0005_Ò¿})¦&gt;¶¿D#_x0004_ª_x0017_Ó¿_x001D_P,þÎÁÎ¿°P#Á¡?¥I5GÇ¿+ô[Ë"_x0018_Ò¿ro'^_x0003_«?#Æºa_x000B_Î¿ÇH_x0002_åM_x0015_Ë?¦MEùq[?D**½Õ_x0018_¿&gt;£Èþ÷´¿Êf1ÜbÁ?b9E _x0018_£¿Nc7ýxÃ³¿f.³2µ¿_x0015__x0013_©)ÇÕ¿xÐ_x000F_5F=Ò¿_x0014_álàW Å¿njÙ_x0015_!óÔ¿ Ü$+§_x0016_¤¿_x0014_Ú¯Á¿HÂb`3ÅÃ¿l6Ýýú¡¹¿_x0012_®_x0008_pÊ¿_x0002__x0003_EC_x0013__x0011_)±«¿°¾Y&lt;±¿î¯xòËiº?pñ~þÉ]×¿$ó`äCÐ¿àwe_x0011_ð¨?´STWpþª¿_x0012_*È¯çÑ¿¨_x001E_®¹?ÒO¸L¡·¿\ª8]Ô¿ÂC´ÍñË¿&gt;¬ÑÕ&lt;Ã¿_x0001_n9òIÐ¿_x001C__x0019__x000F_ñHJÆ¿õÕÐÂj¿¿ -:~uA¸¿ðêãØg_x001A_{¿_x000D__x0010__x0010__x0002_Ï_x0004_¿¿DÇ=_x0002_3_x001D_¿_x0010_[mU_x0012_±¿_x000C_¤¨«Ä¿û'_x0007_æêýº¿FMtâ»¿jÍ;Pv_x001B_À¿_¨_x000E__x0016_Ä?4OH} _x000E_º¿n-#©Û²?ú£_x001E_naÆ¿_x001C_ëi_x001D_â¡?b[ñ.ðÈ¿r_x000F_'_x0001__x0002__x000E_Ç¿S_x0002__x0018_+|£´¿Iô³N_x0004_(Ä?÷{_x0019_ÏRDÎ¿~_x001E_K°Ç¿äÛÿü|!Â¿[ßk_x0016_tG¸¿FÙýÉ«_x0006_Í¿_GtÆjÕ¿.=Ø?ÌÑ¿_x001A_}ÉÁÔË¿&amp;|ËµºÃ¿ø_RîÉiÍ¿ü_x0003_Ì||_x0017_½¿_x0008_2y_x0014_y[Ê¿Ä&amp;=3ì_x001B_È¿_x0004_Gûù£À¿ln³Ù"±?ò_x0003_s3{)º¿_x0001_ËL9D¿_x0018__zQÈ¿hÇõÓèÈ¿?RVßÿÏ¿ÜGuÆe?É;é³~Ð¿ÄéW2¹¾?¼í'È Ë¿Am^_x0001_HÏ¿_x000C_Äf_x0006_d_x0001_¿_x001B_BÚ?òÕ¿_x0006_6Ù_x000E_Ñ¿¤ù_x001D_VÎ¿_x0001__x0002__x001A_°ÌöíaÇ¿¬6b¯_x0001_Ã¿Çêj¯½¦Ê¿X;¶Qã¾?ªdJ°úÉ¿¤JO_x0015__x001D_¥?´çD±Â÷É¿RÁEÌ¥'±¿_x001D_µG¾?Zz½	JÉ¿È'vp¿¸ÀÓXÉ¿ô-_x000D_«¼-½¿À_x000B__x0012_ÀxÇ|¿ X:6Á¿Øíé_x001D_?_x001E__x0019_¼:J¤Ä¿4k¥ð_x001B_Ù¬?ç^Y¨v ¹¿oq_x0001_{rÀ?¸©ïÉµ¿_x0012_I3W$Æ²¿GoZù_x000B_ªÑ¿pmö_x001C_k?_x001E_ô:_x000E_Ò¿Ä_x0011__x001C__x0015_Ù¿Ð_x0008_8_x0002_¡?bóà/Ö¿&gt;´|ÊV*·¿5æ7uH&lt;§¿F_x000B_}ìGÑ¿H_x001F_hÏ_x0004__x0005_ÆgÉ¿pjc¶Uº¿Tèö5ìfÙ¿S_x0010_³¿ivx_x001F_Í¿G°,vGé´¿Î_x0002_ÑÙZX³¿R5¾²ç×¿ô_x0007_Ø9þã¿¿_x0006_%¯Ê_x0015_3À¿&gt;ãýrYYµ¿ë«W_¦Ä¼¿ê8Øüf´¿V¾6_x0001_¨·¿DbÈ4M ¿}4%±Î¿ôÄ_x0003_òkÈÇ¿:¥¼r_x000D_åÅ¿âaÞg¦Æ¿ÈG_x000C_&amp;ã?ë¸_x0019__x0015_º¿_x0014_°uMM¢¿FôxÂ¾Ê¿¢V,¶Ì¿òBy_x0002_cÅ¿TæQöhÑ²?Óñw	k¯¿_x0018_&amp;æ¼_x001E_AÌ¿_x001A_}Ä_x0019_v¿·ôw%ÄZÇ¿0T×ðÕ~§?`Gõ¶_x0018__x0006_¿_x0001__x0005_cÊgÕðÀÇ?_x0014_Äñü¸_x0012_£?vðÀp²¿&amp;úgkÇ·?Ø_x001E_ò*_x0005_¶?_x0010_N_x0002_´tO¿ð_x0005_$L	á?«W~RÌ8Í¿_x0019_å\N_x0005_å¾¿*¶Øp_x001E_@È¿6êþîE_x0019_ª¿²ù/YmãÑ¿å&amp;÷Ü¡¼¿øp_x001E_Å½¿dg´P&amp;¿$:ØÎ9_x0001_À¿Ø,¤þLù¯¿ªx¬ùÖ¿fVÎhf_x0013_Â¿p°¡J¹¿_x0012__x0008_PÕqÉ¿ .YaL*?_x001D_wO´&amp;ÒÈ¿ÇúÏ°ª¾¿~zJ_x0004__x0001_×¿_x0018_íØÃ}£¿ØÛª_x0003_BÓ¿_x0002_¯ßZ}nâ¿#|I&gt;!²¿ _x0019__x001A_îYàº¿_x001B_uµÀÿÉ?×GqU_x0002__x0003_¶Ã?_x0004_Ò|¯ÙÈ¿ø2{m_x0008__x000D_Ã¿ãÉ,DÇ¿!Ì_x0018_]Û÷«¿_x001E_q_x0003_uE_x001E_¶¿Ò©;(¹?ºÄa(ËJ¥¿jË©³{Ê¿»þ7ö&lt;ô¸¿ÑyOEnhÕ¿¥_x0011_3âXÅ¿ÐÔÇÞâÀ¨¿Q¿Ús´ýµ¿:û?Ï0/³¿}påÑÊ­¿»Ý¶Ë?°ÐüéñÍ¿ÒðäªrÞÉ¿öÛySgÔ¿N÷qRÔ§¿_x001F_v¯¯©Á¿ %¾õm«?YQ_x000C_×_x000D_°¿E7©0÷Ì¿üx"4Õ¿.Âj³_x001D_Á¿BZúGÎÑ¿_x0017_çl ÿ_x0001_Ê¿lG®¼(Ù¿ãº£µ¿_x0016_wø¦/·?_x0002__x0004_ÊÅI%_x0012_Ê¿ÙrK9Ë¿ì¦«_x0004_°_x0010_²¿_x001A_i_x000F_fÞ·?6¡_x0005_CÐÊ¿Ó$_x0014_­YÄ?£{s½£7ª¿_x0004_£AÍà_x001A_Å¿xa_x000C_bd·¿"ð"¢_x000D_X½¿_x0019_ø¨_x001F_ô_x001B_Ñ¿¸@TQbçØ¿_x0002_»02ôÄ¿èAÁnq?8_x0013_/_x0008_²¹?¶f_x0007_C¹y¬¿TD7¨_x0018_¹¿(ªÖCÈÌ¿Â_x0001_Ns_x001A_¾¿ÀCÙc©¿ðåõÁ_x0011_?N3_x0008_2îÒ¿PSî´þîÆ¿¬õúø_x001F_À¿`_x0011__x0018_rpq©?_x000D_ÐµRÐ¿|fEm,?´!XGÙ¿_x0012_¾_x0013__x0010_­¿g]7¿AxÁ¿"_x0004_ä.|: ¿k_x0003_¢Ç_x0006__x000B_¬ø±¿	_x0005_!Á¤³¿d_x000C_q_x0002_fB´¿|_x0007_h_x001D_Êÿ¼¿pû(dNé¿8_x0012_+9²9½?âü&amp;J_x000B_Ö¿¨¥±´s?8Ëþy_x0001_Ã?9|°Â5ÝÃ?0è&amp;_x001C_ÁÈ¿²®b0í´¿H¤ØÜæë¿!YÝ¦ú_x0004_À?Ñ¢ô_x0015_sbÎ¿´©à¶ô_x000B_Æ¿Ü_x000C_ëý_x001B_-Ð¿_x0015_¸g_x0003_3úÁ¿Í¥d¯Â?ËòZáêÒ¿ç!_x001A_ ë¤¿_x000C__x0011__x0015_W¶¿Ðîc,?\_x0004_´â	®?p¤ßÓ??RDfAEº?Ø­Ko_x0008_QÑ¿0 ù,³¿ÎèúkÁ¿_x0011_%'!¿Ï¿_!âÇÎ¿t[ý"~¿_x0001__x0004_T_x000D_{ _x0018_YÁ¿äÂxçIÈ¿&gt;^¡u&lt;ËÏ¿÷¥yw2Ô¿rÒDÚJØ¿°z_x0015__x001D_°È¿_x0002_aæTHúÃ¿ÿÅI_x000D_ÏÀ«¿ì*o½¬?Ô¿úÀþÚ½M¿t\Lû_x0002_º¿°vÏ_x001B_¨¿2_x0004_ÜdØæ²¿ìw_x0012_^Ô¿Ó'[L{Â¿§3CJ_x0003_ÝÈ¿¸y-`F#¡?"ç»=¾¿%r_x0010_of²¿XwKü¥ð¨?Øß#/Ì¿Ü#Â0t_x0004_Ô¿g_x000C_8r¦Î¿ÀµnNÛV?N_0uMfÓ¿n.lcáÆ»¿_x0002_ë&gt;"%_x001A_É¿(øì_x0002_J½?9?x_x001B_l`Ä¿èÄ_x0003_Å¿²^Ø¡ñ_x0017_Á¿_x0019_}_x0011__x0003__x0005__x001F_î®¿î¥Òt=ú¼¿¾OÐ`³À?à²¨u@À¿á,_x0010_Qù¿º_x0001_ý0Ê¿Z¼Ö_x001A_Ä¿Bsú:»Ò¿cµÈÈÉ¿À#uLò0¾¿K_x000C_PaÂeÌ¿_x0005_e±½É¼?êJ=^7ÅÅ¿üJlNí§¿(è&gt;î×?_x0012__x001C__x001C_.÷_x0002_Õ¿_x0018_¦TDñÕ¿¶I¼èö±¿æfwíèª¿;Ð|Ã_á¹¿ÐJá«N_x0006_Ü¿_x0014__x0015_Î{¢}Ò¿_x0008_ b¸±¿_x001B_L*¤©Â?c\0÷h@«¿.¡êèBïÓ¿ø_x0004_ø^ËD¦? _x0014_²Õ©È¿ek&gt;Îk©¹¿_x001F_zn¢x¤Å¿æ9¶¤±?5_x000C_Ø\_x000E_Â¿_x0006__x0007_V³FÃ«`Æ¿ÃN_x0005_éò»?ìuÀ_x0010_Õ¿x:¬ãß_x0008_¸?_x001A__x0005_h_x001C_×Ó¿¶_x0014_{½_x0006_µÅ¿þü_x000C_6åô±¿_x000F_!_x0012_=-¹¿[q3Nº¿F_x0003_Ó_x0011_Ì¼¿¨(Þ}3@?7:,Ü©¿Å¿Ia²àþ¹¿Üväj×ÑÇ¿$_x0002_í4Ò¹¿HA¨¯­³¿¤ô[SÌ}À¿ Üê_x0004_ï?&lt;qª&amp;ºÕ¿xVM²¿8°lýA\Å¿p_x001C_ûy?\'×Q¦^¾?ly¹ÒjÖ¿x_x0011_ÕQ_x001C_¿VìÀ@_x0008_À¿Ë]_x001F_Rñµ¿_x001E__I²ã´?4mñFâÆ¿8ïªÜ_x000B_È¿ ÆmIÑ´¿N_x0019_±_x0001__x0001__x0003_¡Õ¿:rh¿_x0015_l¹?¡]Ü&gt;nÇ¿~UÉÔ¬¸?ØF2KzÚ¿Fß,óK_x001C_Ê¿_x001C__x000C_{dZÆ¿g|&gt;Ï¿8%Ê*_x0018_cÇ¿X^i=dö?_x0010__x0002_²¹m3¿ítw³çË¿¾_x001B__x0014_/7Ð¿Q¥_x001F_zUÚµ¿ÏÃB_x0007_?_x0017_¿¿gxÑ¿é¦ÿÉ?¿¿_x001D_*&gt;$H¶¿ppÝåï¿_x0017_çdþ_x0018_Ñ¿Ô±2_x000C_Ð0¿ÙIõËð®?¬/_x0008_u;ï¿¿¸o¼Íê´¿È_x0001_y÷_x0011_ÊÂ¿v[(0Ã¿×_x001F__x0017_S_x000B_?_x0017_9gEDÇ?æÃÌÌf­¥¿°Å84S¹¿Gÿ_x001E_¯À_x0004_Ë¿à]ÿKÂúe¿_x0001__x0002_¨øG e1·¿®3¦w-·¿ÞÅÀP8Ð¿&amp;Y_x001B_ä»_x000D_¹¿Álß_x0012_Å¿ï(}FÔ¾¿Ö^_x0001_ÅÑ¿õe B÷&amp;Ç?+@Ä4,Ð¿rÄøì_x0019_ÌË¿%_x0010_ÌÌ*è¨¿Àæ_x0019_¿_x0018_ås÷ÁdÊ¿_x0014__x001F_ëhÕ¿!Ú_x000E_Ð8ÔÏ¿C9x{qÃ¿©ã_x0008_z¿vlÙ	Û£º¿_x0005_ÕÎsûjÀ?`D*Uf¨?¨!_x0007_ÙÔÈ¿d_x000C_£¯Oç³¿_x0017_:oä­WÂ¿_x0001_ÙW¯jqÊ¿_x0012_MñàØÒ¿¸Ju¼¿:é®Iéë¶¿¢_x000D_¢ à_x001B_Ã¿: ÜÊuÑ¿ZcÕEô¼¿¶¿÷×è»Ð¿_x001C__x0003___x0001__x0002_Äµ¿_x0001_E¿¸U¿sæ^;é°¿j%¨ç|À?Pt'É_x0008_3?ÂÍ_x0002__x0011_}Üµ¿¨¸&lt;ÂB ?LL Â¿ÕR8bgµÊ¿J Úª¯ä¶¿o9O_x0005_`Ì?Å_x0007_`5Ä?VC_x000B_À$QÄ¿¬@6fµÒ¿O_x0018_Ó2&gt;¿¿ô¯£®¿Á³¿_x000E_1CB"×¿^ÜínÌ¿0øl~"_x001E_É¿tqHD?`_x001F_)°¿¢P2ÖìÒ¿_x0005__x0001_øU^±¿ØíiÂèîÈ¿gPs]'Ï¿@ï°çêj?= N,©5©¿sçi_x001A_ÎÎ¿¶ËwéÆ¿qù_x0019_.YÇ?Ú1þ¦,½?_x0012_ÃÈI3ÝÀ¿_x0001__x0005_p¸_x0002__x0014_Í&gt;¿_x000E_7úû5Q¥¿_x0014_½_x0018_[Â?@4`+_x001D_²?fA_x0014_§àÌ¿þÚ«xBô©¿_x001C_Ä_x0004_¹¦?ôpëùG|Ö¿¾|íMçý³¿K_x000D_Y}_x000F__x001D_ª¿¼Oè	ö6¿:&lt;¡"&lt;Ö¿jF*eL¹?øÝ»ý^¡?yÕq_x0003_Ã¿_x0003_UÑX1Õ¼¿à£`_x0007_×¿Ïm,cûÝÔ¿|°S_x0017_â×Í¿OÞhº_x0008_æ¸¿pþÉ._x0010_?htÐÀ1¨Ò¿îó¶;:!Ç¿ IóÚy?_x0001_3§Ê_x0010_lS¿àeÂ´Í¿c_x0011_\¶j¿÷Nô9_x001B__x0007_Ä¿"ïr_x000B_»»?·5ÌÒ¼¾¿Fi±3ï¹¿_x000D_ÁÉ_x0001__x0004_$_x0002_»¿å}Å£¿Ð!_ùUz¿|v_x0003_ÐWÔ¿¯ _x0012__x0010_ë'½¿c_x001F_ÂqÆ?M7 9Å§¿àkÑÿ×Â¿¦ÂÇ%o¨¿._x0017_ÒKí!Ç¿&gt;»_x0017_!§]Â¿Ä,_x000F_u°¿°B&lt;Ø/î¿_x0017_írß¼¦À?ÿl^oiÐ?xO!7y_x0019_Ô¿.jlwKÁ¿q_x001A_dÚ_x0004_Ä¿PÂcDÀ¿_x000C_=­=ZË¿W_x0002_\ZÓ¿F_x001A__x0002__x0018_þÎ¿jkú§_x0001_¨¿ó_x000C__x0012__x001F_¨¿v_x0001_ì%_x000F_Ã´¿%"_x001C_#å_x001B_¯¿nÐë+/2Ð¿¸:DXËóÌ¿Hk/hÜs¿v&amp;÷û_x0007_È¿Èûä_x0001_ª_x0017_Ã¿_x0014__x0012_+:oe¿_x0006__x0008_ MøæÀ¿@ûóöO?_x0012_-¦_x0019_îÓ¿_x000B_Qú*¦¶Ï¿_x0004_d_x0007_å6_x001E_¿¿ê_x001A_ÒU*Á¿B¥_x001E_ÃÉ¿8¾gÕ_x0003_¡¿~!Àu­²Ò¿Ý_x0005_ÉÞ_x001B_Ï¿_x0014_æ_x0004_Wð_x0002_ ?A!³_x0014_u_x0008_´¿_x000B_.NäÚ¸¿_x0006_pNçu0_x000C_?4T_x001E_î«(£?_x0001_w6uu:Á¿IØ_x001A_$wË¿6øP@¹¿¤³Ñ9 »Ð¿¼_x0013_XÏ¥`É¿\·eÖf5´¿_x001B_· ¸â·¿_x001C_0=þ§6¿¿³ª_x0004_ãm²Á¿làç~É¿×Ò{q_x000C_¶Æ?ú_x0006_ëfÃ¿.LÃJWiÊ¿Ð_x0013__x0007_Ô2ý¿ ¶×/E_x000F_?xtZ(t&amp;?g_x001E_]_x0001__x0002_ªêÊ¿È?À³XíÀ¿XØ _x0019_#_x0006_Ô¿]³¾æ°¹¿|¬_x0011_9mö¿Ë_;çI ª¿^°_x0005_Ú±Ì¿_x0010_~_N_x0008_r¿_x000D_û1Z_x001A_¿Å¿_x0013_ñ¶5ÜÃÉ¿8_x001E_aú¬¿ùzý&gt;´¿8©¶x6?äýT_x0007_Ú©¿Òt}w®Ó¿_x000F__x0011_öRÞ¸¿­Âú&lt;"¼»¿v°xI+x°? Úú_x000C_õ5Æ¿ñCV¾¿_x0004_ø,¨ùiÉ¿x¢¥È¸¿ §8êÏaÆ¿ô¹'ÆÈÕË¿#Uº9ÓÅµ¿¢È_x0007_åÚ´¿à²F_x001B_®1Ì¿Uz/û¼;Ê¿²EÐ¹ç]Ì¿¯hso³ûÅ¿Bx_x0008_Où§Ä¿Y8À&lt;ª¿_x0003__x0004_&amp;A¹_x0014_Êµ¿ÐHUn?»Æ¿_x000F_ÎÿÏ]úÂ¿_x000D_(w3N{µ¿F+8ÂSêÉ¿@þÈà5TÐ¿Ú_x0017_`áíÔ¿8'_x0011_ÂÒ_x0003_Ð?«w6_x001D_ÀÄ¿_x0002_S´__x0015_²¿aý_x000E_ìè½?â½ò®¶?_x001A_ÂTÝðÊÂ¿âð!_x0001__x0011__x0002_µ?ÂxkúNÌ¿Ï3©Ä¿pMEhw7v¿LlJñÒÀ¿_x0004_ÜdÒÿV°¿ø_x0017_q3¿ iÈõA?4³¬GU÷°?ÞZ:l±¿ð]uúfÈ¿&amp;É_x0019_£Ä¿Ì¬Pöf¹¿ Pl_x0004_Í­?þp_x0006_Ò²?_x001C_òÚÿÕôÂ¿EmõôíÔ¿MÁj¨z)Ä¿_x0006_©_x0003__x0005_kÍ¿o_x0018_r_x0017_¡Ã¿Rr£¦ÃJ¤¿&lt;ïg©¿_x0012_Å-âfáÈ¿_x0008_k?\?_x0012_ÚÉ¿b1_x0018__x0001_3_x0004_±¿_x001A_ChØ{ÏÐ?Î_Í\_x0017_×¿¸p¼¤ê;¿hm;_x0011_&gt;_x000C_¹¿5:(¬u°¿¦Â®Dóv·?[ÓÑà±?ûxÐÌùÎ¿À_x0008_¹_x000B_µ@¥¿h_x0002_§_x0016__x001B_0½¿1ë#_x0004_/õÓ¿ Ôó.ÔÄ¿s~aÏù7´¿@tÒúd)¯?Ú¿æEùÅ¿àík_x000B_¸"À¿`HÀ³¿r_x000D_	)½_x000F_®¿Lèp¯Æ³?ÎÚ#þhÇ¿ÊÔ(UE_x0006_Ñ¿¸Lc¾_x0010_¸É¿j_x0019_Ýö_x0002_À¿hÎo#»?_x0003__x0004_p­Æm¶¿Ð«GV¼¿22¿Ý7éÙ¿Mî¬¨ÇìÏ¿p½Ê®°C?e;8&lt;_x0017_¹¿_C _x0001_öµÖ¿']×sh_x0007_Æ¿0éôÆ¿À,µºzkÈ¿¹ª#y¹¿yÂeó6É¿VÃñacÁ¿ZR]¿óû¿¿±Y_x000F_ÉÍ¿_x0018_æ_x000E_±¿¥_x0002_átF}¶¿Öà[;§ÖÉ¿ö»g_x0010_ÙëÅ¿o_x001F_s ¿8_x000B_É/0¿4ø±¦Bû©?_x000C_2_x001B_v§?UmØs%¨¿ð:|â´é¯?6Ñ¬ÎÌÂ¿©~âìºRÏ¿àSí­NrÐ¿òçAÛìÊ¿\_x001A_­!_x0015_»Ë¿ÃÐ_x001E_Cúð«¿t³_x0004_ _x0002__x0003_^3·¿_x000F_¦Õ&lt;ßÏ¿ÚyôFfTÈ¿ m¨OIÙÂ¿ñ_x0013_;C)Ò¿Âp&lt;_x0002_Ã¹¿þf=EÑ¿¥_x0005_&lt;_x0001_ ?æ_x0012_» _x001F_Ç¿_x0010_*CêåÁÌ¿Øè_x000C_ybÞÆ¿27þ$c_x0005_µ¿_x0019_Ä_ÒÏ¿[ÞAbÁ¿È{_x0013_{,¿´©j_x000C_¹¿_x001C_'ÀI¿É¿2ÐnP-ÝÉ¿¤à&lt;+¯Æ¥?T_x000D_ä?Çì©?_x0006_CèqÉ¿æ?Ø)¬¿nU9ïË²Õ¿¼§_x0013__x0019_ùn·¿z°Âü·¿ j@ÇCNÂ¿_x0014_Ðþð{æÑ¿ª5Wc&lt;fÆ¿8à_x0006_ð½?Nv_x0001__x0011_ß_x0007_µ¿rÂAÈYÊ¿H¢ÿç%¿_x0001__x0002_`=2dA¹°¿b^»¿+s*_x0008_Hç¶¿&lt;T_x0015_Y_x0002_É¿_w=¶{HÅ¿0Ü×|â¬?ª&lt;-Ð)Ð¿ÊêºH_x0010_º?xïÎdå¿b{Ôà¿;_x0004_#·_x001F_·¿1¥F¥Í«¿ütùÖÓ?õ_x0011_jQÌRÊ?Ð?£Ð¿y 4ñ9º¿TfÛÏ;Bº¿P~_x0007_ë4ZÃ¿&gt;»¯ñfÅ»?Ø\h_x0016__x000D_Ô§¿n¯¯ÕÀ×»¿d¶d½¤°¿É~«âÊ¿øõãdzÄ¿ÆÒþÖÒ¿m4_x0015_ K³¿è2U_x0003_Ø¥¿éð^¢_x001A_´¿»_x0011_àF_x0017_nÉ¿_x0019_,:ý¯Õ¿Tô²ùMY¿$ñûº_x0001__x0002_k!Å¿_x0018_·âÍ7Ó¿*¼JÕó?_x0019_Ö+È_x000B_A¨¿_x000B_á_x001B_	°¿¤Ü_x0010_«ß¿h_x0001_Y¿pý#ÉÏ_x000B_³?Vªêþ_x0007_V­¿_x0016_óÓ_x0018_ÃÄ¿_x0016_­$nÉ´¿^_x0014_ëâxþÒ¿_x0018_eÆ³¿àß{Ä_x000F_ª?_x001F_²,Gm¿Õ_x0001_QBè_x001D_Í¿êV6&lt;Ì¿_x000C_Ó[Ðv®?TOôG½Ê¿`@2Íe?í}_x0016_¼âôÁ¿ê_x0005_ÏynàÎ¿_x0017_=ôC_x0007_^Ë¿À+É_x0005_þl¿S»Æ«z:È¿$èNÿ¥¿úgá¿_x001A_ðÏ¿³c_x0019__x001C_p®¿,Å~Ð_x0016__x000B_¯?ó»I _x0012_Á¿-ñÖ¿ÿk_x0003_¾Ã¿_x0001__x0007__x0007_LKg.¾¿[ný¹j£¿÷CJ½P3É¿_x0018_®ú`_x0013_Â¿_x0001_7 ÕDh?^ÓÏ\ýÈ±¿Z_x0002_Î~F.¼¿Ï°é_x0003_Ô¿_x001D_NÛBàÿÃ¿_x0004_ëux_x0017_È¿R÷%«ÉL?ÆÉwÑ¿_x0006__x0003_uÉ_x001D_&gt;Ã¿_x0008_ìÍ¶?ú¬Û®à¿¿Ê²%`\ãÅ¿ÌQq½p~±?\Á7+Ç¿ø{Ö1U¿4j5 ª¿Ó8hÏ4³¿_x0005_±öÎ.ÕÅ¿Ëæ_x001E_,È¿¸L/¹ÿ_x0001_Á¿_x0018_4U&gt;ÌX?û¸s¿Ð¿àTWò_x001B_ß?_x0018_B_x001B__x001F_r_x0013_¾¿RÀîpÖ Ã¿ZxÀÔ¿=ªÄUZ÷Ä¿_x0001_Øz_x0003__x0002__x0004_ÐÒ7¿¸_x001C_	_x0013_²²?ÀU[*z_x000F_Ç¿B_x0011_j-¦]¢¿D_x000E_q»Â¿2 [¥é¥¹?ý©#_x001F_Á¿_x0002_·7K@_x0011_Â¿`-2kH®©¿üNÑÞgº¿T²"Á?_x0003_AN¸J ¿RÎ²J"yÔ¿A¦_x001D_GKqÆ¿§d@mÇ¿!ðùÖÊRÍ¿IY_x0001_è_x0013_Å¿Ý·_x000F_Á¿B8:û*É¿ 0_x0005_©_x0005_]c?^¼7¬ÞÕ¿§@_x0014_¨¬¿ÉTþ\²_x001B_·¿R¡º_x000C_¯k³¿&lt;pø_x0010_¥ùº?_x001A_Òr=iÆ¿ûîMìîÉ¿ÎO-º´f°¿4,ËÇ_x0011_rÄ¿ÍÖÁ¿ Ïh¦=ëf?1¤_x0004__x0007_tµ¿_x0002__x0003_7é_x001A_,Á?´ÈÈÐ\ç¹?v!{7äIÒ¿_x0013__x0008_øÐÉ¿EÁÑ:Â¿·b#ç_x0010_À?"ÑOóå_x0019_Ê¿¶nºe?Ó¿ÛÃ¤q_x0001_®¿ VDtBÏ?+Â?È¿_x0017_6n{9Á?{cÃÕÀ®¨¿ïÕò`hÇ?èíÁ&gt;?b_x0013_EÙ7×¹?_x0012_÷*î¶ÈÁ¿_x000B_FEÄ_x0012__x000B_Ï¿:ü~Ðk¤Ã¿©_x000B_}|EÂ¿²ãW¿$Ð¿$¸ídªÁ±¿@"_x0013_[ÍþÃ¿ÊÐ×_x001F_¬·?ÕÛw_x001A_YÂ¿_x001E_sgF8_x0008_Î¿ !?÷SÌ¿_x001E_ò¬Ý°¿ºøJc[À?ì½N¡Ò¹?¸LÊhÑ¿;EZ_x0008__x0001__x0002__x001E_A»¿|¹O¥{¿è_x0018_Vx÷³¿_x0019_÷_x0015_Ïa_x0007_¿¿_x000E_eAUdÍ¿­ña_x0016_µ¿Að¾gOÅ¿ÊaãxHð¸¿_x000F_ó_x0008__x000E_öÒ¿_x0017__x000B_&amp;ï¿$&amp;ã_x0019_¿¶ÃIK½U±¿__x0001_ÏppÍ?l_x0011__x0013_`KØÃ¿Ö_x000F_Äù@ÞÃ¿ßúþ Öm¶¿_x001C_s_x0003__x0015_»¿í°ØÿjÏ¿0üTpª?Àé9÷7®?Æ;óÉ¿y_x0018_û _x0018_Ä¿B?.î°¥¿lé¬ò¢?C2_x0017__x0019_âÇ¿*HV3Ê_x0015_¾¿J_x000E_A´®vÊ¿Àe6õ÷¼?4_x000F_d ¶¿ú_x0019_-5zÁ¿Bä7¹èçÆ¿ÛL¬í³°¿_x0001__x0002_F!3Ô³µ¿_x0010_!_x0010_½ª?¾Í}HKÄ¿c"+¸CrÖ¿3^g9®¿68/h»?¸µD§Â¿P´UWÆ_x0015_??=·ÖïÅÉ¿ÙÁ_x001A__x0001_+7Ê¿YÄÌèmÝ§¿_x001C_ü/·meÐ¿ _x0004_¦^Ö?;|_x000E_½&gt;Â¿"ônÍ÷²¿çÃ»½¬Ö¿ì¬GÌûs¿æ¯+côyÙ¿0e5r(±?¤_x000F_#Ô$Á¿*ÑVo@_x0014_À¿\_x0013_Çho²¿@MÕZÎ6w?Ø_x0016_^FÞ¿ù&gt;¹õ_x0001_Ä¿Kª»¥	Ë¿§+Õ0¡Z»¿^b_x0001_mlå·?BÚ5_x0012_5 ¿_x001D_Òí¯j´¿Ò®×©ò&lt;¸¿xÕTÁ_x0001__x0002_nçÇ¿ËBÖøÖ¿_x0004_#â7%¿°¶·4N³¿DÐ(q_x000B_É¿q½1ôìçÃ¿l³ÒlÌ¿`½_x001D_7²?ëÁ#îòZÈ¿¼_x001F_ÃM_x000B_m¿Ö_x000B_£_x0004_zÖ´¿_x0006_dRüÚÑ½¿_x0003_ö_x0018_|©?_x0004_º?ñx^È¿¸7Î_x0002_H?m´½_x0017_OGÊ¿_x000B_~6dÚnÁ¿_x0018_Nã:Ê¹¿@ãºð_x0011_hÐ¿_x0005_¤p_x0005_¡)Á¿ð_x001F_.E;n©¿HÈ_x0018_!_x0005_Ï?àÝ¿¤3`¿òîÇ¼ã&gt;¼¿_x001D_^Ãn¬_x0017_¸¿Ã_x0019_îRÇ¿¡¡Æ6Û½¿Ð`eÎµ¿_x000D_ÜpA+¿¿_x001C_Îä	R¾¿¥¶_x0003__x0002_æÆ?ï&lt;3_x0003_3¤­¿_x0002__x0003_ný¶QÑÒ¿úy$IWÐ¿àËÙñRZÇ¿6Lº9ÜÏ¿_x001E_÷¯«{Æ¿,Â'ç?¦?¡Ê|ý©¿­`ZÔtÁ¿ø_x000D__x000E_É¿Rùn¼­ýÉ¿X?MõT¨?_x001E_·ØW­_x001A_µ¿¤&gt;D¸n4´?ÐBHÏbÄÐ¿úÌL_x001B_µÒ·¿{c_x0003_	[Ï¿@ØÐSf_x0003_·¿¾÷ôERðÀ¿ êqx'e?ÜJ£Ì¿VâÌ´N¿¿_x0007_öU´@u¿q¹»î¸¿­Ý5ômMÅ¿_x001F_¥3ÿc'È¿?_x000F_I_x001B_¶Å¿b#O=y¿Ü±×£#|³¿þÿÙ¨í¶?ÇÎiÔ)¼¿_x0003_[-_x0001_¨²±¿~u¶_x0007__x0008_´9Ð¿ûÛ_x0011__x0003_´¿_x0005__x0002_"Ý2¸¿P_x0006_?ià_x001E_¥¿JÎ_x0002__x0019_×¿|XÙ÷I3¨?hÃï_éS©?_x0006_é_x0004_ÿË¡¿Fd¯'óC ¿ÊùPkmØÙ¿JmÙ{.ïÇ¿ÌXy\ÉpÇ¿Á¨*Ãæ¦Ç?¸Qcæ´_x0002_?&lt;üªäë_x0013_ª?_x0015_¤Ìsß¾¿¢÷}ÆþÁ¿&lt;&lt;EûÂÊ¿t_x0001_ü_x001A_o£¿ÝËõ·Ô©¿dÛ¨ê.¦¿ÔÉªà«¿t&amp;:ÍýÃ¿ü_x001E_v_x0007_Ê¬?$:á_x000E_¢?0-Ú#_x0019_aÂ¿_x0003_9ÅzEGº¿¸_x000B_v-W®?N®Ø$|²¿ã·[Ú¿¿_x0002_ýù¡rÒÓ¿:_x0014_éHå¾¿_x0001__x0002_²UØ)_x001A_Ì¿DH4_x000C_ÿÉ¿~K±f¿ÒúÿífT»¿:9[ªO:¾?Fû·µAµ?»_x000B_ÏBú¿ÄÏâ=ù3×¿yp½uÌ¿t¦øtVÔ­¿´_x000E_".º?&amp;_x0005_n5_x0011_Á?`JÓL²:?_x0004_Á¢¦³³Í¿Ó¾_x0008_§í¥±¿!-(êy_x0018_Ï¿xºá&amp;h¿ö+H¼?Ñ1s©¿~ÈNZ|W¶¿_x0007_Å0_x000B_í/´¿.U}å¶?Ã?ô×Ü´Î¿¨¢¡mcC¿v_x001E_H¬~È¿o%ð_x0017_/À¿HºKöÝ«?X¬Ù_²YÁ¿Ü»Y¸©É¿_x0014_	_x0013_ZeCÅ¿B¯_x0017_t°À¿9_x0002_¹Þ_x0005__x0006_Ø4¼¿_x0019_:_x0017_5°¿F~§M_°¿©h½}Ï¿Ï_5µ5´Ã¿_x0006_Þ$OÌC¥¿er&amp;'ªß©¿l=^è_x0008_9§?_x0018_¨ÂDîÙ¿¸´»§#¬?¦­P_x001F_;¿¿P6ª'bâ°¿_x0008_Eµ¹°¿Ä_x0004_Üêo¿ÝÚ._x0003_ñ_x0001_Å¿F&lt;¼"¥¿¿d¤×ñÜ¨¿\W¿Í6È¿ 'Í8_x000F_8Ñ¿ÊcÛQã_x0004_Á¿È_x0017__x0002_~k]­?× &gt;ÜÈ¿T¬~_x0016_ÞlÎ¿w2/Zò¸¿Y_x001A_¡0'H½¿iwó1¿ù&lt;CÄ&amp;Î¿!_x000E_r_x0011_åÃÀ¿ì¸×É¿÷Ïÿó_x000F_µ¿ Í|nµ¿§ÀÂÅYÄ¿_x0001__x0003__x0010_WH,W_x0017_~¿ßp­_x001D__x0013_ù¶¿~óøS³?_x0011_lÀù7¸¿_x0018_g»¼Ñ¿þþ_x001F_\ñ_x0015_½¿ìÏ½_x0004_ÔÜ¿® 5£E@Ö¿Ôî©P«Õ¿öÈê_x0016__x000E_Ë¿tÎ¹ÉÊ¿Xt_x0006_öü*?_x0019__x0015_¡_x001A_@Î¿j_x000C_Ï.m7¹?Í=¸b8Â¿_x0013_¾½Z¶À¿y@cÄÇ¬¿,Ù§_x0018_¦Ç¿T#8wº¿-_x0002_ M¶JÈ¿Hb_x0017__x0016_'_x0010_º¿_x0019_\Í_x0003_MÏÉ¿Huû_x0015_¿?_x0013_³UnaÏ¿?##ëÆ?à '¡`u?ðèøk­b}¿_x000C_;«6×p¥?b¶^¬E¶¹¿¼À0Ä`¿8_x0015_£_x0013_z¿Y»¦N_x0001__x0002_]lÔ¿ªO´&lt;Å¿ÒbJÔ¿ð¤=U«°¼?&lt;_x0015_6°¼¿ÄÛþE&gt;¨´?à)G	 ÍÁ¿¹_x0002__x0014__x0001_Ï?ª¿Ê_x001E_FÅ¿¨OÒY|¿\ÖW¨¿¿XPè¥°¿¸££è_x0003_×¿@_£í*Ø¿ÄR`­}¥?_x0008__x0002_ùÀÝ¼«¿}È Ù_x001B_4Ö¿_x001D_ª_x0007_P£Ä¿G¨?¶_x0013_»¿_x0004_£ +¶¡¿X|_x0012_1ôÊ¿&lt;8ec².¥¿N*5àê¸¿G0æ_x001B_}-Î¿íâ_x0005_Ì3«¿A_x0013_3_x0017_D?		Æ`_x0015_¨Ï¿_x001B_¯_x0012__x0013_¯Ç¿1_x0003_ñ-_x0004_Á¿$ËËz;Ì¿º{_x001E_£ÉÐ¿­.!nòÒÒ¿_x0001__x0006__x0008_Æáü½?ÌÇ§yïÕ¿762ûýÁ¿TQºqÁº?¶ï¢­R¨¿M»kÂ.M»¿(_x0004_ÿr{¿¨È-_x000C_T¥?º_x0010_ÞérÊ¿_x0016_Ð_x000C_éo³?_x0006_yW{RºÂ¿ìÓ«õÄ¸?ú*ÈhùÀ?"¼ÃéË¿N{TFlnÐ¿NØþ_x0003__x0015_ÜÁ¿¥ÄÕ¡ü²¿l~ÓÇ½¿.ºÁ39Á¿Z_x0005_³²ÞÌ¿êãë`_x0006_Ñ¿.%½¸ÑÅ¿b û_x000D_®Ä¿_K_x0017__x0016_fÇ¿ã5îþ1¡¿ùä_x0015_ºÓaÕ¿_x001A__x0019__x001C_æ¼ÞÐ¿èI9_x001F__x0002_d?_x0014_}è~CbÊ¿Kw_x0018_½Bµ¿-ÚÎª`/©¿²(v_x0001__x0002_pA´¿ÐÖ7yN_x0001_¿_x001A_8ü¢Î¤©¿ýb¥Ãq¯¿¡¹-ªFOÎ¿(H&lt;ÓÃ¿4&gt;,"Ó¿Ä5¿&gt;Z¨¿|[P_x000D_è×©?"JJÒ_x0005_PÅ¿d&gt;¿_x0014_Æ¿U\+0_x000B_°¿8ªð÷è¿¢ÇïÁ7P·¿îÁI²¿èêN_x000D_(WÂ¿ª$_x0008_¤èÑË¿Àk²èÜî¿vQn_x0017_XvÁ¿R-ÆößÎÖ¿ç¿a×Ú¿¿vróÐ¿?×ØcØ¿_x0017_;_x001D__x001A_N½½¿òr÷ÚO_x0019_À¿_x0012_ÔM=Í¿_x0001_|Q?5È ¿©õWÑ°¿ø_x000D_x_x0015_ö_x0010_¾¿_x000B_þ_x000B_Wû_x000C_Ç?¹I¼_x0019_ÙÔ¿øú}¬ä?_x0005__x000B_©ÒËéÃ¢¿C	_x0011_ú­Å¿4_x0011_°¾Ñ¿Ì|"_x0012_ãK¡?_x0010__x0013_é{qÇ¿Z¥tOù·¿2NôÅF¤¿_x0011_^ö!Tª¿/£_x000C_(ÎÂ¿_x0001_'§s_x0003_UÄ?Ö_x000B_püµ®´¿0&amp;	@nÃ¿4ïîf7ñÊ¿_x0008_·_x0010_÷¿R_x0002_ÿ$H½¿xÓûåÚ2?@{9Pý¿¿èß®¤s&lt;Ü¿íW6¹¿_x001F__x0001__x0007_J®_x0005_Â¿ðÏÿ&amp;=òÎ¿°_x000B_ÿ_x0006_Å¸Ê¿L-ñ´¸Ü¿ÜÎï)âÓ¿_x001B_Ç_x0014_¢Ò¿p»¬í´?XhòÖ_x001C_¿¼ÿÒ_x0008_ñÐ¿ð_x001A_¨!Ë½¿À±Ë}ÄðÀ¿ ~T_x0004_¹?_x0010_ô_x0003_å_x0003__x0004_ÐH×¿Ä_x0015_¿Úpàµ?ôx]¨Ê¿¬ë|ãWòÀ¿¼8ÊJÍ_x0014_Ã¿¢ëõ¡_x0019_Ç¿`Ø;}óOy¿Ý¿t¼rÃ¿uK_x0002_Ý»¿TÈga-çÁ¿ÿÔ+ÖÄ¿gtÀÍ À?_x0005_.UÁKz¸¿$_x0004___x000B_¿j¨BäY2Í¿_x000C__x0010_¾Iì³¿RªÆ®?	2{_x0019_yåÃ¿"%_x0006_emÊ¿¼ ÄG¤?6É9@IÉ¿ÌÞZto_x0010_¡?l#}ôÁ¿\DAøAÒ¿_x0015_ï2,@Û¯¿1EdécÂ¿ÊRÝåu¼?À_x0015_éKBÈ¿je¯_x0002_}Ñ¿_x0003_ÙW8Z^¿~­¥À¨_x0001_Ñ¿èx&gt;ÇXÄ¿_x0001__x0003_Ïì¯LõdÔ¿±!Û_x000E__x0012_Ï¿_x0002_¤­§_x0016__x0017_¸¿;FÃxnPÖ¿]çòvÛÆ¿&gt;_x0003_«ÙCÃ¿_x001A__x0014_qê_x0016_Ô¿3_x0016__x0003_» ³¿¶=åÒ|÷µ¿_x001A_R_x0011_rD_x0004_±?_x000D__x0018__x001E_ÐåÍ¿ì{G#¥¸¿Í_x000B__x001A_^J©¿´IM_x0007_4ë³¿Ä24Î.5Ç¿¼KÓ:&lt;»¿@#_¬	Ú¶?v_KãÍ±? _x001C_¡_x0003_îg?_x0001_óÃ_x0013_íX=¿©¡_x001F__Í´¿*_x0004_Î IÌ¿´ÊÁÐW¢¿hë°þíÀ´¿|b)­2¤¿û;HÍ¿ _x0006_À_x0019_¸À¿ò×ý6}·¾¿ù)_x001C_&gt;q¼¿5Ý« +ÌÍ¿ñ¨@^_x0002_¦Ö¿îÚ$_x0001__x0003_}ãÇ¿!¸ã_x000D_Óå¯¿{(_x0019_J÷íÀ¿áÿa&lt;_x0011_¶¿ }	x«­?èG·uª?N_x0005_ÓoÞÊ¿sªûk_x0019_Y³¿_x0019_ógdÂ?×sÂ¶£Ò¿øÐr½\"´¿m:ÛÛæyÄ¿|ºDù_x0011_Â?@4YStÃ¿o&gt;µw®´¿°S_x0016_Á^F¸¿¸âXp#Ì¿ÚÏ×½½®¿¿êr êôÈÔ¿_x0002_W£_x0017_ ½¿Èt_x0002_^»¿¬fë¶/Í¿r¼eiø¥²?×¨¶ùÁ?&lt;?êÜ_x001A_~°?ãI´V±Ä¿(îãJU?ÑEJiùÃ¾¿àþ@áø_x000F_Ñ¿P_x000F_}jÅÊ¿`ñi·2)«?)Sy´Í¿_x0004__x0006_	E!Ö Ä¿Âü¸T#Ô¿¦_x0008_¤6Ò&lt;Á¿è÷\/_x0004_v?â\7úÌ2º¿ÀhÏRË¿G!9§¿¨03¼HÇ?ûÙYÑ¿o´_x0017_|RÎ¿æ_x0008_Ò]jfÍ¿rcÙkßÃ¿àÿL_x0012_Ëº?}l_x000D_®Ò¿vA«ïº¿_x0016_&gt;; Òø¹?Âñ_x0013__x000D_&gt;û£¿ Æ&amp;Óx5¸¿¤o_x0001_çZ¦?.ï8ìKþÑ¿#Ã_x0018_ô]Ö¿_x001E_yÏÄ8Ý«¿:ûÞWÔxÍ¿W7Ï,Á¿nRZUÑÆ¿E_x0008_D¯ní²¿ÅÃõX´WÌ¿2_x0005_3Ï¬¡¿¹_x0019_r·_x000B_OÃ¿ð2c0gØ?_x0002__x0003_Õ;=Y¼¿_x0003_9ÑÄ_x0002__x0003_·¿ïz¨_x0017_ñ!Í¿íá%Ó$é¼¿vQ_x0007_)6±¿Ù&gt;}+â_x000C_À¿|î£&lt;_x0006_¯°?at|ßú©¬¿JN_x0013_æUÆ¿Àú ÷CêÀ¿ScHiý¤¿²t°êiÏ?_x0002_án'ÿÅ¿´Ý£_x0001_FÞ¿fXù$ZÖÏ¿°IïºÕÓ¿­=E¾êsÓ¿ eëü¨¨?WO.¾_x0015_Q¸¿EX_x001F_oC¦Â¿_x0008_õ|Å!*Ñ¿º`}_x0002_ÀÀÒ¿àzÑXÔÝe¿g_x0002_â F´¿=ó'xv? çöcjoe¿^x_x0007_ Ä¤¿ðæD_"ä©?ÃëG2ËØ¿_x0016_W_x001F_m¥É¿Ð	Û\¦É¿A¢;_x000D_ØáÆ?N¯ÈqÁ?_x0001__x0006_òðµþ@Ð?X.ag	¢?îÞ_x0018__x0013_ªÖ¿`|ã§æ«Å¿¦×ÛÊÞÿ»¿_x0002_¬×l5Í¿Ë,Îóä¥Ã?_x0018_¡D¬_x000C_­¤?piÂ±/_£?$ ë_x0004__x0014_¦¿ Qúýr?&lt;Û_x0006_¦,Ô¿$&amp;à³R»¿­½á_x000B_J;À?_x0001__x0015_¸d&amp;ÈÈ¿x5ÓÄ_x001C_0Á¿³¬iIêÃ¿TY}8É¨?ò LR&lt;,Ë¿ý"&lt;l×¿q_x0017_p6_x0001__x0001_³¿ã´â¨wÊ»¿B{&gt;_x0015_ÏÀ¿rÎ_x001A__£_x0003_«¿ØÓ0¢|µ?X?ÈÓ_x0002_¿¿dE\^9¶?Ò_x0005_\_x001C_h¿Î¿$àÿÝnÈ¿ËçV»GÛÁ¿xªßA?Å©]_x0002__x0003_ÜåÄ¿$$[±§¿·2#PêdÁ¿nwu_x000E_^²¿	ã VðA¯¿Ñ\_x0003_Ð§ ?8µüÕç¿ýac1¸¿yþön§À?æà31_x0002_ÚÁ¿ÿæÉO×ÜÑ¿×è~¶MÄ¿ÀìL-_x0004_2«?Ðêï_x000C_È°¿è'¥_x0019_3_x0010_Á¿´=~Ãwo¸?x_x001F_d´Mp¿"ô":N±?¸,»_x0001_Ó¿3óý¥Â¿D­_x0014_}4Û¿¬¡#ºãa³¿_x0016_P3ØÎ_x001B_µ¿¾_x0012_á¹kÕ¿Z½w_x0016_?Ì¿Ç_x0019_öÏ· Ä¿xPE­°¿m¼ b´·?$ÐÍ^QóÈ¿ÔvÅ òjÇ¿_x0016__3_IgÃ¿_x0014_Í6+	=¹?_x0001__x0003_îI_x001F_ìÑ«¢¿,_x001B_l\)¿À¾å«WË?Ñhã{ë©¿)õ"_x0013_LêÅ¿Þ_x0017_Þ|°Æ¿hE²rùÛ²¿ì-ÈûR+Á¿t_x0014_½dù°?ÔÀð_x000D_m&gt;É¿_x000C_P÷á£í ?ÀW$FÎ¿Ù"ì_x0002_x©¿(_x000B_Lçº¿±_x0004_ñ&gt;úÇ¿_x001E_r´ÿhÀ¿¸É_x0018_æ·Îµ¿èÓVK-z³¿.ÄBc4/Ð¿_x0018_öîy×·¿½ìOG_x0017_Ê¿ÈE{kØi¹¿Ãa«ßÀ?¢Pe	Ð#Ç¿3·ºv~·ª¿ÚÓÐ_x000B_9yÅ¿&lt;ß¢±ÝË?(«_x0008_»5_x0008_?lF_x0004_Æ!Y¿¿P_x001F_i¥¬¬?iâ×¨¿_x0014_Õ¿$&lt;ñ_x0006__x0007_Ó¾¿_x0001_È&gt;(ÈØ·¿|ì'0e%¿Üs\&amp;ý×¿.ÿ¯_x001E_RÄ¿¬hê)xÆ·¿Ì7_x0019_vEÆ¿hÔÒº¿m¢waôZ«¿Ôã{1,¦¿ «_x000C_ÃË¿À.ØhÍ¿(9SÊWø°¿X¯_x0005_6Ï¿Çký:Ô¿,6_x0012_ã_x0014_ë¿:X3?b¿¡Í0ZÝ¸Ä¿_x0006__x0014_Nb?×º_x0002__x001F_üÆ¿q¼7_x0014_f½Ð¿£¡°ë¬¿_x0014_ë^hI¿Eè,	YO´¿0_x0007_èg_x001D_|¢¿C_x0004__x000E_BÀÀÁ¿öC¥e#FÌ¿F_x0013__x001A_&gt;$Å³¿t_x0008_ËN|/¦¿V#_x001B_÷_x001A_Æ¿.ùW_x0017__x0011_ÛÃ¿_x0003_NW¼hÈ¿_x0004__x0006_HÖ»^æ¿,(_x0002_ñéMª¿§Íøæ÷KÑ¿@á_x0018_åÆ¡?¢_x0005_QËÒ?yÖé¦_x001C_L¾¿0êPÅ^®?çñt»'Ð¿^}J RÂ¿ÂÂÎµí¾?ZD&amp;EÃÔ¿ôB3É_x0016_Ñ¿^.Å3äÃ?-î_x0014_Ë-Ï¿ìý#ò7°?ØÖjÄF£?_x000F_²ç·ñÃ¿àÌ_x000C_hÍ×¿3&amp;6_x0010_pºÀ¿&amp;8,§_x0006__x0010_·¿à_x0001__x000D__x0011_¿\êF%ûq?x!¾õÌ¿³ÛKô¶¿_x001A__x0003_îv_x000E_dÌ¿Dáë@ØÄ¿¬¦c±	_x000C_£¿9_x001C_²1ãÃ¿._x001F_o`_x001A_¹º¿B%9_x0004_ÈgÇ¿IòßõÆ_x0011_Ç?¹·Î_x0001__x0003_½¿/Î_x0005_V_x0010_.´¿Q÷Víµ?Ø!Q-ú¿¿ó	æ¿4å¦_x0007_Â¿ xto_x0001_ò?&amp;fX÷_x000F_È¿Ó_x0018_xëº¿v@í_x001D_¤¿_x0001_°~Ò½P¿ÅÕÆp§Ü¬¿2f_x0016_ñÂ¿Pâ_x0008_&amp;áw¿¦{±«^³¿_x0001__x001F__x0004_ñ|¯¿ÚBÆgW¿54_x0002_Qq¹¿.&lt;_âÑÄ¿ÌÿêW_x001F_ ?°ÖÞÆ¼g±¿à_x0017__x0004_¸!?ÌÇòùen¤¿Dx]O]¿$)¢SF¢À¿R27Á¿(éyG¦¿DKÛ_x0005_æ¿Z[ox}!´¿6_x000B_#-ÐcÔ¿46¥ÍÏ_¿¿`ÕÅ@?_x0001__x0002_¿fS_x0010_?æðÀTÑ¡¿@@6_x0004_´¡?Â`_x001F_7ÃÓ¿jð@×9?oð_x0011_§pË¿_x0011__x0019_xy¢Â¿ÔÇY°®?_x0008_Èÿ¢÷,¥?HUÆ­ÍB?tY_x0003_f[èÊ¿F2s_x0015_­Ñ?_x0018_;®­³Z¿ú÷iyÃ¿ðjLáx´¿pù#Ý_¨?.|¦À¿þ5!®ä)£¿_x0013_ÂÖÆJº¿_x0018_Ñ8·Ä¿ ¹_x0012_¿AÿlÖ8)®¿_x001E_àÂÜoL²?Zéjð.ÉÖ¿õ÷6Æ_x0013_éÈ?_x001D_á_x0011_X±°¿ø&amp;ÔÈã»¿¶÷ò3»_Ç¿©Wt]&lt;%¾¿_x001E_FÜ1E_x0015_´¿_x0006_øÑVð²Â¿¹±_x001A__x0001__x0003_!WÔ¿¨¹Ø¦%?ÎÇ%²ÙDÅ¿À	«­ä³?^;¾® üÒ¿ë_x000D_¶9Î¿	_x001A__x0015_ùñ¬¿íßeÎ¿õP_x0015_ãé¿¿PÚYØîs¿x_x000F_iãÚ7¡?_x0006_u½_x001A__x0015_Á¿ B,PÇ®}¿¾òÃ1øMÊ¿_x000E__x0012_çqø¸Í¿ïª_x001A_ð_x001C_k»¿Vk_x0015__x001E_­¿³i§×+À?Fs´A·¿_x001A_h¸SõQÔ¿¬_x0014_WO_x0008_È¿2è¶E_x001B_Â?à­Zg_x001B_Ék?_x0002_,,½ÖË¿Üí&lt;6Ø_x0002_Ä¿XV-|íoÇ¿ÖÑÂÒ¿Ø©ì|&lt;v¿H_x0019_Ñbå?\6_x000C_ÛSÑ¿þR_x0005_ëUJÍ¿ÍøuçÌ¿</t>
  </si>
  <si>
    <t>cae13f08c8fb6254417b1ab2a801cfff_x0002__x0003_0 ø`1óÒ¿®_x0014_Ñ¯³ÈÃ¿_x0010_:3Ü¼ñÓ¿iü¶E_x0001_ÏÃ?vÙèÿÒ§Ð¿©_x0014_ý÷3R¿è«¿¿üPä&amp;v6±¿_x000C_[îð¾¿¸vß¿¾_x0003_¿wD V_x001F_Ð¿ø_3b_x0007_´¿îÕ¢5µÎ¿$ØYÚ_x0004_xÐ¿mb#niª±¿¦i£{Æ¿àÚÜ_x0007_@èÂ¿FjÓ(_x0007_Ô¿yá_x0007_ým?»LÔ&amp;ÚJÃ¿|_x0007_l3ä¿8 ËfÃ±³?`rG_x0016_Cª¿ò_x001F_ÅDFÝÅ¿[ÎÑyÂË?&amp;YÚ±Ð¿.tJ_x001D_t°¿ü_x0007_µ_x001B_³?¥_x001B_ÓÞ^Á¿ÖZ_x0012_3§Á¿øi)í¿ÒÜfÂ_x0002__x0005_%`º¿Ä~!7¥sÉ¿ibý/&amp;ÿÍ¿îK_x001D_Ñð½?_x0002__x000B__x0002_ÙÄ¿¦©3e_x0004_ÎÇ¿àÍR,_x0006_¨Ø¿Ó:P.m·¿ZQü_x0003_óÑ¿.û¯.çz±?_x001C_/wêý¢?_x0018_1éE²¿_x0002_å,]G~¤¿ÞBÓÚ4¼¿´ÏétÞ¿(¢_x0008_yµ¦?vùJqÑC½?Ou´_x001A_Ç¿_x0005__x001C_²-_x0015_¾?bsp_#½?Oy(D&lt;AÊ¿:_x0005_ a­¾¿Ñ_x0017_UO§Ã¿!èëGÑ¿¢_x0011_Á³Ý¿_x0011_q½_x0007_¿±!ö'_x0004_I³¿_x0014_Õ0Tü_x0003_Ù?`ÄâO-y?_x0001_¢"BÅ«¿_x0018_½[7_x0016_xµ¿í_x0013_ü_x001B_§¿_x0001__x0002_ÐQ_x001D__x001E_?Íã_x0003_j_x0018_ÜÃ¿ÚRm«_x001E_Ó¿¦GAïrOÇ¿ßRùONÑ¿_x0004_6ô¹¿cÜjí '¿¿_x001A_U_x0014_¼ØË¿¼ñ;Ð¨Ñ¿BâP¹j7º?fßyVJ´¿ÈK_x0011__x0019_(_x0004_º?Wa÷ø¨¿_x0010_gC³Ä¿_x0002_ÐWæOÐ¿¢5ò_x0005_..«¿6Ò£`_x0010_»¿Õ2PÙ¹Ã¿9ëg´hûÐ¿íÐT]$Æ¿Ì_x0013_Û À¡¿t3£³Õ%°?_x000B__x0004_Ho_x000B_þÕ¿]ZÄì_x000B_¿_x0002_Ié.O_x001A_¸?¸èD¥qù?ÒHÝ+?¸¿ä_x000E_z­ê ?vD£Å¨Ð¿_x0013_1Ð_x0015_µ¯¿ê^H9×Å¿î´_x0016__x000B__x0001__x0002__x0001_Ê¿P¬Ú_x000E_;=?_x001E_&gt;P_x0005_hÈÀ¿Ë*íôzm»¿Üâ³5B9²¿  ¼HÑ?(k ¸¢^Ø¿þ¬GªajÒ¿Hì±_x0018_Î¿_x001C__x001C_P_x0008_¿­?úEõ2ÁS±¿$Ìç@îÂÕ¿¢üºs½DÇ¿,³ß&lt;ªwÑ¿°ºÓr&lt;¶¿_x0018_O¢_x0018_&lt;¿$X^vÌ¿¥é_x0012_õË¿À(vAìð?Ë+ÙÒ_x001F_Å¿è|¿Ã.x»?ÀÖ¯ÏüÃ¿Paù_x001E_+Ï¿_x0007__x0017_¯aÊÑ¿_x000E_ Xp_x0019_t´¿¤y_x001D_Y_x000E_Þ¦¿èüw µ¹?_x0001_Dô:&amp;©?WÓ_x0012_jpÄ¿ë	_x0004__x000B_5$Ö¿.qføw$Ñ¿ ·¿_x0001__x0003_¸ëò·¸GÌ¿à¤Öt®È¿Ï_x0006_ÃÁ_x0003__x0004_º¿Èû [§Ñ¿02ãvÑ?~¦¥"ÉOº¿î_x0010___x000D_2;°¿°ÜÑ_x001A_Ë¨?8ó¹_x0007_?ì&gt;rH_x0011_VÄ¿VQóÃs_x0007_À¿ö$2X·¿Ð´£Éß+ª?L_x0011_²3 Î°¿_x001F__x0004_x»!5Á¿C¾crÄª¿ÐN1_x0002_(_x000C_?zÉàv³¸¿¹»ýÝÒÉ¿@dÒlb¿_x0001__x0010_Ì9:Æ¿_x001E_U+,aúª¿l_x000D_h~Â¿'L§H_x0002_¿H»áJh¬¿Öøcæ-hÀ¿óÔ§Øµ»Î¿£OêÝ;Þ¿¿_x0017_¨ú&gt;×Æ¿_x000C_õ1	F³¿_x0002_qzE?Ò¿éÿÝj_x0002__x0006__x001E_Ã¿DjÊdûÌ¿_x000C_ºM«À­¿L¯b.Ó	Â¿&gt;&lt;kÓ°_x001A_º¿X|·ñg¹½¿õ°Y¿_x000C__x000F_À¿ì/Ý4Õ=¤¿pZ#!¯¿ÀèôGò)?"_x0010__x0004_¨Q)«¿ÔÆ¦J§IÅ¿'ri_x0007_ÚoÁ¿´±ÃÙR_x000F_¿½º×2åÀ¿#_x0005_uN,_x0003_®¿{'ï¶­¿Ô±b:FÒ¿ÜA_x0007_g_x001A_¿Z`tlÉ½¿F'_x0005_§­ÐÀ¿¬#ùVÊ¯µ?DKÙµÑe³¿ú#´ÂÇ®¸?E_x001F__x001D__x0001_ËñÌ¿=?c¸õâ¸¿Èi_x0008__êïµ¿\Áå_x0006_[Ô¿n';É¿L+\³_x0008_Â¿L¯@;j3©?Òo¸wè§Î¿_x0001__x0002_²eA¬w*Ä¿_x0001_òg5ø«?_x0006_&gt;_x0012__x0014_ôÁÆ¿ã6Àí[°¿_x000B_Ü_x0006_ü/ñÒ¿sí_x0003_RÓñÄ¿ìÐ&amp;_x000F_¨Å¿òïíuÓ?_x0004__x0005_¢FÏÀ¼?¢kü&lt;¤É¶¿_x0007_D©g4{Õ¿¡ïµ*2íÃ¿l_kuÕ£¿§ùÖO_x0015_Ñ¿"zi~Ê¿ÇW-'c¯Ð¿Örg÷ïÑ¿5ÂOÉ¨¿AÙÂV;Á¿×ôÃ3tÂ¿&amp;Hor¹,Í¿ÊEåªÎ_x0011_²?hÊH¯T¿ ý|_x001F_VsÔ¿3á"[zÛ¾¿ÅÞ_x001B_³M_x0015_·¿Ã{6G9¿¿n,_x0018_©þ¾¿¦ ¶yó$¥¿_x0004__x000F_,8_x0006_Â¿Tµyñ_$Ë¿tG_x0004__x0003__x0004_ÁãÊ¿@å&gt;_x0001_ß©«?ÍÓm_x0002_éäÈ¿.ª_x0003_ãl6²¿9Ü)ü(´¿RP_x001A_XBáÉ¿×_x001A_ Æ¿_x001C_nÃyÔ¿èl´PN»¿zWë¹¿´|J¸Á½¿Ð_x000E_óú_x001A_Ö¿6P_x0016_+¦Ä¿XÛ²²h	²?&lt;.tJ¡0Õ¿Ó5b_x0002_½?_x000D_q/øSÉ¿TTTöÛî¿îæá¥­¼¿6.ìQÎ¼¿	µ@V_x0019_Æ´¿_x0008_ÅNð¿Ò¿óQmÖÈ¿¨g¨_x001C_Ä_x0006_¾¿Pµtµ0d°?éxÆ2µ¿¿W¢_x000C_L9Î¿E»{ôP¼¿ê¡tÒ_x0016_Ã¿¬ID[2ô²¿þª&gt;co¾²¿i¿ß;£Ò¿_x0003__x0006_úo¶ZK_x0002_·¿0#©ÕÂ¿X:¶Ý²bÐ?jÃ$_x0005_ÕÔ¿ST_x0003__x0016_'×¿Åxè ö¿¨à\Ô­¾¿4&lt;Ó_x0005_¥Fµ¿_x0019__x000F_Ët±¿_x0011__x000F_¼üwH¼¿?Z­¤UÎÉ?ô?ó)i_x001D_½¿_x0015_æ'³\3Ð¿Õ_x0001_tc´¿_x0018_êøâv´¿÷5òkgÁ¿}OÞ_x0011_¸¿Ì_x001F__x001E_5å9¿²¯Öäæ|Ä¿ýþ)j¨Å?_x000E_ÀÈòÌÒ¿ZJâfN¾¿ä?g¬_x001E_¿^_x000E_Ò0åÌÄ¿8M_x0004_ëÃ¿&gt;Nly.¸¿bÿ~ÃÒGÑ¿É¶¥ë_x0007_Í¿hAkVÚÁÓ¿p²æLå_x000B_¿_x0003_]þN,Å¿&amp;d­ù_x0001__x0002_Y¹Ð¿_x0001_d¤qJÏT?1_x0001__x0011_"¿¿ÂÌ_x0008_	mÔ¿¨Y1C¯¿èÜÚ_x0012_÷¿HlU¢*ÇÐ¿vugPR²?:áéîÙs?ØV!É®	±¿_x000C_æ_x0019_x°5Ò¿õä]_x001D_k@Ï?°ßÿ_x0019__x0003_=t?_x0007_}¶ÞX»¿pÃ§'ÐÌ¿z/6²_x0003_¿îdáè$Ê¿`Ñ_x0017_²ÁE°?_x0016_´·ØÁÑ¿ å³¸ã?ÎÛ¬\µ¿:0¯º|!Û¿Úú£:q]¿\¥Îêææ£?dð¦#_x0010_ÿ½¿.1÷_x0011_{¨¿ÀzUùÒÇ¿ÁlµcÃ¿FÀ×_x0010_É¿$X¸kÌß¿~H_x001C__x001F_ÐË¿PÒBôa«¿_x0001__x0004_Ñ_x001D__x001B_þ+å¯¿¬	¿_x001E_YÆ¿þú_x0011_¯ªÉ¿_x000D_²Ú_x001F_Ø¿¿_x001A_6s¢ÿ\É¿e)ËYÛrÈ¿$²Yö©º¿¬w_x0003_T¯?&lt;_@_x0008_©=Ç¿Gº%ôÑ±¿VÖò$7WÀ¿üÇÝºð*Å¿#J«_x000B_Å!Ï¿ Q_x0019__x0005_Ñm?Á_x0007_¶¡áÃ¿vQ__x0019_Ó¿þ_x0014__x0011_Sa¦¿ºk_x000D_ò_x001A__·?Ø9}_x0018_¾¿°±*MGrµ¿yl¶¿[v_x0015_ìÏbÊ?Þ_x000B_Â_x0006__x001B_c´?î1²_x001D_Ù³¿nMOÆÐJ¾¿_x0008_ª"·²?xRæ¼Öº¸?¶Ì5¿ðÖÂ¿Ð_x0002_å Ê¢¿õé#æi¼¿ìõ}ZÓ¿_x0013__x000C__x0007__x0008_vÏx?jS¼yyÆ¿7Céö÷õª¿XÍ;Z_x000C__x0001_¿¿È_x0002_&amp;ó¥?_x0007_MÓ0É s?íå_x0003_&amp;eØ¶¿¦D¼¿"OÒ1_x0019__x001D_¥¿'ÕÞp#_x0001_À¿"ºÂû$_Ä¿"_x0005_a&gt;eZÁ¿·¤_x0005_x_x000D_Á¿á_x001F_ê¹b_x0014_Í?úA´,ÕÐÄ¿Lk»Ë°?A£}#"À¿¯©-"ôË¿ÎüÈ_¹_x0014_®¿ôXáí¶¿_x0006_Ä°T£Ç¿Ó©Q³â½¿ïöbÕX¿_x0007_ÍÈ_x001E__x0010_j´?VÅp_x000E_®?æ¥&gt;UÎµ?.\_x0004_?XÉ¿6R_x0002_8Ð¿(ý_x0017_ü¿M¶K"_x000D_gÍ¿©Æ·ÒyÌ¿`ÔÙ¸æ,»¿_x0003__x0006_t_x0003_y5KY¤?­%_x0002_×!©¿sM\îð¹¿ÌÈö»% ¿öïRü0ú¹¿l¤	káÌ¿_x0010_Nµ7¤Æ¿_x0005_F¢?$¬½£_x0016_£¿_x0006_Gó*_x0014__x001C_Ò¿_x0002_Kð°¿_x0008__x001A_oWÊ¿_x001D__x0001_å-llÆ?_x0016_~×Î.¿0/G#²¡¿"¦`JÌ¿Îñ&gt;¶WãÎ¿è_x0015_thâÚ¿ßÄ¸ñ_x0011_UÁ¿_x0003_¹/_x0003_å¾¿\í_x0010_¬Ò¾§?ÏGaÃoÌ¨¿_x001F__x0018_ÛãùÛÂ¿¤»G_x0004_¥¿r$MË_x001C_È¿¶Â´|\¦¿lìáèú»¿@+_x0006_w?^?à_x001B_°	BT´?¸è"ä°ÿ¥¿5)_x0002_Ã®?tFØ_x0002__x0003_Õ_x0015_°¿çwÌÀÑ¬¿_x001E_ZâH*Ê¿´(_x0004_fL ?v¡ºB_x0006_Î¿j³P¸¿`¾Ù_x001A_ÿ¿B&amp;_x0012_é&lt;+¤¿d%TÈ½¿§í'Þ&lt;,Ó¿_x001A_.ë1y¿_x000E_'³ÊzlÖ¿ +i{üã?ü©¸á:$²¿ö&amp;ëEÀ_x0011_³¿Á_x0018_f¾;_x0014_¿¿\ÑKÒ@'§¿*¨¹Æ_x0015_Ò¿¨ûV	!_x0019_µ?HçýÖO¬­? Ò!³éu¿bwuä)Ç¿y&lt;àä&lt;7Ã¿_x0001_/°IG¡Å¿±_x001A_ÐpÇÓ¿ÑQ¤$%Å¿_x0002_DÎ¬Ç?Ì_x001F_ó¦_x0003_¨±?ÖRÀ_x0006_=_¸?GóÊi!«¿.DÐ´&lt;î±?OÇ¥yÂ¿_x0001__x0005_¦;ÎsÚÒ¿_x000C__x0003_I`²ª?_x001E_Ç¢ÿ¾©¿¯RÉ³~_x0002_É¿äá@¤É¿»N_x0007__x0019_'¹¿L¡é£#¿PÃG_x000E_æ¬¿ºåO_x0012_X?Ä¿e^¸ô!¹´¿fTî¦_x001B_¬È¿tójOõ_x0012_²¿à&lt;_x0005_üµd¿°É_x0016_Å^?ã_x001A_^_x0011_Í¿vÃ_x001C__x0006_kµ?¼Sð³3£?h¹0ciï§?ÍÁ_x0010_GËÃ¿xàUg%º¿WîÆNÂ?ÿÇ)í®_x0006_¼¿+§i«Â¿_x0014_,¾QUÄ¿cÆ£ÁÑ²¿N_x0019_¥ý_x0013_Qº¿Ø¸_x000B_(Y/¾¿Ïs{¢#,Î¿_x0008_n_x0004_H?¸_x000F_6t!³¿m_x0016__x0005_×á¶¿ô_x0019_ßý_x0004__x0005_UÛ¥?´v4¥¡ò¿²¢XîÃ	Ç¿{¨CzçÉ¿ò8ºGy½?+¹_x001E_M?WÓ¿_x000B_2`_x000C_Õ´¿0_x0013_õK¿Õñâø7¸¿èøÈ²Æ©?ôf*_x0017_9f¢¿Ði_Ò°Ê¿è» à£ÅÒ¿_ú´¨¬À¿:8©¿Í¿V@5¥ßÊ¿©_x0012_ùxíªº¿_x0003_Ç_x0005__x0019_»¿(ïY§¿ÜtSÛûéÄ¿_x0013_©)0;n¿è:µ²íH§?v_x0014_C_x0002_?_x0019_©¿.õÀbÓ¿Kþ:Ã7Ã¿_x0006_0ÕSnÄ¿"~_Ï_x000F_æ·¿#ä©ãõÌ? Ii|C¨?2_x0001_ællÊ¿8ü ?_x0006__x001F_eé/º¿_x0003__x0007__x000B_uöl_x0019_äË¿®w4t¦È¿@_x001C_~o%?îKmOh¿(¡Îþv6¿_x0004_Ûá´Ð¿LþbG}æ¢¿_x0012_.n²|s¸¿e_x0011_o#_x0011_µ¿é_x0014_Ü8%Ñ¿ê_x0006_\63½¿|_x0005_Ú_x0007_J_x0016_ ¿ô8ýs_x0008_ç¿¿_x0002_B_x0004_è_x0013_¿æ_x000E_mÉ_x001A_²¿\hqûZ¯¿Æì5+Ò¿èÊ©ÈÖ¦¤¿ÒLA(²Ð¿Vèz±ÃÖ¿)J;5ÝJÀ¿&lt;_x0006_åä_x001D__x0001_¿«ÌõTÔNÉ¿"Ê«_x001D_oÏ¿1DàéI¿À¿_x000B_8'f_x000F_øº¿¼©ÂÉ¿@_x0019_Óµ_x0011_X¿¿?&amp;ê_x000F__x001A_Å¿¢{c¼?Nå©,_x0003_Óª¿R:_x001D__x0001__x0002_ñû¶¿u_x0008_ºÎ¿¦åøÈV_x0018_Ð¿·¿|¶ÂzÎ¿_x0010_ÿµ_x001C_ËôÐ¿lö_x0014_½¿!Ì_x001D_}0®¿0ñ_x0003_~#1?(h,¾T_x0006_Á¿¸¿_x0004__x001C_Î¿%³½L÷KÎ¿_x0004_ðº_x001B_Å¿x_x0015_}b±É¿d_x000D_]Xº¿_x000C_{_x0018_çª-Ð¿Ðd_x000E_éº¿ú$Æ´Ø±¿ü&amp;wt~Â§¿_x0008_=è£_x0006_¿øå,p_x0016_¤?MA.$x»¿_x0018_/£ýÅd¿|2}_x0004_îPÏ¿#Ôþ*~DË¿N_x000F_{°_x000C_´Ñ¿xk´å&gt;±Å¿¸]s²ª¿Z9µV_x0011_·?¼[|rå(Ã¿ÿ¿àÕ0 ?Ü'm_x0015_º¿RÂÌÍºÀ¿_x0001__x0006__x0006_&amp;Ýf»?Ç¥ågd?_x0017_È²\K3Á¿\¯,_³_x0006_Ë¿ÈÙ@_x0003_,®?_x0004_±1]´×¿î©ñ~Ã²¦¿ H¸}`_x0003_g?©Ë*Úí%³¿&gt;VqÈ£Ë¿°fª_x0005_äyy¿ô§³Y_x001A_&amp;½¿Q+¼¥_x0016_sÄ¿N5Ô?kÁ+ÉJµ¿V-_x0002_yÒ¿øXMõ	É¿_x0001_ûè_x0004_mÑ¿â@uâ_x001F_A¸?Fâ¿çX4Ò¿û1¥Ð¿ROV»úÒ¿¤ñU4XöÍ¿FDÎìÌ¿Éaªò_Ñ¿^_x0014_÷­``È¿ÿ_x0003_}_x0008_Ç¿ªK_x000E_R_x000E_r¬¿2!»_x000D_7ÿ³¿?#½®|´¿Ç_Ô¨Ë¿°h_x0002__x0003_¿»¡¿_x0008__Æe_{?_x001D_B[mü«¿x½Ò9Å¼¿¡ì]½¼Â¿ãê _x0018_Æ¿&amp;s_x0008_7F»À¿; *w4_x0013_Å?_x0007_7=-LÂ?C¨«¸E²¿é¿É|4Å?&gt;Ç|6ò¿?ËÕ®ª´¿'/_x000D_XØ²¿¨ZH_x0001_¹\´¿±x_x000D_ãÓ¿b_x0014_+AÓ´¿_x001C_©©^ÊÔ¿@_x0008_=÷j_x0011_Ó¿¤1ö¶_x0019_¶´¿Ø:à,5l¨?Ì!àrÁÔ¿8¥NÃ?ø\VÐº¿(V²aý®?N·QÛÇ¿ð]°m(r¿&amp;GÆ_x0011_$Â¿ÛHù"§?`_x0016_í|*Ú¿óÜ_x0017_úKqÅ¿úç^ ¸Æ¿_x0002__x0003__x0014_¸Ô~ÉN¿|J®_x0012_¢¾¿ý¼¼ÜµÄ¿oÜlítÏ¿¨çüÚv_x001E_Î¿_x001F_Rè7AÂ¿}ÿ#ëñl¾¿°éj_x0007_°¿¥ã¶3y	Ä¿_x000E_,[Íø_x0005_º¿mÝ¬¹wÂ?pbô_x001C_1mÀ¿àqÌÁ¿?kÄ~Ð_x0013_`Æ¿#ÐÐç5È¿_x0003_ë_x001B_]ë-Ç¿_x0019_y_x0013_SÎúÄ¿Vm±°ÄµÓ¿^_x001E_§_x0001_£_x0016_Ð¿«ã#÷i_x0001_»¿_x001B_/Æ{7y?H¨C_x0012_Ò»?_x0006_ñ¸XÎ¿RÉ#ô@±¿Ôª0_x0018_xB¿G2_x000B_÷ÓdÉ¿à((}_x0010_¥?%à Suº¿\â&gt;2±ÄÓ¿u¬ro2Õ¿T¨_x001D_þÒ°³¿æõ_x0001__x0003_ÞÄ¿Wa F&gt;¬¿°_x0013_q¤Ó¿h¨×v_x000F_Æ¿_x000B_Àé+Å¿_x0002__x0005__x001E_õµùÊ¿'Ø_x0013_¦»e·¿£nÛ-ü_x0012_Ñ¿Âßí'k~Û¿µ´ð*S0¬¿&amp;SÎú#¿¿Ê_x0007_Ëx_x001D_ÍÀ¿v°²å¨¿øQ¦±"Ì¿º^vi&gt;Ê¿Øâ¥_x0018_ð ?äiÄ¿_x0001_$õ¶»¾?rÂ_x0013_·pøÚ¿Lm3+é`¿?!\DyÁ?¥Ã_x0006__x001D_æÌÂ¿_x0006_¦É«Ç¿HtRÙïdÖ¿9ã·ÝpÑÑ¿dÛ]!Æ¿n/Þ_x0018_ÁÑ·?ZîÃÒíê¼¿Í_x000D_´_x001C_Ö¿ôD´m ¡?_x0010_ýÏÔà»¿¨ !t+_x000E_Ç¿_x0002__x0007__x0004_!¶¯Ô¿pùÿøÎê}¿8_x0010_4F²?~KX¢w×¿ü}Ãã_x0006_°Â¿BÆì'}Ø¿$_ïà¡ÃÒ¿èÊpÂÌ±¿ìª±%å±?Xíí?d_x0003__x0005_~ 0¿}ýå[F_x0001_Ó¿©G_x000D_'6°¿.ID_x0004_Þ¤¿_x000E_´_x0017_ª¼¿VSOJãPÐ¿´æiWî8¼?VgÊÂ-È¿¤nJúN¬?Éö_x0005_Q Ç¿_x001A_-Ê+©¢¿Ê¿_x0003_(ÆÆ¿Ü_x0019_}ß?ô%·ÊºIÐ¿/B¦_âÍ¿s¼ïm´¿§´ØMfïÁ¿_x0019__x0006_$²¿ª_x0015_ìTyÿÁ¿¦U¢Õ&gt;Í¿}_x0006_Ø/Á*Â¿yÒ,6_x0005__x0006_ô¡¿¿ÄúîÁú©¿è_x0002_U´G¿zPÙÁ¢Ï¿H½z9ÚQ ¿_x0018_8Ò|_x0011_?Kê5»¿¼__x0006_r¸ÊÄ¿áy_x0005_±_x001D_½³¿Ñ²	ünÍ¿èá¯a_x0003_rØ¿ãO§à³¿ÈeÇ_x0006_6_x001B_º?èÿF1.×¿àJZÜ¨o¿_x000C_L\_x0004_Ù¿?ðsÏý\¡¿Â¤ØèÃÈ¿{ _x000C_gÂuÃ¿ã/áù6sÆ¿¤ý2lSí¦¿Ú_x0001_í*è±?üçW{©Ã¿_x0008_QUâF|±¿"å¹¶ýBÄ¿,;Óµ¿ÌèÓ)UÂ¿BÎóï@º¿p+Ê_x001C_vÈ¿Ú¸ ¸Ð¿ µ.?à¿µÀ_x000F_¬ßAÀ¿_x0001__x0003_X²¦pèk°¿_x001F_Ç_x001B_w±ÜÐ¿_x0002_þàôt¿?¤úBÕ_x0017_{Æ¿å%â/Óº¿DXïã#-Ì¿fÞù5é`Ä¿£µÁÉR¹µ¿ðÂçÀN_x0016_É¿i_x0019_a_x000C_ö­¿d²ëË_Þ¡?PJ@s§¿±È|U´fÏ¿©ð.×òº¿"Í_x0016_³ÆE¢¿ú_x000E_|_x0001_¤@Ï¿ _x0019_Ùm¢Ç¿_x0018_ýûÁ²?Yrl_x001B_Ú¿@[È;_x000D_=?ºåºNÍ¿ÊkìàÜ¿_x0002_u_x0010_	Ã°²¿ÐEõ_x0016_|_x0004_É¿h_x001C_}óe_x000D_?×¦Aâ_x0008_µ¿t_x001E_Ç_x0004_½Æ¿¬_x0008_gô±­?!a22ÀÊ?Ñ_x0014_êO[ª¿²º§¤¼'Ñ¿Pu8J_x0001__x0002_éÌ£¿ ÿ²ên®?.ú&amp;_x0018_{§¿àv¨.2]¿¸¦¾çG?®-¼_x001D_Å¿jC¡#÷bÅ¿6f5%¸Á¿Ýu%wì=Ë¿0¤hâõs¿{((_x0013_Þ©¿nJ_x001C_q_x001C_KÊ¿7=^c (Í¿¨þÌ©_x0007_?_x0001_¼§#`-º¿º-Îw¥È¿ç_x000D_)KX?áK»lrUÎ¿ª*o¾2Ä¿Ä_x000C_·}²?Í)×ôDÌ¿X#),Æêº¿0%½¦_x000F_v¿,&lt;zSS¾»¿BÃ®Ä­sÕ¿$Â¹¾ñà°¿þÍwH0Î¿þxÝY5è¥¿_x0008_!}_x001F_ÑR ?¢àÛ?PÇÒ¿» _x0007_\Û¿2ÜvuáÁ¿_x0001__x0004_À&amp;¹ìVõ?ðuµå?_x0015_´ÅÌ¿àå_x000D_Ðþq¿tF_x0019_Ã8¥µ¿³_x0016_ß_x0003_ÇÇ²¿._ì	5Å¿HÊs×k¿ %Ë+"Î¿_x001C_o^Ê@Â¸¿ ÕZ±_x001D_?ç¢ _x0008_ª?_x001B_Y»%im¼¿jñm9¾&amp;Æ¿XÊÄFWÒ¿D_x0002_À®OÓ¿Ù8y@0_x0007_Á¿³_x001F_¢{Ü)Ã¿ÎéØ_x000B_JÅ¿@MËOÙ\?HY_x0018_b¼¸£¿âú&lt;Ùü¤Å¿´_x001B_÷_x001B__x0002_¤¯? â¦ñ´«Ñ¿u´çl}¦¿ ôé¶×±? Ýé¥¨¿6ä¥?ÖìövdÃ¿V¸9?_x0014_Î¿V´´l_x001B_¶¿ìp×á_x0002__x0004_c_x0003_¿ ¨ýg?tÈ¿Þ_x0015_AÚ_x001C_ ¿ÜÅWýµ_x001F_È¿g`57o¸¿Ýý!H`¹¿õ~kÛÒ¿_x0010_;Ü§º?ì_x0003__x0005_¨³XÈ¿¿hG_x000D_eÊ¿ÛÉÌÈÅ¿ÈäXÄÍ¿¤ú¶n1ª¿Ï-K4_x0011_Ñ¿_x0002_4¥ê_x0015_f'?_x0012_._x0012_j_x0006_µ³¿ö#1æ¬îÖ¿óÄ¨¸LÃ¿?_x001F_"ÚÎÑÆ¿jâ_x0007_ÆÌ¿,_x000D_CgàØ¿jGÀ_x0005_ CÊ¿_x0002_tjÒTNÍ¿_x0013_þ¨3JÌ¿5_x0011_ë:g_x001E_®¿lpBS£Ì¿5¼_x0005__x0001_ÁpË¿&amp;éSñwÅ¿úMÂ_x001A_Ò¿@ÜÄ_x001A_Õ¿N|vÑ¿¿&amp;M_x0015_CÏ_x000F_È¿_x0001__x0003_GD_x0013_Ó¼¿÷ÙßÏÄü´¿_x0001_äÈ_x0002_ç~¿¢UJÍ_x0005_Ø¿åL_x0001__x0012_ÍÀ?Sg_x0017_æ°¿ñDö_x0005_íÕ¿âN	v¤?Þ °ÓHkÑ¿c#_x0018__x0006_1uÄ¿KÀ¥íÊ¿R­¬_x0010_kÝÂ¿e¯¤ÈsÍÏ¿¡114µ¿V£G_x000B_ÞëÂ¿4]/±h¼?á~/_x001F_UÏ¿	?ÕÊÆ¿úÕÏ_x000E_M_x0017_À¿Jø\Ó_x001D_¶¿B&amp;±.¯Ã¿°øÕ3¾EÐ¿_x0010_¾i\~ßp¿F¯ß¼¿_x0006_X_x0007_ZÝÆ¿_x001D_.Ð+_x0003_¯¿PO}Ã_x0011_¤¿\ºu+;Í¿zÓÜå÷ùÀ¿ùZ2/ÒÕµ¿Õ3{S¸õµ¿Ô7{_x0002__x0004__x001C_º¿ÂÃj	ç¤Ç¿å_x0012_È_x0013_Ã¿0â^d_x0002_¿`_x001E_ÂWÎÒ»¿ÚïTÕÐ¿_x001E_kÃ_x0016_z_x000E_Å¿Y»	õº¿þ:©åªä°¿²æ&lt;ºõÃ¿¢_x0008_7_x0002_Ñ¿_x000D_ ÓX¯4´¿ö_x0003_»®=Ø¿±®÷%Ó¬µ¿÷×¤ÛBÒ¿6?áï*_x001F_Ã¿@0£÷ÝË?PâÛ%DÂ¿çÌØ±	¡»¿4W1oU"¶?[Í&amp;Ë"¤?V¥£c_x001E_BÆ¿D*õI1÷Æ¿Þq¼7õüÄ¿þóÞ¬ ª¿6mç©*_x0001_¤¿Äw{h"¦?ú!~ÙÍdÖ¿#_x0019__x0007_µ¸¬¿[}_x0018_Åw}Ó¿_x000B_ôTÒ·º¿´_x000E_b4_x001B__x0019_¿¿_x0003__x0005_Æg _x0006_f^¸¿´Â(,¸?CÁ±äÈøÔ¿¸äµ_x001F_­?rÖ÷²9³¿_x001A_ÏØµ§_x0003_Ð¿ß'íxP{Í¿&lt;_x0001__x0004_ï¶¨ ¿_x0003_É8N_x0002_Ö¿áÙ_x000E_9¸_x001C_Å¿ÿ¤¥rËÁ¿M¾	wÃ?z\_x000D__x0007_uèÀ¿´²a.Ù¿Ý_x0001_°_x0017_¯¿²ëòçnó¥¿Ê²ê·² Â¿µHÌåÐ¿ÃBÄú½¿@ãJêt?zQI_x001C_=èÍ¿ñÃýï"§¿É¦l5}¾¿RlÍUXÃ¿Ðé¬l8Ð¿bÃ/Dz¨ª¿ªüÄ_fî³¿_x001D_E{µuÀ¿#_x000D_&lt;7LÕ¿P¸ms_x0005_Â¿­îñÚRá¸¿xðc,_x0001__x0002_,,¿ïøóì_ÕÆ¿ßot;TÁ¿¶ýÓ_x000C_ßäÒ¿ä®ò;&gt;]±¿Qâ_x0010_¡ÙëÅ?;Úll×Æ?h&amp;STê¿v%,Ï_x0004_¹¿[ÈÞê¡?¦¹K'*º?F_x0001_Æ^¶_x0010_¿¿´]ÇK|º¿0øª_x0008_×_x0004_¡¿ _x001B_XI9³¿_x0001_-µ¿ì_x0018_¿@À4ëx?JFN&gt;£êÕ¿ÀÒ+¤_x001B_¿ðâX°n«¿dl_x0005_SÁU¯¿28_ã®ò²?!Ík4»¿àÙµÆ¿¨aXq´ô?ö|Ñ,î¿Ó¿#ÜÍõµ¿(ÀmâÅ¿-À'¼ÅÅ?à.~ÖÒÂ¿¨ÒZ_x000B__?u+@/|»Ä¿_x0001__x0006_~³·4pÄ¾? õ,%_x001F_Ð¿7ê0ôÀ¿}_x0003_$Å¿{_x000D__x000D_8¹¿µG_x000C_ÌÓ¥«¿UãñlÆ¿5_x0019_Xâ_x001E_^Á¿Ý)ËòûU»¿~û¦ZUÇ¿_x0002_ól~µ_x000B_ ¿R_x001C_¹×ìÁ¿*PÞÖ«IÄ¿ÐÎÜ4?Vs?_x0001_àúØ¿Âm¿_x0018__x001F_Áæ@Ô¦¿7VFeq&lt;º¿qXaàûÏ¿Âµ?_x0019_w¸?XÑÛ1'¿_x001D_5bõ\üµ¿8mRjÀÚ¿^_x0005_@J.¼±?*À_x001F_hÁ¸¿_x0004__x0007_w:¶§?ji|_x0004_¡½¿_x0004_ADðÓË¿¢_x0018_åEýä£¿&lt;ûn·Ó¸¿H_x0013_7ÉéH²¿_x0003_ð_x0016_´°¿¨&amp;0_x0001__x0003_f_x001E_±?øðUoÄ½?üó_x0017__x0015_¿ÈâA,ú_x000B_¸¿Ð9H_x0004_¨¿¸µ÷Z½¿¼?Q_x000B__x0018_Ë¿Tsú_x0013_KÞ¿M8^ÜÃÆ¿p_x0005_°+êÌ¿J_x0013_útÞÿ®¿xÈ^Ü_x0012_è³¿µâNâ2X´¿ÐÑ2$j¶¿_x0001_õoÝ+¿ÇïbÁÅ¿J;h¿&amp;Ö¿Þ ~¼¿_x0002_ÄÙ¿°¿~·ñ3_x0002_Ð¿²A3±c­¿&gt;§Ú­7T²?#£Û4¨¿&amp;2_x000E_¹¿À|gZ_x0019_¿Á¿î#òû_x0010_°¿4Ló_x0019__x0012_y¼¿¸ÝAúZÍ¿&lt;J_x000B__x0013_Óë¦?@_x0014_ÈÑ?¶æÿN%¶¿ÂEùÃÃ¿¦¿_x0001__x0002_(_x0001_vO(¸¿_x0001_× ß#_x0012_?_x0012_Òª»Ò¿iLJòdÈ¿%&amp;	5i²¿ s$_x0019_VÈ¿R^_x0018_±_x000D_Ú¿_x0017_é_x000B_4Rk¼¿®_x0005_]Õ­¸¿ .­k°n¿vSPÓÛ¢Ø¿À_¢_x001F_´_x0018_q¿._x001F_|¿:­ô6¡ùÌ¿M_x0001_U_x001C_C¾¿íÒã§ìÃ?ñdà_x001D_b1»¿0ywèZq¿Èí¹¸TÆ¿_x0008_N À¶²¿½gÌHÄ¿\ èNË¥¿D$Â²À¿Ír½_x0001_Uö¬¿F¦æÈÊh?ðäÐ_x001A_Úó¿{Y¹Ù_x0001_:Ç¿uÕw_x001E_Ï1Ó¿Ì#çñ¹?è!É¡­¿¿_x000C_èÚ_x000C_®ëÐ¿`çàØ_x0001__x0002_$p¿ÕàmôüÀ¿yÖÀÒ&amp;Æ?$(0_x0010_J¸¿_x0004_`GßöÉ¿&lt;àé'·¿RÉ!® £¿b_x001B_E|B_x0004_Ú¿ªÈ¸YÐ¿d_x0016_s{_x0008_LÂ¿ne¸Ù_x000F_#Å¿v¡|r+ Õ¿Üâ&amp;3_x0015_Z¬¿@_x0004__x0004_°giÈ¿ÙYÖ}¬¿2hîÕ}Ê¿ªð2PÃ¿d)_x0010_.Aäµ¿®9R&gt;iÒ¿d3\rÕÈ¤¿â_x0016_.bã°?z"_x0001_L¢?Ôr_x0006_\áe¿è_x0002_6ê_x0016_Å¿õw-_x001E_º¿ÖsõëfeÃ¿\Ehi²?ú	Ë_x001B_þ;Ç¿`Å0UÉ¿Øµj	Ì¿ìî_x000D__x000B_6Î¿"ëª_x0010_¶4Ê¿_x0001__x0003_aà_x0015__x0003_é×Ê¿úrmÂ¿_x0001_0ur¤,?_x000E__x0016_%{¤ÿÄ¿0èvcÔ¿¿#ÚL_x0016_¤Ê¿o£3é_x001B_Á¿r­_x0005_¹}¹?Ä¢áËµ¶¿ÍoC_x0007_@Ã¿à_x001F_Â¼~f?Ã_x001A_KÏÎÓ¿Ø¢okÍÉ¿®_x001B_ásÒÍÔ¿fIïÞÈµ¿Y_x001D_A*§¢?¨Æ·=_x001D_Ê¿P_x0019_¯åÎ/¿_x0010_Ùc~¨¨¿°!4Í%lx?´þ_x0002_VäË¿Ü_x0008__x000B_Ïè¿°w_x0005_ë_x001D__x0014_?¬­ UÈRÓ¿&lt;_x0011__x000C_î¥Ð¿@íì|±_x0005_Ð¿dzKô_x000B_º?_x0011_3q_x0012_¨µ«¿à%Mà_x0018_&lt;¿dcJ_x0015_Ê¤¿R¾pÄ_x0015_%Ô¿t&lt;ÿý_x0003__x0005_#_x0002_¿_x0005_X8_x000F_§?_x0018_IXj_x000E_)Ð¿Ä_x0003_ù®·äº¿ú:ÉO´È¿Õ¥BõÛÍ¿_x001A_pä1,_x0018_Æ¿ á__x0012_C?ñ;þ_x0001_=F¨¿Lëy:~Ã¿_x0004_:'J°Ð¿_x0003_,z}× ?ÌÑ¡(j¿Ê¿²_x001C_èëÐ³É¿_x0016__x001B_PZ©¿°?Îg¥¾_x0005_µ¿Â&lt;ú_x0003_Ê1Ú¿è_x001A_Þ´_x0015_Ë¿_x0012_îØ}H_x0011_Ê¿|u_x001F_ÅDÁ¿ÁÁ%qº¿¿(´&amp;_x0018__x0016_Í¿â*Ý/¿¡¿ÕU_x000B_%$)¸¿¼Çw_x000C_b_x001A_¤¿Ày&lt;=ôÞ°?Â¦Ë«Ò¿_x001E_©TÁ¿ðéÃ¼¼8£¿dî,Lõ¿¿lqR%¼Á¿{_x0013__x001E_ìÈ¿_x0006__x0007_&lt;bþÏ×_x0003_×¿8ùn.ò_x0005_¿4F&amp;G`_x0019_°?3S4NÅ?Øj¬_x0018_ãc¿tÙ»TÁ¿_x0006_¨!C¶w¿_x0010_¦ãt+¿û¥É_x0001_wÁ?ò2é¹ð_x0004_²?ºhÎ³¿óÙø"Ê¿Ó%_x0019_u_x0005_ß¹¿_x001D_ìüÑIÀ¿4Nò?_x0002_½³?T_x0006_ö°'ª¯¿=áÂÍÇ°?_å_x0013_Rn¹¿`_x000B_SWÜb?¸ã_x0004_ÖØÞ?_x0005_Þ0| ¨¿RWÅ&gt;ÙÑ¿¬¨ÚvµÈ¦¿_x0017_¸aLeýÂ¿`gZ&gt;0HÐ¿$_x0018_°µÌ¿_x001C_­_x001D_ck¦¿«²~®pÔ¿-å±?¹¿^D_x001C_áÒ¿=±ò8¥?¶l_x0001__x0002_Ë_x0017_¿?È&amp;ÁÛ©r?&amp;È6¿ª]6§vÁ¿_x0014_çÒ%ªµ¿×¦f_x0018_µWÓ¿_x0004_á_x001F_²pÉ¿:ßt¹¿àþÄüeúe?2Ó°¶?Ç¿_x0018_Ó¶9_x000E_?t/X¦|Ì¿ p_x0006_©¶_x001D_À¿4 -¨ë½¿P¨/&amp;èæx¿_x0018_Ìèk|É¿ì+õ´g²Ú¿_x000C_Q_x0014_ç¹¿ÄtúYSÖÔ¿ì_x0016_p_x0015__x0019_¡?_x0019_~_x0001_£:ÉÅ¿þ´_x0001_@`½¿"ÅhØÐÕ¿°­â_x0011_ß_x0001_¶?´©Æ*&lt; ?_x0013_ã¢²¿ø4¾»_x0013_·?ôS5(úÏ¿öh|L¶Ç¿¦&lt;_x0002_`ó¹¿|]ªVÏ¿rçrÿ&amp;¬µ¿_x0001__x0002__x000C__x0012_46_x0017_³?_x0006_¥Í¾=Ý½?°bÞÆ¿m?&amp;c»-ÉÑ¿h^Úá&amp;®?ÔAå_x001C_¯Î¿_x0013_z·GíL´¿pÇzfÁ¿_x0017_£_x0018_«_x0012_Û«¿Gs]DfúÊ¿´è4W¤.¿èâ`¼xÕ¿èz[wÙüÅ¿¼ _x000D_öÐ_x0005_£?Î_x001D__x001D_Ñ_x000F_æË¿å	¤_x000C_(Ã¿k·ÃS_x0014_Ô¿\õÔ5¿»_x0007_$uzk¨¿O=#[ª¸¿_x0017_ªXa_x0006_¯»¿ø&amp;Í×_x001F_µ?FÎpöÚ¿¢·_x001B_ l·¿_x000B_tï1_x0017_Ç¿8_x0013_Ô'`À¢¿&lt;¾ã³ÄòÐ¿àØKú_x0018_Ø¿õ5²%Å¼¿·Q_x0002_éWÆ?çm_x0013_ÊÀ_x0003_Ä¿_x0012_u,Z_x0006__x0007_¿½Å¿@E=²ß_x000D_Ç¿Oïæ-°GÂ¿æ Û¿À3»?~_x001C_N[èÑ¡¿ºHÃ³ ´¿{$_x000C_¶sÖ¿Æ73¶¿ú)_x0007_øëÌ¬¿ö4_x0005_·Æ±?¨¦Ö:73¯?X¤Ë¿Q(Ù7¶É?¤_x001D_¢,kßÁ¿_x0001_Bkùm±½¿åóCë·¿díI_x0010_¨ÚÎ¿ñ(ÔÖ_x0019_±¿D¸_?_x0006_hÌ¿X¼&lt;¬¿?_x000B_j_x0002_i_x0008_ú»¿* mØ_x0003_q½?_x0011_½þ0_x0015__x001F_¸¿BÍ`ßøþÌ¿@!_x0004_*R,¿PÎd~¯_x0012_?®!ðO_x000C__x0017_Á¿^	2ì±õ¶?*Ç_x0002_jÜÍÍ¿_x0004_·&amp;Þs¬?ÔËc}o=¢?_x0010_pT\ºÆ¿_x0003__x0006_¬Oé(ê_x001D_¢?VåLæ:î±¿lPu?®Á¤?õ_x001C_T°ìgª¿6¶N|àº?Lrò ¿úÿ¿¸¿P__x0019_sn'¿_x0007_x£ôÐ_x0011_¹¿Hix__x0004_?gòÕÕfQÌ¿FÜ À?±¿Ò_x0019_vR÷½·¿_x0001_;_x0011_}OÌ¿Ô­Ø2¹ Ð¿|Kg~Ãº¿³$ç¼,Ç¿_x0005_»7ÐßµÐ¿_x001C_I2©¸ïÆ¿&lt;(¸#%_x0019_¿¼¨(Ó¿0·_þ&lt;?Îac%Á¿u_x001F_¹_x0013_¬Á¿S_x0002_jú	bÁ¿ \ºò¸x¿&lt;u_x000E_Dè/Ò¿ØÚ¯Pû¨?ücdèõÇ²?ö''²/Ë¿Rv6;yLË¿`²ý_x0001__x0002_,FÐ¿f¬çCëÑ¿Ì*ú_x001F_íZ¥¿_x0014_o¬ï^'¸¿¼ÄÀ¼2²¿túÌ¸´~¿¿|Kì_x000E_xÈÂ¿2_x000C_OÇë©È¿PÁ¶-BÇ¿Dú»Ö4°Ø¿_x000C_¹B_x0013_à¥¿&amp;%ln7Ç¿¨Î*ë Ó¿H¼_x0019_§6¶¿&amp;IçÆÈ#²?NOê_x0003_¤¿vvâEÕ^Ã¿¦­Úhd_x001D_Ã¿W¹xáÚ_x001A_«¿Sçæ_x0014_É¿È·Ý»ÄÄ¿ûA_x001B_b¿NEübÂ¿&lt;´¾*_x0019_­¡?#í4ÿ_x0014_vÄ?æ§ÈÞ¥¡È¿ø%]~É¿ÊK_x000D_ì¿Ñ¿@xZßó~U?ÞÕ_x000C_v=!±¿ñÅ_x000B_{Â¿ø3_x000C_îöª?_x0001__x0002_yéU iÂ¿°l_x0012_ÜñOÆ¿_x001B__x0007_0¤ìÊ?6û*VªÇ¿ìkh÷µ¿&gt;çà¥Ò¿ Ûì-k¿ê@þûÈ¿°´êIÈt?8_x0006_lÂÝ£?ÀÜ¯_x0001_?_x0003_Å_x000C_ÔGÄ¿sA­;@KÂ¿Ä EÿÀÂ¿%_x0019_WµÚº¿Û¨¤Þº_x0016_Æ?¹å]_x0018_ýÍ¿Àn0cCúÀ¿¼Ìk_x0018_;£?)æáÎ*Ð¿Z4ÖÌTË¿úgti}Í¿ÝZ4aNÃ??cm¥_x0015_¶¿p¼"ð¹É¶?N_x0004_;}Ï¿ë_x0007_Q&lt;ÄÁ¿ªJª_x0017_ÂÊ¿qîqSX;º¿r"É|m³?_x001E_0S_x0002_»_x000C_»¿PHU _x0002__x0004_.$»¿jÝÔÇO¤¿_x0002_v©±b_Ë¿_x000E__x000C__x000E_ð¸?_x0002_ÓÒF&amp;=F? ~4k²QÆ¿Ú_x0013_L¯´?å`15G³Ë¿|_x0005_|^ôÁË¿ .Eý?'x?ÞìÚ;ÔXÅ¿ ¦5xý_x001E_~?VFD8m ¿~Lt_x000C_D¿¿O¤_x001B_Ãö¾¿1E×r¹¿Ò4çÅÍ±¿@rz»õ¬?_x0015_Á¥¼Â¿s­_x0013__x0005_rÇ¿håBMçÌØ¿Ø_x000D_y÷Z¿ìd&amp;_x0003_5Ã¿Øõ69_x0001_©±¿9&amp;fÉþ¬¿7_x0017__x000C_ÌÕÕ¿ÔQíøtÄ¿Í_x0006_¯³_x001B_Å?4~µt%P¿càû_x001B_àÔ¿ì¤_x0016_2Ú­?JN³OqE½¿_x0001__x0005_6¢_x0015_°Òc±?hw_x0012_Û°ëÓ?pe_x0019_ú§?±Ü_x001F_·BÂ¿·_x0006__x0003__x0012_÷_x000F_¿¿_x001E__x0018_¹]ªÍ¿ÌÞõ"¯Ò¿_x0004_~¨Ô4±?î_x0002_Ê­Ò¿_x0014__x001E_p£_x0011_¿D·×§Ç:À¿¿çvø ,Á¿äp©ÜLc¨?òõ¿iöÑ¿_x000D__x001E_A]_x0006_ÐÃ¿Liuê&gt;ú»?°ú¥Æù_x0018_¿(Ïº³À¿­_x0001_|Ù{È¿¯_x0013_Xÿ{Â¿dø^F|TÊ¿ËÑxîòÁ¿Ì}SµÅØ¿ÎTÏAö&lt;¾¿ÜÊî?ôtò[Ù¿$ã}Û¯½?*©aO¹¿`_x0007_Oq¿_x0018_ñqÞ?¨ÖQCùg?,Ü~q_x0001__x0002_×ÓÌ¿0_x0018_xbnÓÖ¿Øÿ!B+­?50ö_x001D_¢Á¿$"_x000F_ðìª?Ìf+åâ_x001C_Ä¿z~Ç_x0004_þÖ¿ò_x0004_¡ã_x0019_Â¿ùA!ä*sÍ¿P._x0006_Ì¿¬_x000D_;BQfÐ¿ËQ¡}À?Ù¯OIQêÆ¿Ôª÷WmÇ¿Ëkþ%_x0006_Í¿_x001C_'Àu×'³?¨_x0003_ø\_x0014_h×¿Ü#ðU'éÉ¿X¨K&amp;+Ñ?nã,5YX±?J¯ôÍº¿!3{Ï÷`°¿[HÚ±ß®Á¿`³?º?Ô&gt;^ÙKÿ·¿À_x0004_¦&gt;È¿dû8+ ?n_x0007_~_x001F_ÕKÒ¿|_x0011_ß;$Í¿x$Ì_x0014_N¾¿êß³Áh¹¿h!{B_x0004_Å¿_x0002__x0004_²ìíuxÒ§¿2_x0004_ñ¯!¡Â¿Oþ_x000D_ã_x001B_þÅ¿h_x001E_ßÔ	¿´R¯y_x000B_¡?`å_x0017_ò°¦u¿z_x000F_ïÑü¾¿ ¿obÃ¿õ({xãðÆ?JskØZÐÂ¿Ú1&gt;Æb²?ÆD²afÅ¿ û)=ÐÒ¿êÊ:0K_x0004_º¿µwh_x0015_õN­¿í_x0019_múaîÍ¿b=Z@Þ´¿0_x001F_#çnª?t1º«GæÁ¿Z_x000F_]´¿wi·cp¤¿0RªÐ?8ÄIÎö¿¬_x0016_¹KcÎ¿_x0001_õB_x0007_pÂ¿V­5i_x0004_?_x001E_QW_x0006_®Z·?°»l9Ç¿Ö_x000D_©_x0003_3Ç¿§]ôU¯°¿c¶¦÷_nÂ¿Ó¥_x001B__x0001__x0004_ó²¿¬F_x001C_Ø£Í¿4_x0001_ç_x0006_¶¿TI8D¿J´§?]Î¾¿_x001C_Á\BÑ¿õ4XÇ&lt;°À¿Ä¥GÁ¿Þ¤%÷ õÇ¿Ä_x0003_Ç;0¼¿_x0012_;ôÖ¤¿_x0008_	*Â_x001F_Å·¿H_x0003_ÅG3_x001B_¢¿u_x0012__x0001_ª½É¿ à_x000D_Ã¿þO9\´?h°w"]»¿5_x0006_þ^0¶®¿,X÷À©4Ô¿gÛü_x000F_À¿ô_x0007_ë_x000E_ûÅ¿|ùÍÿ)3¹¿Öë¡P¥¼¿ý_x0019_¤Ú((¶¿hg_x0007_VdÑ¿Æ½c´¿TÔûgé÷Ñ¿HXkWBÄ¿H¶I_x001B__x0010_ÁÈ¿_x0002_Ãâ^¡µ¿­_x0004_øK&amp;EÖ¿_x000B_2"o¿¼¿_x0003__x0006_ÐÎx_x0011_Ë¿|LªØ¥Ô¿_x0018_{)BËÉ¿_x0015_êÔ^9Ä?J¸k¿_x0019_Í¿@=°É;öl?áCg_x001C__x0006_²¿ÃÜq~6µ¿Ä»·E\O±¿¨·¥IG?zÈa_x000E_h8·¿{_x0001_]^.òÏ¿vqf_x0008_M¿¿ÎÛ¶]Þ²¿/gÇYD ¶¿àç_x0008_sfa? Dr}?(*ßÐÄ¿_x0012_ã_x0013_Û5þ¹¿"_x001F_&amp;¤AÇ¿ÎÚ_x0019_"ôÂ¿_x001A_¿_x0001_Î_x000F_Î¿¨ì_x000D_Ä¿BÂ_x0011_@øû¦¿1¼|_x000D__x0003_Ì?«÷R_x0005_´¿g&gt;iÜÓ@¼¿(_x0011__x000B_È|MÈ¿ä_x0015_º°ÿé£¿|¥Å¾c_x0012_Ä¿¡_q_x0010_a_x0002_Á¿_x0008_$Ï_x0004__x0001__x0003__x001C_Æ©¿wå_x001A_ãÈ¿~xá«¸°¿¾_x0019_ûwG?d­3æÞ{Ð¿X»_x0002_3´¿´Þ_x0011_äþ¿¿×ïÃÀ¿Ô|®ViÚ¿dÛk¬p_x0010_­?^bÜþ!Ë¿óÐMÑÜ¹¨¿À®¯Qòh¿Ì_x0013__x001C_R¾Î¿o¹_Ï¢öÄ¿ÄÍÅÍ4þ?Ì_x0007_cß«Æ¿ÉSÑ'_x0003_À¿~·¿ÃPÔ»?_x0010_ÁÙ¦Ï¿\¯·yoK®¿|_x000F_7"·a¹¿q`î¨CÏ¿=_x0011_@_x001B_\_x000E_½¿_x001E_z;OªyÂ¿[ÞÙçZÁ»¿_x000E_y@X»µ?G;ø&lt;?_x0007_È¿jé÷JÈÓ¿kÈ_x0017_ê_x001A_Õ¿ÍDV-ðÉ¿2ª5±jÐ¿_x0002__x0005_Xån@hÇ¾¿ä_x001F_._Å¿ÉõYwÉ{?X¬ÂÖ]?°rÍ{\¤¿_x0010_ùþEÑqz?X_x0001_1_x0017_º¿zLywþõº¿°òºy¿@öâ_x0002_àlR?`	_x0013_ì¯z¿w¤_x0010_a]À¿ñ×yv©:Ã¿_x001B_ûSô_x0014__x001D_Ð¿@þÙ[_x0010_V?Áùü¶Ã¿*Ø'Ã»Ì¿¿ 4&gt;¿È_x001C_4õo¿\Â"$/MÏ¿Ü_x0011_ÚãT ¿_x0003__x001B_)VqÈ¿Ö·(tøÂ¿d\}_x0011_»_x001E_Ò¿_x001D_¦$6Í¯º¿ðÕþúºÕ?ç_x001B_ØH·À¿C=sãã]Ð¿Ì_x0011_2$|0½?9_x001E_cÁ¥Ã¿Ç{_x0015_á§_x0004_Å¿åSj{_x0001__x0006_MÁ¿òªÊ_x001B_`Ê¿ú_x001C__x0004_)_x0014_¡´¿®§ãª¿¿ôkG¡LÛ¿_x0012_¨4_x0019_IË¿ÐzbIQË¿_x001E_J§gOÃ¿¦´ÂÁfã´¿Ø5®YäÌ¿È_x000D_ÞDl ?K¢¯Æq:Ä¿_x0002_ÀÄý¦¶¿ú_x0005_yu&amp;Ë¿úööF_x0016_Î¿TÌ'HÒ¿´|³À­²²¿_x001E_.ì_x0004_Æ¿BØqRÛÆ¿ý?WÀ®¿ Ä_x001D__x001F_ª©? Öºp_x0018_¯¿y_x0019_D`É?|£©#Ä¿Ó&lt;(XlïÍ¿¾;%e%ý¢¿8_x0013_7 .±ª¿X_x0013_Î÷3Ã¿_x001F_~iëa²¿8&gt;H_x0003_?Hgó3¬§?_x0006_ÃØRÄîÃ¿_x0002__x0004_ÚÂæ&lt;n%À¿tÑé_x0010_ª-¿¿â±0Ó_x000B_6Ø¿R©¤3Ò6À¿úA_x0002_±È/¹?RkdÙþ9Ë¿ y0Ó!Ó¿__x001D_åu¼XÏ¿e _x0003_µêÔ¿ÜÙ*TÒ¿&gt;H©_x0014_ËÖÈ¿o"íÂµ?Á¿×_x0011__x0005_¶Út·¿_x0018_ _x0010_/f_x000C_Î¿Ø &gt;_x001A_ò?Ð"J£úv?Ê-hË¿\¬,ù§_x0006_¸?_x0005__x001F__x000D_§¿&gt;_x001C_Ø«UÑ¿¾Ñ_x000B_&lt;VÝ¿øêS¿=FÈ¿lXu$_x0001_¸¿Øy3Bý?°ÒùSAr?¶,C§Ü7³¿ÎgÞéñ½? sÔªÑïÂ¿àHf¤a?æ·7[Ó¿sÄI	z¿P$_x0001__x0004_»Ã¿"(©_x0018__x001A_Î¿¤qas&lt;­¿Ü3 å_x0006_¿"$_x0015_ÕÂÚ¿\_x001F_­òì?¿#|F$ÌÁ?âxÛja£¿_x000C_m´y¶?¾DCH_x000B_½?H®Ìë'É¿p6_x001A_7¾¿õoEB`½Ä¿¾ð_x0006_MºÓ¿áK$Ý¿ç pJÂ¼¿¿d_x001A_Pf/o©¿4½£·l°¿_x001E_K_x0003_%.ZÉ¿1¡_x001E_=^µ¿\Ä_x0014_m9Å¿$2Uv&gt;vµ?nÚúVGÀ¿Û×·ìòÄ¿Wêd_x000E_äÏ¨¿Â¤Û2_x001B_·?$@ïªRË¿_x0002__x0005_Ëô5µ?½M=ËpÅ¿_x001A_`ÖÂ¿ô0Ê_x000B_Ò¿ü4ÍàÇ¿_x0003__x0005_ÒMO_x001E_Q¹Å¿¿WsêÈ¿(¾B_x0002_ÓßÁ¿ï_x0006_{jÄÑÎ¿#ÃòÂ¿n_x001C_uµÂ¿LÛ®PÄ¿H]O£º?äXES2¿É	!TûÕ¿ñ½WÆÞ_x0001_È¿\:ë@M\Ï¿8»¼¿½?`í	Ï_x0004_É~?	ß_x0003_Æ_x0012_ÒÂ¿7y¡G«Ð¿N±06Ä¿ uy¦ÄÈ×¿s¬wÉ,[Â¿_x0010_¾N!î­Û¿´ù¼læ»¿&gt;Æþúv£¿zµ_x0001__x0010_¬MÒ¿:åg§_x0004_Â¿4Ìûú+£¿°$épª¦?þy@ä@¦º¿âhVLü®¿&amp;ýg_x0007_E_x000F_¥¿XµwgÅ¥¿Øì_x0011_óÓ4®¿TàwD_x0002__x0003_Ä@¦?Ègò_x000C_ÓWÍ¿,T0+_x0002_\¿P_x0003_]ý%Ç¿µILÔ¿ÛÂ¿¿@!Ê¿´"²%_x001C_Í¿ðF_x0001_õ-¼¶¿BÕMÚ_x0012_üÍ¿V&amp;RÔ_x0012_·Ä¿Û_x001E_û9_x0005__x001D_¹¿k=+7çaÂ?_x0008_µ{3pÁ¿8ªtØqÖÇ¿ßµìÁ¥«À¿_x000E_Nïâ_x0003_Í¿J~_x0007_Äé_x0007_Ê¿Ð²'(ïÂ¿U*3ÂgÓ¿xîeñÎè¿t)æäO¦¿"-àR_x0002_£¿_x001A_mÔ,îáÄ¿,÷ú_x001E_Â¡¿ÜÙA_d¿é]_x0003_¬ ü»¿¸Mïä8_x0010_¿ì6¥Ö'¿?_x0018_gë®e?ÿ`É´o½¿ 9Iá-_x0002_¿ ÖArÍc¿_x0001__x0003_ÐSÔÞõ­¿û&gt;Æª°·¿ë¨Ï~_x0019_½¿lþÔä~6·¿«,__x001C_&amp;·¿j8%¼`+°¿D° h_x0007_Ñ¿dT³2èlÒ¿.Cð_x001C_pÃ¿ÜRH_x0014_$I³?9ì_x0013_`Ñ§¿ÞÏÛÔÑµ?Þ_x0018_å_x000B_¢¿á/_x0007_}¹¿p°aôi¸¿@Eù_x0018_Ø¢?R(@åÕ¿4·¬ç#á¿_x0004_É¿äÒ¿_x000E_J'Ú¿_x0019_² q2Ñ¿¾gQ_x000D_À¿d^"j`¤?Óú_x0007_º£Ï¿Ðv9 ²'?[Iè"'Â¿þ­¨$®vÇ¿Y_x0002_¶²¸_x0007_°¿ª5ìbV¶?YýªÈ¿|h[4ûdÑ¿T_x000D_·_x0002__x0003_W_x000F_Õ¿¬÷ÀËB«?$u¿/ÅåÅ¿ tëÁÕx?7.HÛ°8Ï¿;+ºTwÃ¿´&lt;"kwE«¿°rS?·²üÍhº¿ØñLðô?og©2·½Ñ¿_x0001_mÂ¦?xÂ-!_x0001_½¿_x0008_¿`2¾¿fX½é¶ÍÕ¿_x001C_Ãä¾UÎ­¿×·_x000F_%Þ¦­¿ä¬,ÂÄd¡¿«.3ÛèÕ¿@ËóÜs·w?f_x001A_ßyJ'­¿;+_x0018_j­¿°á¥=Ô_x0014_y¿DNè!³¹¿N^y9kÃ¿ _x0001_%_x0004_¬&amp;µ¿ÐWw&lt;?4=	ÃÅ¿ýá_x0002_¿£È¿ã¡×£Ù¶¿ìQ+§_x0015_³?æÒ_x0015_#`d¹¿_x0001__x0005_£&lt;xsáQ¬¿_x000D_ÆÕ_x0008_ÚZ¿¿[âÕÌ_x0003_¬©¿_x000E_(Îé¿ïã+óÅ¿´Ëw|Û°¿XÖ`¹¤?L`&amp;vÐ¿ÄÚ_x001B_/_x000B_Ä¿4ÍN_x001D_Ù`Â¿ûIº_Ü½Ï¿°_x0015_»i¨Cz?d_x001C_¹OMÉ¿9O&amp;Lï¨¿È=_x001C_¤½`?%³ÊòÆ¹¿{)ìGt_x001E_Ã?ú_x0003_6YÃ?_x0004__x0002_¸J±?zÂ_x0014_¢_x001C_ Ì¿,®t²°tÂ¿,)oÆ»fÑ¿á_x0011_Ï_x0017_K·¨¿ô_x0013_²bÔ¢?_x0001_§_x001A__x0010__x0013_ÁS?Õük¹ûÂ?NÕ:ÜZ_x001A_»¿Pçµ:bp¿_x0001_`Ä_¼S²¿Ô_x0013_ñÉwÄ¿Ä5zî_x0007_¯À¿LcJ¶_x0001__x0002_¡¡Æ¿_x001D_ÜçÑ¿k9u_x001C_¸Å?Ð^]~_x0008_Ñ¿Ìª©_x0011_Ò¿{]ã^K@·¿µø¹0_x0017_ÚÐ¿2ÆÂQ»x¤¿fV_x001E_Þñ²É¿X"ÜäôÚ»¿ ì_x000D_v_x001E_¥?L_x0014_Þ¼²¿HÜ-4ëÇ¿2_x001F_dÃ¿;TS²¿_x0008_/f_x0017_µ¢?0|@_x000C__x0006_¯¿nô±OüÉ¿¯%G³Â¿ÆNîÞOÄ¿j_x001A_Ò»¿&gt;@yISÅ¿ûÝ¬_x0019_©IÃ?j &amp;OqÍ¿T_x000E_Ñp°_x000F_Å¿Ù&amp;%øãÂ¿Ê_x0017_DÆáÀ¿¾³&amp;TÕ¿s{ô5o¼¿¨h_x000F__x0004_hÈ¿_x0006__x0005_BÚ¿úCf­¼?Æ¿_x0002__x0004_XÆ;ÉÈ¿ø-	L\?«yádÅO½¿ÄQ_x0013_TE®¿TËb_x0002_Q ¤?#:Í_x0012_Ã&gt;À¿¼_x0004_?ãá@«?Ö	 s_x0014_ì°?_x0007_f_x0013_Ò¼»¿]$i.Ø¿Þ	Õ²ò´¿"Á©v_x0001_wÍ¿bÄ_x000D_þèÐ¿¥oî¤ÖÁ¿¤\	¤5V¿¥`ÏÕN§¿sÊ]-)?Å¿`LªT¿0ïY_x0011__x000C_"¿/»ª_x0003_¢¿N¤y»dÇ¿ü&gt;=¸Ó·¿8_x0001_:Á_x0007_¤¿FÏV!²{£¿t_x000F_8fÅ´¿pn(}$rp?Z×ÑyAëµ?_x0008_ _x0006_rÐ'±?q½+cu¼¿R¶Ká¢Ã¿_x000C_.ù_x000C_ÎË¿Èªê_x0001__x0002__x0012_W?°_x0006_47µ~¿à_x0017_isº¿¨FEØª_x0007_¿F7&lt;5_Î¿Ð¢Æ!&gt;Ðº¿pÚm_x0018_Ýq?ÂØÛþ\Ò?Ð=5Ð'·¿Ý_x001B__x0006__x0016_{Iº¿ÒöI¶¶3Ê¿ùÝ_x0011_»7¼¿.|ç2ÔUË¿x­ÆÜI6­?4U_x0015_"_x0014_¼¿VK_0áÍ¿¿U§5_x0005_Ï¿²|ÛZ_x0017_­?¬_x0012_l³×È ?_x000C_Íá»Ãò¡?ëU÷ê_x000C_Â¿MñRÆ?°Ì´°O£¿hd_x000F_,¡?4_x001F_]ôÃ¿u¢ï%±¿ _x001C_íÀ?jÚØû_x0018_²¿_x0010_ë97^z¿ñTì Æ¿U_x0013_ê½ùØ¿Ö]©Ã¸?_x0001__x0002_x_x001B_JF;? =15=À¿¾ø-5}@Ë¿#¨Æ½Ò¿´qrésÂ¿Å¼5_x0018_Â¿8­Å^òQ¬?$úð!¶µ»¿O+¢î±?°MC_x0001_ÀVp?bÈ_x0011_á¡°¿_x0006_oÅËz²¿¢htóµ¾¿Q¹þ7_x0008_P¼¿¾`7R¦¿fTìå-Ï¶¿ñùÄCL¨¿ÿBû&gt;pÄ¿ðqFV¤Ð¿HxÑGç?&lt;y_x001E_õ{Ñ¿ü®«Ñ¼¿Te?7Õz¾¿é_x000D_.[Éª? wNæ$Ï¿¿ _b-=a?é	cÌ°?_x000D_+ÿnè©Â¿¼nÓD¬?¯_x001B_íK.ü¼¿\tm_x000E_àßÅ¿¤^} _x0005__x0007_ ¤¿är´_x000E__x000C_¬?u[áÊ¿à3¥&gt;@É¿áèe¾f¾Ì¿l­c_x0003_bÈ¿ý?_x0012_bÐ¿(»ùÉÍ¨Ê¿ýTU¿¿_x000E_æôù[Æ¿Ê3Åß³¨¢¿Ê»_x0017_#A_x0019_Ú¿Cñß0,W¹¿ã_x0007_Lú_x0001_8Ä¿°:w/uÕ¿_x0019_pq·¿_x0016_aZw\Ë¿úNoõícÉ¿_x0002_%ñ²íÃ¿ë_x0005_9ÛÉ¿û¡ÎÒyÒ¿Üdì_x001F__x001C_QÅ¿Hr_x001E_Å¿ê9(º?¶['3&lt;Ç¿²È_x0006_I­£¿_x0005_jªqXQ8?Â_x0002_0UÈ¿_x0004__x001B_hÂxÇ¿_x001E_hsqB×¿qõ_x0015_ïøÃ¿ÀRiH_x000E_Àu?_x0002__x0003__x0016_ì¢_x0001_"µ¿â³_x0013_&amp;Ì¿àK[a2|?éïÒh¿¿¯¢Au ?f9ÀO,µ¿¨_x0018_j_x000D_Õ º¿þé_x001D__x0001_¾µ¿_x0018_±b_x001A_HË¿0E©?_x001F_Nu?à_x0014_Vl¿ã?ÎçNÊöAÎ¿Ü¯,SrË ¿¨Ú_x001F_×»¶¿§ôl¦e¿_x0006_8u_x001A_Å¿´z'_x0014_°¿N*Ò_x0015_]æÐ¿à_x0010_ÕÄ¿&gt;¡Úþw¸¿x·YÆQçÒ¿ñ8ü¼vÀ¿®¬.~î»¿àºß_x001B_Ñ¿¸guº¾¹?pL¯ºÕ¿¨ú(à:Ò¿üDÒÝ_x0015_Ö¢¿:_x0014_dßWÁ¿_x001C_kOEµÕ¿_x0010_»àu%¿ÊÜ¤_x0002__x0003__x0001_0Ô¿õAV_Õ¾¿nÄ½Ã([¦¿èßÕdÛ?ÃÙ_x000F__x0008__x000D_Æ?¥irl:¢Ô¿_x0002_ÌÆ[Fy?ä6}×Ý´§¿ndÿðøoÊ¿ÌçÔÓÏ¿FAvMý·¿ªÛp¸_x0010_ìÀ¿6Ì¤vÈ¿L¡?Ìax¸¿ µÜ§ëÓ¿`_x0001_ïÒf¿HÛ×é+µ¿Âói(bñ·?_x001C_&lt;%]ýÊ¿_x0015_Õç_x0002_ºþÂ¿ÓÉÜ¸¿ÈP2;æÖ¿$Ð{~oßÊ¿ÝÚj_x000F__x001D__x0012_Æ¿ÈØù8·?µl_x000B_EÀ?OnU¢jÆ¿°¦¯e?¾¿ù	_x0015_Ö?_x000D_¥	ä`gÑ¿ÐÐ_x0015_¼Hi¥?i:&lt;ð­ñÉ¿_x0001__x0002__x0008_V_x0006_nß_x0019_Ñ¿üÂ=Úö·Á?³»_x001B_?_x0014_4Â¿Ô_x0011_Õ0Í} ?ZfA¢¼©¿¾U§e©\À¿*ÛMmYø¡¿_x0001__x0002_ô_x0004_ÞîN?HdhØ)Þ¿IçÒ	OÁ¿XÛþn®¶¿pß%_x001D_?×ÁÉÖ¿2*zNÆ¿n%µ0q_x001E_Ë¿¯Mp¶·¿bzú8ïÏµ¿tßs0IÕ§?¢4_x0015_YYÈ¿rÀ§×y¿¿4ïÂ_x000C_²»¿¶FÎ·éBÃ¿|êØì#êº?¼Çíz~Ë¿Ú=Ng¢¿_x0011_?(VR+±¿¿Yü¥&lt;Ö¿Y*_x0005_â12Ã¿¨.N£_x0017__x001C_?òCâeñz¿T`»,_x0016_$Ä¿xd_x001D___x0001__x0006_íÉ¿x8Ðm¹Ç??Ó_x000D_U+·¿_x0001_-­è_x0005__x000B_¤?ñÈüÂ&lt;U´¿_x0003_Üv_x0010_6¬½¿_x0015__x0015_ÄN¶o»¿h¿$_x001D_ij·?æv_x0004_ûÁµ»?¢×ªA?PK~0_x0002_ê¾¿ú§N÷~oÆ¿æÓ«_x001A_ÛÈ¿ì_x0019_MsåÒ¤?`sb§¿VýÒcÇ¿Uñ(%_x0006_³¿Äb¸X­-±¿_x0005__x0016_û_x001A_`µ¿µ8V&gt; ¿¿¶$©¢¿È_x0006_özÖ?&lt;¿2Ù®±?x_x000B__x000D_\Z_Ì¿fq+ª_x001A_ÍÉ¿©x-¬#Ã¿»oÜâ?Zb_ÔÆ¿¹?ú$¨¿Îq_x0004_k_x000B__x0002_Ò¿hß´SÂ¿ú_x0013__x0006_Ì¿_x0003_	DòËxC·?_x0002_c¼_x000D__x0015_£Î¿%_x0019_,åä	À¿ü®Ó¶\º¿Æá_x001C_ÜÅ¿Ï1ó¸¿kÒ_x0015_â¶_x000F_Ð¿ï_x0011_ômð.É¿_x000B_â/ËXº¿äÙ÷~[_x0017_§¿æSÌ_x0007_wÂ¿Á¬_x0007_Aµµ¿ÔÅñ½m3¢¿TI¨§û¹¿_x001A_¸e®_x0001_bÄ¿à_x0010_CkÚ}¯?¬_x001A_¹ ï¯¿ÀôÔn_x0001_V¿`«_x0010_%@?ªþPÝ2Æ¿\HâÖ`¸¿F¤ _x0018_¯¶¿È_x001C_j}¥_x0007_?Öç+[úNÒ¿(_x0006_ÊÌ¾²¿Z	ßú_x0004_2·?@_x000F_úº?Óæ_x0005_õ³¶¿ÝnÏ§0§¿J\À Ð¿_x001E_ï_x000B_y_x0008__x0004_Ê¿_x0010__x0016_6_x0001__x0003_iÞ ¿¨_x0017_it|¿I»%ïlÐ¿eG_x001B_ÉÊ±¿lÚ#rçL¸¿_x0019_µqkÓ²¿_x0018_¬ie&gt;¡?»l'$ÆK¼¿xã°Ab*?ßèöEÝ¿¿|«_x000D_,?_x0014__x0005_ÑÀ9MÎ¿Z8I½Hµ¿J_x0013_­\§´¿VæÔÔj¾¿_x0002_¨_F&amp;óÂ¿_x001C_Çk_x0018_¿3ç_x001E_rÎ¿H_x0019_ÅZò¥?`áÁì­Ã¿¿ÈL9m[oÂ¿ë8&gt;Á¿¶úXËë_x0018_·¿PÑY_x0005_ºmt¿fr_ÄÃ¿ÎÂ_x0008_Æ¿ðÚõnÞ¿ÙX`Z¹¬Ò¿_x0014_¬â:#º®?²_x0016_®WÉ?ÀÝK_x001C_._x0002_¿oRÎí6_x001A_Ð¿_x0001__x0002_*£´è~Å¿ÕC¸j_x001F__x001A_¾¿8`¤ðiÕ?4Z&amp;ö¸?Ð¿@^3&lt;1½¿Áó_x000F_ºðÅ¿&gt;f_x0016_Ï¹Â¿)_x0001_W£þÍ¿ÂZqýâÙ¿nì«¥PÃ¿Jv_x0017_üF«¿²_x0008_æ± _x0012_¾¿F	ÖÑXc¿¬+[_x001A_Ô¿&amp;àbÛÀL½¿§[{nUº¿_x0001_ÐÄÃC·¿¬ÌG?_x0014_¼¿!W_x000D_GnT´¿fW¡¾_x000B_Û¶¿@ÌNb'®¿þ_x0014_F_x0014__x0018_¾¿rYÕÍ¿Ø¶w×Ö¿$¬´cüÀ?*h_x000F_è$\¯?Ú_x001B__x000F__x0012_ :¼¿©]·£¿Ó&lt;_x0003_fñ¸¿Ää_x0012_|É)«¿v_x0005_ûéz©¿:è&lt;12_x001D_¤¿yÔ¾u¥·¿¨_x0007__x000E_ûGÄ«¿ôa½óCÂ¿w£"¸ëÂ?_x0001__x0006_11_x0002__x0006_11_x0003__x0006_11_x0004__x0006_11_x0005__x0006_11_x0006__x0006_11_x0007__x0006_11_x0008__x0006_11	_x0006_112_x0006_11_x000B__x0006_11_x000C__x0006_11_x000D__x0006_11_x000E__x0006_11_x000F__x0006_11_x0010__x0006_11_x0011__x0006_11_x0012__x0006_11_x0013__x0006_11_x0014__x0006_11_x0015__x0006_11_x0016__x0006_11_x0017__x0006_11_x0018__x0006_11_x0019__x0006_11_x001A__x0006_11_x001B__x0006_11_x001C__x0006_11_x001D__x0006_11_x001E__x0006_11_x001F__x0006_11 _x0006_11!_x0006_11"_x0006_11#_x0006_11$_x0006_11%_x0006_11&amp;_x0006_11'_x0006_11(_x0006_11)_x0006_11*_x0006_11+_x0006_11,_x0006_11-_x0006_11._x0006_11/_x0006_110_x0006_11þ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0003__x0008_ÿÿÿÿÿÿÿÿÿÿÿÿÿÿÿÿÿÿÿÿÿÿÿÿÿÿÿÿÿÿÿÿÿÿÿÿÿÿÿÿÿÿÿÿ$Ú¶1PÙ¾¿ý&gt;¸ÓùY«¿d,%W¶¿4ud¨³¿å_x0003_³_x001E_´¿fµhTb¥¿ñ½8_x001A__x0019_¢¿_x0019_¼ÔÛ%À¿qkQ_x0005_SO¡¿È²I÷Bè¤?L_x001E_v±7Ã¿bx´ê_x0018_LÀ¿Ë5Ñ¤­?ÈÖ¢Í®¿Ó-óL_x0001_¶¿8ø(F«?_x0004_ýñ«¾_x0010_£¿. ¹lÒf´¿¥kgµqÂ¿æ©±Ì_x0007__x0006_Å¿À_x0015_£b¿_x0006_£_x0002_:e_x0006_Ä¿_x0004_ËýL-Ï¿ !ª4Ã©?_x001A_rIªwyÉ¿,jt"Þ©?_x0002__x0005_`&amp;GX?__x001F_"9¦þ°¿höEà®@Ç¿T_x0004_±Á¬¿|ÁÓ°_x001F_Â?_x0004_AA±Ð¿ÌõÖÓ_x0013__x0007_?à¿pVjþ´¿³_x001B_éjU´¿|Î¿Ó¿á´¿Nñù$þ¢?ýØ´A.À¿_öíW/Á¿@ÖÀ¦¶Èe¿jáCÞÌ¹¿_x001D_ïa&gt;9Â¿XVcñ_x0008_MÚ?_x0016_wE_x0001_º¿_x0014_þÑûÌk¬¿¾`bh¿c§_x0011_¤c ¿vÏÛJ_x0019_Â?âû=,zm¹¿_x0003__x0003__x001E_Û%½³?_x001B_½ÛâDß¿¿~Þ_x0015_ì_x0012_Ê¿J6[_x0006_ög·¿¸úÎQ§_x0008_?Ø¨µ­{e?JfÛ?ÅÅ¿Üa÷ÐLÃ¿¿)pE_x0001__x0002_ÑïÄ¿_x001C_^IÑ¤¸¿ðWêÓÑ§y¿§_x0018_æNt¶Ð¿6Dçae½?&gt;&amp;ð¼½¿r­_x000F_¨_x0018_¿F%cHWÑÀ?QúwÔïÕ¿Ù&gt;ì²Ã5Ú?B_x0002__x0015__x0010_àñ¿)7mû¤Á¸¿ HühÊ_x0013_¢¿íæ³3¸¿õÝYªìÝ¿M8ÌXÿ´¿_x0001_«µð4~x?_x0019_ÈNASgÀ¿*Ç±­&lt;Ì¿«GXÓø¬¿{ÃføÅ¿_x0008_OÆJYr?TjÑ¼ID½¿¤`+?snÇ?"«|p½ È?_x0013__x0004_¬L¯JÒ¿¡{ÕrÎ¿ZãX[Æ¿ì÷ç¤Ùr?y]úqrõÃ¿_x0001_MÒ÷ n´¿¾3ÀÚýÿÉ¿_x0001__x0002_]Âm?Ù­´¿*¶îòf#Ç?SÙ1ÐÛ³¿ä_x0006_Úv,Ç?¾è¦ý_x000D__x0011_®?]úÚ_x0011_ÁÐ¿vz,_x000B_rÊ?d'_x000B_1âbÅ¿4É±nèôÆ¿¬LjÓóX¤¿ÃïÙ¿;À°¿bþ/à_x0008_j¦?R=n]É¿\0¯²m\È?îOÒ;MÇ¿$J4_x0001_ó ¿Â3;UÌT·¿£_x0010_¥eø_x0007_Ü¿ð_x0007__x001E_e93¿_x0018_ç¨Íû_x001F_¥?Õ_x0014_*Ã¨¿da¼A°ã?r&lt;¥+Ï ¿·Dr	¡Ð¿ºBº­®m¨¿Z-_x000D_8_x0014_èË¿_x0008_;'ª¦+À¿_x000D_!Þ¿sµ&gt;~ZÌ¿Z_x0003_§_x001A_ÑÁ¿©D£_x000B_Ñ¿·É¯_x0001__x0003_BßÀ¿ðù_x001B_#©Ø¿_¯¼²r¿¿Q9omuç³¿_x0014_ÑåTÐË¿Òßìu'µ¿ï°_x0014_ÑÚÖ¼¿h_x0008_PqLo«¿2üxúÂþÎ¿_x0012_	_x001C__x0007_ÛÌÈ?;ûÑ_x001B_þ+°¿÷kÌé¸·¿pAoo'Ã¿Ï"OÐ_x0004_½?rÎt?ò_x0017_&gt;¾_x0017__x000B_¿_x0003_Y|ÉajË¿Õ'dì×ÐÄ¿b_x000B_J8Ð¥º¿øZ(_x0012__x0002_Á¿3#Æ¡÷Ö¿þE_iï ´¿½nÎº/q¾¿ì%ÄóíhÆ¿àïMÔ¿Å¿_x001A_c^{¨cÈ¿_x0010_K_x0013_;å_x000B_©¿_x000F_&gt;²±gP²¿.B	©ä|¿Ú_x000C_zcIE¦?_x0008_­_x000D_ù/Á?³_x001D_Hb_x000E_m°?_x0002__x0003_È6	a_x0003_D?Ôwþzx¸¿vk¢o_x001B_´Â¿g3c_x001F_Þ¿4p_x000B_óÆª®¿º_x0014_:m±½¿_x0004_U÷,×¿_x0001_Êº¿½_x0005_~Ú?W&lt;¯ã®Z²¿(²hª£_?}öôh,Á¿Ü"éOOW¿_(!hí²¢¿_x0010_CÈÊ_x0018_õ?z_x000D_Ø_x0017_gÌ¿P&lt;uÁÔ_x0007_?þ\Â°´³¿_x000C_Þ_x0006_ÊÜÆ?ü_x001C__x000C_ìãá¢¿î¦"_x0012_lÐµ¿ËËYBy_x0016_¼¿aì=óÃ¿æW1úG½³¿N¼i×ÅÊº¿tµsGö_x0007_¢¿ý±&amp;Ï|öÀ¿àº¥?=ût¿muW²¹¶¿XÙÈæÄ¿~iòBÚ²¿¦(_x000F__x0001__x0002__x0010_2Ð¿_x000C_IRåCÁ¿@=yÎ¦S¿¥T_x0014_³;Ï³¿0e3·à8·¿$GÇÞÌ?îã!(G3¿45áÜÁ¿l_x0018_&amp;ÿa_x000B_?væâ7Ù?!¹YÌke¼¿oÒyîïL¿ß_x0012_²ª²¿÷ÀÅ*!¿¿U{à_x000D_#s©¿õ­ç²r@³¿ñ_x0010_¹R¿l»e÷n·¿¡:&amp;_x0010_/û²¿E¸3M7³¿03¾¾ý:¹¿}¾Ñ)_x0014_Æ¿!_x0017_s÷ÔÉ¿`Î6µØ`¹¿8d²4µy¿lwÃÝjü­¿ÄÄ+tÇ¿Po_x0003_0uC¿V9k2Ý_x0003_¿ ©p@?§?Þ1&amp;*®?º©ªhIÂ?_x0001__x0002__x0014_û lÜ;É¿Ìå8r_É¿ Ú\_x001E_¹ìº¿Ë_x001E_Æ0SÈ±¿Â_x0015__x0014_,"Á¿ 2ÅûÞnb?6:Ôd]J°¿_x001D_ãJ¤Ù»¿vÀÿ]Ê¿|ç{Oò¿¿_x000C_é\ýK2Ã¿LÙ£ÿ#P«¿Ì³¥¨Ï¿FöP¥S·¿Iåû@µ½¿¡X¾Éëpµ?_x0012_¢õkóv¹¿¸@jKú°¿_x0018_iµÁT£?ýÍ__x0001_³d¯¿Ô_x000E_áÖa´Å¿L_x0006_ÓFqH?ü_x0019_ ÷ò2È?g»'=Ç¿nßüGË?Þ~_x0003__x0004__x001C_øª?yM5:e±¿6 d0ó+Õ¿_x0014_\õÒÆ¿m:ÒöEÒ?%×u\J¿¸¿ýÇ_x0006_Ä_x0001__x0004_Ëù²?ÿzÍNØ¿Â6Tz=Ï¿ _x001F_¹¨·¿?Yë~Î7²¿È¤¯ªV¿hÈL?ßY¶¿Ì­_x000E_D½ÓÀ¿g_x0015_÷ÿo£¿`q÷h¿z_x0005_}û_x0015_nÅ?²Üw_ÙÁÅ¿÷_x0018_ÄÈÃ7È¿ÜLC±³É¿(_x000F_Á_x0004_ù¿=ÄôB´?&lt;p_x0003_¿µ_x001E_ù_x0016_äÖ½¿êø_x0002_Ôü·¿Â_x0002_3§À¿0#5T¿×±_x000E_ÇÆ¬¿_x0008_«©¿°mkÙé_x001C_z¿ðZe£_x0004__x001F_¿Ì_x000C_¡,?¦?_x0001_/ûÚ_2¿jðÊDcÂ?ÅòµØy³¿¥o©_x0017_Þ¡À¿²_x0012_èó,Ò?ÙjxUF÷Â¿_x0002__x0003_vq_x0016__x0017__x0001_«¿ðZÞkA¸¿Þij_x000C_xÄ¿ L§_x0002_ké¿eT_x0018_¾Õµ¿º?WüIbÎ¿Ì^7ÆCù§?Î pR#·¿»ø·vÊ´Ò¿&gt;_x0005_fq_x0006_ª¿«Tè 0À¿:úÿ&gt;$Ì?·z=z:Æ¼¿Rs©Ý_x001E_»¿_x000F_P_x000C_±¿Ü(2_x0003_´¸¿H!´_x000D_ßÇÆ¿?ñJß¸²¿_x0008_oüá¿öD,°¾$Ý¿:Ää_x000B_ùÐ¿X?_x0017_8{@¿à(EVw_x0002_¿Ð!_x0006_-GÆ|?Ôôéx%Â?ä*Ä8_x001A_4·¿´D_x0016_Zèç¿xóù_x000C_p_x0005_Ç?sîlXjÑ?PAÛì¬?0=_x000C_mGÙÊ¿^p_x001C__x000F__x0001__x0002_õg§?×¬{t¨_x001D_²¿ò\ix¼¿¬gM¿HÂu¥ÈL¦¿böOXX# ?Â`¡_x0016_wÜº¿r8"..gÃ¿Òæ_x0016_:°±¿pÀoÙPG?$wWGfqÀ¿dW_x0001_»¿£Q_x001E_Ê,´¿ÜL¨®yÇ?Æ&gt;I@ûÕ¿ûàmÔ¿`ÝáLùg¿&amp;!O4£?"	dXáüµ¿_x0018__x0002_MKº¿G QÅ¥ñ±¿å?ÆêZÝ ¿#Ý}_x000D_3¶¿_x001C_ã;¤§æ¥¿_x000D_\­É[¿j´/Ý?.í|ñpiÄ¿ã§Ã÷_x0016_Ç¿ÄLg_x0001_8âÛ¿=r_x0017_·àr¶¿d6ý,Á_x0019_Â¿Ð«]ï°¿_x0002__x0003_Àâó¿òUg¹Â¹¿W_x001F_2¼[°¿âÆ&amp;åæ¶¿TVYDn2µ¿Ô_x0019_½Ì¿_x0005_/vf2Ò¿µ«¸'up±?&lt;.î ÁÂ?5úÜh²?³_x0015_&gt;S¤¼¿êwÏS¶¿_x001D_ÓBÐÉ¿ùi_x0016__x0003__x0004_à?¯Òî¿^ß¾5a¿9s_x0010_îÊ?1±ï` ¾½?_x0005__x0001__x0003_:ê¨¿_x0018_&amp;ÕèáÏ¿_x001F_Ã_x001B_ Èf·?l$ÑÀñ²¿¸ª:hl¹¿ì#&lt;'°¿¸O?/T§Ë¿Úi\dñÃ¿@!4_x000F_,\]?°_x0008_Ð¿áð?sæ_x0006_À?_x001E_¹Í_x0013_å3Ã¿`íÀZÐh¿éü?Ñ_x0002__x0003_«_x0013_ß¿ÓZv	!cÐ¿A q_x0012_Ö¿µåóg¸¿r_x0013_NÄ¿ìÔí¿_·¿ÎÏ_x0003_.Þ0¾¿^m_x0007_ÿ¬Æ¿ª1êc[{Á?F±þ`S°¿w_x001A_®q	Ã¿èÎmK_x0004_¿@Uð_x0011__x001C_µ¿Às_x001C_ïãÁ¿3_x0007_Ó¿R¹_x001B_&gt;KÛ¥¿À|XÌ÷Î¿õ{~jp¾?5_x0006__x0019_n_x0001__x0005_»?êü÷®o4Ë¿n_x0003_øvé©¿(!Ø¤ðíÎ¿³Ã&amp;è¨_x0001_¦¿X_)cÅF?¦[¦§_x000E_Ç¿ÚþRÀ÷qÁ¿rw_x0019_DwõÄ¿&amp;øû_x0011_ÉC¿Ë ~ÞÐ¬¿$_x0005_|éjÎ?=n_x0005_ð*¶¿îJ±H_¾¿_x0001__x0002_ùÈ$)¡¶¿_x0012_¶?d6AÀ¿¤v¥ë·©¿àa­.+Î¿¡&lt;`_x001C_±?L)_x000F_/u±¿t?Òó¿lßvÉ_x0008_Å¿Ñ%À±®»¿ÒçÒXº ¿îõ/4ÃÔÖ¿ÀæB,`Â?ZËkÃñ½¿Nç_x0011_±§Í¿_x0014_8ur+J¿¿¹cêÁ4¾¿q	¹_x0016_ØÌÁ¿_x000C__x001F_¢bÇ¿U»`¥¿è¼a!­ ¿°ãNî,¿BähÃ¥?dôÊ1Ì¿ËÀ#p¡¥¿3_x0018_³?l7#_mª¿J0ê_x0008_ ³¿tE_x0007_Mk¿¿ ñ¡N¬¿¨Ü¤&amp;ÒS?ÇÏ_x0015_j¦d²?2 z&amp;_x0001__x0003_0_x0005_Î?p_x000D__x001D_à¿|¿»_x0002__x0015_"d¢¿À©tøâ6d¿ _x001E_Û0È?ü_x0004_úì@&gt;¡?FiÂ_x0016_ê!©¿ÿù_x0018_ä~¥À¿ ¶iÂmÎ¬¿°8_|§Â?±lÝFùÔ¿:èý¤&gt;ó·¿´h&gt;;ö¿óåU=_x001D_¨¼?_x001B_ã* _Z½?__x001A_ïÕ_x001A_´¿?(]µT¥s?_x001E_²-ÿÊÇ¿_x001C_e´QíÌÌ¿çª^#fµ¿Mè÷ñÆ4´?¶ô_x0004_Ï±¿a`£_x0010_Û?_¯y¥eÏ¸?;ë¶³aÃ¿3©+_x0013_1n¸?`çì²©Òi¿}_x0004_mö!¸¿ÍÕ_x001A__x0010_Ô¶?_x001B_ßDxøµ¿{B_x001C_°¹·?Ö_x000C_»RµÆ?_x0002__x0004_æ{ô@|C¼¿ý(S¹ÿÒ¹¿WØÙ_x001E_PÂ¿lr_x0016_,Í]Å?õsw7Ò»¿e_qw_x000C__x001B_À¿_x000C___x0002_|Â¿qæ8Á¬¿LæëüËø²¿ñßÊ¶_x0011_·¿mM%ç9"à¿_x0005_s_x0002_SÉÒ?Ò¶_x0016_Ór·«¿ÚDÚ_x0001_[´¿ZÙüÂ¿@*_x001A_T{w¿Gø1ô¸°?T_x0003_½_x001B_Ó_x001D_¿¿«ÓV_x0010_ÉÀ¿öð¿'ú¿¸¿î\? ¶­¿pâèî,_x0004_?Ö9G¼¿hºÏqãY°¿Ôûî_x000B__x0002_¬»¿ÖZn{á_x0002_Ì¿lÁiè_x0002_H¿æ0ÿO¯c¸¿~¥ªÌ_x001B_¿¿_x001F_X²e±Æ¿RÆÎÁ9±¿Ø¦_x0002__x0006_	½¿G9¦Y£_x0004_Ð¿ÞAÞ Ï¿;_x0003_8°PìÚ¿I4_x001D__x000B_H±?àÈC3r½Æ¿5t!©X&amp;°?éB¶1º*·?Û_x000C_VÙI¿?DñóV+Ã¿9ç»ó[è´¿{» *ÄÀ¿_x000D_^¨¶_x0016_UÒ¿P1_x0004_ô½Â¿Ô_x0001__x0008_&lt;}7Õ¿_x0018_Î"Ö¦_x0005_?õå_x0015_Îó¹¿±_x000F_Ýè~¿¬­Öiúk«¿©ì_x0018__x001E_?	_x000E_ 1ÿ¼¿î_x0004_¦¸\­¿øf$IÀÈ¿4_x0008_åX¢?Ã_x0006_ð_x0011__x000E_c¬¿^:×ÉG®¿i_x0014_'OúÄ¸?N}§)_x0017_¿TG_x001A_ì_x0014_x?¿­ë²«±?d;iO«È¦¿Í#ÁÖ¼ß·¿_x0003__x0005_ædaÜÉ·¿è'q6@Â¿pöÿªÉw?@&gt;4ÛÓÄ»¿9f£´¼²¿_x0019__x0004_GU)«Å¿þäH_x0011_Ð2º¿ª_x0016_^b¿_x0006__x0015_*ÐÍ¿óvÜpg¦Ò¿$ti\õ4§?²-Úð¸¿Z_x0017_d³_x0002_1Ã¿ø_x000B_s]u®¿0_x000F_iæf°¿P²OÅVh¹¿ô¦x³¸?Ü¿è_x0001_$ç¿Úi«·±¿_x0005_µ_x000B_mø¿þ1yQ ¿	¬Ó_x000E__x0010_¸?_x0016_LØäL«¿Èû«Öá²¿$cÉÆ¿ZÒ^Óä´Ì¿ìÙËxûu?Aa_x001B__x0005_ï¿Í®@2EÉ¿ö0_x000F_Ó¿Àä4Á¿çîr4_x0003__x0005_&gt;Ë²¿_x0002_G _x001A_Í*Ò¿Sí-²v¶?áÃ?Ëm¿N¹Ä4}_x0019_¿_x0006_#TÏ_x001C_µ ?¢[O_x0006_3Þ ¿ög2)]MÏ¿àeèaé¿_x0012_ïó7®ÂÃ¿Q_x0004_ò_x0015_(²¿Müºw_x0005_óÀ¿L:6Q.2ç¿w_x001A_Ñ¹?ÀÅ_x0001_8¬¬a¿¨I'^OFÅ¿Ö+AZM¥?Ê_x0012__x0013_u¿Î¿_x0003_MË|ÃºK?Øàx_x0012_t«¿¨O`¼f©¿öº|v_x0001_¹¿DÉ#¯·¾±¿¨_x0017_%{äRÃ¿Yµ&gt;_x000E_G_x0014_²¿øÒ!)Â¿-ÓÐeÁXÜ¿þ_x0005_tK*Á¿ÌEåÜ Ô¸¿Pù±ýEÁ¿_x0004_ÜS{XÊµ¿÷&gt;­±é¸¿_x0001__x0003__x0001_Ó­ç£Á¿`èGÁà_x001F_d?à1Î¢À¿_x0004_Zäb?@×M7jH¹¿õq15]¾?¤eeËæ_x0018_Ã¿_x0003__x001D_0ûÌÏ?zëÉ(¿_x001F_µê5NSÐ¿äXØ×¶Ñ¿_x0002_óÿùÀ¿cXg0E-Ú¿(Z_x0017_¥_¦¿Íèh#@¿?_x0004_J"_x0010_§µ¿Â»_x0003_¤dÉ?XH_x0012_?×ÐÃ?¸5âh_x0016_%?ùÍk³¿?4(¡pÿ«©¿po íðM»¿¬¿ð	0|?ù|_x001A_7¶¿è¤+_x0018_¾_x0002_¿¿Éø_x000C_ÉÞC·¿TÏ(%_x0016__x0004_¿¥ó_x0013_¿¿IlÁËº?_x0001_T_x0004_åð$?õKn_x001A_Ò¿°_x0019_H_x0001__x0002_Ý_x0008_u?_x0001_OF/è_x000E_Á¿&gt;A[mÛÝÉ?"ÄÀvâóÀ¿j3²¦@wÀ¿\9:!§?À7*àMÅ¿4Ø/³?ÚM_x0017_ð'_x0015_È¿emÛÕ7Ó?Íýy1·y´¿À¼_x0013_$3Â¿ûôì÷.u¢¿ð\ÉÏÀ_¶¿_x0002_]ÊeÖp¦¿èâ_x0008_ñ¼¿EÈ_x0011_(À¿~_x0011_êJÐ$³¿EkçM¡¿_x0005_0^õ_x001F_#´¿·¤Ö_x000C_]Ï?°ÒYN÷xx¿Xà_x0013_êG_x000D_½¿_x000E_½_x000C__x0008_°¦¤¿_x000E_!_x000C__x0007_ìöº¿þk1¿ÿG_x000D_pg_x0014_Ð¿ÀÁ!B_x001F_}¿_x000E_,#¿GðSM_x000E_²¿7_x000B__x000D_¶¿_x0002_C)Õ¾ñ­¿_x0001__x0003_7´)£¤¿ì@_x0003_bá½¿_x0012_û·"çå³¿õÎïÐ}Ò¿7_x0019_ëI}È¿XÜÏÐÙ5¼¿^Biu7_x000E_¡¿uüGÃ2M°¿N|×7Ò-Í¿·p8s7å´¿õuÌ¡óó¬¿ DX_x0010__x001E__x001D_§¿1(B%ÎÁ¿xÒ¤®_x001A_éÀ?Ðç_x0001_ü?µÎk:³d±?hz¿_x0002_Ò?cr_x0004_O:P°¿_x001C_Qø_x000D_ÏïÏ¿Û^YWß#´?2ç8Pª?2_x0019__x0008_§Á?_x000D__x000D_ò_x0014_Ò¿H9ÇÁï¬À¿:_x000B_}µcÄ¿ð¡ì_x0004_8´¿_x0016_LÊ¦óö¢?r£Y_x001C_Ä¿À´Mm%°¿j_x001E_àö&gt;_x0014_ª¿h_x0017_ûïé½¿_x0002_Ò1þ_x0002__x0004_¤_x000D_Ä¿!~ç~_x0018_Ð¿Ö 3_x0001_Ö¿(Æ+-+§µ¿Ü¢#1+¨¿¼4T_x0003__x000C_Â¿E_x001B_¸Px¶¿WÃ=_¤¿ä}¨?_x001D_ïAÞ_x000C_Öí¿ìèä±åª¿ä6ÈKC£»¿N údõ¯²¿µµxÛÞ±?_x0004__x000B_æ^6¼¿ Ï¶)xù{¿_x001E_0"!_x001B_¹?p_v!·Ò}¿èU_x000D__x000E_ÔË¿@L_x001A_½}¿¼ÅN$!_x0011_¦?d_x000B_£óûxÊ¿DÚåø©Ã¿OTäÀ2²?{¿dS_x001A_´¿ÁýxC._µ¿QË_x000E_Xí¶¿Uå«¡¿_x0016_,Ú¼0½¿&gt;5¯ó¿ó¾¿bõy£Í?¼	ê#Ä­½¿_x0002__x0003_\ÜVï¼¿2rÄ×í¾¿®ªÿC)ÄÐ¿~ù¦	×&amp;ª?5ñ_x0008_º×¼²?à·åX[gÜ¿6¤)¿×¡_x0017_?¤À¿ZyÈ]¿)ÐN6yÇ´¿Ü)=_x000B_²¿FÊm=.·¿Æ?ù×R_x000B_¡¿_x001F_¸@ð6µ¿@¨_x0019_ºp¿ô]_x0005_:d_x000B_¿´CTÉ6&amp;¿_x0002__x0001_î2Ë¿:ÿV\?*¦¿ìÑÀú_x001F_I?_x000C_®Vwj¦¿ 'ÉIpïÂ¿¾¦äõË ª?_x000C_ÝZ5¨£¿E_x0012_Ø¼ûÎ²¿_x0002_Ôã¸ö¡Á¿`í&lt;_x0008_ØDv¿¬~_x0010_jwq¿_x0018_U_x0008__x0004_%u¿_x000E_Þì»¿RX\¤ÈE¼¿?m_x001B_ø_x0001__x0003_îÆ¸¿_x0018__x0015_êtÚ_x001A_¯¿&gt;_x0002_½©_x0014_­¿&gt;_x000E_:_x001D__x001E_¿Á¿²ë©2¥ ?Ñ%ØöÆ¿#âeU±?\Y¦xê4¦¿_x001E_3/çYúµ¿ñÎGP²¿E0×SU°? n}÷sÒ¿W_x001B_Î}{ç²¿f_x0006_3³ÌÁ?¨Ús_x0008_¬ ?üÞªN$vµ¿Õ_x001C__x0016_õg£¿U&amp;³»_x0014__x0004_°¿5öùÂ¿²PÓë|]Ñ¿fÓ]æ\Ç¿°ãuf?&amp;'d¤Ï_x0011_À¿Új_x001F_2ã¿_x001A__x000D_ýàÃ¿¦_x000E_9/_x001D_ËÍ¿olý;¤¼¿ê»kÔå¡Ê¿_x0001__x0011_óÌÅ_x001C_?£mÑ(A´?BLù"§¿é²ãdÈ¿_x0001__x0003__x0008_._x001F_ñõÓ´¿_x000D_ñ_x0011_á1$Ô¿_x0012_§_x0014_+3û»¿rþ¨ïÅ¿À_x0006_ MúÍ¿øCtå·1½¿VDôëJ¦?üýíÄc·Á?ÿ3_x0002_ÔÊÚ¾¿ü³ùWªÂ¿ðöìu`¿úú0ª¸©Ä¿Ãx=ªXg¡¿ôydÔüf¼¿ÃQÙ_x0014_ux³¿|A4_x001E_OV®¿ÊP)_x001B_´¿ruWxÞ_x0008_»¿Î¬_x0019_ìâª¿·¥IKo~¸?_x0006_EY£,H½¿Ö[é_ä;Æ¿¤9±åxÅ?¸dXÜÌ? 	SSØX¿`ÂÝtL³¿ì_x0015_©îLO¿_x0011_%Ö6¤¿j9^_Æ¿x¶_x000E_¨_x001D_³¿_x0001_`ÓòI¸¿°À+T_x0001__x0002__x0008__x0008_?Ï»`¿"¡?,ê_x001D_Ï"ô®¿ÁáÚ_x0001_£³¿]_x000B_?7ïÀ¿J§æðìBÅ?ä_x0015_9U9ÏÒ?ð5¤Z¼¿«_x0014__x0019_¿_x0004_=¦_x000B_¶?Ä·eÃo¿P\åPòÙ¿ÈQH¥¼¿^-Ë¾&lt;¹¿_x0001_ÞÅá¿*_x0008_jy_x0002_¨¿8géÇ·¿_x0003_´äµÀÇ¬¿ Ë\Ö¿k?üc_x000E_'éx¢¿|¿å_x001A_M\»¿"!Þ_x000B__x000F_j§¿×¡_x001E__x0015_&lt;µ¿ÒµQûÿ¬?_x0001_?¯88?û®ãr¶¿ÅÎáÌfµ¿¸É_x0002__x000E_­í³¿$ 1aS	Æ¿Låtâ$å¡¿ÙÓK_x0012_=xÆ¿çï_x001D_¹¿_x0001__x0003_1Ù²X¢¿ÿrCg[¿¸_x0001_RJvtÑ¿ÖÀº½Á?Ñ²$*V¸¿&lt;5Å@ç¿_x0002_aD²É¨¿ÖMjW­¿W_x001F_­vpÆ¾¿ÀDÁ_x0015_d¿l[I½&amp;Ò¿Ã¢p!ò¨¿_x000C__x0007_oãÊ¿0Î	^oL?q)÷t·¿¿u_x0015_Ue¡¿9èôm´°?n Ý4ærÀ¿èZ]À¿(c&lt;ù)¿"F·p3'Å¿_x0007_eô_x0005_$Ã¿HGÈH?u¤Y\Ä¿ó_x001B_pFº¿ÂÁ¦uõ_x001F_É¿ïäíiµ¿.ßÁ·ïÈ?CA=í¨5¹¿T¨7mÁï´¿¨_x0001_Ü=Ô¾¿àxgî_x0001__x0002_Õ.¦?7êÎY_x0019_¡¿_x0018_¼¸íÅ¿8[¯Fb_x0007_»¿7~³«_x0005_±¿)ÅÀ¿¸A_x0002_Ù0þÂ¿cÓ)PYÎ¿(2_x000E_úGö¿@Øí_x0008_a¼\¿^Æ°l­&gt;¿]³_x0007_«4ëÑ¿zÝ_x0016_Þ_x000E__x0007_µ¿¨Mz¡_x001E_i¾¿«"ù_x0007_T ¿sÓ_x0018_°DÔ?_x0010_M70Ç{¿Ã@¼LV±¿{C;HÐÂ¿ÐÛá_x0008_l4Ñ¿¦:ÊklIÁ?¼n©Ð¿1Ê¿î,*'ÈÃ?¶(LÏS_x0006_¶¿âZ_x001C_åt/Ï¿¯_x000C_ÉòÂ¿_x0017_ªGÐ&lt;«¿ÝÃ_x0001_gÒ¿p[pÓ¹µ¢?¨®ÛËÜå¿ôÜ±wöÖ¦¿ÞFë_x0002_hØ¥¿_x0001__x000B_WÁ°zV×º?¹V#_x0005_´¿öfmë_x000F_ë¿¿6ÄÎ·­üÊ¿ÚZÓï_x000C_~©¿_x0004_hØ¼­¿c+eÇóÅ¿Ã	*BA­¿Xf;_x000C__x0004_?	á¨ío·¿ÅpÀ&gt;_x000E_°¿v7þáÔ¦¿ör$_x0008_³¿TìÁh3Ð¿_x0015_Ïaì´¿¦ò Þü¹¿(Þ&amp;_x0015_ÑÇ¿_x000C_eq_x001E_ÔÆ?_x0001_·XuÚõs?HÍ/Cj!ª¿_x0007_D_x0006_s?Ö?_x0005_0_x0012__x0012_L³?¡¨Ã_¿V´_x0003_xzw¦¿_x0002_8_x000C__x000F_ÓÅ¿æ÷EÙµ¿`6_x000C_7~?H_x001F_ë»IHÉ¿*ø ìãÃ¿Çùâ/ª³?3*Ú_x0018_2¢?wÓY«_x0001__x0003_I_x000B_´?3UêÒdÀ¿Æ¯T_x0002_¬¿!&amp;È_x0019__x0006_ Á¿RÕ_x0015_Xvs¬?AN_x000E__x000F_¦»?Ä°ZÂåþ¨?_x001C_ÙpzÍ_x0006_½¿._x0011_^Ü6´¿èÛHÊ&gt;rµ¿¢v·~¶¿¸#­_x001F_ð¿âU¢_x000E_Õ»¿ý"ÖÔ@Ñ¿By_x000E_QYÅ¿vq9h¼´¿_x0013_ð&gt;5¼¿má×}¥¿_x000C_Ù=QÑîÄ¿eF«_x0001_eª¿PxØ@%Í¿_x000D_H&lt;"_x0014_»?Oj|_x0001_üÖ¿é­NÊsRÄ¿D]¤É)PØ¿×sCÓ¿3_x000D_á0Ë¿7»pãCÆ¼?àåÁ)J_x0013_«¿¦\Óëë ?ÊX¨_x001B_Í5¢¿B_x0006__x0006_@·¿_x0001__x0002__x0016__x000F_:ã~å¯¿	:_x0019_ÀÔ ¿_x0004__x001A_ú±æ®¿%Ï×_x0017_4À¿¾Æe,_x0019_©?Ë=Y_x000E_$Öº¿i²_x0014_µããÀ¿_x001A_ö?_x0008_ñyÙ¦¿NQHlÏ®¿f+_x0004_é D¯?Þººt@ÌÂ¿ýØ½Æ/ÂÑ¿%E(Sa·´¿ä2!»¿@±A´Ñ?Î8@}µÈ¿b9|HxÉ¿6AyH8µ¿(O4ÊË?	FúF}¿¿ÁK_x0017_ÅØ¿ _x0002_Ùß_x000F_úÆ¿&lt;S_x0001_±§°Ã¿¸k._x0002__x0017__x0019_¿¹ðj_x0016_ ½¿?_x0001_æáw½¬­¿plÀåy¿XX&amp;_x0004_­¿Pi£S_x000E_By?qQæ¿Ïc¤¿Ï_x000B_d_x0003__x0006_Æ|«¿Áv}ÓÝ_x0012_°¿üN_x0007_¢Ô: ¿ HÕÝ%x¿_x001B_$H_x0017__x001F_Q±¿_x0012_·U×sÕ¸¿_x0010_ñÜ£ô¿:u5ÑÍ»Æ¿ß_x0002_M_x001B_	²¿S&amp;¶Î°¿\C¨ßÚ?äñ&gt;ßDÎ¿'_x0018_:Ñ?_x0018_½¿cè0GÀ¿$ù_x0005__x0007_â_x000E_Õ?Y/Õ_x0001_'ç°¿­H¢Z¾ú¤¿_x001E_³0ÞH¯¿Ø«_x0018__x0004_Ø¿_x0010__x000F_½_x0012_«¦¿¨_x000C_#/ð²Ø¿ú	ÁÓs³Â¿_x000D_#Ý¹Ú«¿_x0019_j&gt;i&amp;â³?Ö©¹óß¹¥?nÓø_x000E_Ä_x0016_Ê¿J­_x001C_mdË¿×-ë!_x0019_P·¿_x000F_6?_x0019_Ã(¶?_x0003_ÊÉC¶¿_x001F_ØI_x000C_×ô½?¦ À¿_x0001__x0003_Ø_x000B_DZÝQ?ßjÊ"A°¿ú2iF`Ç¿_x0014__x000B_ÆÄ´¿_x0004_ÍÏ+Oë²¿5h¡ßÊ¿$^) jÁ¿áÿ_x001D_oL¹¿ÈåçJ?ZÀÉc"Ï¿Z9p_x001A_`¹Ì¿*&lt;)Å_x000B_µ¿Dæ_x0015_ëÑL¸¿mq	_x0011_¸¿GÆ ¡f?_x0001_¶÷0FZ&amp;¿d¿p_x000C_[Ã?_x001A_Êóø¼¿.·ç_x000C_]aÀ¿_x0010__x0017_äj_x0017__x0004_²¿OÅdÄ}Ö¿kGÃ´|²¿ÄÊý	_x0011_7«¿ð0_x0002_È»Ô¿±Oz_x000F_?¶¿_x000C_çmÍ`_x001D_¡?l5_x0001_Ô¥jÆ¿_x0013_(ü¢ÈÕ¿(åI_x000E_Í¿ät_x0012_Ì1¥¾¿bdCÑf]ª¿ÛæY_x0006__x0008_Q`Ò¿þ·ä_x0003_¦Ü?-P_x0010_Ot?_x0018_ï¬®oÂ¿¾j2½b9Ã¿8_x0002_ó/*¿ÌÓ_x0015_k(&amp;¥¿ÜÓÖe=dÀ¿à_x0019_\­ñ¡¢¿tÉzH(¦¿_x0005_4íiD?º¿¨ÙÙäÆ¿*ëõ_x001C_sª¿H_x0007_ohåØ¿ð%ó~Â¿ÎEhGqª¿³}&gt;SÓ¿ÖbÂoµÞÌ¿°,wZ¿Z)v«¿"ú\ ÖþÁ¿¦_x0010_·ù}Y²¿_x000E_Ï#;UÄ¿_x000C_¿_x0019_½É¿_x0001__x0004_ý×õB¶?_x001A_¶hÿHÂ²¿ÜÑ.ô?ÑuÖNé½?Î_x0001_6_x001B_@Ã?%]-o&gt;½?n2ma)_x001E_Ã¿âäÄ1vÐ¿_x0001__x0002_Î­ZhIç¡?FdA5¨¬¬¿m¥hä]Uº¿`'½{£×Ã¿_x0018_ö_x001F_¼|µ¿,_x0015_?Ë¿¢Ýà!A¿¹½X_x000D_FhÒ¿_x001D_¬ÂØ¹¿ò°Ë¢ñÁ¿ó¤½æÉAÀ¿eÞ:h¯0É¿kâ_x0016_Ã?øn&amp;ËÚ,±¿|~ÒýÏ_»¿z(«&gt;Â¿F~uhöÇ¿ÀØâµ_x000E_êh¿_x001C_¬T¿_x000D_¸ë¦C¬¿ô!=Éöà¥?²_x0007_VÔÇ½¿Pkâ¡F??Á¦_x001D_TCU¶¿ôQx/²¿àØ_x001A_º_x0017_u?:_x0018_SjBa¶¿£«û³¿F÷.-_x000E_¼?7ÝÃ&lt;sÄ¿¸ò¨«P¸¿«|Gç_x0001__x0003_áò²¿r"j;½´¿V(_x000E_@Ú¿%)7ð¼WÁ¿ôÝ×_x000E_Q¿_x0017__x0001_Ü0ÃÛÔ¿­©Xçl³?»³v5´ ±¿ÈZï_x001D_æß¿ûQ&lt;ÛË_x001F_ ¿_x0002_ÃÀf=°¿Ç»[¿¼¿;_x001E_æ1ê¤¿_x0001__x000F_Ï_x001B_._x0012_f?&lt;h_x0010__x0018_æ_x000E_Ã¿i}.x°¿¡ªì¼¿8äüx_x0012_Ç¿Üm6Æ?2¨úüÓ4ª¿j©_x0017_×eà´¿5Ü²tÈ^Ò¿Ú_x0004_ã¯³»Ë¿ÝjÌïÒ¸?*Âò×E½¿õåÕ_x000C_Î°?-b±}úV½¿x¹×ÆdÒ¿&gt;_x000D_Hí9Á¿æ/oºÖ¿®&amp;wWÂG¿* ×ã¼¿_x0001__x0002_â@[_x0010_õÐ¿L_x0013_sU	»Ñ¿$ÉòÏí_x000F_¿_x0001_ÐRze²t?¸_x0007_b2dÃ¿_x000F_Ü_x0007_¸iÒ¿¦M;õ¢£?Ëk7®kùÂ¿¼2õu}Ç¿ï}¹ÚÅ³?_x0018_Í_x001B__½¿tcç_-_x0007_¿¿@[¶_ò¿¿®õ¿Ùn±¿Ö§:^Æ¿öd+Ó7Eµ¿U3G®Ú´¿_x001A_V}_x000F_¥¼Å¿_x000F_ Ì&amp;½?säRåo~Ô¿Ñ¼.KÕ¿qv±÷¿^ùÊG¬°¿2É#Â_x001C_¾¿Æús_x0004_¸¾¿!®ªöµ¡¿\F_x0005_¡­|Î¿Aa_x0015_¸¸¿xcl0ï¨?_x0017_µ¨3#RÒ¿_x001F_þ2m_x0012_vÈ¿_x0012_*'_x0005__x0007_$6Î¿_x001B_&lt;_x0010_t_x0003_?Xôùñ¾¿s Ñ_x0011__x0006_³?mÚ·«_x001D__x0013_´¿äÏ$ZL­¿Úé¦o_x0003_H³¿d!Â_x0010_ÝPÃ?âÓ2_x000D__x0012_·¿_x000E_Nù&amp;ÞÇ¿8ÍRý4M¡¿jë_x0014_ì?âòØòv°¿èf¹]ÿï¶¿3cDpÖ¶¿_x0004_w_x0003__x001D__x0013_Å¿´½Ðø«¿À.µ`Ãz?²H_x0013__x0018_íÄ¿?&gt;O_x0015_Ú_x0001_¿¿(¨]*_x0007_¥Ã¿¼$|&gt;ûÈ¿^£#Cõ_x0002_¥?¤djqË´¿æ,ò&gt;Oµ¿ñÐ_x001E_±» ·¿ØQa$¿jÁ¿Ò_x000F_Æý ?&gt;4Pä¹¿¿ÃV_x000B__x0013_l?~,B_x0012_5§? ûÜåû¶¿_x0002__x0003__x0016_Û_x001B_Ñ1¦?ñ.U¨)¢¿iÍ5ç¸¿à÷ª7_x001B_Ñ¿pÚJ_x000D__x0010_¿(_x0008_C _x001A_Æ¿Ö#%¦tø¿Hz¢C°¿Vc_x0003_¨Éoª?ÌJe_x000D_tÎ¿ûu{¦þ²¿_x000C_di_x000C_?Ù·¿õéðHÁ¿¾_x000B_)W¼¿6_x000D_ã_x001E__x000F_·¿ÌÄX~_x001E_K¸¿ÀlVzÅ0T¿t#B+_x0015_Ú¿Ã¼Ã_x001F_§²?[M~_x0001_U_x001D_¬¿Z[Xe_QÂ¿­ÞkJrÐ¿´vr"¡_x0018_¦¿Mb¾ÈTÈ¿É¿4£zÁµ¿uÌU;·?·mÄÊu»¿_x001B_ÓyAzÇ¿C`K@»¿m9æ÷3¼·¿I¶@_x0012_á_x001E_£¿ø_x000B_æ_x0012__x0003__x0005_ßò¸¿ OMú"¿NqdÁ¿*LÌè«?£ãH¢D¤¿_x0014_ÃT9¸¿´øñb_x001F_?¸¿v¡Þåf_x0016_±¿ÚOÅ($ô¡¿2³àG_x001D_¼Å¿zaÁËO£?"_x0007_¾ç¨¿3,¬_x0010_â_x001F_·¿_x0007_Ø+VZ@Ã¿v_x0005__x0018_¬¿_x0004_IÒ¨_x0002_±¥¿ùMªp-Á¿Ú¸m_x0003_jÁ¿f(ó_x000E_·¿Ü_x000C_ú¿n_x001F_³¿é_x0004_aþåì±¿0®F*k@s?ÀVúûµ¿_x0003_Zöå?/:Ý_x0012_º?v_x0001_øEã_x0001_Ø¿~Fk¶Ë¼¿ÿé_x000E_¥ñ-Ó¿ª_x001F_¼ùÆ:¯¿_x0003_?«ÓGN¿"PW_x0002__x000E_8±¿_x0018_Ù _x0005_0¦¿_x0001__x0004_à67_x0003_Ú¯¿]%XÍ¿ÔËÒ}yÝÃ¿_x0012_:²_x0016_"mÇ¿±Hã^1&amp;¯¿ÄgÕQ:Ç?ôX/zÊúÒ¿&gt;ÈÜ_x0004_ýÆ¿@µúG_x0005_Æ?Ñ_x0013_¬l¬_x0002_¤¿MC!Eh§°?¤¹ÿ_x000E_æ§¿v_x000E_ôN¥?VonöÌ¿ª5ö¬Hd´¿ðÃ³M_x001B_Í·¿0ÂnÀÇ¿ìx¸\|&amp;¿ð6W#]Y¿ñ4§¢¿4è_x0015_[¤Â¿_x0001_µ¢yê&gt;^¿^n+£Ðà¿&lt;â,_x0008_¶Ñ¿tuU@AAÈ¿NÅïí¢Ç¿í¿.6Ù ¼?_x0016_ÃÔÁLÃ¿FÉYx#ª?ÜV¼_x000E_ûG£¿ÚïÚGz`Ì¿ë5§|_x0005_	2®³¿þKÊ°_x0005_G¶¿b5x¬¦Rª?Ü}¦×+?( _x0019_¯ÁÜÊ¿&lt;_x0001_/ëPÎ¿0_x000F__x001C_áIÅ¿k_x0001_`¶Õ(´¿`h_x0001_?¿0X¿å§u¿EµcIQ9´?'ËP?v®¿_x0008_#ñÔÄ¿Ýø_x0001__x001E_¡~²¿:à_x0006_Cz_x0005_¼¿~êr_x0007_iBÍ¿=_x000D_ìµáÅ¿,ñàø©Õ¿_x0014_[_x0006__x000C_ÃÄ¶¿¬\._x0010_÷¸¿¡Ì÷¡¡V³?þ_x0003_W¹?o ¿_x0019__x001B_å¯÷" ¿H¬q_x0004_­_x0011_Ï¿Æ%_x000B_«¿)Ux¨¿{åG|¼?fæÉñÊ_x0004_Æ¿@"|7M¾¿(_x0002__x0019__x0013_ÉÐ¿Þå Ï®?ð=z°.ø¿_x0001__x0002_Ý_x0008_O@Ò¿,:]__x000C_µ¿àkK/¼/n¿Ä ¨ZËÑ¿É)C¤¡¸¿ÙG&amp;_x000D_*¬¥¿®_x0008_"K¾¬¹¿òæ¹\Ï"¼¿àBªF_x000D_XË¿jáè½¼Â¿\ú¬ôy¿ï7;E¹¿J_x001B_«XJ_x0001_Ç¿}g_x000B_XÉ¿è_x0008__x000C_&amp;r_x000E_µ¿âØÌ©ö_x0004_·¿eú6?_x001C_z»¿_x0016_o]±¿_x001A__x0001_z&amp;)g­?_x0007_ÚbqfÄ¿_x001E_ùÝjh^¼¿_x0004_ä[ýýÃ¿¢MÇ¿2´¿e{ñØÎD·¿_x0019_Ë@!$¦½¿pBçl_x0006_¿ùñ"Ë4ð§¿J"éº_x0016_v´¿¨µ£1qÞ²¿LûG©â_x0016_£¿?£n* å¥¿&amp;_x0014__x0001__x0002_ºÂ¿¬¾ñ1µ¿'9ìDã"Â¿6(ý_x0014_	¹¿ªo&gt;H¿Dõ_x0014_âÃ¿`(ó_x000D_+§´¿êÖ£´y¼³¿Ì6ö_x0017_«.ª¿ò3 ð_x001F__x0002_Ä¿@éÇI¬¿Ø4QTÆj¡¿`ñ}-ÿZl¿ ÷¿·õ?*+ñÿzÙÁ¿4_x001B__x0004_¹Þ8¿Â_x000F_ô®_x0004_¿_x001E_:½_x0019_!Ü¿Ü_x0017_õ«1Ì¿_x000C_aE6O÷¹¿}0ä2.Y£¿NU_x0001_ÿ_x000F_Ø¿ÛºCÈ0?Z)N_x001C_¿HÇBI_x0013_¿_x0019_qï«_x0017_²´¿æ¯~ìw1¨¿$_x0014_ù_x000F_½»¿@.aÚ¹¢c¿_x0008__x000F_VOS¿ûG\Ù­?_x0017_ávÄ&lt;·¿_x0001__x0002_0_x0015_K0-¤?M_x0014_¡Ó_x0019_û°¿_x0001__x000F_¶°Øf¨?*_x000F_× ÆåÊ¿1l¬Ñ_x001C_Qµ¿¿wi_x001D_¹?¬Z_x0006_×?_x001E_Ä¿SÎèêå°¿Ð1s¿j¿±#ðè_x0013__x000B_²?@÷&gt;ee_x000D_¿lÉ·)5Í¿Úó&lt;_x0012_úÀ¿_x0001__x0004_yy_x000E_+¿¯_x0003_Lô¶®´¿à9'×¬ä¿NÙQ_x001E__x0017_½¿_x0010_Ñ7/Ô?½ÞA·`	À¿Q_x0008_ ÉÓ·¿ÊaôÈ¿éÀ¿_x0004_ÕºÚ0°¿(a%LO?0ëÆÜÝ:¿9"ËOPÜÁ¿X*c _x0005_m¿;U²=Ô¿?_x0016_vN¢6¯?Ü¾ç_x0018_7µ¿_x0018_Q±îI·¿ü=_x0002__x0005_¿õ32_x0004__x0005_Øì´¿	#éï¥¹¿­;Q&lt;Ë7Ô¿vÑ_x0018_Ûí¥¿_x000E_EÔ&amp;[»¿¿Í_x0014_1Ù _x0006_²¿¾-t_*À¿&lt;	_x001F_µFÇ¿ sPtâWÂ¿_x000C_O´ß\sÒ¿öFÝ·®ØÀ?_x0015_p-ø_x0013_½¿¼Èª,Ûý?TúÒ_x0014_ù)¿à+_x0014_hN?¶)¶à¨¿£_x0001__x0016_O¡±¿_x0002_=§_x0002_ZXÁ¿ìÿ+´B¯¿b«ê_x0018_R§¿®_x0003_._x001E_Î­¿þ_x000B_W-P»¿ÎÁâà{äÀ¿Ø	°¢ÿº¿Nrã_x0012_²¿2P_x001D_U_x001A_¤¨¿_x001B_8çAkÎ¿b9NöÐ¿â½u_x0019_ÌÃÇ¿:ÐòKîÁ¿è]îVNÐ¿P_ßáJq¿_x0002__x0003_ª1»à¿_x0006_zîûÅV²¿¶6ª}øÉ¿m_x001D_Q-I°´¿?_x0006_¯ûî±¿àºQm_x001E_¾¿DÂ¨Lu?ùs3ìª±®¿_x000C_í_x0011_÷[?J_x0008__x001D_5Ý_x0004_Ì¿\ÔÁ_x0010_­¿t³Ðï_x0014_s¿¶_x0001_|_x0012__x0004_Å¿äÇ¾JF¿¶ÂÝâµe¾¿jçcÀ¿!èKÕV&lt;®¿$ÍA_x0012_r?²_x0017_¤D_x0019_¨¿z`å_x001F__x001E_UÂ¿.õ!r9Ï¿_x0012_r[(¥ºÇ¿0×Yê_x001D_f?øÏ6KÑ¿¼yR§¶ÿ¯¿4§Â¾zªË?³8_x0007_î}¶?èÚ_x0005_n_x000F_À¿ª_x0001_MÚs¿äCo3ù¦¿_x0004_(+	hêª¿y¥_x001C_B_x0002__x0004_´Aµ?_x0008__x0017_ÌRÇ?_x000E_øÆü_x001A_®?Ìc/%çM¶¿ßÿ¿ô?:°¿`û8X?ð»ü¯ÄbÇ¿Rgl5²ÜÁ¿¼1Kz9?ßÀ*á?ð9#×_x0012_?2 dË¿ ­¥aª_x0019_¿&lt;]_x001E_ÿz	­¿áy©3ÛÂ¿D_x0019_/~}_?_x000B_óC_x000B_	_x001C_×¿N©²hdã©¿"RôÔ_x000B_°¿¯_x0007_ÕØ»D©¿Ç_x0005_%¡]½¿[gZébÁ¿(X:"G¯Ì?(_x000E_´«®äµ¿w_x0016__x0001_$&lt;µ?_x0010_.+ä_x0003_lÄ¿ì¸è,ä¿Ä_x0017_- ùÃ¿ ß5°¬¿LF(¹¿_£h]*B³¿ãC_x0006_V_x0019__x0001_¶¿_x0003__x0004_:Øè8ËÌ¨¿Ý5í	ö»¿Èpw¥?@åwÍhµ?T&lt;·'RÈÁ¿&gt;»à76Å?è¨e_x001D__x000F_ÂÂ¿t)t¦Lj?PÈ}ÃL&lt;¿¹@Ôà_x001D_É¿cÆ_x001B_g}º¿yÑ[Yc¸?YùÊÙ¿¿_x0012_²nÎ"°¿ÂÌ3÷Ò8©¿ëÜ_x000E_õë§¿(3;)Ê¿CfO¶±¿mN_x0015_±ÐN¤¿w¯r1T³¿,×_x0006_P_x0010_Ä¿XÐÄÈo?_x0002_ä»ÛÎÎ¿h_x0001_!4±? Ç§­gt?N2çÿ«_x0017_Ï¿_x0019_D:__x000B_¿¿ESqgp¤¿Ìª_x000F_x_x001B_1Á¿_x001A_0Þ}rÄ¿ïyBzX ¿4_x001E_Æ_x0002__x0003_*'?&amp;-_x0001_Ü_x001B_À¿ôÉ2ò=Û¿0Ì¯¹#?_x000C_g¢ßf¹§¿*ú+A_x0001__x001D_Ò¿*Rµ|Â?¼í+ûD?Hh_x001A_8cp¥¿¿Y(àÈ,æ¿nÞQò¹{¿ÔÆ_x001F_¶_x0013_¿LÃ_x001F_ááÙ?B~ù¾îø¶¿{_x001D_(+"À ¿Å cÇ4¶¿VÃhÏxÌ?ê¼5U&gt;¥¿RÓ}_x0018_ø_x0001_¾¿mý+àðö´¿"_x000C__x000E_r_x0002_¦?^ã)G_x0005_¯?2ìôÀs_x0019_Ä¿þ}0Ù¾_x0015_±¿Ï_x001C_X¶üàÀ¿¾'d­³Æ²¿¦_x0011_õF!¿_x000C_÷ºÞ;jÔ?³ÂÎ_x001D_³_x0006_§¿ubÿMú_x0016_¢¿Ö¶Î¿~,o#¿¤?_x0003__x0004__x0017_üî½1&amp;Â¿H'f_x000E_ÂN¥¿_x000F__x0001_ÚWQÝ¿Ø£Ü$é§¿]¦\ëÀ¨±¿ä{±ÁáÐ¿RÓGåË¿¾çÍ¬ö9¾¿ªvsïU2¸¿¼¦,÷~«¿Ú¸mÁõ·¿²ÊØÆ&lt;ü¿rÀÖI¶èº¿úGU®w¾¿Ê&gt;sxb_x000E_Â?\NFäÍ¿r¯_x001C_¿ÓÊ¿_x000B__x0012_I|´¿_x0015_çÎ3¼¿_x0018_{95w£¿_x0003_Á¶,_x0005__x0016_W¿¹fÑ··¿#¥Êf_x0008_´Ä¿Zý_x0014_f°¿rà¤_x0007_ÄÔ¿_x0012__x0014_bHô_x0002_»¿ _x0001_Ë"qý?nje&lt;O°¿M6³=}Cº¿à¯%Ìe¿Ô£j6Àý?¢~U!_x0003__x0005_ëË»¿ÎrfÇ_x0002_Â¿_x0016_qíý_x0011_·?©¥_x001C_&lt;xï·¿2O¡± |ª¿$XÇÿz±¿_x0010__~9Ø?_x001C_ÔY¯NLÎ¿øôK£_x0010_\Æ¿J·We_x001A_D£?£ïi"©¼¿_x0019_ÐÚ_x0007_OÑ¿þU¡.__x001F_¿ÙÙ__x0001_H	Ò¿È©¡®ßÞ?b_x0001_zg§¿DñæS_x000B_Á¿NàóxÂM¢¿¦_x0003_ Î@ñ©?_x0013_Â"îy¿`¬Ù_x0013_?hÅ_x0012_E&gt;·¿ddÆã(À¿p_x0003_±}°¿JS£8À½¿_x0019_Ðñ£°¿Ýþ³ìnÀ¿F^ÖdÍ_x0005_È¿_x0004_Ø[¦b±¾¿uoacñ³³¿ÝÍ.	¸¿_x001C_k&amp;«¿</t>
  </si>
  <si>
    <t>00f92cdc5c9d2002dc36f92a387eae79_x0001__x0007__x0005_v	_x0003_J½?]J'´'ª¿°G:ª¨¼Á?È=\`?_x0004_õ÷B]»¿äC×`¡àµ¿£ù_x001E_í_x0002_#©¿	½e²§²¶¿`yTvFÐ¡¿Z_x000D_tacÂ¯¿0À,_x001B_¡òÀ?ýp_x000E_Þ ¾¿_x000F_fSÝ]Ç¿*vÂ©ð¿¿©_x000D_¼f9®Æ¿¸[Øj?Èö_x0006_E}¬¿@v½W_x0014_K?kAûÎhõÁ¿s_x0016_Ì[¾¿_x0017_É?eë"¬¿x_x0014__x001C_iPÈ¿ûp6_x0005_1¤¶¿ÿ_x0008_kr¡¿[ñLð²¿öö¬&amp;-Â?Xc«aM³¿N®è"áÖ?Ô0_x001A_¼%b¡?Úr_x0003_c­È?G)2Fm¿¢Õ´_x0001__x0002_ÏW?S­ÜÇ6¸¿B¨u_x0007_áÕÐ¿.ÎþXÁ¿ lÚ¿_x0013_-nSã²¿DÒ6_x0005_Â°¿Å_x001D_²tâL´?J_x0008__x0016_e?hL/èszÃ¿zýåÎvÄ¿_x0008_Ã_x0013_Ü¿ÊM^ï_x0002_§¿¶ú8sü¿[Á-2¢¿¬Ðç_x0003_»¿_x0017__x000F_øòþÝ¿\uë/Ç¿_x001A_*ñHW³¿Ó7xý%XÓ¿t&gt;R¡_x0006_Í¿öôeïÌª¿ì_x0015_ò	Ñ¢¿PØrvÃ?Â&amp;üÛ~_x0002_²¿òºãæ_x0003__x0012_­?#óVå_x0004_?Å¿ö³ÚHÎDÃ¿Uº_x0005_ó±¿µy8¤G¥¿pÛÆ¡Ðã?_x000F_ìG¨OGµ¿_x0004__x0005_d?r¶8¿¼_x0008_1 ÿ¶¿'|½sYÃ¿``ÃÔñgÈ¿dý·Ï_x000F_¤?_x0004_ÞBqGÔ¯¿M+ÔÝÅ´Ó¿\FòëJ·¿6ÔsYÌÄ¿í	Û$¶.±?ø%+¨»?_x0002_}ró&lt;ïµ¿(ï#_x001D__x001C_Ð?*ý&lt;/_x0005_¬¿úrU_x0016_»¿:IVÎåå·¿_x0002_zeÂä=±¿w¥Y×rÇ¿¼K_x0012_\Ô_x001A_·¿¨'AG§¿ÑªsÝ?^Å­_x0006_¹¦?~_x0018_ù_x000E_B¼¿vF&amp;	YÇ?Íê_x0002_ºõÏÅ¿Ç®{Ê8À¿]{&amp;l­µ?@¸mÀ¿µ´Î`6_x000D_¶¿_x000E_xÚ_x0003_¦¿_x000C_­hgh_x0001_¿Th®]_x0001__x0006_â©?ú§&gt;püÐ©?z_x0013__x001C_Yv:½¿àbµJÒÒ¿"_x0010_e_x0007_ø¹¿¦a_x0002__x000D_ÓÅ¶¿#¸(µ¨¿²¥pUMpÉ¿ÁÜØ³ù_x000D_¼¿ì_x0012_O^Åyµ¿TÌùëçy«¿dÐØº]Ã¿iåÒÞ9¸¿`×N_x001D_C}?_x0010_H_x0005_ûºu®¿G_x000C_ÑÛ¸_x001F_Ä¿(ðNE¹_x001B_?_x000C_qf_x0006_R¹Ë¿&gt;+÷_x001C_Ù_x0005_º¿_x0002_8P_x0015_`«¿Ê_x0016_F_x0006_®¿ÌMHÓÍÀ? ^ëS_x0004_À¿\4_x000C_Æ_x000E_×¸¿ÙDqû«ª¿Ü_x0003__x0018_§=_x001D_¿¿_x0015_6ÖIµ¿ØzÐdVù±¿(`_x000C_nDÔ¤¿_x0005_oyeÉÝ´¿ø%5sw µ¿ê{Q_x0011_i¹¿_x0003__x0004_rðQÄÔ¿²¿_x0013_µêâº¿_x0014__x000D_R _Æ¿¨DzÌ_x0008_ö?Ý]ãÇ*´¿ZÇ8)V´¿~-Uaå ¿_x001C_mK´Á_x001C_¿¼Z÷á­Ö»¿¼s^ÈC ?nÉÈ;i±¿Iý#fþK¶?D	Ô _x0005_·Â¿`7pd¸Ï?÷HÅ"ó_x0002_¾¿c_x0002_ÿ÷¬N¹?Ã_x0001_ÂûB_x0001_±¿$Ø_x0017__x0011_Â?JåÐ§+_x001F_¢¿démGlÊ¿Ê¿_x000B__x000E__x001A_ì¹¿îv_x001E_¬_x001E_²¿hSñ_x0013_&lt;û¿·_x0002_O8Ô?V'ju3Ó¿@_x0017_»_x0010_¼?W_x0017__x000F_Äf%»¿Ã^hJÄ?­Û_x000F_c_x000F_Õ¿Iúê¹¿i©ÑÊxp®¿£û°J_x0004__x0007_¨Ô·?15®¥÷È¿Úã÷¿ê_x001A_Å?í_Jã©Ó¿"£åä^Ï¿_x000E_âü:ö±¿a_x001B_?_x000B_ßÁ¿a_x0001__x0016__x000F_P°?ÄÉî_x0007_¿F_x0019__x0019__x0002_Ã¿dnÜNÉ?á¯dzÊ¿kBæïK¹¿ùË#Äÿ¹¿5_x0006_¨_x000D__x0003_6Å¿Ëg¨gN²¿­$É_x0003__x0010_Ïµ¿3Ô~#êó´¿³_x0002_ª¨üÁ¿À[ÖO2¾¿_x001A__x001E_,óý_x001A_Ë?¶¡PfwW©? _x0005_níáR¿&amp;@ãÌû6À¿²¸lñdºÀ?¤_x0014__x0014_-ë/¬¿ª&lt;GÊÞâ¯¿JÔ³-(cÂ¿Æ_x0007__x0005_DJ£¡¿_x0016_F!Óñ¿_x0012_¡¢_x0017_'¹µ¿n&gt;/À_x001F_¼¿_x0003__x0006_/öã´¿_x0001_dO­¹¿0-ô[_x000B_¿ _x001C__x001A_ôïÏ¿¾ÕJ+­£¿¦qÄÛ·¿gt¶â²d»¿7¡^iÐ´¿O*Öò`·?ðë_x0019__x000E_î¥y?«HÀ_x0010_ý¥¿q	õ_x0002_ªûÑ¿Î_x0017_Ð_x0005_¾?Jxys`0Ë¿Fa¢vé²¿ 0'¢ä¿÷¬ìn¿·"v_D´¿EæÌ_x0018_6¿¾_x0001_Zß&amp;R«¿,æ´N_x001A_µ¿ý)6Ö_x0010_ÒÐ¿Ôi_x000E__x0017_¸¿ ª«!#Ë©¿ô_x0004__x001D_æ¶³É¿tRá´ûìÀ¿Öklå_x0001_è¿rSêñ¿ül &lt;%5®¿À¸ _x000C_Á²?®EF|ûº¿Ê,Ûµ_x0002__x0004_\bº¿¥_&lt;?#½¿_x000F_uK"ØÐ¿9Î,^\1È¿ÀGC_x000B_æ1Å¿÷,¤ûT¸¿³i©ÇÒ]²?UÃ·ÁòÏ·?_x001B__x0015__x0019_1ÂÛ­¿_x001B_4 xÖÑ´¿ÒÛ¹_x0010_g;±¿æHü¿ý¤¢¿hûM%°?Ã_x0011_ÓÕ_x0016_èÄ¿ÛSP_x0014_öÎÐ¿_x001E_?°ðÑ_x001F_Ê¿ÚÌ&gt;üÍ³¿¦u_x000D_«_x001D_Ü¿'!_x0003_%Oî¢¿_x0011_úøì¦?"Kå*_x0001_§¿#VRy»¿"_x0017_xë~u¿¿¸Z~Ýæu±¿_x0016_¶ìÖþÌ¿ÐI2ìIxq¿$¦PO¡¿¿=¥D_x0007_D=¥¿5 u0Ç=À¿~	y^_x000C_º¿"+c[íFÀ?÷O°õ_x0019_±¿_x0001__x0002_6øRÁsÂ¿,R_x0008_p;´¿j^_x001B_[æí¹¿@ÍN_x0008_À¦?15ænï´¿áN­¨`DÙ¿6ETñÃÑ¿Âÿ6üº¿øÃQâ¿¤D_x0010_Ã¿ìèqÖ[Å¿¡i_x0019_L¼°?_x0018_ÍÛ1t	Ç¿Ü½O_x0004_'g³¿(¹z_x000C_|Â¿^¯&amp;_x001C_¥Û»¿§éÝ_x0006_h¶¿Â3Û_x001B_¯àÎ?ØßÞ_x0017_?Ú4'_x0016_L¼¿~7pÙühÈ¿\Çw»¿_x001C_ w_x000E_ú»¿Bä_x0013_ã¶¿l~Í_x001F_]:²¿Ó_x0003_,7×¿ã_x0018_4õºÚµ¿_x0004_¼Þ|_x001D_?&lt;ÚzOÁ¿$0â8F9³¿ìSÐêx×Í¿_x0010_¥[_x001D__x0006__x000D_s¿¿r}cQ}L­?@I¼ýi_x0005_Q¿Æ_x0005__x000C_Ññ¼¿3T8d¼?ËÖ_x001F_QÀ¿l_x0004_ÂsÐX?ì_x0002_3«IÂ¿¤'Õ«_x000F_Ð¿y+rº&amp;É¿Ì5*pë?g;ßÆ_x001C_¡¿@Y¡«Æp¿_x0008_&amp;ª"³	¿åuEgÐ°¿	_x0016__x0008__x0001_YoÁ¿Åº_x0015__x000E_Q¸?u±Ê_x0006_;$´¿ íþWËÉ¿@RÖH\ÀZ¿6Û7~À©¿_x0006_gá +lj?8rK©ÜÄ¿ÿ¾_x000B__x0003__Á¿Å¦v¨_x0006_$·?hg_x000D_!_x0017_TÄ¿N_x0006_3E]Á?dÂ_x0005_ãß¿ÔüM)½	?*%D±¿ñÚ_x0007_ôw©±¿zË4·Ã?_x0001__x0003_ð-T ?a+k$©¿_x0005_J+_x0007_Nwª¿_x0006_.+½g9Í¿Wú«Ù_x001E_Æ¿àT_x0014_&gt;Ç¿È¹S!Ý¿uÎ9@P\¸¿¬IÜyÞ{È¿VmxçÇ?ðøV_x0015_D¿{¿ö_x0014_¢Xú¦¿Æ|)ô«ê²¿À_1e­¿õ×_x0007_¥Úû¯¿_x0018_Cs(-§¿_x001E_¥a}gi­¿_x0006_j¿?®GÆ¿*_x0007_Z_x0012_Ã°¿ c)%K+p?_ø{i_x001B_5³?,Ð­ôö_x001E_Ç¿r_x0011_©â4Ì¿~_x0019_ìÀÃ¸¿Ãï«£S±¹¿Ð_x0016_\ªÍ_x001E_º¿³&lt;¹»¿_x0010_÷ÚX_x000C__x0011_¨¿#×þÇnV¹¿¶k&lt;¡B ¿JC_x0002_eF_x0007_¿?Üm_x0010__x0002__x0003_"Aº¿&amp;¿¥MT_ ?_x0014_Åa«áÈ¿ÝçòÚ¡È¿;ÿô²UÂ¾?Fê_x0011__x001A_¥_x0003_¹¿Ð`K	ØJ¶¿Þ;Ý À´¿ø§yN&gt;d¿D÷Yêf_x0012_ ¿_x0017__x0002_\`_x001C_±¿s·*'$º¿_x000C_Ý_x001C_üÁÃ¿0TÌ5¿ÒÖ	¸:µ¿¦jW_x0008__x0016_Î¿0_x000F_Åºt?¸ü)^H§¿ÞA¨_x0012_¾¿øåjÃ-¿õ!s¾tfÁ¿4÷°BÅ¿dðU|_¨¦?Ð#=]iÛq¿B3zsµ¿k¦`_x000B_I¶¿Ê_x0017_¾Wô_x0005_Æ¿ õ_x0018_Oü?_x0005__x000F_ÐÈÈyÓ¿È¨}"·¿ú(pÀi`µ¿_x0001_EÊ¿&lt;]­¿_x0002__x0003_Qà5åù_x0006_¶¿ã_x000D_í9_x001B_©Ø¿ùæIëw¨¿+õ_x0013__x001A_3¥¿þ_x0010_/_x001A_ÿ2±¿p­[§õ?úµN¶V»¿ Ú_x000B__x001E_D}¿_x0007_XF¯¤\³¿"AÖÃ0¶?N_x0011_M),,Ê¿å9_x000D__x0013_'­¿2_x0019__x0008_¹×¿r/î_x0012_ÄÄ¿¼C(jn_x0003_¿«ü_x001D__x0012__x001C_¤¿_x0003_ýà7?Î¿_x0007_VVÙf¿ _x0019_]bÔj?²®_x0015_6·¿º0*Ëý®Ð¿ËíØS]¶¿3_x001E_7£Ê³?._x0001_¯Iþ³¿0á,=?oY'ñÊ¿ß~Õ_x0001_Æï¾¿_x0008_î )¶B?,§¬ÄÉ_x0008_¾¿uÙ_x0006_Ä³¿é+D_x0001_WÃ½¿ 5_x0012_I_x0004__x0007_¤`»¿ÆÁw*_x000B_jÇ¿h_x001B_R11?_x001C_aÑô&lt;¡¿_x0012_i£Ls¼¿R_x0005_(¿¶¿é¤ÜÖÇ#Å¿ÛN}.mÈ¿ _x0008__x001E_0p¿röR_x0007_e¶¿V2Àª¼¿_x000F_³GK¯¥¿j!_x0005_'_x0015_¹¦¿P@v&gt;ÔjÉ¿Þø:AI®¿D_~Í_x0002_.¾¿ê_x0018_âþLX¨¿Y©`B?^³¿_x0019_Õks_x0019_¥½?SÏÿëÍ%µ?¼ª¯h\´¿&gt;b=ÓRÛË¿àQ_x0010_~q{y?èUg&gt;À¿«e Õ¿;_x000D__x0011_e)ÿÚ¿¹¡^üË¦¿_x0001_þÕ_x000D_Áñ³¿ _x0006__x0008_©jh?õ¥#mhÁ¿àÓ9_x0006_±¿_x0003_ ¤èA?_x0002__x0003__x001A_Æ¯èÇÈ¶¿@V»õ½%?@\Å_x0001__x000F_Â¿4)ü`Ä¿?RGµÛÚ?¼ñ¥¥f Ã¿F¹Öý_x0005_Ñ¿v¯?%Ã¿½Ke@¹Q¬¿[4jòñÄ¿^¯	,ÚIÊ¿l'S3°¿¬Ò)_x000D_õè¦¿kãPLÉ¶¿àÄëÓ¤Ë?k¤1_x000F_K¹½?ÈAQº¿Ò4	±}Gº¿ª:ÕÀ±¿7]Îs²Æ¿_x0018__x000E_Ö)K±¨?äH_x000D_õ_x000F_-¿ñÑ¶{c±¿¾_x000B_l¸¿Ú	D^wôË¿ÖóÊªô­?ÄÇ¶Ã_x001B_	Ð¿D\YÌU×¿æv]**LÉ¿_x0014_]ªÙ£?nþí}»}®¿Í"Åa_x0001__x0002__x0016__x000C_²¿ Ñ_x0006_5!Å©¿h¼å_x0005_=Ã¿\}Ó¢A¿&gt;_x000F_BÐÄB¬?@x_x001F_\¿,W_x001E_æÓ'¾¿J	è-ý¹¿¿÷±÷Ü§¿ë£Ý±¿_x0019_µlÂ¹?ÐH'Go}?èªH·_x001F_£?_x001C_,ÇÙ´?¦RñÝ­¿DÞLØ.¬¿nXº£^_x000D_³¿ÄQ¬}Æ?//_x0005_õ·ÎÃ¿¬*+µ°¿V´~OeÅ¿Ø¸÷L¶?_x000E_ë_x0003__x0002__x0019__x001F_Å?@$ø¼3Xi¿l¯uæC£¿»4_x0012__x0016_3*½¿[I_x001E_ßÉÂ¿_x0010_+kìç¦«¿#	ý9Z¶¿|NP÷_x0002_DÏ¿ @l!j?_x0018_­ÿÇO©?_x0002__x0006_#_x0014_uáG²¿¶!0þª¿6õ_x0004_Çµ¿¸7'ÖÙ?Ðá)¿¹º¹¿eÀ¨û_x0008_ó¼?_x001C__x0017_#_x0001_tÆ¿äh­_x001F_Ï?Æ¢ò}Ô_x000F_¿¿,ù¿ lÍ¿ÞÊ/k_x0003_Ý¿_x0013_EÏ¶Õo½¿ú×j_x0003_e§¿=a î0º´¿yÿ_x0018_º\t¿_x0005_{SÒ½z¨¿ ÿ_x0010_â_x001E_g?×_x000B_ÚÁ¿«_x0015_â¦¿p~°¡¯&amp;?T	_x001F__x0002_%§¨¿:ÜazÅ_x0002_Ë¿"÷"L_x0012_²¿Óâ!µ«Ü¿_x0018__x0010_ÿnsÇ¿ìi£HÎ¿äÄHÑ²¿r»^_x000B_t¿ªü-é_x0013_É¿ö 44öå¯?Ô?(H#Ë¿ïêj_x0003__x0004_*¤¿|"»äÇ?@ÌmûÅØÁ¿ÝûÅÒ¿À¢_x000C_Wæv¿×¶Ôò]/Ð¿e_x0005_²¤_x0003_³¿Ã(ùÁÏÓÕ¿"!H«uÝÇ¿"®n_x0015_&lt;_x0012_Ð?tg_x001F_,0À?_x001F_r{¾¥¿Ô½S½9³¿_x000E_mÛp_x0019_¬?Ö_x001D_@°GÜ¿Ù_x0004__þ;Óß¿!¿IÉê³¿`òîÓ(_x0015_p¿³ê_x0018_c&lt;â¶?_x000B_z2X¢¿øû	Ù¢°¿_x000B_õ_x0002_*Â±Á¿ª^%q%Ê¿dÐQGê{¿¿Àïià©ø`¿_x0016_zØöÒÏ¿ªü_,²Ó¿x_x0015_p¡?Âîo*³?¿ iº_x0006_Bl?0¯½ñd³ª¿ô_x0001_ÖÅ_x000C_Ò?_x0003__x0004_&gt;Ú&gt;ZÎÄ¿DBsCåH¿±¼Ì¦ÓÂ¿_x001B_Kl_x0011_µµ¿¼_x0005_¡¡/·¿À	XxÞQ¿_x000B_½_x0001_¯N³¿}ápjR²¿ µöß¢üÃ?®cùFÀ?DõP#ªI¶¿¬oöª³]Å¿TR6y`RÀ¿ÿÃ"¾_x001A_½?*¸aK_x001C_Î¡?RE&gt;_x0014_¸"½¿çai¨_x001D_Â¿ØñØrµ-É¿Ð_x000E_B_x000E_¶?Ø_x0002__x000C__x0017_ÜÈ¿â_x0018_vÎ[@¾¿"lãæ'_x0006_¦¿ºH¾Ù`Ã¿'Þ-:_x000C_^´¿Æ%éAlU¥¿¯¤³ºÍ¬Û¿Y=S_x0018__x001E_M§¿àáó^î·¿_x001C_e§	Â¿Q%cÏY#µ¿,_x0015_.ÊCe¿ÑÅDc_x0001__x0002_ÞÓ³?aT§wZ°?b_x000F_Kr_x000C_¬¿nrË=¼O´¿¸ÛàXKÌ¿¾BÐ¸UÁ?Hð0u_x0007_-Î¿Ã*Ê÷Ä¿0ñ&gt;ñº¿ZgtKë³¿²_{vÀ¿ªÓ&lt;=h¢»¿_x0008_ðÌ]Ê¿ùyC(%óÑ?¤ä[fª¿P±õfewÌ¿¿tÆ!¡PÁ¿(C6ìK(¿ Éa6,!Ð¿ÄrÒ¦jO½¿ÄéôÂKÈ¿°´_x001D_á_x001D_Å¿À¢_x0011_-is?À/râÊÝ¹¿_x0006_XòyÎ¢?&gt;)MwÙØ?_x0002__x0008_cÜÅ¿]Þ_x001B_¾;£¿&lt;;l÷¢­¿ETrá¡¿{ùÅ4	w³¿R²_x000D__x0002__x000D_Ð¿_x0001__x0002_^»«1ÔÑ«¿z¬tglÅ¿ð§Nÿæ¿sZ¼&gt;#IÐ?Pë_x0010_~?¸*_x001C__x0008_~öÄ?à_x001A_Ú·Æ?O·hi°Ä¿°ÉâÄ_x000D_.¿·è]æfÁ?ÞnË_x0003_u;¿¿XiNà©SÑ¿þÙi_x0003_Du¿ÎùN2ºÐ¿pL¥¢&lt;Í¿î_x0004_J P_x000C_Í¿Ieuc$§¿&amp;ùÊï|¿_^¶¯¿n]¸&amp;&lt;«?®¤Í~Ê¿ÐcWqï¿^F)_x000E_î_x001D_±¿G&amp;«g'k£¿`Ó\M4)¿Ú]&amp;^¦?	2ãæ*··?ÐùVØ_x001D_s?RgE*¾×¿úH¢;ÐÐ¿ê.5@ÉÆ£?»d­_x0004__x0005_ô'À¿´G_x0011_§h&gt;Á¿ä® ö£¿/cºARL¤¿ÈfË_x0007__x000F_6©¿/ùÉi_x0013__x0018_²?¬_x0004_@_x001E_Ñ?Û°ü_x000C_Ä?i_x0004_í(x·¿ð_x001B_²ÇÀ~¿ßæú0l±¿¯¼ô»_x000E_×¹¿0ÂÒÁ_x0017_É¿¢å¦¹ÞrÃ¿¾Qípe®¿p= ]¨_x0003_®¿±_¢P7_x0001_Å¿ä_x0012_¨_x000E_´¿ó¹b°¿¢^:¬±¿Îe!E_x0006_´¿¨D&lt;ªìD¿Î_x0003__x0002__x001F_3§À¿E_x001D_1u·?¤£_x000C_©_x0019__x001A_º¿_x0006_Å¨_x000B_Ì¸¿knMÏ)£¿_x0004_£X°¸&gt;È¿\óÙÜ!¿Ã_x0008_,¼_x0007_À¿j¶Q~K³?ã&gt;ìêBÁ¿_x0001__x0003_0Vøê_x001D_y¡?H±#&amp;J«?4È¦DÖu¸¿)ÌOÐÂIã?øåÁÝæ§¿Þ.#ùÁÌ¿ªMv)äÅµ¿_x001A_WÛ¬_x001C_Á?uü:±¤°?.ø1ÃÔÆ¿`VpHÍËÊ¿zY_x0007_ôy±¿Ë|PÆ¿vHÿ0©¯?63ù_x0015_)©É¿j¿H_x0002_ÎÌ¿ªiåjå°¿DUê^@:«¿¢º¤»áÝÍ¿eM£y¥¿n4&amp;_x000C_m¸¿ÓWmK©öÛ?%ç¦Þý¿ÞIdå½¿_x0001_!öV_x0013_?_x0003_ ËøÀ¿Õ½âÍ¿Å+¶ì¤Ò¿ÌËÑ­J¤?Ä{¶Kþ?ÃÌ;&gt;8NÁ¿hf6_x0002__x0005__x001C_Ô¿À.á_x0017_Þs¿Ì²¹ã_x0013_Ñ¿HëÚ¡§¿,d7É4_x0015_Á¿¨U_x0003_©6Á¿*_x001F__x0010_å%¾¿äÇ\CÄÀ?!m§4_x001B_Ö¿þu÷&amp;'¥¿'Øâ_x000B_»¿îõ&lt;¿w­¿é_x001D_k%kª¿_x001D_0ó!×?ð#Æ/#_x0014_r?×CVwÑ¹¿½,n4qÚ²¿¦³_x001B_Z{¶¿Èºû¼©¿q/pâ_x0019_u¸¿&lt;_x0014__4Æf»¿~R_x0004_¢UÄ?p_x0003_Óì&gt;_x000F_É¿ôkºB_x000B_¿d_x001C_ÀÏ¿¼?=|êýë´?ÊÁ;?_x001A_òÅ¿I¹­+_x0014_ÚÑ¿×:¯µ¸¿zpL_x000D_´¿_x000C_ÒCl­¿_x0001_ÃÕíè»¿_x0006__x0008_*_x0008_tSÈ É¿ø_x0001_äé´±¿×þVá~C¸¿W&lt;¯©ÕºÀ¿_x0016_K;Ö0Í³¿î_x0010_wÿJKÃ¿_x0006_Ö3YÝ=¿îÅÒÈ¹Æ¿_x0004_¢í#Üâ?»(Ã_x0002_÷^º¿J&amp; Ûò´¿Á%LÆVÜÄ¿-ü;éÊ³Ç¿bÕ¸À9¸¿_x0002_%Q¸Ë¿_x0015_ü=_x000C_gÓ¿_x001B_LÒ_x0004_µ¿_x0014_9æx"|À¿Îê~_x0015__x001E_ ?_x0002__x0002_S_x0007_*Í¿&gt;)½ÓBµ¿é½¨VOöÃ¿¶²ÓhÂ¿agõµmÅ¿»÷ÔÈ?ÚTOeÃ¿:_x0005_º¶®¼¿~aÑ¨?.õµ_x0003_çÜ¿_x0004_i Û_x001C_¿3ÒÁ(,¾¿Ußù_x0001__x0002_¡ñÐ?Ã[òËÀ_x000B_°?,_x001B_W®E_x0018_ª¿_x0001_?×ÏÈu¿RÉ±Øç¬¿Inª±d¹¿ðýY_x0016_Ô¿K¦GìÍ?¡_x0004_'_x0019_Gµ²¿rÀm@«¿5_x0015__x0003_¡í±¿Ðlv_x0019_!A¾¿R¨FÏ"Í¿i¡ãt¦£À¿¤Cvº­Á¿#Ö!_x0007_³¿ U¨)^è?Æé_x0001_Ò¶ÄÂ¿_x0019__x0016_=qï©¹¿ Z«¾_x001B_¡?±@_x001E_çíÛ±¿Ì~ç_x001C_Ë¿·k_x0011_à¯ãÄ¿2	XJ_x001B_È³¿Iù-åÒ¿]çÏ¢°¿Ls6¼ì­¿¬Ö2)«È¿ìÙq¸|x´¿_x000B_¦À3_x0016_ûµ?:RËÎ§È¿D?¢;Q_x000E_?_x0004__x0005_Å\;hm\Á¿à	ÜWYd¿0W£Â_x001C__x0016_Ó¿`£PgzÅ®¿î\%Á¾¿_x0003_¦Ø_x0011_À_x0002_Ý¿tf÷µÆÁ¿ìihPµ?U2_x0001_yzÒ¿¦îi_x0011__x000F_ ?p&lt;ñp²÷¿_x0004_¶÷?¿*±_x001A_T¹¿¨"_x0006_À¦¿»_x001E_Ê¸vO±?¬ú_x0013_¢!É´¿ä©Qál´?½}46_x0002_wÑ¿¶_x0003_ô¤@ý©?êzÞs_x000B_RÂ¿æølÑà­?&amp;B_x0002_)|ëÀ¿Kb8©ÉÉ¿w_x0011__x001C_×r1¢¿ÌbË Ò¿³Ú_x0013_þ¿îL.¨_x0010__x0013_º¿ .î_x001A_2_x001A_ª¿L9eY±¿_x0002_i&amp;¦¿»ro¯´¤¿ÇKo¸_x0001__x0003__x0013_@©¿_x001C_N5TÉ¿çÜ»µ Û±¿x²¶Ô£­¿ÂyoýØ_x000F_¹¿÷gZykÝ¦¿Á_x000B_à_x0002_B_x0014_ã¿°_x000D_ùf8wÉ¿_x0019_äJ¾¹ò²?è¬IñB-®¿j_x001A_¤_x000B_×û´¿¼êÖ©_x0007_¾¿ðÛêcC¹É¿×1£¨$À¿_x0003_k_x0017__p«¿Ê(8ÜS½¿_x0018_Ê§BÎ4³¿FÊqÒT¿2_x001E_&amp;H¦ÕÁ?ÀY&gt;|ü¿_x0001_?1_x0013_Ëc{?Ô5rÄ´¶¿úxw«Æ¿r_x0004__x0007_g?EöÞurÛ?Ôwä÷yÎ?Âï#_x0008_"_x0004_À¿_x0001_kyq_x0012_Ã¿fv¥_x0002_f¸¿«°_x0016__x0016__x0001_D¡¿Ê;_x0003_ò³Ç¿ç_x0005_²½{¹¿_x0006__x0007_ããup_x000D_Xº?|*èOjúÑ¿=Ø__!Ö¿_x0018_my_x0001_½@Á¿_x0002_­_x0016_s11 ¿K_x001A_^I_x0013_¡¿ÆhU°É¿òb¯Þ6º¿K_x0001__x0001_Dã¿ù%HâÌ¿?ÖùÇ ¸¿¸ßY}¼¿Ë^­È¶?Nd½¢/§¿TytD¶Ç¿_x001C_à:Àî¿:w÷_x001C_TÁ¿¸@ÉpI¿7Y¤P¼¿N6N]©Ý°¿òp[@7xÇ¿^MÒÔÀ¿_x0002_ñfë9©?öÑ_x0007_¤Ái¥¿&lt;ú_x000D_0øGÇ¿_x0016_°_x0008_&amp;_x0005_-¿ÛÎ_x0003_¬Kµ?_x001D_¼·_x001C_Æ·?_x0008__x0004_Û	ûsÅ¿HLX_x0008__x0018_Ô¿bc¢£Ð¿Ê·_x0012__x001B__x0001__x0005_w¦¿2rà{ªÒ¿n_x000F__x001C_)5ÉÏ¿Ô_x0005_=¶J¿ïÎÂ_x0004_¿þ¾?°Z\+N ¿kÌÂO{Ä¿èg_x0019_M4ã¿_x000E_¨ºøü°¿õÝø#«»¿Î_x001A_Û¢½øÁ¿ ÌÔÚäÊ¿_x0001_ÕØ¤_x0008_ùÅ¿2!²h6³¿ÄðnÖ3¦¿_x000F_¹:û_x000D_°¿vP&lt;¥òµ¿ð_x001C_õ	_x000B__x0012_?_x000B_ncþÔ¿É²_·³£¿õ¬e%*³?P÷¾ó¨¿ÐIî9´~Ó¿0_x001E_lé½Ð¿°~_x000F__x0016_f?d_x0010_ÂøÜã¸¿àz_x0018_^5Â?¸ñÞ+&gt;ç·¿zºóe{ý¹¿p_x001D_{¡×u¦¿_x0002__x0003_¯&amp;s&lt;³¿ß·­ß¢¿_x0004__x0006_Ì)¦ê|ÚÌ¿(3H2íÆ¿IW×øTPÉ¿½_x0007_ù©_x0015_úÓ¿8$ß.gJª¿dAäy_x0013__x001C_Ì¿AÜÖ_x0011_èÁ?øY_x0003_~UëÕ¿ÛJ[ÈkÒ¿_x001F__x000B_|ö_x0012_+¼¿«;_x000E_y4û¾¿ÐRÂ&lt;Å¿_x0018_._x0016_&lt;£(Æ¿jäìÔ ©¿RYHõåM¿_x0010_Þø_x0015_*z?bYõ,;Ä¿&amp;»¶(_x0002_×¿ù¯?Hãä´¿`JÆx´°¿Doyâ%¦¿]yW¶`*Ø¿f7°qMØ¿_x000E_M_x0005_Þ_x0001_¶¿&lt;Qõ%£¹¿ ^d_x001D_l×l?Õ½±äå@¶¿à	¾_x001A_¡Æ¶¿ÀS+n&lt;\¿&gt;_x001C_ Nú_x0004_°¿K¢h_x0012_"í°¿à!m_x0015__x0001__x0002_á@²¿/ÖgséÚ¸?_x0001_PLØÃ¿_x0010_îþÍhÌÃ¿ÿ,_x0013_j?ª¿©Æ´xÌ±?_x001D_n$ûô¸?P¤Á7þª?¨þÄR_x0014_º¿ÚH|[;Á¿_x000F_¤]';Ã¿J:)ý_x0008_Ä§¿êÀ_x000F_ØJô§?1-ÆÏ&lt;×°¿èÏ°·)¼¿C &gt;Ááâ°¿£_x001D_´ø×¿Gü_x0010_ö2_x0018_Â¿_x0011_ì­p´¿ø_x0010_öúÿ²¿ ·`i¬Ö?±ÅÜÜ¦Å¿ó¶_x0018_£?³9@p»¿ÄB$¹¿þ_x0008_:_x0007_uÕ¿ùPâ~bÑ¿çvN_x000B__x0018_HØ¿½öÕ$ò´?_x0013_eQ	'×¿è:XàäÁ¿uÔ·#ºµ¿_x0005_	'¤ämN6¾¿_EénîÞ?øt¶ÒS_x0010_Ç¿ZÄÚ°É¿æáXÍ¿âöC_x0016_J«×¿_x0016_pp~²Å¿@ÿÙ_x0013_a£¿ÍÍ¾¿1f"Âu·¿àÍ¹éêÄ~?"Á_x000E_i_x0014_T¶¿ôî_x0003_rQú·¿õz³ëu½?¯ü_x0013__x0004_8Ò¿xï=ñ_x0006_2°¿¼ª¶´ù¡·¿¬_x000F_~~¿_x0019_4±¿\_x001F_Ý`Q_x001C_¦¿9_x001F_C_x0006_¬¼¿_x0010_Ä`v_x0015_vÊ¿g_x0002_IKÉö¶¿_x0018_Ù_x0017_)î_x0001_¿bCÉÚ_x001E_¶Ä¿Ë¦ÛlG¸¿_x0014_½7;_x0008_Æ¿_x0007_y¼¼¿ 5ãæD»È¿Èm6Ô³¿pa_x0019_j2_x001F_?±:¿a_x0001__x0003_ÿ²¿|Lw7o¿D?eÿlsË¿,_x0005_fã@lÃ¿_x0014_ø»_x0002_AÊ¿	_x0016_OÌ°¶¹?¯4jÂ¿a-÷_x000E_^9Ñ¿bxòf¯?0»¸®ªÍ¿v	ÉtÐÈ¿PëðæÅ?l?»_x0010_Nð¥?_x0016_ù_x001A_&gt;Ç¿ï3ÙZ_x0016_ùÐ¿AÊÌRº¿'È_x000F__x000F_RÃ¿'ÁjÄ\»?¬ &gt;ü¿_x0001_45¤¦Ê?No2ûÀ°¿KZaé_x0017_²¿ñ ÎÿÂ¿¶:½é¾¿_x0014_'FÇ6¿á4Ü_x0015_É?cËïµ²h³¿bûhêÊ¿_x0012_( ù·Þ¶¿ó_x0002__x0018_ÿT_x001B_¢¿^î2Å_x001F_¿­	5m³¿_x0003__x0006__x0006_rëÜÒ¿@ì_x001A__x0016_(SÌ?_x0005_­_x000E_ÆÑ?iìÎI_x0018_£¿¿×¯ò2©ô±¿c5Qí×²¸?Ë ¸Gw^«¿´³cJÞ_x0003_ ¿Ìæ¹¼¿_x000C_hn²×µ?õ«_x0001_®Æ[¼¿_x0010_É_x000B_)_x0007_¿¸×$_x0004_sÐ¿ 5TZrÕ?I_x000E_ü!£¿ÒÿýDH·¿B}7FÔÃ¿þ_x0004_38oøÂ¿_x0006__gî&lt;À¿ò$Z_x0002_3µ¿0¯~_x0005_+«»¿î²_x0011_æ&gt;È?«æ&lt;Åß×¿Ðl¶B_x0002_ðv¿c@H8¹¿5ýëÿ9µ¿@ômSÁFÈ¿ávÀ"³)¢¿N3ÐçªÂ¿&gt; ëÎ_x0017__x0001_Ï?"¹_x0002_bÇ¿_x0018_þ±_x0002__x0003_¤?£¿]0B¿à©M_x0013_.¿ü96»Ã¡Ñ¿ìÜç´Á?ùÞÚÛæGÅ¿¬ÔL_x0014_Ô¿Bøò÷s·³¿M_x0015_Ì»º¿[øDZ¢¿l_x001B_{Z÷ ?ÚR[ÖêÁ¿2%¾ùÑÊ¿_x0011_ïe³¿:Î_x0015_¶?õt_x0008_ÔlÀ¿ÜÿmÔÌ¬¿h(0z^¿¿N°_x0001_Ä¨¿ßoÆ×-_x000C_·¿È¶mxK	?_x001B_kÿù·?3ý{¹PÁ­¿&gt;ÄM_x0004_¦¯¬?æ_x001D_%ã_x000C__x0007_²¿_x0017_ÿ0Äü²¿d*p¡?6u;4:êÆ¿¦w$_x0013_ö_x001C_È¿xëC_x0007__x0006_"¿¼:·;èý¾¿·^¹_x0011_¨¹¿_x0001__x0002_´y*ÍÄ?_x0019_vÉsÆ¿ªG(´Ç´¿f#(¯_x001B_Â¿I0Uö¶Ñ¿¦n¥8g_x0006_³¿ãëL9¿+´¿5r_x0014_õ¢â·¿o0Á_±¿ÎÃT_x0012_±_x0010_¿äw_x0015_x^D¿ºØnêûÞ·¿¢_x0002_dgF¿`òj.ó_x0007_?WN&gt;ô½°¿èGQ/Õº¿C~hÙ.q¹¿¿Ú_x000C_÷ë_x000F_½?0'p`_x001A__x0001_µ¿¢Õa ¥°·¿ØuÇá×¿wJe¸¿ò¨÷¶g3Ç?Ü_x001B_Ã~Ú»¿B^Ï@¬¿¹R_x0001_+&lt;)¶¿_x0016_e¯MøÃ¿8ÝÁ=+LÁ¿vÞ	ôï±¿ x_x0011_ÿÖy¿£_x000F_º_x0008_Ú[â¿ÓvKI_x0001__x0003_²s±¿ÿõýsAÆÄ¿°510Ýv¿õ_x0007_:`_x0001_ÀÂ¿\_x0003_ó®@¥±¿©:40&amp;á¥¿áhdjW_x0013_µ?áy&lt;] ¨¿%Æ.®Ì\¹?frC.ÁÌ¿ø_x0004_SQæ_x0012_®¿K­äS_x0002_'©¿2_x001E_P¾,¸¿b=À_x001D_]´¿lb´i·¿+ôðcµÑ±?xçñÔÁ¿À·SlÆS¿@]XRyÍ¡¿_x0004_Ýv]_x000B_Ã¿xxBÁ#_À¿Û'_x0017_§_x001B_­¾¿ráÀ_x0005_ÿ#¨¿ÀBaZó¿_x0017_J VÁ_x001E_³¿â_x001B_-_x0003_q_x0015_¶¿_x0001_½Ö_x0007_f3^?/Þá´ËÈ¿mY_x001A_7~Ã¿ÔÛjEño?s_x0005_¼_x001F_sþ¬¿ÐHd:·_x0017_¿_x0003__x0007_üâä ½½¿NÝ/øfÑÍ?¯&amp;'dâ-²¿ÿ¨_x001E_öº¿"rä_x001F_{²¿g_x000D__x0011_ ©´?J\Ë²Ð±¾¿²nP±m´¿«½¡Í;,¯¿oS3líÒ¿j8@(à±¿ÌÇ8¸ ?Ìr_x001D_¿UR¼IÏÑÁ¿n)«._x0016_VÃ¿ö_x0005__x0017_£Ì?_x0001_¾ðçq@ª¿_x000C_ä/Ïn¡?_x0003_-eö£;¿ÓN°Sòº¿ Ð/¹_x0002_?ÿ~àGªø¥¿¨0L}&gt;Å?ØÈÿ½Ã¿¸2XÆ`M¬¿4U(_x0004_qSº¿ß0ÑY_x0006_Ð¿â|_x0008_Ú#\¤?¦Ç¬Ç|É²¿ÚÏ_x000E_¯nú¶¿^½J_x0005_ÂÌ¿2ô3æ_x0003__x0005_R¿~i©_x0010__x000C__x0018_Í?xÞ_x000C_¸mÃ¿ì8ÿ¸«¿áP¾â@Ó¿f´êJ_x0010_5Ä¿øÊôn­¿ê}s?Cû ?÷P_x0016_@Î=¶¿Z_x0004_J_x000B_2©¿è&lt;Â1Ê¦¿_x0002__x0017_Å÷y.²¿¼5&amp;ÓFª¿£ÁðJÕÈ¿_x001C_äM{u4È¿`Ö_x0015__x0007_¿_x0016_4.x0Å¿VÝPÌ´¿¸_x0004__x000C_Iô ?ùe8_x0004_Z&lt;¢¿oYª$ÎÇ¿7jÚ_x0014_¶¿&lt;mSS¥_x000D_ª¿°ÑÓ¬?¤l(_x000C_mÍ¿F_x0001_ _x0017_Ã¿\gë51¡¿ÌIbó\å¿×ôo·µ¿_x0005_×E;¤?A²_x001E__x0010_Wº²¿=¦Au(Ý¿¿_x0003__x0004_n1Stÿ¿h_x0001_ã¶/_x000F_¶¿A¤A¬¿·Û&amp;ÈÈQ ¿fñrMEv´¿_x001F_ÒèÔõ³¹¿V!Ä[¿Í`tH_x001F_À¿ù?_x0016_£ V°¿ _x001A_ÔûHdÂ¿_x0014_©XSÀHµ¿_x000E_ðX»_x001A_Í¿ÑæY,õ_x0008_¯¿Z_x001F_pÆé±¿ÚàY_x0013_`=Å¿$ý5_x0010_[¦?Û_x001A__æf¶¿Ô_x0002_We¬¿bJÔ&amp;2Â¿O%M_x000B_©¿_x0019_h]_x0008_ µ±¿_x001F_=ùþ|¾Â¿+Êf3_x0010_C±¿J¤¸óq_x0006_Ã¿_x0014_æG±¿4,uÛr¿¼_x0012_ñâbÒ·¿âÛ°f´+Á¿B_x0003_àÄ¿jì2Øt¹¿Eì}×&lt;°?Iòÿ_x0002__x0003_³³¿¨`_x0008_É?5\MZÄ¿v²¹B°&amp;Î¿Ð¥"ßa??w^32ÿ_x0005_Õ¿ÊÚã_x0003_&amp;Úª¿_x0016_}K_x0001_Ê?á¡ém"ç»¿_x0014_F6îñË¿_x0018_'_ óp³¿ÆLíB·L·¿=Ø-Tnö¯¿V_x0001__x0004_2ò=¸¿Øý8·Nð?­_·_x0018__x001C_¥³¿mæGÉ£?o3-Ûªy°?_x000C_)09=U?À _x0001_©¶uv¿u7÷·¿¦_x0011_¨_x001A__x001F_©Ç¿á_x0013_Ë_x000C_-¤¿[P!_x001A_áz´?¶h!ÞI6¿{d1çó_x0008_µ¿¼{=ç_x0011_-¿X:¶öªï?É^_x000C__x0002_]_x0014_¸?¸°æÔÒãÂ¿On-_x0005__x0002__Â¿p©9Î0(?_x0001__x0003_bÕó÷mº¿"Eº¹à¡Ç¿NÚ°+²°¿[é_x0002_cØ´? .³¥¬_x0017_v¿QÃs,5Ç£¿Xcý3ÂÒ¿u.Y:ìG¥¿éUA®W¨¿æ*}Îóº¿_x0003_µ&gt;Dl_x001A_Æ¿Ûtw]b´¿JcÊ'´ÙÇ¿ &gt;&gt;¬ö¿¢Òp]ôâ¬?XgÑ@¿L#äî\q¸¿_x001C_»¦Å$?×ùH_x000B_Ì_¡¿ MÑØ6{¿Ö_x000D__x0001_§#ø·¿_x0012_Ãoçj¿òj%äµÍ¿_x0001__x001B_i­	N?à`_x0006_î_x000B_=£?yÔèÉãq¼¿òýt_x000C_º_x0005_À¿Ø/_x0002_t±¿¨'F_x001E_s#¿_x0001_ïb_x0019_·p¿_x000F_·_x0001_^S1¹¿0oô_x0017__x0002__x0003_kb±¿½Ó_x001B_^ªµ¿5?ÄÅg!¯¿bä2uT´¿ OO,w?2ào6-ïÇ¿_x0002_2èÃD¿_x0011_`_x0015__x0010_ _x001B_µ?V8_x0008_NùD¿aC´R$Ç¿eèzþIJ»?ò7iÃ_x0005_¡?AÕ®'ªNÃ¿R ¢ðQ_x0007_©¿Z%qó£CÁ¿¿	0¹Q»¿T¯Íæ#TÃ¿_x001C_È_x001C_9$f¤¿_x001A__x0019_*ñ¿ºú#EÛ×?&amp;k'_x0014_uöÁ?2C±_x0004_5¨¿j_x001D__x0008_¶¿(n_x000E_ñË?*åÀ©_x0001_YË¿_x000F__x001B_·IÙµ¯¿(2}_x0012__r¡¿¬åÒ_x0012_[Ð¿&lt;^&gt;±ºÂ¿_x0014_/cK_x0010_½¿®i)ÂÊ¿ Ü½Ex:ª¿_x0002__x0004_ä¥ð?»Q·¿jû'\¹¿ü_x000B_8`}m?H¸N§_x001F_&gt;¿ÃE_x0007_ö\§°¿`¤a_x001D_4f¿d¯Ì2=?.ù«a_x001B_Ç¿[é_x000F_Þû¸¿ùÆI·ì·Â¿ôn¿'Â¿¶«¬ú2*Ä¿,µý"S¤ª¿(_x0002__x001C_äT%?`{F×¯äÅ?ÔM}I¹Ã¿ V_x0003_~É¿Òá_x0013_Á²¿9¼F_x0011_¬¿_x0002_:ëxô@?Ð&gt;¤¬Ã¿f_x0003_U_x000D_i?_x0002_ñ"¯¯­¿&gt;cÚn¸àÈ¿{c©ºÊ0Ô¿Ú_x0010_Ü=ßºÊ¿_x001D_P?Ý¯²¿&gt;ä0A´¿ð½ñÀ_x0014_úv?îàX_x0011__x000F__x0017_·¿ÇÎÿõ¦Á¿HÊ_x0001_8_x0005__x0007_¼ýÈ¿êß_x0010_y«§¿G#_x0004_ó5Ò?Ï4$×È±º¿Èso _x0016_¿¿ÀÙ;}¡à¸¿¨5Ä¶é×¿]«"éo°¿Ó`Ã_x0012_¤_x0001_Ð¿³Øø,ùÔ¤¿ÿÛã_x0018__x0017_¡¶?Ü_x0003_9¾áÖ¿¿p³ÈÜ_x001F_¾?0îM_x0011_~Úw¿àáÑÁ)²¿Xy¶þÉ_x000B_¿_x0002_wXêÃ±¿ßIÏ¾°¿ýêz·Ý¨¿ZéÕ_x0008_MZ¿Ãö_x0010_*á²?`r¤»Ì²¿_x0015_ÁîÄ_x0004_¥¿[[½VÂÈ¿È!	Ïf4´¿¾Ä4+d/¡¿»ÆbÕQ(·¿+Ð:ö»«¿R´_x0018_û«?j¹ÚÖwÃ¿_x0006_æK$À.º¿à¼Ûx¾¿_x0001__x0003_4/ÁÚ?¶±ü8	k×¿ZDbøÇ¾¿PO7¹¸¿&amp;Óxæ_x0004__x0012_´¿Ntm¨XØÂ¿Ð´_x0003_¡x¿¾"ÍeØ|Á¿¾7_x001B_Ñ¦Æ¿·_4_x0011_Ã¥¿u¦3/Áº?Ü¥¾_x0006_ª×´¿I§MRÖ8¼¿ð"B_x001F__x0003_µ¿h]òÃéò£?!_¹NÓ?F$_x001E_¡¹¦¿3w_x0002_æ³Y¶?à_x0011_Ï_x000B_ß0¢?ÀR¥},úº¿}±k_x001E_Ä^´¿WG¨¿Z_x0005__x0017_B7µÏ¿(!.¾¹«Ï¿_x0008_µ´°W?´åW6e²¿Àã¢ÐOÆ¿|:¢VÌÒÔ?­,æ»ä¾?°M8ïÀ?É_x0005_»ÐJ°¿F®£Z_x0001__x0002_VQ¶¿ºÅ´è«e£?Åy_x000B_Kt»¿^Ô_x0018__x0017_&amp;OÀ¿a_x001E__x0014_·Þ¤±?_x001B_«_x000B_b¡Â¿¤ª®At®³¿.·_x0015_ïuF©¿&lt;a¼Ìú|À¿¸³N6_x001A__x0015_°¿_x0006_TÐqeýÄ¿^;vT;Ç¿xõ_x001F__©¿éVÎÕ¿¾¹L7]z«?SÖºð_x000E_-³?&amp;Ô|¢¿n_x0010_è_x001C_L¿·Cì/+»¿²úÚÃ¿Èl¿iÏÀ¿®t_x000F__x0012__x0008_Ã±¿UYo_x001F__x0013_³?Õz_x0005_\å_x0004_Ã¿_x000E_Ì²¢`Á¿e	?SÞÝ¿µ=Dh®b®¿ßÑ¦õ[É¿cÅYé_x0017_­¿3_x0004_1_x0013_,´¿à_x001D_é%Ã{Æ¿ÆµB_x001F_?_x000D_¿¿_x0003__x0004_¬ÚµßÑ¡«¿f¶ÓÛàß°¿_x001E_äz7_³¿Àñõ¢_x0014_PV¿°`5Ü÷&gt;º¿`I_x001D_ú78±¿ôuÛbÎ¹¿éV_x0001_âöÄ´¿¼j½9s¢¾¿ObÁØ:¿¿Z5î¾òGÀ¿pL3¿º¿_x0008_y	:±áÊ¿ ¡)RÜðÍ¿Î_üüL÷Ç¿¼®Tõ À¿R@S_x0002_Ø©¿vúÀó_x001C_¼£?5mî°¿2|8ÉIOÀ?ù$´¸^_x0013_°¿_x000D_Ëº2¬¿êgDÑ(Ì¿@^((_x000C_{¿_x001B_QGxÈÒ®¿Ä5_x000C__x0002_å?ÅÚåLDÑ¿_x0011_Ä_x0016_hrÒÀ¿øz&gt;8BÝ³¿J´9I_x001A_«É¿l_x0015_ú,Â±¿À·_x0016_/_x0001__x0005__x0012_àm?ãÛ·_x0004__x001B_¨¿hD1Nær´¿lÌÆ_x001F_ô·¿lÑ_x0011_ç_x0011_ê¿¿Îk*_x0003_íÏ¿%_x0003_ï¤½·¿57Ë )±¿Pãùñ¥#~¿_x0004_	_x000E_þ1µÀ¿PpRN=È¿09X èsÃ¿__x0010_*´¿¹(§_x0013_ñÇ¿´íÍô¼¿4_x000C_Mo`¸¿Ð_x0002__x001F_	ð]¯¿j_x0012_!M"i¸¿¥~fj_x0010_¿â×m¨¿*Ý®_x0013_®µ¿"	_x000E__x0012_Èª¿kÇ·Hf´?Þ'¥ìÞ8½¿­	 ú?êfJE×s?_x0008__x000E_B5½à±¿¶ÎCiÚ_x001C_Ä¿­ß_x000F_µT¿/°¼#ôÙ·¿A_x000F_V%µ¿@X&gt;ÇÝ´^?_x0001__x0002_ËYi-Ã¼¿_x0019_¸viÃþ¶?FÐ-E_x0006_Ã¿L7·nêÎÀ¿ø?§KM~À¿ÖUíUòµ¿¦¬Û+_x001F_¤?_x0018_a_x0012_Æç_x0016_Å¿S_x000F_U.ñ_x001D_Á¿"ÏX-º¿ÇdYÆ¿_x0012_] _x000D_«?_x001C_ëj_x000B_Ð»¿0Uvò".u?_x0006__x0011_ý¬ê(Ï¿&gt;_x0013_tiËGÃ¿BåeéÂ¿°_x0012__x0010_¿eN9T@_x0011_ ¿òÅ,Ï_x0018_É¿6ÛB_x001B_À¿x^¶êÂþ¿/¤5ÚÀ¿~Ó_x0005_h_x0014_£?_x0016_ô_x0016_Oet­¿Ð`¦=Ù	?_¯Û_x000E_8¦¿2x¨\_x0001_««¿¸D¦%¾U?_x0017_¶éR_x0006_²?b¡_x001F__x0006_½¾¿lWpa_x0002__x0006_2ï¿}ËøZ_x000F_/Ý?æ½óð®?²àÁÑ;Q¢¿êë¥FÍÁ¿_x000D_§ÕùèÇ¿8_x0002_Â&amp;ð_x000C_À?ð_x0016_ããéÛs¿_x0018_tR_x0006_¥¿îj`_x0015_¡Å¿LNÎÛÀ_x0002_´¿ÊÈû_x0007_p©?~_x0010__x0002_¶-£?_x0004__x0019_úrt¿°¿&amp;*+_x0016_%º¿ËPíáÝ_x000F_°¿Vøç_x0010_Ê¿0_x000D_/_x0001_¥_x0008_¯¿4v_x001E_mPÇ¿_x0010_Dkýe¿_x0014_FàÒ_x000F__x0012_Ì¿DGµ[ùRÑ?_x0008_lM_x001A_¶ÜÄ?_x0018_q"6²µ¿¥_x001D__x0006__x0005_¸­½?Ü|UIn&gt;¾¿Â¯ÚÜÜ+º¿º_x000E_'Üh²¿_x001C_ý7GÁ¿_x0017_{Le_x0003_0°?@/ã&lt;À?,Gûøu×À¿_x0006_	_x001C_ð%Ú¶_x0001_À¿äÅ~â_x000D_Ã¿p´_x000B_	_x0015_\©¿ôÎùèFÈ¿`×Ñïf¿t_x001A_úçO?ßvÌôB¼?b@_x001D_ÿ&gt;Ä¿tT_x001F_K-±¿b	S²_x0014_|½¿B_x0004_©t_x000B_¬?,_x0008_[ºBÄ¿à}vÃÞzt¿_x0015__x001B_}±rA·¿3¹ILëÈ¿¨_$Ô_j®¿0I _x0002_RÛ?bÝlg·¿zYªiàÅª?'He¹!Vµ?B_x0004_&lt;@më°¿V´¸_x0019_"¯?YÐ_x0007__x001E_ãó¸¿_x0005_x£iwö¼¿¶_x0019_Z_x0011_¿øÌaÑ¿nxC×µ¿_x000D_ãë"Æ¿hË	_x0003_µ³·¿Ea¡ kÛ¿?	¦|ÖMÂ´¿ùvmr_x0002__x0004_LÑ?°_x0011_;ÊA¡´¿\_x0004_+ëý²¿ÖÝóô_x0001_¯¿_x001C__x000D_âójQ²¿3ê_x001A_B_x001B_£¿¿bl8!ºµ?¢ïÅh_x0013_Ã¿.TØ_x0012_³¿_x000C_ãª³¿ç_x0003_rQ¼¢±¿Õ.ß_x0007_{®¿$7_x0014_n~?ÓE6_x001C_«?¹OÈø¡_x0019_µ?à_x001A_ÕS_x001E_?UrâÁ³¿Àv[_x0005_pÂ¿ó{t£¿È_x0019__tW¾¿Pe	ÕÞ8?%ÕÉ¥Á¿´æå!Ë¿Qê3_x000D__x000F_÷·¿°_x000F_Ñ²ì´§¿ñGáû_x0011_«¿PD_x0019_©vG»¿&amp;©_x0005_gPÐ¿|Ð8"º¿ðGø;?]qÃ¿,ÁZÅ¿_x0001__x0006_àïù_x0008_AÛl¿øãméCø¿è/kÇ©­¿ôå»_x0002__x0003_®Ö¿bê¼j¡ãÌ¿yè÷B@!¸?|¿ëz#»¿`ZzäÝu¿¶Ã×æG±²¿fô6S3 ¤¿o´_x0006_v_x0013_Ú±¿VO;±&amp;Á¿l_x0016_Î¹Ù¬¿c_x0014_P¼hv°¿ºû'ì_x0006_®È¿åÀÚ¯Ò¿zZUwv_x0005_¬?RßÆ_x000E_õ»¿8å-\À¿¨}¿_x0003_ô»¿4ëª_x0016_ñÎ¸¿ £Ä_x0008__x0006__x0008_h? ¿,_x0015_bR¿&gt;]¯ÌÃ-½¿]¶~X)qº¿:RÝzÓt¨?^}¿âÁ¿Þû3y;÷¥?1_x0006_©d_x0002_@Á¿Y#;B²¿_x0004_W¦ò_x000B_¨?brvã_x0003__x0004_»©¿d½dfD±¿õÕ^®êQ¿¿×rÎ3"_x000B_³¿´ãl_x0010_.Û½¿°_x000B_õqõ¿_x0002_SFq_x0015_J²¿èÅ_x000D_ciÑ¸¿ ýµï:s¿-¸«_x000C_[Â¿ø:/­ñ§¿Õ*_x0016_2#º¿1(Ãzº¿¼SÌw^¢?;:ãÒÛj¸¿À­¸?Kzf¿køù_x0005_-_x001A_µ¿ÀlDPq_x0007_s?8J_x000B_À¿:_x0012_Ä\À?D­ÔWÎ±¿ËZÈÛP¹¿&amp;D^NqF¾¿f©_x0012_©¿_x000F_õïÉR?~`Ú_x0001_Ã_x001A_Î¿¦!îòÁ¿ÂíW¸Í?)è_x0011__x0015_¡?_x0001_Çì_x0019_Ù/»¿k-ûëüÂ¿Àº¦à£´ª¿_x0001__x0002_&lt;_x000F_E%Õ½±¿_x0002_â2+ïeÉ¿!L_x0003_p±_x001B_¹¿L0A·à¶¿@_x0012_{ÊüE¿Cx«_Ö¿ê fN\,Ä¿_x000E_Í_x0002_èT]¬¿á_x000B__x001D_´ ¿,_x001B_Dí¬°¿dy[§£¿Æ·y_x0019___x0013_Ï¿_x001D_ßð_x0019__x000C__x0005_¶¿Ìàn¶ÑæÉ¿âyÚ_x000F_ÒÅ?»2_x0003_áÑ¿V	_x0001_FB¦É¿Âü_x0001_Ã¿_x0001_ª¿*L&gt;°àÉ¿ª1òu_x0005_¤½¿ìÖ#eËX´¿²CE^¬?&amp;_x001D_;Öm©¿WcEÂ¿ÀÁ;K0¼z¿h[S­õ©Ì¿EÐµ_x0015_`+Å¿Î²ÅaEÒ¿ ã­º±?±_x0003_@?#uÉ¿@.*\Æx®¿d_x0014_¢_x0004__x0006_Øjº¿üípØ3ñ¿_x0005_p³¡F»¿¸mm§¿õ¡?|§`±E_x000D_×¿b6RHF[Ç¿yZî«jÔ¿_x0005_\g¯º_x0010_À¿¸»¸H»j¢?Â|§D_x001A_Æ¿Hv_x0002_¾Âð?/D¯9¿¿ÊZòç_x000D_jÂ¿@¼_x000E_è_Æc¿ç_x000B__x0008_ÿ0»¿_x001A_J¬?_x0006__x001E_Ç¿r,0_x0001_þ½¿x¡ég4?ÛLÍÝ_x0018_E³?Üï,æ®¿kÍ/3dÆ¿þ4Ù%¢ÌÅ¿¶£"rÓîº¿_x000E_È_x0003_JIÁ¿Å§q7ò´¿â¼ø`Á¿¿äÇñ0¢EÀ¿_x0016_+»Ø?}½Ãnp¹?ìÆê·¿2¤7ëâ¶¿¾9ÃÍ_x0016_á¸¿_x0001__x0005_T¶¨-$¦¿_x0004__x001A_Qê¦L?CßIë¿¹¿_x0003_pg_x0006_Àµ¿}øÇ4¿¿öZ­£Å¿à[fùn?üÞ½RÌÌÀ¿Ô_x0010_ÖLÀ¾Å¿¬_x001B_)&gt;Ï¤Ì¿_x0018_Ú¶_x0012_°¿X¿_x0002_s©_x0012_¯¿¬àÑî£?v×Ù_x001D_´¿;_x0017_ú¦U_ ¿_x0001_{à_x0004_P^¿ ÙÚ9_x0012_Ä¿°Bôé_x0016_'Æ¿àí_x001D_¹_x000D_wÂ¿j_x001C_÷C/¿l^Ò]È¿_x0008_F#[.%?w^²+OE´?_x0004_  Éñ/Á¿ò,BNºåª?@ÅA¯eöÏ¿_x000C_µ¤ ?xö=ÜUÈ¿¿Â©]áaÇ?ðÁüG6Î¾¿qò¦yc_²¿4ª_x0005__x0006_ÛD¿³À¿´µ¶¿¤j_x0016_ÞÏBÔ¿ú!þök©¿ þø(_x0015_Ç¿\_x000F_²E'³¿à·ßÈ_x0001_¸¿×õã_x0012_6±¿Q0Þ¸Ò¨¿Âö«Ë_x000E_È?0q+éåÁË¿À_x0014_íw¿V_x0004_wR¾¿P0í®_x0006_	¿¢qù¯Pk»¿&lt;´så"0´¿wÜï_x0019_|_x001C_¥¿×³r_x0019_rXµ¿_x0006_ÙÉ@Èh¢¿Æ`KAjs²¿_x000C_í_x0019_Q_x001F_º¿ôÒµGac¹¿Ï,L´7{¼¿|4_x0005_&amp;_x000E_4¿¿Ö_x0003_m±¬¿x±ø_x0004_Ü%¶¿Ôj×&gt;;_x0019_¿î7X)ëÜ£¿äÞ0UYÐ¿+é_x001F_¢_x0013_õ¹?(_x0002_Yr7¯¿åÒ®&lt;Ê¼¿_x0006_	òOT §¿_x0004__x0012_Ýx¤¿_x000E_±cç¿?é_x001E_ÌC§¢²¿_x0010_ÐJ=E_x001B_Á¿£w»{ï²?HW×­ø°Â¿ªý'&amp;x_x001D_®?±+¨áZ¸¿t_x000B_ ê#ÆÅ?Æ_x0007_®ô_x0001_º¢¿¾eÒÐî¶¿ ØFkÉ¿_x0017_ÔÒ_x0012_¬¿Ñ\ü]hÅ¿_Bí4Sº¾¿nq¸zi¤®¿éTÈ_x001C_ïº¿½qÜÃ_x0014_å¹?¦_x0019_2ób_x000F_¸¿_x000F_.&gt;_x0002_YWÅ¿mµ+¤o¦¿*Qi_x001D_	I¢¿By_x0018_ßJWÛ¿.|¹_x0005__x0015_¸¿5æP,²æ¾?æ_x000D_+¡}_x0005_Â¿F¯zP_x0004_¿¿ï_x0003_$ÆÆ´¿Ôà½¿(DÛ_x0017_oÈ¿\_x0018__x0008__x001C__x0001__x0003_M&amp;Ã?Æõ_d¾¿DUcGåø»¿ÈüLÎ&gt;¬¿«Pa_x0005_U_x0012_Ñ¿ÎéVþÞË¿æ;î_x0008_íÊ¿_x0001_ÈxNìB?Ó°te¿¿.tàQ&amp;³¿µIêfÑ¿_x0006_ó¡à_x000D_K»¿CÑ+ùé£¸?rî;@¿&lt;Õ@í¸®¶¿-z0¿ô²¿_x001E_«Ã'_x001A_6§¿H³L©k¿_x0014_Jxm+?¤_x000D_N_x0015_¿nèOæo_x0002_¬¿J°¥?KyÅ¿ö&amp;f_x0010_©°Í¿ñæ_x000E_rz°?¦xoÓØÊ?Ð¹_x001B_{l°¿ÈÚ·Ùã?ÂdÅÅy¾¿¦$x ÒEÎ?o0`é_x0013_¨¿M9óÛèÓÑ¿ OÌüÛ¡k¿_x0001__x0004_òhb9U4±¿;_x0013__x0003_mçª´¿.ÛaæÞc¦?ÂN\_x0008_4ý´¿¼ÕË_x001E_ ¦?¯ {:f©¿_x0001_&lt;_x0011_¥z¿_x0004_&lt;¦_x0001_zÁ¿nþ,NÁ_x0002_¿D©rýj¿zÌU}m_¹¿Ð%Ê%ÜìÃ¿ÌÕcP¹¿Âá&amp;Àv£¿ÜJM²_x001E_Ã¿àj§´éÌ±¿ìÄÆ,x§¿àø¬A_x001A_Ø?PFÇ_x000D_Â?_x000C_O¯ÚJÆ¿TÝí_x0013_d?0ïï_x0017_½&lt;¿Õ_x000F__x0007_vVª¿I+f_x0019_·Ê¿ß(pÄ4_x0002_Ð¿jÀú?bho_x000D__x000C_«?v¦ÓY[±¿_x001A_¹_x0014_T¾¿ÄÏK_x0018_â±¿||Öfp?N_x001C_Y_x0001__x0002_?À¿âa¦üÉ¾¿ðÅ­¿_x000D_~éO³ðÔ¿þ_x000C_ôg¼Á¿dºâ Í!Ê¿$~(²µlÁ¿FY½õÁ2·¿Ø`}SB?Ñ¼_x000B_ãdº¿`ùu_x0019_r¿ÕámØÒ¡¯¿¤E®fPÊ¿¹å ¿ÀEª_x0015_qy¿9ÛäÏ#?R¶NîÚß¯¿§ÆÛû´$Ã¿À·¡b_x001B_ÇÀ¿/ÞÄH´¶?r(éø¸¿Ã1LÆ»Å¿ Z+UY³¿îhIï?¿LzÄp¿kdgêÙmµ¿_x0016_9_x0019_Ö_x0007_È¿_x0016_"ª_x0006_^Í¿bõÞ+¸¿GG«Ê/ÿ»¿Øu_x0004_Îà_x001B_©¿&amp;}$ÛM´¿_x0002__x0003_û_x0016_¾_x0010_°C¿ôX_x0012_'°»¿Â_x0018_w{Ò¬¿N±¹e¿gU}Ê¥?¬M_x0014__x0003_#&lt;Ë¿¬é1@¾!Ä¿C®Wt¶ª?h¡y%×;Õ¿ÚýÌ:Ó¿îIM§0éÅ¿û}Ma.°¿¢UO?îÝª?é9¡l1Ò©¿F_x0004_Õ_x0012__x0015__x0004_Å?_x001B_NÉ1¶¿_x0018_&amp;ér¶¿þm_x0001_D£·¿¶_x0002_}_x0016_á°¿â_x0005_b_x001A_M÷¿%ô0¥k­Õ¿Úäø4£Ö¾¿_x0018_À(Ï¯³¿I_x0001_xú¿?Ò-ÐÄæ ¿°{Ul5º¿8w|Ô_x001D_,Ç¿M½³ÜÎ¶¿i³§¬_x0014_À¿Äì~_x0018_'²¦¿Ó4«¥·¿±b_x000C_D_x0001__x0004_?_x0003_¢¿;­éMÃ?Á©n§ïÓ¿âÎÁÌòÿ®¿º´Õf_x001F_¶¿Ä_x000B_é'A»¿°æZ_x000E_a©p?ý_x000E_iÇ_x0011_²?Àð|7Í'³¿ÎÒüZ{©?_x0005_Gp/â²¿È_x0013_»'_x001B_*¿_x0019_µ§¡_x0010_½«¿¸_x0011_º^a¿=èzÿµ²¿ùéj\Â¬¿)?o½8¹¿Äl_x000C_/qÏ¿ôµ»_x0004_ô?8_x0011_&amp;ôA¶¿`iQÜH"³¿_x0015__x0007_pHþN±¿,ÿ©½_x001C_Õ¿:Yæ_x0018_ÈÇ¿_x0007_úÛÀ=Á¿0"	ÒÑ¿®¬²_x001D_¿d_x0002_¡)¹ ¹¿Ä)×ÿlÐ¿8ã_x0012_ZGÂ¿_x0015_¤sr.j¿?@ë¾jç-Z¿_x0002__x0003_		åfnn¶?ÊU i´¿þ_x001B_¹=,V¬¿&lt;"4©?osïÉ¿uh+_x0008_I²¿ðW_x000D_DãMÇ¿_x0016__x0008__x0012_£l0¹¿',_x0017_r¿fÄ	"Ï³«?è_x0014__x0005_Dª¿@Ô¤ÓB¯¿ä¥Ø;D»¿»k}èæ¼¿£pL_x0013__x001E_¯¿âÒÓ_x001D_BÃ¿x¶0}D¥¿©£Úßjµ¿ç¢KÝÍ¶¿"Ô$_x0006__x0002_¸¿s_x0014_uÑ_x000F_í¸¿\¬aÔ_x0011_¶¿ê4kZ-Ì?¦_x0014_`_x0005_þ«À¿¬DªÙå?_x0010_íhçÆîÀ¿sP²_x0001__x001F_¶¸¿á7jþ_x000E_¢¿¿_x0007_s_x000C_rÙ¼¿_x000C_a¸_x001B_w_x0002_Ä¿_x0002_k_x0002_¾¿ªôûÃ_x0003__x0005_o¯¿_x0002__x0005_ú¿_x001C_&lt;_x000B__x000B__x000E_¸»¿±_x0007_Åtµ¿½_x0001_ýö¿¿tÃ*R¹¿]_x0006_XRý_x0004_³?_x0012_Ö&lt;q¿_x0003_Ã¿îú °Ý¬?yo_x000C_¹¾³¿Cu¡Ì_x0007_¹?=ÿ'Þ¬jÀ¿l_x001D_(iûÅ¿¼ÚïQ&gt;Ã¿Üg_x000D_`Ú¥µ¿?¯³6?¼»?"kX»P_x0005_¸¿r_x0006__x0001_íq1Æ¿þÖ°hÛ|¯¿·..@«BÄ¿Ë-0_x001A_?_x001A_kíY²¿_x000E_¼ç¿µ¿vG_x0019_k_x000D_Ú¨¿ÑPÒÔÊ¿4_Çë¿}ÀBR¼­¸?v¾%à_x0005_	¶¿_x0002_k*ÝrÊ¿û½~/Ï­¿ØMÑsÂ»¿.¾ÿ	ÔÈ?_x0004__x0005_4'¢¾'¼¿¢§9eM¿Ø_x0002_"MYÓÁ¿"ÁéW_x001C_ÞÂ¿´q³	ÓåÂ¿Pdvk_x001A_¿»_x0017_ö^¹¿_x0003_¤UÚ_x001A_È¿_x001C_áEÄà&lt;Ô¿ð@/·²w¿_x000D_Z}_x0010_lr«¿kÌ"_x0011_&lt;°¿pB(BP¶?_x0004_H¾_x0012_5?.MïúÃÃ¿ )apdº¿öó&gt;&amp;¨¿IÕÏ5¨©´¿-`«®²¿._x001D_7_x0011_}Ì¿PùTSâTÔ¿Ì_x000E_¨_x0013_ò»¿Ò8~7û¾¿^»"]_x001D__x001D_Á¿%ÉÑ}i²¿¢¾HëÞh ¿_x0001__x0006_pS9À?_x0012_Òm_x000B_­?X_x0012_µ_x0004_tº¿¦ý_x000C__x0017_Û½¾¿hÍ×_x0011_¾Ã¿p¥ú¨_x0004__x0005_98¿%Ö_x001E_ä0¾?.R,4@Ñ?_x0005_ßå_x000B_°¼¿_x001C_ðf¿5ÃÎ¿otYT¶_x000B_Á¿êq0$ÑÂ¿ÍrW3_x0001_Ó¿ÊÍ¡Ý©?	A&gt;_x001E_íã¿µCÄ½«£¿Z(n¨n¾¿Îÿ@ºþ·¿Í_x0006_²ÏHð´¿£_3Z¼?Ð_x000F__x000B_4_x0002_»¿5)ã_x0002_´¿®I¢_x0010__x001F__x0005_¥?_x000E_ÌQ0£?²úLÒ_x0001_É¿p!´Ézp?D&gt;i_x001D_Uú¾¿°_x0013__x001B_ç{Á¿è2®A²¿P_x0012_Æ}-?Õ¨|]_x001F_­¿È"_x0013_û±¿ð-B~_x0013_ÖÄ¿ëµoÖ'y±¿_x0005_ñø_x000B_Æ2¿#Ýûf7Ð¿_x0003_è³iw?_x0004__x0005_ìqNÌ_x0003_²«¿^¯_x000E__x0003_D¿ÆUÑn_x0002_Ç¿l~_x0011_9è ¿N÷._x0001_ì¿Æ_x0008_Ë¿_x0001_t ³ÞÅ¿_x0013_);YÙí±?FÇ}Å/±¿¿+&amp;ÏdÇ¿æü_x0016_ð®¿&lt;Yäé¨ ¿I¬Ù¡?n_x0002_|l;Ð±¿®Ø_x000C_Ö¿_x0005_æë_x000B__x001C_üË¿:ÿÞ_x001D_ÛÕ¿\_x0014_Ý_x001D_g¤?³×Øðx&amp;Ð¿n?ñÆ)¢Ë¿·Åó_x000D__x0002_xµ¿ÖýÈC_x0008_À¿_x0007_ gPù6µ¿&amp;_x001F_(.'°¿%ÇÚ´Q£¿ÛÍ_x0012_|¾¿_x0004__x000F__x0004_'éz?¼Q5ÌõÒÂ¿½#cWÿ±¿@qÕ(Ò?Õº¤;Ú¸¿_x0005__x001D_ã_x0016__x0001__x0003__x001C_ºÅ¿ð_x0012_Ö_x0001_¢_x0004_²¿ê^äë"¢?O°QgV÷°?_x0017__x0016_­¾_x0001_Ò¿_x0019_Í_À_x0001_¦¿I1XÉó¼¡¿à×© »v?_x0012_önMû_x0005_Ë¿6¤áTIº¿T­1§_x0007__x0006_½¿z_x000D_7*Y¼¿~_x0019_!GÓ_x000F_Å¿Cöt"UÀ¿HXÃUµ¿Ö^éúÛ¬¿Gj_x000E_é5%¾¿_x0019_¹Õý[¾?_x0016_d@0WÅÐ¿±¸	(Ó¿ìñåBû½¿_x000D_ê¥tR}±¿_x001B_.hT7Ä¿þ55ØyÅ¿¿np+&amp;]Ó±¿6pÌ&gt;úÁ¿L-_x0007__x0003_(_x001D_À¿À³æ_x0002_~Â¿nY/%×²¿à¨ä$\[Ð¿-yÅ9Ð²²¿xÀ_x0010_~PÄ¿_x0001__x0002_´êmGò&lt;º¿h¶ÖE?&gt;_x0019_ÙækvÈ¿_x000B_gXùÅO¼?aÂÁ_x0011_sÀ¿ùÀÃëªÐ§¿x¢Ì÷PYÀ¿1k0kÓ¿Ã,°_x0015_h_x000B_Ñ¿Ô*_x000C_É	1¿Baªê¾UØ¿:H_x0016_á$@Ì¿À®ù _x0014__x000B_l¿xåRÈü«¿KY:óÂ¿l­ô_x000F_o¿¿´_x000B_¿jbZÐ?ÙJ(õÕHÓ¿BQñn5Û¢?f_x0001_Ò;ÍÊ¿_x0014_JÖR­£¿Ô_x001F_½¢_x0019_-Å¿øý±¿'öàß²Ó¿Ô@0q_x0016_±­¿°iml)_x0005_£¿·{¦%@9²¿(ûÑþÄ¿Ô§#_x0017_Ó¿¡«ËHzÛ¿ m?|Eg¿9+~k_x0002__x0003_ü_x0006_Æ¿r¨(Ö¿*­¿ßÅ{Øµã½?FÈ_ºïú¨¿úqÎòR³¿_x0014_E_x0017_ª_x0006_Ñ¿VFÅ_x001C_K¯¿]Á´Ý&amp;²¿8øóó¥Á¿Úi´K_x0013_9­?¢H_x0008_¬pË¿ô_x0015_l_x001D_h´¿4¨¯V_x0006_/¿æY_x000C_vÇ¿°¼5¤Àr?ëâV|_x0006_²Û¿My9åÐ¶?AWÀ`²¿i_x0011_Ö_x001E_&amp;m²¿08¡5Ä¿^ QzQªÊ¿âd_x001A_¿ÃÂ¿J¾_x001F_MM¿¢@ø¨_x001A_=Â¿ åg_x000F_9¿óÚî¤t_x0012_Ñ?È¨ðø_x0004_Å¿¸´_x001D_rµ´¿=û5ª?_x001C_Êöü¶¿Æ_x0010_·_x0001_óÐ¿_x000C_µtm_x0008_¼¿_x0002__x0008_ª5ôÜß¶¿î¤__x0006_Ñz¾¿ò÷&gt;@TAµ¿j$H9BÌÇ?yî8xYf´¿ ×âÊÁ¿ÒÄí÷¬_x0008_°¿%_x0015_F_x0012_@²¿)æÀ¡¿º_x001B_Ò=º¿¾_x0001_ËÚºÉ?½9Ùò½«¾¿_x0016_Ð*~ ¿+Ö	ë"E°¿Bm_x0002_ä_x001B_¼¿Ø_x000B_Vvë¿_x0004__ í5qÍ¿®.`-ÕA¢?_x0012_7&lt;õ¿¡¿4Ú3ÀâÅ¿_x0010_;mBYd¬¿T µ¤U¿_x0008_._x0010_²Û¿¶¿0â_x0001_A_x0007__x0005_¿û÷sjb¶¿f-ÖÅ¿¤_x0013_ }_x0015_ú¦?ètý%Ý^¿h_x001E_*¬zÆ¿iº8u_x0016_ ¿lU®\1Eª¿è_x0003_ã_x0002__x0003_Xú£¿:;8mÑ¦¿è«MvÂ¿YÍ=Æ	¿§¿¼0qR?°mi'_x001B_÷?SÉs®Kû®¿PÜáïr?úÄe_x0014_jû¯?_x000F_`_x001B_»üÿ¼?AÔ¡x^.Ä¿-]z5yT¦¿wú_x000D_öóðÓ¿ 6íY»_x0001_{¿B°v÷@ß£¿ÃX£[Ãõ«¿\Ípyë¤§¿b´ x²Ì¿lT§p[7¿*yÄÂ_x000F_°¿X\&lt;æá§?BcÀ¦wþ­?`ZÒÐ_x0002_?úGmJºµ¿£p°]®¹¿,txG_x0012__x0015_Ì¿PÝ,Í¿à×$-öÀ¿Xfþ_x0005_ìY´¿Ä%_x0002_M^¾¿q_x001C__zÅ¿Õ½_x000B_æ_x001B__x0008_¦¿_x0005__x0006_ðV_x001E_®¢|¿F_x001B_ff(Ú³¿@(_x0001_÷w?Â4íÃZT¾¿À`ø"|¿:®Ó_x0008_vË¿/&amp;QÀT$Ó¿m¹49Ú¿Ü ºÔ©?;±tÀ_x0002_³¿_x0004_tW_x0016_Ó_x000C_¿^_x0018_²Àx¿x_x000B_Z"Ã¿4ïtís°¿×=së®·¿ÎÕòÎ¿!_x0019_ëSÞº¿yU2òÀ¹?.à¬Ô)ê«¿_x001A_&amp;§Õ_x0003__x0015_Ã¿Âd_x0010_¸ ¿*UÆÆÉ¬¿«?ò_x0013_Í¦Â¿üÂdî3N?ªaän)Ñ¿ì@µ_x0019_£å£?à_x0019_°Õ×FÃ¿2äJu¦¦¿ó_x0018_ô_x001D_sÓ¿Â!ìmÊÆ¿ûÉ¬ËjÙ¿_x0010_vk_x0002__x0003_Í1¿_x0010_-FûöÐ¶¿@ e0Û°R¿ÞOuÙáÐ¿º³\öÆÀ?_x000B_0_x0012_þxÈ¿r¡ûJéß®?äÔ¯_x0015_L¿räp__x001D_µ¿Ä_x001C_±¡lò¿¶6Ò!Sã¿ï_x0016_hLÚ¥´¿_x000C__x0014_-µ§9Ë¿§Çhµ¿v9_x0004_2ß©¿Hc183Á¿_x000B_¿Ì=Ù²¿^ÔO1ÉpÄ¿_x0013_ñ^epÈ¿æ J-_x0010_§½¿w *_x000F_hÁ¿ø9F©_x0014_¿¿P!xý¼¿._x000D_QÊ_x0011_­¿\u!"ð_x0008_Ö¿uW:âéÓ¿z_x001A__x000D_Ïê_x000E_¿¿_x0005__x0005_#JÐ¿ei_x001B_Ã­¿¶_x0001__x0005_4_x000D_·¿_x001D_kµ(_x0014_Ï©¿òÝ8WcI§¿_x0006_	¼_x000C_=ÀÎ?_x0006_A&gt;m²_x000C_Ã?°=ï_x0008__x0011_?ø\çµÂ¬¿m¥Ñÿq©À¿%_x000D_ö(¾²¿_x001A_ã£IZJ½¿=u_x0004_{_x001A_·?±ÖëÌ¤¿PI§±­$Ì¿T_x0001_bå]º¿_x0002_41C&amp;¡¿M¹XÆæg×?_x0003_¥IW_x001D_Ñ¿8êº_x0007_ÄÂ¿nl_x0011__x0013_¾¿î?6K´¦¿1 ÙqÃÅ¿÷_x0008_¾©_x001E_¹¿_x001D_¢ä­_x0005_ã¸¿íÿtoò`²¿_x0006_:¿¡O?_x0006_k¡tÞ+Ì¿(«Cº_x0008_þÉ¿¾ÁS]	&gt;¨¿X=äD¿Ç?Ä»zÓ_x000C_±¿#ëKÎpDº?Àz$({g¿´R_x001C_zV?;SõY ¹¨¿vÔ3_x0013__x0001__x0002_Ð½¿_x000B_B._å_x0008_·?_x0016_YÍ:_x0002_¤?vö¼á¤?@r_x0017_åYÚ¹¿õð0+7ª½¿ôél(¿_x001F_ÏÞ!_x0003_±¿¸Wj¹»? Ç¬õ°¦?_x001F_à±p´¿zõ&amp;äS©¿í_x0011_û²Ý²´¿_x0010_ïÑÌ; ¿iõdï_x0016_¤¿ý Ä*Ô©Â¿¦¥Í_x0017_Â¿î&amp;AÃ¿Ü»m _x0017__x0012_?'ßÃÎ_x001E_´¿Ô'aYcóÁ¿jT©]&amp;(¿]_x001E__x000F_«_x0016_Ò¿V_x0017__x000B_&lt;ª]£¿ß_x0015_Ò¦gí²¿:î&amp;áU?¥?à¬Zºí¢?1OíK¹Î½¿uýfdQçÃ¿ÌFJy¬`¬¿fq"§/Í¿Ù @_x001E_É³¿_x0002__x0003_~U}7Ä¥¤¿­8H»³õ¶¿Ë]Q_x0004_ ,Ó¿8Ù£^¿^WÅ§ª_x0019_Ö¿:óÎÖ_x000D_¢³¿C_x0013_ll§¿ØyâÛú?ç_x0002_ùÎ_x0011_°?ï~&amp;m0µ?¦_x0006_;¾Ò¹Õ¿Ükpó	Ó¿¸ï_x0011__?&lt;_x001D_m³¿_x001B_¸¿]3`åOÓ¿ÖÝRÊñ½Í¿_x0012_{éBP^ß¿ïR×TÎ¿_x0006_J_x000D_½_x000E__x001A_Ê?N¨p_x0001_É¿ËK_x000E_P³¿=_x0002_~¶?gÞ¿&lt;^°÷j¶¿¶_x001D_rá¶¾¿Vé¥#«q´¿öhCñE¼«?Q_x0004_T_x001B_â¿¿IN¿fó³¿_x0007_Ã*uMâÆ¿JjÉt¶D­?&lt;_x0017_â_x0012_N¥?D_x001C_»l_x0001__x0002__x0004__x0012_Å¿ø9çw	Á¿.¡_x0003_*Å¿_x0003__x000C__x000C_ÊØ¿À¨ÉoÉï?Ú_x0005_·³_x001A_Ü¸¿ \ðÎ¿J¡#¯¤_x0004_§?!*}"Õà³¿ïXSi7Ã¿AyÚêhÈ¿B#hAbÞ¯?_x0013_YÈ3_x0011_¹¿_¸Bé_x001B_o²?}ä%ßâµ¿É¥ËÄ&gt;»¿ß_x0018_ü	_x001C_jº¿A0!Jwß¿OsJ¤è-Ñ¿²¶ÞÄ·¿Ð5\Ñ½¹Ö¿ê_x0005_=lÀº¿(Âë_x001C_±p?qe_x001D_·WÑ¿´ãkôp¯¿HBºgBä¿_x0001__x0006_D0QÀg?bq+ÝYïÈ¿ËJÁÌð³¿,_x0010_Lª2·Î?Ñê¸µJ«Ð¿Þ¢#_x0011__v ¿_x0002__x0003__x001B_±Â}G²¿ÓêÐ+iB¤¿_x0003_§XÛåµ¿ Z_scv±¿GR_x000D_ÆCMº¿KY/¨½²¿_x0002_è_x0019_Mzß¼¿³´Ðc0û³?`ô/½_x0019_c¿\ÈRV¿_x0012_´?äº¿ØÅFö±¿jÛwï×ðª¿î'i[Ô¿õ_x0011_¨I|¡¼?]íáÅ¾Õ¿ÖÉ_x001A_Ý²¿»ýÅÎU¬¿\_x000D_v'`È¿_x0002_ùT=&gt;_x0008_Ð¿rØsXfø¿¿Qs_x0001_Mt³¿HdSÍr_x0005_?£"üÈË¯¿0+ml(`?@îçqå_x0012_¸¿ü-·É¿³_x001A__x001B_[¿¿ô{z-òÆ¿Í"_x0019_¿òÍ¼¿_x0007_wäqiýÙ¿Í¼_x0003__x0005_:µ¿@_x0012__x0002_{Ý_x0006_Î¿BÂZyÚ¿¿_x001C_Y_x0019_2ZÓÆ¿ÿa"¦¿ó_x0001_&lt;ÆÉY?HåÛ_x000E_@°¿9Ð~.:®¶¿ã×}î'±¿|_x000B__x001E_#fÂ?_x001A_õþ%_x0018_UÁ¿m?ÁLí³?´Á^¯ÐòÃ¿íBµ_´¿9Q1òã¤³?XÌªû:Ã¿Æò_x0002_¦_x001D_Á¿ë©_x0016_R¨Ú¿d-I±¿xB²Ekõ¦¿X¨_x0004_%7?`ó_x000E_ß´+Å?¨Ud¤HÒª¿èk-~_x0018_Â¿« 1ä&lt;5À¿	qÚ» µ¿$c¼Uç:Ö¿ºWß³	¿pE6¿¤{²Lû¿úýQ4cl­?4«K2Æ7Â¿_x0002__x0005_`_x001A__x0014_äz:?2&lt;^=/rÌ¿_x001F_þÚÄb_x001B_³¿0ú_x0014_éD$Ä?æÞO_x001F_Èã±¿#b%Æl·?_x0005_x[_x0005__x0010__x0018_¥?ÂÑ|:F´¿¿&amp;_x0013_n&lt;Ô¿ª_x0004_¢VA_x0004_¶¿H´/'_x0007__x0017_º¿Ê_ãw!yÂ¿_x0014_ÛnüÒÀ¿|_x0001_Ó8tGË¿Ê9Uç¿¿&gt;Ë_x0008__x001F__x0008_®¿ãÙÇ0àÄ¿´yß½by²¿ÉFUïU_x0017_¿¿.ñ_x000E_T_x000C_Æ¿_x0008_!¡W+!È¿æW_x0005__x0003_kÃ¿fÌ°ÖÀ³¿AÛØ¸¤¿ü÷_x0007_ç0k½¿¡ÜñX)üµ¿*À³Û[£?Xÿ­+­÷¬¿à³®GÛ?úÈ´ù¡n¹¿êû&gt;ß_x0007_µ?h=Cí_x0001__x0002_Ê¸½¿ÿýÞ{Ü_x001E_§¿`_x001A_sÖ_x0014_U?º_x0010_' _x0001_·¿Ðr(äj[¿¿_x0005_ä%¶È-·¿¼_x000D_Ê_x000E_C¨Å?ÂëÒ)_l¿#SØIYL¹¿À_x0018_1vò%e¿9ª¦ûÌÃÓ¿_x0006_8_x0006_£?C¿Æ-_x0018_¢²¿_x0012_32¦QÁ¿s_x001A_¬¢ ¿ä JÝö~Ä¿¢¦çûßn¬¿¾ÅA7è*Æ?P_x001D_1½¡M¿~(BÑØ¿J&amp;y _x000D_Ê¿ô¬7_x0012_æ¦¿Q_x0001_³à#±?Â*UA(½¿	AXQtÄ?%!jÈNF½¿Â`*;±Ñ? ïV_x0016_ìt?´Éÿ`v&gt;Ð¿íqT$_x0002_»?ìLÈ_x0012_°Ä¿@ò_x0015_1j¿_x0003__x0007_h6R-E¿_x0005_±ø2]Ù?âÃ?"Ö­¿ð¸ÛÅ?r÷ê!L¿	ÅÙ¿!Û¿¢Ð~Ï_x000F_¬¿¸HÕáLµ¿0FÿP¢Â¿®Ó§vÁ­»¿ _x0016_ÀþG|?_x0016_³æ­²¿¬²ô_x0007_½¿`_x000B_Ò#¾%Ë¿ò¬½®nn½¿]ùKÿÜQ´¿úG¼Óò_x0014_£¿#+¡4 _x000C_Ò¿ãM/'cÀ¿§§_x0001_ÚZÈ¿ò§n_x0004_â·¿t´&amp;¤ÝZ·¿h)Ð_x0004_]N½¿y_x0007_µÍË^Ñ¿Ö_x0003_`årdÓ¿F_x000C_N¨Ô±¿èq|§$*Ë¿]¹¥ü_x0003_\º¿*9¢^¹ß»¿Íîï_x0002_¯?G!qã_x0006_¹¿d)7Õ_x0001__x0002_+¢ß¿_x001C_]jVÕg°¿dr+#l_x0015_´¿_x0007_ÀI­ p·¿xçM_x001F_ïf?_x0001_ j¬Ç_x0008_ó¾^ 2¿_x0005_â²ê ¿_x0016_ÿÅ_x0007_·¿p½­¿_x0014__x000D_Yð_x0013_?­i_x000C_ë_x0018_ê¥¿îâvÑ¸ÈÄ¿_x0018_H_x0010_f%°¿_x0004_Ö=¿Ã×±¿ö]g..«?_x0014_DsßZ¨?áÚBV[8¿?x_êL~¹¿¦ª8ÍEª©?_x000F_=8_x0001__x001F_}³¿_x001E_KÊ¡Ù­¿àñU}¸Ö?_x0015_É%âZ»¿_x0006_Ô¶nOÝÐ¿Ô Ê¢àÍ¿ôqÎÊq¬¿~ô&amp;ì_x0019_¿lr^_x000E_	Ì¿Òv/¢ÎÑ¿¸_x0016_[¨ôÂ¿,_x0013_î§á¼¥?_x0002__x0003_ÆéÛhÉ¿_x0003_f1"Ì¿HÅÜ¡ë¬³¿YeÇW4²¿ Z§øD?áùjCW»?î0As_x0003_úÅ?Ç_x0010__x000F_Çbhº¿ÊºÚ­&gt;Í?àùXPêpm?ÂJ_x000F_1ÝÃ¿Ñ Õ£~[Ã¿à¹9P&lt;Mm?qÁe¢å·?Úð\_x000C_W¡¿ßj\ÄÙ°¿°ºümêÍ¿à÷×q;ç|?_x0002_]z¸êv?òX°PZ¹¿m#úÇ_x0011_Æ?Â_x001C_qØ÷q¯?4Yá)/°¿&lt;ÊßêæÂ¿Èõ"Hý_x000C_Â¿àô¡¼(e?åP}ÉX¹¿}y_x001A_½¿u¯¿¨qG_x0001__x0017_­¿pÕ_x000E__x000F__x0015_(Å¿_x0002_x.8µ^_x000C_?Gß"-_x0001__x0002_ð_x001D_º?Åsè_x0016_Å¿:Ä&lt;·ßH×¿ÜFC-#/®¿Jë!gåÅ¿ÚüQÆ¸¿ªIi_x000D_ÊØÈ¿­ß³½¿_x0004_«¨ÍÀ¿@__x0007_µ­Í¿Öë¥·t{Ç¿ ô±P9§¿-rc_x000E_Kq¿¼VùjqêÎ¿_x0006_§jXî¬¿´ÆEÌaÄ¿Ò¤ð­Ú5É¿¸÷_x0017_oùj¿¿îkpf4.Ã?J{µ/³À¿GÛÊø ¤Ò¿x¶jIÊ¿¥ß±6É¤¿P\#_x001B_©T?2_x0019_Ø_x0003_È¬¿Ì¦Ë"ø;Â¿Èà`íS_x0013_À¿ÁêµBd¶¿°ëe¦uâ ¿¯pY_x0011_¹?òÚòhi;Ä¿pÁõÁbª¿_x0002__x0003_0&amp;_x0018_º_x0014_(?·h@I¥´¿ç;dA3_x0012_µ¿Ã¡,N.ê°¿_x0002_³b¾±x?¨]Ô_x0017_0Ì¿_x0012_å]£}e¿»þË¬r¶¿ì&gt;ln_x0001_µ¿B*âåT°¿lEÙÃÿa¿ª»7_x001C_£MÇ?mñ)Ïîº¿. üº¯Ç©¿ü?µb¿¿_x001F_¡¹£Ñ?;_²¾?q_x001E_2PC¥»¿0s¶[ª?F/K_x0010_1ª?´$m£pº¿P²4{_x000C_´¿B_x000B_Lô`Æ±¿\±bý²¿_x000F_ÑÌº°¿L_x001E__x0005_ô.¸¿x»qÚ¬?{´s®!°Ñ¿_x0006_Ñ;Õ´®¿Ã_x001B__x0013_r½±?ÞòvÏ_x001A_¬¿_x0014_±È_x0001__x0002__x0004_Å¿Ë¹o=4c¼¿Ô)ôÒ_x0002_?BTøÜÕ®¿_x0001_NS&amp;Ëý_?1¸°â_x0005_ÚÓ?vR_x0006_ _x0011_¶¿¶­(ô¼Ì­¿Nv-Ë`¦¿nì~¬[µ¿edch^Ò?ÎÍ)o_x001B_ÙÎ¿Æ_x0018_©]ìÐ¿ek,Qü~­¿*Û_x0018_ã¼Î¿åi&lt;P;_x0011_º¿`M+_x0016_õn¶¿Ò´ô_x0006__x0001_Ê­?B:&gt;\¾Í®¿&lt;v_x001A_Ð´»¿î_x001E_WÞ9²¿¿\´ë¥MÆ¿bÐ~¿lÕ¢?¨|àGÄª¿àC|q¨Á?×¨øk²±Ã¿ô*ðìa¸¿ ø/-{Áe?ê¬eâ&amp;¬?D_x0011__x0015_¤Â¾®¿µ7_x0017_Ú_x001B_°?:_x0005_·6~±¿_x0004__x0005__x0004__x0004_gåqµ$¿ X#¿cq¿°0äcëÌ·¿*v2_x0016_¦¿_x0018_ð´¿GX-Ô³¿ &amp;é"O¬¿_x000F_¤Ìã`_x0003_¸?&lt;aMú-ø²¿¨sc;³ ¿þå¾.ì¬¿C?%Ò@?½¿_x0008_Þ§ÖÂ_x0003_Â¿_x0016_ß%±6[Á¿VdHÝÄ½Ê¿_x0003_©#âdNÉ¿Ã¯ï·×"¯¿_x0003_z_x0004_MèJÉ¿P8_x001E_=Ó%¿Ò²fÅV´?´$ydh~?ÛØ_x0011_ÉÉ_x0002_µ¿üÃ_x0002_8«Ó¿Ú"3&lt;ñX¬?½¤¸h[ëÄ¿_x0017__x0015_^ÊÄ6¥¿ñ÷·_x0002_k^À¿Vi*ºõ/Ã¿_x0002__x001E_ÿtÈâË¿¤ñ£_x0001__x0013__x0013_Â¿_x001C__x001E_ _x0012_«iË¿*Xü_x0002__x0005_ì2É?`«@ì_x0010_ÉÂ¿¢èTrY¼¿ò¿8À5Á¹¿\¹_x001C_8_x0005_¿Ô.½¿}r_x0003_Z%½¿I_x001B_¤ÿ#Ð¿W¦àmÒ5¬¿_x0004_X_x000D_j¼¿_x000C__x000D_m_x0008_Ï¿E8ú_x0014_Ov¶¿÷Íéë=h¨¿£ÏJ´ð¹¿ÕË|Îõ÷ ¿Ú7~À¿xî¿¨¿L¥a!¦¿ø~¹Êg£?66RI_x001E_&lt;Î¿NPÏ2q_x0001_´¿Qò_x0011_rt²¿Åñ&lt;êÓ¿¸â7K_x0001_e?_x000D_¯ü(º¿SðÒ©?D'ä_x0004_¦±¿È%-NTÁ¿_x0018_À_x0011_ÁBÇ¿¬ßn¥NÉ?Z_x001F_õ_x0003_¸¿3¦Fuàh°¿_x0001__x0002_[_x001C_Câ/¹?5/ñ_x0016_À?_x0010_¯á_x0008__x001C_¥Ä¿¼°AÃ7*³¿_x001E_çñ*_x0015_µ¿¡Aî}»?½"VDËÅ¿PXU'¡kq?û_x0001_YÃÖ¿µrÄ_x0010_ø~Ö¿ÍxA90Ï¥¿t&amp;xq_x000B_K?_x0001_yà	SÌ¿B,_x001D_MylÂ¿V_x001A_Zs×aË¿_x000F_©ýÜZ±¿*§_Ò'¢¿ÚÑÅ_x001F_£¾¿_x0019__x000E_tp3Ò¿SÌ0¬~·¿Z_x0013__x000D_¹¿æ_x000C_Ù¿S±¿@\ÁÁLðw?¬¯³Çj³¿86ÝP^Æ?3ó_x0007_OÕ¯©¿Hf(fáè³¿Òn%q,ÊÃ¿®Éð_x001F_®ÊÄ¿¸ß¼¶)»¿È_x0005_sÉï¿àý_x000F_³_x0001__x0003_`?_x0017__x0016__x0018_&lt;µ¿Öf_x001F_äþ¿¿: ´*µ¿;fª÷ ¸¿]_x0001__x0011_OC®¿Cê¸_x0012_á¾¿åÄç£Rç´¿¨å£1{Ã?9Càú!C·?¬ûÎ_x0014_Ø»¿,_x000E_z_Í§¿¹VXMåt¾¿L÷¶±_x0010_®¿Ífþ[¶¿XÒ7!ê|Â¿_x0002_±y(BûÉ¿÷1®­Þ°?®;$s_x0004_¨?_x000F_8SÁ-_x0008_¼¿¼$å§Ä¿×°X_x0019_P'°¿¨aC_x0005_Tà¿Í§&lt;-/ÞÆ¿s|O]_x0012_Õ¿`»¦§E³¿ÒË_x0007__x000D_0^Í?ðPcìv ?ôÖÄc¼?A¥_x0005_Û_x000C__x000D_Ô¿ _¾$r%s¿7A¼|?_x0005__x0008_j_x0004_®-_x0015_ì¬?Õ¨êåÖÒ¿Ê£_x0002_=_x0018_Ã?lpUmÓW¿_x0014_\âN_x0013_¶¿è,NyÉË¿zshyè­¿­Ê_x0001_ÂsÀ¿þ&lt;¤_x001E_Ãì¾¿çÏ¾_x000E_Z¼¸¿ØÙP6C4³¿-³I¦ïAÉ¿rL.ÍP¿xà_x0005_ã`s¹¿Ý²,EÀ¿_x0007_'6rK¼¿_x0003_+y5B.ª¿üÃXó_x000E_¿_x0008_Öj=E¿òþó«cFÄ¿N´Þ$âÁ¿¨Ó$o)Ø¿útTP¼¿b_x000B_[É¿¨]èAßÁÀ¿¦_x0006_:¬Ç¿¡_x0006_	»§Ô²¿_x0005_ÛúcD¢6?_x0008_n_x0019_¸cÄª¿À®ëÇ¬;a?_x001E_Æ_x001D_5,»¿#SZ_x0002__x0004_U5²¿XÅPù_x0016_¿_x0006_÷&gt;cë¿@Ãh¦X¿_x0014_Ø§¥°ß§¿4ý0_x001A_ÞR¤¿|¾z_x0001_p_x000D_º¿À_x0007_pV_x0005_~®¿ýsÄÏ_x0012_»¿îÔ6ëÌ¤¿Ê$òæP¹Í¿LCD Ä¿7p z¾?CÌ	5ý·?fK&gt;_x0019_ï_x0018_¿î¯_x0004_ÂzK ?è_x0011_pz;Ê?4Ü_x0005_|\K±¿t¯_x0012_Ä`®?]üLu÷7¤¿â_x0014_|HÇ¿ìtZG4Í¿µk¦_x000C_°¿Û½_x0017__x0003_Î¿ñ_x001C_ßcß»?V_x001A_æ_x001D_ùÌ¿"_x0002_ÿàÃ_x001B_Û¿`gl[û¨?L_x0014_ÿâ¬¿µÞ_x001A_H_x001D_ùÕ¿(SÞ¾Ä¿^eð-!_x0011_²¿_x0003__x0004__x0010_ë6&amp;¿º¿þÄÚ¶©~µ¿¼yøç]U±¿/Q¬ÈÆh¿¿_x000F__x0013_)_x0017_Ù_x001C_²?_x0001_×ì¸ú²¿Ð_x0017__x0014_¶¦©¿mÂ{(Hú´¿È_x001D_èõë°¿A6%_x000B_ÝÑ¿_x001F__x000C_ÈÑ*¶¿¶·¡FJ¯ª?íìYÙbÏ»?¾týÈÆ¿¡¢eÚq%¡¿y~Ö÷·?ÎàÒ¸Î¿×üáá!¶¿_x0007_L4°;ÖÃ¿_x001C_HY_x001B__x0004_õ´¿àËë__x0002_?iâBz²?«_x0005_»b{Ñ¿Ô|¨íË¿¢.Xðá'¶¿Gê#_x0003_ò³?»û_x001C_¸"è²¿èø±aÇ_¸¿t&lt;*ù,`Â¿¦C¨ìKÊ?ãÈ¸¹_x0002_ò¹¿ÀÃú_x0002_	6¿¿úòÕ1SÒË¿H_x0017_²&lt;_x0013_¡?x×´ÿH¦»¿"k_x0003_Ù'¨¿_x0016__x0012__x0011_ÊÐÅ¿ÐÊñÝDÍ¿ã1ÛWýI±¿ïÏ_x000C_³Gàº¿ø_x0005_¯_x0019_¨Ü¿`ðxyË¿YùÿõiÅ¿"j,ÏÆ¿¿R_x0004_B¯ð_x001B_¿¯7 _x0008_N©¿`Ñ$%¿c?4ñ|½_x0013_Ñ§?Ó_x001A_çÏkÐ¿ñ*ç_x0007_S}ª¿¶î_x0019_Mé¶¿ú°_x0001_}·¿_x0006_Ä² É§¿AÎ-Rm¤¿Åöý)¯¿7äTÖ´¿gÝ-ù×º¿.ï@âÝ¿z_x000D_áÈm¸¿ ÂgÈê±¿Àa^0ßÓR?±ç}_&gt;ÿ°?_x0002_eë¡&amp;»¿_x0001__x0003_ÀrvãBùP?_x0016_1Ç»»¿-p_x0004_c¨¿0fæ_x001B_¨¿ÌÇßÈ!_x001D_®¿u4g_x0018_«¸¿&gt;KÿÍÄ¿Db¬»_x000F_?\5ÎdÛ¢¿ÌôÀ_x0019_³]¿a__x0001__x0002_¸¿_x0004_ªrO#õÉ¿_x0008_îöû¡ª¿_x0006_ø½¿	îmê_x0011_º¿ s÷_x001B_0ÕÃ¿s´ä_x0011_L¶¿ª_x0007__x001F_nD«¿_x0004_ÏF¡ßÂ¿Px¾âæÎ¿ÖßVl§¢¿ç¥_x0011_MÈ¿`yÌjDÖ¿ñ/üS?0À&lt;°_x001A_°¿C_x000E_ÖW_x0016__x001C_»?Yg"z»Ã?6á¼ç¤Å¿g¥]ÂÙ_x000B_Á¿lÊëg¬¿UN_x0005_¾F²¿MG_x0001__x0005_$Ì{?À{keª¿_x0014_p*CÙ_x0002_Ä¿D.ÂtÐ\°¿W.ñÌÔXº¿üØwê2Nµ¿¨ØÇòáó?Ð_x001D_*l½¿5Ï·_x0016_IÂ¿&lt;&amp;XÇ«¿FÜ®ÿ(¿d#É_x000D_l,Ã¿H._x000C_á¿Î7õ®Ã½»¿Ö§_x0015__x0011_/»¿YÞ~í%º?MÝ_x0004_ù_x001F_¥¿J\_x000D_±ë±Ë¿!0£T¼¿Ë_x001A_Û¹ýÞ±¿@ÊÅN_x0019_DT?c_x0011__x0004_Ã2³¿ts_x001D_éæ¯¸¿Ö_x001D_Qã{Ã¿_x0002_ñ_x0003_4Ø«?ÉZ.÷c¶?JN?$·í»¿Ec_x001C_éµ¿:þÝ·y%­¿ßvæòÙ¿ºâ¨:´¿3¯!_x0010_Â¿_x0001__x0002_Ö#O~Â:·¿µxaýïß«¿rÿu_x0017_º¿Õ¹&gt;YeB¶¿à'pÀ¿àÝ_x001F_®¦¿¨Øè´¤÷µ¿å¼+µÁ(¹?_x0018_½.4Ë¿n_x0016_ñD_x0013_ÊÔ¿ÂN¡SÊ¹¿Àií¡¿KW_x0006__x001B_Ùcµ?2c_x0015_í/À¿öì¼_x0018_»»¿ |cL9Ø³¿h0_x0003_/È_x0007_¿ÔnÆ¿±Î¼¿¤¸4A9Ó?b	t&lt;!«¿¹ìÃÆ^_x001F_±¿äFþäÔeÆ¿Ã+çG&gt;¼¿Êðôæ±¿598ðc²¿¼_x000D_&amp;9qI?¸_x0001_»©_x000F_¿ÿRuÿÞS¯¿y¤ìeöÑ¿Q9'_x0015_à³¿Þ¸­Ân_x001B_±¿;_x0004__x0005__x0013_nÃ?pvSV?|Ø8_x0011_Bk¿¢Ãr0³¿É!×V©¼Ä¿_x0011_½÷£åÇ¿	Úí¼±¿ÜÚ­¼_x001A_ ¿_x001B_:¼_x000C_Ðº¿m_x0015___x0019_î °¿_x0016__x0001_=Ê@È?;¤_x0002_}U¯Å¿4e5±Zz?_áý_x000C_¤¿=hhï_x000E_&lt;±?À(&lt;ÝíåÈ¿ôG_x001C_\ª¿&lt;lÅ_x0006_0°¹¿æ×SùôÿÃ¿,_x0003_IC*hÇ¿À`°þê}¿x(«+Ù¸¿_x000C__x0019__x0018_;Ö¿r _x0005_ÑÏ·¿DÐsk?b_x0004_;Ôò§¿_x0004_BrlZ~´¿üúº{Ý_x0018_Ë¿&gt;Á¿(Äý£¿_x0014_\ÿO)¿_x001E_jÇÁ&amp;_x000E_¨¿01;__x0018_ °¿_x0001__x0002_(É_x0015_\õ¤?Ã7GÎu_x0006_Þ¿÷mÏº?[¡÷zÍÇµ¿_x0015_·&gt;Á¿ê¾S&amp;_x0001_ó¢¿hOÆ_x0007_j¿A[_x0013_¿×Ðµ¿&amp;&gt;¨6y´?=Vâ_x0007_m_x0018_Á¿Xe)&lt;)A¯¿_x0001_½CyùB­¿pw®ÇX« ¿Ê'ÊàF³¿_x001C_yé¢ÚÊ?_x0001__x0010_TO¼ÅW¿úõÖ_x0018_ÖMÀ¿ØiKä¹¹¿%êó_x0019_~q±¿ÁR¹_x0011_¿~àÒ_x001C_u§¿/ØP_x000F_´?y _x0019_ðO©º¿ÚêÓ_x001B_JæÐ¿ò23¢?P ?k@íy¢¨¿Ò?@zjJ¿¦ÚmÎd_x0015_»¿Sw¾%¸¿_x0001_¯K·û&lt;]¿²$)ù_x0007_¥¿nkë*_x0001__x0002_65¥?Öñ^ÁÇ¿9	N&gt;)X¿ vñ.}w¿à_x0004_£¬_x0018_Ã?l7mY_x0007_¿ø+kg¹¿HN;*¿²ÇÕ§æ¤¿îÍëlðÀ¿ß_x0019__x0007__x0018_y²?¬äHÀ_x0011_¿b^ÿÖvúË¿öHïÍ_x0011_÷Á¿ócK_x000C__x001B_®¿_x0010_×ôiNÍ¿Î|®_x0005_år ¿_x0017_ G|_x0005_î®¿Ð¯9_x000E__x0011_¼¿\¢¢7¿f_x0017_@6Æ¤¿*ÐÁÙ}«¿øE[¶#«?ã­&lt;Á&lt;ï¸¿_x0001_ÿ_x0005_Ìä²¿FÄpTo¿4_x0005_MX§1³¿Òr_x0006_R~»¿Àc´Ù+Ç§¿íXÂ÷_x001E_¿?,_x0006_½£ß¿~Çèg_x000C_¿_x0001__x0002_d.Ì­¸¬¿_x0013_óÑÀ_x0010_´¿íû¬¤e¦¿_x001F_qRì¿¿ÝEF¦WÇ¿´#G@_x001A_rÆ¿_x0011_ëG)?_x000D_ððA_x0015_Æ¿âÊ:_x000C_6¬?«ú¡_x0010_Í/È¿òÈ¹ùZ¿(Q_x0003_B2­¿4Ûò_x001F_¼çµ¿NHáîÌ¿.¹4Æ³¿ïËüx³¾Ó?ºóù_x0006_GÆ½¿È¥_x0012_º]É¿ 'þµdîµ¿~_x001D_½£Vº¿Ð_x000D_qÊi7Ø¿ðÀ-¯¶iÊ¿¸u_x000D_6 ê?¥¾«WVÀ¿ªÕáCúçÌ¿´_x001A_)Á?HÂß¥aÁ¿Px´ìlà?äz÷g_x001B_iÄ?ÄËØ%þ?¿X2ËÑ«¿_x0008_µÀ_x000B__x0001__x0002_î\Ã¿_x0017_¿Rñå¬¿_x0012_Ü»mê»¿­åëÔ,«¿?;]_lÙ¯¿eS)çÃ¿èi{Ø!¾¿_x0014_Îc¾¹¿_x000D_V%vl¼?_x0001__x0019_ñë	¿1?R_x0008_$ICÅ¿låÛS hÏ¿5_x000E_¹ñÝ¸¿XSßuÊ_x000F_Ú¿ 6À¸ÍQ±¿NrK£]¦²¿¼Ä´yË«?R\_,¯?ùÿã_x0001_¸&gt;´¿_x000E_¶ågW§¿_x0016_á¡_x0019_*Ã¿RNÞ~Ê°¿³5ìaL¯¿à³§§_x001B_,¹¿_x0004_@Z!áZ§¿4ßçt·¶¿j¶_x0005_ ª¤?ÔË_x001F__x0005_-¨¿_x0018_v&amp;_x0018_Y¿Þ7©5¤?¾G2x¥_x001A_Õ¿Æ)_x001E_ÔûÄ¿_x0001__x0002_ç-ZMs¾?µ9_x0010_jï³¿ý\Æ~Ñ¿_x0001_;%2«E? GWj/¿Ù¿Ê_x001C_¶¿ ÿ {NX?ÔÑ_x000F_èSÏÑ?ÈÆ¾aWÃ¿è4ñÉÜ·¿ð_x0013_T-A³¡?_x000F_Æbf_x001E_wÔ¿zezc_x000E_¦Í¿_x001E_ÂÉIÊ¿ül¿1 Ñ¿ê_x001F_ÊNoV·¿ Ç&amp;_x000C_±_x0012_Æ¿¼Å_x001B_ö]p¼¿2_x001E_ÙIæ_x001A_Ù¿qÂ Ø&amp;Ù¿k µm;_x0018_À¿-á/©ô£©¿D%zrkË¿ôù¦(¶¿"G@Ã³¿_x0018_ý_x0017_Å?ÖPFN¸Ð¬?ëØ­t_x0001_ ¬¿|¼zÑjA¼¿Ñ*ï¶ñ_x001F_Å¿@_x0005_5äûØt¿Ê6vs_x0001__x0003__x0016_Ì³¿U®Ipî¿ër_x001F_¦õ¹¿avÎoV»¸¿æÝÌÏ_x001B__x001B_Ð¿¸iS²¨ç¿©¹ÌDÍ¿´Ly_x000D__x0001_Â?¶	¥Ã¿`µb_x0015_L¾¿ðë¯©æ«¿e¥g¥¿Õ&gt;2ÓO¶¿à_x0010_`~G-x?í*áPÔ¿Q@Ti÷_x001C_Ô¿bè¶_x001F_8°¿ªÅ«0Oy¹¿I_x001C_Û_x000D_Á¿Èr_x0002_bmË¿_x0008_ÞXç«·¿:ßãÄÈ¿µ_x000D_cìÍ_x0012_±?_x001D_T%?Ú¿¿Ü³ËLþDÂ¿Ã(_x001A_O-¯º¿HÊï®ôÕ¿¢©5µ¤¢?×RøHB°¿¢Pi[´_x000C_Ì¿ß$NmÓ¿F_x000E_¼¿~jÌ¿_x0001__x0003_¹Óð_x001A_ª½È¿l².ÌiÏÆ¿_x001F_¯¤Gw©¿°_x0004_?ÕÑ¼¿*º_x0007_®üÎ¿ôqzëZI¡?"ïü_x0005_Â¿à ÛÖ_x0017_¤o¿QD_x0016_§ÀJ³¿Ð_x001B_Ú_x0016_«Ï¿þÑ_x000F_ç³Ã¿Î¬&lt;_x000F_¯¿H¯3íµ¿¦ôÌãÀ?ôz?_x001A_£_x001C_?_x0001_G¯Õ_x000D_©¸¿¡_x001B_s©¥²?§_x001B_Zµ¿g¥æ5°ª¿_x0012_Â».¥Ô¿4B_x0002_B-iÂ¿£_x001D_Gâþ´??_x0013_I¬*¿¢¿;ÊW_x001C_õCµ¿êÂÈ¨¡¿Hè ¦=ÐÊ¿Á·Xý´¥¿D!?dZÕÁ¿ï_a?ù¹?y)ëX@ý°¿è__x0006_ë¿?X¿d_x0001__x0003_¾¿½80ì_x0019_É¿8¤Ù¤«¿¥¿ì@yb)]º¿\5ÏAsôÇ¿§ÙùÝïã®¿¢_x001A_V­ÕÊ¿_x001A_Øâ£ï*¬¿Êè_x0003_Ä¿Æ_x0005_èíå©¿x rH_x0007_´¿¿´NqÒ²¿ÞÎ_x0002_à²¿º#æti_x0015_²¿éµ_x0010_«_x0017__x001C_²¿kÑ7&amp;á*£¿ò¿º_x0003_;=Ñ¿Êºµ×þ¡¹¿ØÁfÁo*Ñ¿''ª_x0010_Ä¢·?ôA9fC~¶¿Ù!Øäþ«¿¾ÓúGÐ¿öT_x001D_FÄ_x0014_Â¿_x000E_O QA§¿óç;ô_x0002_¸¿tïw_x001E_7Ë¿ò_x001A_ð±]°¿_x0013_Ht7N³¿ÄLIg_x000F_1 ?ö¾aVÀ3¿ø±¨&lt;Jk¨¿_x0001__x0004_Ê¤_x0002_óª¿Þ»3Iô¦¿èYã§?õàQÅÕH´¿³	bÐ¿NËð25©¿Xb ëÈÅ¿$RsZ_x0018_{ ¿	|b·Üß¥¿Î\øÄ_x001F_ÞÃ?.êa_x000C_ÅÃ ¿ÈtÅ~_x000F_ÚÌ¿Ôþ_x0003_©°¿_x000F__x000E__x000B_À¿V$y¸é~¬?ëí±_x0016_Ô¹?¦m÷O¥¿ÎCí_x001E_K³¿Jm¦õ¬ÎÊ?4ÜI \[£¿ÍFâMÈÙ¤¿=p_x0011_,ÛÊ½?ÜSüÿ_x0017_ÛÈ¿4Þà_x0003_ñ6Ó¿P5Ic|kÂ¿HÕ9IÎ¿=¦_x0007_â_x0004_º?R;_x0017_°ñÃ°¿Açp_x0016_e°¿¯_x0002_w3.Å¿_x0010_×9_x0002_\ÎÏ¿ª'_x0004__x0002__x0005__x0013__x000E_È¿»åPh¤²¿hobè%À¿ø_x000F_q®Z×??5õCÈ¿_x000E_vÂ(/­?_x0006_%+V¹&lt;Ê¿oÅ_x000B_Ì_x0013_WÇ¿i²]Z_x0010_Ô¿ ¡ïIUô¤¿_x000B_FëÚ¾[½¿Uz_x0011_x.Ð?Ì{¯Ü³¶?1(²Ô)·¿ÀY#_x0012_4öq?_x0010_8±_x0002_rú?¬Ù¢·v¼¿tL¸é_x0001_,¿¿lIi_x0008_á¿õÅ_x001E_U_x000C_o¿­aLñõ½¿hðbÂ«¿þÐ_x0010__x001D__x0003_o¬¿úÁÈè_x0004_·Å¿@jÃTWÄ¿¢c%qü ¿îù_x0006_l _x000C_­¿v +_x000F_c%Å¿Ôû_x001F_ÉªÄ¿ú»\(Qæ¸¿` J|_x0007_÷? _x0001_ãD¾?_x0001__x0003_ê1va:F´¿PÒíë¿&lt;kÏi¥É±¿Êh±þX³É¿eØ_x001A_`HÈ¿RG*_x0006_¿_x0005_ª¿ M§z_x0014__x001C_?ôZ=ÚP£¿_x0002_Ô_x001B_oH¯¿_x0016__x0004_ñ_x001A__x001B_ùÊ¿Ì© è0Ä¿_x001F_QÈ¬¶¿Þà­«h»¿ÄI?ÚªsÈ¿S_x001B_§Ç¦Ñ¿*f¸¦T_x0003_£¿T ìý*gÐ¿à{¦Ã_x000F__x001E_¹¿ÿ&gt;þu¹?µòÒy°¿|ÿÞt½¨¿¡zdCÜ`Ó¿Þî¯´­¿É`s_x0012__x001D_²?(TÖâ×?b"xÚ|_x0018_Á?ä7§Á¿ú~Øµd¨¿²$-#2¨Á¿&amp;Å?¤zÍ¿=ÕÑufÀ¿¡öÔ_x0001__x0002_"¹Ä¿xqR±àÒ¿¾:ömï¤?6¯ÑÄ_x0006_Ç¿©°Jê_x0019_#®¿!À'_x000F_ÉUÆ¿_x0011_ ´~C×Ð?~_x000D_ç,í_x001C_´¿9xç­¾¼¿ªÙH£¼¯¿Ø_x001F_ó´S)­¿è¹ô«æéÑ?(º£wÕÇ¿Pæí=_x0008__x001B_?_x0006_\Ê-#êÔ¿_x0017_s2ö_x0014_Ä¿äÝ_x001C_À¿1 rÇQ?Ê_x001A_&gt;««Q°¿5-=:Ò×Ç¿¢È=öª¿x5_x0004__x0015_S¿¿`ãÛ¶&lt;¶È?RªÒ_x0014_,Ë¿®ñð¤Ó¼¿F.Ç]Jô¿ø_x0002__x0003_ài«¿mGä¾Í¿RøfÌ*±¿¾IÒd.È¿ÖFÆÝñÆ¿íîÅùYÑ¿_x0002__x0007_ô¹\Ã_x0007_|³¿_x0014_Â/«_x0010_¿_x0019_ÐÃHz\²¿@`ÍçÄ·j¿Âýç_x0003_õ·¿&gt;Y	àx¬?Å_x0007_|_ý­?_x0012_ÓôãV«?E´_x0015_ÂC¸¿B1H_x0012__x0011_Æ¿)Ï_x000E__x0018__x0002_±¿_x000B_¼8jä·¿_x0014_\éZ:·¿_x000E_ä&gt;í_x0003_´¿A!÷[&amp;Í°?#Å$¹²¿s¡ÿ¤_x0007_Á¿ÊÿFVÍ¿¬÷_x0001__x0007_d½Ã?¹ôU%êµ?©R8ÎÂ¿Â(_x000C_cÅ?Åú!õ_x0015_T­¿ÖàI-_x0004_d¿îQït_x0014_Ç¿E_x001D_Æ_x000B_¤ÍÂ¿_x0006_îÄóxÂ¿p_x000B_ã_x0005_Zº¿êT_x0014_hE®¿¥_x0017_ß§¥¿78þ¹ê£¿ÞOL_x001B__x0002__x0003__x0017_:Î¿_x000F__x0011_b?·âüB3»¿8×Òn¼0¼¿òOº/_x001A_¼¿=4&gt;ëÏÔ·¿{Ñ1À¿Þ_x0008_%_Ë¿_x001A__x001F_uC~^Ó¿Ò+_x0013_¢÷_x0001_«¿ìG_x0010_S_x0003_gÎ¿XópÇ¶\Ó?-ÍW¹lu¨¿_x0006_}Ul_x0012_´Ê¿ Xo³»¿ømì_x0002__x000E_¿ÛºõðÒÄ¿.îøºa_x0015_Â¿_x0002__x001F_ã9À¿rt_x0018_¤·À¿vãQÇâ§¿ÚM_x0014_¨%³µ¿ä_x0006_\_x000D_ÒØ°¿K_x0001_(Ô_x0012_ Ã¿Òóû¢É¿Ü_x001B_îy_x0017_¡¿Ò_x0011_@_x0004_Ò£Â¿:#)AAò¿Ç_x0003_% _x000B_ú¸?_x0017_3&lt;«_x0016_m°¿ËXä3_x001B_Á¿VÃæÉ²¿_x0001__x0002_O¯Óý¿|Ð n_x0013_e?=Úä¨_x0008_º¿ãÆ_x0015_#.³¿#½_x0019_ª Ç¿_x0018_BãBäÆ¿½ês¿]ýÈ¿À-r¸&lt;´¿à[-¨±?a?ì¹WräN¾¿b­wÈ¸¡?&amp;m&lt;EÏ´¿wJIÆ_x0007_Ç¿¹ú7/Ò»¥¿6&gt;ýç¼¿æêSà_x0004_ÑÆ¿0¶_x001B_Ü0±¿cSêg(É¸¿4W§4Ä¿	_x000E_¤Ê¹Ò¿_x0010_yµ"KÂ¿_x0004_­0×ùÇ¿vNñ_x0012_YÚÂ¿3_x001F_XLm³Ð¿FU[M±Å¿c¤-@ISÇ¿,¬õ¦t²¿ÁÀ@_x0003_#¿4/._x0013_ÏBÀ¿l8_D±¿9Ñ["¹¿RõäØ_x0001__x0002_éûª?àÄ_x001E_ô`¯?Ì¹e_x0002_Ä¿×ÅFÝ_PÀ¿áÔr_x001F_Ó¿ü{n&lt;®Ã?õwÐ®_x001D_À¿ ñé_x000F_ç_x000C_}¿&amp;û_x0002_^_x0010_¢Æ¿p_x0004_c£A°¿jþ°:°À¿(_x0008__x0011_ËÀ-Â¿Sèó¤¿F.TÃµ¿:bQÕ½¿rïî5oÆ¿°2êCz¸¿O[éØ@¯¿_x0010_h_x000C_¼5 »¿þiÛ+ôØ¶¿çDÓ9P²¿_x001F_èÂð_x0007_ðÒ¿jÀ£-AbÆ¿û4å6¢5¶¿þ27¾L´¿R5&amp;4'¿¿_x0002_&lt;oôÜÂ?0=g[Xé¿_x000C_­IÆÂ¿ÍC©²Ê¿`\8à4Y¯¿_x0012_ôÀ,Cñ·¿_x0003__x0004_}éi )_x001C_¶¿Ê_x0003_$_x000B_sÓ§¿±Óñ¢Ì¾?;Æ_x000C_ü@É¿PéZÎæÍ¿r³w¼\]Ì¿®ËÛ:°¿Û_x000E__x001C_g_x0017_¬¿$KQYk¸¿_x000E_Ç|x¼¿_x0016__x001C_ªôÓ¿ôy`.S²¿Àhn_x0001_e¬¿ÝÈ	ÃG?_x0010_òÚé_x0015_Â¶¿_x001E_Ñÿ	ºÃ¿¿º_x0007_Ô°³?&lt;WyWì_x001B_¿CËæ_x0002_æ²¿4=ò)_x0006_É¿`Kâ¿°_x0016_#¤z¿àÚs=)t?/Ñá¶U°?ö_x001E_ñY_x0010__x0014_¿o[_x0016_2º?_x0003_Ie0ÝÈp?Ð§Ï7·¿MSÜÃ¿+£å&amp;Á¿Cr,÷Ø¿O\j_x0003__x0004_YÀÁ¿Ö_x0017_6ÒIÄ¿MþeÊ¼¿¸ý*@iµ¿hU_x0001_Ge¿EiÂ½$®¿(}²-=_x001F_Ë¿_x001A_"?7=[¹¿T¢ü½)Î?æ|Ðõt+µ¿_x0018_s§ÛÕõ¿&amp;l_x000E_ï¥¦¿º_x001A_»Zù´¿qBæxÇ¿¸Þ._x0008_ý¦¿8n¼-·?@½~ï¿_x000C_Ä_7ÔHÀ¿TÈ¸w?ï_x0015_§l_x0002_g²¿^b:_x0007_¡Oº¿Y[Ñ_x001E__x0016_pÐ¿_x000F_:|1_x0018_&lt;³?ÍÃäOr_x001F_°¿?¦ÒxÔ ¿?_x000C__x001A_ìu¼¿ÌkgJ_x0012_ö°¿ÕñzÀúÂ¶¿»¢W_x0018_yÃ¿º_x001D_»®ÓÏ¿Ò³êîV5¤¿Í_x0008_³JÎ8Ù¿_x0001__x0002_BæüD«Á»¿27_x000E_Ö?ºó_x000D_û¿.À¢¢H®?	_x0004_eÉ}Ä×¿_x0010_ÊBàÇ¿¦_x0004_*ÏN©¿äGR­Yµ¿hæOE'¬¿ø~_x0003_Ì¿·¿_x000D__x0004_ò}Ù_x000F_¼¿ú=4¢"b²¿ìÍôOÇÌ¿l0ðÑÔ?f[_x0015_6éÄ?FýM2¿øHê_x0004_WÆÆ?Å÷F´²¿­ÚÂÆh±?~1Ç_x000D_Â¿z_x0001_#­8Æ¿ô¬c1ÃT£¿`î	 tÀ¿_x0008_uãÎ$¿ØMõîÍ¿F½þÇ_x0008_Ì¿zvuÚ®¿²Göïè_x0006_Â¿Ö¨O_x0015_"®¿	î'9 ¯®¿E:è) ÖÂ¿|Èh±_x0002__x0007_É·¿¿È`ãçè?kîÃÆy_x0001_½¿WOQÞý_Ô¿²µ·_x0005_Í±»¿¸Àª/gÂ·¿VÀ_x001D_§YÏ¿_x0003_È_x0014_²Òö³¿`·¨j÷½¿àÓdJÜ¿XXð®¡?`òw×_x001F_µ©¿+:]b ®¿4|Ôæâ¹¿ÌkÆ³¿$¸½#_x0018_Ë?PIp²s¿_x0010_îZE6?f'Ä³¥f¬?-_x0008_u¿_x001F_¡¿@TjÎ_x0004_/i?_x0011_§Pá$²?x·I^»ÖÅ¿j_x001F_¤ä_x000D_Æ¿f_x0016_¼F3p¶¿]bSû&amp;¸¿Ó_x0018_C_x0013_¥¿_x0014__x0006_ÅÁÐà¿4T=ÒêªÃ¿9¯DsÐ¿ß/øtÍ¿¦9ÔÂÂè°¿_x0004__x0006_´_x0001_»_x0012_öÔ?bç9ÿÌ¦©¿_x000F_¦Go³¿2A¯#ZéÈ¿´ ¢Y_x0001_Í¿_x0010_AUSÿýÃ¿À_x0014_â0k~`?d^ú_x0005_­_x0002_à¿ð_Mú_x0003_Ï¿ØìhÈ_x0007_¡É?ÊÍBK&amp;ÜÎ¿m|=7À¿T¶µl£Æ¿ÞC_x0017_Ýà_x001A_¿uN¨kÓ±?ö_x0004_+UîZÀ¿D¿)&lt;?Ï_x001E_ß_ì&lt;¾¿[ýY®7´¿î`É9RZ³¿ZÕ_x0010_¯@2Ä¿¯«	 ý«¶¿Æ¶&gt;¸³¿P"_x001B_\±¿Cê_x0007_h¸ª¿_x0011_äùUùU²¿ oq#·¿¼@ÌßAÇ¿ÀÐÕKZ2?x.] Ø§¿UÍ»Âý±¿Ö_x001A_ó_x0002__x0003_µlº¿ûJ=ÒZÒ¿l_x001C_ìÃ¤²¿dAJ-_x0012_ÇÅ¿u¿¢+ÒÜ¿f_x0017_G¦Ë_x000D_Á?HÃ±kîS?_x001B_y_x000F_RW±¿I|S´¿Ù`__x0008_¹¡¿ùFû_x000D_KÒ¿PL&amp;u¹aÊ¿¤×ö`´×¿1¬_x0013_ÇqÑ¿bá0ýD3¡?úc_x000B_-Æ¿ÆçnÚÑ_x000E_Å¿~U¹_x0013_-LÄ¿_x0011_Dè×£¿_x0018_¬_x0001_¬dÄ?q	a¶¶¿þ.09R¥¿§:ª:Á_x001A_³¿ _x001C__x001D_qGÕÂ¿îÙAÎÌ®¿·ÌÍýgñÑ¿ú¼_x0013_Û¿	·O-ãH°¿à2o ~gd?IjRlÌ×¿9b©_x0003__x0010_·¿_x0003_évK_x0008__x0002_Ô?_x0003__x0004_p0CSv?vÕDa:ª?¾/_x0004_?ÁßÂ?CÉðO¦ø¯¿Ð_x0015_&lt;m¹éÂ¿`2:_x001E__x0002_?$T)_x0008_ Ò¿Í|Q&amp;Q2§¿¼'ñYm¿òÌ_x000E_Euð¢¿_x0010_%©mµ¦Ç¿ÌÐuìòñÈ¿tØøéþ¾¿XM7t¥«¿¸|Âª8|Ï¿pûÑ?_x0001_.¶¿_x0018_(KCÎhÊ¿$E·Ó?¸¿Û-_x0005_J÷ ¿_x0017_"?HÖ¯§¿_x0006_êÞBä¼Ó¿F7&gt;0Å÷Ê¿RÅ_x000C_Ó:ªÁ¿²ßë»ö)®¿_x0016_ú§Ö»q¤¿_x001A_uê°¿ØG_x0013_Ç_x000F_Î¿È×þÅP_x0013_µ¿§_x0010_IàóÄ¿$¾:Ì´¿PmcÒøw¿_x0010_oýl_x0002__x0004__«r?ö;ÜNeÀ¿°_x001F_â)¤ÿ{?Lå)Kf¯¿'Ö&gt;ôÓg°?Õ_x000C_.o¾¿pNV¥À¿ª»ar]hÃ¿_x001C_=_x0018_|_x0019_Í¿d¼xª_x0005_­¡?«_x0014_ÚÁ®·¿_x0008_~\Ãp&amp;½¿p?ç\_x000C_Ë¿Þ9àþµ¿Ðx_x0002_m³¿Ô_x0006_FGáD³¿h0þ¡¼¿#×¨ØØÄ±¿WãMGLµ¿jNR_x0017_f_x000C_±¿ôy_x0018_st+Á?_x0014_`ço.ÍÆ?Õ9c9Èâ¹?³,_x0014_Wi¬¿/'_x0019_	Ã¿ÝvÔ-;¯¤¿­8C_x0001_Ì?¬¹_x0019_´¨¿F%	2gû®?¢²qÖ¡_x0003_Ë¿r_x0011_V¿r³¿_x0001_ãZ{Ö¸¦¿</t>
  </si>
  <si>
    <t>0b2a85a476e424be29ae93cdccb7da25_x0006__x0007_d²óààC¿æ÷é@ÁFÊ¿è"0ÃÁ_x000F_Ó¿pèçØ2?Nóð`)ï¦¿â_x001D_kñ_x0014_Ú¹¿ìV`»VÊ?d+c_x001D_ø&amp;«¿x _x0016_¸©®Â¿nÕ°·°¿ñB©o&amp;»?ÂNÙ_x0007_¿¾IX9_x0002_­?Xr	æwà?_x0003__x001D_ð5DÚ¿ü_x001B_k@_x0014_à ?°_x0001_ôÿÁb¿@/ìoeÞ¬¿_x0004_Ññå¶¿Ä{±M¤¬¿ú}J2-¦¿_x0001_#,_x000B_RÕµ?+É_x001D_&amp;Eº¿®+(ÊÉÅ¿3 y_x0005_mÖ¿Mí_x001E_ëß½?ª_x001B_i`·¿7¤:M¤Ã¿`LÑ¿ìª¿à!Ì!XKË¿øRì[£ªÅ¿Q_x0013_'r_x0001__x0002_PI°?¢C_x000D_	y_x000F_º¿¦3ªX36Â¿v¦@©Â¿MØð_x001B_^Þº?_x0007__x0014_*Ó²³¿î	+ç_x0006_Á?l_x0005_×_x0019_¾¦¿ø['_x0010__x001C_»¿¡¾ÎÙÜÜÒ¿±±j_x001A__x000F_g¶?@¹:DÙÅ?x_x0019__x0006_þÇ¿_x0018_3pjpÕ´¿¬bêÝoÔÅ¿6V]ëU_x000B_ª?Ïë7Uf·¿	Ì$ÝÙ¿Ä"²_x0017_7£¿?_x000B_-hµgÁ¿&amp;fãKß¿x;ê_x0004_¦Î¨?¨_x001F_³îç¹¿¾è·Q_x000F_ª?_x0019_à­À_x001D_â¿£ÎÚfÚÅ¿î_x0013_¦óÄÁ¿_x0017_rG¥\-´¿ A]_x0008_O±¿_x0003_[_x001E_=f_x0019_´?mµù_x0019_éµ?ÀÇ_x001F_QØç}?_x0001__x0008_Ú*Aeª Í¿í_x0014_Ä_x001C_X¯¿J{c%Î½¿ºÔûê­»? èö8Á¿Ñ8_x0019_ºÏ%Á¿_x0006_*û_x001D_L"­?Ó Û&gt;6Ø£¿OÎ`±¤Å³¿Ê?¡Ê+Â¿_x0002__x000B__x000F_Y¿lB±[â*Â¿õt_x0012_}_x000B_»¿â_x000D_²n(r¢?_x000E_³¹tépµ¿_x0003__x0007_NuÛ±?_x001C__x0007_´CU:¦¿y_x0006__x0004_¼_x0017_WÅ¿ö]úy#¿sc~ëûHÛ¿_x000E_®Â£±¿kÃÌ?_x0006_®¿R_x0011_×_x0010__x0010_»¿&lt;NZ¡üÀ¼¿h°íê_x0016_ú©¿¸]õ§Ù¡¿¹56Co_x0011_¥¿ø_x0019_:DÍd»¿iàí¢m_x0005_Ó¿t¦¡´Ï¿nª1RÐxÊ¿ðÿµ_x0002__x0004__x001F_?ú_x0003__x0001_ìåø®¿¼Ä#ûI@?F2ïû7èÆ¿F»[âæ¨¿¶ïY¤¿³¿_x000F_·&gt;Ô$£¿*_x0003_ì­O4¸¿_x0006_'=ÄâÁ?Àä¨åzdy?ÏQTÝÝ´?\½5¾¨? Ã_x0007_ß)KÀ¿Æ&lt;bÐ?_x0014_·¿_x001B_ü5l§²¿_x0013_f0®_x001C_·¿2V"MÎ=¹¿EêuÎÔ¿ÈÇý¿¾¿Ä¦â­Ã¿_x001F_üzî¤¿{®_x0016_gÃ¿c9G.£¼¸?8Ô©¸¿¿XÆú;ü_x0010_Ì¿&lt;ÁØöPDÄ¿jcj:C³¿Ì|WÏô¥¿¬ÂÂ aÏ¤?_x0003_6&amp;`ß^±¿ÈEJâ_x0010_È¿ä¾9®iÃ¿_x0001__x0002_JMËD±À¿2|*ìQÚ¿W`S4PÄ¦¿v_x0014_F'íkµ¿¦Ô-"´¿o_x0006_Ów'^¥¿1µæÆ¨DÆ¿3NÀBÆË£¿_x0001_×Â_x0013_ÈÍL?`g­dJ¿npä:vÔÎ¿|N_x0007_¥#©Â??ho$§®¿ë_x000B_ü:Ö­°¿ðemJ|ú¼¿£Û{_x0010_³?À_x000F_4_x0010_^?á\¢Ø_x0007__x0004_ ¿Öèa_x001F_¸R³¿ßåà_x000E_ÇÂÚ¿ÈKð _x000F_º±¿8¤²a?D¿¿X4_x001E_w/?d÷_x000F_4(_x001A_?Ö_x000D___x0004_Ëô¿¿wã¶¶¿Ú_x000B_,ú_x0003_Í¿£Ù9Z_x0014_±¿!_x0005__x0006_Ë³#²¿Yë/È²¿Úïu:§¿u«_x0001__x0005_ã3º?ÔÆA¤XÒ¿_x0011__x000C_Y&lt;nJ´¿&lt;_x0017__x0002__x001F_öÒ¿_x001A_ºÍÒ¿ú_x0019_Ä@ÜÀ¿@TË­A=§¿_x000D_|_x0002_æ~°¿Åí}da±¿0IP_x0013_ô¿mDC_x0018_¿¿_x0004_×ë_x0005_æàÁ¿t_x0011_aRµ¾¿IÕô_x0010_ÌØ¿_x0015_±HJ¿!Îõ_x000B_¨2Ç¿ì?NÇ0Â¿2±éÿÙ_x001E_¶¿è_x000D_~_x0007__x001F_À¿°/O_x0017_w¹º¿ð¨oWÆ¿eÞ_x000F_M_x0003_£¿_x000F_k´_x0016_¤¿_x0008_·A¨ûå¢?®,¥)ÜïÉ?_x0018__x0007_ry"¿ Öèv}_x0013_b?&amp;_x001D_¢Ï¾¿ë_x000B__x001C__x0001_5*¹¿icÉ2üµ?"ÆJT©¿_x0004_âGyª±¿_x0001__x0003_Ä½_x0002_ËK´¿:¯U_x000E_4Æ¿ôlþæ¸¿àC\éÖÀ¿ÐÔX_x000C_?ò¦_x001C_ihÂ¿~Ê_x000E_üÏ¿£çèFÃ¿ØÑtÃË?ì_x0002_³êÄ³¿R:¥á3¿¤_x0017_ì¶Ê §¿bß _x0010_ý¿¿DM_x001E_ø9©¿¤î_x001B_÷_x0018_µ¿Bëk_x0013_HÔÇ?ÊûäÄ_x0006_Ê¿)c&gt;ãú]Ð¿pOú4*u¿r^Ï¥²©¿!gZ\¼Å¿$®_x001E_ðFÍ¿Ð£×_x0019_ß;³¿_x0003_2í´_x001C_8£¿(mÖe2H¿_x0002_µQHU6Æ¿ÉõO_x0015_&gt;±?`,ÊÌô¿kgòµÌ°¿LµÃ:n_x0007_¦?7ó5D´¿_x000C__x0011_`_x0002__x0003_sQ¿¿·_x001C_¤_x001B_g±¿,ªám_x001F_¿¾ú_x001B_t_x000D__x001F_¿_x0001_ISËó¶?Ö_x0011_UÿA¿A}:B_x0019_À¿Ð_x001A__x0014_îh7w¿_x000F_rWQÙQ×¿_x0014_ù/jÊ?ÞyÐü_x001F_´¿Î?ZhãEÆ¿_x0006_yÁÆÊ¿&amp;n_x0012_NSjÄ¿_x000E_¿_x001D_÷#Í¯?¼9Kã¥ÂÁ¿XIìB?·¿4ì¡o¯Ã¿®ÿµ½Ïª¿_x0018_ã%_x0018_CX»¿ºLB_x0015_Ç¹¿¢1Y_x0005_ÞÉ¿ÆÎ_x000C_§YÈ¿âÉnÿÁ¿#Þ_x001C_/â¹¿Ö_x000E_Öß¿0ô-( ¦?U/¾2ø­¿/`ïQJ³?ÂÏ;´¡®¿_x000E_²¸¿C*98îbÐ?_x0003__x0005_(§J®ÐwÆ¿£f¾¢:3º¿ýlD_x0012_²¿H¯Òò¯¿lµ,³³¿_x001A_ó_x0006_ÿ+X¿"ö¾ÿ:&amp;Á?\_x0004_Þ_x001D_{xÍ¿ÍÁÓx_x0010_³¿_x000E__x001C_,o+x¿:çÕÞÄ.¼¿Àº_x0017_[îñÁ¿ËÆaÊ_x0008_¹¶¿ k«_x001D_t¿Ö_x0008_F~ÛLÓ¿é_x0001__x000F_ö:Ê¿WôëÐÑ_x0008_³¿zE£5ï­¿_x0010_F_x0019_Â_x0001_Ê¿dTpQ3½¿Ú³VH£_x0006_·¿fëÁ"}r²¿;E»ÛeÑ¾¿}5£ü_x000E_V»¿p_x001B__x000F_ný_x0018_Ä?_x0018_	£P@_x0001_Î¿ ¨]5?X)ÿ_x001D_¨RÊ¿õvè/¬_x0002_²?øöeÏ£2¿_x001C_Þà.§±¿_x0003_0'_x0003__x0005_W_x0005_É¿â§¾8Xs»¿¨ÓH_x0012_X×Â¿¾ö/tG&gt;±¿½_x0012_9@É¦¸¿.$áÃÑ£?H«÷_x000E_ío¿Ìó¸µÇ?¶;ZmLý»¿@½©S9b¿ûò_x000E_m~¯¿Ü_x000D_spO¸¿R¢{*àÔ¿H}Ff»è¿Çw9*þ³´?På_x0014_{&gt;Ë?(|û}Ç?ÖiÜXa¯¿&lt;ä_x0004_DNÒ¿bÙ8®%ó©¿E,öYù±?H_x0016_zãÆY¡¿ìÚZ5_x0018_ÒÇ¿0R_x0001_ssÔ«¿÷O9÷ÎÈ¿_x0002_q$ÅLï¡¿P*_x001D_X¹t¿©N`¤_x0004_î´¿_x001A_ûÜÚÆ¿þ¬w¨Ì¿_x0003_Ô»_x0006_;%·¿\_x000F_êtc_x0015_É¿_x0001__x0007_q÷ê_x0019_¼Ó¿pe_x0010_@_x0012_}Ê¿1)7ÿo,©¿l3`Ñ63Æ?_x001D_Ìcwê³¿°ëó5Ê¿QD×õ7C¸?í­²@_x0019_¼?õ1åö_x0016_Â¿_x0019_çhñp¼´?ærô	µ¬¿øÈ_x0003_&lt;Ý0¿_x0012_áà_x0010_±¿_x0013_Ó;Û'Ö?£\_x0001__x0005_ÖÓ¿ð_x0004_Çßù¹¿ \¸é49¤¿n&lt;jß_¿¿*øÐ_x000B_3_x0001_¢?(izSk¾¿Äw¯ºb?ÆöO_x0017_Ì¿½ÿÎ_x001C_³¿å´Õé~£¿0»ë_x0012_HË¿È~+nÉ¿ÀóOÞøu|?_x0006_¹°*_x0013_Â¿Ðéßñ_x0002_I·¿^õ_x0008__x001A_]­?*[_x000C_%Üê½¿¨êð/_x0003__x0004_Nì¶¿_x001C_K¯û¶¿ì_x0001_gÒ`º¿~_x001A_õ}ÂÀ¿u_x0010_&amp;= ¡¿ð_x0017_è:È¿À® «hÎ?ÔTQ_x0004_Í¿Jï_x001E__x0002_­¿è°pm}ÉÁ¿aóKµ×¿X¶³%j{Í¿¶¡ø%³¿/ÇÃ_x0008_Þ?_x0003_ðR_x0002_,?¦_x0016_hbDÂ?rÌ_x0012_9ÍêÇ?k"¦ð_x0004_±?\³ÏÝÁ¿÷}Ê_x001D_ª?©äR`_x0018_xå¿_x001F_P¸%üJ¹¿²)µ9_x0004_ã³¿GóZÄ$À¿Ìxl­Ù¿ ôÇ¿£?@Òueí_x0013_§¿+_x001D_·J8Ð¿ª^3G_x0016_¶¿ùJEyÀ¿&lt;_x001B_%²·Ð¿¹bæ$"À¿_x0004__x0006_ !Äqr?Êoél´¨? Þ_x0003_ªØ¬x¿ÀSzík|Ë¿ÕØÅ_x001B_õº¿p_x0012__x001C_m¦¾¿_x0010__x0001_´_x0004_ËK¢?TÛýù?_x0012_6áÉÖ¿4W¿3S©µ¿_x0004_áq_x0013_ÕäÃ¿_x0014_$ãôöÎ¿ôãÉNF¬¿7_x0007_?Áü_x0003_ª¿hø³ý¹û¬¿Ëþ_x000F_Ä_x0012_±¿gØç´¿tH_x0002__x000D_É?¬[_x0005__x0008_9Ã?Ö¯Êç¿Ê¥¿9ï} Õ¶¿_x0002_úÜ!NÀ¿pÕÀ#Ê¿uÏ"¿c°?:Ôy_x0008_8_x0010_Â¿6è_x0015__x0017__x000F_±¿è1rS_x0011_¹¿Tðé©9!É¿µtn¡¿ÑÀG¿v³¿_x001C_Ù#+3Ë¿ìxW_x0003__x0004_¥·¼¿Z:·_x0001__x0018_-À¿f~Í1\_x0016_ ?;].°¿_x001D_èr_x0008__x001A_áº¿nfG$|¼¿Ó#òKaþ¸¿dCRø;»¿«åó_x0002_ÝT±¿pZ,îm?_x0006_çî_x0007_ç_x0005_Ê¿_x000E_²¤Þ¨?³_x000C_`ßâª¶?`øäkì_x001C_?&lt;Ó«¶¿4#=üE¿P}ôÝ5Á¿ÌÕÅb_x0001_À±¿.ÉÔÐ¹¿ ñÂ_x0006_M°¿¸4"[íK²¿Uz¼&amp;°¨¿IÄSÜ')Ã¿_x0003_ç_x001D_ÿ%Ps¿Ô;_x000B_?_x0006_¬¿ç^_x0014_Ú¿*Ç¿VòT?ö÷º¿s[d¶2²¿¼C¿_x0008_ÒÈ¿îêd_x0014_Ã¿ºãÙéÁÂ¿æQ_x001D_+8ç¢¿_x0001__x0003_©¤à×°¬¿Ap÷ü_x001C_Ã¿ÈÓ~-mÀ¿ÌH}XÂvË?¿ïææC¸Æ¿vÍÁaçÁ¿¼_x0014_?£¿²¿¨3 oÍ¸¿_x001A__x0006_ÙéÀp«?ñ_x001A_Õkô_x001B_¼¿·"eâ$Â¿_x0016_ÔC¸ø¹Á¿À"_x000E_C (_¿v1P&gt;¹"Ï¿DðpÞ÷Ô¿hVvdzÃ?â&lt;¨÷×Ä¿u÷ïÙýÛµ¿JÆ¾0Ô­¿I^òxN¼¤¿:&gt;Ú¤¯¿Òy³:xÍ¿¿âÆ_x000F_yÄ?,~Ü#§?åd9E´¿k7\àFBÈ¿DÑÓtÞÆË¿ÀÈoßÞÃ¿éä_x000B_YÁ_x0019_¶¿9_x001E__x0002_°(²¿jCôhØ&gt;«¿_x0016_×_x0001__x0004_±"£?CC#QS²?_x0010_ä­ÞÒ¼®¿ûµe´Á¿3s[~¡¿ú¨Ììm_x0006_Ù¿Jí6a¥úÂ?_x0012_\H_x0008_"ï¨¿'`Ñ&gt;`dÕ¿Fk°¢óË¢¿\_x0001__x001D_4'²¿_x0018_ýÊTo²¿LvÈ».¿ø¿_x0014_4äÝÁ¿%¶Í_x0016_eØ¿rcÅÆãQ¸¿¹å¦»#¼¿_x0018_éNÿ®¿D_x0005_6NÖ¿ïÝÓÏâ Ó?&amp;_x0002_CÕVq¡?_x0006__x0008__x000D_dÚ³¿x_x0003_¸à¾¿±ÝÓ_x0017_»¿B¨©é&lt;ñ°¿E_x0006_õ$Á{¿?_x0011_ÝÜq©!´¿Y[ð&lt;8ÈÀ¿ìÍD@_x0005_:©¿$çÊÈÎ_x0012_±¿Ðu_x0007_²C_x000B_Ø¿Ñû[Ê©·?_x0004__x0005_1_x0013_Wè±?_x0018_~_x000F__x0013_Ç£?}`vÎ¼M°?´Û_x000D__x000F_³¿_x001C_r¸Np¼°¿ÖÕ´_x000C_T¸¿¶ü(²¿Ë¿_x000F_;I³º¿_x0004_³F{ÏÓ¿¬ucláºÄ¿_x000C_ì_x0006_¿vw²¿XÝ_x0011_@Ö¿_x000E_]·oLªÎ¿Ìö_x001D_(®Å?Æ_x0003_ýçÄ´¿ºiG!èÁ·¿Úñ³_x001D_l8¶¿Ù"_x0001_=`.µ?¯_x0002_G7Ä??d~_x000B_óUÈ¿hÄ_x001A_8§¿È_x0016_¯/Ï"Ä¿_x000C_ í*Ä?L¥d]w³±¿³_x000B_wt/_x0017_°¿Ý§_x0008__x000E_¢Ã¿Ec_x000F_Q  ³¿Ó|ó_x0017_}ÆÀ¿ú1$_x001C_gÅ¿_x0011_u*s¯¿ð±M°_x0003_q¿^©J_x0004__x0001__x0003_¿ÇÃ¿Z_x0005_qss¿h_x001C__x001C_ç×ãÍ¿l4E_x000C_·¿xT(»ty½¿_x0014_âOD½?1®_x0012_÷·±¿½Ä_x0017_ÕÀ¿ËuñmÛ·?¾½[cWò«¿,_x0015_]z¿\öP"w?É÷QÎ¾åº¿"°NS¯?_x000C_îOú§G?l¬6Rwµ¿pÖò?¹¤? ²;_x0001_E?Á?:_x0001_bÎ¶WÌ¿sºÇ¤d¹?/Gï2ªÆ¿¦ÊèrÀ_x0016_­?D¹_x0002__x0003_Â¿¿_x0006_z_x000C_Ð¿3Ú=ô_x0014_¾¿ _x0007_ò@7_x0015_?_x000F__x0005_c*K&lt;¶¿F±°óÜ%¬¿_x001F__x001B_@®¡¿_x000B_#ÕdÊ¿,_x000F_íbCÜ´¿ûÆë_x0014_f³?_x0001__x0002_DSÒ9æ'Ê?É_x0001_söG?¶¿6ê!m_x0003_Ç¿Ü;Ã_x001D__x000C_¦¿ gniÿß?0§1+¤¿HRxÍÚ¿!ö½Hn&amp;´¿ÞcERö_x0012_Ë?_x0006_°')RÁ¿&amp;_x001E_E}_x000B_¦¬?ãùº_x000C_±¿ù.Ï¾ï½¿@_x000E_QÈî&amp;±¿ºê8ü¹aÆ¿nÁèÁ¿DKâôçèÀ¿¤Î´_x001E_aÊ? _x0018_­^h_x0019_?	_x001E_¾¨mP¦¿·s×_x001B_¸_x000D_á¿õ_x000F__x0018_±N´¿lfÂW4oÒ¿Düd_x000F_+±¿àÑ×zïª¿ª_x0002_¨Áûk¢¿°!å@_x0018_Ç¿¨BV1`Â¿ ;!^²tÆ?ïIq@´¿R7_x000D_Ö¨ÅÍ¿Ú_x000E_ÎÃ_x0001__x0005_±¤¿õ£Z×/ø¡¿%'ÛµcbÅ¿¨~½®Å¿`tÎ_x0018_S¿,Vä_x001E_ç¤Ï¿`ä\êÀ½¿ô¼ÚöC×³¿mx]Ù_x0016_sÁ¿³^,	.¹¿_x000E_À|ÌRPÅ¿ª_x000D_y.9Ê?F£cM['Ç¿_x0002_£_x0015_%Ï_x001D_©¿¼kÅ¤Z¿T_x000D_P&lt;:¯¿e*°H`®¿ð4Ê/ûKx?_x0016_ÿÃæ|¯¿ }w_x0008_@ÈÈ¿_x001E_;`	éz­¿{}j_x0004_7_x0016_³¿ØJ^Yaã¿_x0003_Rí±«Á§¿Æ(!_x0010_Ìï£¿À_x0001_m6k_x000C_Ã¿_x0001_ì_x000F_Ö0_x0019_¼¿whãõ!ªµ¿î_x000B_Gr¾Ä¿Üóî@ð·¿ÈY_x0017_Ü°üÆ?ÞÜÓi¬?_x0001__x0005_]_x000E_bÁ¿n üÈ2À¿&gt;`Ç_x0008_!Õ¿_x001B_öÞ²*±²?nþ½­i_x0019_»¿0Ñb'ñ_x000F_È¿Jû;YçkÍ?ÂÏpLW-Ð¿÷_x0010_íÓÛ"Ð¿_x0004__x001E_zo_x0018_t¿^_x001D_;ðQ_x0018_Ô¿¬_x001A_¹__x0002_Æ¿_RtWþ#¸?êË_x001F_0_x0003_²¿	å'²¿LdQy?_x001A_ÕÊ^_x001E_â¿íz6±ò³¿íâWóÕ§¿_x0018_:MjÍ¿_x000F_Õimç°?Åö®V!¹?_x000E__x001D_E_x001F_Å¥¿ àXdW?RNÄ_x000D_oG±¿&gt;`_Õ_x0014_8¥¿pOì©$Æ¿¥|²2wº?L`[E_x001A_¤×¿4¶æOª¿2ØØRÅ¿Ð§y&amp;_x0001__x0003_L_x0005_¿$NG´rA©?_x0018_ømNÊ?Ñ¬çÓ³¿ ý©ñq9Å¿_x0010_}âDh¼¿è_x0008_¶È_x0006_­¿îPØ9¡¿T¶_x0001_³B¹¿`êm´ÿð?"[ÇjÀ¯¿¸¬w_x001C__x0013__x0002_±¿Ä/ñ¤"_x0005_¿@_x000C_d¥«À£¿£ÎÉ_x0010_t°¿\;Øuýº¿Z_x000D_ò_x001B_äÌ¿5HZU¤¿²SÌ]§¿k8Î;£´¿;S²á_x000F_Ë·¿»*xëK_x0013_Á¿ÚÑu¶vß¿}Âv÷C#°¿_x000D_/.´?T-|_x001F_H_x0013_¿[J¦(_x0013__x0010_Ä¿[Ú_x0019_J½¹¹?_x001E_Ï	ò_x0006_É¿Æ/o.¡?Ð¥æ_x0004_?úãý6òÒ°¿_x0004__x0007_ªô{z}²¿_x0018_ú&gt;È[.Â¿þø1Hp,²¿Ï_bÎ_x001B_°¿6»üMÿ_x001F_¿Qa_x001D_ü¸?íëF,_x0001_¿¬ºã¦F¿EÂÊh_x0006_¶Ø?&lt;ÌÀÛ³¿âkk§?ÙÕg2Ü¿°ÎMñÛÕ¿ä¾20Æ¿9(:³àXÀ¿§ïû¦fº¿\)ú\¦¿*:,+O¿Éù_x0012_L¸¿pâ_x0005__x001C_î·¿}ÚþíîG¡¿¦_x0019_Û¢Q¾¿jº_x0003_Á_x0010_¸¿âÌäÞ¾?%_x000F_øÕ«Á±¿¶"Ù¡¿P-0_x0015_)m?_x001A_Ý_x0002__x000B_I¼¿©KâûüLª¿ô"_x0016__x000C_ä»¿°G_x0011_*_x000C_¯Î¿ HP¦_x0001__x0005_%i?9äÏ	Ã_x0001_Õ¿_x0010_á_Æu?"§öÆC%¦?X~ºÝ©¼¿)';3Þ³¿¼Ü&gt;È[_x001A_Â¿V¼õ	E?Æ¿§bëÜæÀ¿©¾-è¬¿è¾4ÿC_x0014_³¿ñæ_x001F__x0002_ÔÇ¿¹esÀÝÀ¿_Ç·_x0014__x0004_Ä¿r_x0012__x000C_Z_x0002_°¿&gt;@_x0006_Õ­?o-k8b³¿Ð_x0015_fÛ­z?_x0001_ä\ßß¿Ú_x0015__x0002_¨¾Ï¿_x0012_FRàuoÑ¿eîí_x0012_°\¡¿&lt;þQTõ¹¿iû³W_x0008__x0003_À¿ÊèEIZð»¿ø$üÏ&amp;Ç¿_x0006_æà·j°¿ÜÇmî;¿2èÈ¢-º¿È@Â_x0013_xLÇ¿´hÚRÄÀ¿qAÀH_x000E_¹¿_x0002__x0004_nÿ?ß£Å¿¶ú_x000F_ÓYZ·¿äÙS3¡ ?_x001E_ îßoµ¿_x001D_ÄÐ¨În½?_x0001_Ø¡ã¸?;Ûïï­.´¿s¡&amp;^¶¿_x001D_¿wß_x0018_´¿D_x000D_§¿&gt;_x0019_Ö_x0007_¿±·¿®bïvs­®?$KÚ_x001B_r4¿´_x0013_`ù0Ç¿åzôCÀ¿º(6î8Ê¿C_x0015_YM¿£¿a¨D.6²?¨SÓXÅ ?®âÖ3XÀ?â7áw¨Ñ¿ìò`ÞQ±¥?RÔ/O´Ã¯?¯¬¥µ¿_x0002__x001F_,k_x001F_ÃÆ¿ì_x0003_×±¬Ð?Ö¬ª(2®§¿¼á]Äê¸¿_x0007_AESI»¿;ÃL°Ô¿0u^ä?ü±¿ _x001D__x000B__x0001__x0002_kB~¿_x0013_õn¬f­¿_x000E_ËËSèhÈ?cá·ÊÂ¯¿*_x0004__x001C_cÐ5Ã¿`_x0019_±9-?rþv(ÏÌ?_x0006_Å32Î_x0007_Ó¿ü$4_x0008_b½?Ø¾ØØyÇ?,ÿû_x0014_U_x001A_¶¿_x0017_~¬Â'À¿_x000C__x0010__x0007_nÉx­¿ÅþÖÂ¢µ?¡HÖú±ó½¿_x000F_ ú°Ú°¿£6ª$_x000F_Æ¿ÌÂ®_x000B_}¶É¿&amp;eë`ÕãÈ¿J_x0014_LÅS®¿Î"_x0011_Aî¿Ãà8_x0013__x000B_¶¾? _x0017_ãiHùj?_x000B_]_x001C_\Å®?2à_x0011_Y»ª¿$ÂoÜX©¿^E~Ì}¢?Ú#W_x0002_ÎÂ¿ª_x0002__x0012_nJ£¿ñ#bîRµ¿_x000F_¡!Ùµ§¾?WþQcZ¥¿_x0003__x0007__x001C_scÞD¡Ì¿%_x0013_ÂaÂ¿Lv¨ñþhÓ¿ÞDqÝ{u¹¿_x0001__x0018_/¹¿_x0002_k.ÿÂ?ÒòÆ_x0015_£_x001F_½¿¨_x0004_Mä_x0001_»?_x0003_ÁàåÚÀª¿Lc_x001F__x000B_?Øa¿_x0019_-MÅ¿¸»_x0005_r~¿·ÇbM¶º¿üqîs×o²¿±V_x0005_T¬ñ¥¿îÞó_x0010__x0004_á¦¿_x001E_(ÓtUä¿`½¢]ÕÉ?LQý|YÂ¿BÒ»ê±¿Ý¢Ì_x0018_ëæÂ¿_x0003_øùÙª??]¯}á.±?®_x000B_:º®¯?q_x0006_Î_x001A_Å¿h4ÝÜþ¸¿´^X&amp;z Æ¿ |Ç/Ek¿_x0002__x000E_Ù|§Ý¿ËÀ±_x000C_ü_x0004_±?à_x0017_ôýøjh?Hä¥®_x0001__x0002_9$¿¿8Þ_x0018_LB?_x0015_X¡eÇ´?u_x001D_E_x0017_µ¿§m³Ú«Ä¿F_x0018_£!±¿¦:xNË¿è¸0_x000E_?(_x000F_Íår?$jïYuÀ¿_x0007_ÇÛÏ½c¿?¸¢\ØÈ¿O×3áÄ¿t_x000E_	ð1pÀ¿_x0012_¿¢¿î7Ç¿øÔ:_x0006_v¾¿B_x0007__x0016_±¦¿ú³&lt;_x0017__x001D_­¿_x0001_oa._x000C_v?&gt;±ZÎdr±¿ÎªîëÊØ§? _x000C_ÏòÇ{?¬éÛei0­¿ÑæÇnv¼?Zm_x001A__x0012__x000C_¢?¥Ö5+µË±¿P¸q&gt;_x0007_ê­¿ ±'h¾»¿_x0001_"p¿¿:rs_x0005_ÍµÁ¿6Þ_x0017_Y^Ê¿x~Ì_Î0²¿_x0001__x0003_!£¼T³¯¿,_x0002_WJ&gt;²¿(ó;©¶¿Ç-ÊóT}¢¿´^_VB¿p_xTØÌ¿Ý_x0001_Ê_x0013__x001D_Ó¿Û©§«_x001A_0¶¿¤×móÍï¿¿Ð6wË¿¹·_x0004_&gt;dH¿_x000D_DÿOL[Õ¿c_ÂBaxÀ¿P¬N^hÄ?*âúWüÓ¿0gp=du¿ºÇ_x0015__x0019_ÕWÀ¿à_x001B_¾ù¡®¿¿ó_x0011__x0008_Ü­¸¿_x0001_¬\½_x001B_» ?_x0015_Ekz_x0013_¸¿L&lt;_x0002_ô ¡¿Ý²;}IÃ¿èQ9½¶¿Õ_x0016_*z¶fÛ¿Aö*ª×É¿éÈÔ_x0006_DÊ¿ó·¾ãµ­¨¿µ"û¬_x000B_á©¿D²ÍcÌ¿8ù,æªïÁ¿a_°_x0003__x0004_ÛäÑ¿4_x0011_«½¿'Pr=õ¡¿_x000D__&amp;y_x000B_u±?	Ò[º`Ä¿.âuÕ¹?_x001C_Æö¬Á¿ _x0002__x001B_eün?ÄúÜ_x0004_yû¿¿èÐ2â¿_x0019_?£-X_x000F_æµ¿åê²ÃAÕ²¿ZNL'Â´¿_x0001_1;0²4·?ð_x001F_µCÖ?Ó`ª)1ì½¿R4ÕYVÂ¿(h`N£¿¾üjÙÃÈ¿½¤Yäª_x000E_³¿îo4ïÎ¿O_x0006_÷ñMN±¿|/ã_x0011_ò_x000D_Ë¿,4úÇw±¿.cäÖ!uÅ¿ägßE¶¹¿ò_x0012__x000F_"·¿_x0019_äÇ	 ¿u:­ÞI«¿mã®Æ_x0004_è·¿&lt;b;³¿_x0007_£)|Ú9»¿_x0002__x0006_¢ô¯9_x0014_¹¿_x0014_²_x000C_ È­¿¡ðÄZ³¸¿_x0015__x0004_unÄ?½?à_x001B_$õq¿t&lt;Ð¬´¨·¿Þ@±o_x0008_± ¿äûÏ_x0001_DrÅ¿V~Ñ_x001B_8Ä¿¢kzänäÄ¿	@_x0003_	Â¶¶¿_x001D_$Ýsx_x001D_¸¿xò*§_x0007_Ä? F-èÀu²¿p	R.?Ó_x0013__x0016_ª¿ KÐviÑ¿å¦}WÇ»?óÞm_x0019_¨µ?hXìUGÁ?ã_x0013_DÀâ£¿pJ'É?Åu7/ýÃ¿_x001A_q/_x0007_-W ?NmÎ_x000C_pØ¿ew¶ÅGû¹¿pvQ'ÛÈ¿Io_x0019_Ä$ ¿¢§_x0019_æ&amp;|ª?_x0005_¿Ñ_x0006_Õ=Þ¿ÓK¼§Í½¿ãPRÝ_x0001__x0003_\z¶¿~Nz°¿âc!!H±¿~ÔêíóÈ¿_x0014_¢­íéÌ»¿°_x001E_RZÃ¿l¶U+_x0002_Ã¿Dr_x0012_¢¿À¿_x000C_	}_x0018_G°¿úõI Ú×¼¿¶ä_x001A_@¿_x0013_¿Byc.ªEÎ¿®Á_x000E_ÝS¼¿¬·Gä/Á¿¨ÊVV_x0007_B?p^ãïâ?óëÇVµ¿_x0018_=¿!*°¿B-,_x0017_¦?_x001A_&amp;¼ße¢Ã¿·Rc!Ud¸?p_x0001_y,?Âü\_x0018_³¿qr6_x000F_úñ¤¿hý_x000F__x0007_'"°¿[Z®ÜLgÑ¿Êºà)ÂË¿0û|_x0013_KÏ?¡Bx@ªO¹¿Ê_x001A_[¡Ü@Â¿`ÔI¶_x0008_¸¿_x0003__x0007_F.wM_x0010_öÍ¿_x0003_zÓApMo?§*r"äo´¿º«PtÅº¿Ô6_x0018__x001F_q³¿_x0013_uÍ_x000D__x0008_eµ¿ù¥Òø?¡µ¿Ú_x0001_ðÐÄ?¹FÁ2._x0019_±?ÌæLJ	?Â&gt;=TC_x0001_©¿hà@.Ê¿Ì7ä	Ñ§¿lêþ_x001D_ù¦¥¿ð,&gt;!Ý¨¿f_x0002_ÛPÀ¶Å¿Ò_x0006_Öß_x0004_³¿Û¥_x000C_ÝëÖ¿¬_x0005_îT¸°¿Î867.»¿k_x0018_651Ñ¿Ø9_x0005_/¤t¶¿D_x0014_fV^n¿·6&lt;P¯¿F×_x0012_R4G¼¿HÓwpW_x0006_µ¿:_x0003_Xé;CÆ¿0ËêÑ9ú¿ÖYøm¿È½3ì8a¼¿á£5to§¿*R~_x0003__x0005_9ÆÃ¿¸Trá&amp;)¹¿{*É_x001A_¼¿ÞËh?Å0·¿ü«OßºÍ¿À÷0÷åt?Ê*ÔÔq¿­_x000F_ãÒÂ¾¿*ÿlàv¶¿&gt;_x0006_e7dÔ¿/¶tÂ¿Ú¥tÍe0µ¿_x0008__x001A_¯M®?}Ìób_x0004_Á¿_x0003_²`"z?&amp;ä_x001B_líÃ¿Û²ÝWènÄ¿È_x0007_;_x000E_â4È¿¢%Pl®]·¿ÔMÅ__x0001_p¢¿-$ãh~¸¿]öoç½Á¿Îµaff«?9:z~dÈÃ¿9"õ_x0002_¤«Ñ¿_x0002_UðE8Ì¿lÉ®_x0001_¨£Î¿¶_x0018_Øø/À¿Ì¸ ³õ­¿A8_x000E_³¿Â_x000D_T2r£§?x¡(¯_?_x0001__x0002_ªòF~ß²¿R_x001F_NICJÅ¿´Q+]_x001C_Ç? ¸_x001D_y²?â^«_x001F_J­¿8ß¨\ C?_x0001_S^í_`w¿bR]Mzµ¿*SÂ^Ù³¿TÌ¨18¿²_x0016__x0012_Ò±¿ô ³»µ¿_x0012_ü_x0019__x001C_½È¿_x0003__x0012_=Ç¼mÁ¿9âûÑaåÔ¿_x001C_ÈM_x000B_ÁÀ?.rE+=¿°÷ü´{[À¿_x0010_Þ&amp;*Îª?bzêòY¸¿_x001A_ÿg_x0012_Tµ¿¾Ú¤gê÷Æ¿_x0012_¶ÂÞË¿FW_x0010__x000E_Ä¿Fõ}F_x000F_Â?_x0012_%´¾ËË¿¶_x001E_\ ¡Á?*&lt;_x0008_¢5;®¿&gt;¦àS¤?_x0001_T_x0003_(©_x0013_z?\=E~qÔ¿,_x0001__x0002_Ý_x0005_¿´_x0018_OA¦È¿/X3_x0008_+ÉÑ¿X¨Ñ²_x0008_Â¿ägnBîGÁ?ô8Ã_x0013_y?T+;_x0001_,Æ¿¸¼_x0015_æÚ·¿ð¾p_x0014_oÁ¿@|ý¹Z¾¿Àè[=^2¿_x0014__x0010_è]lø¿_x0012_¯ÁF_x0016_Ä¿_x0016_8ÃiÈ¢?Ðí³&lt;_x0014_¡?Ê¬¢9&amp;"Â¿_x001C_ý·êÅù½¿jjIëÅ¨¿,Í3)_x0003_¼¿¹¾_x0008_²¿_x0010__x001E_c_x0014_ó"À¿4_x0002_(d[ó?¬&lt;Óu_x0008_+²¿equÉ¿&gt;_x0003_v8Ä?°qVÖE'¿.4]ò#Ë¿_x0003_ÞÕ·¿¨ Ãß;_x0008_¿_x001F__x000D_Ü_x0014_º´¿Z_x0005_ÿ_x0013_ËÒµ¿y·_x001B__x0004_:_x000C_¼¿_x0001__x0002_V7²_x0015_ÜçÍ¿· d¯-´?å×ÕjMä·?¡sY_x0008_±¿ã§Ð½g_x000F_Á¿k#ÿå'±¿Ú(_x000B_Õ@¹¿ÑF±fJÌÕ¿mÀq·"à¿2 ñ®A¼¿ð/ßÉu_x0018_q?Qk&amp;à²¥¶¿(Úò\ÓÔ¿¸&lt;ßÀÄÉ¿H¡Árd}? 75IéØ®¿ÒÇÜ¿_x0006_tmóZ|Å¿E_x0010_¨~Yµ¿\°r°ä¨¿GÛ×ÞÒ­¿8®~SèÆ¿_x0017__x000F__x001B_X¿¿_x0012_yd·nÎ¿8â{Ú¿¸Æ_x0008_Ö(A¡¿_x001D_Í_x000B_s]²¿ ºJ|	Å¿Ô_x001C_K5GI¨?_x0014_Êyn(Â?røäÆSÂ¿Mò8±_x0001__x0002_ñ¦¹?sÉ_x0004__x0003_å¹¿üÏºW´Æ¿&gt;ûÃpiØ?_¼ßØ°¿ÉýÈTÐ¿´&gt;¾U;èÈ¿Å¡g&amp;	ÿ³¿#\ªM`­¿ÜíÓÆ¹§¸¿$È¿¢Çª¿á_x0008__x001E_6s3Å¿u¶DjÂ"Ç¿A_x0001_[:ö°?Ôw}tÊÀ¿¨bû­¿FÛú¸ ²¿_x0018_.n÷ûd?Y_x0001_D®mª?,2ßf¥?ªð®Ô?I"{_x001A_Ù½¿4hkïF¦?`W_x0006__x0011_«¿ï_x0002__x000F_w_x0001_¸¿_x001C_F_x0013_.L_x001C_Ï¿Gvk¶µ¿íp©Z¦?À¿*|5Ä©CÌ¿¦¼0S_x0015_Ñ?Vðì_x001F_µ¿ZV_x000D__x0008_2d½¿_x0001__x0002__x0015__x000C__x0015_¢µ¿2F _x001C_WO¿2ýª_x0012_l_x0017_Ä¿T(áàË¶¿xú+"©ô¾¿Â8áû_x0019_\¿_x0018_ÞÙAÉY?õù¡³¿;º&gt;s¨³?*6¼¤4ß¿ôÀün³¿,Ý_x0018_¦_x000D_«¿qm4¾ûÀ¿&amp;T¶_x0015_9E ¿8¤ª)õ§¿{ã¤¦_x001D_¼¿æ!-_x0008_âÊ¸¿&gt;ÒØeèË?_x0001_¤¤ýc ¿¶1ÉWÎÊ¾¿\_x001D_åý¨?Ú×w,À¿_x001C_;£z_x0005_¿Æ_x0010_Ia·¿T£Ãj%ç¿Æ_x001B_))Ö¯¿Æ.kFÑKº¿¬aÙTÅ¿&lt;ªKÈº¿J3W]£¿]iW3_ó°¿\,|Y_x0001__x0003_sm±¿_x001E_W_x001C_3{{¤¿°_x0012_(_x0012__x0002_¿Ôí|V1Y?n÷_x0002_²£¿ÎËß?#Óª?=_7_x0005_¹¿¿'køVÁ¿_x000C_;î­LRÍ¿_x0001_àÐ§ÜÂ_x001C_¿,»ó´r§¿ëohåå°¿_x0015_äã©CÃ¿yìã_x0014__x0002__x0006_°?_x0012_jLêË¿c_x0016_×fiªÔ¿6µ_x0013_Õ«¿_x0017_îë]Þ¸¿ù¿(5·¿&lt;2³yÈ¿ªÀ-o±¿@írÉÈ¿pijg.X?Ô3çE&gt;/«¿ÐD*uuÁ¿	_x000D__x000D_áº¿¥WäÅ¿ÀOì¯ãXÃ¿Î_x000D_£&amp;Ôo¯¿õ_x0008_Í¢_x0019_À¿|	_x0012__x0019_²¿£â^aD²¿_x0001__x0005_ùRæ(Nj¿j²ð0b*¿Û/-ñ,r®¿*7LcÈÍ¿§ËÀAB)µ¿_x0006_Ø1J,ñ¬¿T)uÆ_x0003_µ¿ð²ÿ)º®¿2ï¬@¹¿\ovÚ^Á¿b²u_x000D_mfÇ¿¥&amp;È¾&lt; ¿_x001A_Kó!÷EÑ¿_x001C_SQ_x000C_Za½¿86_x0016__x0002_øÓ¿_x001B_"íÞñ¶¿óKyDhÝ¿_x0014_íõ_x0002_P®¿ ãâ1·É?¤_x000C_R_x001F_Î¿_x0017_K_x0011_/ÐLÂ¿TÊÈ{_x001F_ðÐ¿è°|Ãû?|ÏìZ_x0004_9¶¿ò&amp;·Å"ò¶¿\&amp;xõÞ_x0013_À¿ØNç6_x0004_)¾¿ÄQYÚ_x0006_¤¿æ_x0010_äQ_x0004_AÉ?_x001A_×_x0010_¶Î«¿¬_x0002_­G_x0019_¾¿_x001A_ó,m_x0001__x0002_A¾­¿_x0005_Ò_x000E_qZ_x0003_Á¿·(_x001E_Rª¿ºÉ¾_x0015_ü¥¿{^?Jþ/¥¿À_x0018_LôR_x0019_´¿_x000C__x0013_I&gt;¿ð¿/7©_x0019_²¿[@ Þ±Ä ¿u	_x0005_zê¼¿=ó_x000F__x0019__³?_x001C__x0002_áÌ¸§¾¿p]N/lÌ¿ª	^bØÀ¿e7_x000F__x0012__x001F_È¿Âj?µü|¨¿Q6s7ðÛÆ¿Úôëbr¿þä»Êy¦?A_x0008_aS_x0008_-¥¿_x0008_¦6¯Wº³¿XºæM¹Ò¿_x000D_6_x0012_Û¦³¿_x0001_g_x0018_T^N5¿lØæqæ¸Á¿Ü_x0008_Ä7*º·¿R®¬ýU_x000D_¾¿î8£H_x0010_¿õ_x0006_2l°6¶?7_x0011_Ý¨ê¢¿âC_x0007_»aX´¿_x0003_Ìö _x0013_Ä¿_x0001__x0002__x000D_¦Ëë¶?*¥b&lt;½Ç¿_x0008_®ìÙ¡º¿îQë_x0014_ÙÈ¿4t-6í_x0007_?j_x000E_Õ_x000E_-µ¿|Ñ_x001D_ëF?6Z_x000B_¦SÉ«¿PgG±TÔz¿Üµöæ¹¿ni¼Z-¼¿Gð_kö|¾¿Ð4Æ_x0013_U¿¿¸w!¬°SÏ¿­qýeÂK®¿Ø6	°êÈ¿ìIú"_x001A_Ì?õ1¥Ä§Ã¿ËaÏÚé_x000D_¦¿ _x0011_*ÆFm¿nÉ¡ÈÅ£¿^ÎC_x000C_¢¿^oÊÑWÃ¬?_x0006__x0012_jæ_x0017_¿x_x001A_P/eìÃ?\ _x001A_;d_x0013_¼¿j(Z_x001A_°¢?¢ÛÞçAìÂ¿Â_x0019_hw½¿¤8gzôÜ¨?Ëq_x0019_-´?p¡DL_x0003__x0004_Áx£¿B¤[ÑâhÍ¿¶_x0004_¯¤P­¿Î¶Ñï¿À0¥}_x001F_íc?JÊ_£´_x0012_Î¿2y_x0014_îiÐ¯¿æ`êcæj±¿­¦ÑS&lt;±¿ú_x0002_¥/»¶¿ C&lt;_x000E_}#¶¿¨°Â:¦ÜÂ¿g3éµ_x0012_à¿èÎ	Î¤âÇ¿_x000C__x001F_ÂH/~¤¿$¤_x0014_f°¿QxyÎ;_x001C_°¿³§¶_x0007_hÙ¿Qd_x001B_µ¿4¸h8ë?º-¸£¿Òö¸¦¯^Ã¿M§_x001F__x0001_ÉØ¿}íÅÇÒ¿_x0005_Æk_x0014__x0008__x0017_¿?l_x0017_&amp;GxÁ¿È¢_x0014_MSq´¿_x0014_øZR®¤?&gt;Ö÷µç²Á¿¯ÍY²Úr¿´IýÂÉË?2ólwË¿_x0001__x000D_íü5S8¾¿ ¬õ¿_x0002_ÛÏ¿å;_x0006__x001E_Þ¯¿Ê^`Õç×¬¿T_x000F_ô+üÅ²¿ K°7µ_x0004_±¿_x000F_Ó6.dK ¿_x000C_¢øÆ_x001A_×Ï¿²jÄkßÊ¿¿_x001C_&lt;w®ú*¶¿¾_x001A_Ö	±¿¶é¿âoÇ¿¶ZV_x001E_GÀ¿ö¹_x0003_+_x0018_Ä¿"AÅ_x0018_Í#½¿ÐÉdQkGp¿¸H¡_x001E_»¿_x0005_½÷2+¡¿ªRâ_x0018_&amp;Ñ£¿ÐM`äÎ¿HÅð_x0003_	£º¿ÎOí_x0010_ïØ»¿àÞÊl¿j[_x0012_é_x0001_ë±¿1&amp;Ð¨ê¨º¿æ#_x0008__x001D__.Æ¿¼íÉu·¿ÀD_x0003_Y_x0007__x000B_Î¿_x0001_tä1@Ï¿Q#JFÇ¿=C¶AT²¿¸_9_x0004__x0005_	G¦¿Zé_x0017__x000C__x001A_Ã¿_x001E_méyÙlÆ¿öÇo_x0015_¯®µ¿ÚÙM9ã¶¿ÚÒ_x0013_^;³À?BwÕ'¬HÏ¿N_x0006__x0012_#_x001F_Ì¿_x0004_:_x000C_M*?Á_x0008__x0015_,nÂ¿z_x0007_¨q_x0001_W¿Y¯¼Íý_x001B_³?í&lt;LY¬¿7Ã_x0015_¢ÆQµ¿T¬PÊ/£¿_x0003__x0010__x0005_³'D»¿ð|.½¨©Ð?ý²_x001A_k_x0011_l¶¿_x001A_ÄwÁúÃ¿kã{i¹¿¤_x001B_YØû_x0002_?Ïµ_x0018_]u³¿¹÷æ?y§¼¿^ÁW£C¡?Z~ys_x0014_¯¿zx &lt;7åÂ¿*Æs¹t¿ÊëgÒU[Ä¿¤ºû_x000F_?´¿EM¹(þp°¿þ_x0001_p¤¿Eé_x0008_bñ*ª¿_x0001__x0002_Ë&gt;À:êÒ¿_x000E_¦BðÕ±¿_x0012_=_x0001_KÅÍ?tÛ°©Ä¿ÆT]R_x0008_õ¯?Fë)Î#®?WðÓ[¢¿_x000E__x000F_6`&lt;_x0015_¿7Õ±7îÐ¿'_x0005_&amp;4&gt;Õ¿_x000B_Ê_x001C_kUÄ¿_x0014_H_x0015__x001C_¹¯¿Ð_Bð__x0017_Æ¿eì¡~ò8³¿_x000F__x0010__x0001__x001C_&gt;¹?bO®x¤?M®_x0011_b¸?_x000E_+LIþÀ¿z×2~y¿JæÅPl²¿;ë2nB¸Õ?x-?-?¡õÉÙ_x0012_#Ò?ØR"3Ä¿pî5\,¿`4_x001B_fã«¿_x0002__x001C_[û?Ä²¿RúW8?¼_x001B_ª}·Ç¿¨p#Û»§?ãæ§_x000C_Å_x0015_Ã¿_x000F_&gt;Èü_x0001__x0002_æå±?/D¬§eÂ¿_x0006_þ(_x000B_íÁ¿^f!X` ¸¿¢£&amp;¯æÀ¿¤_x001A_p~"¿­Ëi{Ñ#¢¿ôÊr'"Ã¢¿¤'±@£ÿº¿Êbï|¥?ZE³c4»¿ü_x0016_&gt;VË_x0001_À?=Ïóos¸¿°G¸:ÔU¿º*jÙ_x0003_º¿Íó_x0010_¢Ï¿¿|â+OB?üÚ_x001D_»Æ_x0005_Ä¿	_x000F_5,7¸¿W7_x0002_9¾?!$P÷mÆ¿:&gt;_x000C_P-¸¿PøòÌ´?¦¿Lüà_x0004_T~³¿ÔÉe»9_x0001_¾¿Ô¤ì¬U:Á?Õã_x000F_ ¿)_x001A_VEÑ¿J«_x0019_	_x001B_¢?E&gt;_x0015_þÒ?:ÿAYæ? _x0004_²(¸m¿_x0002__x0006_äØ°IÒàª¿yµÑ_x001A_«¿úuèg¿àÛ¸s_x0005_=µ¿`zÉeÁ¿°6AÝ5«³¿½åÈï_x001E_Á¿à)¨"j¿_x0003_ö=_x0015_é7º¿^_x0018__x0014_}å¿~\:T©ìÅ?º¯äjïè¯¿,¿ÆÈSÙÏ?ÐüÍ_x0013_§±¿¢&amp;Ü_x000B_M»¿A'éºE(Ð¿&gt;uN0©A¯?_x0012_¬[Vlö³¿à«qW Á¿ÖÉ_x0001_òP¿¬¤ü_x0017_UÍº¿Òu·Ù¢¿þ«Çå_x0003_Â?_x0004_zÈ®5_x000D_?_x0013__x000F_²Wÿ¬¤¿_x0010_V@&amp;ZÀ?D·]·+Ù´¿Ö_x000C_:_x0019_: ¿àÌ~ú_x000E_À¿_x000D__x0004_·bôÂ? ¨¦ýUx×¿(õ5j_x0001__x0002_.¿¿_x0001_Ñ|ôL;?ø¹$á_x0013_Á?_x0003_Í_x001E_î/?Öó_x0004_¶»¿_x000C_B_x000E_Õ#¯Á¿Æi;»ª£?öN*hIÂ§?ô´¾Oy@±¿Ö_x0003_ü\tC§¿ÄmD{J_x0001_È¿ÔÔàv¿¿j#_x0001_g;¿*_x0006_ÛzWIÌ¿¦NÙg^µ¿Å¼Ôôd`Á¿0¡Sûÿ]?-asÉuëº¿?A_x0006_Q_x0019_Â®¿Àgè¸²§`¿_x001C_ã_x0016__¿[¿ÔêÒ_x0010_BÓ?X_x001A_vÚ_x000D_R?²ÿ*j_x0018_º¿&gt;[qSÂ¿XiÔaT?_x000C_¯_x0015_w_x0003_¤?KjÓà_x0007_ÑÑ¿µÛ^Bµ?XÂk¨Â¿ªÇj&gt;¢¿L°:ee¿_x0001__x0003_¥|EÒc»°?Ãán3¶¿¼½_x0012_A·¿ÓF¯&gt;Ä¿m´l§±Á¿Ht_x0012_H}¿â_x0019_¢®S¡¿._x001D_'v¿C_YtQ_x0010_³¿¶6o+ï_x000C_¾¿_x0004_i¼ñ_x0015__x0002_³¿_x0008_9éÀÖ¥?cÒ1ÛÆÓ¿!ùîbA¿_x0018_êiETMÌ¿`_x0017_Ìfc?6Ìâ¸ª_x001D_½¿µàï¢¨²¿·&amp;øtÈ_x0001_¹¿-M(øUK¾?/aRÇ­±¿Ç.¨»_x0010_°¿_x000C_ºU¸_x0007_Á¿Oæ¿ô):ª¿æûö(ã_x0015_Á¿î(Í°b!¼¿÷_x0011_*¯B|¸¿_x001A_Ø_x0018_k«¿_x0018_P¬v¤¿êEÙ/O1Î¿áâéÂ!Î¿ý_x000D_µ~_x0001__x0003_[Þ?9¢-°¿ÂÆhË¿à/³h_x0012_³¿Ç¿_x0002_ü©º?³Õ{5R_x001D_°?óOè_x0016__x001F_v¼¿Ìz2gÕ.±¿Ø_x0014_)°Ê¿é¹Wc°À¿1¿û_x0011__x0003_´¿¨N_x0004_Zÿ_x0017_¶¿_x0016_&gt;Ò@rü£?_x0014_õ*.Ö&amp;?0­òä¹_x0013_Ê¿À_x001B_gÄÁd¿$¥=7E¢¿8_x0013_4®j¿?ÛÎì_x0007_kÀ¿¿Dº_x0015_&gt;×¿¹&lt;(6òÉ¿Ðgb²è`ª¿e\k_x0007_=²¿î¯NÑ8n¶¿àÞ_x000E_¤ÆÄ¿X_x001C_õ__x000F_¤Ã?ÝUûZ®Å¿_x0007_ÿ üaµ¿®Î­yßÊ©¿ØXÏÄð?&lt;l_x001A_v©6²¿h_x0013__x000C_²á·¿_x0002__x0003_{(Î_x0008_mzµ?%)·XÂ¿ _x0001__x0004_X7Â¿¶5 zÕ?¾e~._x001A_Ê¿(]²¬¸Ç¿ç¨äê§¹º?_x0004_ø_x0019_//4?4ã_x0003_yäº¿ÖtôÏr@Ç?Î5ò9í°¿ZÉng¶¿¼_x0008_êAÈ¯¿DÓ;E«ÌÈ¿_x0008_S»U_x001E_HÄ¿Lä¬_x001A_¨¶¿ð_x0013_ìp_x0003_eÉ¿&amp;·¬pêÃ¿Ü_û¥w\¡?¡ì_x0017__x0012_t·¿èËº4öÔÁ¿_x0014_¬1åkÕ¿$&amp;}ëÅÈ¿Phb_x0004_)_x0017_À¿ÔÌÌ`$âÂ¿GÁ/û¶¿Æ=_x001C_ÁÔ¨¿ÜXÔÌ À?Õ_x0004_»&gt;®¿·Á©ø*_x001E_°¿äÏ¹_x0013_*ð?c·íd_x0003__x0004__x000F_´¿ãùw&gt;Þ©¿Rq®	è±¿62òR¹¿W_x0018_ÁäÄ¶µ?_x0002_Ì\lóõµ¿Tú'ÒrÌ½¿¨_x0007_$¿Æn­¿¢_x0003_Á_x0013_c_x0006_°¿|£_x000C_¯`½Ä¿_x001E_ë*ú\G·¿¤© «¢¿¦Á__x0014_Ô¿ÒhL9_x0011_Ë¿TýÞl´¿_x001A_ÉÃûºñ«¿_x001D_£õaÜ²?Ðë¯Á¢?_x0008_¨W_x0004_ÕåÏ¿NX9·yí²¿ È¾_x0008_¬¿î{Á"¸¿Ø_x000C__x000B_mÆ)¿¿6_x000B_ééÕ³¿Î¤üWîÂ¿fô_x0002_%Ï_x0014_·¿ÒãÍÎáh¿^£ÜD÷ÜÅ¿ûï=_x0008_b¯¿û¨Vç£¹?HòíÌ^^?_x0018__x0001_ßSÈ?_x0001__x0002_gG¦¦&gt;_x001D_Ð¿¦ázÍÉ´¿Le_x0014_¯IäÚ¿¨ _x000B_«S½?_x0018_öÂ§¹³¿EUN±¹¿TÏQÊñ±°¿ÅVòÙ ¿f;¬,V©¿00± £?è¦|_#Á¿_x0014_k_x0005_ìW_x000E_½¿¬) OEC²¿pýcs3À¿ÂA_x0008_ú¿¿$Í£+Û¿îxZ9.¬Ç¿ùgß_x001B_g?°?ÜÐz27?ÒJÅ_x0015_¶ ·¿f6Uéê§»¿\\=÷Ä¿_x0004_QC_x001B_ÿÔ¿ó_x0003_%þLyÄ¿&lt;¶CAP±¿4V_x001D_üÜ¡Ä¿_x0010_¯?_x0016_º?dh?í0r¿à¾×!_x0015_¬¿;_x001E_oóu»­¿B«Â¾^/Â¿C¢_x0002__x0004_|_x0010_Ñ¿_x0013_}}Ã7d³¿öÆ_x0008_Yx8¨?a¿_x000F_¬»W¸¿Â bþ0^Æ¿¢_x0010_iMñn¸¿_x0016_Â¯@¸¹¿pcM	8?êø_x0013_¶U¿¿b	µ»|_x0001_»¿ Ð·]ó_x0017_}?LÿL!ü_x0011_?`×_x0019_z~¿VÁ-!_x0003_`§¿@Æ_x0012_4*F¸¿°¼&amp;®_x0002_é©?Ú¸0X_x0019_³¿,s½®³±¿åñuDV°Ç¿ÇÆvà¼Ò¿_x001B_;©v²¿@'ÙÕ	P¿_x0017_bä;l³¿_x0002__x0001_M_x000D_Ùñ4¿Ð¿_x0018_®¾ëy?/_x0004_ÏÒº¿ÚP]U¯?[ã_x0003_Ó_x0016_X¦¿_x001A__x0012__x0010_E×¿oÝ_x0015_Õ	¾¿b­ýÒÉ²¿û½_0Ñ´?_x0002__x0006_Êþ_x0007__x0004_Â7®¿ï*_x0006_í¾?_x0008_x-_x0019_^½¿WÄ_x001C_eçMÁ¿¼IÎÄ_x001C_Ù¿z%yAØsÉ¿»8P³K±? _x000E_ATT§?_x000B_ÑïAÑ½¿Ü*5ú}_x0010_µ¿®C S§mÏ¿¤sâè±¶¿jÐ¿%&amp;wÁ?_x0008_Ì'wÐ÷¶¿çª+eCv½¿PñíáËcÃ¿Ø^-e¿¿k_x0007_gMw¹´¿ì_+2_x000F_²¿Fä²¿vÇwÎ_x0015_)Ç¿ÿí._x0019__x0003_CÒ¿Q_x001C_òCãÄ¹¿9I®Å;À¿A,mÇ¿-¨N{0Ü¾¿ h-\¥_x0001_?~;_x0013__x0016_y¿Ä_x0011_«1°´¿ãZ?u¿slÐâ_x0005_í¹¿µ._x0002__x0004_	&amp;´¿Tã¸_x001D_±\µ¿gSfbk®¿&amp;TÿÙñë·¿iï_x000D_P?X`ó¢Á¿,_x001B_ðÎ3¯Ï¿_x0011_ârÎ/²¿&gt;À#ºW®?¤Ú²«ÅÔÆ¿ø_x000E_¸,uÁ¿`î°{¿äÔ®_x000C_¿E®Á6òS«¿Û´ð_x0003__x0013__x0012_Á¿¬ñcl¹Ñ³¿©¶^i¯´?.M7»¿è_x0013_@ÖÅ¿Z¹dHñ»¿L¦ä_XÔ¡?_x000B_æ5_x000D_îµ¿ÞJJ£M_x0013_Ë¿loá_x0008_ïÄ ?ö·¤®m¨?åÅ__x001F_Û³?ñ_x000E_²ÛòÅ°¿dà_x0001_,ÃFÆ?ül2V­=?TÉmÂvÃ¿6¡Á_x0014_zbÍ¿ÅuuA##­¿_x0001__x0002_×¥_x000F_³¼¿_x000C_&gt;_x0014_:3ç¾¿¼'ø¦À¿QÃä|¶¿0Ø;¯'¯±¿WA_x000E_Ã'h¥¿ìÛ^Ãì?ómâ*)¸¿ìI[Ûÿ7¹¿ÚN 9S®?)YÅ'À?;~F[¥¿TqZªíÀ¿¶Á_x0018_Øó_x001E_«?_x0011_ÔØñÍÒ¿ð²%o_x0016_?ÜÝÛÇ¿º$Ê£XÄ¿B_x001A_óÉâ¦ª¿d¬Q^Ë`Å¿y-_x0005_À_x000D_´¿þ!v¬ñ-§¿º9À_x0008_n°¿È2Ýöð¿V_x0005_0¹\,·¿%ä³Ã¶¨Æ¿!¶ã¿´¿6_x0010_Ýu_x0014_§¿_x0018_ñ­Êcµ¿òw|/¢½¿ ä9-m_x0016_¹¿ _x0013_ô_x0001__x0002__x000B_?Ð*0uz¿H¾/L_x0017_«À¿nMT³·¿C_x0017_î¼á¿¿P«p;ÿ_x0006_º¿0Áf*ZY¿pår¡l±¿_x000D_QÀ«V¦Ó¿'sÖ*e©?_x001D_rùóÕ\Â¿7mcl³¿_x001D_®.ìGj¤¿_x0010_uÐ½¿¨ñü_x0019_µâ?ly5¸Ö?v|[Æ' À¿8Ê_x0013_ê-É¹¿ÉER«	È¿_x0001_TîW©¿½_x0006_J$Æ¹¿À&gt;^ZpôÞ¿pº&amp;_x0008_f,v?ªÈ.-ÅÆ¿¦¥ÑÑ]®?rÐÏ=.x®?¶É_x0017_Rt ¶¿.ù`Ð_x0013_ÆÉ¿2ÐÈ_x000B_±¿htÖ¶Ü| ¿ÁCCh´Á¿_x0002_}ia#«?_x0001__x0002_«È¢.g_x0018_§¿É%CS¶¿¢X¯ËÝ¿ºH2M°¶¿Æ¤£Õ^¯¿_x000F__x0005_KØý¤¿%Ý7À?¢¿7_x0010_ºÃzì¸¿ÒnrfÙ¹¿¦p6!1É¿RG&gt;Ê_x0012_Â¿_x0014_ÁOßX&amp; ?»WZW¼j´¿ÛÖYÅ_x0014_¥¿U+]Éº¿Í¦­_x0002_;¶¿ÕÕ_x0013_&lt;5IÑ¿á¢ÿªáÁ¿Ò¸?_x000E_î_x001C_º¿Am_x0016_._x000E_T°¿àF7ª_x001B_êo?_x000B_7_x001B_dy¹¼¿¼Ô«M²¿]z£¯e½¿Æ[¶ (½ ¿¿=Xu´â¼?Rê÷ûµÀ¿8{_x0004_µ¤¥?EWxÁ©²¿_x0002_w]6gÄ¿ö©û&gt;ä!µ¿_x0011_Þ^_x0003__x0005_Ò8µ?½|n_x0010_ôµ³¿ám_x0004__x000C_³¿¨u_x000C_rCnµ¿s69øGÁ¿cüH,åºÐ¿ÆL§rªÀ¿_x0016_d8¾êÚ²¿E_x0017_¢®û«¿0ÈikK|¿C_x001F_`9©ØÚ¿ÜØìg_x0014_L¿t_x0010__x0011__x000E_Î¿*Fîo,Ò¿7_x0012_ì½ÖÒ¿¥0dH_x001B__x000B_¾?_x0016_ð.ÇEØÅ¿.Ñ_x0011_Q¹_x001F_¿¿^ª_x0006_Õ$ Ã?$õgO¬´¿ëü='_x0018_´¿7[_x001E_óÏ£¿õsnû¢¿©6DÍë´¿¼àÄgë¿_x0002__x0010__x0002_,õkÀ?T0CÐ¡[?ÚV¤·¿Ç|oM­¿RÞ³_x0017_Ã_x0001_·¿¸BS_x0017_y,? _®)q¿_x0001__x0006_ _x0018_q_x000D_Êb¿ð:_x0019_çd_x001C_·¿èq¥1_x001F_¶?&amp;ÖF\&gt;DÐ?S_x0017__x0006_xs£¿;}_x0004_ÆÍÔ¿27Fg«¿_x0010_òv%£Bq?4RW¸aµµ¿_x001D_fÓÇ¿$óAÉµ°¿ÀúãKó±¿È_x0004_á-_x0011_«Ï?Ø_x0007_BÅ¨Å¿&gt;_x0002_O0Èâ¿_x0014_&lt;ê°å3Ê¿ZÐ¼3u¿À}_x0003_&amp;Y?@ Ç^µÒ¶¿´ãó¿_x0001_T;AÀ¿ÈË"ãÄ_x0019_?¥pð7®²³¿T5ha÷¿ÜÛîþº¬¿&lt;wp_x0005__x000C_ÇÁ¿Ç(V£zÀ?_x0017_²}¶¿_x000F_¹_x0007_sýØÆ¿x¯9òP¨¿ÅwÎn³?ÅN_x0001_	ÕM·¿ý¸6_x000D_ÚÄ¿Ã*M&amp;OH±¿zÑàÙ_x000D_£¿JVíÒÃÕ¿¿Zt)rÄ?_x0015__j¿_x000C_Å¿»_x001B__Qd²¿Ís_x001A__x0006_Ò¿ü$ióyò¿ó_x001C__x000C_¦_x0017__x0005_È¿º´ù_(¸¿òå_x0004_;ä_x0016_³¿æ`!_x0008_Ç$«¿ÀGB¸ÎU¿×w³_x0019_&lt;LÐ¿Ýè-GèXÕ¿0_x0007_%ÑQÂ?H®t½¿_x0010__êh½¿4Ê§®Û4¿¨äc_x0003_"²¿&amp;ß¶ ð¯¿@_x0002_¤J#M¿Ä-A_x001D_Q­È¿Ö^Hshµ¿/vl´¼¼?ÌOÜ«=AÎ¿_x001C_ç]»&amp;_x0004_á¿_x000D__x0017_û³.r°¿fÍ£ Ò«?9_x0017__x001D_	Gz½¿_x0001__x0005_ûY×´óÑ¿_x0003__x001F_`2Í°¿¥aÔô"¬µ¿µÌÉa©¿Ê_x0001_k=]¨Ð¿í¤W_x0005_ÜÓ¿JL^_x0004_è_À¿aÄ¦&amp;æ+Ð¿Qëïc¡¿í_x000E_B¹Þ¿øZÀi^¾¿_x000C_ïø´¿_x0015_Ð_x000F_½sÚÃ¿îs?qj½¿¿xbS¹¿eý2Å_x0005_Ð¿ª5©_x000F_¢ÑÁ¿»¯þ|_x0002_äÔ?sLÔÉ*³¿bÉ_x0012_M¾¿R¹n_x000D_EÂ¿.¢ÖB=_x000B_¯?t_x0019_ñ£»j¼¿F	$~à¿"ùr~¿_x0001_Ø¨\J_x001E_?_x0002_¶¿HÇ¬¯9`Ð¿_=à)_x0004_F±¿¬nª^¡³¿_x001C_Å_x0019_¤Ìô³¿l;G_x0018__x0001__x0002_U±¿&lt;¥;½®;º¿&lt;¬¢xÒ|¦¿@ÎÄ¦ÙX?d\&gt;(â_x0007_?'lhÛäÒ?XòN=Rz¿Ì×rç÷&lt;¯¿DÜ"C6_x000C_¹¿6_x0015_¥.0¾¿ï	]a0¸¿_x001A_Bßå[§?Û3ëúJµ¿öñÖ¬¿b¹úlv_x0001_À¿@R+#×&lt;?®þ*ïüpÅ¿_x0012_Ó,º=`¿_x0014_Ö¤'e½¿H_x0002_äí_x001C_B°¿pã_x0003_×ì»q?Î¦u_x000C_É¿°øcØ"õs¿BÛÔü_x0010_ß®¿,9³Éü?o«b[V_x0008_¤¿u^^dª©Ñ¿Àú=Ø ©ª¿XOà»¼ ?Tùsò¡ýÁ¿¢®3Ì×Á¿_x001E_o_x000F_´«¿_x0005__x0007_5_x000B_öÏ_x001C_'»?I_x0017_Àk±Å±?_x0018__x0001_ò~ÈÂ¿þÜ^ÞYÂ?ÄE_x001D_ù¢È¿_x0014_'eTe¿¿_x0006_ä|_x0014_ònÂ¿^¨£CÑ¹Ä?6r&lt;[ë¦?B_x0014_|~B_x0003_½¿º\}¨J§?`w_x0013__x0004_?P¿ØCúãÖM¨¿n_x0002_É¿Kô:Ï¨¿£fjP_µ¿®_x0012_ClïàÂ¿kÙD²ä_x0010_µ¿_x0015_ÿìÄ_x0008_	É¿ÂùöéûÇ¿¶æH]¸¿$Ç_x001F_ôÀ¨¿pÛIÈBÀ»¿$Ã©q_x0015_1¶¿e_x000C_~¬m»?H*ç?_x0001_L$grÖ¿¹ç&amp;0É¥¿0Â»×¥?)i_x0005_Ê¿2$íãXÂ¿z´·À_x0001__x0002_Ë«¿_x0001_c¨_x000C_ø©¿_x000B_ÅfÖ;­¿_x0012_ä`RDÀ?1Mæ»!_x0008_Ö?®z_x000F_ìI¬?úÐ~ÙÉ¿Ü_x0015_¥tN¨¿º¡«r¢xÂ?_x0003_Ü¯À?óÒG_x0018_W³¿_x0006_~(Ã¿¨©v6Óâ?R_x0002__x001C_iR¿~_x001C_¸6Â¿:xÅA_x001D_þ·¿ò¾±®«¿_x0002_!_¶Ð¤¿·}Z Î¿_x0016_%þO&amp;Æ¿b®&amp;þDò«?9¡Õ_x000D_X«Ç¿Ø£F0oÃ¿D¬ð(5ë¶¿ÜÒ{zó¼¿÷&gt;Þ_x000F__x001B_¯¿5Üûµí´´¿®&lt;×9fT¿Z$®oà_x000C_¡?ðÝ_:oÒx¿Ïöi _x0007_±¿_x0014_b_x000C_6?_x0002__x0003_U§æ,L ¼¿øR~Ë¶¿_x0006_o{ó_x0003_«? »cÉr¿y_x000E_4)ø·?{_x0002_`ßµ?&lt;}^Ië¯¿/Ðw+»¿@z_x001C__x0004_¸3{?:ð/®ßzÄ?*]taf¿~_x001A_Ìå¯º¿×Ù?2ÑÀ¿6N?__x000B_ª¿_Væl_x0018_¹¿_x0014_Çþ¯üe±¿=[_x001D_)3¸?_x000C_&gt;é_x0005_¤¿Ã¹~)w`³¿ÆÎ5§éÅÇ¿üw_x0018_üÅ?Ä¿üo­tjó¿*_x0001_¼zÀ¿pæßÎ%Æ¿Ô{çÊ¿_x0006__x000B_ë_x0007_&lt;ÿÅ¿ *òçº&gt;n?FÌ9__x0001_¥¿lpé_x0015_?¹¿Hà1Yß?R	ê-«¡¿s._x0003__x0005_«;¿?ã_x0001_¬g¨Þ³¿	nEºYª¼¿!¦¼+L²¿_x0004_Vvï¢Í¯¿Ò¶O)qÁ¿4Ø²~!|É¿¨(o&lt;¦5Ç¿øÙsþ'¥?|Rla}¡Ç?úçÆ°tÑÄ¿_x0003_ý_x0002__x0019_ûu?t8À6d?Í\þü_x0006_À¿_x0012_Ñ`j&lt;²Ä?_x001A_Aýôå¨¿Nã¯Ö_x0005_·¿_x0004_¶3XZÊ¿fÃZ&amp;nª¿à_x0014_ú-_x001E_c?B3t%¬¤¿ä`Y­AÜ©¿Ù_x0001_jqº?6ãl¬¤À?ZðÜxL³¿¿käEt_x0019_Á¿n±BQûýÀ?I0²W(_x0001_Ô¿b^²7aÏ¿á£_x0015__x001D_¦Æ¡¿»+GSz¯¿ÝÆhF¶¿_x0003__x0004__x0001_Ä_x0016_~nyÁ¿)ð:¿áØ_x0012__x0019_Ù¿ØHú¯T§?rH_x0017__x000C_Qx·¿_x0010_³øÐÀx?n6¬v\Ý®¿«v&amp;L_x0011_¦¿°Ã_x001A_Ö&gt;¼º¿IQØù2þ¢¿,L_x001F_N4¾Ë¿jx}__x000D_°¿ .V c¿_x0005__b&amp;5N¥¿½wÃoî£¿ù'LSâ,³¿o_x0016_%r,×·¿Þ}°_x0019_µ¼¿ï(ÙÂ\}µ¿ R°}÷Áo?P¡mëQhÀ¿C[ÕÆÇ¿àdX_x0002_Æ`?ÜùÒ=_x0005_¼¿J_x000D_Ík8Æ¿»Á,ToÒ?ÓXó´¿×]£ Þ»¿È©d_x000E_¤³¿_x0003__x0005_|çñ?p?¾[)_x001C_6)¬?(+¨_x0001__x0002__x000F_ÅÁ?^zYF¢¶¿ç:·§¿_x0010_ Nq²¿çÄÀkð_x0008_½¿1»_ ¨ä±?ÔêT_x000C_¸¿èÜHN^?°41ÉôÀ¿]dû_x0017_³¼?ÆÊr|îÁ?l³\G³ªÎ?Ù0÷&amp;ÛÊÓ¿ET]ùÂÀ¿û·ÈOÉ°¿êk¾â¿óÔV_x001C_~s¾¿J_x0001_º!P³¿$u«_%Ä¿0ÙÑÏ5Ï¿)³¨°%Ã´?vÝ¸³ìÇ¿Æü_x001F__x0008_z£¸¿&gt;n?_x001A_¯¤?®Z] Ä¾¿O·(Ì_x000F_Ò¿_x0011_|ÇÀ_x0001_´?üAm|¸¿¬¨|»p&lt;»¿÷°Á¿&lt;}Ç^ºÐ?&gt;	D²Æ¿_x0002__x0004_µø5_x000B_eH¸¿À_x001E_»Ç_x0016_à¿´«_x0010_ë¹7?»kF_x0006_Zw¸?_x0004__x0013_Mz_x000C_¨È¿¥ÌÈ_x001B_U¹¿á´á0]°?ÚQDj_x0003_¹¿#Xé0O·¿NP±_x001E_Ó.¿¿¼A±V¬Â¿_x0014_Ôâh_x0015_o?Zï½´½¿4	øOGá¬¿P+%_x0001_Ð®°¿ÙÓ;¬ã¤¿PcäÐx?cVVC?ÏÌ:'¿T^v_x001D_tp©¿ÆyçK$_x0010_®¿O®?«_x0005_¸¿c&gt;¶Ñ&amp;_x0006_Á¿qÃ~èÅ¿_x0017_9#_x0019__x0017_¾?¼Æ¯¿:§ÿû®¿åÊ4_x0003__x0017_¿+ù_x0006_NÐ¿üÇ /( Î¿CTàãÍ»¿ Àø_x000F__x0001__x0002_9Ù¿¿vá_x0012__x0004_?¤¿§FP»{±?|0²9·o»¿.TP_x0018_²ûÏ?RLBü»Ê±¿f®VÆ#3²¿8_x0003_­ÕWs¿@_x0016_¨d&gt;r?¨þj_x0010_@µ§?Å_x0013_Kj.µ¿^¡{0ªÀÈ¿dæ¼ÔrÂ?¤Düû¿°ò^4J§¿Ó"WY­¿_x0003_ÙâÀ¿Ìð_x0007__x0006_&lt;I¾¿ÐZìÆ1$?nÎ£¨e_x001F_¿à6­ãXk?efaøHÔ¿«ÙC·Q³?èìÎÚº¿êM¸&amp;¤¶¿ÒÆÕÿ¦¿ü:­ç¡¿*Ñ_hÑ¿¿w«1z8|°¿_x0014_ýU·Ä¿_x001C_¿fJûæ¹¿À#_x0017__x0007_Ô¿_x0002__x0006_P{yÀ@Yp¿Þ3^L9½¿v9H³¿_x0001_w8¬zº¿P}~_x0003__x0008_y?pfÎ(²¿ÓøJ5_x0004_¼¿Düõ¯h{¿ "²Ô_x0014_Î?êr¹½¿XÚaaÍ?ø¤üLÂ¿N!âÃ©¹¿Àþ±ËåÈ?Pm»ëHZu?yLT¬¿ó`r0?¿¿ÀÅnA¾ëa?ãÃ|¦ì¶?Ô_x000F_qg'·¿iõ¦î®¿èþ_x0014_w«rÙ¿_x001B_½P±lm¼¿_x0012_EÈ¢ÛÐ¿dº^_x0005_Úò°¿_x001C__x0008_üul_x001C_«¿_x0004_àTê_î½¿vY_x001C_¢¿_x0012_Ñi¤_x000C__x001B_¿+ÎÇ_x0006_»?æ@ËÊF¥?sî_x0017__x0001__x0003_JËµ?_x0017_®à,j_x000B_¼¿º^_x0003_oÆë¼¿ ã72ZÄ¿Ú¢_x0015_ Ü_x0015_¿$Âp"«¦Ê¿Z_x0001_±À¶v×¿_x0016_Ú_x001A_HÝR¨?ÍAc¡,¸¿(Zb¥o¨©¿û_x0005__x000E__x0002_;²?½w`Cí, ¿gm·¿á_x0002__x0003_×'P¦¿¡{ÆJb»¿Z	²_x001B_D¦¿_x0006_³_x0006_t¨¿-fÚtá¿¼ÛÑüÕÆ¿$r	½ùT¡?_x000E_®vÔ¥¿oGnÄØÈ·¿_x001C_®eGá»¿óÀ_x001A_RÍnÃ¿¡Ak4@¿Ï-ít9G?Ê¹A±%_x0013_¹¿Â\_x0010_q_x0018_Ñ¿ÀKáú?àx÷3¥_x0013_Å?ÔÐ_x0007_±ím»¿L^i_x0012_(à¿_x0001__x0006_æmNx`_x000C_À¿9¥ä_x001C_A|·¿Q_x001F_DAìN¿¿ÒõÍ._x001E_·¿B²Ó³Ö±¿Èí&gt;W³¿ úå¿¸	³¿¬¢Äæ_x0005_ÁÊ¿ÄÚ°ÐÊ_x0014_Ç?+ên 6½¿t8ù&gt;)Ã¿ö%sÄû_¿]ók_x001E_ÒX½¿_x000B_&lt;¸)X¼?´aà&lt;ì¿²F;$ðµ¿_x001C_Â\_x0008_ÖÃ?&lt;÷P¯¨®¿®Q*_x000B_Å¿Ô¾T_x0003_­Ï¶¿·ô_x0004_Âd»´¿07½TÒ_x000E_Ê¿P´,Å_x000B_G§¿ò_x0002_AÀ¾¾¿¿v)gÆüd³¿_x0010__x0004_9_x0001_Zª¿_x000C_3_x001C_Ênä½¿%Ãç¡áÐ¸¿_x0018_p_x001C__x0006_}P³¿8òÂv(ñÐ¿_x000C_x	_x0006_?mÙ¼_x0001__x0002__x0003_ßµ¿ _x0007__x0017__x0012_~¦¿?_x0002_æQ¿ØÕhÓzÂ¿Ôeà4_x0001_²¿5l¼WRõ±?F(ùkw³¿Ðè_x0006_%_x000E_ç®¿®{tåR»¿b²-¶ÿÜ°¿Í_x001D_S_x0016_U$É¿úº7;_x000F_ë®?__x000E_=÷ì_x0001_Á¿ÍÅNêûú³¿_x0010_qËü §¯¿ÎØ_x0012_¥S¢¿¾ð_x001D_¦Ð¿ _x001B_ÉÎi?_x0014_ô_x0011_¾Ë?¾ø\;Òs¿Ðm£Á©¿ d_x001D_V2&lt;r¿Zýe:ð§Â¿TÎëDP?_x0004_L¢n2©Ì¿[C&amp;-_x0008_¿?#õÚ_x001F_v²?_x001A_Hîãµ{­?A¬ÁÑÇwº¿rÖ_x0003_ fü¡¿_x0012_ß´\®é·¿HÎ7$ÿ)?_x0001__x0004_3üô_x0010_³¿EÖY°nÓ¿úN¾%ãÁ¿&gt;¸_x0015_ý=Ë¿$K5#ãAË¿DÓ_x0012_à¼¿	0è_x0002_~½¿v¾X*BÂ¿U_x0019_y_x0001_¸æÑ¿j_x0003_°_x0018_®¾¿vPS	Ý¢´¿Íê¥Â¿Ët_x001C_ÄE°¿+U_x0014_uÑ_x0014_¹¿R_x001A_S_x000C_¸,ª?¨: 'ö±¿l_x0012_»_x000C__x0017_¨¿ÿ _x001A__x0016_×¿«½¤ö4¢Õ¿ß\­«_x0006_OÂ¿©_x0013_gÙ_x0010_Á¿Ö½&lt;þf_x000B_Ë¿ïHÄ@Q¯À¿Ó@Ð_x0003_ _x000D_µ¿ü_x001F_üîÄ¿_x001B_)ç+§³È¿pTì_x0001_]5¿åäï¸v¥¿(.1»±¿áÅûåØl¥¿¤ÕÑ&amp;ÞÄ¿_x0001_|X_x0007__x0002__x0003__x0011_Ù?Èh6ÁÁ¿Á§@ÙÔ_x0002_µ?¤ÚÂùQ´?&gt;_x000F_ZG®÷¾¿8õ~l_x001F_?Ò®Ì®Î½½¿DhaFVÒ?I§ª.é²¿\&gt;F_x0006__x001E_­·¿¡S_x0005__x001A_Ù¯¿*ü_x001E__x001E_ÌÑ¿¤w4ìk®Ì¿|&gt;«1G¿¶ÖÎ#g¬§?_x0017_­Kz2#±¿ÔèîoYn?_x0010_?ÏéKÛÃ¿sÃÍÝ_x001B_¾¿ãò_x0018_hË¹¿t$*_x0015__x001D_ÍÉ¿Ö+×L3Ë?_x0012_½ËÑq·¿Àà8É_x0007_,\?_x0008_Ãv¡QÓ¸¿ÌÏ:Í;t¢?Xö¡]®¿Uc_x0012_Ú«¿?*'kµ¿+_x000D_iG¸²?Tõ_x0003__x0001_õµ¿élôµhÎÙ¿_x0003__x0007_äe_x001A_¤?M¶_x0010__x0016__x0004_´¿8_x001A_®&lt;¨?O¦KÕÚâ»?ðíÁdý¼À¿?2_x0013_ËÕëÇ¿¹%_x000C_°ã*·¿­é\Lp¹¿ÀÈØ_x0003__x0016_?@|»Ïê¨?_x001F_£=þ3nà¿Ü°_x0018_¶ÜrÕ¿ð~KF/_x0012_¿÷_x0017_':X²¿¦VVªÂt¼¿]á_x0017_0¯¿FeFà_x0005_fÌ?È.¹ÐÎ?C_x0002_HÚ#¥¿tÉ_x0002_&gt;ª·¿»v_x000C_m_x001F_Uµ¿_x0001_Ô1æH_x001A_¹¿_x000B_¾X|]Õ¿æü§sà#¸¿Yë_x001A_c(Ä¿ÿ:_x0013_Ò)°¿¶_x001A_Æ3o²¿rF_x0006_évÅ¿EeV×RÁ¿_x0003_¼_x0015_qêÝ:?²ô´_x001C_«óÄ¿£À]i_x0001__x0003_y´?eè_x0005_®¿¿ Rµ_x001F_×Q½¿ë^ð%°È¿_x0018_ðL^_x0010_¿?f±Üu'¿­_x0018_ò_x001D__x0010_º¿_x0001__x0004_&lt;¾ _x0007_¨¿ôÛ~_x0016_Mv¿J½H	´¿ir_x000B__x0019_{³¿zÄ_x0002__x001F_¢Í¿oÀr}Ó½¤¿+«q5º?ôms&gt;_x0019_Ê½¿BrÁ^)JÄ¿äÃ°lÁ1?RZ;SïÊ¿_x0012_ _x000B_3«¿2H&amp;ävÁ¿P¼íüðuz¿êë.?ñÂ¿_x0014_Þ_x001C_ÿNåÀ¿XörI²Ê?(»_x000C_@.??¸XÝt;·¿¿£Ä_x0005__x0001_¨¿V¯¾lÅ?B_x0012_øS¿á]zýÕ£¹¿_x0001_Õ³»¹»?Õ×af_x001E_±£¿_x0001__x0002_,+'Äó_x0004_¨¿¼_x001D_&lt;vS_x0006_Í? ¨!"Y¿Ä_x0018_Käâ¸¿v:ä´Â?ðJ_x0002_Ô_x001F_ÆÛ¿Wð¹ s_x000E_°¿è_x001D_ÆÑ]Ë¿Äß½©q½?_x0018_¢7_x000F_n£?GgQÝ_x0015_ß¤¿_x0004_ßH~³JÁ¿|_x0012_ò­Ö[²¿?._x000C_t°?ú)ógµË¿_x0017_ÕÛ×#Ä¿ïæØ!se´¿V~6ËÐ?\õ*û§¿_x001E_Sd¡_x0015_§?"g¹«"Ê¿_x0004_,_x001E_þ"Ð?®AöcÖÆ¿]»õa_x001E__x0004_¼?Wîý¢*}²¿¨HM_x0011_å¾¿V=)îi1À?Ô*b6_x0014_v?ë6 ÅØ¼?D/¸¿è?,_x001A_öZ¦¬¿dZòl_x0003__x0004_Á4Á¿Ò_x0002_¨V5Â¡?"v_x0007_W »¿ÕcéYr{À¿é_x0007_ÑÓzµ¿,¬LSÉA±¿&amp;3Ub#d°¿´f1_ÓÜ¹¿orõ÷î»?_x0004_&amp;r?¯.¢¿ýW(0ýî¸?_x0017_9»ô	º»¿Ó3_x0001_hv¡¿j1¬_x001C_è ?ôÛîK2£¤?Úccä°±¿¾x7Å¿fGàFW×¤?LÞAÅü³¿¤d_x0007_µRÆ¿üñ»í³É®¿´_x0005_$ÓÅ¢?_x0018_¯\i ?D¬[Û¸??J¥J¨¶Ä¿°&gt;Cþ¿4¯¿IXÄµ¿ä§Ï9?Ø¿3mÜSÇ¿­®	[ÁÊ?_x001A_Ùg_x000D_7øÏ¿_x0016_ª_x000E_7þ¥Ê¿_x0001__x0002_X,{¸åÁ¿à¥öma`¿_x001A_!E²_x000E_TÀ?_x001F_×;Æ¿_x0012_Û§\EÔ½¿è/²Wï,½¿&amp;_x0003_hþ_x0007_Æ¿1¯Â¶¿jh*4eÖ¿Vµ_x0015__x001B_ÿ´¿y%ê2´°¿6t·¬_x001B_Í¿_x001E__x000C__x0008_G¢?ð,e»ò©s?w_x001F_1l"Å¿Í·¶xæ«¿N¬_x0005_´ÁÉ¿á!kyk=Ó?_x0019__x0003__x001F_åV_x001D_´?Âè¬_x001D_ûÉ»¿Sêmvw±¿9RÀµ¢ÕÒ¿ÈüÎ_x000F__x000F_óÎ¿_x000B_Áf¾·¿º_x0008_ßVËÀ¿_x0007_m=ìU_x0003_·¿?Æ·_x0013__x0012_Ñ¿ÀØ¡[+[a¿_x000F_Ýa9&gt;²?_x001E__x001F_nØ§Ë¿ó_x0008_È	_x0013_]´?þîé_x000E__x0001__x0002_è®¹¿Û¡6ì{¿~ ÚÌ²¿°àC_x001D_Éh¿_x0014_Ï_x0014_VªÐ¿R¹&amp;´]G´¿¦Üké=`®?¼âð]gÀ?È_x0018_´ãM2¿¿n9Ö[C·¿xÛ$¿ZýÄ?¨³A_x0018_qä¿(~u&lt;²OÁ¿à	¯r·?Òÿ­p_x0005_©¿h_x001A_må¸º¿jÁPl_x0018_ý¸¿_x0018_q7_x0019_Ú¿6?§þ_x0007_Á?	±ð_x0015___x0008_´¿ø~`ÿ,oÅ¿ yHÈ¿Öê'RÌ«¿DÜlÕ¾pÁ?äc_x001F_ë_x000F_m¿pH_x000E_Üà¹¿¥hàSQ*É¿ØfXÕÀ¿Å&lt;à_x001B_¢Ñ¿zEø_x001A_Í²¿¿ñ¶a4g³?H_x0007_¼ËÌw?_x0001__x0003_àn#¹¿&lt;þ§gÇJ¿îXQëùÀ¿-í^ÚÃ¿_x001B_Z.ºGZÁ¿w`çÚ©¶¿nV­_x000F__x0003_°¿Ü¹Ëg¬m¿¿^ª_x0004_Zã¿½e³s§úÂ¿"Ps_x0002_F¤?,²¢X»å§?&lt;,S±_x0011_SÕ¿j}ôT_x001B_Ê¿Â_x0008_	ú§ ¿&gt;_x0008_d_x0013_¡º¿@09ìØ¿Ä_x0016_SIÌ ?:â¨Æ¯u¦?,Z?_x0015_F3öD·?â_x0019__x0002_G½Ï¿¢§Ý-QÌ ¿fkæ_x0015_B_x0011_­¿®¢ª­)Á¿_x001E_~¾ÒZ½¿°_x001D__x0014_ï	«¿0[ädî~?~£ø_x0004_-­¿'ér´nÖ°¿ØìwlQÈ¿úÉ_x0007__x0004__x0005_¿Â?^_x0005_ù¼_x0010_¥?,µ]%Ù­Â¿hyµ ®½¿±_x0013__x0014_My¡¿óá&amp;Â¿LÌô!8ª¨¿WÚ#_x0017_çº¿¢Ø_x0003_T)_x0014_¯?Ô&gt;_x0013_¡b«¿ùñ·À(Ñ·¿Ö_x001C_l¡ÏÎÍ¿¬5_x0002_Â÷ËÂ?@{_x000B_uÒ¥¿ÆS¹_x0003_ª¿Ðd:{±¿ÈÍº}¼?d¼_x000C_p¸¦?_x0010_¿ÿ?_x0011_'Ä¿Ê¼ÿ_x001F_N¯¿f¿¡Êð¡?dÞL¯ñÀ¿d8è¨?Cà£ë_x0001_)²?=jùd_x000C_Ô?ü_x0019_¼(¿.¿_x0004__x001A_ü_x0016_Á¿.\g/Ç¿:®õ·µ¹¿5uYr¤Æ¿Ü¼M0lX¶¿àÙ ©øË¿_x0002__x0003__x001A_cÉûW¿¿"ëQtÀ?¢Æ_x0018_iýå»¿$÷ÆRËØµ¿èõ´_x000C_Ùº¿~kV»àÀ¿ú£8ø¼¿²[-PÊ;¬?¼_x000B_Ci_x000B__x0002_Á¿t05_x0008_A¿ÜdZ)è_x0007_Ê?_x0003_@G_x000C_5É¿IAA¨ÿÐ¿ÀØ ¿_x000F_Å\?ä®äpÝ&amp;º¿z«,;øå¿¿Ø*ö#ùê¡?âÚk±_x0004__x0013_Í¿®¯T&lt;àÕ?_x0018_Ú¼Àÿ ¬¿R@/Ñü_x0008_ ?0Ä_x001B_-TË¿4nÎç_x000C_©¾¿VÏñ#Ã~Æ¿_x0001_üL5ÆCÔ¿e§ª~·¿ÌÞl_x001E_¦¿`mb_x0007_¬§Ã¿@G_x001F_´_x0013_À?2Õ_x0012_é_x001C_º¼¿öy,_x000E_ÉÊÉ¿¼¦&lt;ü_x0001__x0003_Ï"³¿*_x0006__x0013_­iW¶¿ß']÷DÀ¿&lt;ù_x001D__x0016_ìÌ¿ð^t~ÿÇ?fîphN_x0008_°¿²_x0002_&gt;X°y¿¿1è©Ë_x0005_»Ö¿a6é¢uÂ¿_x0010_¾ë5:³¿ö&amp;_x0015__x001B__x0002_·¿ø_x0014_Ül_x0007_/Õ¿m-ËC_x0015_³¿_x0001_ÃÃ["Ôg¿Bd«a«#È¿¾_x001C__x000E_ö`½¿_x0011__x0004_ÞâR]â?£ÌºÁ1¼¿D~p1Í´¿ñpÄb_x001B_²¿_x0001_õz_¼¿z&amp;yçBD¹¿óW§Ï"_x001D_¾¿êº³Ã¿_x0012_Ö6&gt;F]¥?°.ì3¯$ª¿_x0018_´ Ð^°¿f²4îÎÅ¿X¦°ª_x001A_,¶¿zÜ_x0016_¾Æ#±¿#_x0006_[A_x0015_©¿ÉÒG&amp;m¦­¿_x0002__x0003_¯3_x000C_«°±?ó$W£$°¿ Âi	È?zËÂ¿åú_x001B_²Ä2½¿hH_x0019_f_1Æ¿ijñ_x000D_£àÆ¿«_x001A_|Ö¥¿f¯S¶bm·¿R°p´1£¿f_x0008_¡P_x0001_¸¿gÊoµ¶v¸¿÷_x0002__=_x000C_âÕ¿ûà¨÷§¿Ç(h÷1½?¦_x0007_`Í¿ú¦ïqAÞ°¿ß÷kçUÝ¿.µ_x001C_@|%²¿ÍÝ«¦¼¢¿_x0016_1_x0010_¿`g¾¿*äG_x0013_3Ø ?eABJÖ«°?&amp;6dmTiÀ¿7¿°XÖ&gt;º¿ï_x000D_}¿$Ù¶?é_x0008_y_x001E_Å¿ï_x0006__x000D_R¿?°îø_x0015_ï¯Ë¿ìêé`ñÜÉ¿*qZ_x001D__x0001__x0003__x0008_gÂ¿ï?ÙçÖ!¤¿_x0001_RM¯AI¿æÇ_x0015_d¬¶¿ôµñ$9¯¿ÆÏ7úÁ«²¿_x0012_ñµìÔ¿ÉôÕÝÀ¿GÀI2ú¸¿'óÎØ²?_x001C_TòåG¾¿_x0001_%ÌÖ/?¤¡*_x000D_£?Ú}¼NX¥?_x001E_,	_è½¿t4S÷²¿¹æÎ(öÂ¿È_x001D_\3Üù?4©ÞÁ\?*_x0019_Ñ_x0015_;¼¿_x001F__½_x001C_ÄÙ¿Ôe_x0003__x0001_¶¿0Æ°ù5y|¿¡ÑÒà¬¾?¬W÷4°¿$mØÔ§ÂÍ¿_x0002_¢Ç_x0002_k­¿ç/|òE8¬¿ý&gt;_x001F_ñÒ¦?_x0001__x0010_C%÷J?ìçÈ£ü×Ñ¿Ä3ÍrF­¿_x0001__x0002__x0005_*»~_x0018_mÄ¿«'³!¨´¿s_x0007_É%g@¼?l0_x0003_þÆ]¿_x0001_]_x000F_+¤¢Ä¿ #þÈ_x0013__x0019_?àüçÏ_x001B_»¿Á*_x0011_ºÂ1Á¿_x001D_Å©¿¥åÑ_x0014_óTÀ¿ðÜ_q-Ã¿Â88I_x0014_¾¸¿À¸_x000F_?c[?}Íc¿¿%¤Ì16Ö¿(Ñ7@_x0015_éÂ¿ËC:ßIÓ¾¿_x0018__x0006__x0002_ëRã¼¿_x0004_¥âNÀ?_x0001_Q_x0014_¸%¿°^_x0014_Iþª¬¿Ü±ÖÕ©¿4_x001E_öòGÁ¿_x001C_.Ä©Þ­¿¢=OÅ¼¿Ä_x000F_ ÷¡,¿Nì!?¿k·¿âÃÎUÑÐ¿àÔ_x001A__þÝ¶¿Øü¤Ä-_x0005_¹¿ÈÂAÎ¿¯ß_x0002__x0003_©/¤¿BZÄ_Oª°¿ª_x0006_Oc!ZÆ?_x0006_Âºì§¿¿¾t:B¿hñU}Ö_x000C_¯¿u¾\Üú?XÍÇ7åÉ?/iê-'Ô¿DÊchÛÄ?ç_x0016_TVÄ?¤qIÒ[r¿øN¶_Ã?^IäR_x0017_&gt;¿¿8(±Ùµ3?j_x0017_¹za¾­?À9±_x0015_ía¿ûÒßN0_Å¿?HÖ_x0004_	Á²¿'ÃÐÆ8Ã²¿Üã-ù³¿¾¸_x0016_CO!Á¿;²þ¥¢?/Å{ª"Qº?_x0002_gëð|Î¿0»_x0016_J³Î¿àµ|#Å·¿2%;6¾ÑÃ¿IZ _x0001_±´¿é^âþU6°¿æH²õ4¡¿f¨«ØÑÉ¿_x0001__x0004__x000D_û_x0007_IDÐ¿¼Ý_x000F_7IÄ¿îf&amp;_x001B_µà£?D,îç»²¿#^¬¨l·¿õ_x0005_°iæ_x0004_º¿ßó_x0018_ë²?ÒZJY¥?k÷gØ¥ ½¿á¸_x0019_|B²¿Ço^ÝèX³¿pk§`¶¿TÎUzõ5Ñ¿èÔ¬­_x0008_·¿_x0002_ö_x0004_Þvº¿xMåàz¸Á¿yÓí¼Ç¶?r| Å ¿DJ³Ñµq§?UO.Û6¸´¿2&lt;ó1Äµ?1p­_x001E_&lt;¹?_x001D_ñSéÐ¿°3/Ú¿¿BÉ&lt;|;Ê¿_x000C_¤_x0019_Îõ««¿_x001A_ÔdrA!¿QÀ_x0003_£ñ÷±¿_x000F_Pÿ®Eä´?oÚ_x0016_+ËÇ¿Æw_~E¢¿¸cqØ_x0001__x0002_±?_x0007_O_x0006_¹ùª¿Êl²N\hË?²Eh=7Ç¿_x000B_ôþ?Æ¿_x0008_|]ö_x001D_ãÉ¿ÎTjW_x0010_§¿ç¢pDÜ¶¿`_x0006_YfM¿1èÔ¸&gt;e´?hÀmÛÛ_x000F_¤¿_ìv_x0019_¨q¨¿_x000F_g0É5·½¿_x0001_OvòÚÑ9¿ÿ_x001D_Ô_x000E_¢{´¿ÛÉ_x0013_¡u_Ú¿8pk±_x0002_NÊ¿¿Ú$W\I¿¿ã=+_x0015_½¿bíö.ËW°¿ZÒ©Å(Ö¿X¹àÊ_x000C_¿_x0010_!S_x000C__x0006_¿_x0007_·®ºhS¹?±__x0011_ÍW·?Á_x0016_ÿ_x0014_ÄÈ»¿Põ_x0012_Ö_x0006_³£?¸q_x0010_¢JÝÀ¿v§®&amp;ä¤°¿_x0016__x0016_»Õó  ?_x0004_{ú_x000C_Õ]Â¿/2C_x000C_T¨¿_x0001__x0003_½C-æ6à¿ù¥%_äh±¿e|Ó7'&lt;Ñ¿_x0007__x0015__x000C_UÜ½¿²ª_x000C_^_x001F_ø³¿_x001B_ý_x001B_çyY¿°*ÜéÛÀ?nsº_x000E__¿&amp;_x0017_©P¸_x000E_±¿çñk_x0002_Q¿n*ßµÅ°¿y³_x001A_±¿¾Ño0é_x001F_ª¿]#t_x0016_ãâÓ¿øPÇ_x0018__x0003_º¿_x0014_¶wÂZ??`s_x001A_h²¿¼ÿÁ¶©¿Q»dýq²±¿_x0010_Ðø´`2¿#ÔíÆn]¤¿ÏCcß¾Ð¿`óø_x0019_ÀÂ¿üá_x001B__x0001_õ»¶¿z?_x0018_ëáÁ?W¸qBí_x000C_²¿à_x001B_$e8Ô°¿øiònó§¿^_x0007_nS	ÚÒ¿_x000F_«§dj¿½5wðw³?¢ç_x0001__x0005_j¥¿®Ô_x0013_\õÌ?vÑ_x0012__x0013_'z¹¿é_x000C_k¼6;»?®í'êÙÀ¿®B'e=÷°¿ª_x0018_öº¿&amp;_x0006_&amp;Ñe3¨?¯WÑ û¢¿::îo(°¿®$·&gt;0YÎ¿æêk¬°°¿²=g]Û£«?²²L_x0011_d£¿@Ü_x0002_ÉO«?@J,8_W?Sê¨|_x001F_¸¿Û_x000C_&gt;þ¼&gt;É¿á_x000E_(_x0008_v§·¿	ÕÈÑ¡¿a7¶È_x0018_Ø¿{¦ç¿¿Z´ªúO_x001B_­¿Ñ{µh¿y²¿ÿk&lt;*¿0jÜ4Ì¶¿è_x000B_Øüúx?À©½TôÿÊ?ÚFÚ_x0004_c©À?8®&amp;_x0003_ç¾¿W¸_x0015__x000C_ªë·?_x000C_¨_x0005_dp·¿_x0004__x0005_v_x0003_ä_x0001_Íª?Û0Kä_x0017_·¿J4ë´°¿;üìÙr÷Ð?`§®û¿Ì®Ñ&lt;Á¿pZ_x000D_¤Ò_x000D_ ¿·³¬¢r?DÍÓ.Äb¿¶ _x0019_Xg¬¶¿Û_x0001_L*ä~Ð¿ÙD¬YÉ2Ñ?N_x001C_¤JçõÅ¿îÿ}tÁ¿ç_x000F_7ð_x0005_ýÒ¿è4náµ¿NÐ_x001E_§á¢?¼æ³:RË?*Ìn[4ª¿^þö`h_x000D_®¿;÷TU¯¿_x0004_VâÜ½XÊ¿6G©ò'%Á¿_îÐF_x0012_Y²?Ô®±ê	B½¿_x0004_à1{Ø|ü&gt;îëÒ¿¡É?íÑ_x0002_Ð4¼?Ê×·'&amp;@Â?®_x0019_êò4µ¿ZTB$ª¿ê[_x0004_¾_x0001__x0005_:P¶¿_x0001_r_x000C_|ÏÆÄ?]ÞeÁ¿ÕAAIëÔ×¿Æ:§_x000D__x000B_À¿©ÆäQÈÄ°¿J³@MU¦?X¼ß9¼Î¢¿_x0006__x0016__x0006_*=Â®¿àºTö#m¿ÉñlW¨®?ptqZ¿îËÍ_x000D_»¿?Ê_x000E__x0004_Î?ñß*û6?p¢_x001B_M?5mÏ_x001C_.¯¿_x0001__x0004_ÆÚ&amp;êÁ¿£_x0003_q}ò¦¶¿_x0018_ëmÏýzÎ¿7"_x000B__x0002_Aö¤¿¢ºÛää³¿ùâ_x0011_ÃdÐ¿%8ZÅ=Y°¿ò_x000F_¾á_x0005_X·¿XB_x0012_æ_x0016_ Å¿N{`Þµ®¿_x0011_NJ8_x001F_­Ò?Öfð¥À_x0005_§¿Û¨'_x0015_¯¿¢b.w¶!Ñ¿È_x0002__x000C_§ ¥Ö¿_x0001__x0004_iÙq_x0012_/¿&lt;c±sÁ_x0008_Ä¿ø_CÙLàÃ¿®Xë_x000B__x0015_Þ¿_x000F_¯bØ¬ùµ¿¸jÜUÓGÃ?`tÒÏ7?­¿F_x000C__x0005_«÷ä­¿^ó³¿Ð¦¿_x0007_é­|?5ªÚòÕ¹?ð1Ü?Üª¿;jh¸×Ö«¿¸_x0002_Aí¦¿_x001C_7UßáÃ? 5üfh&lt;Å¿¾Ô¨Ð_x0010_¶®?On;ÈÄ¨³¿7ý¸Åº¿ØÍÑIF$µ¿®H_x000E_Þ¼¿¯uô{±¸¿îk¡«_x001F_Õ¿èÚà©Ê ¿D/x-|ÈÊ¿Ì_x0003_O=Õ¿4¾ãÕË®¿$z}@Nú­¿`]&lt;ÐÑÌ¿PI®¹NÆ¿xÊ½ñ'©?PcÄ{_x0001__x0004_Ó¼?*t®Þ¤¿_x000C_Y@ñ_x0001_¿_x0011_j_x0005_{_x0003_,³¿ÎWèo¨?LKñ_x001E_»Ì¿_x0002_;%ÅB_x001E_Õ?¥¤Rs¾Ñ¿~nd»wÏ¿®Íq#±Ñ¿$¡Ö4É­¿~_x000C_GQ_x0012_Ð¿Ïèù	±?_x0014_¬¾¿:ø_x0019_'_x001B_Ã¿-m_x0003_x´¿_x000C__x0011_Ì[_x001C_÷¸¿b5Fx´¿Kr_x0005_nü×²¿Ás_x000C_Ã'°?V¸^.Õ¹¿l\_x0018_^/¿¢d×Z	U½¿ä_x001A_M;ðL°¿_x000C_Òµ_x0017_MÅ¿8DA©­Ò´¿!Ù÷iI²?ÚÏ(U%®Ã¿_x000E_Ðh±¿¿_x0013__x000F_ó_x0013_)³¿,´_x0007_!-1º¿Ýí1ªô°¿_x0004__x0005__x0012_î7®¿[&gt;$Æ_x0004_7°?ëÁ%B×¿«6ÞY_x001D_?³¿&amp;Ñi»"º¿_x0001_}Mñ¹/±¿_x001B_hÔõ¥º?A»uÉcÄ¿j¯+_ç·¿Ø_x0008__x000E_hýÆ¿X;_x001D__x000B_5À¿_x0003_6öîlÔ¶¿&amp;_x001D_.LôÊ¿u¤Æð¿Ò!_x0011_)åF¹¿ó÷@fIí»¿¼9_x0019_0,_x0008_¿ô{êmÇ]?&amp;_x0015_®_x0008_ïÌ¿Àm§ì_x0002_ Ë¿È\GÛNÐ¿cÙ_x0003_8C¨¿5¸Æ¶Å¿ª@Æ½&gt;¯¢¿ZQu4_x0002_¢?¦Æ&lt;8á¿_x0012_B¹Ù+Ä¿t¤ÀLcà¿;Ã_x001C_Féá¿8¡_x0005__x001D_W¿|J¿O»_x001F_©?vÜñä_x0001__x0004_WµÃ¿Å­TKÿ¼¿+¨.@Â¿=äK}Á¿·ûïb±Õ¿æÖp_x0013_JÆ¿_x0019_ìgðq¦Ñ?T´©_x0003_4À¿_x0019_ºL_x0002_/¡¿êAe'ü]Á¿uóÛbX¿ÕøÇ±¿êdrPVu¥?oNñ!59¿¿ØðÓÜÀ±Ä¿êúÒ_x0004_EÇ¿X_x0016__x0006_Åt2¿ðJø«ÝåÅ¿åU«Í¹?¨ñÚãÔ_x0006_Ã?RÁ³ð *È¿_x000D_öFÂ§°¿_x000B_;§á¿_x001D_fSXbµ?_x0005__x000C_Î_x0011_µ¿0ùxöôÈ¿_x0010_ÉòPuqÐ?±DI/ÆÆ¿ðâv%_x001E_oÆ?ú4ÜÐ"·¿,ÐÕèx+Ô¿ÞÖ.B¨¿_x0002__x0004_jà1Ý¬þ¿,_x001C_CíC¬¿¿øÝm¶nÇ¿~Æ*®IÂ¿.¨â@«º¿?Nìpeg»?2_x0019_=/ÍØ±¿ðÜtû¥ÞØ¿¨JKÅ?Ò_x0001_±_x0011_;Öµ¿.«­L#JÀ¿dXY3Æ¿l¾;÷^¥Ç¿ É­µ¿_x0003__x001A_ÕV_x0012_&lt;¬¿º%ËAº½¿$v;K¢Å¿{¡Öîê¡¿+îæ_x0012_ªÓ?  `_x0002_±}?â(É_x001C_Øü§¿µIíIu¬¿(É_x0011_JßÑ¿|;­,¦¿ýn_x0018__x0017_´¿`_x0007_XOÓÃ¿ ¿7öåf?íÛjß_x0016_0¸?Ä"_Å_x001F_Â¿A_x000B_HD£Ã¿0	$º£á?koí¥_x0003__x0005_r9Ä¿Üì_x001F_úÀ½¿}_x0004_3_x0002_º¿üÊrÀý»¿ÒB[V&gt;¼¿q;Kì«¿ççÅÀû_x0016_©¿Þ_x0008_D~¤?Üìã_Ö¿ù_x000C_±ZGº?K@[Æíó²¿/gIF%4´¿&lt;iR¡ýL±¿%üèCØè¸¿[_x001E_Ì?R_x0008_¦hQÆ?vÉ]ñê´¿vgjjÜ¿|5'Ë°¿7_x001E_Ç[5Ü²¿°Í^Å~:Å¿ºX¶_x000B_V§§¿¼ªË]¤?aéøG_x000F_:Ò¿×_x0001_êVÐ¿9SÚí_x0019_¸¿NG´_x0005_·Í¿Ó5/É:º¿hç ú_x000F_?@qyDzn¼¿9»Ëì_x0001_Á¿ªÿ¼CÐ¿_x0002__x0004_¶ C_x000B_»°µ¿¸±Äxc¿à\]Ñ¿?V;QøC¾¿J_x000C_ú+|Ä¿Ze'nÖ´¿Rµ¡?³­¿þÔk¿	=½¿!_x000D_Ù_x0003__x001D_Æ¿r_x0004_r¯Z¬¿û¡_x000B_Þÿ_x0007_¡¿²JØÇ&amp;Æ?Ü_x0016_Íj÷Æ¿â,ó «¿_x0016_ _x001C_ êVÏ¿Ncw_x0012_,þÄ¿[!Ç5ß¾¿´(pàET?_x000E_qísHU¤?mÇ¿ªj_x001D_õÙ_x000C_¿L:Ìý_x0004__x000D_¿*_x0010_zÂ³À¿_x0018_U¸¢ëÉ¿_x0007__x0013_h¦±Íº¿(._x0017_×_x0011_¤¿3ÚG¨¿ ô_x0006_Yí¯¿¨xët	®Ä¿F^Ó_x0001__x0003__x0019_®¿¼Æ¿^Ä¿Q3$_x0008__x0001__x0003__x0016_`°¿ÒÏÙÊôeÏ¿ßÁÕ çÇ°¿ö_x000D_èóÖ~«?_øZ_x001F__x0017_´µ¿»ù_x0004_|¥¥¿ |_x0014_3o_x0003_´¿Ø_x0012_B*ÁH³¿èæªk_x0001_Â¿äª0Û_x001E_0Í?Å±9´¿¤B _x0007_o1Á?}ï-Îþ_x0004_Â¿6'3_x0005_êÁá¿ãJ_x001D_ö!»¿_x0005_8BÚÕ¼?l°_x0005_AB«¿ü«N4¦¿YÌ±f&amp;·¿æ_Ã½KV?!_x0008_Ó¥sÚ¿½_x0019_å(\ ¿âg_x0019_¼¶?øÕÁ.©¿_x0013_åä8Á¿7ò2Tºmµ?ÑOë=_x0019_¤¿_x000F_7O2[³¿ÈkäÖ_x001E_&amp;¿¿üò_x001C_Þ_x0005_¿"Z	_»­²¿t_x000F_è_x0002_y¿_x0002__x0006_`nzÒÈ_x0001_¿¢ÂUÁøÔÌ¿®?+_x001A_D¸¿8oe:'_x0018_«¿t:åÀÀ¿Ø_x0019_Y£_x0010_Ø´¿[E­Á_x000C_¾¿|yrw¿0/ ;&gt;½¿_x0002__x0002_W¢Z_x0004__x000B_¿_x0007_Ö)_x000D__x0017_¿¿´6?áÌ¿þ54×½/¿$Ìd÷	³¿#Ðñä7?_x0017_VnZ±¿úöÕ2y§?Qùü_x0014_Já?&gt;-_x001C_¬_x0003_ðÅ¿úMq$2_x0008_¿¿H(øÎÅ¿_x0001_çþÅ£ÍÀ¿7m_x0005_öÅ¿_x001A__x0017_næD¶¿~_x0005_À_x0008_é_x001D_È¿T_I¾¿°ÿI*©¿ÜLñüIe¹¿rZ_x001F__x0013_ ¤µ¿Ñ»_x001F_ªÓ¡±?_x0018_$w_x0019_Sï?ïÛó _x0003__x0005_8¨¿ÁmT_x000C_]°?Ð¯d¨Î?_x0001_}=ßt´¿®S:~ê®¿ûUW_x0007__x0003_ Ó¿À4_x0014_Ô&lt;:¿¶á_x0002_°-¼Á¿P¤àôÀ?ÄøË+=²¿ºFJÙ_x0008_Ôª¿´ÓF¥#³?[¢_x001F_hAÖ¢¿nÐ_x0016_Ì÷j¿`]YªiÊ¿¥y;_x0006_°_x0015_Å¿þ_x0004_XUù?«?[Gzp¹¿ÙB³K¯_x000E_¹¿P_x001E__x0012_ÚLÄ?H_x0002_Å¿x_x0013_5àçµÔ¿­_x0010_¬µrØ¿Tæ³_x0019_¦?_x0007_B&amp;X&amp;cº¿EÅ_x0005_Á_x000B_¶¿Î»_x000D_»¿ý^`=·¢¿¼¸Å°¯¿&lt;Ê¶¼¿_x0008_§SoAa°¿0;È"­ÑÂ?_x0002__x0003_MY"]D_x000F_¾¿ÈfÙOâ¤¿¿°»xP}¿_x0006__x0003_S_x0019_·¿fF¥=_x0018_Å¿ÚÌK.qW«¿{!dV¤¿¹_x0017_~¾¿ô*þÅ¿H_x0005_^ÆÌ¿$èàÈå?Bì%_x001E__x000F__x0002_Å¿¦møh,Ï»¿ÌYó)È¿_x001A_ü_x0001_6[_x0018_¨?z*{³Ù¨Á¿ØÕl¶¯©?:2òE+±³¿Uu%ö _x0005_°?8	UFµ¿o_x0010_sLV¾¿=V²4¼3¹¿&lt;vÓ4L|?_x0011_õ7kÿôº?¥Ã*ÏB´¿0Ö_x0010_PWq ?ó­Rù¿âqeÄY¿K_x0011_ñÎö×?_x001A_2_x0007_ÂÛ«¿ûL_x0006_¼Ië°?0_x0007_¶û_x0003__x0004_ÿ6­¿ãÛh\À¿d"Ze!¦°¿6ùë=®Ê¿b®T	_x001E_¨?NÌÎ¿joVÉ@Ö¿N~~`p&lt;Æ¿öÕ×(Ì_x0015_À¿$_x0001_'Å¼R¼¿=ÔÌe×¡¿DÛFÈ½Å?¨_x000D_Àcmá¿ý8¿ò_x0013_hÔ¿_x001E_ÇGüm±¿_x001A_Æ@ÚßâÃ¿~JÄúãn¯?_x001C_;|üõ¨¿°iÑ¡_x0007_y¿{à¡a«?_x0016_3E|»Â?(O@?_x0018_È¿0³ (¦³¿ð&lt;ô2q_x0002_£?_x0018_/_ îÁ¿éµ0,pg¢¿ròºÍTÊ¿ïäSìã°¿e_x000B_£,l ¿_x001D_Þs|ò²?_x0015_¶}Ãf¦¿¯2ÞÎ¿_x0001__x0002_¼+gòá­¿&amp;;_x0012__x0002_A¸¨¿*¶*-5S¿¢.L®B¹¿]_x0004_&lt;3GÆ¥¿_x0014__x0014__x0004_ó×»¿Ça~=©¿¿r*CwpTÆ¿_x0006_¨Þî÷æÆ?ñ Rë _x0003_º?¤bü_x000F_Â¿(!&lt;ä*º¿Ú×:{ÅQ¿_x0018_XöÝµ¿Ó4¯ÒÐ³?S³}uBº¿_x0005_$qIýÀ¿DEó·_x0002_6 ?K¿é_x001D_?°¿¼øb|§¿¦f¹Ï¿J`B.?µ¿_x0012_Ï_x0018_÷&gt;©¿èÕöÐ?Ùè_x001B_L½i³¿.Ç(ÅÆ?¿Ì_x000E_¬8_x0007_Ã¿¸`[5Ø¶¿Ä_x000C_útI¸¿_x0010_ïZ'Ø¿9_x0014_à_x0013_È¿ oó©_x0005__x0006_ÊÐ¿Ò`_x001D__x0001_f_x001E_Â¿Ë!H6úÂ¿6Ãä2a®?_x001F_iæÓ¿s2-ÏLÅ¶?l;â^¢¿\`_x0006_fµ·¿\Ô´êÃº¿àÓëÞ½¿gq¾É¿Pøc¼_x0015_Ë¿¥¯F)×°?~_x0002_©_x000B_+_x000C_Ä¿©1p'§¿_x0016_F²7°¿ú_x001D_}àè£¿ö)ß1_x0002_²¿rô/'Dö¸¿èyÓ·@§Ä?ï¨³¶À¿rÔ(_x001B_ñðÉ¿g5_x0004_Ì¿¯¿µÃ_x0018_Ò¿^_x0015_£_x0008_ssÌ¿½ò_x0002_»_x000C__x0019_°¿(fYÅ¨¢¿îîF¢Q®¿¶èQyþ_x0003_³¿.õËíIÇ¿`;WTXµ¿wõ_x0016__x001B_øÀ¿_x0001__x0003_&amp;ÕmÍ¶¥¿Öº»Ã¿ê`&lt;úìÏ³¿öãÚm[ÀÆ¿_x001B_p¤N_ª¿w~rÛÏµÆ¿úIH:Ü½¿ù-¨_x001F__x001B_òº?&gt;I"¥µº¿Z¿ë_x0008_j2¦¿WÝ#Dl_x0007_¶?_x000F_9à¿I_x000F_©¿}Líâ±U¸?Ä_x0015_z®v ¿|×Üí¿_x001B_Cjw|&gt; ¿m_x0015_ð¢©?ÐÍµ_x0019_M¹¿z¢nò¶`À?¼,:O_x0002_|Ñ¿J@Ö (Î¿âOaQ©¯¿û×_x0001_3ôEµ¿tàØà Ó»¿_x0004_/Þ°DÁ¿ÆnÔòªË¿èbú±Ú%È¿_Á×ÅÝOµ?MÑ_x001E_ò@±¿Q_x0017_çÎP·?_x0018_K=Íý¿ê_x0002_þ_x0001__x0002_I_x001B_½¿ïLÞ®TÅ?ÊýÌ5;¸¿Ø^?½_x0001_?  !µ!_x001A_¿9iu~¿«¿ðDÒNô¤¿DP¿ÑÈ¼¿¼é(Z®¿ö»/¨Æ?Ñ{Âv_x0013_=¸?Èñ~@qÀ¢?b&lt; âF¯¿Ñ¥¥õ"¥¿ÅE_x000B__x001F_µ¿*æhE«Ì¿¥ýg#"È¿µ+¹Ói¨?_x0014_u_x0003_F¸¿Íá¾g­È¢¿Â¹ÃuÓ_x001A_Å¿ãíÒ_x001C_¨¿.\!ÅWõ©¿È_x0004_B_x0019_É?I_x001F_z1&amp;zº¿ÄËµg+·Ã¿¸òL/¶¿²_x001B_=åµ¿¯©ÏÏÁ¿"yI!úÄ¿Tê©M!¯¿¹ì®â§Å½¿_x0001__x0003__x001A_ý_x0018_P&lt;_x0010_¿_x0016_§ôIÜ¡¿÷ÇÎZ0ë³?_x000C_íÎ\¿Ò¿ôALÈÑ_x0001_¢¿%ü],6à°?òN6¥õ£¿_x0018_øâý.?lÁà_x0002_óÌ¿.È²ªz_x0017_¹¿,¯ç¶¿pA¤âð?æN#L¨ ¿ØùÙZ¤_x0006_Ô¿: ryO=¿mà¥ôN:·?ëäÝ_x001D_&lt;ÀÞ¿_x001C_ãð±´¿¤_x0002_K6$?µ¿@zR·_x001A_Ä¿²LÆ\ú:¿?Ìmö_x0011_¿Gf¤­¸¿ªßnK©¿o(9Ä¸¿nuµÄPÅ¿_x0013_¥z¢¿i_x001C_N·òÂ¿½ÎÖµçÇ²?Tm©±Í±¡¿h{ÑBÞN¸¿G+_x000B__x0003__x0004_È_x0013_Ò?HblÍK×ª¿¬z^KéëÀ¿nY½:Â¿ÓvÀVFg½¿_x0003_1¬e_x0005_y¿)_x001F_ô©í ²¿ûýy·¿À\h_x0002_ø¿dzÄ¼^¶¿@ÁbQÑ¿	_x001F_ÚÉá°¿¸ä_x0014_`»C¿¿µDë$ ¹¿_x0001_ç&lt;º¼[·¿u¸f(Á¿pWÓt_x0013_Í¿i\ÿ-Êµ¿·Ïå$£´?_x0012_­;ïÃ¿_x001E_äÛ_x000D__x000B_Õ¼¿dK­¿&gt;¿J¾ÁÆ¿¤_x001E_Ît«Å¿á:ÕTÞ´¿[_x000D_p¼Y|»¿Ö3À¢ú¸×?g&amp;J .j²¿&lt;ãcBÃ¿ú_x0003__x0015__x0004_´Ï¿ÚfX5g_x0003_ ?®Ñ$^¾»¯?_x0001__x0005_íya¿ô«¸¿&gt;a_x001D_6ï_x0005_Ê¿~ùB%pÃ¿lR^ð_x001C_±?@ûfà_x001A_³¿z-üàÌPË¿×u¾s^Ã¤¿mEHN®Ëµ¿îõ_x001C_ ±¿_x0017_ì¬¸_x0002_§¿RÊ_x0018_&gt;h_x001E_¸¿þA[J×¿¿Ö_x000C_9Ä|Õ®¿¦Ç½`Û#²¿&gt;ïÇ£ô{¼¿à_x000F_._x000C_Ì%?%m¾h:À¿ý±\LÍ¿¦Ð£¿X»¿C/úÀÙª°¿_x000D_Ðë_x000F_T³¿ÁJä\ù3 ¿+¼Å¹þî²¿_x000C_&amp;o ÞÏ¿mTÕ1äó¶¿_x0003_£¤î:å£¿ )ü_x0019_»­Ð¿À¥ _x0016_Ì­¿\yÝ³¬?#¢å_x0004_°Á¿´gh_x001B_#&gt;?NÁü_x0004__x0006_Ü_x001C_½¿Ð_x001E_	z_x001F_¼?ÖiË»«¿o_x001C_¿­µkÑ¿^+B_x0005_0r¥¿K]ì¬¸È¿_x0004_Ä_x0017_[Ï²¿@£¸_x0018_yYª¿4$Ò_²'´¿å#tjÅ¡¿ð5Àphº?_x0012_Ì_x0003_TéÃ¿Dq»ésÉ?_x0010_j­_x0017_×Ã¿Oµ_x000C_ä:²¿´jU_x0003_SI¹¿ìGípÁm¾¿p£Ã»Hy¿´_x0002_g©HÑ¿_x0010_½Kd _x000B_¿Ð&gt;F	=~?0Æµ·ñq?&lt;B4_x001A_[Ã¿u3ËÑ²Ò¿_x0016__x0001_Ê¥¤·¿Ú§_x0006_¸¶'É¿¯_x0003_)¿Ðã³¿ì#v+_x0003_¿oDïªÿ¨¿yfYäwÁ¿ÐÿÀÈÐ( ¿_x0018_ò|!·?_x0002__x0003_ôÔ¯»ÌHÌ¿yë«_x0007_0³¿_öL©ãµ?÷øWN]¨¿&gt;E"&gt;'¿¢LLÇWq­¿ZÆ§i[_x000D_À¿&amp;ÑisÑâË?_x000F_Çnó²»¿zõÜ*¼Â­?°¿!Zcv?Z©XM¨z£?!¬;ñÃ?¡àÁ_x000E_!íÅ¿Ùå){Ð¿XF§òÑÅ¿Aò)Í_x000B_.¼?Øe_x0001_Òçµ¡¿«ã oL?3®bK&gt;º?_x0012_2B_x001D_Ë{Ì¿_x0008_ø ÝÖ½?¹¶úåõ]³¿_x0004_XF_x001A_ÁXÁ?Î_x0001_ð[6_x0014_¸¿_x0016_ g&amp;®À¿äÚÃ 9¼À¿îi ¢[a´¿Rkó[_x000C_¬¿OäÍI®¿§_x0004__x0011_Cõä±¿_x0018_Î_x0003__x0004_õJ±¿°C¡_x0002_ò?TÈ*J ®¯¿_x0006__x0002_wÈù££¿ô¤©â&gt;ú¥¿bÖyÜ¼uÃ¿_x0016__x000C_ZÃ?àD__x001C__x001B_¿¿AZ¹a_x000E__x000F_¥¿~Î_x001B_^ÌÆ¿¦OM~XÖ¿_x001B_ÑÎÀÔ¿øÊ·É_x0012_¿J_x001A_,ÝáúÈ¿ì·A©Ä&lt;Ä¿._x001C_	Mk²¿9_x001E_àaÉ¿ª_x0016_2~_x0001_¯¿ìp&gt;ä´¿5î]ùG¤¿_x001F__x0002__x0018_;Ä?Áè5ê@û»?p_x000B_¹Nä¿?eé6RV}¹¿nó»¥Áº¿ÖÍ{²f!Â¿_x0011_Ñ§EdÝ±¿à½Öæú_x0005_¯¿ÐÉçÏ´_x0010_ª¿,CRî_x000B_¬¿¿\ü7_x0018_K_x0007_¸¿(Ó¯·$Dº¿_x0001__x0003__x0004_PåË¿Ü,»Ø_x0010_Õ°¿õ_x0013_gó­úÁ¿òõã_x0002_Õ_x000B_Ï¿Y×!«äà¿?BÀ}J1®¿t_x000C_fª¿Jj_x0017__x0016_N)À?âö#î_x0006__x000B_½¿æãÐ­êµ¿Xd¡0?L&amp;W»v&amp;¼¿¤W!¿ª¿°(ÝSßïÛ¿ÿg|[U·¿r¥Zº¿.í_x000D_-ZÌ¿Vä_x0008_²¿#Ør1´¿¦#J¨Òp¸¿JGûÏµÂ¿Ó$.µ4ý¨¿È¢_x001C_z¾¿¸¨_x000D_SýÀ¿K®×é«µ¿­odmÔ¿ä¢/i0_x0006_Ì¿» ´­º¿¾Ë9º_x0010__x0003_¶¿XÌ¾ªTÑ¦?7b_x0002_7»¿HZ_x0015__x0002__x0004__x0003_×?Æ_x0019_.f_x001C_Æ?zë._x0006_x¬¿ÃÀ²_x0005_ð¥Ã¿;¾]Z_x0016_®¿«?4¼¹¿âÆð_x0002__x0007_Ï¿¢¶HÉ«µ¿·_x0011__x0013_g_x0017_ÏÃ¿@_x0017_Í¡Å_x001F_²¿Òüõ_x0016_¯¿_x000C_$ÐÏ;¿`¹º_x001F_Ë?6¨3.Ø»¿Íà=x!½?_x000B_?}[à¸?~ç_x0018_&lt;Ì¸Ñ¿hå&lt;gÊ¿Ü_;_x001B_pÊ¿N7E¤ÙÆ¿û_x0001_Ñl¶¿K`É7_x0014_´¿4¼»®µ·¿@âM&gt; q?éSúï½ÃÁ¿S³&amp;&gt;¥²¿_x0015_ïÑíE²¿&amp;yr³Úl¯¿â[å&gt;Ï?í_x001B_ÀMÕèº?BÃ¥¥Íµ¿¬p_x001F_²Æ¿_x0006__x0007_ÐÀçcS¾À¿aîØÅ(µ¿Ï+ÃÖ¶¿ØcÁzq¯¿Çø°03º?¬_x0005_!¯¸¿UaÜQ_x0005_¾¿ÚStÖ&amp;¿î·PÔ_x0014_£¿à7u_x0003__x001C_ý?]È]_x0010_8¢¿¾_x001B_Ùàä¾µ¿_x001C_E-_x0001__x0004_£¿KÌ±Â¿_x0014_ö±Ï¿°_x0008_S_x0010_½µ¿&gt;/¸	 _x0002_É?&amp;~_x0012_&lt;SÙ¿PBµýW±¿pTË§Ú¿#³_x0003_ïµ?þ=NM_x0010_¶¿ù_x0003_¬¿¢]Ö9_x0019_&amp;¨?î_x0016_ß}P%±¿_x0004_¬îçp¿Æ-/^7çÇ¿£©üêÄ¿â_x000B_¼A©¹°¿_x001B_'n3_x000D_Ó¿·wª_x0004_cÃ?úÆR_x001C__x0002__x0003_±v«¿9ÈIèMJÒ¿Ø%r&gt;×¥?_x001E_óZcI²¿_x001E_#àú¸±¿ú áù_x0016_¦Ä¿¦_x0018_V	_x001B_q½¿)í®µ_x000D_à´¿þemS_x0001_Æ¿Ð1º©?àðWþ|?MÄ_x000C_yÉ¿hz_x001A_zN:¨¿xømâaÀ¿èªKÐÂ¿¿Æ;þ1 _x0006_Á¿Rþ1¤6¹¿T2Ûq ü±¿Zîµ^KÎ?È_x000E_ìz¿y»¼Ä¸¿[3¤Æ»¿|ïÌ_x000D_*?LSi¬äf®¿úPp7î_x0017_º¿_x0014_«åâq?±Lð7l%¶¿tDêãPîÍ?Àý«Òº7U?_x001A_¼¤qð¤¿O_x0015__x000E_ª_x000B_$è¿_x0016_ÃúÛ@³¿_x0001__x0003_oò!}_x000B_Ç¿µB&amp;m`°¿DK b7%Ò¿è·v_x0005_5Â¿8éìº#øÍ¿k~4Ã¿ÿ$ó_x0002__x001B_¶?ý_x0016_&gt;ó»ï©¿¼&lt;ÙúBn¿qyQjËÃ¿v_x0003__x000D_WÒ_x0016_Ð¿ìµä_x0001__x000D_§?_x0016_?bð­?¨ÇÙL Ä¿p 0Zé´¿Îf Uá£¿ÍgeÂd·¿;°Ïìz_x0019_±¿ÓÅ_x0017_b_x000E_¿¿ ôL×àì³¿é&gt;ÛÀÃ¿¨Åçøå±¿&amp;Û_x001F_8ÅÏ¿ú8_x0017__x000F_·À¿ü¢ÍIã»¿ _x001B_¥æpe?Jµ$FFè³¿8À_x0004_ÑE_x000E_?_x0013_7nÈÜë©¿JC1Ä^B¢?W2±Úß_x0001_®¿R Iv_x0007_	)æÎ?_x0018_ø\áÄ_Ñ? ü4aÃu?X~_x0003__x0006_^_x000B_Ä¿àý$L;_x0003_È¿$Õ]òt_x001B_¿î&lt;_x001D_ñ_x0010_É¿ªpi_x000F_é¯Ç¿äb4g,È¿_x0013_ú3Ûx÷À¿_x0006_eÿÔÌ4½¿&lt;_x0010_gí1_x0004_«¿?ã_x0004_5¼M»¿FQy×Cª?+_x0015_Ñº¿ånÑ&lt;&lt;°¿_x000F_éÜ,i¶¿_x0012_Ë_x0016_©Äy©?rÂ_x0008_ëÄb·¿¦Z_x0017_WûÙÖ¿]z½h¯¿;m&gt;Ú*¿?1mRt*_x0011_»¿_x0006_Ê_x0018_,_x0005_°¿iVã_x0017__x0016_µ¿_x0007__x000E_þDH?z¿_x0016_ _x0010_-ñOÄ¿(öºn_x0018_Ø­¿ë_x0019_L¥¿NÕ?BHÕ	V?Ï?èI_x0001_~j»¿W0_x0002_T_x0019_²¿</t>
  </si>
  <si>
    <t>32908f96fae4b0ccae2292f6fd091327_x0002__x0003_s³)¼B¹³?_x000E__x0001_nàÕ`¨¿|_x000D_=}_x000B_°¿_x0006_QÚöT§¿ð_*_x001D_f¸±¿¬ý_x0001_Å·¿\_x001C_(ËÊ¿4ú_x001F_ûV_x001B_º¿¹O¾¶Z¹£¿­ò_x001F_¬¬Ò³¿¨Ûî¬­?Ì¢½@¿¿X¥_x0006__x001B_É_x0016_²¿Ã)¿ìµ)¸¿à`ßÝü¿R&lt;¶2¥¿ïbÆ7tÓ¿Òî[¼7®?~_x0019_@ÉÖ¿_x0010_îD¡0?;_x0008_u¼_x0015_°¿²Ö_x001B_3Áð½¿@_x0001_ö_x001E_Ä]P?\¨ZÎf_x0018_±¿XiÑ._x0007_F¿¿ccý:©­¿Ôä¢ðãVÉ¿¾([¶Á¬?Í¯SKsº¿?³^¸_x0003_»?×_x0007_	ó4aÙ¿Äbe_x0006__x0007_ñIÌ?_x0010_¤_x0005_¡j÷¢¿_x001D_ÃçæÑ²?SþÐB´b³¿jUÜÕ7_x0016_´¿^6e~_x000B_Æ¿_x001C_Ò|¼¤¡?HÂEÛ®	«¿âËª¤_x0016_Í¿j¯ÆöÁ¿_x0006_ÓÇ&amp;­}{?²HÑÏ`Î¿²±_x0005_(À,¼¿²|ñÓ¹¿+X_x001B_ü¥Ð¿tº»ú_x0001_¡¿N&lt;ÙWîÆ?=Ï,X®_x0002_Ñ¿Z­ÒÉª¿N_x0003_'¹Ó²¿DÉÛ¿_x0017_wÈ?Ø°_x0006_lò¾µ¿.Zjêï ¿dx,¿_x001C_ÿ©¿ç¤A«b_x0004_¡¿ªwJ\g§¿¬f4tµ,µ¿ÕRÝ(F²?.ôr6¡=³¿£#_x0018_¦ª¿_x0004_$-!«üÐ¿Vó_x0010_(_x0008_¿_x0002__x0004_ì_x0006_­:1¯¿Æ¶yOÍ¿zË÷à_x0008_É¿{90ÞÚ¼¿pêq_x0015_?_x0001_¨¨$Ñ¿ß¥.;èÐ?@AP ~&lt;_?{_x0018_P`¢¢¿è*'6Î_È¿2f_x0008_Û0t®?Nf77¹k¿_x0001__x001D_z_x0010_õ¯¿ í_x0005_Ý¦]Ä¿rjÆ¾_x001D_¿0_x0013_.{õ&lt;·¿(ïþ¥_x0018_/¡?,î&gt;R%PÌ¿Gly`_±?&lt;»âõÒ¿¿°VY+¦Á?_x0008_Q_x001C_¢¸@Å¿j7É"BJ¿_x0015_S ÇuÄ¿E ø	fÊ³¿þq_x0003_ÙK¼¿Å¨úâIÁ¿|p¢XL¿¿Ø¼|hv¤?	ÒS@_x000E_¸¿ø-_x000B_¡ã´¿ÐBï_x0002__x0003__²¼¿¾@Ú_x0004_àÝÈ¿\Âç+_x0011_¢? æ_x0002_(Óµ¿ÞñÑú2»?l_x0005_ËÆo·²¿,&lt;¤Å£¿8¸%¨/,¿¨_x0019_._x0012_¿¿_x0001_,ÛÜªÁ¿_x0005_l·$Å'»¿	ºÚ×Ó¿_x001E_Òh&amp;èxÐ¿)èÿ)ß¹¿$/_x0002_/üâ¦?&lt;·Ò½áü?&gt;LõF¸¾¿ä=ÜU58É¿Öý_x0019_S'¤¿âäåáp È?,o1{_½¿6H_x0019_yÚa¾¿$^Ky_x0016_}º¿ü_x0017_Ã¾¬¿_x000C_~Ø²¿_x0002_s® dE?Âs.ÏPéÉ¿Ð_x0018__x0017_dN5?Ïx¸}ø°¿¸zë¯¼¿_x0017_z®_x0017_N7¯¿û&gt;_x0010_ÿ_x0011_±¿_x0001__x0003_;Úàùëµ¿m$àæ¸¿å¬R´ó®¿EiËx0¿4Ês@§b©¿Ö¶0J²ëÅ¿\f´	èÐ¿ð_EÆ_x001F_y¿|â1vdÕµ¿_x0005_Ï\_x0019_¸¿)_x0018_N+6vª¿_x0012_éXÕº|¬¿Öjv_x000D_©?ì5!¬M¼¿#ZC0A¦¿8_x0010_Ê¸À¿ê¾Îíå¿°	©_x0002_ÕÔÌ?_x000C_ÌåaÏ¿éÐöÝÅ°?!R_x000F_È¿Lõ¬y¦º¿Ñ5cUéSÀ¿ÄÎA©ÊÎ¿C_x0015_k?yÕ¿ä_x0007_b5Ä¤?ûD°xIÑ°¿_x0002_%l½ÅK¨¿ÂT^M_x0017_FÕ¿Ú¨ÑJæÁ¿_x0004__x000C_çýÅ¿_x001F_ _x0007_,_x0001__x0002_³_x0002_±¿x_i¾°¿_x0002_2¥_x0013_^_x0014_Á¿ìQ~VÈÎ¿_x0001_Vø_x0017_Ö_x0004_Ò¿4R1SG_x0019_¥¿_x0014__x0019__x000C_S_x0012_¿øT¾Ò_x001D_ÙÁ?b_x0002_úE¿P¬¶Ï_x0006_H¿'_x0014_ÑØÀR±¿;þAh¹¿}ÑuG©B»?)ª½þr½¿_x0016_TßÉ¶Á¿ºª=_x001E_U³¿8ó_x0012_^³Ä¿bd_x001C_CÂÄ¿þ³º¬%_x0006_»¿~yîÃn¨Î¿úu2MR¡¿ÐH¨¹©.¨¿n*Wï8_x0012_¼¿_x0018_÷P²_x0014_§?£§äNËÁ¿æ_x0011__x0001__x0013_}ØË¿¢úA¾5ëÂ¿_x001B_±â¸Þ7­¿_x001C_@ß÷´¿ï¿à'	_x0003_°¿Ö'ªÁyÚ¿ AÏCÑ½¿_x0002__x0004_ëÅ?³Õ?Õ]Kæ/'±?BÃ±TTÁÄ¿Ú_x000B__x000E_Ú_x000D__x001C_Ä?Z&lt;ô¸Ù¿_x001E_ìÅ|"¶?ÜxÏ_x0003_ÀþÌ¿_x0002_Õ_x0001_Iß\H?t3Y²»'?"Ð«¡ª¿É·e\ÁLÕ¿Èé@Ò­É¿_x0014_£ÏE_x000D_Ç¿¤5¥G®¿_x000B_0(Ö_x000D_ßÐ¿¡,Ùåù¶?n_x000B_F_x0014_bïÆ¿AV^v_x0008_~½?^OBÙë½¿_x0002_GxÒ}Å¿ß~C 'Q´¿l{/&lt;Ð¿_x0014_ITãgK¿&lt;ÙÍx¬ßä?&lt;U _x0003__x001E_èÀ¿!Åpû·¿&lt;u@ts?²¥ý4ìõ²¿ôP|ùS_x0012_½¿ª»¤D¤¨?¨OÆåJ!º¿ºÌ$Õ_x0002__x0003__x000F_l¤?Ìfî¬%¹¿_x0017_&lt;ò_x0006_9¥¿Ãñ8§"»³¿väy_¬&gt;Ì¿â_x001D_1ÃÐ?_x0002_4½;go¿¨éÓ_x0001_Õ£¿û(_x001E_ñ_x0008_îÑ¿ìCçaººÀ¿ð6¿ý_x0005_G¿b_ÙÁØ^×¿â&lt;JÜ`¯¿_x0001__x0002__x0002__x0002_'_x0002__x0002__x0002_NEL SP WP Fans for P75 Fcst Errors.xlsx_x0003__x0002__x0002__x0002_	_x0002__x0002__x0002_Scenarios_x0002__x0002__x0002__x0002__x000F__x0002__x0002__x0002_NEL Fan Current_x0002__x0002__x0002__x0002__x0007__x0002__x0002__x0002_NEL Fan_x0002__x0002__x0002__x0002__x000E__x0002__x0002__x0002_SP_fan_Current_x0002__x0002__x0002__x0002__x0008__x0002__x0002__x0002_peak_fan_x0002__x0002__x0002__x0002__x000E__x0002__x0002__x0002_WP_f_x0002__x0005_an_Current_x0002__x0002__x0002__x0002__x0006__x0002__x0002__x0002_Sheet1_x0002__x0002__x0002__x0002__x000D__x0002__x0002__x0002_WP @Risk Runs_x0005__x0002__x0002__x0002__x0003__x0002__x0002__x0002_B29/_x0002__x0002__x0002_=RiskNormal(-0.074192,0.11983,RiskName("1 yr"))_x0002__x0002__x0002__x0002__x0001__x0002__x0002__x0002__x0002__x0002__x0002__x0002__x0002__x0002__x0002__x0002__x0001__x0002__x0002__x0002_/_x0002__x0002__x0002__x0004__x0002__x0002__x0002_1 yr_x0002__x0002__x0002__x0002__x0002__x0002__x0002__x0002__x0002__x0002__x0002__x0002__x0002__x0002__x0002__x0002__x0002__x0002__x0002__x0002__x0003__x0002__x0002__x0002_C297_x0002__x0002__x0002_=RiskTriang(-0.26538,-0.26538,0.34649,RiskName("2 yr"))_x0002__x0002__x0002__x0002__x0001__x0002__x0002__x0002__x0002__x0002__x0002__x0002__x0001__x0002__x0002__x0002__x0001__x0002__x0002__x0002_7_x0002__x0002__x0002__x0004__x0002__x0002__x0005__x0006__x0005_2 yr_x0005__x0005__x0005__x0005__x0005__x0005__x0005__x0005__x0005__x0005__x0005__x0005__x0005__x0005__x0005__x0005__x0005__x0005__x0005__x0005__x0003__x0005__x0005__x0005_D297_x0005__x0005__x0005_=RiskTriang(-0.26529,-0.26529,0.22124,RiskName("3 yr"))_x0005__x0005__x0005__x0005__x0001__x0005__x0005__x0005__x0005__x0005__x0005__x0005__x0002__x0005__x0005__x0005__x0001__x0005__x0005__x0005_7_x0005__x0005__x0005__x0004__x0005__x0005__x0005_3 yr_x0005__x0005__x0005__x0005__x0005__x0005__x0005__x0005__x0005__x0005__x0005__x0005__x0005__x0005__x0005__x0005__x0005__x0005__x0005__x0005__x0003__x0005__x0005__x0005_E29/_x0005__x0005__x0005_=RiskNormal(-0.092783,0.10523,RiskName("4 yr"))_x0005__x0005__x0005__x0005__x0001__x0005__x0005__x0005__x0005__x0005__x0005__x0005__x0003__x0005__x0005__x0005__x0001__x0005__x0005__x0005_/_x0005__x0005__x0005__x0004__x0005__x0005__x0005_4 yr_x0005__x0005__x0005__x0005__x0005__x0005__x0005__x0005__x0005__x0005__x0005__x0005__x0005__x0005__x0005__x0005__x0005__x0005__x0005__x0002__x0006__x0002__x0003__x0002__x0002__x0002_F297_x0002__x0002__x0002_=RiskTriang(-0.26761,-0.26761,0.16918,RiskName("5 yr"))_x0002__x0002__x0002__x0002__x0001__x0002__x0002__x0002__x0002__x0002__x0002__x0002__x0004__x0002__x0002__x0002__x0001__x0002__x0002__x0002_7_x0002__x0002__x0002__x0004__x0002__x0002__x0002_5 yr_x0002__x0002__x0002__x0002__x0002__x0002__x0002__x0002__x0002__x0002__x0002__x0002__x0002__x0002__x0002__x0002__x0002__x0002__x0002__x0002__x0003__x0002__x0002__x0002_G294_x0002__x0002__x0002_=RiskExtvalueMin(-0.041297,0.10415,RiskName("6 yr"))_x0002__x0002__x0002__x0002__x0001__x0002__x0002__x0002__x0002__x0002__x0002__x0002__x0005__x0002__x0002__x0002__x0001__x0002__x0002__x0002_4_x0002__x0002__x0002__x0004__x0002__x0002__x0002_6 yr_x0002__x0002__x0002__x0002__x0002__x0002__x0002__x0002__x0002__x0002__x0002__x0002__x0002__x0002__x0002__x0002__x0002__x0002__x0002__x0002__x0003__x0002__x0002__x0002_H293_x0002__x0002__x0002_=RiskEx_x0002__x0005_tvalueMin(-0.03227,0.10292,RiskName("7 yr"))_x0002__x0002__x0002__x0002__x0001__x0002__x0002__x0002__x0002__x0002__x0002__x0002__x0006__x0002__x0002__x0002__x0001__x0002__x0002__x0002_3_x0002__x0002__x0002__x0004__x0002__x0002__x0002_7 yr_x0002__x0002__x0002__x0002__x0002__x0002__x0002__x0002__x0002__x0002__x0002__x0002__x0002__x0002__x0002__x0002__x0002__x0002__x0002__x0002__x0003__x0002__x0002__x0002_I294_x0002__x0002__x0002_=RiskExtvalueMin(-0.034188,0.11392,RiskName("8 yr"))_x0002__x0002__x0002__x0002__x0001__x0002__x0002__x0002__x0002__x0002__x0002__x0002__x0007__x0002__x0002__x0002__x0001__x0002__x0002__x0002_4_x0002__x0002__x0002__x0004__x0002__x0002__x0002_8 yr_x0002__x0002__x0002__x0002__x0002__x0002__x0002__x0002__x0002__x0002__x0002__x0002__x0002__x0002__x0002__x0002__x0002__x0002__x0002__x0002__x0003__x0002__x0002__x0002_J29._x0002__x0002__x0002_=RiskNormal(-0.10749,0.12422,R_x0002__x0006_iskName("9 yr"))_x0002__x0002__x0002__x0002__x0001__x0002__x0002__x0002__x0002__x0002__x0002__x0002__x0008__x0002__x0002__x0002__x0001__x0002__x0002__x0002_._x0002__x0002__x0002__x0004__x0002__x0002__x0002_9 yr_x0002__x0002__x0002__x0002__x0002__x0002__x0002__x0002__x0002__x0002__x0002__x0002__x0002__x0002__x0002__x0002__x0002__x0002__x0002__x0002__x0003__x0002__x0002__x0002_K291_x0002__x0002__x0002_=RiskLaplace(-0.074359,0.11944,RiskName("10 yr"))_x0002__x0002__x0002__x0002__x0001__x0002__x0002__x0002__x0002__x0002__x0002__x0002_	_x0002__x0002__x0002__x0001__x0002__x0002__x0002_1_x0002__x0002__x0002__x0005__x0002__x0002__x0002_10 yr_x0002__x0002__x0002__x0002__x0002__x0002__x0002__x0002__x0002__x0002__x0002__x0002__x0002__x0002__x0002__x0002__x0002__x0002__x0002__x0002__x0015__x0002__x0002__x0002_RiskSerializationData_x0002__x0002__x0002__x0002__x0014__x0002__x0002__x0002__@RISKFitInformation_x0002__x0002__x0002__x0002__x0002__x0002__x0002__x0002__x0001__x0002__x0002__x0002__x0005__x0002__x0002__x0002_Si_x0003__x0004_m#1_x0003__x0003__x0003__x0003__x0003__x0003__x0008__x0003__x0003__x0003_CEW5NA24_x0003__x0003__x0003__x0003__x0003__x0003__x0001__x0003__x0003_]_x0003__x0003__x0003_8JHMH9DXSMHNF44G668W66ZD_x0003__x0003__x0003_ÿÿÿÿ_x0003__x0003_ÿÿÿÿ_x0003__x0003_ÿÿÿÿ_x0003__x0003_ÿÿÿÿ_x0003__x0003_ÿÿÿÿ_x0003__x0003_ÿÿÿÿ_x0003__x0003_ÿÿÿÿ_x0003__x0003_ÿÿÿÿ_x0003__x0003_ÿÿÿÿ_x0003__x0003_ÿÿÿÿ_x0010_'_x0003__x0003_V_x0006__x0003__x0003__x0003__x0002__x0003__x0003__x0010__x0001__x0003__x0003__x0003__x0003_'_x0003__x0003_NEL SP WP Fans for P75 Fcst Errors.xlsx_x0018__x0003__x0003__x0003_8JHMH9DXSMHNF44G668W66ZD_x0004__x0003__x0003__x0003__x0003_	_x0003__x0003_Scenarios_x0003__x0003__x0003__x0003__x0003__x000F__x0003__x0003_NEL Fan Current_x0003__x0003__x0005__x0003__x0003__x0003__x0003__x0007__x0003__x0003_NEL Fan_x0003__x0003__x0003__x0003__x0003__x000E__x0003__x0003_SP_fan_Current_x0003__x0003__x0003__x0003__x0003__x0008__x0003__x0003_peak_fan_x0003__x0003__x0003__x0003__x0003__x000E__x0003__x0003_WP_fan_Current_x0003__x0003__x0003__x0003__x0003__x0006__x0003__x0003_Sheet1_x0003__x0003__x0003__x0003__x0003__x000D__x0003__x0003_WP @Risk Runs_x0005__x0003__x0003__x0003__x0003__x001C__x0003__x0003__x0003__x0001__x0003_/_x0003__x0003_=RiskNormal(-0.074192,0.11983,RiskName("1 yr"))_x0003__x0003__x0003__x0003__x0001__x0003__x0003__x0003__x0003__x0003__x0003__x0003__x0003__x0001__x0003__x0003__x0003_/_x0003__x0003__x0003__x0004__x0003__x0003_1 yr_x0003__x0003_ÿÿÿÿ_x0003__x0003__x0003__x0003__x0003__x0003__x0003__x0003__x0003__x0003__x0003__x0003__x0003__x0003__x0003__x0003__x0003__x001C__x0003__x0003__x0003__x0002__x0003_7_x0003__x0003_=RiskTri_x0005__x0006_ang(-0.26538,-0.26538,0.34649,RiskName("2 yr"))_x0005__x0005__x0005__x0005__x0001__x0005__x0005__x0005__x0005__x0001__x0005__x0005__x0005__x0001__x0005__x0005__x0005_7_x0005__x0005__x0005__x0004__x0005__x0005_2 yr_x0005__x0005_ÿÿÿÿ_x0005__x0005__x0005__x0005__x0005__x0005__x0005__x0005__x0005__x0005__x0005__x0005__x0005__x0005__x0005__x0005__x0005__x001C__x0005__x0005__x0005__x0003__x0005_7_x0005__x0005_=RiskTriang(-0.26529,-0.26529,0.22124,RiskName("3 yr"))_x0005__x0005__x0005__x0005__x0001__x0005__x0005__x0005__x0005__x0002__x0005__x0005__x0005__x0001__x0005__x0005__x0005_7_x0005__x0005__x0005__x0004__x0005__x0005_3 yr_x0005__x0005_ÿÿÿÿ_x0005__x0005__x0005__x0005__x0005__x0005__x0005__x0005__x0005__x0005__x0005__x0005__x0005__x0005__x0005__x0005__x0005__x001C__x0005__x0005__x0005__x0004__x0005_/_x0005__x0005_=RiskNormal(-0.0_x0002__x0007_92783,0.10523,RiskName("4 yr"))_x0002__x0002__x0002__x0002__x0001__x0002__x0002__x0002__x0002__x0003__x0002__x0002__x0002__x0001__x0002__x0002__x0002_/_x0002__x0002__x0002__x0004__x0002__x0002_4 yr_x0002__x0002_ÿÿÿÿ_x0002__x0002__x0002__x0002__x0002__x0002__x0002__x0002__x0002__x0002__x0002__x0002__x0002__x0002__x0002__x0002__x0002__x001C__x0002__x0002__x0002__x0005__x0002_7_x0002__x0002_=RiskTriang(-0.26761,-0.26761,0.16918,RiskName("5 yr"))_x0002__x0002__x0002__x0002__x0001__x0002__x0002__x0002__x0002__x0004__x0002__x0002__x0002__x0001__x0002__x0002__x0002_7_x0002__x0002__x0002__x0004__x0002__x0002_5 yr_x0002__x0002_ÿÿÿÿ_x0002__x0002__x0002__x0002__x0002__x0002__x0002__x0002__x0002__x0002__x0002__x0002__x0002__x0002__x0002__x0002__x0002__x001C__x0002__x0002__x0002__x0006__x0002_4_x0002__x0002_=RiskExtvalueMin(-0.041297,0.104_x0002__x0003_15,RiskName("6 yr"))_x0002__x0002__x0002__x0002__x0001__x0002__x0002__x0002__x0002__x0005__x0002__x0002__x0002__x0001__x0002__x0002__x0002_4_x0002__x0002__x0002__x0004__x0002__x0002_6 yr_x0002__x0002_ÿÿÿÿ_x0002__x0002__x0002__x0002__x0002__x0002__x0002__x0002__x0002__x0002__x0002__x0002__x0002__x0002__x0002__x0002__x0002__x001C__x0002__x0002__x0002__x0007__x0002_3_x0002__x0002_=RiskExtvalueMin(-0.03227,0.10292,RiskName("7 yr"))_x0002__x0002__x0002__x0002__x0001__x0002__x0002__x0002__x0002__x0006__x0002__x0002__x0002__x0001__x0002__x0002__x0002_3_x0002__x0002__x0002__x0004__x0002__x0002_7 yr_x0002__x0002_ÿÿÿÿ_x0002__x0002__x0002__x0002__x0002__x0002__x0002__x0002__x0002__x0002__x0002__x0002__x0002__x0002__x0002__x0002__x0002__x001C__x0002__x0002__x0002__x0008__x0002_4_x0002__x0002_=RiskExtvalueMin(-0.034188,0.11392,RiskName("8 _x0002__x0003_yr"))_x0002__x0002__x0002__x0002__x0001__x0002__x0002__x0002__x0002__x0007__x0002__x0002__x0002__x0001__x0002__x0002__x0002_4_x0002__x0002__x0002__x0004__x0002__x0002_8 yr_x0002__x0002_ÿÿÿÿ_x0002__x0002__x0002__x0002__x0002__x0002__x0002__x0002__x0002__x0002__x0002__x0002__x0002__x0002__x0002__x0002__x0002__x001C__x0002__x0002__x0002_	_x0002_._x0002__x0002_=RiskNormal(-0.10749,0.12422,RiskName("9 yr"))_x0002__x0002__x0002__x0002__x0001__x0002__x0002__x0002__x0002__x0008__x0002__x0002__x0002__x0001__x0002__x0002__x0002_._x0002__x0002__x0002__x0004__x0002__x0002_9 yr_x0002__x0002_ÿÿÿÿ_x0002__x0002__x0002__x0002__x0002__x0002__x0002__x0002__x0002__x0002__x0002__x0002__x0002__x0002__x0002__x0002__x0002__x001C__x0002__x0002__x0002__x0003__x0002_1_x0002__x0002_=RiskLaplace(-0.074359,0.11944,RiskName("10 yr"))_x0002__x0002__x0002__x0002__x0001__x0002__x0002__x0002__x0002_	_x0002__x0002__x0002__x0001__x0002__x0002__x0002__x000B__x000C_1_x000B__x000B__x000B__x0005__x000B__x000B_10 yr_x000B__x000B_ÿÿÿÿ_x000B__x000B__x000B__x000B__x000B__x000B__x000B__x000B__x000B__x000B__x000B__x000B__x000B__x000B__x000B__x000B__x000B__x0015__x000B__x000B_RiskSerializationData_x000B__x000B__x000B__x000B__x000B__x0014__x000B__x000B__@RISKFitInformation_x000B__x000B__x000B__x000B__x000C__x000B__x000B__x000B__x000B__x000B__x000B__x000B__x000B__x000B__x000B__x000B__x000B__x000B__x000B__x000B__x000C__x000B__x000B__x000B__x000B__x000B__x0007__x000B__x000B__x000B__x000B__x000B__x000B__x000B__x000B__x000B__x0007__x000B__x0001__x000B__x000B__x000B__x000B__x000B__x000B__x000B__x0007__x000B__x0002__x000B__x000B__x000B__x000B__x000B__x000B__x000B__x0007__x000B__x0003__x000B__x000B__x000B__x000B__x000B__x000B__x000B__x0007__x000B__x0004__x000B__x000B__x000B__x000B__x000B__x000B__x000B__x0007__x000B__x0005__x000B__x000B__x000B__x000B__x000B__x000B__x000B__x0007__x000B__x0006__x000B__x000B__x000B__x000B__x000B__x000B__x000B__x0007__x000B__x0007__x000B__x000B__x000B__x000B__x000B__x000B__x000B__x0007__x000B__x0008__x000B__x000B__x000B__x000B__x000B__x000B__x000B__x0007__x000B_	_x000B__x000B__x000B__x000B__x000B__x000B__x000B__x000B__x000B__x000B__x000B__x000B__x000B__x000B__x000B__x000B__x000B__x0012_'_x000B__x000B_\_x000B__x000B__x000B_ÿÿÿÿÿÿÿÿÿÿÿÿÿÿ_x0002__x0003_ÿÿÿÿÿÿÿÿÿÿÿÿÿÿÿÿÿÿÿÿÿÿÿÿÿÿÿÿÿÿÿÿÿÿÿÿÿÿÿÿÿÿÿÿÿÿÿÿÿÿÿÿÿÿÿÿÿÿÿÿÿÿÿÿÿÿ_x0002__x0002__x0002__x0002__x0011_'_x0002__x0002__x000C__x0002__x0002__x0002__x0001__x0002__x0002__x0002__x0013_'_x0002__x0002__x0010__x0002__x0002__x0002__x0001__x0002__x0002__x0002__x001B_¿Ü_x0001__x0001__x0002__x0002_ÿÿÿÿ</t>
  </si>
  <si>
    <t>9b09131d60e291cb05bc4be090e07a220|1|811546|33a9e6eaac513bc961c0d70b694e0af0</t>
  </si>
  <si>
    <t>GF1_rK0qDwEADgALAQwjACYAOQB0AIgAiQCXAKUA5QAHAQEBKgD//wAAAAAAAQQAAAAABTAuMDAlAAAAAQQ1IHlyATFDb21wYXJpc29uIHdpdGggVHJpYW5nKC0wLjI2NzYxLC0wLjI2NzYxLDAuMTY5MTgpAQEQAAIAAQpTdGF0aXN0aWNzAwEBAP8BAQEBAQABAQEABAAAAAEBAQEBAAEBAQAEAAAAAqwAArsAAAsABDUgeXIAAC8BAgACACgAIVRyaWFuZygtMC4yNjc2MSwtMC4yNjc2MSwwLjE2OTE4KQEBJQECAO0A9wABAQIBmpmZmZmZqT8AAAAAAAAAAOg/AAAFAAEBAQABAQEA</t>
  </si>
  <si>
    <t>GF1_rK0qDwEADgAFAQwjACYAOQBxAIUAhgCUAKIA3wABAfsAKgD//wAAAAAAAQQAAAAABTAuMDAlAAAAAQQ2IHlyAS5Db21wYXJpc29uIHdpdGggRXh0VmFsdWVNaW4oLTAuMDQxMjk3LDAuMTA0MTUpAQEQAAIAAQpTdGF0aXN0aWNzAwEBAP8BAQEBAQABAQEABAAAAAEBAQEBAAEBAQAEAAAAAqkAArgAAAsABDYgeXIAAC8BAgACACUAHkV4dFZhbHVlTWluKC0wLjA0MTI5NywwLjEwNDE1KQEBJQECAOcA8QABAQIBmpmZmZmZqT8AAAAAAAAAAOg/AAAFAAEBAQABAQEA</t>
  </si>
  <si>
    <t>GF1_rK0qDwEADgADAQwjACYAOQBwAIQAhQCTAKEA3QD/APkAKgD//wAAAAAAAQQAAAAABTAuMDAlAAAAAQQ3IHlyAS1Db21wYXJpc29uIHdpdGggRXh0VmFsdWVNaW4oLTAuMDMyMjcsMC4xMDI5MikBARAAAgABClN0YXRpc3RpY3MDAQEA/wEBAQEBAAEBAQAEAAAAAQEBAQEAAQEBAAQAAAACqAACtwAACwAENyB5cgAALwECAAIAJAAdRXh0VmFsdWVNaW4oLTAuMDMyMjcsMC4xMDI5MikBASUBAgDlAO8AAQECAZqZmZmZmak/AAAAAAAAAADoPwAABQABAQEAAQEBAA==</t>
  </si>
  <si>
    <t>GF1_rK0qDwEADgD5AAwjACYAOQBrAH8AgACOAJwA0wD1AO8AKgD//wAAAAAAAQQAAAAABTAuMDAlAAAAAQQ5IHlyAShDb21wYXJpc29uIHdpdGggTm9ybWFsKC0wLjEwNzQ5LDAuMTI0MjIpAQEQAAIAAQpTdGF0aXN0aWNzAwEBAP8BAQEBAQABAQEABAAAAAEBAQEBAAEBAQAEAAAAAqMAArIAAAsABDkgeXIAAC8BAgACAB8AGE5vcm1hbCgtMC4xMDc0OSwwLjEyNDIyKQEBJQECANsA5QABAQIBmpmZmZmZqT8AAAAAAAAAAOg/AAAFAAEBAQABAQEA</t>
  </si>
  <si>
    <t>Winter Peak Scenario based on temperature distributions</t>
  </si>
  <si>
    <t>80% Percentile</t>
  </si>
  <si>
    <t>Base Forecast</t>
  </si>
  <si>
    <t>Based on Temperature Distributions</t>
  </si>
  <si>
    <t>20% Percentile</t>
  </si>
  <si>
    <t>Difference from Base</t>
  </si>
  <si>
    <t>25th Percentile</t>
  </si>
  <si>
    <t>P20</t>
  </si>
  <si>
    <t>P80</t>
  </si>
  <si>
    <t>5% Percentile</t>
  </si>
  <si>
    <t>95% Percentile</t>
  </si>
  <si>
    <t>TYSP 2014</t>
  </si>
  <si>
    <t>2014-2023</t>
  </si>
  <si>
    <t>2014 TYSP</t>
  </si>
  <si>
    <t>Comparison with 2014</t>
  </si>
  <si>
    <t>Mean Error of Zero</t>
  </si>
  <si>
    <t>P80/P20 from file  G:\Load_Forecasting_Group\2014 Update\analysis\Seasonal Peak Scenarios\"2015 TYSP Seasonal Peak Simulation Final Output"</t>
  </si>
  <si>
    <t>P95/P5 from file  G:\Load_Forecasting_Group\2014 Update\analysis\Seasonal Peak Scenarios\"2015 TYSP Seasonal Peak Simulation Final Output"</t>
  </si>
  <si>
    <t>Mean error = 0</t>
  </si>
  <si>
    <t>FPL 000503   OCEC  NEED</t>
  </si>
  <si>
    <t>FPL 000504   OCEC  NEED</t>
  </si>
  <si>
    <t>FPL 000505   OCEC  NEED</t>
  </si>
  <si>
    <t>FPL 000506                     OCEC  NEED</t>
  </si>
  <si>
    <t>FPL 000507                     OCEC  NEED</t>
  </si>
  <si>
    <t>FPL 000508                     OCEC  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</si>
</sst>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_)"/>
    <numFmt numFmtId="166" formatCode="0.00_)"/>
    <numFmt numFmtId="167" formatCode="General_)"/>
    <numFmt numFmtId="168" formatCode="0.000000"/>
    <numFmt numFmtId="169" formatCode="_(* #,##0_);_(* \(#,##0\);_(* &quot;-&quot;??_);_(@_)"/>
    <numFmt numFmtId="170" formatCode="_(* #,##0.000_);_(* \(#,##0.000\);_(* &quot;-&quot;??_);_(@_)"/>
    <numFmt numFmtId="171" formatCode="0.00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8.5"/>
      <name val="Arial"/>
      <family val="2"/>
    </font>
    <font>
      <b/>
      <sz val="8.5"/>
      <name val="MS Sans Serif"/>
      <family val="2"/>
    </font>
    <font>
      <sz val="10"/>
      <name val="Arial"/>
      <family val="2"/>
    </font>
    <font>
      <sz val="7"/>
      <name val="Arial"/>
      <family val="2"/>
    </font>
    <font>
      <sz val="11"/>
      <name val="Tms Rmn"/>
      <family val="1"/>
    </font>
    <font>
      <sz val="10"/>
      <name val="MS Sans Serif"/>
      <family val="2"/>
    </font>
    <font>
      <b/>
      <i/>
      <sz val="16"/>
      <name val="Helv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sz val="10"/>
      <color indexed="8"/>
      <name val="Times New Roman"/>
      <family val="1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.5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80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167" fontId="14" fillId="0" borderId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4" fontId="15" fillId="3" borderId="3" applyNumberFormat="0" applyProtection="0">
      <alignment vertical="center"/>
    </xf>
    <xf numFmtId="4" fontId="16" fillId="4" borderId="3" applyNumberFormat="0" applyProtection="0">
      <alignment vertical="center"/>
    </xf>
    <xf numFmtId="4" fontId="15" fillId="4" borderId="3" applyNumberFormat="0" applyProtection="0">
      <alignment horizontal="left" vertical="center" indent="1"/>
    </xf>
    <xf numFmtId="0" fontId="15" fillId="4" borderId="3" applyNumberFormat="0" applyProtection="0">
      <alignment horizontal="left" vertical="top" indent="1"/>
    </xf>
    <xf numFmtId="4" fontId="17" fillId="0" borderId="0" applyNumberFormat="0" applyProtection="0">
      <alignment horizontal="left"/>
    </xf>
    <xf numFmtId="4" fontId="18" fillId="5" borderId="3" applyNumberFormat="0" applyProtection="0">
      <alignment horizontal="right" vertical="center"/>
    </xf>
    <xf numFmtId="4" fontId="18" fillId="6" borderId="3" applyNumberFormat="0" applyProtection="0">
      <alignment horizontal="right" vertical="center"/>
    </xf>
    <xf numFmtId="4" fontId="18" fillId="7" borderId="3" applyNumberFormat="0" applyProtection="0">
      <alignment horizontal="right" vertical="center"/>
    </xf>
    <xf numFmtId="4" fontId="18" fillId="8" borderId="3" applyNumberFormat="0" applyProtection="0">
      <alignment horizontal="right" vertical="center"/>
    </xf>
    <xf numFmtId="4" fontId="18" fillId="9" borderId="3" applyNumberFormat="0" applyProtection="0">
      <alignment horizontal="right" vertical="center"/>
    </xf>
    <xf numFmtId="4" fontId="18" fillId="10" borderId="3" applyNumberFormat="0" applyProtection="0">
      <alignment horizontal="right" vertical="center"/>
    </xf>
    <xf numFmtId="4" fontId="18" fillId="11" borderId="3" applyNumberFormat="0" applyProtection="0">
      <alignment horizontal="right" vertical="center"/>
    </xf>
    <xf numFmtId="4" fontId="18" fillId="12" borderId="3" applyNumberFormat="0" applyProtection="0">
      <alignment horizontal="right" vertical="center"/>
    </xf>
    <xf numFmtId="4" fontId="18" fillId="13" borderId="3" applyNumberFormat="0" applyProtection="0">
      <alignment horizontal="right" vertical="center"/>
    </xf>
    <xf numFmtId="4" fontId="15" fillId="14" borderId="4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9" fillId="15" borderId="0" applyNumberFormat="0" applyProtection="0">
      <alignment horizontal="left" vertical="center" indent="1"/>
    </xf>
    <xf numFmtId="4" fontId="18" fillId="16" borderId="3" applyNumberFormat="0" applyProtection="0">
      <alignment horizontal="right" vertical="center"/>
    </xf>
    <xf numFmtId="4" fontId="18" fillId="0" borderId="0" applyNumberFormat="0" applyProtection="0">
      <alignment horizontal="left" vertical="center" indent="1"/>
    </xf>
    <xf numFmtId="4" fontId="18" fillId="17" borderId="0" applyNumberFormat="0" applyProtection="0">
      <alignment horizontal="left" vertical="center" indent="1"/>
    </xf>
    <xf numFmtId="0" fontId="20" fillId="15" borderId="3" applyNumberFormat="0" applyProtection="0">
      <alignment horizontal="left" vertical="center" indent="1"/>
    </xf>
    <xf numFmtId="0" fontId="9" fillId="15" borderId="3" applyNumberFormat="0" applyProtection="0">
      <alignment horizontal="left" vertical="top" indent="1"/>
    </xf>
    <xf numFmtId="0" fontId="9" fillId="17" borderId="3" applyNumberFormat="0" applyProtection="0">
      <alignment horizontal="left" vertical="center" indent="1"/>
    </xf>
    <xf numFmtId="0" fontId="9" fillId="17" borderId="3" applyNumberFormat="0" applyProtection="0">
      <alignment horizontal="left" vertical="top" indent="1"/>
    </xf>
    <xf numFmtId="0" fontId="9" fillId="18" borderId="3" applyNumberFormat="0" applyProtection="0">
      <alignment horizontal="left" vertical="center" indent="1"/>
    </xf>
    <xf numFmtId="0" fontId="9" fillId="18" borderId="3" applyNumberFormat="0" applyProtection="0">
      <alignment horizontal="left" vertical="top" indent="1"/>
    </xf>
    <xf numFmtId="0" fontId="9" fillId="19" borderId="3" applyNumberFormat="0" applyProtection="0">
      <alignment horizontal="left" vertical="center" indent="1"/>
    </xf>
    <xf numFmtId="0" fontId="9" fillId="19" borderId="3" applyNumberFormat="0" applyProtection="0">
      <alignment horizontal="left" vertical="top" indent="1"/>
    </xf>
    <xf numFmtId="0" fontId="9" fillId="0" borderId="0"/>
    <xf numFmtId="4" fontId="18" fillId="20" borderId="3" applyNumberFormat="0" applyProtection="0">
      <alignment vertical="center"/>
    </xf>
    <xf numFmtId="4" fontId="21" fillId="20" borderId="3" applyNumberFormat="0" applyProtection="0">
      <alignment vertical="center"/>
    </xf>
    <xf numFmtId="4" fontId="18" fillId="20" borderId="3" applyNumberFormat="0" applyProtection="0">
      <alignment horizontal="left" vertical="center" indent="1"/>
    </xf>
    <xf numFmtId="0" fontId="18" fillId="20" borderId="3" applyNumberFormat="0" applyProtection="0">
      <alignment horizontal="left" vertical="top" indent="1"/>
    </xf>
    <xf numFmtId="4" fontId="18" fillId="0" borderId="0" applyNumberFormat="0" applyProtection="0">
      <alignment horizontal="right"/>
    </xf>
    <xf numFmtId="4" fontId="15" fillId="0" borderId="5" applyNumberFormat="0" applyProtection="0">
      <alignment horizontal="right" vertical="center"/>
    </xf>
    <xf numFmtId="4" fontId="15" fillId="0" borderId="0" applyNumberFormat="0" applyProtection="0">
      <alignment horizontal="left" vertical="center" wrapText="1" indent="1"/>
    </xf>
    <xf numFmtId="0" fontId="17" fillId="0" borderId="0" applyNumberFormat="0" applyProtection="0">
      <alignment horizontal="center" wrapText="1"/>
    </xf>
    <xf numFmtId="4" fontId="22" fillId="0" borderId="0" applyNumberFormat="0" applyProtection="0">
      <alignment horizontal="left"/>
    </xf>
    <xf numFmtId="4" fontId="23" fillId="0" borderId="0" applyNumberFormat="0" applyProtection="0">
      <alignment horizontal="right"/>
    </xf>
    <xf numFmtId="168" fontId="9" fillId="0" borderId="0">
      <alignment horizontal="left" wrapText="1"/>
    </xf>
    <xf numFmtId="2" fontId="24" fillId="21" borderId="6" applyProtection="0"/>
    <xf numFmtId="2" fontId="25" fillId="22" borderId="6" applyProtection="0"/>
    <xf numFmtId="2" fontId="25" fillId="23" borderId="6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7" fillId="0" borderId="0" xfId="0" applyFont="1"/>
    <xf numFmtId="0" fontId="8" fillId="0" borderId="0" xfId="0" quotePrefix="1" applyFont="1" applyAlignment="1">
      <alignment horizontal="centerContinuous"/>
    </xf>
    <xf numFmtId="0" fontId="8" fillId="0" borderId="0" xfId="0" applyFont="1" applyAlignment="1">
      <alignment horizontal="centerContinuous"/>
    </xf>
    <xf numFmtId="49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7" fillId="0" borderId="2" xfId="0" applyFont="1" applyBorder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37" fontId="7" fillId="0" borderId="0" xfId="0" applyNumberFormat="1" applyFont="1" applyAlignment="1">
      <alignment horizontal="center"/>
    </xf>
    <xf numFmtId="37" fontId="7" fillId="0" borderId="0" xfId="0" applyNumberFormat="1" applyFont="1"/>
    <xf numFmtId="3" fontId="7" fillId="0" borderId="0" xfId="0" applyNumberFormat="1" applyFont="1" applyAlignment="1">
      <alignment horizontal="center"/>
    </xf>
    <xf numFmtId="37" fontId="7" fillId="0" borderId="0" xfId="0" applyNumberFormat="1" applyFont="1" applyBorder="1" applyAlignment="1" applyProtection="1">
      <alignment horizontal="center"/>
    </xf>
    <xf numFmtId="164" fontId="7" fillId="0" borderId="0" xfId="2" applyNumberFormat="1" applyFont="1" applyAlignment="1">
      <alignment horizontal="center"/>
    </xf>
    <xf numFmtId="37" fontId="10" fillId="0" borderId="0" xfId="0" applyNumberFormat="1" applyFont="1" applyAlignment="1">
      <alignment horizontal="left"/>
    </xf>
    <xf numFmtId="10" fontId="7" fillId="0" borderId="0" xfId="2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2" applyNumberFormat="1" applyFont="1"/>
    <xf numFmtId="164" fontId="7" fillId="0" borderId="0" xfId="0" applyNumberFormat="1" applyFont="1" applyFill="1" applyAlignment="1">
      <alignment horizontal="center"/>
    </xf>
    <xf numFmtId="164" fontId="0" fillId="0" borderId="0" xfId="0" applyNumberFormat="1"/>
    <xf numFmtId="0" fontId="0" fillId="0" borderId="0" xfId="0" applyFill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37" fontId="7" fillId="0" borderId="0" xfId="0" applyNumberFormat="1" applyFont="1" applyBorder="1" applyAlignment="1">
      <alignment horizontal="center"/>
    </xf>
    <xf numFmtId="37" fontId="7" fillId="0" borderId="0" xfId="0" applyNumberFormat="1" applyFont="1" applyBorder="1"/>
    <xf numFmtId="164" fontId="7" fillId="0" borderId="0" xfId="2" applyNumberFormat="1" applyFont="1" applyBorder="1"/>
    <xf numFmtId="164" fontId="7" fillId="0" borderId="0" xfId="2" applyNumberFormat="1" applyFont="1" applyBorder="1" applyAlignment="1">
      <alignment horizontal="center"/>
    </xf>
    <xf numFmtId="164" fontId="7" fillId="0" borderId="0" xfId="0" applyNumberFormat="1" applyFont="1" applyBorder="1"/>
    <xf numFmtId="10" fontId="7" fillId="2" borderId="0" xfId="2" applyNumberFormat="1" applyFont="1" applyFill="1" applyBorder="1"/>
    <xf numFmtId="43" fontId="7" fillId="0" borderId="0" xfId="1" applyFont="1" applyBorder="1"/>
    <xf numFmtId="164" fontId="7" fillId="2" borderId="0" xfId="2" applyNumberFormat="1" applyFont="1" applyFill="1" applyBorder="1"/>
    <xf numFmtId="10" fontId="7" fillId="0" borderId="0" xfId="2" applyNumberFormat="1" applyFont="1" applyBorder="1"/>
    <xf numFmtId="37" fontId="7" fillId="0" borderId="0" xfId="0" applyNumberFormat="1" applyFont="1" applyBorder="1" applyAlignment="1"/>
    <xf numFmtId="3" fontId="7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0" fontId="6" fillId="0" borderId="0" xfId="0" quotePrefix="1" applyFont="1" applyAlignment="1">
      <alignment horizontal="center"/>
    </xf>
    <xf numFmtId="0" fontId="7" fillId="0" borderId="1" xfId="0" applyFont="1" applyBorder="1"/>
    <xf numFmtId="37" fontId="7" fillId="24" borderId="0" xfId="0" applyNumberFormat="1" applyFont="1" applyFill="1" applyAlignment="1">
      <alignment horizontal="center"/>
    </xf>
    <xf numFmtId="3" fontId="7" fillId="0" borderId="0" xfId="0" applyNumberFormat="1" applyFont="1"/>
    <xf numFmtId="169" fontId="7" fillId="0" borderId="0" xfId="1" applyNumberFormat="1" applyFont="1"/>
    <xf numFmtId="3" fontId="26" fillId="0" borderId="0" xfId="0" applyNumberFormat="1" applyFont="1" applyAlignment="1">
      <alignment horizontal="center"/>
    </xf>
    <xf numFmtId="169" fontId="7" fillId="0" borderId="0" xfId="0" applyNumberFormat="1" applyFont="1"/>
    <xf numFmtId="0" fontId="6" fillId="0" borderId="0" xfId="0" applyFont="1" applyAlignment="1"/>
    <xf numFmtId="0" fontId="8" fillId="0" borderId="1" xfId="0" applyFont="1" applyBorder="1" applyAlignment="1">
      <alignment horizontal="center"/>
    </xf>
    <xf numFmtId="0" fontId="7" fillId="0" borderId="0" xfId="0" applyFont="1" applyFill="1"/>
    <xf numFmtId="43" fontId="27" fillId="0" borderId="0" xfId="1" applyFont="1"/>
    <xf numFmtId="43" fontId="7" fillId="0" borderId="0" xfId="1" applyNumberFormat="1" applyFont="1"/>
    <xf numFmtId="164" fontId="7" fillId="24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37" fontId="7" fillId="0" borderId="0" xfId="0" applyNumberFormat="1" applyFont="1" applyBorder="1" applyAlignment="1">
      <alignment horizontal="left"/>
    </xf>
    <xf numFmtId="164" fontId="7" fillId="0" borderId="0" xfId="0" applyNumberFormat="1" applyFont="1" applyBorder="1" applyAlignment="1"/>
    <xf numFmtId="0" fontId="7" fillId="0" borderId="0" xfId="1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/>
    <xf numFmtId="169" fontId="7" fillId="0" borderId="0" xfId="1" applyNumberFormat="1" applyFont="1" applyBorder="1"/>
    <xf numFmtId="43" fontId="7" fillId="25" borderId="0" xfId="1" applyFont="1" applyFill="1" applyBorder="1"/>
    <xf numFmtId="0" fontId="7" fillId="25" borderId="0" xfId="0" applyFont="1" applyFill="1" applyBorder="1"/>
    <xf numFmtId="170" fontId="7" fillId="25" borderId="0" xfId="1" applyNumberFormat="1" applyFont="1" applyFill="1" applyBorder="1"/>
    <xf numFmtId="0" fontId="6" fillId="0" borderId="0" xfId="0" applyFont="1" applyBorder="1" applyAlignment="1"/>
    <xf numFmtId="164" fontId="7" fillId="0" borderId="0" xfId="2" applyNumberFormat="1" applyFont="1" applyBorder="1" applyAlignment="1"/>
    <xf numFmtId="0" fontId="7" fillId="0" borderId="0" xfId="0" quotePrefix="1" applyFont="1" applyBorder="1" applyAlignment="1">
      <alignment horizontal="left"/>
    </xf>
    <xf numFmtId="0" fontId="12" fillId="0" borderId="0" xfId="0" applyFont="1" applyBorder="1" applyAlignment="1"/>
    <xf numFmtId="164" fontId="9" fillId="0" borderId="0" xfId="2" applyNumberFormat="1" applyFont="1" applyBorder="1" applyAlignment="1"/>
    <xf numFmtId="0" fontId="8" fillId="0" borderId="0" xfId="0" quotePrefix="1" applyFont="1" applyBorder="1" applyAlignment="1">
      <alignment horizontal="centerContinuous"/>
    </xf>
    <xf numFmtId="169" fontId="7" fillId="0" borderId="0" xfId="1" quotePrefix="1" applyNumberFormat="1" applyFont="1" applyBorder="1" applyAlignment="1">
      <alignment horizontal="center"/>
    </xf>
    <xf numFmtId="169" fontId="7" fillId="0" borderId="0" xfId="1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2" borderId="0" xfId="0" applyNumberFormat="1" applyFont="1" applyFill="1" applyBorder="1"/>
    <xf numFmtId="10" fontId="0" fillId="0" borderId="0" xfId="0" applyNumberFormat="1"/>
    <xf numFmtId="10" fontId="7" fillId="0" borderId="0" xfId="2" applyNumberFormat="1" applyFont="1" applyFill="1" applyBorder="1"/>
    <xf numFmtId="0" fontId="7" fillId="0" borderId="0" xfId="0" applyFont="1" applyFill="1" applyBorder="1"/>
    <xf numFmtId="43" fontId="7" fillId="0" borderId="0" xfId="1" applyFont="1" applyFill="1" applyBorder="1"/>
    <xf numFmtId="164" fontId="7" fillId="0" borderId="0" xfId="2" applyNumberFormat="1" applyFont="1" applyFill="1" applyBorder="1"/>
    <xf numFmtId="10" fontId="0" fillId="0" borderId="0" xfId="0" applyNumberFormat="1" applyFill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/>
    <xf numFmtId="164" fontId="0" fillId="0" borderId="0" xfId="2" applyNumberFormat="1" applyFont="1"/>
    <xf numFmtId="10" fontId="0" fillId="2" borderId="0" xfId="0" applyNumberFormat="1" applyFill="1"/>
    <xf numFmtId="10" fontId="0" fillId="2" borderId="0" xfId="2" applyNumberFormat="1" applyFont="1" applyFill="1"/>
    <xf numFmtId="0" fontId="7" fillId="2" borderId="0" xfId="0" applyFont="1" applyFill="1" applyBorder="1"/>
    <xf numFmtId="0" fontId="0" fillId="2" borderId="0" xfId="0" applyFill="1"/>
    <xf numFmtId="10" fontId="7" fillId="0" borderId="0" xfId="2" applyNumberFormat="1" applyFont="1" applyBorder="1" applyAlignment="1">
      <alignment horizontal="center"/>
    </xf>
    <xf numFmtId="10" fontId="7" fillId="0" borderId="0" xfId="0" applyNumberFormat="1" applyFont="1" applyBorder="1"/>
    <xf numFmtId="10" fontId="7" fillId="0" borderId="0" xfId="0" applyNumberFormat="1" applyFont="1" applyBorder="1" applyAlignment="1">
      <alignment horizontal="center"/>
    </xf>
    <xf numFmtId="0" fontId="4" fillId="0" borderId="0" xfId="71"/>
    <xf numFmtId="0" fontId="30" fillId="0" borderId="0" xfId="71" applyFont="1" applyAlignment="1">
      <alignment horizontal="center"/>
    </xf>
    <xf numFmtId="0" fontId="9" fillId="0" borderId="0" xfId="71" applyFont="1" applyAlignment="1">
      <alignment horizontal="center"/>
    </xf>
    <xf numFmtId="0" fontId="9" fillId="2" borderId="0" xfId="71" applyFont="1" applyFill="1" applyAlignment="1">
      <alignment horizontal="center"/>
    </xf>
    <xf numFmtId="0" fontId="4" fillId="0" borderId="0" xfId="71" applyAlignment="1">
      <alignment horizontal="center"/>
    </xf>
    <xf numFmtId="169" fontId="0" fillId="0" borderId="0" xfId="72" applyNumberFormat="1" applyFont="1" applyAlignment="1">
      <alignment horizontal="center"/>
    </xf>
    <xf numFmtId="10" fontId="4" fillId="0" borderId="0" xfId="71" applyNumberFormat="1" applyAlignment="1">
      <alignment horizontal="center"/>
    </xf>
    <xf numFmtId="169" fontId="0" fillId="2" borderId="0" xfId="72" applyNumberFormat="1" applyFont="1" applyFill="1" applyAlignment="1">
      <alignment horizontal="center"/>
    </xf>
    <xf numFmtId="169" fontId="0" fillId="0" borderId="0" xfId="72" applyNumberFormat="1" applyFont="1"/>
    <xf numFmtId="164" fontId="31" fillId="0" borderId="0" xfId="2" applyNumberFormat="1" applyFont="1" applyBorder="1" applyAlignment="1">
      <alignment horizontal="center"/>
    </xf>
    <xf numFmtId="0" fontId="0" fillId="0" borderId="0" xfId="0" quotePrefix="1" applyAlignment="1">
      <alignment horizontal="left"/>
    </xf>
    <xf numFmtId="37" fontId="7" fillId="0" borderId="0" xfId="0" applyNumberFormat="1" applyFont="1" applyFill="1" applyBorder="1" applyAlignment="1">
      <alignment horizontal="center"/>
    </xf>
    <xf numFmtId="0" fontId="4" fillId="0" borderId="0" xfId="71" applyFill="1"/>
    <xf numFmtId="0" fontId="30" fillId="0" borderId="0" xfId="71" applyFont="1" applyAlignment="1">
      <alignment horizontal="center"/>
    </xf>
    <xf numFmtId="0" fontId="7" fillId="2" borderId="0" xfId="0" quotePrefix="1" applyFont="1" applyFill="1" applyBorder="1" applyAlignment="1">
      <alignment horizontal="left"/>
    </xf>
    <xf numFmtId="0" fontId="9" fillId="2" borderId="0" xfId="71" quotePrefix="1" applyFont="1" applyFill="1" applyAlignment="1">
      <alignment horizontal="center"/>
    </xf>
    <xf numFmtId="0" fontId="32" fillId="0" borderId="0" xfId="78" applyFont="1"/>
    <xf numFmtId="0" fontId="33" fillId="0" borderId="0" xfId="78" applyFont="1"/>
    <xf numFmtId="38" fontId="32" fillId="0" borderId="0" xfId="78" applyNumberFormat="1" applyFont="1"/>
    <xf numFmtId="3" fontId="32" fillId="0" borderId="0" xfId="78" applyNumberFormat="1" applyFont="1" applyAlignment="1">
      <alignment horizontal="center"/>
    </xf>
    <xf numFmtId="0" fontId="32" fillId="0" borderId="0" xfId="78" applyFont="1" applyAlignment="1">
      <alignment horizontal="center"/>
    </xf>
    <xf numFmtId="38" fontId="32" fillId="0" borderId="0" xfId="78" applyNumberFormat="1" applyFont="1" applyAlignment="1">
      <alignment horizontal="center"/>
    </xf>
    <xf numFmtId="38" fontId="33" fillId="0" borderId="0" xfId="78" quotePrefix="1" applyNumberFormat="1" applyFont="1" applyAlignment="1">
      <alignment horizontal="center"/>
    </xf>
    <xf numFmtId="0" fontId="33" fillId="0" borderId="0" xfId="78" quotePrefix="1" applyFont="1" applyAlignment="1">
      <alignment horizontal="center"/>
    </xf>
    <xf numFmtId="0" fontId="32" fillId="0" borderId="0" xfId="78" quotePrefix="1" applyFont="1" applyAlignment="1">
      <alignment horizontal="left"/>
    </xf>
    <xf numFmtId="0" fontId="30" fillId="0" borderId="0" xfId="71" applyFont="1" applyAlignment="1">
      <alignment horizontal="center"/>
    </xf>
    <xf numFmtId="0" fontId="1" fillId="0" borderId="0" xfId="71" applyFont="1" applyAlignment="1">
      <alignment horizontal="center"/>
    </xf>
    <xf numFmtId="3" fontId="32" fillId="0" borderId="0" xfId="78" applyNumberFormat="1" applyFont="1"/>
    <xf numFmtId="164" fontId="4" fillId="0" borderId="0" xfId="2" applyNumberFormat="1" applyFont="1"/>
    <xf numFmtId="169" fontId="4" fillId="0" borderId="0" xfId="71" applyNumberFormat="1"/>
    <xf numFmtId="0" fontId="6" fillId="0" borderId="0" xfId="0" applyFont="1" applyAlignment="1">
      <alignment horizontal="center"/>
    </xf>
    <xf numFmtId="0" fontId="20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4" fontId="7" fillId="2" borderId="0" xfId="2" applyNumberFormat="1" applyFont="1" applyFill="1" applyBorder="1" applyAlignment="1">
      <alignment horizontal="center"/>
    </xf>
    <xf numFmtId="171" fontId="7" fillId="0" borderId="0" xfId="0" applyNumberFormat="1" applyFont="1" applyBorder="1"/>
    <xf numFmtId="10" fontId="7" fillId="2" borderId="0" xfId="2" applyNumberFormat="1" applyFont="1" applyFill="1" applyBorder="1" applyAlignment="1">
      <alignment horizontal="center"/>
    </xf>
    <xf numFmtId="0" fontId="30" fillId="0" borderId="0" xfId="71" applyFont="1"/>
    <xf numFmtId="0" fontId="34" fillId="0" borderId="0" xfId="71" applyFont="1" applyAlignment="1">
      <alignment wrapText="1"/>
    </xf>
    <xf numFmtId="0" fontId="30" fillId="0" borderId="0" xfId="71" quotePrefix="1" applyFont="1" applyAlignment="1">
      <alignment horizontal="center"/>
    </xf>
    <xf numFmtId="0" fontId="30" fillId="0" borderId="0" xfId="71" applyFont="1" applyAlignment="1">
      <alignment horizontal="center"/>
    </xf>
    <xf numFmtId="0" fontId="1" fillId="0" borderId="0" xfId="71" applyFont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5" fillId="0" borderId="0" xfId="71" applyFont="1" applyAlignment="1">
      <alignment wrapText="1"/>
    </xf>
  </cellXfs>
  <cellStyles count="80">
    <cellStyle name="Comma" xfId="1" builtinId="3"/>
    <cellStyle name="Comma  - Style1" xfId="3"/>
    <cellStyle name="Comma  - Style2" xfId="4"/>
    <cellStyle name="Comma  - Style3" xfId="5"/>
    <cellStyle name="Comma  - Style4" xfId="6"/>
    <cellStyle name="Comma  - Style5" xfId="7"/>
    <cellStyle name="Comma  - Style6" xfId="8"/>
    <cellStyle name="Comma  - Style7" xfId="9"/>
    <cellStyle name="Comma  - Style8" xfId="10"/>
    <cellStyle name="Comma 2" xfId="11"/>
    <cellStyle name="Comma 2 2" xfId="12"/>
    <cellStyle name="Comma 3" xfId="13"/>
    <cellStyle name="Comma 4" xfId="14"/>
    <cellStyle name="Comma 5" xfId="72"/>
    <cellStyle name="Comma 6" xfId="75"/>
    <cellStyle name="Comma 7" xfId="77"/>
    <cellStyle name="Currency 2" xfId="15"/>
    <cellStyle name="Normal" xfId="0" builtinId="0"/>
    <cellStyle name="Normal - Style1" xfId="16"/>
    <cellStyle name="Normal 10" xfId="17"/>
    <cellStyle name="Normal 13" xfId="18"/>
    <cellStyle name="Normal 2" xfId="19"/>
    <cellStyle name="Normal 2 2" xfId="20"/>
    <cellStyle name="Normal 3" xfId="21"/>
    <cellStyle name="Normal 4" xfId="22"/>
    <cellStyle name="Normal 5" xfId="23"/>
    <cellStyle name="Normal 6" xfId="71"/>
    <cellStyle name="Normal 7" xfId="74"/>
    <cellStyle name="Normal 8" xfId="76"/>
    <cellStyle name="Normal 9" xfId="78"/>
    <cellStyle name="Percent" xfId="2" builtinId="5"/>
    <cellStyle name="Percent 2" xfId="24"/>
    <cellStyle name="Percent 2 2" xfId="25"/>
    <cellStyle name="Percent 3" xfId="26"/>
    <cellStyle name="Percent 4" xfId="27"/>
    <cellStyle name="Percent 5" xfId="73"/>
    <cellStyle name="Percent 6" xfId="79"/>
    <cellStyle name="SAPBEXaggData" xfId="28"/>
    <cellStyle name="SAPBEXaggDataEmph" xfId="29"/>
    <cellStyle name="SAPBEXaggItem" xfId="30"/>
    <cellStyle name="SAPBEXaggItemX" xfId="31"/>
    <cellStyle name="SAPBEXchaText" xfId="32"/>
    <cellStyle name="SAPBEXexcBad7" xfId="33"/>
    <cellStyle name="SAPBEXexcBad8" xfId="34"/>
    <cellStyle name="SAPBEXexcBad9" xfId="35"/>
    <cellStyle name="SAPBEXexcCritical4" xfId="36"/>
    <cellStyle name="SAPBEXexcCritical5" xfId="37"/>
    <cellStyle name="SAPBEXexcCritical6" xfId="38"/>
    <cellStyle name="SAPBEXexcGood1" xfId="39"/>
    <cellStyle name="SAPBEXexcGood2" xfId="40"/>
    <cellStyle name="SAPBEXexcGood3" xfId="41"/>
    <cellStyle name="SAPBEXfilterDrill" xfId="42"/>
    <cellStyle name="SAPBEXfilterItem" xfId="43"/>
    <cellStyle name="SAPBEXfilterText" xfId="44"/>
    <cellStyle name="SAPBEXformats" xfId="45"/>
    <cellStyle name="SAPBEXheaderItem" xfId="46"/>
    <cellStyle name="SAPBEXheaderText" xfId="47"/>
    <cellStyle name="SAPBEXHLevel0" xfId="48"/>
    <cellStyle name="SAPBEXHLevel0X" xfId="49"/>
    <cellStyle name="SAPBEXHLevel1" xfId="50"/>
    <cellStyle name="SAPBEXHLevel1X" xfId="51"/>
    <cellStyle name="SAPBEXHLevel2" xfId="52"/>
    <cellStyle name="SAPBEXHLevel2X" xfId="53"/>
    <cellStyle name="SAPBEXHLevel3" xfId="54"/>
    <cellStyle name="SAPBEXHLevel3X" xfId="55"/>
    <cellStyle name="SAPBEXinputData" xfId="56"/>
    <cellStyle name="SAPBEXresData" xfId="57"/>
    <cellStyle name="SAPBEXresDataEmph" xfId="58"/>
    <cellStyle name="SAPBEXresItem" xfId="59"/>
    <cellStyle name="SAPBEXresItemX" xfId="60"/>
    <cellStyle name="SAPBEXstdData" xfId="61"/>
    <cellStyle name="SAPBEXstdDataEmph" xfId="62"/>
    <cellStyle name="SAPBEXstdItem" xfId="63"/>
    <cellStyle name="SAPBEXstdItemX" xfId="64"/>
    <cellStyle name="SAPBEXtitle" xfId="65"/>
    <cellStyle name="SAPBEXundefined" xfId="66"/>
    <cellStyle name="Style 1" xfId="67"/>
    <cellStyle name="styleDateRange" xfId="68"/>
    <cellStyle name="styleSeriesData" xfId="69"/>
    <cellStyle name="styleSeriesDataForecast" xfId="70"/>
  </cellStyles>
  <dxfs count="2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Upper Mean Error</c:v>
          </c:tx>
          <c:cat>
            <c:strRef>
              <c:f>'NEL Fan Current'!$B$82:$B$91</c:f>
              <c:strCache>
                <c:ptCount val="10"/>
                <c:pt idx="0">
                  <c:v>1 yr</c:v>
                </c:pt>
                <c:pt idx="1">
                  <c:v>2 yr</c:v>
                </c:pt>
                <c:pt idx="2">
                  <c:v>3 yr</c:v>
                </c:pt>
                <c:pt idx="3">
                  <c:v>4 yr</c:v>
                </c:pt>
                <c:pt idx="4">
                  <c:v>5 yr</c:v>
                </c:pt>
                <c:pt idx="5">
                  <c:v>6 yr</c:v>
                </c:pt>
                <c:pt idx="6">
                  <c:v>7 yr</c:v>
                </c:pt>
                <c:pt idx="7">
                  <c:v>8 yr</c:v>
                </c:pt>
                <c:pt idx="8">
                  <c:v>9 yr</c:v>
                </c:pt>
                <c:pt idx="9">
                  <c:v>10 yr</c:v>
                </c:pt>
              </c:strCache>
            </c:strRef>
          </c:cat>
          <c:val>
            <c:numRef>
              <c:f>'NEL Fan Current'!$AR$82:$AR$91</c:f>
              <c:numCache>
                <c:formatCode>0.0%</c:formatCode>
                <c:ptCount val="10"/>
                <c:pt idx="0">
                  <c:v>1.8902432332343965E-2</c:v>
                </c:pt>
                <c:pt idx="1">
                  <c:v>1.8673051478596138E-2</c:v>
                </c:pt>
                <c:pt idx="2">
                  <c:v>2.0250989045069515E-2</c:v>
                </c:pt>
                <c:pt idx="3">
                  <c:v>2.6480855916773904E-2</c:v>
                </c:pt>
                <c:pt idx="4">
                  <c:v>3.4773533186423761E-2</c:v>
                </c:pt>
                <c:pt idx="5">
                  <c:v>4.4653768381619309E-2</c:v>
                </c:pt>
                <c:pt idx="6">
                  <c:v>5.2028098487827683E-2</c:v>
                </c:pt>
                <c:pt idx="7">
                  <c:v>5.8653345491669208E-2</c:v>
                </c:pt>
                <c:pt idx="8">
                  <c:v>6.5652397479178573E-2</c:v>
                </c:pt>
                <c:pt idx="9">
                  <c:v>7.2142791521230376E-2</c:v>
                </c:pt>
              </c:numCache>
            </c:numRef>
          </c:val>
          <c:smooth val="0"/>
        </c:ser>
        <c:ser>
          <c:idx val="1"/>
          <c:order val="1"/>
          <c:tx>
            <c:v>Lower Mean Error</c:v>
          </c:tx>
          <c:cat>
            <c:strRef>
              <c:f>'NEL Fan Current'!$B$82:$B$91</c:f>
              <c:strCache>
                <c:ptCount val="10"/>
                <c:pt idx="0">
                  <c:v>1 yr</c:v>
                </c:pt>
                <c:pt idx="1">
                  <c:v>2 yr</c:v>
                </c:pt>
                <c:pt idx="2">
                  <c:v>3 yr</c:v>
                </c:pt>
                <c:pt idx="3">
                  <c:v>4 yr</c:v>
                </c:pt>
                <c:pt idx="4">
                  <c:v>5 yr</c:v>
                </c:pt>
                <c:pt idx="5">
                  <c:v>6 yr</c:v>
                </c:pt>
                <c:pt idx="6">
                  <c:v>7 yr</c:v>
                </c:pt>
                <c:pt idx="7">
                  <c:v>8 yr</c:v>
                </c:pt>
                <c:pt idx="8">
                  <c:v>9 yr</c:v>
                </c:pt>
                <c:pt idx="9">
                  <c:v>10 yr</c:v>
                </c:pt>
              </c:strCache>
            </c:strRef>
          </c:cat>
          <c:val>
            <c:numRef>
              <c:f>'NEL Fan Current'!$AS$82:$AS$91</c:f>
              <c:numCache>
                <c:formatCode>0.0%</c:formatCode>
                <c:ptCount val="10"/>
                <c:pt idx="0">
                  <c:v>-1.5223910547839472E-2</c:v>
                </c:pt>
                <c:pt idx="1">
                  <c:v>-2.7152296153156882E-2</c:v>
                </c:pt>
                <c:pt idx="2">
                  <c:v>-4.1613945708594877E-2</c:v>
                </c:pt>
                <c:pt idx="3">
                  <c:v>-5.924501078398238E-2</c:v>
                </c:pt>
                <c:pt idx="4">
                  <c:v>-7.2927113635997867E-2</c:v>
                </c:pt>
                <c:pt idx="5">
                  <c:v>-8.3482582071940092E-2</c:v>
                </c:pt>
                <c:pt idx="6">
                  <c:v>-9.4983134737360558E-2</c:v>
                </c:pt>
                <c:pt idx="7">
                  <c:v>-8.6394315619689757E-2</c:v>
                </c:pt>
                <c:pt idx="8">
                  <c:v>-7.6004247635420449E-2</c:v>
                </c:pt>
                <c:pt idx="9">
                  <c:v>-6.3473558106042688E-2</c:v>
                </c:pt>
              </c:numCache>
            </c:numRef>
          </c:val>
          <c:smooth val="0"/>
        </c:ser>
        <c:ser>
          <c:idx val="2"/>
          <c:order val="2"/>
          <c:tx>
            <c:v>Upper Zero Mean</c:v>
          </c:tx>
          <c:marker>
            <c:symbol val="none"/>
          </c:marker>
          <c:cat>
            <c:strRef>
              <c:f>'NEL Fan Current'!$B$82:$B$91</c:f>
              <c:strCache>
                <c:ptCount val="10"/>
                <c:pt idx="0">
                  <c:v>1 yr</c:v>
                </c:pt>
                <c:pt idx="1">
                  <c:v>2 yr</c:v>
                </c:pt>
                <c:pt idx="2">
                  <c:v>3 yr</c:v>
                </c:pt>
                <c:pt idx="3">
                  <c:v>4 yr</c:v>
                </c:pt>
                <c:pt idx="4">
                  <c:v>5 yr</c:v>
                </c:pt>
                <c:pt idx="5">
                  <c:v>6 yr</c:v>
                </c:pt>
                <c:pt idx="6">
                  <c:v>7 yr</c:v>
                </c:pt>
                <c:pt idx="7">
                  <c:v>8 yr</c:v>
                </c:pt>
                <c:pt idx="8">
                  <c:v>9 yr</c:v>
                </c:pt>
                <c:pt idx="9">
                  <c:v>10 yr</c:v>
                </c:pt>
              </c:strCache>
            </c:strRef>
          </c:cat>
          <c:val>
            <c:numRef>
              <c:f>'NEL Fan Current'!$AT$82:$AT$91</c:f>
              <c:numCache>
                <c:formatCode>0.0%</c:formatCode>
                <c:ptCount val="10"/>
                <c:pt idx="0">
                  <c:v>1.7063171440091719E-2</c:v>
                </c:pt>
                <c:pt idx="1">
                  <c:v>2.291267381587651E-2</c:v>
                </c:pt>
                <c:pt idx="2">
                  <c:v>3.0932467376832196E-2</c:v>
                </c:pt>
                <c:pt idx="3">
                  <c:v>4.2862933350378142E-2</c:v>
                </c:pt>
                <c:pt idx="4">
                  <c:v>5.3850323411210814E-2</c:v>
                </c:pt>
                <c:pt idx="5">
                  <c:v>6.4068175226779697E-2</c:v>
                </c:pt>
                <c:pt idx="6">
                  <c:v>7.3505616612594124E-2</c:v>
                </c:pt>
                <c:pt idx="7">
                  <c:v>7.2523830555679486E-2</c:v>
                </c:pt>
                <c:pt idx="8">
                  <c:v>7.0828322557299511E-2</c:v>
                </c:pt>
                <c:pt idx="9">
                  <c:v>6.7808174813636532E-2</c:v>
                </c:pt>
              </c:numCache>
            </c:numRef>
          </c:val>
          <c:smooth val="0"/>
        </c:ser>
        <c:ser>
          <c:idx val="3"/>
          <c:order val="3"/>
          <c:tx>
            <c:v>Lower Zero Mean</c:v>
          </c:tx>
          <c:marker>
            <c:symbol val="none"/>
          </c:marker>
          <c:cat>
            <c:strRef>
              <c:f>'NEL Fan Current'!$B$82:$B$91</c:f>
              <c:strCache>
                <c:ptCount val="10"/>
                <c:pt idx="0">
                  <c:v>1 yr</c:v>
                </c:pt>
                <c:pt idx="1">
                  <c:v>2 yr</c:v>
                </c:pt>
                <c:pt idx="2">
                  <c:v>3 yr</c:v>
                </c:pt>
                <c:pt idx="3">
                  <c:v>4 yr</c:v>
                </c:pt>
                <c:pt idx="4">
                  <c:v>5 yr</c:v>
                </c:pt>
                <c:pt idx="5">
                  <c:v>6 yr</c:v>
                </c:pt>
                <c:pt idx="6">
                  <c:v>7 yr</c:v>
                </c:pt>
                <c:pt idx="7">
                  <c:v>8 yr</c:v>
                </c:pt>
                <c:pt idx="8">
                  <c:v>9 yr</c:v>
                </c:pt>
                <c:pt idx="9">
                  <c:v>10 yr</c:v>
                </c:pt>
              </c:strCache>
            </c:strRef>
          </c:cat>
          <c:val>
            <c:numRef>
              <c:f>'NEL Fan Current'!$AU$82:$AU$91</c:f>
              <c:numCache>
                <c:formatCode>0.0%</c:formatCode>
                <c:ptCount val="10"/>
                <c:pt idx="0">
                  <c:v>-1.7063171440091719E-2</c:v>
                </c:pt>
                <c:pt idx="1">
                  <c:v>-2.291267381587651E-2</c:v>
                </c:pt>
                <c:pt idx="2">
                  <c:v>-3.0932467376832196E-2</c:v>
                </c:pt>
                <c:pt idx="3">
                  <c:v>-4.2862933350378142E-2</c:v>
                </c:pt>
                <c:pt idx="4">
                  <c:v>-5.3850323411210814E-2</c:v>
                </c:pt>
                <c:pt idx="5">
                  <c:v>-6.4068175226779697E-2</c:v>
                </c:pt>
                <c:pt idx="6">
                  <c:v>-7.3505616612594124E-2</c:v>
                </c:pt>
                <c:pt idx="7">
                  <c:v>-7.2523830555679486E-2</c:v>
                </c:pt>
                <c:pt idx="8">
                  <c:v>-7.0828322557299511E-2</c:v>
                </c:pt>
                <c:pt idx="9">
                  <c:v>-6.7808174813636532E-2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200320"/>
        <c:axId val="322202624"/>
      </c:lineChart>
      <c:catAx>
        <c:axId val="322200320"/>
        <c:scaling>
          <c:orientation val="minMax"/>
        </c:scaling>
        <c:delete val="0"/>
        <c:axPos val="b"/>
        <c:majorTickMark val="out"/>
        <c:minorTickMark val="none"/>
        <c:tickLblPos val="low"/>
        <c:crossAx val="322202624"/>
        <c:crosses val="autoZero"/>
        <c:auto val="1"/>
        <c:lblAlgn val="ctr"/>
        <c:lblOffset val="100"/>
        <c:noMultiLvlLbl val="0"/>
      </c:catAx>
      <c:valAx>
        <c:axId val="32220262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222003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Upper Mean Error</c:v>
          </c:tx>
          <c:cat>
            <c:strRef>
              <c:f>SP_fan_Current!$B$79:$B$88</c:f>
              <c:strCache>
                <c:ptCount val="10"/>
                <c:pt idx="0">
                  <c:v>1 yr</c:v>
                </c:pt>
                <c:pt idx="1">
                  <c:v>2 yr</c:v>
                </c:pt>
                <c:pt idx="2">
                  <c:v>3 yr</c:v>
                </c:pt>
                <c:pt idx="3">
                  <c:v>4 yr</c:v>
                </c:pt>
                <c:pt idx="4">
                  <c:v>5 yr</c:v>
                </c:pt>
                <c:pt idx="5">
                  <c:v>6 yr</c:v>
                </c:pt>
                <c:pt idx="6">
                  <c:v>7 yr</c:v>
                </c:pt>
                <c:pt idx="7">
                  <c:v>8 yr</c:v>
                </c:pt>
                <c:pt idx="8">
                  <c:v>9 yr</c:v>
                </c:pt>
                <c:pt idx="9">
                  <c:v>10 yr</c:v>
                </c:pt>
              </c:strCache>
            </c:strRef>
          </c:cat>
          <c:val>
            <c:numRef>
              <c:f>SP_fan_Current!$AV$79:$AV$88</c:f>
              <c:numCache>
                <c:formatCode>0.0%</c:formatCode>
                <c:ptCount val="10"/>
                <c:pt idx="0">
                  <c:v>3.2212815973368933E-2</c:v>
                </c:pt>
                <c:pt idx="1">
                  <c:v>3.7810650056083549E-2</c:v>
                </c:pt>
                <c:pt idx="2">
                  <c:v>4.1876517704442791E-2</c:v>
                </c:pt>
                <c:pt idx="3">
                  <c:v>4.7416723577862321E-2</c:v>
                </c:pt>
                <c:pt idx="4">
                  <c:v>5.9030700432296274E-2</c:v>
                </c:pt>
                <c:pt idx="5">
                  <c:v>7.0939713212590585E-2</c:v>
                </c:pt>
                <c:pt idx="6">
                  <c:v>8.0645131196240213E-2</c:v>
                </c:pt>
                <c:pt idx="7">
                  <c:v>9.0911148112926721E-2</c:v>
                </c:pt>
                <c:pt idx="8">
                  <c:v>0.10002684025445019</c:v>
                </c:pt>
                <c:pt idx="9">
                  <c:v>0.10915413580106637</c:v>
                </c:pt>
              </c:numCache>
            </c:numRef>
          </c:val>
          <c:smooth val="0"/>
        </c:ser>
        <c:ser>
          <c:idx val="1"/>
          <c:order val="1"/>
          <c:tx>
            <c:v>Lower Mean Error</c:v>
          </c:tx>
          <c:cat>
            <c:strRef>
              <c:f>SP_fan_Current!$B$79:$B$88</c:f>
              <c:strCache>
                <c:ptCount val="10"/>
                <c:pt idx="0">
                  <c:v>1 yr</c:v>
                </c:pt>
                <c:pt idx="1">
                  <c:v>2 yr</c:v>
                </c:pt>
                <c:pt idx="2">
                  <c:v>3 yr</c:v>
                </c:pt>
                <c:pt idx="3">
                  <c:v>4 yr</c:v>
                </c:pt>
                <c:pt idx="4">
                  <c:v>5 yr</c:v>
                </c:pt>
                <c:pt idx="5">
                  <c:v>6 yr</c:v>
                </c:pt>
                <c:pt idx="6">
                  <c:v>7 yr</c:v>
                </c:pt>
                <c:pt idx="7">
                  <c:v>8 yr</c:v>
                </c:pt>
                <c:pt idx="8">
                  <c:v>9 yr</c:v>
                </c:pt>
                <c:pt idx="9">
                  <c:v>10 yr</c:v>
                </c:pt>
              </c:strCache>
            </c:strRef>
          </c:cat>
          <c:val>
            <c:numRef>
              <c:f>SP_fan_Current!$AW$79:$AW$88</c:f>
              <c:numCache>
                <c:formatCode>0.00%</c:formatCode>
                <c:ptCount val="10"/>
                <c:pt idx="0">
                  <c:v>-6.3864386147222535E-3</c:v>
                </c:pt>
                <c:pt idx="1">
                  <c:v>-8.85922301153577E-3</c:v>
                </c:pt>
                <c:pt idx="2">
                  <c:v>-1.3369898031967245E-2</c:v>
                </c:pt>
                <c:pt idx="3">
                  <c:v>-2.1279619793854582E-2</c:v>
                </c:pt>
                <c:pt idx="4">
                  <c:v>-3.2264144532929695E-2</c:v>
                </c:pt>
                <c:pt idx="5">
                  <c:v>-4.2030691238053836E-2</c:v>
                </c:pt>
                <c:pt idx="6">
                  <c:v>-4.7217821065153556E-2</c:v>
                </c:pt>
                <c:pt idx="7">
                  <c:v>-4.1219567005128903E-2</c:v>
                </c:pt>
                <c:pt idx="8">
                  <c:v>-3.3563549012657901E-2</c:v>
                </c:pt>
                <c:pt idx="9">
                  <c:v>-2.3763424846874458E-2</c:v>
                </c:pt>
              </c:numCache>
            </c:numRef>
          </c:val>
          <c:smooth val="0"/>
        </c:ser>
        <c:ser>
          <c:idx val="2"/>
          <c:order val="2"/>
          <c:tx>
            <c:v>Upper Zero Mean</c:v>
          </c:tx>
          <c:marker>
            <c:symbol val="none"/>
          </c:marker>
          <c:cat>
            <c:strRef>
              <c:f>SP_fan_Current!$B$79:$B$88</c:f>
              <c:strCache>
                <c:ptCount val="10"/>
                <c:pt idx="0">
                  <c:v>1 yr</c:v>
                </c:pt>
                <c:pt idx="1">
                  <c:v>2 yr</c:v>
                </c:pt>
                <c:pt idx="2">
                  <c:v>3 yr</c:v>
                </c:pt>
                <c:pt idx="3">
                  <c:v>4 yr</c:v>
                </c:pt>
                <c:pt idx="4">
                  <c:v>5 yr</c:v>
                </c:pt>
                <c:pt idx="5">
                  <c:v>6 yr</c:v>
                </c:pt>
                <c:pt idx="6">
                  <c:v>7 yr</c:v>
                </c:pt>
                <c:pt idx="7">
                  <c:v>8 yr</c:v>
                </c:pt>
                <c:pt idx="8">
                  <c:v>9 yr</c:v>
                </c:pt>
                <c:pt idx="9">
                  <c:v>10 yr</c:v>
                </c:pt>
              </c:strCache>
            </c:strRef>
          </c:cat>
          <c:val>
            <c:numRef>
              <c:f>SP_fan_Current!$AX$79:$AX$88</c:f>
              <c:numCache>
                <c:formatCode>0.00%</c:formatCode>
                <c:ptCount val="10"/>
                <c:pt idx="0">
                  <c:v>1.9299627294045593E-2</c:v>
                </c:pt>
                <c:pt idx="1">
                  <c:v>2.333493653380966E-2</c:v>
                </c:pt>
                <c:pt idx="2">
                  <c:v>2.7623207868205019E-2</c:v>
                </c:pt>
                <c:pt idx="3">
                  <c:v>3.434817168585845E-2</c:v>
                </c:pt>
                <c:pt idx="4">
                  <c:v>4.5647422482612984E-2</c:v>
                </c:pt>
                <c:pt idx="5">
                  <c:v>5.6485202225322211E-2</c:v>
                </c:pt>
                <c:pt idx="6">
                  <c:v>6.3931476130696885E-2</c:v>
                </c:pt>
                <c:pt idx="7">
                  <c:v>6.6065357559027815E-2</c:v>
                </c:pt>
                <c:pt idx="8">
                  <c:v>6.6795194633554045E-2</c:v>
                </c:pt>
                <c:pt idx="9">
                  <c:v>6.6458780323970415E-2</c:v>
                </c:pt>
              </c:numCache>
            </c:numRef>
          </c:val>
          <c:smooth val="0"/>
        </c:ser>
        <c:ser>
          <c:idx val="3"/>
          <c:order val="3"/>
          <c:tx>
            <c:v>Lower Zero Mean</c:v>
          </c:tx>
          <c:marker>
            <c:symbol val="none"/>
          </c:marker>
          <c:cat>
            <c:strRef>
              <c:f>SP_fan_Current!$B$79:$B$88</c:f>
              <c:strCache>
                <c:ptCount val="10"/>
                <c:pt idx="0">
                  <c:v>1 yr</c:v>
                </c:pt>
                <c:pt idx="1">
                  <c:v>2 yr</c:v>
                </c:pt>
                <c:pt idx="2">
                  <c:v>3 yr</c:v>
                </c:pt>
                <c:pt idx="3">
                  <c:v>4 yr</c:v>
                </c:pt>
                <c:pt idx="4">
                  <c:v>5 yr</c:v>
                </c:pt>
                <c:pt idx="5">
                  <c:v>6 yr</c:v>
                </c:pt>
                <c:pt idx="6">
                  <c:v>7 yr</c:v>
                </c:pt>
                <c:pt idx="7">
                  <c:v>8 yr</c:v>
                </c:pt>
                <c:pt idx="8">
                  <c:v>9 yr</c:v>
                </c:pt>
                <c:pt idx="9">
                  <c:v>10 yr</c:v>
                </c:pt>
              </c:strCache>
            </c:strRef>
          </c:cat>
          <c:val>
            <c:numRef>
              <c:f>SP_fan_Current!$AY$79:$AY$88</c:f>
              <c:numCache>
                <c:formatCode>0.0%</c:formatCode>
                <c:ptCount val="10"/>
                <c:pt idx="0">
                  <c:v>-1.9299627294045593E-2</c:v>
                </c:pt>
                <c:pt idx="1">
                  <c:v>-2.333493653380966E-2</c:v>
                </c:pt>
                <c:pt idx="2">
                  <c:v>-2.7623207868205019E-2</c:v>
                </c:pt>
                <c:pt idx="3">
                  <c:v>-3.434817168585845E-2</c:v>
                </c:pt>
                <c:pt idx="4">
                  <c:v>-4.5647422482612984E-2</c:v>
                </c:pt>
                <c:pt idx="5">
                  <c:v>-5.6485202225322211E-2</c:v>
                </c:pt>
                <c:pt idx="6">
                  <c:v>-6.3931476130696885E-2</c:v>
                </c:pt>
                <c:pt idx="7">
                  <c:v>-6.6065357559027815E-2</c:v>
                </c:pt>
                <c:pt idx="8">
                  <c:v>-6.6795194633554045E-2</c:v>
                </c:pt>
                <c:pt idx="9">
                  <c:v>-6.6458780323970415E-2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234624"/>
        <c:axId val="254236160"/>
      </c:lineChart>
      <c:catAx>
        <c:axId val="254234624"/>
        <c:scaling>
          <c:orientation val="minMax"/>
        </c:scaling>
        <c:delete val="0"/>
        <c:axPos val="b"/>
        <c:majorTickMark val="out"/>
        <c:minorTickMark val="none"/>
        <c:tickLblPos val="low"/>
        <c:crossAx val="254236160"/>
        <c:crosses val="autoZero"/>
        <c:auto val="1"/>
        <c:lblAlgn val="ctr"/>
        <c:lblOffset val="100"/>
        <c:noMultiLvlLbl val="0"/>
      </c:catAx>
      <c:valAx>
        <c:axId val="25423616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542346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517920</xdr:colOff>
      <xdr:row>92</xdr:row>
      <xdr:rowOff>80963</xdr:rowOff>
    </xdr:from>
    <xdr:to>
      <xdr:col>49</xdr:col>
      <xdr:colOff>595312</xdr:colOff>
      <xdr:row>111</xdr:row>
      <xdr:rowOff>107156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29763</xdr:colOff>
      <xdr:row>89</xdr:row>
      <xdr:rowOff>92868</xdr:rowOff>
    </xdr:from>
    <xdr:to>
      <xdr:col>53</xdr:col>
      <xdr:colOff>154780</xdr:colOff>
      <xdr:row>110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26</xdr:row>
      <xdr:rowOff>85725</xdr:rowOff>
    </xdr:from>
    <xdr:to>
      <xdr:col>13</xdr:col>
      <xdr:colOff>323850</xdr:colOff>
      <xdr:row>28</xdr:row>
      <xdr:rowOff>95250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7686675" y="3838575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BCYC\PMG\performance\UNIT4PRF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TYSP_History/2006%20TYS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TYSP_History/2010%20TYS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TYSP_History/2004%20TY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2012%20TYSP/2012%20Schedules%202-4%20corrected%205-1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Load%20Forecasting%20Reports/Weekly%20NEL/Monthly%20NE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%20&amp;%20PSC%20Reports/2014%20TYSP/Schedules%202-4%20Final%20031414%20with%20addition%20of%202024%20to%20Winter%20Peak%20Data%20for%20LRDB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Models/Banded%20Forecasts/NEL%20SP%20WP%20Fans%20for%20P75%20Fcst%20Error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2%20Update/analysis/peak_analysis_feb_update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Forecast%20Products/Peaks/Monthly%20Peak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Seasonal%20Peak%20Scenarios/2015%20TYSP%20Seasonal%20Peak%20Simulation%20Final%20Outp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ad_Forecasting_Group\2010%20Update\analysis\weather_distributions\Winter%20and%20Summer%20Peaks%20Temp%20Variables%20Distribut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ad_Forecasting_Group\2010%20Update\analysis\weather_distributions\Winter%20and%20Summer%20Peaks%20Temp%20Distributio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LEO\WKLY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4%20Update/Peak%20and%20Energy%202015%20TYSP%20no-DSM%20no-link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0%20Update/analysis/wn_N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TYSP_History/2001%20TYS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TYSP_History/2002%20TYS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"/>
      <sheetName val="SCH 4"/>
    </sheetNames>
    <sheetDataSet>
      <sheetData sheetId="0" refreshError="1"/>
      <sheetData sheetId="1">
        <row r="11">
          <cell r="AF11">
            <v>86853.457999999999</v>
          </cell>
        </row>
        <row r="12">
          <cell r="AF12">
            <v>92662</v>
          </cell>
        </row>
        <row r="13">
          <cell r="AF13">
            <v>91457.95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 "/>
      <sheetName val="SCH 4"/>
    </sheetNames>
    <sheetDataSet>
      <sheetData sheetId="0" refreshError="1"/>
      <sheetData sheetId="1">
        <row r="12">
          <cell r="AD12">
            <v>95989.013000000006</v>
          </cell>
        </row>
        <row r="13">
          <cell r="AD13">
            <v>98404.145000000004</v>
          </cell>
        </row>
        <row r="14">
          <cell r="AD14">
            <v>104199.19500000001</v>
          </cell>
        </row>
        <row r="15">
          <cell r="AD15">
            <v>108392.54300000001</v>
          </cell>
        </row>
        <row r="16">
          <cell r="AD16">
            <v>108093.463</v>
          </cell>
        </row>
        <row r="17">
          <cell r="AD17">
            <v>111300.77099999999</v>
          </cell>
        </row>
        <row r="18">
          <cell r="AD18">
            <v>113137.277</v>
          </cell>
        </row>
        <row r="19">
          <cell r="AD19">
            <v>114314.587</v>
          </cell>
        </row>
        <row r="20">
          <cell r="AD20">
            <v>111003.53</v>
          </cell>
        </row>
        <row r="21">
          <cell r="AD21">
            <v>111303.79700000001</v>
          </cell>
        </row>
        <row r="45">
          <cell r="AA45">
            <v>109885.75701701929</v>
          </cell>
        </row>
        <row r="46">
          <cell r="AA46">
            <v>111634.01835332633</v>
          </cell>
        </row>
        <row r="47">
          <cell r="AA47">
            <v>113516.28669511709</v>
          </cell>
        </row>
        <row r="48">
          <cell r="AA48">
            <v>115899.43212572947</v>
          </cell>
        </row>
        <row r="49">
          <cell r="AA49">
            <v>122471.44651438107</v>
          </cell>
        </row>
        <row r="50">
          <cell r="AA50">
            <v>124742.00225803924</v>
          </cell>
        </row>
        <row r="51">
          <cell r="AA51">
            <v>125672.42800872977</v>
          </cell>
        </row>
      </sheetData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"/>
      <sheetName val="SCH 4"/>
    </sheetNames>
    <sheetDataSet>
      <sheetData sheetId="0" refreshError="1"/>
      <sheetData sheetId="1">
        <row r="22">
          <cell r="C22">
            <v>20296.91829666937</v>
          </cell>
          <cell r="Z22">
            <v>109525.38232073055</v>
          </cell>
        </row>
        <row r="23">
          <cell r="Z23">
            <v>112564.90096005068</v>
          </cell>
        </row>
        <row r="24">
          <cell r="Z24">
            <v>115942.04895086512</v>
          </cell>
        </row>
        <row r="25">
          <cell r="Z25">
            <v>118429.56791857826</v>
          </cell>
        </row>
        <row r="26">
          <cell r="Z26">
            <v>120899.11695580688</v>
          </cell>
        </row>
        <row r="28">
          <cell r="Z28">
            <v>123115.49174383508</v>
          </cell>
        </row>
        <row r="29">
          <cell r="Z29">
            <v>125810.94406978882</v>
          </cell>
        </row>
        <row r="30">
          <cell r="Z30">
            <v>128327.21215937984</v>
          </cell>
        </row>
        <row r="31">
          <cell r="Z31">
            <v>130723.79280720229</v>
          </cell>
        </row>
        <row r="32">
          <cell r="Z32">
            <v>133273.62974004791</v>
          </cell>
        </row>
      </sheetData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 "/>
      <sheetName val="SCH 4"/>
    </sheetNames>
    <sheetDataSet>
      <sheetData sheetId="0"/>
      <sheetData sheetId="1">
        <row r="14">
          <cell r="AA14">
            <v>107380.15135323357</v>
          </cell>
        </row>
        <row r="22">
          <cell r="AD22">
            <v>114474.633</v>
          </cell>
        </row>
        <row r="23">
          <cell r="AD23">
            <v>112453.554</v>
          </cell>
        </row>
        <row r="52">
          <cell r="AA52">
            <v>111156.26579927672</v>
          </cell>
        </row>
        <row r="53">
          <cell r="AA53">
            <v>112487.0622150491</v>
          </cell>
        </row>
        <row r="54">
          <cell r="AA54">
            <v>117982.25222179582</v>
          </cell>
        </row>
        <row r="55">
          <cell r="AA55">
            <v>121406.93486311822</v>
          </cell>
        </row>
        <row r="56">
          <cell r="AA56">
            <v>123310.1940814425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_Year"/>
      <sheetName val="Year_Month"/>
    </sheetNames>
    <sheetDataSet>
      <sheetData sheetId="0">
        <row r="554">
          <cell r="D554">
            <v>112453554</v>
          </cell>
        </row>
        <row r="566">
          <cell r="D566">
            <v>110865505</v>
          </cell>
        </row>
        <row r="578">
          <cell r="D578">
            <v>111655211</v>
          </cell>
        </row>
        <row r="590">
          <cell r="D590">
            <v>115967546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 "/>
      <sheetName val="SCH 4"/>
    </sheetNames>
    <sheetDataSet>
      <sheetData sheetId="0" refreshError="1"/>
      <sheetData sheetId="1">
        <row r="48">
          <cell r="C48">
            <v>22768.399862259186</v>
          </cell>
        </row>
        <row r="49">
          <cell r="C49">
            <v>23355.576489010673</v>
          </cell>
        </row>
        <row r="50">
          <cell r="C50">
            <v>23777.707570060389</v>
          </cell>
        </row>
        <row r="52">
          <cell r="AA52">
            <v>118001.40152520828</v>
          </cell>
        </row>
        <row r="53">
          <cell r="AA53">
            <v>121605.73191257045</v>
          </cell>
        </row>
        <row r="54">
          <cell r="AA54">
            <v>123943.14465600881</v>
          </cell>
        </row>
        <row r="55">
          <cell r="AA55">
            <v>124913.77735926506</v>
          </cell>
        </row>
      </sheetData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klibSimData"/>
      <sheetName val="Scenarios"/>
      <sheetName val="NEL Fan Current"/>
      <sheetName val="NEL Fan"/>
      <sheetName val="SP_fan_Current"/>
      <sheetName val="peak_fan"/>
      <sheetName val="WP Scenario P80"/>
      <sheetName val="WP Scenario P95"/>
      <sheetName val="Sheet1"/>
      <sheetName val="RiskSerializationData"/>
    </sheetNames>
    <sheetDataSet>
      <sheetData sheetId="0" refreshError="1"/>
      <sheetData sheetId="1" refreshError="1"/>
      <sheetData sheetId="2">
        <row r="80">
          <cell r="AG80" t="str">
            <v>Mean</v>
          </cell>
          <cell r="AH80" t="str">
            <v>Std Dev</v>
          </cell>
        </row>
        <row r="81">
          <cell r="AG81">
            <v>2.6022656902193963E-3</v>
          </cell>
          <cell r="AH81">
            <v>2.51490177182177E-2</v>
          </cell>
        </row>
        <row r="82">
          <cell r="AG82">
            <v>-3.4509415575605246E-3</v>
          </cell>
          <cell r="AH82">
            <v>3.3980603144090182E-2</v>
          </cell>
        </row>
        <row r="83">
          <cell r="AG83">
            <v>-1.0403440437172218E-2</v>
          </cell>
          <cell r="AH83">
            <v>4.6150765353907358E-2</v>
          </cell>
        </row>
        <row r="84">
          <cell r="AG84">
            <v>-1.5223641196969562E-2</v>
          </cell>
          <cell r="AH84">
            <v>6.3793211239688577E-2</v>
          </cell>
        </row>
        <row r="85">
          <cell r="AG85">
            <v>-1.7456378151951609E-2</v>
          </cell>
          <cell r="AH85">
            <v>8.0059636693474948E-2</v>
          </cell>
        </row>
        <row r="86">
          <cell r="AG86">
            <v>-1.8254823483020717E-2</v>
          </cell>
          <cell r="AH86">
            <v>9.5664833298797519E-2</v>
          </cell>
        </row>
        <row r="87">
          <cell r="AG87">
            <v>-1.1008032965275603E-2</v>
          </cell>
          <cell r="AH87">
            <v>9.8843065995612447E-2</v>
          </cell>
        </row>
        <row r="88">
          <cell r="AG88">
            <v>-3.1357811263717813E-3</v>
          </cell>
          <cell r="AH88">
            <v>9.7196737502622657E-2</v>
          </cell>
        </row>
        <row r="89">
          <cell r="AG89">
            <v>6.3765140377009567E-3</v>
          </cell>
          <cell r="AH89">
            <v>9.3318351433618774E-2</v>
          </cell>
        </row>
        <row r="90">
          <cell r="AG90">
            <v>1.6311186280869167E-2</v>
          </cell>
          <cell r="AH90">
            <v>8.7921971559429643E-2</v>
          </cell>
        </row>
      </sheetData>
      <sheetData sheetId="3" refreshError="1"/>
      <sheetData sheetId="4">
        <row r="74">
          <cell r="AH74" t="str">
            <v>Std Dev</v>
          </cell>
        </row>
        <row r="75">
          <cell r="AH75">
            <v>2.867192676543787E-2</v>
          </cell>
        </row>
        <row r="76">
          <cell r="AH76">
            <v>3.4827539505855147E-2</v>
          </cell>
        </row>
        <row r="77">
          <cell r="AH77">
            <v>4.1115147632093278E-2</v>
          </cell>
        </row>
        <row r="78">
          <cell r="AH78">
            <v>5.0721809199323037E-2</v>
          </cell>
        </row>
        <row r="79">
          <cell r="AH79">
            <v>6.7550258503723537E-2</v>
          </cell>
        </row>
        <row r="80">
          <cell r="AH80">
            <v>8.3957570197127296E-2</v>
          </cell>
        </row>
        <row r="81">
          <cell r="AH81">
            <v>8.8086216859178917E-2</v>
          </cell>
        </row>
        <row r="82">
          <cell r="AH82">
            <v>9.1856990712709891E-2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er Peak Delta 2012 TYSP (2"/>
      <sheetName val="Summer Peak_5_yr"/>
      <sheetName val="2012 forecasting variance"/>
      <sheetName val="five yr variance"/>
      <sheetName val="retail pk per cust chart"/>
      <sheetName val="delta table"/>
      <sheetName val="Summer Peak Delta 2012 TYSP"/>
      <sheetName val=" WN_Summer Peak_yr_chg "/>
      <sheetName val="impact"/>
      <sheetName val="impact 2012 TYSP"/>
      <sheetName val="scenarios"/>
      <sheetName val="scenario table"/>
      <sheetName val="Summer Peak_10_yr"/>
      <sheetName val="Chart2"/>
      <sheetName val="documentation"/>
      <sheetName val="peak_fan (2)"/>
      <sheetName val="wn_peak_fan2"/>
      <sheetName val="Summer Peak"/>
      <sheetName val="Summer Peak_WN"/>
      <sheetName val="retail pk per cust"/>
      <sheetName val="Summer Peak Delta Nov 2012"/>
      <sheetName val="peak_fan"/>
      <sheetName val="Plus 1 std dev 2012 TYSP"/>
      <sheetName val="peak forecast over time"/>
      <sheetName val="peak with biggest errors"/>
      <sheetName val="chart retail pk"/>
      <sheetName val="weather peak"/>
      <sheetName val="supporting tabs"/>
      <sheetName val=" Summer Peak_yr_chg"/>
      <sheetName val="wn_peak_fan"/>
      <sheetName val="new_peak_fan"/>
      <sheetName val="per capita history"/>
      <sheetName val="new_whole_retail"/>
      <sheetName val="Old Summer Peak"/>
      <sheetName val="Old Summer Peak_yr_chg"/>
      <sheetName val="Old Summer Peak Delta"/>
      <sheetName val="Sheet3"/>
      <sheetName val="old retail pk per customer"/>
      <sheetName val="price_pk_per_cust"/>
      <sheetName val="load factor"/>
      <sheetName val="Plus 2 std dev "/>
      <sheetName val="Sheet1"/>
      <sheetName val="Plus 1 std dev"/>
      <sheetName val="5yr error"/>
      <sheetName val="error forecasting 2012"/>
      <sheetName val="Chart4"/>
      <sheetName val="waterfall 2012_2016"/>
      <sheetName val="waterfall 2016_2022"/>
      <sheetName val="price history index"/>
      <sheetName val="price v CPI"/>
      <sheetName val="Summer Peak _hottest"/>
      <sheetName val="Summer Peak _10_yr"/>
      <sheetName val="new_retail_pk_cust"/>
      <sheetName val="price 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0">
          <cell r="W30">
            <v>21962</v>
          </cell>
        </row>
        <row r="31">
          <cell r="W31">
            <v>21060</v>
          </cell>
        </row>
        <row r="32">
          <cell r="W32">
            <v>22351</v>
          </cell>
        </row>
        <row r="33">
          <cell r="W33">
            <v>22256.25</v>
          </cell>
        </row>
        <row r="34">
          <cell r="W34">
            <v>21619</v>
          </cell>
        </row>
        <row r="35">
          <cell r="W35">
            <v>21440</v>
          </cell>
        </row>
      </sheetData>
      <sheetData sheetId="18"/>
      <sheetData sheetId="19"/>
      <sheetData sheetId="20"/>
      <sheetData sheetId="21"/>
      <sheetData sheetId="22">
        <row r="3">
          <cell r="B3">
            <v>2013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Peaks"/>
      <sheetName val="Monthly Peaks with Day &amp; Time"/>
      <sheetName val="2013 Plan Monthly Peaks"/>
      <sheetName val="2013 peaks"/>
    </sheetNames>
    <sheetDataSet>
      <sheetData sheetId="0">
        <row r="42">
          <cell r="I42">
            <v>21576</v>
          </cell>
        </row>
      </sheetData>
      <sheetData sheetId="1" refreshError="1">
        <row r="40">
          <cell r="AR40">
            <v>21440</v>
          </cell>
        </row>
        <row r="41">
          <cell r="AR41">
            <v>21576</v>
          </cell>
        </row>
        <row r="42">
          <cell r="AR42">
            <v>22935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SerializationData"/>
      <sheetName val="SP &amp; WP Prob Bands"/>
      <sheetName val="rsklibSimData"/>
      <sheetName val="Graph"/>
    </sheetNames>
    <sheetDataSet>
      <sheetData sheetId="0" refreshError="1"/>
      <sheetData sheetId="1">
        <row r="13">
          <cell r="AC13">
            <v>17474.447808736615</v>
          </cell>
          <cell r="AD13">
            <v>17673.212775194825</v>
          </cell>
          <cell r="AE13">
            <v>17729.381826926739</v>
          </cell>
          <cell r="AF13">
            <v>17876.774436493924</v>
          </cell>
          <cell r="AG13">
            <v>17958.736926005316</v>
          </cell>
          <cell r="AH13">
            <v>18024.418179865319</v>
          </cell>
          <cell r="AI13">
            <v>18143.033065928244</v>
          </cell>
          <cell r="AJ13">
            <v>18129.491350922486</v>
          </cell>
          <cell r="AK13">
            <v>18143.845278912482</v>
          </cell>
          <cell r="AL13">
            <v>18323.052054301745</v>
          </cell>
          <cell r="AM13">
            <v>18447.17967584735</v>
          </cell>
        </row>
        <row r="16">
          <cell r="AC16">
            <v>19313.159307253864</v>
          </cell>
          <cell r="AD16">
            <v>19581.346476838709</v>
          </cell>
          <cell r="AE16">
            <v>19663.676612615083</v>
          </cell>
          <cell r="AF16">
            <v>19769.834065615294</v>
          </cell>
          <cell r="AG16">
            <v>19878.02164138127</v>
          </cell>
          <cell r="AH16">
            <v>20063.630668549402</v>
          </cell>
          <cell r="AI16">
            <v>20137.453825240773</v>
          </cell>
          <cell r="AJ16">
            <v>20097.181937776371</v>
          </cell>
          <cell r="AK16">
            <v>20209.372844361609</v>
          </cell>
          <cell r="AL16">
            <v>20436.649426592419</v>
          </cell>
          <cell r="AM16">
            <v>20594.553413808819</v>
          </cell>
        </row>
        <row r="28">
          <cell r="AC28">
            <v>23026.19640445989</v>
          </cell>
          <cell r="AD28">
            <v>23292.168121072176</v>
          </cell>
          <cell r="AE28">
            <v>23402.557772551889</v>
          </cell>
          <cell r="AF28">
            <v>23542.297619860979</v>
          </cell>
          <cell r="AG28">
            <v>23715.523065988389</v>
          </cell>
          <cell r="AH28">
            <v>23999.379971355651</v>
          </cell>
          <cell r="AI28">
            <v>24133.297230058863</v>
          </cell>
          <cell r="AJ28">
            <v>24121.048419820141</v>
          </cell>
          <cell r="AK28">
            <v>24262.406136391422</v>
          </cell>
          <cell r="AL28">
            <v>24512.10509299381</v>
          </cell>
          <cell r="AM28">
            <v>24732.910992168141</v>
          </cell>
        </row>
        <row r="31">
          <cell r="AC31">
            <v>25056.598417048197</v>
          </cell>
          <cell r="AD31">
            <v>25328.193811848378</v>
          </cell>
          <cell r="AE31">
            <v>25550.127511222894</v>
          </cell>
          <cell r="AF31">
            <v>25695.146083243872</v>
          </cell>
          <cell r="AG31">
            <v>25970.375312059841</v>
          </cell>
          <cell r="AH31">
            <v>26250.642723499666</v>
          </cell>
          <cell r="AI31">
            <v>26364.791561832499</v>
          </cell>
          <cell r="AJ31">
            <v>26359.343945012952</v>
          </cell>
          <cell r="AK31">
            <v>26551.379713963448</v>
          </cell>
          <cell r="AL31">
            <v>26904.564049061119</v>
          </cell>
          <cell r="AM31">
            <v>26985.540446351406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_@RISKFitInformation"/>
      <sheetName val="Original DATA"/>
      <sheetName val="RiskSerializationData"/>
      <sheetName val="Output Results"/>
      <sheetName val="WPDayTemp"/>
      <sheetName val="WPPriorAMHDH"/>
      <sheetName val="rsklibSimData"/>
      <sheetName val="SPDayTemp"/>
      <sheetName val="TwoDaysPriorCDH"/>
    </sheetNames>
    <sheetDataSet>
      <sheetData sheetId="0" refreshError="1"/>
      <sheetData sheetId="1" refreshError="1"/>
      <sheetData sheetId="2" refreshError="1"/>
      <sheetData sheetId="3" refreshError="1">
        <row r="2">
          <cell r="D2">
            <v>41.082914491060144</v>
          </cell>
          <cell r="F2">
            <v>812.20614668299663</v>
          </cell>
          <cell r="G2">
            <v>83.878267858456709</v>
          </cell>
          <cell r="I2">
            <v>229.96523257078101</v>
          </cell>
        </row>
        <row r="3">
          <cell r="D3">
            <v>41.860273364496976</v>
          </cell>
          <cell r="F3">
            <v>458.7000985750397</v>
          </cell>
          <cell r="G3">
            <v>82.224394161100093</v>
          </cell>
          <cell r="I3">
            <v>243.8330146177527</v>
          </cell>
        </row>
        <row r="4">
          <cell r="D4">
            <v>57.333040036472418</v>
          </cell>
          <cell r="F4">
            <v>535.75277254177126</v>
          </cell>
          <cell r="G4">
            <v>83.67956408852767</v>
          </cell>
          <cell r="I4">
            <v>210.56314669835248</v>
          </cell>
        </row>
        <row r="5">
          <cell r="D5">
            <v>46.419812918083274</v>
          </cell>
          <cell r="F5">
            <v>406.91523231736113</v>
          </cell>
          <cell r="G5">
            <v>81.989943209270066</v>
          </cell>
          <cell r="I5">
            <v>236.27669947661764</v>
          </cell>
        </row>
        <row r="6">
          <cell r="D6">
            <v>55.993163997093212</v>
          </cell>
          <cell r="F6">
            <v>570.74184895449594</v>
          </cell>
          <cell r="G6">
            <v>84.705081549278688</v>
          </cell>
          <cell r="I6">
            <v>256.38432682911451</v>
          </cell>
        </row>
        <row r="7">
          <cell r="D7">
            <v>58.186124566137131</v>
          </cell>
          <cell r="F7">
            <v>535.7099319712637</v>
          </cell>
          <cell r="G7">
            <v>82.650158868979588</v>
          </cell>
          <cell r="I7">
            <v>282.19670121378641</v>
          </cell>
        </row>
        <row r="8">
          <cell r="D8">
            <v>53.704243216096302</v>
          </cell>
          <cell r="F8">
            <v>710.99639563888149</v>
          </cell>
          <cell r="G8">
            <v>84.357536387544187</v>
          </cell>
          <cell r="I8">
            <v>242.74091449852568</v>
          </cell>
        </row>
        <row r="9">
          <cell r="D9">
            <v>38.768707679007598</v>
          </cell>
          <cell r="F9">
            <v>754.88221920415481</v>
          </cell>
          <cell r="G9">
            <v>83.685915127111073</v>
          </cell>
          <cell r="I9">
            <v>287.25658534794502</v>
          </cell>
        </row>
        <row r="10">
          <cell r="D10">
            <v>49.346073816694378</v>
          </cell>
          <cell r="F10">
            <v>674.69125792992452</v>
          </cell>
          <cell r="G10">
            <v>83.314560753316442</v>
          </cell>
          <cell r="I10">
            <v>243.9045346939449</v>
          </cell>
        </row>
        <row r="11">
          <cell r="D11">
            <v>49.603572535914481</v>
          </cell>
          <cell r="F11">
            <v>675.4823453829647</v>
          </cell>
          <cell r="G11">
            <v>84.08472366556677</v>
          </cell>
          <cell r="I11">
            <v>249.47577400662652</v>
          </cell>
        </row>
        <row r="12">
          <cell r="D12">
            <v>42.047256719000885</v>
          </cell>
          <cell r="F12">
            <v>489.84350000000001</v>
          </cell>
          <cell r="G12">
            <v>84.78887077533652</v>
          </cell>
          <cell r="I12">
            <v>330.28900843859299</v>
          </cell>
        </row>
        <row r="13">
          <cell r="D13">
            <v>43.541874444037745</v>
          </cell>
          <cell r="F13">
            <v>854.99590000000001</v>
          </cell>
          <cell r="G13">
            <v>85.651925620494126</v>
          </cell>
          <cell r="I13">
            <v>308.27020733085374</v>
          </cell>
        </row>
        <row r="14">
          <cell r="D14">
            <v>46.257721074590414</v>
          </cell>
          <cell r="F14">
            <v>778.8904</v>
          </cell>
          <cell r="G14">
            <v>84.3</v>
          </cell>
          <cell r="I14">
            <v>273.63557734899092</v>
          </cell>
        </row>
        <row r="15">
          <cell r="D15">
            <v>49.332643186914019</v>
          </cell>
          <cell r="F15">
            <v>460.66</v>
          </cell>
          <cell r="G15">
            <v>86.3</v>
          </cell>
          <cell r="I15">
            <v>301.80629626716694</v>
          </cell>
        </row>
        <row r="16">
          <cell r="D16">
            <v>40.75138884202476</v>
          </cell>
          <cell r="F16">
            <v>939.3</v>
          </cell>
          <cell r="G16">
            <v>84.2</v>
          </cell>
          <cell r="I16">
            <v>254.97397264150109</v>
          </cell>
        </row>
        <row r="17">
          <cell r="D17">
            <v>39.281689306621139</v>
          </cell>
          <cell r="F17">
            <v>926.92</v>
          </cell>
          <cell r="G17">
            <v>84.5</v>
          </cell>
          <cell r="I17">
            <v>238.30927852429858</v>
          </cell>
        </row>
        <row r="18">
          <cell r="D18">
            <v>41.898419920102867</v>
          </cell>
          <cell r="F18">
            <v>615.54999999999995</v>
          </cell>
          <cell r="G18">
            <v>83.1</v>
          </cell>
          <cell r="I18">
            <v>253.52446029202196</v>
          </cell>
        </row>
        <row r="19">
          <cell r="D19">
            <v>54.639726170658982</v>
          </cell>
          <cell r="F19">
            <v>525.61</v>
          </cell>
          <cell r="G19">
            <v>85.7</v>
          </cell>
          <cell r="I19">
            <v>305.49105633974614</v>
          </cell>
        </row>
        <row r="20">
          <cell r="D20">
            <v>53.12452166582878</v>
          </cell>
          <cell r="F20">
            <v>599.65</v>
          </cell>
          <cell r="G20">
            <v>83.9</v>
          </cell>
          <cell r="I20">
            <v>254.98078797245077</v>
          </cell>
        </row>
        <row r="21">
          <cell r="D21">
            <v>48.458333333333336</v>
          </cell>
          <cell r="F21">
            <v>738</v>
          </cell>
          <cell r="G21">
            <v>84.916666666666671</v>
          </cell>
          <cell r="I21">
            <v>272</v>
          </cell>
        </row>
        <row r="22">
          <cell r="D22">
            <v>34.5</v>
          </cell>
          <cell r="F22">
            <v>789</v>
          </cell>
          <cell r="G22">
            <v>84.708333333333329</v>
          </cell>
          <cell r="I22">
            <v>268</v>
          </cell>
        </row>
        <row r="23">
          <cell r="D23">
            <v>46.625</v>
          </cell>
          <cell r="F23">
            <v>300</v>
          </cell>
          <cell r="G23">
            <v>84.625</v>
          </cell>
          <cell r="I23">
            <v>272</v>
          </cell>
        </row>
        <row r="24">
          <cell r="D24">
            <v>54.708333333333336</v>
          </cell>
          <cell r="F24">
            <v>556</v>
          </cell>
          <cell r="G24">
            <v>84.875</v>
          </cell>
          <cell r="I24">
            <v>274</v>
          </cell>
        </row>
        <row r="25">
          <cell r="D25">
            <v>54.666666666666664</v>
          </cell>
          <cell r="F25">
            <v>602</v>
          </cell>
          <cell r="G25">
            <v>86.083333333333329</v>
          </cell>
          <cell r="I25">
            <v>316</v>
          </cell>
        </row>
        <row r="26">
          <cell r="D26">
            <v>58.166666666666664</v>
          </cell>
          <cell r="F26">
            <v>447</v>
          </cell>
          <cell r="G26">
            <v>84.875</v>
          </cell>
          <cell r="I26">
            <v>192</v>
          </cell>
        </row>
        <row r="27">
          <cell r="D27">
            <v>48.791666666666664</v>
          </cell>
          <cell r="F27">
            <v>507</v>
          </cell>
          <cell r="G27">
            <v>84.625</v>
          </cell>
          <cell r="I27">
            <v>240</v>
          </cell>
        </row>
        <row r="28">
          <cell r="D28">
            <v>46.208333333333336</v>
          </cell>
          <cell r="F28">
            <v>669</v>
          </cell>
          <cell r="G28">
            <v>84.291666666666671</v>
          </cell>
          <cell r="I28">
            <v>291</v>
          </cell>
        </row>
        <row r="29">
          <cell r="D29">
            <v>45.666666666666664</v>
          </cell>
          <cell r="F29">
            <v>743</v>
          </cell>
          <cell r="G29">
            <v>84.875</v>
          </cell>
          <cell r="I29">
            <v>286</v>
          </cell>
        </row>
        <row r="30">
          <cell r="D30">
            <v>55.541666666666664</v>
          </cell>
          <cell r="F30">
            <v>426</v>
          </cell>
          <cell r="G30">
            <v>86</v>
          </cell>
          <cell r="I30">
            <v>301</v>
          </cell>
        </row>
        <row r="31">
          <cell r="D31">
            <v>52.125</v>
          </cell>
          <cell r="F31">
            <v>677</v>
          </cell>
          <cell r="G31">
            <v>83.125</v>
          </cell>
          <cell r="I31">
            <v>307</v>
          </cell>
        </row>
        <row r="32">
          <cell r="D32">
            <v>49.75</v>
          </cell>
          <cell r="F32">
            <v>613</v>
          </cell>
          <cell r="G32">
            <v>82.833333333333329</v>
          </cell>
          <cell r="I32">
            <v>287</v>
          </cell>
        </row>
        <row r="33">
          <cell r="D33">
            <v>49.72026596325022</v>
          </cell>
          <cell r="F33">
            <v>653.47132121883794</v>
          </cell>
          <cell r="G33">
            <v>84.517182800470593</v>
          </cell>
          <cell r="I33">
            <v>280.33046436026541</v>
          </cell>
        </row>
        <row r="34">
          <cell r="D34">
            <v>51.377038503339428</v>
          </cell>
          <cell r="F34">
            <v>628.67539601667556</v>
          </cell>
          <cell r="G34">
            <v>83.321228284143999</v>
          </cell>
          <cell r="I34">
            <v>289.95825381640526</v>
          </cell>
        </row>
        <row r="35">
          <cell r="D35">
            <v>43.571473784104768</v>
          </cell>
          <cell r="F35">
            <v>376.61164245418507</v>
          </cell>
          <cell r="G35">
            <v>84.130509477618872</v>
          </cell>
          <cell r="I35">
            <v>275.4386654035597</v>
          </cell>
        </row>
        <row r="36">
          <cell r="D36">
            <v>58.702749505430127</v>
          </cell>
          <cell r="F36">
            <v>448.55981996355911</v>
          </cell>
          <cell r="G36">
            <v>84.776346703055694</v>
          </cell>
          <cell r="I36">
            <v>243.47988162301215</v>
          </cell>
        </row>
        <row r="37">
          <cell r="D37">
            <v>50.020421120400357</v>
          </cell>
          <cell r="F37">
            <v>374.06609316437834</v>
          </cell>
          <cell r="G37">
            <v>86.891971999999996</v>
          </cell>
          <cell r="I37">
            <v>303.50631709828383</v>
          </cell>
        </row>
        <row r="38">
          <cell r="D38">
            <v>51.893143256294017</v>
          </cell>
          <cell r="F38">
            <v>651.19676877589302</v>
          </cell>
          <cell r="G38">
            <v>84.942737292163358</v>
          </cell>
          <cell r="I38">
            <v>299.20016283736186</v>
          </cell>
        </row>
        <row r="39">
          <cell r="D39">
            <v>53.995162898569795</v>
          </cell>
          <cell r="F39">
            <v>503.69874526539894</v>
          </cell>
          <cell r="G39">
            <v>85.752962501578054</v>
          </cell>
          <cell r="I39">
            <v>296.7464000533393</v>
          </cell>
        </row>
        <row r="40">
          <cell r="D40">
            <v>47.905349155614374</v>
          </cell>
          <cell r="F40">
            <v>654.32804610665778</v>
          </cell>
          <cell r="G40">
            <v>84.847749265066525</v>
          </cell>
          <cell r="I40">
            <v>262.41055536834057</v>
          </cell>
        </row>
        <row r="41">
          <cell r="D41">
            <v>45.013484006381013</v>
          </cell>
          <cell r="F41">
            <v>574.93978096847059</v>
          </cell>
          <cell r="G41">
            <v>87.061652681238925</v>
          </cell>
          <cell r="I41">
            <v>282.02836092733691</v>
          </cell>
        </row>
        <row r="42">
          <cell r="D42">
            <v>45.355777199103294</v>
          </cell>
          <cell r="F42">
            <v>912.65309122760698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_@RISKFitInformation"/>
      <sheetName val="rsklibSimData"/>
      <sheetName val="Original DATA"/>
      <sheetName val="RiskSerializationData"/>
      <sheetName val="Percentiles"/>
      <sheetName val="SP Distribution"/>
      <sheetName val="WP Distribu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D2">
            <v>41.082914491060144</v>
          </cell>
          <cell r="F2">
            <v>83.878267858456709</v>
          </cell>
        </row>
        <row r="3">
          <cell r="D3">
            <v>41.860273364496976</v>
          </cell>
          <cell r="F3">
            <v>82.224394161100093</v>
          </cell>
        </row>
        <row r="4">
          <cell r="D4">
            <v>57.333040036472418</v>
          </cell>
          <cell r="F4">
            <v>83.67956408852767</v>
          </cell>
        </row>
        <row r="5">
          <cell r="D5">
            <v>46.419812918083274</v>
          </cell>
          <cell r="F5">
            <v>81.989943209270066</v>
          </cell>
        </row>
        <row r="6">
          <cell r="D6">
            <v>55.993163997093212</v>
          </cell>
          <cell r="F6">
            <v>84.705081549278688</v>
          </cell>
        </row>
        <row r="7">
          <cell r="D7">
            <v>58.186124566137131</v>
          </cell>
          <cell r="F7">
            <v>82.650158868979588</v>
          </cell>
        </row>
        <row r="8">
          <cell r="D8">
            <v>53.704243216096302</v>
          </cell>
          <cell r="F8">
            <v>84.357536387544187</v>
          </cell>
        </row>
        <row r="9">
          <cell r="D9">
            <v>38.768707679007598</v>
          </cell>
          <cell r="F9">
            <v>83.685915127111073</v>
          </cell>
        </row>
        <row r="10">
          <cell r="D10">
            <v>49.346073816694378</v>
          </cell>
          <cell r="F10">
            <v>83.314560753316442</v>
          </cell>
        </row>
        <row r="11">
          <cell r="D11">
            <v>49.603572535914481</v>
          </cell>
          <cell r="F11">
            <v>84.08472366556677</v>
          </cell>
        </row>
        <row r="12">
          <cell r="D12">
            <v>42.047256719000885</v>
          </cell>
          <cell r="F12">
            <v>84.78887077533652</v>
          </cell>
        </row>
        <row r="13">
          <cell r="D13">
            <v>43.541874444037745</v>
          </cell>
          <cell r="F13">
            <v>85.651925620494126</v>
          </cell>
        </row>
        <row r="14">
          <cell r="D14">
            <v>46.257721074590414</v>
          </cell>
          <cell r="F14">
            <v>84.3</v>
          </cell>
        </row>
        <row r="15">
          <cell r="D15">
            <v>49.332643186914019</v>
          </cell>
          <cell r="F15">
            <v>86.3</v>
          </cell>
        </row>
        <row r="16">
          <cell r="D16">
            <v>40.75138884202476</v>
          </cell>
          <cell r="F16">
            <v>84.2</v>
          </cell>
        </row>
        <row r="17">
          <cell r="D17">
            <v>39.281689306621139</v>
          </cell>
          <cell r="F17">
            <v>84.5</v>
          </cell>
        </row>
        <row r="18">
          <cell r="D18">
            <v>41.898419920102867</v>
          </cell>
          <cell r="F18">
            <v>83.1</v>
          </cell>
        </row>
        <row r="19">
          <cell r="D19">
            <v>54.639726170658982</v>
          </cell>
          <cell r="F19">
            <v>85.7</v>
          </cell>
        </row>
        <row r="20">
          <cell r="D20">
            <v>53.12452166582878</v>
          </cell>
          <cell r="F20">
            <v>83.9</v>
          </cell>
        </row>
        <row r="21">
          <cell r="D21">
            <v>48.458333333333336</v>
          </cell>
          <cell r="F21">
            <v>84.916666666666671</v>
          </cell>
        </row>
        <row r="22">
          <cell r="D22">
            <v>34.5</v>
          </cell>
          <cell r="F22">
            <v>84.708333333333329</v>
          </cell>
        </row>
        <row r="23">
          <cell r="D23">
            <v>46.625</v>
          </cell>
          <cell r="F23">
            <v>84.625</v>
          </cell>
        </row>
        <row r="24">
          <cell r="D24">
            <v>54.708333333333336</v>
          </cell>
          <cell r="F24">
            <v>84.875</v>
          </cell>
        </row>
        <row r="25">
          <cell r="D25">
            <v>54.666666666666664</v>
          </cell>
          <cell r="F25">
            <v>86.083333333333329</v>
          </cell>
        </row>
        <row r="26">
          <cell r="D26">
            <v>58.166666666666664</v>
          </cell>
          <cell r="F26">
            <v>84.875</v>
          </cell>
        </row>
        <row r="27">
          <cell r="D27">
            <v>48.791666666666664</v>
          </cell>
          <cell r="F27">
            <v>84.625</v>
          </cell>
        </row>
        <row r="28">
          <cell r="D28">
            <v>46.208333333333336</v>
          </cell>
          <cell r="F28">
            <v>84.291666666666671</v>
          </cell>
        </row>
        <row r="29">
          <cell r="D29">
            <v>45.666666666666664</v>
          </cell>
          <cell r="F29">
            <v>84.875</v>
          </cell>
        </row>
        <row r="30">
          <cell r="D30">
            <v>55.541666666666664</v>
          </cell>
          <cell r="F30">
            <v>86</v>
          </cell>
        </row>
        <row r="31">
          <cell r="D31">
            <v>52.125</v>
          </cell>
          <cell r="F31">
            <v>83.125</v>
          </cell>
        </row>
        <row r="32">
          <cell r="D32">
            <v>49.75</v>
          </cell>
          <cell r="F32">
            <v>82.833333333333329</v>
          </cell>
        </row>
        <row r="33">
          <cell r="D33">
            <v>49.72026596325022</v>
          </cell>
          <cell r="F33">
            <v>84.517182800470593</v>
          </cell>
        </row>
        <row r="34">
          <cell r="D34">
            <v>51.377038503339428</v>
          </cell>
          <cell r="F34">
            <v>83.321228284143999</v>
          </cell>
        </row>
        <row r="35">
          <cell r="D35">
            <v>43.571473784104768</v>
          </cell>
          <cell r="F35">
            <v>84.130509477618872</v>
          </cell>
        </row>
        <row r="36">
          <cell r="D36">
            <v>58.702749505430127</v>
          </cell>
          <cell r="F36">
            <v>84.776346703055694</v>
          </cell>
        </row>
        <row r="37">
          <cell r="D37">
            <v>50.020421120400357</v>
          </cell>
          <cell r="F37">
            <v>86.891971999999996</v>
          </cell>
        </row>
        <row r="38">
          <cell r="D38">
            <v>51.893143256294017</v>
          </cell>
          <cell r="F38">
            <v>84.942737292163358</v>
          </cell>
        </row>
        <row r="39">
          <cell r="D39">
            <v>53.995162898569795</v>
          </cell>
          <cell r="F39">
            <v>85.752962501578054</v>
          </cell>
        </row>
        <row r="40">
          <cell r="D40">
            <v>47.905349155614374</v>
          </cell>
          <cell r="F40">
            <v>84.847749265066525</v>
          </cell>
        </row>
        <row r="41">
          <cell r="D41">
            <v>45.013484006381013</v>
          </cell>
          <cell r="F41">
            <v>87.061652681238925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Hourly (On Hour Load)"/>
      <sheetName val="Weekly Log (OHL)"/>
      <sheetName val="2000 Weekly"/>
      <sheetName val="Weekly NEL Report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rly_Inputs"/>
      <sheetName val="Winter Peak"/>
      <sheetName val="Vero Winter Pk"/>
      <sheetName val="Vero NEL &amp; Sales"/>
      <sheetName val="Monthly_NEL_Model"/>
      <sheetName val="Solar NEL &amp; Peaks"/>
      <sheetName val="calculation_WN_retail"/>
      <sheetName val="Vero Annual Forecasts"/>
      <sheetName val="NEL_Calendar"/>
      <sheetName val="Total_customers_month"/>
      <sheetName val="Vero Summer Pk"/>
      <sheetName val="Summer Peak"/>
      <sheetName val="Customers_revenue_class"/>
      <sheetName val="Sales by Class (ST) Delta"/>
      <sheetName val="Sales by Class (ST) "/>
      <sheetName val="NEL,SALES,Unbilled ST"/>
      <sheetName val="Monthly_NEL_WN"/>
      <sheetName val=" NEL,SALES,Unbilled ST Calc"/>
      <sheetName val="Sales(ST)"/>
      <sheetName val="Lg COMM Sales Model "/>
      <sheetName val="Med COMM Sales Model  "/>
      <sheetName val="Small COMM Sales Model  "/>
      <sheetName val="Commercial_Customers"/>
      <sheetName val="Lg IND Sales Model"/>
      <sheetName val="Med IND Sales Mod"/>
      <sheetName val="Small IND Sales Mod"/>
      <sheetName val="Industrial_Customers"/>
      <sheetName val="Vero Monthly Forecasts"/>
      <sheetName val="Monthly Peaks"/>
      <sheetName val="Vero Monthly Peaks"/>
      <sheetName val="RES_Sales Model"/>
      <sheetName val="SHY"/>
      <sheetName val="Other"/>
      <sheetName val="METRO"/>
      <sheetName val="Wholesale Sales"/>
      <sheetName val="Wholesale NEL"/>
      <sheetName val="Table NEL"/>
      <sheetName val="Table NEL PER CUSTOMER"/>
      <sheetName val="Table NEL_no_inc_DSM"/>
      <sheetName val="Table SumPK PER CUSTOMER"/>
      <sheetName val="Table Winter Peak"/>
      <sheetName val="Table FL Pop- April values"/>
      <sheetName val="Table Fla Population Avg Annual"/>
      <sheetName val="Table Real Per Capita Inc"/>
      <sheetName val="Table Income"/>
      <sheetName val="Table CPI"/>
      <sheetName val="Table CPI-Energy"/>
      <sheetName val="Table NEL_no_inc_DSM-UPC "/>
      <sheetName val="Table SumPKPerCust no EV-EDRAdj"/>
      <sheetName val="Table SumPK PER CUST no adj"/>
      <sheetName val="Table Customers"/>
      <sheetName val="Table Summer Peak"/>
      <sheetName val="Checkoff Sheet"/>
      <sheetName val="Model Variables"/>
      <sheetName val="Annual Input Check"/>
      <sheetName val="Econ-Weat Input Check"/>
      <sheetName val="Annual Weather Input Check"/>
      <sheetName val="Monthly Weather Input Check"/>
    </sheetNames>
    <sheetDataSet>
      <sheetData sheetId="0">
        <row r="38">
          <cell r="H38">
            <v>7.3084469161612626E-4</v>
          </cell>
        </row>
      </sheetData>
      <sheetData sheetId="1">
        <row r="27">
          <cell r="V27">
            <v>21136.055269742956</v>
          </cell>
        </row>
        <row r="28">
          <cell r="V28">
            <v>21368.811034282262</v>
          </cell>
        </row>
        <row r="29">
          <cell r="V29">
            <v>21485.182320370463</v>
          </cell>
        </row>
        <row r="30">
          <cell r="V30">
            <v>21598.230777517845</v>
          </cell>
        </row>
        <row r="31">
          <cell r="V31">
            <v>21791.888652859074</v>
          </cell>
        </row>
        <row r="32">
          <cell r="V32">
            <v>21965.36717517093</v>
          </cell>
        </row>
        <row r="33">
          <cell r="V33">
            <v>22096.41843130672</v>
          </cell>
        </row>
        <row r="34">
          <cell r="V34">
            <v>22025.827459390643</v>
          </cell>
        </row>
        <row r="35">
          <cell r="V35">
            <v>22202.038001430552</v>
          </cell>
        </row>
        <row r="36">
          <cell r="V36">
            <v>22408.053318671326</v>
          </cell>
        </row>
        <row r="37">
          <cell r="V37">
            <v>22615.750261581437</v>
          </cell>
        </row>
      </sheetData>
      <sheetData sheetId="2"/>
      <sheetData sheetId="3"/>
      <sheetData sheetId="4">
        <row r="77">
          <cell r="AC77">
            <v>109394.3</v>
          </cell>
        </row>
        <row r="734">
          <cell r="AN734">
            <v>119712544.39275959</v>
          </cell>
        </row>
        <row r="735">
          <cell r="AN735">
            <v>122406843.28096713</v>
          </cell>
        </row>
        <row r="736">
          <cell r="AN736">
            <v>123945598.4856123</v>
          </cell>
        </row>
        <row r="737">
          <cell r="AN737">
            <v>125432505.36455944</v>
          </cell>
        </row>
        <row r="738">
          <cell r="AN738">
            <v>127069635.10924894</v>
          </cell>
        </row>
        <row r="739">
          <cell r="AN739">
            <v>128851359.60534689</v>
          </cell>
        </row>
        <row r="740">
          <cell r="AN740">
            <v>129237425.9280338</v>
          </cell>
        </row>
        <row r="741">
          <cell r="AN741">
            <v>130076691.54080802</v>
          </cell>
        </row>
        <row r="742">
          <cell r="AN742">
            <v>131495328.74964505</v>
          </cell>
        </row>
        <row r="743">
          <cell r="AN743">
            <v>133275800.32466923</v>
          </cell>
        </row>
        <row r="744">
          <cell r="AN744">
            <v>134493680.25894031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37">
          <cell r="W37">
            <v>23285.725948461994</v>
          </cell>
        </row>
        <row r="38">
          <cell r="W38">
            <v>23778.410962330341</v>
          </cell>
        </row>
        <row r="39">
          <cell r="W39">
            <v>24252.250202527594</v>
          </cell>
        </row>
        <row r="40">
          <cell r="W40">
            <v>24647.547835404202</v>
          </cell>
        </row>
        <row r="41">
          <cell r="W41">
            <v>25044.769638685575</v>
          </cell>
        </row>
        <row r="42">
          <cell r="W42">
            <v>25369.173738661135</v>
          </cell>
        </row>
        <row r="43">
          <cell r="W43">
            <v>25497.062644139285</v>
          </cell>
        </row>
        <row r="44">
          <cell r="W44">
            <v>25832.737450250799</v>
          </cell>
        </row>
        <row r="45">
          <cell r="W45">
            <v>26285.955441951894</v>
          </cell>
        </row>
        <row r="46">
          <cell r="W46">
            <v>26770.512718381797</v>
          </cell>
        </row>
        <row r="47">
          <cell r="W47">
            <v>27271.738595698793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8">
          <cell r="H28">
            <v>61317.292686923887</v>
          </cell>
        </row>
      </sheetData>
      <sheetData sheetId="28">
        <row r="19">
          <cell r="B19">
            <v>21136.055269742956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5 (2)"/>
      <sheetName val="Chart4"/>
      <sheetName val="calculation_WN_update_adj"/>
      <sheetName val="Chart5"/>
      <sheetName val="SAP Adjusted"/>
      <sheetName val="calculation_WN_update_SAP_WEAT"/>
      <sheetName val="calculation_WN_update"/>
      <sheetName val="Chart3"/>
      <sheetName val="Data"/>
      <sheetName val="Monthly_NEL_Model"/>
      <sheetName val="Monthly NEL_WN"/>
      <sheetName val="CDH_HDH"/>
      <sheetName val="Chart1 (2)"/>
      <sheetName val="calculation_MOPR"/>
      <sheetName val="HDH Chart"/>
      <sheetName val="CDH Chart (2)"/>
      <sheetName val="CDH Chart"/>
      <sheetName val="Chart1"/>
      <sheetName val="NEL Chart"/>
      <sheetName val="Chart2"/>
      <sheetName val="NEL Chart (3)"/>
    </sheetNames>
    <sheetDataSet>
      <sheetData sheetId="0" refreshError="1"/>
      <sheetData sheetId="1">
        <row r="164">
          <cell r="M164">
            <v>8429698.7700228784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88">
          <cell r="O388">
            <v>55998000</v>
          </cell>
        </row>
        <row r="389">
          <cell r="O389">
            <v>58267000</v>
          </cell>
        </row>
        <row r="390">
          <cell r="O390">
            <v>61615000</v>
          </cell>
        </row>
        <row r="391">
          <cell r="O391">
            <v>64716000</v>
          </cell>
        </row>
        <row r="392">
          <cell r="O392">
            <v>69956099</v>
          </cell>
        </row>
        <row r="393">
          <cell r="O393">
            <v>71028944</v>
          </cell>
        </row>
        <row r="394">
          <cell r="O394">
            <v>73160467</v>
          </cell>
        </row>
        <row r="395">
          <cell r="O395">
            <v>73097300</v>
          </cell>
        </row>
        <row r="396">
          <cell r="O396">
            <v>75774381</v>
          </cell>
        </row>
        <row r="397">
          <cell r="O397">
            <v>80375779</v>
          </cell>
        </row>
        <row r="398">
          <cell r="O398">
            <v>83960942</v>
          </cell>
        </row>
        <row r="399">
          <cell r="O399">
            <v>84670659</v>
          </cell>
        </row>
        <row r="400">
          <cell r="O400">
            <v>86851988</v>
          </cell>
        </row>
        <row r="401">
          <cell r="O401">
            <v>92662970</v>
          </cell>
        </row>
        <row r="402">
          <cell r="O402">
            <v>91459661</v>
          </cell>
        </row>
        <row r="403">
          <cell r="O403">
            <v>95989005</v>
          </cell>
        </row>
        <row r="404">
          <cell r="O404">
            <v>98404145</v>
          </cell>
        </row>
        <row r="405">
          <cell r="O405">
            <v>104199186</v>
          </cell>
        </row>
        <row r="406">
          <cell r="O406">
            <v>108392543</v>
          </cell>
        </row>
        <row r="407">
          <cell r="O407">
            <v>108093463</v>
          </cell>
        </row>
        <row r="408">
          <cell r="O408">
            <v>111300768</v>
          </cell>
        </row>
        <row r="409">
          <cell r="O409">
            <v>113137277</v>
          </cell>
        </row>
        <row r="410">
          <cell r="O410">
            <v>114314587</v>
          </cell>
        </row>
        <row r="411">
          <cell r="O411">
            <v>111003530</v>
          </cell>
        </row>
        <row r="412">
          <cell r="O412">
            <v>111303042</v>
          </cell>
        </row>
        <row r="413">
          <cell r="O413">
            <v>114474633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1_1"/>
      <sheetName val="sch1_2"/>
      <sheetName val="sch1_3"/>
      <sheetName val="sch 2.1"/>
      <sheetName val="sch 3.1 - 3.3"/>
      <sheetName val="sch 4"/>
      <sheetName val="sch 5"/>
      <sheetName val="sch 6.1 &amp; 6.2"/>
      <sheetName val="sch 7.1"/>
      <sheetName val="sch 7.2"/>
      <sheetName val="sch 8"/>
      <sheetName val="Martin CTs - 2001 (Page 1)"/>
      <sheetName val="FMRep - 2002 (Page 2)"/>
      <sheetName val="SN4Rep - 2002 (Page 3)"/>
      <sheetName val="SN5Rep - 2002 (Page 4)"/>
      <sheetName val="FM CTs - 2003 (Page 5)"/>
      <sheetName val="MR 5 - 2005 (Page 6)"/>
      <sheetName val="MR CT to CC - 2005 (Page 7)"/>
      <sheetName val="FM CT to CC - 2005 (Page 8)"/>
      <sheetName val="Midway CC - 2005 (Page 9)"/>
      <sheetName val="MR 6 - 2006 (Page 10)"/>
      <sheetName val="Unsited CC #1 - 2007 (Page 11)"/>
      <sheetName val="Unsited CC #2 - 2009 (Page 12)"/>
      <sheetName val="Unsited CC #3 - 2010 (Page 1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Z10">
            <v>73743</v>
          </cell>
          <cell r="AF10">
            <v>73160</v>
          </cell>
        </row>
        <row r="11">
          <cell r="AF11">
            <v>73097</v>
          </cell>
        </row>
        <row r="12">
          <cell r="AF12">
            <v>75776</v>
          </cell>
        </row>
        <row r="13">
          <cell r="AF13">
            <v>80375.778999999995</v>
          </cell>
        </row>
        <row r="14">
          <cell r="AF14">
            <v>83961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"/>
      <sheetName val="SCH 4"/>
    </sheetNames>
    <sheetDataSet>
      <sheetData sheetId="0" refreshError="1"/>
      <sheetData sheetId="1">
        <row r="14">
          <cell r="AF14">
            <v>84697.561000000002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"/>
  <sheetViews>
    <sheetView workbookViewId="0"/>
  </sheetViews>
  <sheetFormatPr defaultRowHeight="12.75" x14ac:dyDescent="0.2"/>
  <sheetData>
    <row r="1" spans="1:27" x14ac:dyDescent="0.2">
      <c r="A1" s="103" t="s">
        <v>156</v>
      </c>
      <c r="B1" s="103" t="s">
        <v>130</v>
      </c>
      <c r="C1" s="103" t="s">
        <v>131</v>
      </c>
      <c r="D1" s="103" t="s">
        <v>132</v>
      </c>
      <c r="E1" s="103" t="s">
        <v>133</v>
      </c>
      <c r="F1" s="103" t="s">
        <v>134</v>
      </c>
      <c r="G1" s="103" t="s">
        <v>135</v>
      </c>
      <c r="H1" s="103" t="s">
        <v>136</v>
      </c>
      <c r="I1" s="103" t="s">
        <v>137</v>
      </c>
      <c r="J1" s="103" t="s">
        <v>138</v>
      </c>
      <c r="K1" s="103" t="s">
        <v>139</v>
      </c>
      <c r="L1" s="103" t="s">
        <v>140</v>
      </c>
      <c r="M1" s="103" t="s">
        <v>141</v>
      </c>
      <c r="N1" s="103" t="s">
        <v>142</v>
      </c>
      <c r="O1" s="103" t="s">
        <v>143</v>
      </c>
      <c r="P1" s="103" t="s">
        <v>144</v>
      </c>
      <c r="Q1" s="103" t="s">
        <v>145</v>
      </c>
      <c r="R1" s="103" t="s">
        <v>146</v>
      </c>
      <c r="S1" s="103" t="s">
        <v>147</v>
      </c>
      <c r="T1" s="103" t="s">
        <v>148</v>
      </c>
      <c r="U1" s="103" t="s">
        <v>149</v>
      </c>
      <c r="V1" s="103" t="s">
        <v>150</v>
      </c>
      <c r="W1" s="103" t="s">
        <v>151</v>
      </c>
      <c r="X1" s="103" t="s">
        <v>152</v>
      </c>
      <c r="Y1" s="103" t="s">
        <v>153</v>
      </c>
      <c r="Z1" s="103" t="s">
        <v>154</v>
      </c>
      <c r="AA1" s="103" t="s">
        <v>155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workbookViewId="0"/>
  </sheetViews>
  <sheetFormatPr defaultRowHeight="12.75" x14ac:dyDescent="0.2"/>
  <sheetData>
    <row r="1" spans="1:48" x14ac:dyDescent="0.2">
      <c r="A1">
        <v>4</v>
      </c>
      <c r="B1">
        <v>0</v>
      </c>
    </row>
    <row r="2" spans="1:48" x14ac:dyDescent="0.2">
      <c r="A2" s="76">
        <v>0</v>
      </c>
      <c r="G2" s="76"/>
    </row>
    <row r="3" spans="1:48" x14ac:dyDescent="0.2">
      <c r="A3" s="76" t="e">
        <f>#REF!</f>
        <v>#REF!</v>
      </c>
      <c r="B3" t="b">
        <v>0</v>
      </c>
      <c r="C3">
        <v>1</v>
      </c>
      <c r="D3">
        <v>1</v>
      </c>
      <c r="E3" t="s">
        <v>157</v>
      </c>
      <c r="F3">
        <v>2</v>
      </c>
      <c r="G3">
        <v>0</v>
      </c>
      <c r="H3">
        <v>0</v>
      </c>
      <c r="AG3" s="76" t="e">
        <f>#REF!</f>
        <v>#REF!</v>
      </c>
      <c r="AH3">
        <v>5</v>
      </c>
      <c r="AI3">
        <v>1</v>
      </c>
      <c r="AJ3" t="b">
        <v>0</v>
      </c>
      <c r="AK3" t="b">
        <v>0</v>
      </c>
      <c r="AL3">
        <v>1</v>
      </c>
      <c r="AM3" t="b">
        <v>0</v>
      </c>
      <c r="AN3" t="e">
        <f>_</f>
        <v>#NAME?</v>
      </c>
      <c r="AO3" s="76" t="e">
        <f>#REF!</f>
        <v>#REF!</v>
      </c>
      <c r="AP3">
        <v>0</v>
      </c>
      <c r="AQ3">
        <v>1</v>
      </c>
      <c r="AR3" t="b">
        <v>1</v>
      </c>
      <c r="AS3" t="b">
        <v>0</v>
      </c>
      <c r="AT3">
        <v>1</v>
      </c>
      <c r="AU3" t="b">
        <v>1</v>
      </c>
      <c r="AV3" t="e">
        <f ca="1">_RiskTriang(-0.26761,-0.26761,0.16918,_xll.RiskName("5 yr"))</f>
        <v>#NAME?</v>
      </c>
    </row>
    <row r="4" spans="1:48" x14ac:dyDescent="0.2">
      <c r="A4" s="76" t="e">
        <f>#REF!</f>
        <v>#REF!</v>
      </c>
      <c r="B4" t="b">
        <v>0</v>
      </c>
      <c r="C4">
        <v>1</v>
      </c>
      <c r="D4">
        <v>1</v>
      </c>
      <c r="E4" t="s">
        <v>158</v>
      </c>
      <c r="F4">
        <v>2</v>
      </c>
      <c r="G4">
        <v>0</v>
      </c>
      <c r="H4">
        <v>0</v>
      </c>
      <c r="AG4" s="76" t="e">
        <f>#REF!</f>
        <v>#REF!</v>
      </c>
      <c r="AH4">
        <v>6</v>
      </c>
      <c r="AI4">
        <v>1</v>
      </c>
      <c r="AJ4" t="b">
        <v>0</v>
      </c>
      <c r="AK4" t="b">
        <v>0</v>
      </c>
      <c r="AL4">
        <v>1</v>
      </c>
      <c r="AM4" t="b">
        <v>0</v>
      </c>
      <c r="AN4" t="e">
        <f>_</f>
        <v>#NAME?</v>
      </c>
      <c r="AO4" s="76" t="e">
        <f>#REF!</f>
        <v>#REF!</v>
      </c>
      <c r="AP4">
        <v>0</v>
      </c>
      <c r="AQ4">
        <v>1</v>
      </c>
      <c r="AR4" t="b">
        <v>1</v>
      </c>
      <c r="AS4" t="b">
        <v>0</v>
      </c>
      <c r="AT4">
        <v>1</v>
      </c>
      <c r="AU4" t="b">
        <v>1</v>
      </c>
      <c r="AV4" t="e">
        <f ca="1">_RiskExtvalueMin(-0.041297,0.10415,_xll.RiskName("6 yr"))</f>
        <v>#NAME?</v>
      </c>
    </row>
    <row r="5" spans="1:48" x14ac:dyDescent="0.2">
      <c r="A5" s="76" t="e">
        <f>#REF!</f>
        <v>#REF!</v>
      </c>
      <c r="B5" t="b">
        <v>0</v>
      </c>
      <c r="C5">
        <v>1</v>
      </c>
      <c r="D5">
        <v>1</v>
      </c>
      <c r="E5" t="s">
        <v>159</v>
      </c>
      <c r="F5">
        <v>2</v>
      </c>
      <c r="G5">
        <v>0</v>
      </c>
      <c r="H5">
        <v>0</v>
      </c>
      <c r="AG5" s="76" t="e">
        <f>#REF!</f>
        <v>#REF!</v>
      </c>
      <c r="AH5">
        <v>7</v>
      </c>
      <c r="AI5">
        <v>1</v>
      </c>
      <c r="AJ5" t="b">
        <v>0</v>
      </c>
      <c r="AK5" t="b">
        <v>0</v>
      </c>
      <c r="AL5">
        <v>1</v>
      </c>
      <c r="AM5" t="b">
        <v>0</v>
      </c>
      <c r="AN5" t="e">
        <f>_</f>
        <v>#NAME?</v>
      </c>
      <c r="AO5" s="76" t="e">
        <f>#REF!</f>
        <v>#REF!</v>
      </c>
      <c r="AP5">
        <v>0</v>
      </c>
      <c r="AQ5">
        <v>1</v>
      </c>
      <c r="AR5" t="b">
        <v>1</v>
      </c>
      <c r="AS5" t="b">
        <v>0</v>
      </c>
      <c r="AT5">
        <v>1</v>
      </c>
      <c r="AU5" t="b">
        <v>1</v>
      </c>
      <c r="AV5" t="e">
        <f ca="1">_RiskExtvalueMin(-0.03227,0.10292,_xll.RiskName("7 yr"))</f>
        <v>#NAME?</v>
      </c>
    </row>
    <row r="6" spans="1:48" x14ac:dyDescent="0.2">
      <c r="A6" s="76" t="e">
        <f>#REF!</f>
        <v>#REF!</v>
      </c>
      <c r="B6" t="b">
        <v>0</v>
      </c>
      <c r="C6">
        <v>1</v>
      </c>
      <c r="D6">
        <v>1</v>
      </c>
      <c r="E6" t="s">
        <v>160</v>
      </c>
      <c r="F6">
        <v>2</v>
      </c>
      <c r="G6">
        <v>0</v>
      </c>
      <c r="H6">
        <v>0</v>
      </c>
      <c r="AG6" s="76" t="e">
        <f>#REF!</f>
        <v>#REF!</v>
      </c>
      <c r="AH6">
        <v>9</v>
      </c>
      <c r="AI6">
        <v>1</v>
      </c>
      <c r="AJ6" t="b">
        <v>0</v>
      </c>
      <c r="AK6" t="b">
        <v>0</v>
      </c>
      <c r="AL6">
        <v>1</v>
      </c>
      <c r="AM6" t="b">
        <v>0</v>
      </c>
      <c r="AN6" t="e">
        <f>_</f>
        <v>#NAME?</v>
      </c>
      <c r="AO6" s="76" t="e">
        <f>#REF!</f>
        <v>#REF!</v>
      </c>
      <c r="AP6">
        <v>0</v>
      </c>
      <c r="AQ6">
        <v>1</v>
      </c>
      <c r="AR6" t="b">
        <v>1</v>
      </c>
      <c r="AS6" t="b">
        <v>0</v>
      </c>
      <c r="AT6">
        <v>1</v>
      </c>
      <c r="AU6" t="b">
        <v>1</v>
      </c>
      <c r="AV6" t="e">
        <f ca="1">_RiskNormal(-0.10749,0.12422,_xll.RiskName("9 yr"))</f>
        <v>#NAME?</v>
      </c>
    </row>
    <row r="7" spans="1:48" x14ac:dyDescent="0.2">
      <c r="A7" s="76">
        <v>0</v>
      </c>
      <c r="AG7" s="76"/>
      <c r="AO7" s="76"/>
    </row>
    <row r="8" spans="1:48" x14ac:dyDescent="0.2">
      <c r="A8" s="76" t="b">
        <v>0</v>
      </c>
      <c r="B8">
        <v>13440</v>
      </c>
      <c r="C8">
        <v>6215</v>
      </c>
      <c r="D8">
        <v>5760</v>
      </c>
      <c r="E8">
        <v>100</v>
      </c>
      <c r="AG8" s="76"/>
      <c r="AO8" s="76"/>
    </row>
    <row r="9" spans="1:48" x14ac:dyDescent="0.2">
      <c r="A9" t="b">
        <v>0</v>
      </c>
      <c r="B9">
        <v>13440</v>
      </c>
      <c r="C9">
        <v>6215</v>
      </c>
      <c r="D9">
        <v>5760</v>
      </c>
      <c r="E9">
        <v>500</v>
      </c>
    </row>
    <row r="10" spans="1:48" x14ac:dyDescent="0.2">
      <c r="A10" t="b">
        <v>0</v>
      </c>
      <c r="B10">
        <v>13440</v>
      </c>
      <c r="C10">
        <v>6215</v>
      </c>
      <c r="D10">
        <v>5760</v>
      </c>
      <c r="E10">
        <v>1000</v>
      </c>
    </row>
    <row r="11" spans="1:48" x14ac:dyDescent="0.2">
      <c r="A11" t="b">
        <v>0</v>
      </c>
      <c r="B11">
        <v>13440</v>
      </c>
      <c r="C11">
        <v>6215</v>
      </c>
      <c r="D11">
        <v>5760</v>
      </c>
      <c r="E11">
        <v>1500</v>
      </c>
    </row>
    <row r="12" spans="1:48" x14ac:dyDescent="0.2">
      <c r="A12" t="b">
        <v>0</v>
      </c>
      <c r="B12">
        <v>13440</v>
      </c>
      <c r="C12">
        <v>6215</v>
      </c>
      <c r="D12">
        <v>5760</v>
      </c>
      <c r="E12">
        <v>2000</v>
      </c>
    </row>
    <row r="13" spans="1:48" x14ac:dyDescent="0.2">
      <c r="A13">
        <v>0</v>
      </c>
    </row>
    <row r="14" spans="1:48" x14ac:dyDescent="0.2">
      <c r="A14">
        <v>0</v>
      </c>
      <c r="B14" t="b">
        <v>0</v>
      </c>
      <c r="C14" t="b">
        <v>0</v>
      </c>
      <c r="D14">
        <v>10</v>
      </c>
      <c r="E14">
        <v>0.95</v>
      </c>
      <c r="F1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zoomScale="90" zoomScaleNormal="90" workbookViewId="0">
      <selection activeCell="N1" sqref="N1"/>
    </sheetView>
  </sheetViews>
  <sheetFormatPr defaultColWidth="9.140625" defaultRowHeight="15" x14ac:dyDescent="0.25"/>
  <cols>
    <col min="1" max="1" width="5.5703125" style="93" customWidth="1"/>
    <col min="2" max="2" width="12" style="93" customWidth="1"/>
    <col min="3" max="3" width="11.5703125" style="93" bestFit="1" customWidth="1"/>
    <col min="4" max="4" width="14.7109375" style="93" bestFit="1" customWidth="1"/>
    <col min="5" max="5" width="14.7109375" style="93" customWidth="1"/>
    <col min="6" max="6" width="4" style="93" customWidth="1"/>
    <col min="7" max="7" width="13.28515625" style="93" bestFit="1" customWidth="1"/>
    <col min="8" max="8" width="9.140625" style="93"/>
    <col min="9" max="9" width="11.5703125" style="93" bestFit="1" customWidth="1"/>
    <col min="10" max="10" width="15.42578125" style="93" bestFit="1" customWidth="1"/>
    <col min="11" max="11" width="15.42578125" style="93" customWidth="1"/>
    <col min="12" max="12" width="3.140625" style="93" customWidth="1"/>
    <col min="13" max="13" width="12" style="93" bestFit="1" customWidth="1"/>
    <col min="14" max="14" width="13.85546875" style="93" customWidth="1"/>
    <col min="15" max="16" width="14.7109375" style="93" customWidth="1"/>
    <col min="17" max="16384" width="9.140625" style="93"/>
  </cols>
  <sheetData>
    <row r="1" spans="1:18" ht="26.25" x14ac:dyDescent="0.25">
      <c r="C1" s="129" t="s">
        <v>179</v>
      </c>
      <c r="I1" s="129" t="s">
        <v>179</v>
      </c>
      <c r="N1" s="130" t="s">
        <v>180</v>
      </c>
    </row>
    <row r="3" spans="1:18" x14ac:dyDescent="0.25">
      <c r="A3" s="131" t="s">
        <v>114</v>
      </c>
      <c r="B3" s="132"/>
      <c r="C3" s="132"/>
      <c r="D3" s="132"/>
      <c r="E3" s="132"/>
      <c r="F3" s="132"/>
      <c r="G3" s="132"/>
      <c r="H3" s="132"/>
      <c r="I3" s="132"/>
      <c r="J3" s="132"/>
      <c r="K3" s="118"/>
      <c r="M3" s="133" t="s">
        <v>164</v>
      </c>
      <c r="N3" s="133"/>
      <c r="O3" s="133"/>
      <c r="P3" s="119"/>
    </row>
    <row r="4" spans="1:18" x14ac:dyDescent="0.25">
      <c r="A4" s="94" t="s">
        <v>109</v>
      </c>
      <c r="B4" s="95" t="s">
        <v>115</v>
      </c>
      <c r="C4" s="95" t="s">
        <v>116</v>
      </c>
      <c r="D4" s="96" t="s">
        <v>117</v>
      </c>
      <c r="E4" s="96" t="s">
        <v>167</v>
      </c>
      <c r="G4" s="94" t="s">
        <v>113</v>
      </c>
      <c r="H4" s="95" t="s">
        <v>115</v>
      </c>
      <c r="I4" s="95" t="s">
        <v>116</v>
      </c>
      <c r="J4" s="96" t="s">
        <v>117</v>
      </c>
      <c r="K4" s="96" t="s">
        <v>167</v>
      </c>
      <c r="M4" s="106" t="s">
        <v>129</v>
      </c>
      <c r="N4" s="95" t="s">
        <v>115</v>
      </c>
      <c r="O4" s="108" t="s">
        <v>169</v>
      </c>
      <c r="P4" s="108" t="s">
        <v>168</v>
      </c>
    </row>
    <row r="5" spans="1:18" x14ac:dyDescent="0.25">
      <c r="A5" s="97">
        <v>2015</v>
      </c>
      <c r="B5" s="98">
        <f>[6]Monthly_NEL_Model!AN734/1000</f>
        <v>119712.54439275959</v>
      </c>
      <c r="C5" s="99">
        <f>'NEL Fan Current'!AT82</f>
        <v>1.7063171440091719E-2</v>
      </c>
      <c r="D5" s="100">
        <f t="shared" ref="D5:D9" si="0">B5*(1+C5)</f>
        <v>121755.22006126284</v>
      </c>
      <c r="E5" s="100">
        <f>+B5*(1+'NEL Fan Current'!AU82)</f>
        <v>117669.86872425635</v>
      </c>
      <c r="G5" s="97">
        <v>2015</v>
      </c>
      <c r="H5" s="101">
        <f>'[6]Summer Peak'!W37</f>
        <v>23285.725948461994</v>
      </c>
      <c r="I5" s="99">
        <f>SP_fan_Current!AX79</f>
        <v>1.9299627294045593E-2</v>
      </c>
      <c r="J5" s="100">
        <f t="shared" ref="J5:J11" si="1">H5*(1+I5)</f>
        <v>23735.131780538595</v>
      </c>
      <c r="K5" s="100">
        <f>H5*(1+SP_fan_Current!AY79)</f>
        <v>22836.320116385392</v>
      </c>
      <c r="M5" s="97">
        <v>2015</v>
      </c>
      <c r="N5" s="101">
        <f>'[6]Winter Peak'!V27</f>
        <v>21136.055269742956</v>
      </c>
      <c r="O5" s="100">
        <f>+'WP Scenario P80'!C4</f>
        <v>23026.19640445989</v>
      </c>
      <c r="P5" s="100">
        <f>+'WP Scenario P80'!E4</f>
        <v>19313.159307253864</v>
      </c>
      <c r="R5" s="121">
        <f t="shared" ref="R5:R12" si="2">O5/N5-1</f>
        <v>8.9427336870316676E-2</v>
      </c>
    </row>
    <row r="6" spans="1:18" x14ac:dyDescent="0.25">
      <c r="A6" s="97">
        <v>2016</v>
      </c>
      <c r="B6" s="98">
        <f>[6]Monthly_NEL_Model!AN735/1000</f>
        <v>122406.84328096714</v>
      </c>
      <c r="C6" s="99">
        <f>'NEL Fan Current'!AT83</f>
        <v>2.291267381587651E-2</v>
      </c>
      <c r="D6" s="100">
        <f t="shared" si="0"/>
        <v>125211.51135389505</v>
      </c>
      <c r="E6" s="100">
        <f>+B6*(1+'NEL Fan Current'!AU83)</f>
        <v>119602.17520803922</v>
      </c>
      <c r="G6" s="97">
        <v>2016</v>
      </c>
      <c r="H6" s="101">
        <f>'[6]Summer Peak'!W38</f>
        <v>23778.410962330341</v>
      </c>
      <c r="I6" s="99">
        <f>SP_fan_Current!AX80</f>
        <v>2.333493653380966E-2</v>
      </c>
      <c r="J6" s="100">
        <f t="shared" si="1"/>
        <v>24333.278673011162</v>
      </c>
      <c r="K6" s="100">
        <f>H6*(1+SP_fan_Current!AY80)</f>
        <v>23223.543251649517</v>
      </c>
      <c r="M6" s="97">
        <v>2016</v>
      </c>
      <c r="N6" s="101">
        <f>'[6]Winter Peak'!V28</f>
        <v>21368.811034282262</v>
      </c>
      <c r="O6" s="100">
        <f>+'WP Scenario P80'!C5</f>
        <v>23292.168121072176</v>
      </c>
      <c r="P6" s="100">
        <f>+'WP Scenario P80'!E5</f>
        <v>19581.346476838709</v>
      </c>
      <c r="R6" s="121">
        <f t="shared" si="2"/>
        <v>9.0007679121886897E-2</v>
      </c>
    </row>
    <row r="7" spans="1:18" x14ac:dyDescent="0.25">
      <c r="A7" s="97">
        <v>2017</v>
      </c>
      <c r="B7" s="98">
        <f>[6]Monthly_NEL_Model!AN736/1000</f>
        <v>123945.5984856123</v>
      </c>
      <c r="C7" s="99">
        <f>'NEL Fan Current'!AT84</f>
        <v>3.0932467376832196E-2</v>
      </c>
      <c r="D7" s="100">
        <f t="shared" si="0"/>
        <v>127779.54166727046</v>
      </c>
      <c r="E7" s="100">
        <f>+B7*(1+'NEL Fan Current'!AU84)</f>
        <v>120111.65530395415</v>
      </c>
      <c r="G7" s="97">
        <v>2017</v>
      </c>
      <c r="H7" s="101">
        <f>'[6]Summer Peak'!W39</f>
        <v>24252.250202527594</v>
      </c>
      <c r="I7" s="99">
        <f>SP_fan_Current!AX81</f>
        <v>2.7623207868205019E-2</v>
      </c>
      <c r="J7" s="100">
        <f t="shared" si="1"/>
        <v>24922.175151143732</v>
      </c>
      <c r="K7" s="100">
        <f>H7*(1+SP_fan_Current!AY81)</f>
        <v>23582.325253911455</v>
      </c>
      <c r="M7" s="97">
        <v>2017</v>
      </c>
      <c r="N7" s="101">
        <f>'[6]Winter Peak'!V29</f>
        <v>21485.182320370463</v>
      </c>
      <c r="O7" s="100">
        <f>+'WP Scenario P80'!C6</f>
        <v>23402.557772551889</v>
      </c>
      <c r="P7" s="100">
        <f>+'WP Scenario P80'!E6</f>
        <v>19663.676612615083</v>
      </c>
      <c r="R7" s="121">
        <f t="shared" si="2"/>
        <v>8.924175851016769E-2</v>
      </c>
    </row>
    <row r="8" spans="1:18" x14ac:dyDescent="0.25">
      <c r="A8" s="97">
        <v>2018</v>
      </c>
      <c r="B8" s="98">
        <f>[6]Monthly_NEL_Model!AN737/1000</f>
        <v>125432.50536455945</v>
      </c>
      <c r="C8" s="99">
        <f>'NEL Fan Current'!AT85</f>
        <v>4.2862933350378142E-2</v>
      </c>
      <c r="D8" s="100">
        <f t="shared" si="0"/>
        <v>130808.9104819715</v>
      </c>
      <c r="E8" s="100">
        <f>+B8*(1+'NEL Fan Current'!AU85)</f>
        <v>120056.10024714738</v>
      </c>
      <c r="G8" s="97">
        <v>2018</v>
      </c>
      <c r="H8" s="101">
        <f>'[6]Summer Peak'!W40</f>
        <v>24647.547835404202</v>
      </c>
      <c r="I8" s="99">
        <f>SP_fan_Current!AX82</f>
        <v>3.434817168585845E-2</v>
      </c>
      <c r="J8" s="100">
        <f t="shared" si="1"/>
        <v>25494.146040090076</v>
      </c>
      <c r="K8" s="100">
        <f>H8*(1+SP_fan_Current!AY82)</f>
        <v>23800.949630718329</v>
      </c>
      <c r="M8" s="97">
        <v>2018</v>
      </c>
      <c r="N8" s="101">
        <f>'[6]Winter Peak'!V30</f>
        <v>21598.230777517845</v>
      </c>
      <c r="O8" s="100">
        <f>+'WP Scenario P80'!C7</f>
        <v>23542.297619860979</v>
      </c>
      <c r="P8" s="100">
        <f>+'WP Scenario P80'!E7</f>
        <v>19769.834065615294</v>
      </c>
      <c r="R8" s="121">
        <f t="shared" si="2"/>
        <v>9.0010467170615005E-2</v>
      </c>
    </row>
    <row r="9" spans="1:18" x14ac:dyDescent="0.25">
      <c r="A9" s="97">
        <v>2019</v>
      </c>
      <c r="B9" s="98">
        <f>[6]Monthly_NEL_Model!AN738/1000</f>
        <v>127069.63510924893</v>
      </c>
      <c r="C9" s="99">
        <f>'NEL Fan Current'!AT86</f>
        <v>5.3850323411210814E-2</v>
      </c>
      <c r="D9" s="100">
        <f t="shared" si="0"/>
        <v>133912.37605562655</v>
      </c>
      <c r="E9" s="100">
        <f>+B9*(1+'NEL Fan Current'!AU86)</f>
        <v>120226.89416287134</v>
      </c>
      <c r="G9" s="97">
        <v>2019</v>
      </c>
      <c r="H9" s="101">
        <f>'[6]Summer Peak'!W41</f>
        <v>25044.769638685575</v>
      </c>
      <c r="I9" s="99">
        <f>SP_fan_Current!AX83</f>
        <v>4.5647422482612984E-2</v>
      </c>
      <c r="J9" s="100">
        <f t="shared" si="1"/>
        <v>26187.998819362372</v>
      </c>
      <c r="K9" s="100">
        <f>H9*(1+SP_fan_Current!AY83)</f>
        <v>23901.540458008774</v>
      </c>
      <c r="M9" s="97">
        <v>2019</v>
      </c>
      <c r="N9" s="101">
        <f>'[6]Winter Peak'!V31</f>
        <v>21791.888652859074</v>
      </c>
      <c r="O9" s="100">
        <f>+'WP Scenario P80'!C8</f>
        <v>23715.523065988389</v>
      </c>
      <c r="P9" s="100">
        <f>+'WP Scenario P80'!E8</f>
        <v>19878.02164138127</v>
      </c>
      <c r="R9" s="121">
        <f t="shared" si="2"/>
        <v>8.8272955307934664E-2</v>
      </c>
    </row>
    <row r="10" spans="1:18" x14ac:dyDescent="0.25">
      <c r="A10" s="97">
        <v>2020</v>
      </c>
      <c r="B10" s="98">
        <f>[6]Monthly_NEL_Model!AN739/1000</f>
        <v>128851.35960534689</v>
      </c>
      <c r="C10" s="99">
        <f>'NEL Fan Current'!AT87</f>
        <v>6.4068175226779697E-2</v>
      </c>
      <c r="D10" s="100">
        <f t="shared" ref="D10:D13" si="3">B10*(1+C10)</f>
        <v>137106.63109075106</v>
      </c>
      <c r="E10" s="100">
        <f>+B10*(1+'NEL Fan Current'!AU87)</f>
        <v>120596.08811994272</v>
      </c>
      <c r="G10" s="97">
        <v>2020</v>
      </c>
      <c r="H10" s="101">
        <f>'[6]Summer Peak'!W42</f>
        <v>25369.173738661135</v>
      </c>
      <c r="I10" s="99">
        <f>SP_fan_Current!AX84</f>
        <v>5.6485202225322211E-2</v>
      </c>
      <c r="J10" s="100">
        <f t="shared" si="1"/>
        <v>26802.15664757874</v>
      </c>
      <c r="K10" s="100">
        <f>H10*(1+SP_fan_Current!AY84)</f>
        <v>23936.190829743529</v>
      </c>
      <c r="M10" s="97">
        <v>2020</v>
      </c>
      <c r="N10" s="101">
        <f>'[6]Winter Peak'!V32</f>
        <v>21965.36717517093</v>
      </c>
      <c r="O10" s="100">
        <f>+'WP Scenario P80'!C9</f>
        <v>23999.379971355651</v>
      </c>
      <c r="P10" s="100">
        <f>+'WP Scenario P80'!E9</f>
        <v>20063.630668549402</v>
      </c>
      <c r="R10" s="121">
        <f t="shared" si="2"/>
        <v>9.2600901226177257E-2</v>
      </c>
    </row>
    <row r="11" spans="1:18" x14ac:dyDescent="0.25">
      <c r="A11" s="97">
        <v>2021</v>
      </c>
      <c r="B11" s="98">
        <f>[6]Monthly_NEL_Model!AN740/1000</f>
        <v>129237.4259280338</v>
      </c>
      <c r="C11" s="99">
        <f>'NEL Fan Current'!AT88</f>
        <v>7.3505616612594124E-2</v>
      </c>
      <c r="D11" s="100">
        <f t="shared" si="3"/>
        <v>138737.10261029837</v>
      </c>
      <c r="E11" s="100">
        <f>+B11*(1+'NEL Fan Current'!AU88)</f>
        <v>119737.74924576921</v>
      </c>
      <c r="G11" s="97">
        <v>2021</v>
      </c>
      <c r="H11" s="101">
        <f>'[6]Summer Peak'!W43</f>
        <v>25497.062644139285</v>
      </c>
      <c r="I11" s="99">
        <f>SP_fan_Current!AX85</f>
        <v>6.3931476130696885E-2</v>
      </c>
      <c r="J11" s="100">
        <f t="shared" si="1"/>
        <v>27127.127495975958</v>
      </c>
      <c r="K11" s="100">
        <f>H11*(1+SP_fan_Current!AY85)</f>
        <v>23866.997792302613</v>
      </c>
      <c r="M11" s="97">
        <v>2021</v>
      </c>
      <c r="N11" s="101">
        <f>'[6]Winter Peak'!V33</f>
        <v>22096.41843130672</v>
      </c>
      <c r="O11" s="100">
        <f>+'WP Scenario P80'!C10</f>
        <v>24133.297230058863</v>
      </c>
      <c r="P11" s="100">
        <f>+'WP Scenario P80'!E10</f>
        <v>20137.453825240773</v>
      </c>
      <c r="R11" s="121">
        <f t="shared" si="2"/>
        <v>9.2181400577853179E-2</v>
      </c>
    </row>
    <row r="12" spans="1:18" x14ac:dyDescent="0.25">
      <c r="A12" s="97">
        <v>2022</v>
      </c>
      <c r="B12" s="98">
        <f>[6]Monthly_NEL_Model!AN741/1000</f>
        <v>130076.69154080802</v>
      </c>
      <c r="C12" s="99">
        <f>'NEL Fan Current'!AT89</f>
        <v>7.2523830555679486E-2</v>
      </c>
      <c r="D12" s="100">
        <f t="shared" si="3"/>
        <v>139510.35147735698</v>
      </c>
      <c r="E12" s="100">
        <f>+B12*(1+'NEL Fan Current'!AU89)</f>
        <v>120643.03160425909</v>
      </c>
      <c r="G12" s="97">
        <v>2022</v>
      </c>
      <c r="H12" s="101">
        <f>'[6]Summer Peak'!W44</f>
        <v>25832.737450250799</v>
      </c>
      <c r="I12" s="99">
        <f>SP_fan_Current!AX86</f>
        <v>6.6065357559027815E-2</v>
      </c>
      <c r="J12" s="100">
        <f>H12*(1+I12)</f>
        <v>27539.386486630105</v>
      </c>
      <c r="K12" s="100">
        <f>H12*(1+SP_fan_Current!AY86)</f>
        <v>24126.088413871494</v>
      </c>
      <c r="M12" s="97">
        <v>2022</v>
      </c>
      <c r="N12" s="101">
        <f>'[6]Winter Peak'!V34</f>
        <v>22025.827459390643</v>
      </c>
      <c r="O12" s="100">
        <f>+'WP Scenario P80'!C11</f>
        <v>24121.048419820141</v>
      </c>
      <c r="P12" s="100">
        <f>+'WP Scenario P80'!E11</f>
        <v>20097.181937776371</v>
      </c>
      <c r="R12" s="121">
        <f t="shared" si="2"/>
        <v>9.512564121790601E-2</v>
      </c>
    </row>
    <row r="13" spans="1:18" x14ac:dyDescent="0.25">
      <c r="A13" s="97">
        <v>2023</v>
      </c>
      <c r="B13" s="98">
        <f>[6]Monthly_NEL_Model!AN742/1000</f>
        <v>131495.32874964506</v>
      </c>
      <c r="C13" s="99">
        <f>'NEL Fan Current'!AT90</f>
        <v>7.0828322557299511E-2</v>
      </c>
      <c r="D13" s="100">
        <f t="shared" si="3"/>
        <v>140808.92230910304</v>
      </c>
      <c r="E13" s="100">
        <f>+B13*(1+'NEL Fan Current'!AU90)</f>
        <v>122181.73519018706</v>
      </c>
      <c r="G13" s="97">
        <v>2023</v>
      </c>
      <c r="H13" s="101">
        <f>'[6]Summer Peak'!W45</f>
        <v>26285.955441951894</v>
      </c>
      <c r="I13" s="99">
        <f>SP_fan_Current!AX87</f>
        <v>6.6795194633554045E-2</v>
      </c>
      <c r="J13" s="100">
        <f>H13*(1+I13)</f>
        <v>28041.730951826001</v>
      </c>
      <c r="K13" s="100">
        <f>H13*(1+SP_fan_Current!AY87)</f>
        <v>24530.179932077786</v>
      </c>
      <c r="M13" s="97">
        <v>2023</v>
      </c>
      <c r="N13" s="101">
        <f>'[6]Winter Peak'!V35</f>
        <v>22202.038001430552</v>
      </c>
      <c r="O13" s="100">
        <f>+'WP Scenario P80'!C12</f>
        <v>24262.406136391422</v>
      </c>
      <c r="P13" s="100">
        <f>+'WP Scenario P80'!E12</f>
        <v>20209.372844361609</v>
      </c>
      <c r="R13" s="121">
        <f>O13/N13-1</f>
        <v>9.280085615690381E-2</v>
      </c>
    </row>
    <row r="14" spans="1:18" s="105" customFormat="1" x14ac:dyDescent="0.25">
      <c r="A14" s="97">
        <v>2024</v>
      </c>
      <c r="B14" s="98">
        <f>[6]Monthly_NEL_Model!AN743/1000</f>
        <v>133275.80032466922</v>
      </c>
      <c r="C14" s="99">
        <f>'NEL Fan Current'!AT91</f>
        <v>6.7808174813636532E-2</v>
      </c>
      <c r="D14" s="100">
        <f t="shared" ref="D14:D15" si="4">B14*(1+C14)</f>
        <v>142312.9890915117</v>
      </c>
      <c r="E14" s="100">
        <f>+B14*(1+'NEL Fan Current'!AU91)</f>
        <v>124238.61155782673</v>
      </c>
      <c r="G14" s="97">
        <v>2024</v>
      </c>
      <c r="H14" s="101">
        <f>'[6]Summer Peak'!W46</f>
        <v>26770.512718381797</v>
      </c>
      <c r="I14" s="99">
        <f>SP_fan_Current!AX88</f>
        <v>6.6458780323970415E-2</v>
      </c>
      <c r="J14" s="100">
        <f>H14*(1+I14)</f>
        <v>28549.648342292789</v>
      </c>
      <c r="K14" s="100">
        <f>H14*(1+SP_fan_Current!AY88)</f>
        <v>24991.377094470805</v>
      </c>
      <c r="M14" s="97">
        <v>2024</v>
      </c>
      <c r="N14" s="101">
        <f>'[6]Winter Peak'!V36</f>
        <v>22408.053318671326</v>
      </c>
      <c r="O14" s="100">
        <f>+'WP Scenario P80'!C13</f>
        <v>24512.10509299381</v>
      </c>
      <c r="P14" s="100">
        <f>+'WP Scenario P80'!E13</f>
        <v>20436.649426592419</v>
      </c>
    </row>
    <row r="15" spans="1:18" x14ac:dyDescent="0.25">
      <c r="A15" s="97">
        <v>2025</v>
      </c>
      <c r="B15" s="98">
        <f>[6]Monthly_NEL_Model!AN744/1000</f>
        <v>134493.68025894032</v>
      </c>
      <c r="C15" s="99">
        <f>+C14</f>
        <v>6.7808174813636532E-2</v>
      </c>
      <c r="D15" s="100">
        <f t="shared" si="4"/>
        <v>143613.45124126787</v>
      </c>
      <c r="E15" s="100">
        <f>+B15*(1+'NEL Fan Current'!AU91)</f>
        <v>125373.90927661276</v>
      </c>
      <c r="G15" s="97">
        <v>2025</v>
      </c>
      <c r="H15" s="101">
        <f>'[6]Summer Peak'!W47</f>
        <v>27271.738595698793</v>
      </c>
      <c r="I15" s="99">
        <f>+I14</f>
        <v>6.6458780323970415E-2</v>
      </c>
      <c r="J15" s="100">
        <f>H15*(1+I15)</f>
        <v>29084.185080083087</v>
      </c>
      <c r="K15" s="100">
        <f>H15*(1+SP_fan_Current!AY88)</f>
        <v>25459.292111314498</v>
      </c>
      <c r="M15" s="97">
        <v>2025</v>
      </c>
      <c r="N15" s="101">
        <f>'[6]Winter Peak'!V37</f>
        <v>22615.750261581437</v>
      </c>
      <c r="O15" s="100">
        <f>+'WP Scenario P80'!C14</f>
        <v>24732.910992168141</v>
      </c>
      <c r="P15" s="100">
        <f>+'WP Scenario P80'!E14</f>
        <v>20594.553413808819</v>
      </c>
    </row>
    <row r="17" spans="10:11" x14ac:dyDescent="0.25">
      <c r="J17" s="122"/>
      <c r="K17" s="122"/>
    </row>
    <row r="18" spans="10:11" x14ac:dyDescent="0.25">
      <c r="J18" s="122"/>
      <c r="K18" s="122"/>
    </row>
    <row r="19" spans="10:11" x14ac:dyDescent="0.25">
      <c r="J19" s="122"/>
      <c r="K19" s="122"/>
    </row>
    <row r="20" spans="10:11" x14ac:dyDescent="0.25">
      <c r="J20" s="122"/>
      <c r="K20" s="122"/>
    </row>
    <row r="21" spans="10:11" x14ac:dyDescent="0.25">
      <c r="J21" s="122"/>
      <c r="K21" s="122"/>
    </row>
    <row r="22" spans="10:11" x14ac:dyDescent="0.25">
      <c r="J22" s="122"/>
      <c r="K22" s="122"/>
    </row>
    <row r="23" spans="10:11" x14ac:dyDescent="0.25">
      <c r="J23" s="122"/>
      <c r="K23" s="122"/>
    </row>
    <row r="24" spans="10:11" x14ac:dyDescent="0.25">
      <c r="J24" s="122"/>
      <c r="K24" s="122"/>
    </row>
  </sheetData>
  <mergeCells count="2">
    <mergeCell ref="A3:J3"/>
    <mergeCell ref="M3:O3"/>
  </mergeCells>
  <pageMargins left="0.7" right="0.7" top="0.75" bottom="0.75" header="0.3" footer="0.3"/>
  <pageSetup scale="35" orientation="portrait" r:id="rId1"/>
  <headerFooter>
    <oddFooter>&amp;C&amp;Z&amp;F&amp;A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26"/>
  <sheetViews>
    <sheetView zoomScale="115" zoomScaleNormal="11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3" sqref="A3"/>
    </sheetView>
  </sheetViews>
  <sheetFormatPr defaultRowHeight="12.75" x14ac:dyDescent="0.2"/>
  <cols>
    <col min="1" max="1" width="12.5703125" customWidth="1"/>
    <col min="2" max="2" width="9.28515625" customWidth="1"/>
    <col min="3" max="3" width="4.140625" customWidth="1"/>
    <col min="4" max="5" width="11.28515625" bestFit="1" customWidth="1"/>
    <col min="6" max="6" width="10.85546875" bestFit="1" customWidth="1"/>
    <col min="7" max="14" width="11.28515625" bestFit="1" customWidth="1"/>
    <col min="15" max="15" width="11.5703125" bestFit="1" customWidth="1"/>
    <col min="16" max="16" width="11.28515625" bestFit="1" customWidth="1"/>
    <col min="17" max="24" width="11.5703125" bestFit="1" customWidth="1"/>
    <col min="25" max="25" width="11.28515625" bestFit="1" customWidth="1"/>
    <col min="26" max="26" width="10.85546875" bestFit="1" customWidth="1"/>
    <col min="27" max="28" width="11.28515625" bestFit="1" customWidth="1"/>
    <col min="29" max="29" width="11.28515625" customWidth="1"/>
    <col min="30" max="30" width="6" bestFit="1" customWidth="1"/>
    <col min="31" max="31" width="10.140625" bestFit="1" customWidth="1"/>
    <col min="45" max="47" width="11.85546875" customWidth="1"/>
    <col min="51" max="51" width="10.5703125" bestFit="1" customWidth="1"/>
  </cols>
  <sheetData>
    <row r="1" spans="1:29" s="1" customFormat="1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23"/>
    </row>
    <row r="2" spans="1:29" s="1" customFormat="1" x14ac:dyDescent="0.2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23"/>
    </row>
    <row r="3" spans="1:29" s="1" customFormat="1" ht="25.5" x14ac:dyDescent="0.2">
      <c r="A3" s="130" t="s">
        <v>181</v>
      </c>
      <c r="B3" s="3"/>
      <c r="C3" s="3"/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4" t="s">
        <v>21</v>
      </c>
      <c r="X3" s="4" t="s">
        <v>22</v>
      </c>
      <c r="Y3" s="4" t="s">
        <v>23</v>
      </c>
      <c r="Z3" s="4" t="s">
        <v>24</v>
      </c>
      <c r="AA3" s="4" t="s">
        <v>25</v>
      </c>
      <c r="AB3" s="4" t="s">
        <v>118</v>
      </c>
      <c r="AC3" s="4" t="s">
        <v>172</v>
      </c>
    </row>
    <row r="4" spans="1:29" s="1" customFormat="1" ht="11.25" x14ac:dyDescent="0.2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29" s="1" customFormat="1" ht="11.25" x14ac:dyDescent="0.2">
      <c r="D5" s="7" t="s">
        <v>26</v>
      </c>
      <c r="E5" s="7" t="s">
        <v>26</v>
      </c>
      <c r="F5" s="7" t="s">
        <v>26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26</v>
      </c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26</v>
      </c>
      <c r="U5" s="7" t="s">
        <v>26</v>
      </c>
      <c r="V5" s="7" t="s">
        <v>26</v>
      </c>
      <c r="W5" s="7" t="s">
        <v>26</v>
      </c>
      <c r="X5" s="7" t="s">
        <v>26</v>
      </c>
      <c r="Y5" s="7" t="s">
        <v>26</v>
      </c>
      <c r="Z5" s="7" t="s">
        <v>26</v>
      </c>
      <c r="AA5" s="7" t="s">
        <v>26</v>
      </c>
      <c r="AB5" s="7" t="s">
        <v>26</v>
      </c>
      <c r="AC5" s="7" t="s">
        <v>26</v>
      </c>
    </row>
    <row r="6" spans="1:29" s="1" customFormat="1" ht="11.25" x14ac:dyDescent="0.2">
      <c r="A6" s="8" t="s">
        <v>27</v>
      </c>
      <c r="B6" s="8" t="s">
        <v>28</v>
      </c>
      <c r="C6" s="8"/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8" t="s">
        <v>34</v>
      </c>
      <c r="J6" s="8" t="s">
        <v>35</v>
      </c>
      <c r="K6" s="8" t="s">
        <v>36</v>
      </c>
      <c r="L6" s="8" t="s">
        <v>37</v>
      </c>
      <c r="M6" s="8" t="s">
        <v>38</v>
      </c>
      <c r="N6" s="8" t="s">
        <v>39</v>
      </c>
      <c r="O6" s="8" t="s">
        <v>40</v>
      </c>
      <c r="P6" s="8" t="s">
        <v>41</v>
      </c>
      <c r="Q6" s="8" t="s">
        <v>42</v>
      </c>
      <c r="R6" s="8" t="s">
        <v>43</v>
      </c>
      <c r="S6" s="8" t="s">
        <v>44</v>
      </c>
      <c r="T6" s="8" t="s">
        <v>45</v>
      </c>
      <c r="U6" s="8" t="s">
        <v>46</v>
      </c>
      <c r="V6" s="8" t="s">
        <v>47</v>
      </c>
      <c r="W6" s="9" t="s">
        <v>48</v>
      </c>
      <c r="X6" s="9" t="s">
        <v>49</v>
      </c>
      <c r="Y6" s="9" t="s">
        <v>50</v>
      </c>
      <c r="Z6" s="9" t="s">
        <v>51</v>
      </c>
      <c r="AA6" s="9" t="s">
        <v>52</v>
      </c>
      <c r="AB6" s="9" t="s">
        <v>119</v>
      </c>
      <c r="AC6" s="9" t="s">
        <v>173</v>
      </c>
    </row>
    <row r="7" spans="1:29" s="1" customFormat="1" ht="11.25" x14ac:dyDescent="0.2"/>
    <row r="8" spans="1:29" s="1" customFormat="1" ht="11.25" x14ac:dyDescent="0.2">
      <c r="A8" s="8">
        <v>1985</v>
      </c>
      <c r="B8" s="10">
        <f>[7]Data!$O388/1000</f>
        <v>55998</v>
      </c>
    </row>
    <row r="9" spans="1:29" s="1" customFormat="1" ht="11.25" x14ac:dyDescent="0.2">
      <c r="A9" s="8">
        <v>1986</v>
      </c>
      <c r="B9" s="10">
        <f>[7]Data!$O389/1000</f>
        <v>58267</v>
      </c>
    </row>
    <row r="10" spans="1:29" s="1" customFormat="1" ht="11.25" x14ac:dyDescent="0.2">
      <c r="A10" s="8">
        <v>1987</v>
      </c>
      <c r="B10" s="10">
        <f>[7]Data!$O390/1000</f>
        <v>61615</v>
      </c>
    </row>
    <row r="11" spans="1:29" s="1" customFormat="1" ht="11.25" x14ac:dyDescent="0.2">
      <c r="A11" s="8">
        <v>1988</v>
      </c>
      <c r="B11" s="10">
        <f>[7]Data!$O391/1000</f>
        <v>64716</v>
      </c>
    </row>
    <row r="12" spans="1:29" s="1" customFormat="1" ht="11.25" x14ac:dyDescent="0.2">
      <c r="A12" s="8">
        <v>1989</v>
      </c>
      <c r="B12" s="10">
        <f>[7]Data!$O392/1000</f>
        <v>69956.099000000002</v>
      </c>
      <c r="C12" s="11"/>
      <c r="D12" s="10">
        <v>67960</v>
      </c>
      <c r="E12" s="10"/>
      <c r="F12" s="10"/>
      <c r="G12" s="10"/>
      <c r="H12" s="10"/>
      <c r="I12" s="10"/>
      <c r="J12" s="12"/>
      <c r="K12" s="12"/>
    </row>
    <row r="13" spans="1:29" s="1" customFormat="1" ht="11.25" x14ac:dyDescent="0.2">
      <c r="A13" s="8">
        <v>1990</v>
      </c>
      <c r="B13" s="10">
        <f>[7]Data!$O393/1000</f>
        <v>71028.944000000003</v>
      </c>
      <c r="C13" s="11"/>
      <c r="D13" s="10">
        <v>70529</v>
      </c>
      <c r="E13" s="10">
        <v>71259</v>
      </c>
      <c r="F13" s="10"/>
      <c r="G13" s="10"/>
      <c r="H13" s="10"/>
      <c r="I13" s="10"/>
      <c r="J13" s="12"/>
      <c r="K13" s="12"/>
    </row>
    <row r="14" spans="1:29" s="1" customFormat="1" ht="11.25" x14ac:dyDescent="0.2">
      <c r="A14" s="8">
        <v>1991</v>
      </c>
      <c r="B14" s="10">
        <f>'[8]sch 3.1 - 3.3'!AF10</f>
        <v>73160</v>
      </c>
      <c r="C14" s="11"/>
      <c r="D14" s="10">
        <v>72573</v>
      </c>
      <c r="E14" s="10">
        <v>73370</v>
      </c>
      <c r="F14" s="10">
        <v>73198</v>
      </c>
      <c r="G14" s="10"/>
      <c r="H14" s="10"/>
      <c r="I14" s="10"/>
      <c r="J14" s="12"/>
      <c r="K14" s="12"/>
    </row>
    <row r="15" spans="1:29" s="1" customFormat="1" ht="11.25" x14ac:dyDescent="0.2">
      <c r="A15" s="8">
        <v>1992</v>
      </c>
      <c r="B15" s="10">
        <f>'[8]sch 3.1 - 3.3'!AF11</f>
        <v>73097</v>
      </c>
      <c r="C15" s="11"/>
      <c r="D15" s="10">
        <v>74843</v>
      </c>
      <c r="E15" s="10">
        <v>75731</v>
      </c>
      <c r="F15" s="10">
        <v>75622</v>
      </c>
      <c r="G15" s="10">
        <v>74329</v>
      </c>
      <c r="H15" s="10"/>
      <c r="I15" s="10"/>
      <c r="J15" s="12"/>
      <c r="K15" s="12"/>
    </row>
    <row r="16" spans="1:29" s="1" customFormat="1" ht="11.25" x14ac:dyDescent="0.2">
      <c r="A16" s="8">
        <v>1993</v>
      </c>
      <c r="B16" s="10">
        <f>'[8]sch 3.1 - 3.3'!AF12</f>
        <v>75776</v>
      </c>
      <c r="C16" s="11"/>
      <c r="D16" s="10">
        <v>77355</v>
      </c>
      <c r="E16" s="10">
        <v>77676</v>
      </c>
      <c r="F16" s="10">
        <v>77464</v>
      </c>
      <c r="G16" s="10">
        <v>76137</v>
      </c>
      <c r="H16" s="10">
        <v>78649</v>
      </c>
      <c r="I16" s="10"/>
      <c r="J16" s="12"/>
      <c r="K16" s="12"/>
    </row>
    <row r="17" spans="1:25" s="1" customFormat="1" ht="11.25" x14ac:dyDescent="0.2">
      <c r="A17" s="8">
        <v>1994</v>
      </c>
      <c r="B17" s="10">
        <f>'[8]sch 3.1 - 3.3'!AF13</f>
        <v>80375.778999999995</v>
      </c>
      <c r="C17" s="11"/>
      <c r="D17" s="10">
        <v>79489</v>
      </c>
      <c r="E17" s="10">
        <v>79380</v>
      </c>
      <c r="F17" s="10">
        <v>78987</v>
      </c>
      <c r="G17" s="10">
        <v>77273</v>
      </c>
      <c r="H17" s="10">
        <v>80876</v>
      </c>
      <c r="I17" s="13">
        <v>79286</v>
      </c>
      <c r="J17" s="12"/>
      <c r="K17" s="12"/>
    </row>
    <row r="18" spans="1:25" s="1" customFormat="1" ht="11.25" x14ac:dyDescent="0.2">
      <c r="A18" s="8">
        <v>1995</v>
      </c>
      <c r="B18" s="10">
        <f>'[8]sch 3.1 - 3.3'!AF14</f>
        <v>83961</v>
      </c>
      <c r="C18" s="11"/>
      <c r="D18" s="10">
        <v>81865</v>
      </c>
      <c r="E18" s="10">
        <v>81246</v>
      </c>
      <c r="F18" s="10">
        <v>80975</v>
      </c>
      <c r="G18" s="10">
        <v>78784</v>
      </c>
      <c r="H18" s="10">
        <v>83271</v>
      </c>
      <c r="I18" s="13">
        <v>81877</v>
      </c>
      <c r="J18" s="13">
        <v>81490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5" s="1" customFormat="1" ht="11.25" x14ac:dyDescent="0.2">
      <c r="A19" s="8">
        <v>1996</v>
      </c>
      <c r="B19" s="10">
        <f>'[9]SCH 3'!AF14</f>
        <v>84697.561000000002</v>
      </c>
      <c r="C19" s="11"/>
      <c r="D19" s="10">
        <v>83783</v>
      </c>
      <c r="E19" s="10">
        <v>83068</v>
      </c>
      <c r="F19" s="10">
        <v>82421</v>
      </c>
      <c r="G19" s="10">
        <v>80523</v>
      </c>
      <c r="H19" s="10">
        <v>85054</v>
      </c>
      <c r="I19" s="13">
        <v>84439</v>
      </c>
      <c r="J19" s="13">
        <v>83622</v>
      </c>
      <c r="K19" s="13">
        <v>84306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5" s="1" customFormat="1" ht="11.25" x14ac:dyDescent="0.2">
      <c r="A20" s="8">
        <v>1997</v>
      </c>
      <c r="B20" s="10">
        <f>'[10]SCH 3'!AF11</f>
        <v>86853.457999999999</v>
      </c>
      <c r="C20" s="11"/>
      <c r="D20" s="10">
        <v>85752</v>
      </c>
      <c r="E20" s="10">
        <v>84808</v>
      </c>
      <c r="F20" s="10">
        <v>84307</v>
      </c>
      <c r="G20" s="10">
        <v>82380</v>
      </c>
      <c r="H20" s="10">
        <v>86388</v>
      </c>
      <c r="I20" s="13">
        <v>85978</v>
      </c>
      <c r="J20" s="13">
        <v>85909</v>
      </c>
      <c r="K20" s="13">
        <v>86486</v>
      </c>
      <c r="L20" s="13">
        <v>87040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5" s="1" customFormat="1" ht="11.25" x14ac:dyDescent="0.2">
      <c r="A21" s="8">
        <v>1998</v>
      </c>
      <c r="B21" s="10">
        <f>'[10]SCH 3'!AF12</f>
        <v>92662</v>
      </c>
      <c r="C21" s="11"/>
      <c r="D21" s="10">
        <v>88100</v>
      </c>
      <c r="E21" s="10">
        <v>86727</v>
      </c>
      <c r="F21" s="10">
        <v>86339</v>
      </c>
      <c r="G21" s="10">
        <v>84525</v>
      </c>
      <c r="H21" s="10">
        <v>87878</v>
      </c>
      <c r="I21" s="13">
        <v>88416</v>
      </c>
      <c r="J21" s="13">
        <v>88522</v>
      </c>
      <c r="K21" s="13">
        <v>88806</v>
      </c>
      <c r="L21" s="13">
        <v>88608</v>
      </c>
      <c r="M21" s="13">
        <v>88875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5" s="1" customFormat="1" ht="11.25" x14ac:dyDescent="0.2">
      <c r="A22" s="8">
        <v>1999</v>
      </c>
      <c r="B22" s="10">
        <f>'[10]SCH 3'!AF13</f>
        <v>91457.95</v>
      </c>
      <c r="C22" s="11"/>
      <c r="D22" s="14"/>
      <c r="E22" s="10">
        <v>88814</v>
      </c>
      <c r="F22" s="10">
        <v>88503</v>
      </c>
      <c r="G22" s="10">
        <v>86530</v>
      </c>
      <c r="H22" s="10">
        <v>89833</v>
      </c>
      <c r="I22" s="13">
        <v>90781</v>
      </c>
      <c r="J22" s="13">
        <v>91014</v>
      </c>
      <c r="K22" s="13">
        <v>91215</v>
      </c>
      <c r="L22" s="13">
        <v>90314</v>
      </c>
      <c r="M22" s="13">
        <v>91129</v>
      </c>
      <c r="N22" s="13">
        <v>90861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5" s="1" customFormat="1" ht="11.25" x14ac:dyDescent="0.2">
      <c r="A23" s="8">
        <v>2000</v>
      </c>
      <c r="B23" s="10">
        <f>'[11]SCH 3 '!AD12</f>
        <v>95989.013000000006</v>
      </c>
      <c r="C23" s="11"/>
      <c r="D23" s="10"/>
      <c r="E23" s="14"/>
      <c r="F23" s="10">
        <v>90330</v>
      </c>
      <c r="G23" s="10">
        <v>88482</v>
      </c>
      <c r="H23" s="10">
        <v>91650</v>
      </c>
      <c r="I23" s="13">
        <v>92694</v>
      </c>
      <c r="J23" s="13">
        <v>93296</v>
      </c>
      <c r="K23" s="13">
        <v>93659</v>
      </c>
      <c r="L23" s="13">
        <v>92415</v>
      </c>
      <c r="M23" s="13">
        <v>93294</v>
      </c>
      <c r="N23" s="13">
        <v>92833</v>
      </c>
      <c r="O23" s="13">
        <v>95110</v>
      </c>
      <c r="P23" s="13"/>
      <c r="Q23" s="13"/>
      <c r="R23" s="13"/>
      <c r="S23" s="13"/>
      <c r="T23" s="13"/>
      <c r="U23" s="13"/>
      <c r="V23" s="13"/>
      <c r="W23" s="13"/>
      <c r="X23" s="13"/>
    </row>
    <row r="24" spans="1:25" s="1" customFormat="1" ht="11.25" x14ac:dyDescent="0.2">
      <c r="A24" s="8">
        <v>2001</v>
      </c>
      <c r="B24" s="10">
        <f>'[11]SCH 3 '!AD13</f>
        <v>98404.145000000004</v>
      </c>
      <c r="C24" s="11"/>
      <c r="D24" s="10"/>
      <c r="E24" s="10"/>
      <c r="F24" s="14"/>
      <c r="G24" s="10">
        <v>90171</v>
      </c>
      <c r="H24" s="10">
        <v>93584</v>
      </c>
      <c r="I24" s="13">
        <v>94358</v>
      </c>
      <c r="J24" s="13">
        <v>95448</v>
      </c>
      <c r="K24" s="13">
        <v>95957</v>
      </c>
      <c r="L24" s="13">
        <v>94716</v>
      </c>
      <c r="M24" s="13">
        <v>95331</v>
      </c>
      <c r="N24" s="13">
        <v>94799</v>
      </c>
      <c r="O24" s="13">
        <v>96574</v>
      </c>
      <c r="P24" s="13">
        <v>99557</v>
      </c>
      <c r="Q24" s="13"/>
      <c r="R24" s="13"/>
      <c r="S24" s="13"/>
      <c r="T24" s="13"/>
      <c r="U24" s="13"/>
      <c r="V24" s="13"/>
      <c r="W24" s="13"/>
      <c r="X24" s="13"/>
    </row>
    <row r="25" spans="1:25" s="1" customFormat="1" ht="11.25" x14ac:dyDescent="0.2">
      <c r="A25" s="8">
        <v>2002</v>
      </c>
      <c r="B25" s="10">
        <f>'[11]SCH 3 '!AD14</f>
        <v>104199.19500000001</v>
      </c>
      <c r="C25" s="11"/>
      <c r="D25" s="10"/>
      <c r="E25" s="10"/>
      <c r="F25" s="10"/>
      <c r="G25" s="14"/>
      <c r="H25" s="10">
        <v>95206</v>
      </c>
      <c r="I25" s="10">
        <v>95913</v>
      </c>
      <c r="J25" s="13">
        <v>97506</v>
      </c>
      <c r="K25" s="13">
        <v>98175</v>
      </c>
      <c r="L25" s="13">
        <v>96966</v>
      </c>
      <c r="M25" s="13">
        <v>97235</v>
      </c>
      <c r="N25" s="13">
        <v>96789</v>
      </c>
      <c r="O25" s="13">
        <v>98633</v>
      </c>
      <c r="P25" s="13">
        <v>103215</v>
      </c>
      <c r="Q25" s="13">
        <v>100158</v>
      </c>
      <c r="R25" s="13"/>
      <c r="S25" s="13"/>
      <c r="T25" s="13"/>
      <c r="U25" s="13"/>
      <c r="V25" s="13"/>
      <c r="W25" s="13"/>
      <c r="X25" s="13"/>
    </row>
    <row r="26" spans="1:25" s="1" customFormat="1" ht="11.25" x14ac:dyDescent="0.2">
      <c r="A26" s="8">
        <v>2003</v>
      </c>
      <c r="B26" s="10">
        <f>'[11]SCH 3 '!AD15</f>
        <v>108392.54300000001</v>
      </c>
      <c r="C26" s="11"/>
      <c r="D26" s="10"/>
      <c r="E26" s="10"/>
      <c r="F26" s="10"/>
      <c r="G26" s="10"/>
      <c r="H26" s="10"/>
      <c r="I26" s="10">
        <v>97533</v>
      </c>
      <c r="J26" s="10">
        <v>99510</v>
      </c>
      <c r="K26" s="10">
        <v>100307</v>
      </c>
      <c r="L26" s="10">
        <v>99107</v>
      </c>
      <c r="M26" s="10">
        <v>99197</v>
      </c>
      <c r="N26" s="10">
        <v>98704</v>
      </c>
      <c r="O26" s="10">
        <v>101009</v>
      </c>
      <c r="P26" s="10">
        <v>107306</v>
      </c>
      <c r="Q26" s="10">
        <v>104414</v>
      </c>
      <c r="R26" s="13">
        <v>105700</v>
      </c>
      <c r="S26" s="10"/>
      <c r="T26" s="10"/>
      <c r="U26" s="10"/>
      <c r="V26" s="10"/>
      <c r="W26" s="10"/>
      <c r="X26" s="10"/>
    </row>
    <row r="27" spans="1:25" s="1" customFormat="1" ht="11.25" x14ac:dyDescent="0.2">
      <c r="A27" s="8">
        <v>2004</v>
      </c>
      <c r="B27" s="10">
        <f>'[11]SCH 3 '!AD16</f>
        <v>108093.463</v>
      </c>
      <c r="C27" s="11"/>
      <c r="D27" s="10"/>
      <c r="E27" s="10"/>
      <c r="F27" s="10"/>
      <c r="G27" s="10"/>
      <c r="H27" s="10"/>
      <c r="I27" s="14"/>
      <c r="J27" s="10">
        <v>101486</v>
      </c>
      <c r="K27" s="10">
        <v>102447</v>
      </c>
      <c r="L27" s="10">
        <v>101214</v>
      </c>
      <c r="M27" s="10">
        <v>101247</v>
      </c>
      <c r="N27" s="10">
        <v>100610</v>
      </c>
      <c r="O27" s="10">
        <v>102761</v>
      </c>
      <c r="P27" s="10">
        <v>109131</v>
      </c>
      <c r="Q27" s="13">
        <v>108042</v>
      </c>
      <c r="R27" s="13">
        <v>109525</v>
      </c>
      <c r="S27" s="13">
        <f>+'[12]SCH 3'!$Z22</f>
        <v>109525.38232073055</v>
      </c>
    </row>
    <row r="28" spans="1:25" s="1" customFormat="1" ht="11.25" x14ac:dyDescent="0.2">
      <c r="A28" s="8">
        <v>2005</v>
      </c>
      <c r="B28" s="10">
        <f>'[11]SCH 3 '!AD17</f>
        <v>111300.77099999999</v>
      </c>
      <c r="C28" s="11"/>
      <c r="D28" s="10"/>
      <c r="E28" s="10"/>
      <c r="F28" s="10"/>
      <c r="G28" s="10"/>
      <c r="H28" s="10"/>
      <c r="I28" s="10"/>
      <c r="J28" s="14"/>
      <c r="K28" s="10">
        <v>104661</v>
      </c>
      <c r="L28" s="10">
        <v>103365</v>
      </c>
      <c r="M28" s="10">
        <v>103346</v>
      </c>
      <c r="N28" s="10">
        <v>102459</v>
      </c>
      <c r="O28" s="10">
        <v>104465</v>
      </c>
      <c r="P28" s="10">
        <v>110936</v>
      </c>
      <c r="Q28" s="13">
        <v>111772</v>
      </c>
      <c r="R28" s="13">
        <v>112565</v>
      </c>
      <c r="S28" s="13">
        <f>+'[12]SCH 3'!$Z23</f>
        <v>112564.90096005068</v>
      </c>
      <c r="T28" s="13">
        <v>111694.68</v>
      </c>
    </row>
    <row r="29" spans="1:25" s="1" customFormat="1" ht="11.25" x14ac:dyDescent="0.2">
      <c r="A29" s="8">
        <v>2006</v>
      </c>
      <c r="B29" s="10">
        <f>'[11]SCH 3 '!AD18</f>
        <v>113137.277</v>
      </c>
      <c r="C29" s="11"/>
      <c r="D29" s="10"/>
      <c r="E29" s="10"/>
      <c r="F29" s="10"/>
      <c r="G29" s="10"/>
      <c r="H29" s="10"/>
      <c r="I29" s="10"/>
      <c r="J29" s="10"/>
      <c r="K29" s="14"/>
      <c r="L29" s="10">
        <v>105440</v>
      </c>
      <c r="M29" s="10">
        <v>105553</v>
      </c>
      <c r="N29" s="10">
        <v>104317</v>
      </c>
      <c r="O29" s="10">
        <v>106194</v>
      </c>
      <c r="P29" s="10">
        <v>112628</v>
      </c>
      <c r="Q29" s="13">
        <v>115602</v>
      </c>
      <c r="R29" s="13">
        <v>115942</v>
      </c>
      <c r="S29" s="13">
        <f>+'[12]SCH 3'!$Z24</f>
        <v>115942.04895086512</v>
      </c>
      <c r="T29" s="13">
        <v>115462.52</v>
      </c>
      <c r="U29" s="13">
        <v>114965</v>
      </c>
    </row>
    <row r="30" spans="1:25" s="1" customFormat="1" ht="11.25" x14ac:dyDescent="0.2">
      <c r="A30" s="8">
        <v>2007</v>
      </c>
      <c r="B30" s="10">
        <f>'[11]SCH 3 '!AD19</f>
        <v>114314.587</v>
      </c>
      <c r="C30" s="15"/>
      <c r="D30" s="10"/>
      <c r="E30" s="10"/>
      <c r="F30" s="10"/>
      <c r="G30" s="10"/>
      <c r="H30" s="10"/>
      <c r="I30" s="10"/>
      <c r="J30" s="10"/>
      <c r="K30" s="10"/>
      <c r="L30" s="14"/>
      <c r="M30" s="10">
        <v>107787</v>
      </c>
      <c r="N30" s="10">
        <v>106205</v>
      </c>
      <c r="O30" s="10">
        <v>107772</v>
      </c>
      <c r="P30" s="10">
        <v>114264</v>
      </c>
      <c r="Q30" s="13">
        <v>118157</v>
      </c>
      <c r="R30" s="13">
        <v>118430</v>
      </c>
      <c r="S30" s="13">
        <f>+'[12]SCH 3'!$Z25</f>
        <v>118429.56791857826</v>
      </c>
      <c r="T30" s="13">
        <v>119477.18</v>
      </c>
      <c r="U30" s="13">
        <v>118820</v>
      </c>
      <c r="V30" s="13">
        <v>117550.98850000001</v>
      </c>
    </row>
    <row r="31" spans="1:25" s="1" customFormat="1" ht="11.25" x14ac:dyDescent="0.2">
      <c r="A31" s="8">
        <v>2008</v>
      </c>
      <c r="B31" s="10">
        <f>'[11]SCH 3 '!AD20</f>
        <v>111003.53</v>
      </c>
      <c r="C31" s="11"/>
      <c r="D31" s="10"/>
      <c r="E31" s="10"/>
      <c r="F31" s="10"/>
      <c r="G31" s="10"/>
      <c r="H31" s="10"/>
      <c r="I31" s="10"/>
      <c r="J31" s="10"/>
      <c r="K31" s="10"/>
      <c r="L31" s="10"/>
      <c r="M31" s="14"/>
      <c r="N31" s="10">
        <v>108122</v>
      </c>
      <c r="O31" s="10">
        <v>109120</v>
      </c>
      <c r="P31" s="10">
        <v>115899</v>
      </c>
      <c r="Q31" s="13">
        <v>120549</v>
      </c>
      <c r="R31" s="13">
        <v>120899</v>
      </c>
      <c r="S31" s="13">
        <f>+'[12]SCH 3'!$Z26</f>
        <v>120899.11695580688</v>
      </c>
      <c r="T31" s="13">
        <v>123458.75649799997</v>
      </c>
      <c r="U31" s="13">
        <v>123720</v>
      </c>
      <c r="V31" s="13">
        <v>122024.1725</v>
      </c>
      <c r="W31" s="13">
        <v>118356.815</v>
      </c>
    </row>
    <row r="32" spans="1:25" s="1" customFormat="1" ht="11.25" x14ac:dyDescent="0.2">
      <c r="A32" s="8">
        <v>2009</v>
      </c>
      <c r="B32" s="10">
        <f>'[11]SCH 3 '!AD21</f>
        <v>111303.79700000001</v>
      </c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4"/>
      <c r="O32" s="10">
        <v>110777</v>
      </c>
      <c r="P32" s="10">
        <v>117577</v>
      </c>
      <c r="Q32" s="13">
        <v>122922</v>
      </c>
      <c r="R32" s="13">
        <v>123115</v>
      </c>
      <c r="S32" s="13">
        <f>+'[12]SCH 3'!$Z28</f>
        <v>123115.49174383508</v>
      </c>
      <c r="T32" s="13">
        <v>127521.04200000002</v>
      </c>
      <c r="U32" s="13">
        <v>128211</v>
      </c>
      <c r="V32" s="13">
        <v>126270.0095</v>
      </c>
      <c r="W32" s="13">
        <v>121851.848</v>
      </c>
      <c r="X32" s="13">
        <v>109439.7340779775</v>
      </c>
      <c r="Y32" s="13"/>
    </row>
    <row r="33" spans="1:29" s="1" customFormat="1" ht="11.25" x14ac:dyDescent="0.2">
      <c r="A33" s="8">
        <f>A32+1</f>
        <v>2010</v>
      </c>
      <c r="B33" s="10">
        <f>'[13]SCH 3 '!AD22</f>
        <v>114474.633</v>
      </c>
      <c r="C33" s="11"/>
      <c r="D33" s="10"/>
      <c r="E33" s="10"/>
      <c r="F33" s="10"/>
      <c r="G33" s="10"/>
      <c r="H33" s="10"/>
      <c r="I33" s="10"/>
      <c r="J33" s="10"/>
      <c r="K33" s="10"/>
      <c r="L33" s="16"/>
      <c r="M33" s="10"/>
      <c r="N33" s="10"/>
      <c r="O33" s="10"/>
      <c r="P33" s="10">
        <v>119447</v>
      </c>
      <c r="Q33" s="13">
        <v>125448</v>
      </c>
      <c r="R33" s="13">
        <v>125811</v>
      </c>
      <c r="S33" s="13">
        <f>+'[12]SCH 3'!$Z29</f>
        <v>125810.94406978882</v>
      </c>
      <c r="T33" s="13">
        <v>130979.60852528327</v>
      </c>
      <c r="U33" s="13">
        <v>132519</v>
      </c>
      <c r="V33" s="13">
        <v>130498.591</v>
      </c>
      <c r="W33" s="13">
        <v>127003.679866776</v>
      </c>
      <c r="X33" s="13">
        <v>110206.97917954535</v>
      </c>
      <c r="Y33" s="13">
        <f>+'[11]SCH 3 '!$AA45</f>
        <v>109885.75701701929</v>
      </c>
      <c r="Z33" s="13"/>
      <c r="AA33" s="13"/>
    </row>
    <row r="34" spans="1:29" s="1" customFormat="1" ht="11.25" x14ac:dyDescent="0.2">
      <c r="A34" s="8">
        <v>2011</v>
      </c>
      <c r="B34" s="10">
        <f>'[13]SCH 3 '!AD23</f>
        <v>112453.554</v>
      </c>
      <c r="C34" s="1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3">
        <v>127512</v>
      </c>
      <c r="R34" s="13">
        <v>128327</v>
      </c>
      <c r="S34" s="13">
        <f>+'[12]SCH 3'!$Z30</f>
        <v>128327.21215937984</v>
      </c>
      <c r="T34" s="13">
        <v>133674.26401238315</v>
      </c>
      <c r="U34" s="13">
        <v>135540</v>
      </c>
      <c r="V34" s="13">
        <v>134765.522</v>
      </c>
      <c r="W34" s="13">
        <v>131862.28758667799</v>
      </c>
      <c r="X34" s="13">
        <v>111926.38103828365</v>
      </c>
      <c r="Y34" s="13">
        <f>+'[11]SCH 3 '!$AA46</f>
        <v>111634.01835332633</v>
      </c>
      <c r="Z34" s="13">
        <v>111175</v>
      </c>
      <c r="AA34" s="13"/>
    </row>
    <row r="35" spans="1:29" s="1" customFormat="1" ht="11.25" x14ac:dyDescent="0.2">
      <c r="A35" s="8">
        <f>A34+1</f>
        <v>2012</v>
      </c>
      <c r="B35" s="10">
        <f>+[14]Month_Year!$D$566/1000</f>
        <v>110865.505</v>
      </c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3"/>
      <c r="R35" s="13">
        <v>130724</v>
      </c>
      <c r="S35" s="13">
        <f>+'[12]SCH 3'!$Z31</f>
        <v>130723.79280720229</v>
      </c>
      <c r="T35" s="13">
        <v>136387.0590091428</v>
      </c>
      <c r="U35" s="13">
        <v>138666</v>
      </c>
      <c r="V35" s="13">
        <v>139038.13649999999</v>
      </c>
      <c r="W35" s="13">
        <v>136871.27631535201</v>
      </c>
      <c r="X35" s="13">
        <v>114815.1616361179</v>
      </c>
      <c r="Y35" s="13">
        <f>+'[11]SCH 3 '!$AA47</f>
        <v>113516.28669511709</v>
      </c>
      <c r="Z35" s="13">
        <v>112517</v>
      </c>
      <c r="AA35" s="13">
        <f>+'[13]SCH 3 '!$AA52</f>
        <v>111156.26579927672</v>
      </c>
    </row>
    <row r="36" spans="1:29" s="1" customFormat="1" ht="11.25" x14ac:dyDescent="0.2">
      <c r="A36" s="8">
        <f t="shared" ref="A36:A39" si="0">A35+1</f>
        <v>2013</v>
      </c>
      <c r="B36" s="10">
        <f>+[14]Month_Year!$D$578/1000</f>
        <v>111655.211</v>
      </c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3"/>
      <c r="R36" s="11"/>
      <c r="S36" s="13">
        <f>+'[12]SCH 3'!$Z32</f>
        <v>133273.62974004791</v>
      </c>
      <c r="T36" s="13">
        <v>139429.25957519616</v>
      </c>
      <c r="U36" s="13">
        <v>141993</v>
      </c>
      <c r="V36" s="13">
        <v>142378.91750000001</v>
      </c>
      <c r="W36" s="13">
        <v>141374.33742401001</v>
      </c>
      <c r="X36" s="13">
        <v>116026.98671423292</v>
      </c>
      <c r="Y36" s="13">
        <f>+'[11]SCH 3 '!$AA48</f>
        <v>115899.43212572947</v>
      </c>
      <c r="Z36" s="13">
        <v>114647</v>
      </c>
      <c r="AA36" s="13">
        <f>+'[13]SCH 3 '!$AA53</f>
        <v>112487.0622150491</v>
      </c>
      <c r="AB36" s="13">
        <v>113036</v>
      </c>
      <c r="AC36" s="13"/>
    </row>
    <row r="37" spans="1:29" s="1" customFormat="1" ht="11.25" x14ac:dyDescent="0.2">
      <c r="A37" s="8">
        <f t="shared" si="0"/>
        <v>2014</v>
      </c>
      <c r="B37" s="10">
        <f>+[14]Month_Year!$D$590/1000</f>
        <v>115967.546</v>
      </c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3"/>
      <c r="T37" s="13">
        <v>142692.49405298589</v>
      </c>
      <c r="U37" s="13">
        <v>145244</v>
      </c>
      <c r="V37" s="13">
        <v>146256.57399999999</v>
      </c>
      <c r="W37" s="13">
        <v>148752.192468069</v>
      </c>
      <c r="X37" s="13">
        <v>121128.34942996463</v>
      </c>
      <c r="Y37" s="13">
        <f>+'[11]SCH 3 '!$AA49</f>
        <v>122471.44651438107</v>
      </c>
      <c r="Z37" s="13">
        <v>121035</v>
      </c>
      <c r="AA37" s="13">
        <f>+'[13]SCH 3 '!$AA54</f>
        <v>117982.25222179582</v>
      </c>
      <c r="AB37" s="13">
        <v>118718</v>
      </c>
      <c r="AC37" s="13">
        <f>'[15]SCH 3 '!AA52</f>
        <v>118001.40152520828</v>
      </c>
    </row>
    <row r="38" spans="1:29" s="1" customFormat="1" ht="11.25" x14ac:dyDescent="0.2">
      <c r="A38" s="8">
        <f t="shared" si="0"/>
        <v>2015</v>
      </c>
      <c r="B38" s="10"/>
      <c r="C38" s="1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3"/>
      <c r="T38" s="13"/>
      <c r="U38" s="13">
        <v>148466</v>
      </c>
      <c r="V38" s="13">
        <v>150291.48300000001</v>
      </c>
      <c r="W38" s="13">
        <v>152495.26087974201</v>
      </c>
      <c r="X38" s="13">
        <v>123799.7719409119</v>
      </c>
      <c r="Y38" s="13">
        <f>+'[11]SCH 3 '!$AA50</f>
        <v>124742.00225803924</v>
      </c>
      <c r="Z38" s="13">
        <v>123610</v>
      </c>
      <c r="AA38" s="13">
        <f>+'[13]SCH 3 '!$AA55</f>
        <v>121406.93486311822</v>
      </c>
      <c r="AB38" s="13">
        <v>121345</v>
      </c>
      <c r="AC38" s="13">
        <f>'[15]SCH 3 '!AA53</f>
        <v>121605.73191257045</v>
      </c>
    </row>
    <row r="39" spans="1:29" s="1" customFormat="1" ht="11.25" x14ac:dyDescent="0.2">
      <c r="A39" s="8">
        <f t="shared" si="0"/>
        <v>2016</v>
      </c>
      <c r="B39" s="10"/>
      <c r="C39" s="1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3"/>
      <c r="U39" s="13"/>
      <c r="V39" s="13">
        <v>154555.5465</v>
      </c>
      <c r="W39" s="13">
        <v>156383.56309765301</v>
      </c>
      <c r="X39" s="13">
        <v>126278.18742415409</v>
      </c>
      <c r="Y39" s="13">
        <f>+'[11]SCH 3 '!$AA51</f>
        <v>125672.42800872977</v>
      </c>
      <c r="Z39" s="13">
        <v>125593</v>
      </c>
      <c r="AA39" s="13">
        <f>+'[13]SCH 3 '!$AA56</f>
        <v>123310.1940814425</v>
      </c>
      <c r="AB39" s="13">
        <v>123453</v>
      </c>
      <c r="AC39" s="13">
        <f>'[15]SCH 3 '!AA54</f>
        <v>123943.14465600881</v>
      </c>
    </row>
    <row r="40" spans="1:29" s="1" customFormat="1" ht="11.25" x14ac:dyDescent="0.2">
      <c r="A40" s="8"/>
      <c r="B40" s="10"/>
      <c r="C40" s="11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3"/>
      <c r="W40" s="13"/>
      <c r="Z40" s="13"/>
      <c r="AA40" s="13"/>
      <c r="AB40" s="13">
        <v>124586</v>
      </c>
      <c r="AC40" s="13">
        <f>'[15]SCH 3 '!AA55</f>
        <v>124913.77735926506</v>
      </c>
    </row>
    <row r="41" spans="1:29" s="1" customFormat="1" x14ac:dyDescent="0.2">
      <c r="A41" s="135" t="s">
        <v>53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AB41" s="13"/>
      <c r="AC41" s="13"/>
    </row>
    <row r="42" spans="1:29" s="1" customFormat="1" x14ac:dyDescent="0.2">
      <c r="A42" s="135" t="s">
        <v>54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AB42" s="13"/>
      <c r="AC42" s="13"/>
    </row>
    <row r="43" spans="1:29" s="1" customFormat="1" ht="11.2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17"/>
      <c r="N43" s="3"/>
      <c r="O43" s="3"/>
      <c r="P43" s="3"/>
      <c r="Q43" s="3"/>
    </row>
    <row r="44" spans="1:29" s="1" customFormat="1" ht="11.25" x14ac:dyDescent="0.2">
      <c r="D44" s="136" t="s">
        <v>55</v>
      </c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</row>
    <row r="45" spans="1:29" s="1" customFormat="1" ht="11.25" x14ac:dyDescent="0.2">
      <c r="D45" s="7" t="str">
        <f t="shared" ref="D45:Y45" si="1">D5</f>
        <v>TYSP</v>
      </c>
      <c r="E45" s="7" t="str">
        <f t="shared" si="1"/>
        <v>TYSP</v>
      </c>
      <c r="F45" s="7" t="str">
        <f t="shared" si="1"/>
        <v>TYSP</v>
      </c>
      <c r="G45" s="7" t="str">
        <f t="shared" si="1"/>
        <v>TYSP</v>
      </c>
      <c r="H45" s="7" t="str">
        <f t="shared" si="1"/>
        <v>TYSP</v>
      </c>
      <c r="I45" s="7" t="str">
        <f t="shared" si="1"/>
        <v>TYSP</v>
      </c>
      <c r="J45" s="7" t="str">
        <f t="shared" si="1"/>
        <v>TYSP</v>
      </c>
      <c r="K45" s="7" t="str">
        <f t="shared" si="1"/>
        <v>TYSP</v>
      </c>
      <c r="L45" s="7" t="str">
        <f t="shared" si="1"/>
        <v>TYSP</v>
      </c>
      <c r="M45" s="7" t="str">
        <f t="shared" si="1"/>
        <v>TYSP</v>
      </c>
      <c r="N45" s="7" t="str">
        <f t="shared" si="1"/>
        <v>TYSP</v>
      </c>
      <c r="O45" s="7" t="str">
        <f t="shared" si="1"/>
        <v>TYSP</v>
      </c>
      <c r="P45" s="7" t="str">
        <f t="shared" si="1"/>
        <v>TYSP</v>
      </c>
      <c r="Q45" s="7" t="str">
        <f t="shared" si="1"/>
        <v>TYSP</v>
      </c>
      <c r="R45" s="7" t="str">
        <f t="shared" si="1"/>
        <v>TYSP</v>
      </c>
      <c r="S45" s="7" t="str">
        <f t="shared" si="1"/>
        <v>TYSP</v>
      </c>
      <c r="T45" s="7" t="str">
        <f t="shared" si="1"/>
        <v>TYSP</v>
      </c>
      <c r="U45" s="7" t="str">
        <f t="shared" si="1"/>
        <v>TYSP</v>
      </c>
      <c r="V45" s="7" t="str">
        <f t="shared" si="1"/>
        <v>TYSP</v>
      </c>
      <c r="W45" s="7" t="str">
        <f t="shared" si="1"/>
        <v>TYSP</v>
      </c>
      <c r="X45" s="7" t="str">
        <f t="shared" si="1"/>
        <v>TYSP</v>
      </c>
      <c r="Y45" s="7" t="str">
        <f t="shared" si="1"/>
        <v>TYSP</v>
      </c>
      <c r="Z45" s="7" t="s">
        <v>26</v>
      </c>
      <c r="AA45" s="7" t="s">
        <v>26</v>
      </c>
      <c r="AB45" s="7" t="s">
        <v>26</v>
      </c>
      <c r="AC45" s="7" t="s">
        <v>26</v>
      </c>
    </row>
    <row r="46" spans="1:29" s="1" customFormat="1" ht="11.25" x14ac:dyDescent="0.2">
      <c r="A46" s="8" t="s">
        <v>27</v>
      </c>
      <c r="B46" s="8" t="s">
        <v>28</v>
      </c>
      <c r="C46" s="8"/>
      <c r="D46" s="8" t="str">
        <f t="shared" ref="D46:Y46" si="2">D6</f>
        <v>1989-1998</v>
      </c>
      <c r="E46" s="8" t="str">
        <f t="shared" si="2"/>
        <v>1990-1999</v>
      </c>
      <c r="F46" s="8" t="str">
        <f t="shared" si="2"/>
        <v>1991-2000</v>
      </c>
      <c r="G46" s="8" t="str">
        <f t="shared" si="2"/>
        <v>1992-2001</v>
      </c>
      <c r="H46" s="8" t="str">
        <f t="shared" si="2"/>
        <v>1993-2002</v>
      </c>
      <c r="I46" s="8" t="str">
        <f t="shared" si="2"/>
        <v xml:space="preserve">1994-2003 </v>
      </c>
      <c r="J46" s="8" t="str">
        <f t="shared" si="2"/>
        <v>1995-2004</v>
      </c>
      <c r="K46" s="8" t="str">
        <f t="shared" si="2"/>
        <v>1996-2005</v>
      </c>
      <c r="L46" s="8" t="str">
        <f t="shared" si="2"/>
        <v>1997-2006</v>
      </c>
      <c r="M46" s="8" t="str">
        <f t="shared" si="2"/>
        <v>1998-2007</v>
      </c>
      <c r="N46" s="8" t="str">
        <f t="shared" si="2"/>
        <v>1999-2008</v>
      </c>
      <c r="O46" s="8" t="str">
        <f t="shared" si="2"/>
        <v>2000-2009</v>
      </c>
      <c r="P46" s="8" t="str">
        <f t="shared" si="2"/>
        <v>2001-2010</v>
      </c>
      <c r="Q46" s="8" t="str">
        <f t="shared" si="2"/>
        <v>2002-2011</v>
      </c>
      <c r="R46" s="8" t="str">
        <f t="shared" si="2"/>
        <v>2003-2012</v>
      </c>
      <c r="S46" s="8" t="str">
        <f t="shared" si="2"/>
        <v>2004-2013</v>
      </c>
      <c r="T46" s="8" t="str">
        <f t="shared" si="2"/>
        <v>2005-2014</v>
      </c>
      <c r="U46" s="8" t="str">
        <f t="shared" si="2"/>
        <v>2006-2015</v>
      </c>
      <c r="V46" s="8" t="str">
        <f t="shared" si="2"/>
        <v>2007-2016</v>
      </c>
      <c r="W46" s="8" t="str">
        <f t="shared" si="2"/>
        <v>2008-2017</v>
      </c>
      <c r="X46" s="8" t="str">
        <f t="shared" si="2"/>
        <v>2009-2018</v>
      </c>
      <c r="Y46" s="8" t="str">
        <f t="shared" si="2"/>
        <v>2010-2019</v>
      </c>
      <c r="Z46" s="9" t="s">
        <v>51</v>
      </c>
      <c r="AA46" s="9" t="s">
        <v>52</v>
      </c>
      <c r="AB46" s="9" t="s">
        <v>119</v>
      </c>
      <c r="AC46" s="9" t="s">
        <v>173</v>
      </c>
    </row>
    <row r="47" spans="1:29" s="1" customFormat="1" ht="11.25" x14ac:dyDescent="0.2">
      <c r="J47" s="12"/>
      <c r="K47" s="12"/>
    </row>
    <row r="48" spans="1:29" s="1" customFormat="1" ht="11.25" x14ac:dyDescent="0.2">
      <c r="A48" s="8">
        <v>1985</v>
      </c>
      <c r="B48" s="12">
        <f t="shared" ref="B48:B77" si="3">+B8</f>
        <v>55998</v>
      </c>
      <c r="J48" s="12"/>
      <c r="K48" s="12"/>
    </row>
    <row r="49" spans="1:19" s="1" customFormat="1" ht="11.25" x14ac:dyDescent="0.2">
      <c r="A49" s="8">
        <v>1986</v>
      </c>
      <c r="B49" s="12">
        <f t="shared" si="3"/>
        <v>58267</v>
      </c>
      <c r="J49" s="12"/>
      <c r="K49" s="12"/>
    </row>
    <row r="50" spans="1:19" s="1" customFormat="1" ht="11.25" x14ac:dyDescent="0.2">
      <c r="A50" s="8">
        <v>1987</v>
      </c>
      <c r="B50" s="12">
        <f t="shared" si="3"/>
        <v>61615</v>
      </c>
      <c r="J50" s="12"/>
      <c r="K50" s="12"/>
    </row>
    <row r="51" spans="1:19" s="1" customFormat="1" ht="11.25" x14ac:dyDescent="0.2">
      <c r="A51" s="8">
        <v>1988</v>
      </c>
      <c r="B51" s="12">
        <f t="shared" si="3"/>
        <v>64716</v>
      </c>
      <c r="J51" s="12"/>
      <c r="K51" s="12"/>
    </row>
    <row r="52" spans="1:19" s="1" customFormat="1" ht="11.25" x14ac:dyDescent="0.2">
      <c r="A52" s="8">
        <v>1989</v>
      </c>
      <c r="B52" s="12">
        <f t="shared" si="3"/>
        <v>69956.099000000002</v>
      </c>
      <c r="D52" s="18">
        <f t="shared" ref="D52:D61" si="4">($B12/D12)-1</f>
        <v>2.9371674514420354E-2</v>
      </c>
      <c r="E52" s="18"/>
      <c r="F52" s="18"/>
      <c r="G52" s="18"/>
      <c r="H52" s="18"/>
      <c r="I52" s="18"/>
      <c r="J52" s="18"/>
      <c r="K52" s="18"/>
    </row>
    <row r="53" spans="1:19" s="1" customFormat="1" ht="11.25" x14ac:dyDescent="0.2">
      <c r="A53" s="8">
        <v>1990</v>
      </c>
      <c r="B53" s="12">
        <f t="shared" si="3"/>
        <v>71028.944000000003</v>
      </c>
      <c r="D53" s="18">
        <f t="shared" si="4"/>
        <v>7.0884884232018663E-3</v>
      </c>
      <c r="E53" s="18">
        <f t="shared" ref="E53:E62" si="5">($B13/E13)-1</f>
        <v>-3.2284483363504979E-3</v>
      </c>
      <c r="F53" s="18"/>
      <c r="G53" s="18"/>
      <c r="H53" s="18"/>
      <c r="I53" s="18"/>
      <c r="J53" s="18"/>
      <c r="K53" s="18"/>
    </row>
    <row r="54" spans="1:19" s="1" customFormat="1" ht="11.25" x14ac:dyDescent="0.2">
      <c r="A54" s="8">
        <v>1991</v>
      </c>
      <c r="B54" s="12">
        <f t="shared" si="3"/>
        <v>73160</v>
      </c>
      <c r="D54" s="18">
        <f t="shared" si="4"/>
        <v>8.088407534482478E-3</v>
      </c>
      <c r="E54" s="18">
        <f t="shared" si="5"/>
        <v>-2.8622052610058901E-3</v>
      </c>
      <c r="F54" s="18">
        <f t="shared" ref="F54:F63" si="6">($B14/F14)-1</f>
        <v>-5.1913986720952821E-4</v>
      </c>
      <c r="G54" s="18"/>
      <c r="H54" s="18"/>
      <c r="I54" s="18"/>
      <c r="J54" s="18"/>
      <c r="K54" s="18"/>
    </row>
    <row r="55" spans="1:19" s="1" customFormat="1" ht="11.25" x14ac:dyDescent="0.2">
      <c r="A55" s="8">
        <v>1992</v>
      </c>
      <c r="B55" s="12">
        <f t="shared" si="3"/>
        <v>73097</v>
      </c>
      <c r="D55" s="18">
        <f t="shared" si="4"/>
        <v>-2.3328835027991879E-2</v>
      </c>
      <c r="E55" s="18">
        <f t="shared" si="5"/>
        <v>-3.4781001175212212E-2</v>
      </c>
      <c r="F55" s="18">
        <f t="shared" si="6"/>
        <v>-3.3389754304303021E-2</v>
      </c>
      <c r="G55" s="18">
        <f t="shared" ref="G55:G64" si="7">($B15/G15)-1</f>
        <v>-1.657495728450542E-2</v>
      </c>
      <c r="H55" s="18"/>
      <c r="I55" s="18"/>
      <c r="J55" s="18"/>
      <c r="K55" s="18"/>
    </row>
    <row r="56" spans="1:19" s="1" customFormat="1" ht="11.25" x14ac:dyDescent="0.2">
      <c r="A56" s="8">
        <v>1993</v>
      </c>
      <c r="B56" s="12">
        <f t="shared" si="3"/>
        <v>75776</v>
      </c>
      <c r="D56" s="18">
        <f t="shared" si="4"/>
        <v>-2.0412384461250044E-2</v>
      </c>
      <c r="E56" s="18">
        <f t="shared" si="5"/>
        <v>-2.4460579844482244E-2</v>
      </c>
      <c r="F56" s="18">
        <f t="shared" si="6"/>
        <v>-2.1790767324176397E-2</v>
      </c>
      <c r="G56" s="18">
        <f t="shared" si="7"/>
        <v>-4.7414529072592471E-3</v>
      </c>
      <c r="H56" s="18">
        <f t="shared" ref="H56:H65" si="8">($B16/H16)-1</f>
        <v>-3.6529390074889645E-2</v>
      </c>
      <c r="I56" s="18"/>
      <c r="J56" s="18"/>
      <c r="K56" s="18"/>
    </row>
    <row r="57" spans="1:19" s="1" customFormat="1" ht="11.25" x14ac:dyDescent="0.2">
      <c r="A57" s="8">
        <v>1994</v>
      </c>
      <c r="B57" s="12">
        <f t="shared" si="3"/>
        <v>80375.778999999995</v>
      </c>
      <c r="D57" s="18">
        <f t="shared" si="4"/>
        <v>1.1155996427178572E-2</v>
      </c>
      <c r="E57" s="18">
        <f t="shared" si="5"/>
        <v>1.2544457042076074E-2</v>
      </c>
      <c r="F57" s="18">
        <f t="shared" si="6"/>
        <v>1.7582374314760507E-2</v>
      </c>
      <c r="G57" s="18">
        <f t="shared" si="7"/>
        <v>4.0153468870109732E-2</v>
      </c>
      <c r="H57" s="18">
        <f t="shared" si="8"/>
        <v>-6.185036351946227E-3</v>
      </c>
      <c r="I57" s="18">
        <f t="shared" ref="I57:I66" si="9">($B17/I17)-1</f>
        <v>1.3744910829150081E-2</v>
      </c>
      <c r="J57" s="18"/>
      <c r="K57" s="18"/>
    </row>
    <row r="58" spans="1:19" s="1" customFormat="1" ht="11.25" x14ac:dyDescent="0.2">
      <c r="A58" s="8">
        <v>1995</v>
      </c>
      <c r="B58" s="12">
        <f t="shared" si="3"/>
        <v>83961</v>
      </c>
      <c r="D58" s="18">
        <f t="shared" si="4"/>
        <v>2.5603127099492973E-2</v>
      </c>
      <c r="E58" s="18">
        <f t="shared" si="5"/>
        <v>3.34170297614651E-2</v>
      </c>
      <c r="F58" s="18">
        <f t="shared" si="6"/>
        <v>3.6875578882371141E-2</v>
      </c>
      <c r="G58" s="18">
        <f t="shared" si="7"/>
        <v>6.5711311941510919E-2</v>
      </c>
      <c r="H58" s="18">
        <f t="shared" si="8"/>
        <v>8.2861980761610443E-3</v>
      </c>
      <c r="I58" s="18">
        <f t="shared" si="9"/>
        <v>2.5452813366391158E-2</v>
      </c>
      <c r="J58" s="18">
        <f t="shared" ref="J58:J67" si="10">($B18/J18)-1</f>
        <v>3.0322738986378717E-2</v>
      </c>
      <c r="K58" s="18"/>
    </row>
    <row r="59" spans="1:19" s="1" customFormat="1" ht="11.25" x14ac:dyDescent="0.2">
      <c r="A59" s="8">
        <v>1996</v>
      </c>
      <c r="B59" s="12">
        <f t="shared" si="3"/>
        <v>84697.561000000002</v>
      </c>
      <c r="D59" s="18">
        <f t="shared" si="4"/>
        <v>1.0915830180346919E-2</v>
      </c>
      <c r="E59" s="18">
        <f t="shared" si="5"/>
        <v>1.9617193142967171E-2</v>
      </c>
      <c r="F59" s="18">
        <f t="shared" si="6"/>
        <v>2.7621128110554283E-2</v>
      </c>
      <c r="G59" s="18">
        <f t="shared" si="7"/>
        <v>5.1843088310172369E-2</v>
      </c>
      <c r="H59" s="18">
        <f t="shared" si="8"/>
        <v>-4.1907376490230019E-3</v>
      </c>
      <c r="I59" s="18">
        <f t="shared" si="9"/>
        <v>3.0621040040739178E-3</v>
      </c>
      <c r="J59" s="18">
        <f t="shared" si="10"/>
        <v>1.2862177417426013E-2</v>
      </c>
      <c r="K59" s="18">
        <f t="shared" ref="K59:K68" si="11">($B19/K19)-1</f>
        <v>4.6445211491472627E-3</v>
      </c>
      <c r="L59" s="18"/>
      <c r="M59" s="18"/>
    </row>
    <row r="60" spans="1:19" s="1" customFormat="1" ht="11.25" x14ac:dyDescent="0.2">
      <c r="A60" s="8">
        <v>1997</v>
      </c>
      <c r="B60" s="12">
        <f t="shared" si="3"/>
        <v>86853.457999999999</v>
      </c>
      <c r="D60" s="18">
        <f t="shared" si="4"/>
        <v>1.2844691668999042E-2</v>
      </c>
      <c r="E60" s="18">
        <f t="shared" si="5"/>
        <v>2.4118691632864842E-2</v>
      </c>
      <c r="F60" s="18">
        <f t="shared" si="6"/>
        <v>3.0204585621597335E-2</v>
      </c>
      <c r="G60" s="18">
        <f t="shared" si="7"/>
        <v>5.4302719106579245E-2</v>
      </c>
      <c r="H60" s="18">
        <f t="shared" si="8"/>
        <v>5.3879937028291636E-3</v>
      </c>
      <c r="I60" s="18">
        <f t="shared" si="9"/>
        <v>1.0182348972993083E-2</v>
      </c>
      <c r="J60" s="18">
        <f t="shared" si="10"/>
        <v>1.0993702638838698E-2</v>
      </c>
      <c r="K60" s="18">
        <f t="shared" si="11"/>
        <v>4.2487570242581985E-3</v>
      </c>
      <c r="L60" s="18">
        <f t="shared" ref="L60:L69" si="12">($B20/L20)-1</f>
        <v>-2.1431755514705886E-3</v>
      </c>
      <c r="M60" s="18"/>
      <c r="O60" s="18"/>
    </row>
    <row r="61" spans="1:19" s="1" customFormat="1" ht="11.25" x14ac:dyDescent="0.2">
      <c r="A61" s="8">
        <v>1998</v>
      </c>
      <c r="B61" s="12">
        <f t="shared" si="3"/>
        <v>92662</v>
      </c>
      <c r="D61" s="18">
        <f t="shared" si="4"/>
        <v>5.1782065834279134E-2</v>
      </c>
      <c r="E61" s="18">
        <f t="shared" si="5"/>
        <v>6.8433129244641178E-2</v>
      </c>
      <c r="F61" s="18">
        <f t="shared" si="6"/>
        <v>7.3234575336754038E-2</v>
      </c>
      <c r="G61" s="18">
        <f t="shared" si="7"/>
        <v>9.6267376515823733E-2</v>
      </c>
      <c r="H61" s="18">
        <f t="shared" si="8"/>
        <v>5.4439108764423372E-2</v>
      </c>
      <c r="I61" s="18">
        <f t="shared" si="9"/>
        <v>4.8022982265653269E-2</v>
      </c>
      <c r="J61" s="18">
        <f t="shared" si="10"/>
        <v>4.6768035064729707E-2</v>
      </c>
      <c r="K61" s="18">
        <f t="shared" si="11"/>
        <v>4.3420489606558199E-2</v>
      </c>
      <c r="L61" s="18">
        <f t="shared" si="12"/>
        <v>4.5752076561935695E-2</v>
      </c>
      <c r="M61" s="18">
        <f t="shared" ref="M61:M70" si="13">($B21/M21)-1</f>
        <v>4.2610407876230605E-2</v>
      </c>
    </row>
    <row r="62" spans="1:19" s="1" customFormat="1" ht="11.25" x14ac:dyDescent="0.2">
      <c r="A62" s="8">
        <v>1999</v>
      </c>
      <c r="B62" s="12">
        <f t="shared" si="3"/>
        <v>91457.95</v>
      </c>
      <c r="D62" s="18"/>
      <c r="E62" s="18">
        <f t="shared" si="5"/>
        <v>2.9769518319183952E-2</v>
      </c>
      <c r="F62" s="18">
        <f t="shared" si="6"/>
        <v>3.3388133735579473E-2</v>
      </c>
      <c r="G62" s="18">
        <f t="shared" si="7"/>
        <v>5.6950768519588468E-2</v>
      </c>
      <c r="H62" s="18">
        <f t="shared" si="8"/>
        <v>1.8088564336045776E-2</v>
      </c>
      <c r="I62" s="18">
        <f>($B22/I22)-1</f>
        <v>7.4569568522047103E-3</v>
      </c>
      <c r="J62" s="18">
        <f t="shared" si="10"/>
        <v>4.877820994572124E-3</v>
      </c>
      <c r="K62" s="18">
        <f t="shared" si="11"/>
        <v>2.663487365016648E-3</v>
      </c>
      <c r="L62" s="18">
        <f t="shared" si="12"/>
        <v>1.266636401886756E-2</v>
      </c>
      <c r="M62" s="18">
        <f t="shared" si="13"/>
        <v>3.6097180919356653E-3</v>
      </c>
      <c r="N62" s="18">
        <f t="shared" ref="N62:N71" si="14">($B22/N22)-1</f>
        <v>6.5699254905844384E-3</v>
      </c>
    </row>
    <row r="63" spans="1:19" s="1" customFormat="1" ht="11.25" x14ac:dyDescent="0.2">
      <c r="A63" s="8">
        <v>2000</v>
      </c>
      <c r="B63" s="12">
        <f t="shared" si="3"/>
        <v>95989.013000000006</v>
      </c>
      <c r="E63" s="18"/>
      <c r="F63" s="18">
        <f t="shared" si="6"/>
        <v>6.2648212111148016E-2</v>
      </c>
      <c r="G63" s="18">
        <f t="shared" si="7"/>
        <v>8.4842261702945398E-2</v>
      </c>
      <c r="H63" s="18">
        <f t="shared" si="8"/>
        <v>4.7343295144571806E-2</v>
      </c>
      <c r="I63" s="18">
        <f t="shared" si="9"/>
        <v>3.5547209096597365E-2</v>
      </c>
      <c r="J63" s="18">
        <f t="shared" si="10"/>
        <v>2.8865256817012686E-2</v>
      </c>
      <c r="K63" s="18">
        <f t="shared" si="11"/>
        <v>2.4877619876360058E-2</v>
      </c>
      <c r="L63" s="18">
        <f t="shared" si="12"/>
        <v>3.8673516204079439E-2</v>
      </c>
      <c r="M63" s="18">
        <f t="shared" si="13"/>
        <v>2.8887313224859046E-2</v>
      </c>
      <c r="N63" s="18">
        <f t="shared" si="14"/>
        <v>3.3996671442267257E-2</v>
      </c>
      <c r="O63" s="18">
        <f t="shared" ref="O63:O72" si="15">($B23/O23)-1</f>
        <v>9.2420670802229044E-3</v>
      </c>
      <c r="P63" s="18"/>
    </row>
    <row r="64" spans="1:19" s="1" customFormat="1" ht="11.25" x14ac:dyDescent="0.2">
      <c r="A64" s="8">
        <v>2001</v>
      </c>
      <c r="B64" s="12">
        <f t="shared" si="3"/>
        <v>98404.145000000004</v>
      </c>
      <c r="G64" s="18">
        <f t="shared" si="7"/>
        <v>9.130590766432678E-2</v>
      </c>
      <c r="H64" s="18">
        <f t="shared" si="8"/>
        <v>5.1506080099162244E-2</v>
      </c>
      <c r="I64" s="18">
        <f t="shared" si="9"/>
        <v>4.2880783823311175E-2</v>
      </c>
      <c r="J64" s="18">
        <f t="shared" si="10"/>
        <v>3.0971261838907083E-2</v>
      </c>
      <c r="K64" s="18">
        <f t="shared" si="11"/>
        <v>2.5502516752295312E-2</v>
      </c>
      <c r="L64" s="18">
        <f t="shared" si="12"/>
        <v>3.8938986021369137E-2</v>
      </c>
      <c r="M64" s="18">
        <f t="shared" si="13"/>
        <v>3.2236575720384852E-2</v>
      </c>
      <c r="N64" s="18">
        <f t="shared" si="14"/>
        <v>3.8029356849755835E-2</v>
      </c>
      <c r="O64" s="18">
        <f t="shared" si="15"/>
        <v>1.8950701016836824E-2</v>
      </c>
      <c r="P64" s="18">
        <f t="shared" ref="P64:P73" si="16">($B24/P24)-1</f>
        <v>-1.1579848729873277E-2</v>
      </c>
      <c r="Q64" s="18"/>
      <c r="R64" s="18"/>
      <c r="S64" s="18"/>
    </row>
    <row r="65" spans="1:48" s="1" customFormat="1" ht="11.25" x14ac:dyDescent="0.2">
      <c r="A65" s="8">
        <v>2002</v>
      </c>
      <c r="B65" s="12">
        <f t="shared" si="3"/>
        <v>104199.19500000001</v>
      </c>
      <c r="G65" s="18"/>
      <c r="H65" s="18">
        <f t="shared" si="8"/>
        <v>9.4460380648278441E-2</v>
      </c>
      <c r="I65" s="18">
        <f t="shared" si="9"/>
        <v>8.6392824747427488E-2</v>
      </c>
      <c r="J65" s="18">
        <f t="shared" si="10"/>
        <v>6.8643929604332188E-2</v>
      </c>
      <c r="K65" s="18">
        <f t="shared" si="11"/>
        <v>6.1361802902979434E-2</v>
      </c>
      <c r="L65" s="18">
        <f t="shared" si="12"/>
        <v>7.4595167378256333E-2</v>
      </c>
      <c r="M65" s="18">
        <f t="shared" si="13"/>
        <v>7.1622306782537226E-2</v>
      </c>
      <c r="N65" s="18">
        <f t="shared" si="14"/>
        <v>7.6560301273905118E-2</v>
      </c>
      <c r="O65" s="18">
        <f t="shared" si="15"/>
        <v>5.6433394502854117E-2</v>
      </c>
      <c r="P65" s="18">
        <f t="shared" si="16"/>
        <v>9.5353872983579002E-3</v>
      </c>
      <c r="Q65" s="18">
        <f t="shared" ref="Q65:Q74" si="17">($B25/Q25)-1</f>
        <v>4.0348199844246091E-2</v>
      </c>
      <c r="R65" s="18"/>
      <c r="S65" s="18"/>
    </row>
    <row r="66" spans="1:48" s="1" customFormat="1" ht="11.25" x14ac:dyDescent="0.2">
      <c r="A66" s="8">
        <v>2003</v>
      </c>
      <c r="B66" s="12">
        <f t="shared" si="3"/>
        <v>108392.54300000001</v>
      </c>
      <c r="G66" s="18"/>
      <c r="H66" s="18"/>
      <c r="I66" s="18">
        <f t="shared" si="9"/>
        <v>0.11134224313821983</v>
      </c>
      <c r="J66" s="18">
        <f t="shared" si="10"/>
        <v>8.9262817807255646E-2</v>
      </c>
      <c r="K66" s="18">
        <f t="shared" si="11"/>
        <v>8.0607963551895701E-2</v>
      </c>
      <c r="L66" s="18">
        <f t="shared" si="12"/>
        <v>9.3692100457081873E-2</v>
      </c>
      <c r="M66" s="18">
        <f t="shared" si="13"/>
        <v>9.2699809470044414E-2</v>
      </c>
      <c r="N66" s="18">
        <f t="shared" si="14"/>
        <v>9.8157551872264603E-2</v>
      </c>
      <c r="O66" s="18">
        <f t="shared" si="15"/>
        <v>7.3097872466809877E-2</v>
      </c>
      <c r="P66" s="18">
        <f t="shared" si="16"/>
        <v>1.0125650010251119E-2</v>
      </c>
      <c r="Q66" s="18">
        <f t="shared" si="17"/>
        <v>3.8103539755205196E-2</v>
      </c>
      <c r="R66" s="18">
        <f t="shared" ref="R66:R75" si="18">($B26/R26)-1</f>
        <v>2.5473443708609267E-2</v>
      </c>
      <c r="S66" s="18"/>
      <c r="U66" s="18"/>
    </row>
    <row r="67" spans="1:48" s="1" customFormat="1" ht="11.25" x14ac:dyDescent="0.2">
      <c r="A67" s="8">
        <v>2004</v>
      </c>
      <c r="B67" s="12">
        <f t="shared" si="3"/>
        <v>108093.463</v>
      </c>
      <c r="G67" s="18"/>
      <c r="H67" s="18"/>
      <c r="I67" s="18"/>
      <c r="J67" s="18">
        <f t="shared" si="10"/>
        <v>6.5107137930354941E-2</v>
      </c>
      <c r="K67" s="18">
        <f t="shared" si="11"/>
        <v>5.5115942877780766E-2</v>
      </c>
      <c r="L67" s="18">
        <f t="shared" si="12"/>
        <v>6.7969480506649305E-2</v>
      </c>
      <c r="M67" s="18">
        <f t="shared" si="13"/>
        <v>6.7621391251098784E-2</v>
      </c>
      <c r="N67" s="18">
        <f t="shared" si="14"/>
        <v>7.4380906470529862E-2</v>
      </c>
      <c r="O67" s="18">
        <f t="shared" si="15"/>
        <v>5.1891894784986459E-2</v>
      </c>
      <c r="P67" s="18">
        <f t="shared" si="16"/>
        <v>-9.5072619145797344E-3</v>
      </c>
      <c r="Q67" s="18">
        <f t="shared" si="17"/>
        <v>4.7632402213948488E-4</v>
      </c>
      <c r="R67" s="18">
        <f t="shared" si="18"/>
        <v>-1.3070413147683202E-2</v>
      </c>
      <c r="S67" s="18">
        <f t="shared" ref="S67:S76" si="19">($B27/S27)-1</f>
        <v>-1.3073858227103607E-2</v>
      </c>
      <c r="U67" s="18"/>
    </row>
    <row r="68" spans="1:48" s="1" customFormat="1" ht="11.25" x14ac:dyDescent="0.2">
      <c r="A68" s="8">
        <v>2005</v>
      </c>
      <c r="B68" s="12">
        <f t="shared" si="3"/>
        <v>111300.77099999999</v>
      </c>
      <c r="J68" s="18"/>
      <c r="K68" s="18">
        <f t="shared" si="11"/>
        <v>6.3440737237366207E-2</v>
      </c>
      <c r="L68" s="18">
        <f t="shared" si="12"/>
        <v>7.67742562763023E-2</v>
      </c>
      <c r="M68" s="18">
        <f t="shared" si="13"/>
        <v>7.6972219534379605E-2</v>
      </c>
      <c r="N68" s="18">
        <f t="shared" si="14"/>
        <v>8.6295698767311801E-2</v>
      </c>
      <c r="O68" s="18">
        <f t="shared" si="15"/>
        <v>6.5435992916287766E-2</v>
      </c>
      <c r="P68" s="18">
        <f t="shared" si="16"/>
        <v>3.2881210788202608E-3</v>
      </c>
      <c r="Q68" s="18">
        <f t="shared" si="17"/>
        <v>-4.2159843252336238E-3</v>
      </c>
      <c r="R68" s="18">
        <f t="shared" si="18"/>
        <v>-1.1231102029938267E-2</v>
      </c>
      <c r="S68" s="18">
        <f t="shared" si="19"/>
        <v>-1.1230232064072365E-2</v>
      </c>
      <c r="T68" s="18">
        <f t="shared" ref="T68:T76" si="20">($B28/T28)-1</f>
        <v>-3.5266585660123084E-3</v>
      </c>
    </row>
    <row r="69" spans="1:48" s="1" customFormat="1" ht="11.25" x14ac:dyDescent="0.2">
      <c r="A69" s="8">
        <v>2006</v>
      </c>
      <c r="B69" s="12">
        <f t="shared" si="3"/>
        <v>113137.277</v>
      </c>
      <c r="K69" s="18"/>
      <c r="L69" s="18">
        <f t="shared" si="12"/>
        <v>7.3001488998482467E-2</v>
      </c>
      <c r="M69" s="18">
        <f t="shared" si="13"/>
        <v>7.1852784856896612E-2</v>
      </c>
      <c r="N69" s="18">
        <f t="shared" si="14"/>
        <v>8.4552632840285025E-2</v>
      </c>
      <c r="O69" s="18">
        <f t="shared" si="15"/>
        <v>6.5382950072508716E-2</v>
      </c>
      <c r="P69" s="18">
        <f t="shared" si="16"/>
        <v>4.5217619064530368E-3</v>
      </c>
      <c r="Q69" s="18">
        <f t="shared" si="17"/>
        <v>-2.1320764346637544E-2</v>
      </c>
      <c r="R69" s="18">
        <f t="shared" si="18"/>
        <v>-2.4190741922685444E-2</v>
      </c>
      <c r="S69" s="18">
        <f t="shared" si="19"/>
        <v>-2.4191153910465668E-2</v>
      </c>
      <c r="T69" s="18">
        <f t="shared" si="20"/>
        <v>-2.0138509015739547E-2</v>
      </c>
      <c r="U69" s="18">
        <f t="shared" ref="U69:U77" si="21">($B29/U29)-1</f>
        <v>-1.5898082024964122E-2</v>
      </c>
    </row>
    <row r="70" spans="1:48" s="1" customFormat="1" ht="11.25" x14ac:dyDescent="0.2">
      <c r="A70" s="8">
        <v>2007</v>
      </c>
      <c r="B70" s="12">
        <f t="shared" si="3"/>
        <v>114314.587</v>
      </c>
      <c r="L70" s="18"/>
      <c r="M70" s="18">
        <f t="shared" si="13"/>
        <v>6.0560058263055883E-2</v>
      </c>
      <c r="N70" s="18">
        <f t="shared" si="14"/>
        <v>7.635786450732085E-2</v>
      </c>
      <c r="O70" s="18">
        <f t="shared" si="15"/>
        <v>6.070766989570564E-2</v>
      </c>
      <c r="P70" s="18">
        <f t="shared" si="16"/>
        <v>4.4272036686976435E-4</v>
      </c>
      <c r="Q70" s="18">
        <f t="shared" si="17"/>
        <v>-3.2519554491058478E-2</v>
      </c>
      <c r="R70" s="18">
        <f t="shared" si="18"/>
        <v>-3.4749750907709154E-2</v>
      </c>
      <c r="S70" s="18">
        <f t="shared" si="19"/>
        <v>-3.4746229264362105E-2</v>
      </c>
      <c r="T70" s="18">
        <f t="shared" si="20"/>
        <v>-4.3209866520117046E-2</v>
      </c>
      <c r="U70" s="18">
        <f t="shared" si="21"/>
        <v>-3.7917968355495657E-2</v>
      </c>
      <c r="V70" s="18">
        <f t="shared" ref="V70:V77" si="22">($B30/V30)-1</f>
        <v>-2.7531895233701142E-2</v>
      </c>
    </row>
    <row r="71" spans="1:48" s="1" customFormat="1" ht="11.25" x14ac:dyDescent="0.2">
      <c r="A71" s="8">
        <v>2008</v>
      </c>
      <c r="B71" s="12">
        <f t="shared" si="3"/>
        <v>111003.53</v>
      </c>
      <c r="M71" s="18"/>
      <c r="N71" s="18">
        <f t="shared" si="14"/>
        <v>2.6650727881467162E-2</v>
      </c>
      <c r="O71" s="18">
        <f t="shared" si="15"/>
        <v>1.7261088709677352E-2</v>
      </c>
      <c r="P71" s="18">
        <f t="shared" si="16"/>
        <v>-4.2239104737745836E-2</v>
      </c>
      <c r="Q71" s="18">
        <f t="shared" si="17"/>
        <v>-7.9183319645953154E-2</v>
      </c>
      <c r="R71" s="18">
        <f t="shared" si="18"/>
        <v>-8.1849064094822954E-2</v>
      </c>
      <c r="S71" s="18">
        <f t="shared" si="19"/>
        <v>-8.1849952298858275E-2</v>
      </c>
      <c r="T71" s="18">
        <f t="shared" si="20"/>
        <v>-0.10088572776287241</v>
      </c>
      <c r="U71" s="18">
        <f t="shared" si="21"/>
        <v>-0.10278427093436793</v>
      </c>
      <c r="V71" s="18">
        <f t="shared" si="22"/>
        <v>-9.0315240613494052E-2</v>
      </c>
      <c r="W71" s="18">
        <f t="shared" ref="W71:AB77" si="23">($B31/W31)-1</f>
        <v>-6.2128108127951887E-2</v>
      </c>
    </row>
    <row r="72" spans="1:48" x14ac:dyDescent="0.2">
      <c r="A72" s="8">
        <v>2009</v>
      </c>
      <c r="B72" s="12">
        <f t="shared" si="3"/>
        <v>111303.79700000001</v>
      </c>
      <c r="N72" s="18"/>
      <c r="O72" s="18">
        <f t="shared" si="15"/>
        <v>4.7554727064282876E-3</v>
      </c>
      <c r="P72" s="18">
        <f t="shared" si="16"/>
        <v>-5.3353997805693276E-2</v>
      </c>
      <c r="Q72" s="18">
        <f t="shared" si="17"/>
        <v>-9.4516872488244474E-2</v>
      </c>
      <c r="R72" s="18">
        <f t="shared" si="18"/>
        <v>-9.593634406855378E-2</v>
      </c>
      <c r="S72" s="18">
        <f t="shared" si="19"/>
        <v>-9.5939955049779813E-2</v>
      </c>
      <c r="T72" s="18">
        <f t="shared" si="20"/>
        <v>-0.1271730903829974</v>
      </c>
      <c r="U72" s="18">
        <f t="shared" si="21"/>
        <v>-0.13187014374741635</v>
      </c>
      <c r="V72" s="18">
        <f t="shared" si="22"/>
        <v>-0.11852547219456722</v>
      </c>
      <c r="W72" s="18">
        <f t="shared" si="23"/>
        <v>-8.6564555016022338E-2</v>
      </c>
      <c r="X72" s="18">
        <f>($B32/X32)-1</f>
        <v>1.7032780075053378E-2</v>
      </c>
    </row>
    <row r="73" spans="1:48" x14ac:dyDescent="0.2">
      <c r="A73" s="8">
        <v>2010</v>
      </c>
      <c r="B73" s="12">
        <f t="shared" si="3"/>
        <v>114474.633</v>
      </c>
      <c r="N73" s="18"/>
      <c r="O73" s="18"/>
      <c r="P73" s="18">
        <f t="shared" si="16"/>
        <v>-4.1628228419298918E-2</v>
      </c>
      <c r="Q73" s="18">
        <f t="shared" si="17"/>
        <v>-8.747343122249851E-2</v>
      </c>
      <c r="R73" s="18">
        <f t="shared" si="18"/>
        <v>-9.0106326155900529E-2</v>
      </c>
      <c r="S73" s="18">
        <f t="shared" si="19"/>
        <v>-9.0105921655753818E-2</v>
      </c>
      <c r="T73" s="18">
        <f t="shared" si="20"/>
        <v>-0.12601179459241763</v>
      </c>
      <c r="U73" s="18">
        <f t="shared" si="21"/>
        <v>-0.13616437642904033</v>
      </c>
      <c r="V73" s="18">
        <f t="shared" si="22"/>
        <v>-0.12279027595018244</v>
      </c>
      <c r="W73" s="18">
        <f t="shared" si="23"/>
        <v>-9.8651053890081664E-2</v>
      </c>
      <c r="X73" s="18">
        <f>($B33/X33)-1</f>
        <v>3.8723988736701909E-2</v>
      </c>
      <c r="Y73" s="18">
        <f>($B33/Y33)-1</f>
        <v>4.1760425623404318E-2</v>
      </c>
      <c r="Z73" s="18"/>
      <c r="AA73" s="18"/>
    </row>
    <row r="74" spans="1:48" x14ac:dyDescent="0.2">
      <c r="A74" s="8">
        <v>2011</v>
      </c>
      <c r="B74" s="12">
        <f t="shared" si="3"/>
        <v>112453.554</v>
      </c>
      <c r="N74" s="18"/>
      <c r="O74" s="18"/>
      <c r="P74" s="18"/>
      <c r="Q74" s="18">
        <f t="shared" si="17"/>
        <v>-0.11809434406173536</v>
      </c>
      <c r="R74" s="18">
        <f t="shared" si="18"/>
        <v>-0.12369529405347279</v>
      </c>
      <c r="S74" s="18">
        <f t="shared" si="19"/>
        <v>-0.12369674282072818</v>
      </c>
      <c r="T74" s="18">
        <f t="shared" si="20"/>
        <v>-0.15874940602192</v>
      </c>
      <c r="U74" s="18">
        <f t="shared" si="21"/>
        <v>-0.17032939353696319</v>
      </c>
      <c r="V74" s="18">
        <f t="shared" si="22"/>
        <v>-0.16556139633399702</v>
      </c>
      <c r="W74" s="18">
        <f t="shared" si="23"/>
        <v>-0.14718941967330812</v>
      </c>
      <c r="X74" s="18">
        <f>($B34/X34)-1</f>
        <v>4.7099973824404895E-3</v>
      </c>
      <c r="Y74" s="18">
        <f>($B34/Y34)-1</f>
        <v>7.3412715833609532E-3</v>
      </c>
      <c r="Z74" s="18">
        <f>($B34/Z34)-1</f>
        <v>1.150037328536091E-2</v>
      </c>
      <c r="AA74" s="18"/>
    </row>
    <row r="75" spans="1:48" x14ac:dyDescent="0.2">
      <c r="A75" s="8">
        <v>2012</v>
      </c>
      <c r="B75" s="12">
        <f t="shared" si="3"/>
        <v>110865.505</v>
      </c>
      <c r="N75" s="18"/>
      <c r="O75" s="18"/>
      <c r="P75" s="18"/>
      <c r="Q75" s="18"/>
      <c r="R75" s="18">
        <f t="shared" si="18"/>
        <v>-0.15191162296135363</v>
      </c>
      <c r="S75" s="18">
        <f t="shared" si="19"/>
        <v>-0.15191027876991181</v>
      </c>
      <c r="T75" s="18">
        <f t="shared" si="20"/>
        <v>-0.18712592085024682</v>
      </c>
      <c r="U75" s="18">
        <f t="shared" si="21"/>
        <v>-0.20048530281395582</v>
      </c>
      <c r="V75" s="18">
        <f t="shared" si="22"/>
        <v>-0.20262520923530924</v>
      </c>
      <c r="W75" s="18">
        <f t="shared" si="23"/>
        <v>-0.19000167175642169</v>
      </c>
      <c r="X75" s="18">
        <f>($B35/X35)-1</f>
        <v>-3.4400131305266868E-2</v>
      </c>
      <c r="Y75" s="18">
        <f>($B35/Y35)-1</f>
        <v>-2.3351553968961047E-2</v>
      </c>
      <c r="Z75" s="18">
        <f>($B35/Z35)-1</f>
        <v>-1.4677737586320294E-2</v>
      </c>
      <c r="AA75" s="18">
        <f>($B35/AA35)-1</f>
        <v>-2.6157841592282516E-3</v>
      </c>
    </row>
    <row r="76" spans="1:48" x14ac:dyDescent="0.2">
      <c r="A76" s="8">
        <v>2013</v>
      </c>
      <c r="B76" s="12">
        <f t="shared" si="3"/>
        <v>111655.211</v>
      </c>
      <c r="N76" s="18"/>
      <c r="O76" s="18"/>
      <c r="P76" s="18"/>
      <c r="Q76" s="18"/>
      <c r="R76" s="18"/>
      <c r="S76" s="18">
        <f t="shared" si="19"/>
        <v>-0.16221077479629653</v>
      </c>
      <c r="T76" s="18">
        <f t="shared" si="20"/>
        <v>-0.1991981357414957</v>
      </c>
      <c r="U76" s="18">
        <f t="shared" si="21"/>
        <v>-0.21365693379251094</v>
      </c>
      <c r="V76" s="18">
        <f t="shared" si="22"/>
        <v>-0.21578831360338169</v>
      </c>
      <c r="W76" s="18">
        <f t="shared" si="23"/>
        <v>-0.2102158493933477</v>
      </c>
      <c r="X76" s="18">
        <f>($B36/X36)-1</f>
        <v>-3.7678955888084231E-2</v>
      </c>
      <c r="Y76" s="18">
        <f>($B36/Y36)-1</f>
        <v>-3.6619861270116294E-2</v>
      </c>
      <c r="Z76" s="18">
        <f>($B36/Z36)-1</f>
        <v>-2.609565884846532E-2</v>
      </c>
      <c r="AA76" s="18">
        <f>($B36/AA36)-1</f>
        <v>-7.3950834759893835E-3</v>
      </c>
      <c r="AB76" s="18">
        <f>($B36/AB36)-1</f>
        <v>-1.2215480024063141E-2</v>
      </c>
      <c r="AC76" s="18"/>
    </row>
    <row r="77" spans="1:48" x14ac:dyDescent="0.2">
      <c r="A77" s="8">
        <v>2014</v>
      </c>
      <c r="B77" s="12">
        <f t="shared" si="3"/>
        <v>115967.546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>
        <f>($B37/T37)-1</f>
        <v>-0.18729049646481144</v>
      </c>
      <c r="U77" s="18">
        <f t="shared" si="21"/>
        <v>-0.20156739004709312</v>
      </c>
      <c r="V77" s="18">
        <f t="shared" si="22"/>
        <v>-0.20709515594150318</v>
      </c>
      <c r="W77" s="18">
        <f t="shared" si="23"/>
        <v>-0.22039773615509239</v>
      </c>
      <c r="X77" s="18">
        <f t="shared" si="23"/>
        <v>-4.2606074087953805E-2</v>
      </c>
      <c r="Y77" s="18">
        <f t="shared" si="23"/>
        <v>-5.310544375433135E-2</v>
      </c>
      <c r="Z77" s="18">
        <f t="shared" si="23"/>
        <v>-4.1867674639567087E-2</v>
      </c>
      <c r="AA77" s="18">
        <f t="shared" si="23"/>
        <v>-1.7076349907343302E-2</v>
      </c>
      <c r="AB77" s="18">
        <f t="shared" si="23"/>
        <v>-2.316796105055674E-2</v>
      </c>
      <c r="AC77" s="18">
        <f>($B37/AC37)-1</f>
        <v>-1.7235859056926484E-2</v>
      </c>
    </row>
    <row r="78" spans="1:48" x14ac:dyDescent="0.2">
      <c r="A78" s="8"/>
      <c r="B78" s="12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48" x14ac:dyDescent="0.2">
      <c r="A79" s="1"/>
      <c r="B79" s="12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AM79" s="22"/>
      <c r="AT79" s="134" t="s">
        <v>176</v>
      </c>
      <c r="AU79" s="134"/>
    </row>
    <row r="80" spans="1:48" x14ac:dyDescent="0.2">
      <c r="R80" s="22"/>
      <c r="U80" s="21"/>
      <c r="AH80" s="89"/>
      <c r="AI80" s="89"/>
      <c r="AM80" s="22"/>
      <c r="AO80" s="23"/>
      <c r="AP80" s="23"/>
      <c r="AQ80" s="88"/>
      <c r="AR80" s="88" t="s">
        <v>57</v>
      </c>
      <c r="AS80" s="88" t="s">
        <v>58</v>
      </c>
      <c r="AT80" s="88" t="s">
        <v>57</v>
      </c>
      <c r="AU80" s="88" t="s">
        <v>58</v>
      </c>
      <c r="AV80" s="23"/>
    </row>
    <row r="81" spans="1:55" x14ac:dyDescent="0.2">
      <c r="R81" s="22"/>
      <c r="U81" s="21"/>
      <c r="AE81" s="24" t="s">
        <v>59</v>
      </c>
      <c r="AF81" s="24" t="s">
        <v>60</v>
      </c>
      <c r="AG81" s="24" t="s">
        <v>61</v>
      </c>
      <c r="AH81" s="25" t="s">
        <v>67</v>
      </c>
      <c r="AI81" s="25" t="s">
        <v>63</v>
      </c>
      <c r="AJ81" s="24" t="s">
        <v>64</v>
      </c>
      <c r="AK81" s="24" t="s">
        <v>65</v>
      </c>
      <c r="AL81" s="24" t="s">
        <v>66</v>
      </c>
      <c r="AM81" s="26" t="s">
        <v>67</v>
      </c>
      <c r="AN81" s="26" t="s">
        <v>68</v>
      </c>
      <c r="AO81" s="24" t="s">
        <v>69</v>
      </c>
      <c r="AP81" s="23" t="s">
        <v>70</v>
      </c>
      <c r="AQ81" s="88" t="s">
        <v>71</v>
      </c>
      <c r="AR81" s="25" t="s">
        <v>72</v>
      </c>
      <c r="AS81" s="25" t="s">
        <v>72</v>
      </c>
      <c r="AT81" s="25" t="s">
        <v>72</v>
      </c>
      <c r="AU81" s="25" t="s">
        <v>72</v>
      </c>
      <c r="AV81" s="23"/>
      <c r="AW81" s="23" t="s">
        <v>73</v>
      </c>
      <c r="AX81" s="23" t="s">
        <v>74</v>
      </c>
      <c r="AY81" s="67" t="s">
        <v>121</v>
      </c>
      <c r="AZ81" s="23" t="s">
        <v>120</v>
      </c>
      <c r="BA81" s="23" t="s">
        <v>103</v>
      </c>
      <c r="BB81" s="23"/>
      <c r="BC81" s="23"/>
    </row>
    <row r="82" spans="1:55" s="23" customFormat="1" ht="11.25" x14ac:dyDescent="0.2">
      <c r="A82" s="27"/>
      <c r="B82" s="28" t="s">
        <v>75</v>
      </c>
      <c r="C82" s="29"/>
      <c r="D82" s="36">
        <f t="shared" ref="D82:D91" si="24">D52</f>
        <v>2.9371674514420354E-2</v>
      </c>
      <c r="E82" s="36">
        <f t="shared" ref="E82:E91" si="25">E53</f>
        <v>-3.2284483363504979E-3</v>
      </c>
      <c r="F82" s="90">
        <f t="shared" ref="F82:F91" si="26">F54</f>
        <v>-5.1913986720952821E-4</v>
      </c>
      <c r="G82" s="90">
        <f t="shared" ref="G82:G91" si="27">G55</f>
        <v>-1.657495728450542E-2</v>
      </c>
      <c r="H82" s="90">
        <f t="shared" ref="H82:H91" si="28">H56</f>
        <v>-3.6529390074889645E-2</v>
      </c>
      <c r="I82" s="90">
        <f t="shared" ref="I82:I91" si="29">I57</f>
        <v>1.3744910829150081E-2</v>
      </c>
      <c r="J82" s="90">
        <f t="shared" ref="J82:J91" si="30">J58</f>
        <v>3.0322738986378717E-2</v>
      </c>
      <c r="K82" s="90">
        <f t="shared" ref="K82:K91" si="31">K59</f>
        <v>4.6445211491472627E-3</v>
      </c>
      <c r="L82" s="90">
        <f t="shared" ref="L82:L91" si="32">L60</f>
        <v>-2.1431755514705886E-3</v>
      </c>
      <c r="M82" s="90">
        <f t="shared" ref="M82:M91" si="33">M61</f>
        <v>4.2610407876230605E-2</v>
      </c>
      <c r="N82" s="90">
        <f t="shared" ref="N82:N91" si="34">N62</f>
        <v>6.5699254905844384E-3</v>
      </c>
      <c r="O82" s="90">
        <f t="shared" ref="O82:O91" si="35">O63</f>
        <v>9.2420670802229044E-3</v>
      </c>
      <c r="P82" s="90">
        <f t="shared" ref="P82:P91" si="36">P64</f>
        <v>-1.1579848729873277E-2</v>
      </c>
      <c r="Q82" s="90">
        <f t="shared" ref="Q82:Q91" si="37">Q65</f>
        <v>4.0348199844246091E-2</v>
      </c>
      <c r="R82" s="90">
        <f t="shared" ref="R82:R91" si="38">R66</f>
        <v>2.5473443708609267E-2</v>
      </c>
      <c r="S82" s="90">
        <f t="shared" ref="S82:S91" si="39">S67</f>
        <v>-1.3073858227103607E-2</v>
      </c>
      <c r="T82" s="90">
        <f t="shared" ref="T82:T91" si="40">T68</f>
        <v>-3.5266585660123084E-3</v>
      </c>
      <c r="U82" s="90">
        <f t="shared" ref="U82:U90" si="41">U69</f>
        <v>-1.5898082024964122E-2</v>
      </c>
      <c r="V82" s="36">
        <f t="shared" ref="V82:V89" si="42">V70</f>
        <v>-2.7531895233701142E-2</v>
      </c>
      <c r="W82" s="36">
        <f t="shared" ref="W82:W88" si="43">W71</f>
        <v>-6.2128108127951887E-2</v>
      </c>
      <c r="X82" s="36">
        <f t="shared" ref="X82:X87" si="44">X72</f>
        <v>1.7032780075053378E-2</v>
      </c>
      <c r="Y82" s="36">
        <f>Y73</f>
        <v>4.1760425623404318E-2</v>
      </c>
      <c r="Z82" s="36">
        <f>Z74</f>
        <v>1.150037328536091E-2</v>
      </c>
      <c r="AA82" s="36">
        <f>AA75</f>
        <v>-2.6157841592282516E-3</v>
      </c>
      <c r="AB82" s="36">
        <f>AB76</f>
        <v>-1.2215480024063141E-2</v>
      </c>
      <c r="AC82" s="36">
        <f>AC77</f>
        <v>-1.7235859056926484E-2</v>
      </c>
      <c r="AD82" s="36"/>
      <c r="AE82" s="32">
        <f t="shared" ref="AE82:AE91" si="45">MAX(D82:AC82)</f>
        <v>4.2610407876230605E-2</v>
      </c>
      <c r="AF82" s="32">
        <f t="shared" ref="AF82:AF91" si="46">MIN(D82:AC82)</f>
        <v>-6.2128108127951887E-2</v>
      </c>
      <c r="AG82" s="30">
        <f>IF(ABS(AE82)&gt;ABS(AF82),AE82,ABS(AF82))</f>
        <v>6.2128108127951887E-2</v>
      </c>
      <c r="AH82" s="75">
        <f t="shared" ref="AH82:AH91" si="47">AVERAGE(D82:AC82)</f>
        <v>1.839260892252247E-3</v>
      </c>
      <c r="AI82" s="33">
        <f t="shared" ref="AI82:AI91" si="48">STDEV(D82:AC82)</f>
        <v>2.494615707615748E-2</v>
      </c>
      <c r="AJ82" s="23">
        <v>26</v>
      </c>
      <c r="AK82" s="34">
        <v>1.7110000000000001</v>
      </c>
      <c r="AL82" s="30">
        <f>AK82*AI82</f>
        <v>4.268287475730545E-2</v>
      </c>
      <c r="AM82" s="80">
        <f>AVERAGE(D82:AC82)</f>
        <v>1.839260892252247E-3</v>
      </c>
      <c r="AN82" s="32">
        <f t="shared" ref="AN82:AN90" si="49">+AM82+AL82</f>
        <v>4.4522135649557697E-2</v>
      </c>
      <c r="AO82" s="34">
        <v>1.3149999999999999</v>
      </c>
      <c r="AP82" s="30">
        <f t="shared" ref="AP82:AP90" si="50">AM82+AI82*AO82</f>
        <v>3.4643457447399328E-2</v>
      </c>
      <c r="AQ82" s="23">
        <v>0.68400000000000005</v>
      </c>
      <c r="AR82" s="126">
        <f>AH82+AI82*AQ82</f>
        <v>1.8902432332343965E-2</v>
      </c>
      <c r="AS82" s="31">
        <f t="shared" ref="AS82:AS91" si="51">AM82-AI82*AQ82</f>
        <v>-1.5223910547839472E-2</v>
      </c>
      <c r="AT82" s="126">
        <f>0+AI82*AQ82</f>
        <v>1.7063171440091719E-2</v>
      </c>
      <c r="AU82" s="31">
        <f>0-AI82*AQ82</f>
        <v>-1.7063171440091719E-2</v>
      </c>
      <c r="AV82" s="30"/>
      <c r="AW82" s="32">
        <f t="shared" ref="AW82:AW91" si="52">+AM82-AL82</f>
        <v>-4.0843613865053204E-2</v>
      </c>
      <c r="AX82" s="32">
        <f t="shared" ref="AX82:AX91" si="53">AN82</f>
        <v>4.4522135649557697E-2</v>
      </c>
      <c r="AY82" s="30">
        <f t="shared" ref="AY82:AY87" si="54">(AW82+AX82)/2</f>
        <v>1.8392608922522466E-3</v>
      </c>
      <c r="AZ82" s="32">
        <f t="shared" ref="AZ82:AZ91" si="55">AY82-AM82</f>
        <v>0</v>
      </c>
      <c r="BA82" s="32">
        <f t="shared" ref="BA82:BA91" si="56">AN82-AM82</f>
        <v>4.268287475730545E-2</v>
      </c>
      <c r="BB82" s="32">
        <f t="shared" ref="BB82:BB91" si="57">AP82-AM82</f>
        <v>3.2804196555147082E-2</v>
      </c>
      <c r="BC82" s="32">
        <f t="shared" ref="BC82:BC91" si="58">AR82-AM82</f>
        <v>1.7063171440091719E-2</v>
      </c>
    </row>
    <row r="83" spans="1:55" s="23" customFormat="1" ht="11.25" x14ac:dyDescent="0.2">
      <c r="A83" s="27"/>
      <c r="B83" s="28" t="s">
        <v>76</v>
      </c>
      <c r="C83" s="29"/>
      <c r="D83" s="36">
        <f t="shared" si="24"/>
        <v>7.0884884232018663E-3</v>
      </c>
      <c r="E83" s="36">
        <f t="shared" si="25"/>
        <v>-2.8622052610058901E-3</v>
      </c>
      <c r="F83" s="90">
        <f t="shared" si="26"/>
        <v>-3.3389754304303021E-2</v>
      </c>
      <c r="G83" s="90">
        <f t="shared" si="27"/>
        <v>-4.7414529072592471E-3</v>
      </c>
      <c r="H83" s="90">
        <f t="shared" si="28"/>
        <v>-6.185036351946227E-3</v>
      </c>
      <c r="I83" s="90">
        <f t="shared" si="29"/>
        <v>2.5452813366391158E-2</v>
      </c>
      <c r="J83" s="90">
        <f t="shared" si="30"/>
        <v>1.2862177417426013E-2</v>
      </c>
      <c r="K83" s="90">
        <f t="shared" si="31"/>
        <v>4.2487570242581985E-3</v>
      </c>
      <c r="L83" s="90">
        <f t="shared" si="32"/>
        <v>4.5752076561935695E-2</v>
      </c>
      <c r="M83" s="90">
        <f t="shared" si="33"/>
        <v>3.6097180919356653E-3</v>
      </c>
      <c r="N83" s="90">
        <f t="shared" si="34"/>
        <v>3.3996671442267257E-2</v>
      </c>
      <c r="O83" s="90">
        <f t="shared" si="35"/>
        <v>1.8950701016836824E-2</v>
      </c>
      <c r="P83" s="90">
        <f t="shared" si="36"/>
        <v>9.5353872983579002E-3</v>
      </c>
      <c r="Q83" s="90">
        <f t="shared" si="37"/>
        <v>3.8103539755205196E-2</v>
      </c>
      <c r="R83" s="90">
        <f t="shared" si="38"/>
        <v>-1.3070413147683202E-2</v>
      </c>
      <c r="S83" s="90">
        <f t="shared" si="39"/>
        <v>-1.1230232064072365E-2</v>
      </c>
      <c r="T83" s="90">
        <f t="shared" si="40"/>
        <v>-2.0138509015739547E-2</v>
      </c>
      <c r="U83" s="90">
        <f t="shared" si="41"/>
        <v>-3.7917968355495657E-2</v>
      </c>
      <c r="V83" s="36">
        <f t="shared" si="42"/>
        <v>-9.0315240613494052E-2</v>
      </c>
      <c r="W83" s="36">
        <f t="shared" si="43"/>
        <v>-8.6564555016022338E-2</v>
      </c>
      <c r="X83" s="36">
        <f t="shared" si="44"/>
        <v>3.8723988736701909E-2</v>
      </c>
      <c r="Y83" s="36">
        <f t="shared" ref="Y83" si="59">Y74</f>
        <v>7.3412715833609532E-3</v>
      </c>
      <c r="Z83" s="36">
        <f>Z75</f>
        <v>-1.4677737586320294E-2</v>
      </c>
      <c r="AA83" s="36">
        <f>AA76</f>
        <v>-7.3950834759893835E-3</v>
      </c>
      <c r="AB83" s="36">
        <f>AB77</f>
        <v>-2.316796105055674E-2</v>
      </c>
      <c r="AC83" s="91"/>
      <c r="AD83" s="91"/>
      <c r="AE83" s="32">
        <f t="shared" si="45"/>
        <v>4.5752076561935695E-2</v>
      </c>
      <c r="AF83" s="32">
        <f t="shared" si="46"/>
        <v>-9.0315240613494052E-2</v>
      </c>
      <c r="AG83" s="30">
        <f>IF(ABS(AE83)&gt;ABS(AF83),AE83,ABS(AF83))</f>
        <v>9.0315240613494052E-2</v>
      </c>
      <c r="AH83" s="75">
        <f t="shared" si="47"/>
        <v>-4.2396223372803731E-3</v>
      </c>
      <c r="AI83" s="33">
        <f t="shared" si="48"/>
        <v>3.3498061134322382E-2</v>
      </c>
      <c r="AJ83" s="23">
        <v>25</v>
      </c>
      <c r="AK83" s="34">
        <v>1.708</v>
      </c>
      <c r="AL83" s="30">
        <f>AK83*AI83</f>
        <v>5.7214688417422631E-2</v>
      </c>
      <c r="AM83" s="80">
        <f t="shared" ref="AM83:AM91" si="60">AVERAGE(D83:AC83)</f>
        <v>-4.2396223372803731E-3</v>
      </c>
      <c r="AN83" s="32">
        <f t="shared" si="49"/>
        <v>5.2975066080142255E-2</v>
      </c>
      <c r="AO83" s="34">
        <v>1.3160000000000001</v>
      </c>
      <c r="AP83" s="30">
        <f t="shared" si="50"/>
        <v>3.9843826115487882E-2</v>
      </c>
      <c r="AQ83" s="23">
        <v>0.68400000000000005</v>
      </c>
      <c r="AR83" s="126">
        <f>AH83+AI83*AQ83</f>
        <v>1.8673051478596138E-2</v>
      </c>
      <c r="AS83" s="31">
        <f t="shared" si="51"/>
        <v>-2.7152296153156882E-2</v>
      </c>
      <c r="AT83" s="126">
        <f t="shared" ref="AT83:AT91" si="61">0+AI83*AQ83</f>
        <v>2.291267381587651E-2</v>
      </c>
      <c r="AU83" s="31">
        <f t="shared" ref="AU83:AU91" si="62">0-AI83*AQ83</f>
        <v>-2.291267381587651E-2</v>
      </c>
      <c r="AV83" s="30"/>
      <c r="AW83" s="32">
        <f t="shared" si="52"/>
        <v>-6.1454310754703007E-2</v>
      </c>
      <c r="AX83" s="32">
        <f t="shared" si="53"/>
        <v>5.2975066080142255E-2</v>
      </c>
      <c r="AY83" s="30">
        <f t="shared" si="54"/>
        <v>-4.2396223372803757E-3</v>
      </c>
      <c r="AZ83" s="32">
        <f t="shared" si="55"/>
        <v>0</v>
      </c>
      <c r="BA83" s="32">
        <f t="shared" si="56"/>
        <v>5.7214688417422631E-2</v>
      </c>
      <c r="BB83" s="32">
        <f t="shared" si="57"/>
        <v>4.4083448452768258E-2</v>
      </c>
      <c r="BC83" s="32">
        <f t="shared" si="58"/>
        <v>2.291267381587651E-2</v>
      </c>
    </row>
    <row r="84" spans="1:55" s="23" customFormat="1" ht="12.75" customHeight="1" x14ac:dyDescent="0.2">
      <c r="A84" s="37"/>
      <c r="B84" s="28" t="s">
        <v>77</v>
      </c>
      <c r="C84" s="37"/>
      <c r="D84" s="36">
        <f t="shared" si="24"/>
        <v>8.088407534482478E-3</v>
      </c>
      <c r="E84" s="36">
        <f t="shared" si="25"/>
        <v>-3.4781001175212212E-2</v>
      </c>
      <c r="F84" s="90">
        <f t="shared" si="26"/>
        <v>-2.1790767324176397E-2</v>
      </c>
      <c r="G84" s="90">
        <f t="shared" si="27"/>
        <v>4.0153468870109732E-2</v>
      </c>
      <c r="H84" s="90">
        <f t="shared" si="28"/>
        <v>8.2861980761610443E-3</v>
      </c>
      <c r="I84" s="90">
        <f t="shared" si="29"/>
        <v>3.0621040040739178E-3</v>
      </c>
      <c r="J84" s="90">
        <f t="shared" si="30"/>
        <v>1.0993702638838698E-2</v>
      </c>
      <c r="K84" s="90">
        <f t="shared" si="31"/>
        <v>4.3420489606558199E-2</v>
      </c>
      <c r="L84" s="90">
        <f t="shared" si="32"/>
        <v>1.266636401886756E-2</v>
      </c>
      <c r="M84" s="90">
        <f t="shared" si="33"/>
        <v>2.8887313224859046E-2</v>
      </c>
      <c r="N84" s="90">
        <f t="shared" si="34"/>
        <v>3.8029356849755835E-2</v>
      </c>
      <c r="O84" s="90">
        <f t="shared" si="35"/>
        <v>5.6433394502854117E-2</v>
      </c>
      <c r="P84" s="90">
        <f t="shared" si="36"/>
        <v>1.0125650010251119E-2</v>
      </c>
      <c r="Q84" s="90">
        <f t="shared" si="37"/>
        <v>4.7632402213948488E-4</v>
      </c>
      <c r="R84" s="90">
        <f t="shared" si="38"/>
        <v>-1.1231102029938267E-2</v>
      </c>
      <c r="S84" s="90">
        <f t="shared" si="39"/>
        <v>-2.4191153910465668E-2</v>
      </c>
      <c r="T84" s="90">
        <f t="shared" si="40"/>
        <v>-4.3209866520117046E-2</v>
      </c>
      <c r="U84" s="90">
        <f t="shared" si="41"/>
        <v>-0.10278427093436793</v>
      </c>
      <c r="V84" s="36">
        <f t="shared" si="42"/>
        <v>-0.11852547219456722</v>
      </c>
      <c r="W84" s="36">
        <f t="shared" si="43"/>
        <v>-9.8651053890081664E-2</v>
      </c>
      <c r="X84" s="36">
        <f t="shared" si="44"/>
        <v>4.7099973824404895E-3</v>
      </c>
      <c r="Y84" s="36">
        <f>Y75</f>
        <v>-2.3351553968961047E-2</v>
      </c>
      <c r="Z84" s="36">
        <f>Z76</f>
        <v>-2.609565884846532E-2</v>
      </c>
      <c r="AA84" s="36">
        <f>AA77</f>
        <v>-1.7076349907343302E-2</v>
      </c>
      <c r="AB84" s="91"/>
      <c r="AC84" s="91"/>
      <c r="AD84" s="91"/>
      <c r="AE84" s="32">
        <f t="shared" si="45"/>
        <v>5.6433394502854117E-2</v>
      </c>
      <c r="AF84" s="32">
        <f t="shared" si="46"/>
        <v>-0.11852547219456722</v>
      </c>
      <c r="AG84" s="30">
        <f>IF(ABS(AE84)&gt;ABS(AF84),AE84,ABS(AF84))</f>
        <v>0.11852547219456722</v>
      </c>
      <c r="AH84" s="75">
        <f t="shared" si="47"/>
        <v>-1.0681478331762681E-2</v>
      </c>
      <c r="AI84" s="33">
        <f t="shared" si="48"/>
        <v>4.5156886681506851E-2</v>
      </c>
      <c r="AJ84" s="23">
        <v>24</v>
      </c>
      <c r="AK84" s="34">
        <v>1.7110000000000001</v>
      </c>
      <c r="AL84" s="30">
        <f>AK84*AI84</f>
        <v>7.726343311205823E-2</v>
      </c>
      <c r="AM84" s="80">
        <f t="shared" si="60"/>
        <v>-1.0681478331762681E-2</v>
      </c>
      <c r="AN84" s="32">
        <f t="shared" si="49"/>
        <v>6.6581954780295549E-2</v>
      </c>
      <c r="AO84" s="34">
        <v>1.3180000000000001</v>
      </c>
      <c r="AP84" s="30">
        <f t="shared" si="50"/>
        <v>4.883529831446335E-2</v>
      </c>
      <c r="AQ84" s="23">
        <v>0.68500000000000005</v>
      </c>
      <c r="AR84" s="126">
        <f t="shared" ref="AR84:AR91" si="63">AH84+AI84*AQ84</f>
        <v>2.0250989045069515E-2</v>
      </c>
      <c r="AS84" s="31">
        <f t="shared" si="51"/>
        <v>-4.1613945708594877E-2</v>
      </c>
      <c r="AT84" s="126">
        <f t="shared" si="61"/>
        <v>3.0932467376832196E-2</v>
      </c>
      <c r="AU84" s="31">
        <f t="shared" si="62"/>
        <v>-3.0932467376832196E-2</v>
      </c>
      <c r="AV84" s="30"/>
      <c r="AW84" s="32">
        <f t="shared" si="52"/>
        <v>-8.7944911443820911E-2</v>
      </c>
      <c r="AX84" s="32">
        <f t="shared" si="53"/>
        <v>6.6581954780295549E-2</v>
      </c>
      <c r="AY84" s="30">
        <f t="shared" si="54"/>
        <v>-1.0681478331762681E-2</v>
      </c>
      <c r="AZ84" s="32">
        <f t="shared" si="55"/>
        <v>0</v>
      </c>
      <c r="BA84" s="32">
        <f t="shared" si="56"/>
        <v>7.726343311205823E-2</v>
      </c>
      <c r="BB84" s="32">
        <f t="shared" si="57"/>
        <v>5.9516776646226031E-2</v>
      </c>
      <c r="BC84" s="32">
        <f t="shared" si="58"/>
        <v>3.0932467376832196E-2</v>
      </c>
    </row>
    <row r="85" spans="1:55" s="23" customFormat="1" ht="11.25" x14ac:dyDescent="0.2">
      <c r="A85" s="37"/>
      <c r="B85" s="28" t="s">
        <v>78</v>
      </c>
      <c r="C85" s="37"/>
      <c r="D85" s="36">
        <f t="shared" si="24"/>
        <v>-2.3328835027991879E-2</v>
      </c>
      <c r="E85" s="36">
        <f t="shared" si="25"/>
        <v>-2.4460579844482244E-2</v>
      </c>
      <c r="F85" s="90">
        <f t="shared" si="26"/>
        <v>1.7582374314760507E-2</v>
      </c>
      <c r="G85" s="90">
        <f t="shared" si="27"/>
        <v>6.5711311941510919E-2</v>
      </c>
      <c r="H85" s="90">
        <f t="shared" si="28"/>
        <v>-4.1907376490230019E-3</v>
      </c>
      <c r="I85" s="90">
        <f t="shared" si="29"/>
        <v>1.0182348972993083E-2</v>
      </c>
      <c r="J85" s="90">
        <f t="shared" si="30"/>
        <v>4.6768035064729707E-2</v>
      </c>
      <c r="K85" s="90">
        <f t="shared" si="31"/>
        <v>2.663487365016648E-3</v>
      </c>
      <c r="L85" s="90">
        <f t="shared" si="32"/>
        <v>3.8673516204079439E-2</v>
      </c>
      <c r="M85" s="90">
        <f t="shared" si="33"/>
        <v>3.2236575720384852E-2</v>
      </c>
      <c r="N85" s="90">
        <f t="shared" si="34"/>
        <v>7.6560301273905118E-2</v>
      </c>
      <c r="O85" s="90">
        <f t="shared" si="35"/>
        <v>7.3097872466809877E-2</v>
      </c>
      <c r="P85" s="90">
        <f t="shared" si="36"/>
        <v>-9.5072619145797344E-3</v>
      </c>
      <c r="Q85" s="90">
        <f t="shared" si="37"/>
        <v>-4.2159843252336238E-3</v>
      </c>
      <c r="R85" s="90">
        <f t="shared" si="38"/>
        <v>-2.4190741922685444E-2</v>
      </c>
      <c r="S85" s="90">
        <f t="shared" si="39"/>
        <v>-3.4746229264362105E-2</v>
      </c>
      <c r="T85" s="90">
        <f t="shared" si="40"/>
        <v>-0.10088572776287241</v>
      </c>
      <c r="U85" s="90">
        <f t="shared" si="41"/>
        <v>-0.13187014374741635</v>
      </c>
      <c r="V85" s="36">
        <f t="shared" si="42"/>
        <v>-0.12279027595018244</v>
      </c>
      <c r="W85" s="36">
        <f t="shared" si="43"/>
        <v>-0.14718941967330812</v>
      </c>
      <c r="X85" s="36">
        <f t="shared" si="44"/>
        <v>-3.4400131305266868E-2</v>
      </c>
      <c r="Y85" s="36">
        <f>Y76</f>
        <v>-3.6619861270116294E-2</v>
      </c>
      <c r="Z85" s="36">
        <f>Z77</f>
        <v>-4.1867674639567087E-2</v>
      </c>
      <c r="AA85" s="91"/>
      <c r="AB85" s="91"/>
      <c r="AC85" s="91"/>
      <c r="AD85" s="91"/>
      <c r="AE85" s="32">
        <f t="shared" si="45"/>
        <v>7.6560301273905118E-2</v>
      </c>
      <c r="AF85" s="32">
        <f t="shared" si="46"/>
        <v>-0.14718941967330812</v>
      </c>
      <c r="AG85" s="30">
        <f>IF(ABS(AE85)&gt;ABS(AF85),AE85,ABS(AF85))</f>
        <v>0.14718941967330812</v>
      </c>
      <c r="AH85" s="75">
        <f t="shared" si="47"/>
        <v>-1.6382077433604238E-2</v>
      </c>
      <c r="AI85" s="33">
        <f t="shared" si="48"/>
        <v>6.2573625329019181E-2</v>
      </c>
      <c r="AJ85" s="23">
        <v>23</v>
      </c>
      <c r="AK85" s="34">
        <v>1.714</v>
      </c>
      <c r="AL85" s="30">
        <f t="shared" ref="AL85" si="64">AK85*AI85</f>
        <v>0.10725119381393887</v>
      </c>
      <c r="AM85" s="80">
        <f t="shared" si="60"/>
        <v>-1.6382077433604238E-2</v>
      </c>
      <c r="AN85" s="32">
        <f t="shared" si="49"/>
        <v>9.0869116380334625E-2</v>
      </c>
      <c r="AO85" s="34">
        <v>1.319</v>
      </c>
      <c r="AP85" s="30">
        <f t="shared" si="50"/>
        <v>6.6152534375372052E-2</v>
      </c>
      <c r="AQ85" s="23">
        <v>0.68500000000000005</v>
      </c>
      <c r="AR85" s="126">
        <f t="shared" si="63"/>
        <v>2.6480855916773904E-2</v>
      </c>
      <c r="AS85" s="31">
        <f t="shared" si="51"/>
        <v>-5.924501078398238E-2</v>
      </c>
      <c r="AT85" s="126">
        <f t="shared" si="61"/>
        <v>4.2862933350378142E-2</v>
      </c>
      <c r="AU85" s="31">
        <f t="shared" si="62"/>
        <v>-4.2862933350378142E-2</v>
      </c>
      <c r="AV85" s="30"/>
      <c r="AW85" s="32">
        <f t="shared" si="52"/>
        <v>-0.12363327124754311</v>
      </c>
      <c r="AX85" s="32">
        <f t="shared" si="53"/>
        <v>9.0869116380334625E-2</v>
      </c>
      <c r="AY85" s="30">
        <f t="shared" si="54"/>
        <v>-1.6382077433604245E-2</v>
      </c>
      <c r="AZ85" s="32">
        <f t="shared" si="55"/>
        <v>0</v>
      </c>
      <c r="BA85" s="32">
        <f t="shared" si="56"/>
        <v>0.10725119381393886</v>
      </c>
      <c r="BB85" s="32">
        <f t="shared" si="57"/>
        <v>8.2534611808976283E-2</v>
      </c>
      <c r="BC85" s="32">
        <f t="shared" si="58"/>
        <v>4.2862933350378142E-2</v>
      </c>
    </row>
    <row r="86" spans="1:55" s="23" customFormat="1" ht="11.25" x14ac:dyDescent="0.2">
      <c r="A86" s="37"/>
      <c r="B86" s="28" t="s">
        <v>79</v>
      </c>
      <c r="C86" s="37"/>
      <c r="D86" s="36">
        <f t="shared" si="24"/>
        <v>-2.0412384461250044E-2</v>
      </c>
      <c r="E86" s="36">
        <f t="shared" si="25"/>
        <v>1.2544457042076074E-2</v>
      </c>
      <c r="F86" s="90">
        <f t="shared" si="26"/>
        <v>3.6875578882371141E-2</v>
      </c>
      <c r="G86" s="90">
        <f t="shared" si="27"/>
        <v>5.1843088310172369E-2</v>
      </c>
      <c r="H86" s="90">
        <f t="shared" si="28"/>
        <v>5.3879937028291636E-3</v>
      </c>
      <c r="I86" s="90">
        <f t="shared" si="29"/>
        <v>4.8022982265653269E-2</v>
      </c>
      <c r="J86" s="90">
        <f t="shared" si="30"/>
        <v>4.877820994572124E-3</v>
      </c>
      <c r="K86" s="90">
        <f t="shared" si="31"/>
        <v>2.4877619876360058E-2</v>
      </c>
      <c r="L86" s="90">
        <f t="shared" si="32"/>
        <v>3.8938986021369137E-2</v>
      </c>
      <c r="M86" s="90">
        <f t="shared" si="33"/>
        <v>7.1622306782537226E-2</v>
      </c>
      <c r="N86" s="90">
        <f t="shared" si="34"/>
        <v>9.8157551872264603E-2</v>
      </c>
      <c r="O86" s="90">
        <f t="shared" si="35"/>
        <v>5.1891894784986459E-2</v>
      </c>
      <c r="P86" s="90">
        <f t="shared" si="36"/>
        <v>3.2881210788202608E-3</v>
      </c>
      <c r="Q86" s="90">
        <f t="shared" si="37"/>
        <v>-2.1320764346637544E-2</v>
      </c>
      <c r="R86" s="90">
        <f t="shared" si="38"/>
        <v>-3.4749750907709154E-2</v>
      </c>
      <c r="S86" s="90">
        <f t="shared" si="39"/>
        <v>-8.1849952298858275E-2</v>
      </c>
      <c r="T86" s="90">
        <f t="shared" si="40"/>
        <v>-0.1271730903829974</v>
      </c>
      <c r="U86" s="90">
        <f t="shared" si="41"/>
        <v>-0.13616437642904033</v>
      </c>
      <c r="V86" s="36">
        <f t="shared" si="42"/>
        <v>-0.16556139633399702</v>
      </c>
      <c r="W86" s="36">
        <f t="shared" si="43"/>
        <v>-0.19000167175642169</v>
      </c>
      <c r="X86" s="36">
        <f t="shared" si="44"/>
        <v>-3.7678955888084231E-2</v>
      </c>
      <c r="Y86" s="36">
        <f>Y77</f>
        <v>-5.310544375433135E-2</v>
      </c>
      <c r="Z86" s="91"/>
      <c r="AA86" s="91"/>
      <c r="AB86" s="91"/>
      <c r="AC86" s="91"/>
      <c r="AD86" s="91"/>
      <c r="AE86" s="32">
        <f t="shared" si="45"/>
        <v>9.8157551872264603E-2</v>
      </c>
      <c r="AF86" s="32">
        <f t="shared" si="46"/>
        <v>-0.19000167175642169</v>
      </c>
      <c r="AG86" s="30">
        <f t="shared" ref="AG86:AG90" si="65">IF(ABS(AE86)&gt;ABS(AF86),AE86,ABS(AF86))</f>
        <v>0.19000167175642169</v>
      </c>
      <c r="AH86" s="75">
        <f t="shared" si="47"/>
        <v>-1.9076790224787053E-2</v>
      </c>
      <c r="AI86" s="33">
        <f t="shared" si="48"/>
        <v>7.8499013718966199E-2</v>
      </c>
      <c r="AJ86" s="23">
        <v>22</v>
      </c>
      <c r="AK86" s="34">
        <v>1.7170000000000001</v>
      </c>
      <c r="AL86" s="30">
        <f t="shared" ref="AL86:AL91" si="66">AK86*AI86</f>
        <v>0.13478280655546496</v>
      </c>
      <c r="AM86" s="80">
        <f t="shared" si="60"/>
        <v>-1.9076790224787053E-2</v>
      </c>
      <c r="AN86" s="32">
        <f t="shared" si="49"/>
        <v>0.1157060163306779</v>
      </c>
      <c r="AO86" s="34">
        <v>1.321</v>
      </c>
      <c r="AP86" s="30">
        <f t="shared" si="50"/>
        <v>8.4620406897967293E-2</v>
      </c>
      <c r="AQ86" s="23">
        <v>0.68600000000000005</v>
      </c>
      <c r="AR86" s="126">
        <f t="shared" si="63"/>
        <v>3.4773533186423761E-2</v>
      </c>
      <c r="AS86" s="31">
        <f t="shared" si="51"/>
        <v>-7.2927113635997867E-2</v>
      </c>
      <c r="AT86" s="126">
        <f t="shared" si="61"/>
        <v>5.3850323411210814E-2</v>
      </c>
      <c r="AU86" s="31">
        <f t="shared" si="62"/>
        <v>-5.3850323411210814E-2</v>
      </c>
      <c r="AV86" s="30"/>
      <c r="AW86" s="32">
        <f t="shared" si="52"/>
        <v>-0.15385959678025202</v>
      </c>
      <c r="AX86" s="32">
        <f t="shared" si="53"/>
        <v>0.1157060163306779</v>
      </c>
      <c r="AY86" s="30">
        <f t="shared" si="54"/>
        <v>-1.907679022478706E-2</v>
      </c>
      <c r="AZ86" s="32">
        <f t="shared" si="55"/>
        <v>0</v>
      </c>
      <c r="BA86" s="32">
        <f t="shared" si="56"/>
        <v>0.13478280655546496</v>
      </c>
      <c r="BB86" s="32">
        <f t="shared" si="57"/>
        <v>0.10369719712275435</v>
      </c>
      <c r="BC86" s="32">
        <f t="shared" si="58"/>
        <v>5.3850323411210814E-2</v>
      </c>
    </row>
    <row r="87" spans="1:55" s="23" customFormat="1" ht="11.25" x14ac:dyDescent="0.2">
      <c r="A87" s="37"/>
      <c r="B87" s="28" t="s">
        <v>80</v>
      </c>
      <c r="C87" s="37"/>
      <c r="D87" s="36">
        <f t="shared" si="24"/>
        <v>1.1155996427178572E-2</v>
      </c>
      <c r="E87" s="36">
        <f t="shared" si="25"/>
        <v>3.34170297614651E-2</v>
      </c>
      <c r="F87" s="90">
        <f t="shared" si="26"/>
        <v>2.7621128110554283E-2</v>
      </c>
      <c r="G87" s="90">
        <f t="shared" si="27"/>
        <v>5.4302719106579245E-2</v>
      </c>
      <c r="H87" s="90">
        <f t="shared" si="28"/>
        <v>5.4439108764423372E-2</v>
      </c>
      <c r="I87" s="90">
        <f t="shared" si="29"/>
        <v>7.4569568522047103E-3</v>
      </c>
      <c r="J87" s="90">
        <f t="shared" si="30"/>
        <v>2.8865256817012686E-2</v>
      </c>
      <c r="K87" s="90">
        <f t="shared" si="31"/>
        <v>2.5502516752295312E-2</v>
      </c>
      <c r="L87" s="90">
        <f t="shared" si="32"/>
        <v>7.4595167378256333E-2</v>
      </c>
      <c r="M87" s="90">
        <f t="shared" si="33"/>
        <v>9.2699809470044414E-2</v>
      </c>
      <c r="N87" s="90">
        <f t="shared" si="34"/>
        <v>7.4380906470529862E-2</v>
      </c>
      <c r="O87" s="90">
        <f t="shared" si="35"/>
        <v>6.5435992916287766E-2</v>
      </c>
      <c r="P87" s="90">
        <f t="shared" si="36"/>
        <v>4.5217619064530368E-3</v>
      </c>
      <c r="Q87" s="90">
        <f t="shared" si="37"/>
        <v>-3.2519554491058478E-2</v>
      </c>
      <c r="R87" s="90">
        <f t="shared" si="38"/>
        <v>-8.1849064094822954E-2</v>
      </c>
      <c r="S87" s="90">
        <f t="shared" si="39"/>
        <v>-9.5939955049779813E-2</v>
      </c>
      <c r="T87" s="90">
        <f t="shared" si="40"/>
        <v>-0.12601179459241763</v>
      </c>
      <c r="U87" s="90">
        <f t="shared" si="41"/>
        <v>-0.17032939353696319</v>
      </c>
      <c r="V87" s="36">
        <f t="shared" si="42"/>
        <v>-0.20262520923530924</v>
      </c>
      <c r="W87" s="36">
        <f t="shared" si="43"/>
        <v>-0.2102158493933477</v>
      </c>
      <c r="X87" s="36">
        <f t="shared" si="44"/>
        <v>-4.2606074087953805E-2</v>
      </c>
      <c r="Y87" s="91"/>
      <c r="Z87" s="91"/>
      <c r="AA87" s="91"/>
      <c r="AB87" s="91"/>
      <c r="AC87" s="91"/>
      <c r="AD87" s="91"/>
      <c r="AE87" s="32">
        <f t="shared" si="45"/>
        <v>9.2699809470044414E-2</v>
      </c>
      <c r="AF87" s="32">
        <f t="shared" si="46"/>
        <v>-0.2102158493933477</v>
      </c>
      <c r="AG87" s="30">
        <f t="shared" si="65"/>
        <v>0.2102158493933477</v>
      </c>
      <c r="AH87" s="75">
        <f t="shared" si="47"/>
        <v>-1.9414406845160388E-2</v>
      </c>
      <c r="AI87" s="33">
        <f t="shared" si="48"/>
        <v>9.3393841438454361E-2</v>
      </c>
      <c r="AJ87" s="23">
        <v>21</v>
      </c>
      <c r="AK87" s="34">
        <v>1.7210000000000001</v>
      </c>
      <c r="AL87" s="30">
        <f t="shared" si="66"/>
        <v>0.16073080111557997</v>
      </c>
      <c r="AM87" s="80">
        <f t="shared" si="60"/>
        <v>-1.9414406845160388E-2</v>
      </c>
      <c r="AN87" s="32">
        <f t="shared" si="49"/>
        <v>0.14131639427041959</v>
      </c>
      <c r="AO87" s="34">
        <v>1.323</v>
      </c>
      <c r="AP87" s="30">
        <f t="shared" si="50"/>
        <v>0.10414564537791474</v>
      </c>
      <c r="AQ87" s="23">
        <v>0.68600000000000005</v>
      </c>
      <c r="AR87" s="126">
        <f t="shared" si="63"/>
        <v>4.4653768381619309E-2</v>
      </c>
      <c r="AS87" s="31">
        <f t="shared" si="51"/>
        <v>-8.3482582071940092E-2</v>
      </c>
      <c r="AT87" s="126">
        <f t="shared" si="61"/>
        <v>6.4068175226779697E-2</v>
      </c>
      <c r="AU87" s="31">
        <f t="shared" si="62"/>
        <v>-6.4068175226779697E-2</v>
      </c>
      <c r="AV87" s="30"/>
      <c r="AW87" s="32">
        <f t="shared" si="52"/>
        <v>-0.18014520796074035</v>
      </c>
      <c r="AX87" s="32">
        <f t="shared" si="53"/>
        <v>0.14131639427041959</v>
      </c>
      <c r="AY87" s="30">
        <f t="shared" si="54"/>
        <v>-1.9414406845160381E-2</v>
      </c>
      <c r="AZ87" s="32">
        <f t="shared" si="55"/>
        <v>0</v>
      </c>
      <c r="BA87" s="32">
        <f t="shared" si="56"/>
        <v>0.16073080111557997</v>
      </c>
      <c r="BB87" s="32">
        <f t="shared" si="57"/>
        <v>0.12356005222307512</v>
      </c>
      <c r="BC87" s="32">
        <f t="shared" si="58"/>
        <v>6.4068175226779697E-2</v>
      </c>
    </row>
    <row r="88" spans="1:55" s="23" customFormat="1" ht="11.25" x14ac:dyDescent="0.2">
      <c r="A88" s="37"/>
      <c r="B88" s="28" t="s">
        <v>81</v>
      </c>
      <c r="C88" s="37"/>
      <c r="D88" s="36">
        <f t="shared" si="24"/>
        <v>2.5603127099492973E-2</v>
      </c>
      <c r="E88" s="36">
        <f t="shared" si="25"/>
        <v>1.9617193142967171E-2</v>
      </c>
      <c r="F88" s="90">
        <f t="shared" si="26"/>
        <v>3.0204585621597335E-2</v>
      </c>
      <c r="G88" s="90">
        <f t="shared" si="27"/>
        <v>9.6267376515823733E-2</v>
      </c>
      <c r="H88" s="90">
        <f t="shared" si="28"/>
        <v>1.8088564336045776E-2</v>
      </c>
      <c r="I88" s="90">
        <f t="shared" si="29"/>
        <v>3.5547209096597365E-2</v>
      </c>
      <c r="J88" s="90">
        <f t="shared" si="30"/>
        <v>3.0971261838907083E-2</v>
      </c>
      <c r="K88" s="90">
        <f t="shared" si="31"/>
        <v>6.1361802902979434E-2</v>
      </c>
      <c r="L88" s="90">
        <f t="shared" si="32"/>
        <v>9.3692100457081873E-2</v>
      </c>
      <c r="M88" s="90">
        <f t="shared" si="33"/>
        <v>6.7621391251098784E-2</v>
      </c>
      <c r="N88" s="90">
        <f t="shared" si="34"/>
        <v>8.6295698767311801E-2</v>
      </c>
      <c r="O88" s="90">
        <f t="shared" si="35"/>
        <v>6.5382950072508716E-2</v>
      </c>
      <c r="P88" s="90">
        <f t="shared" si="36"/>
        <v>4.4272036686976435E-4</v>
      </c>
      <c r="Q88" s="90">
        <f t="shared" si="37"/>
        <v>-7.9183319645953154E-2</v>
      </c>
      <c r="R88" s="90">
        <f t="shared" si="38"/>
        <v>-9.593634406855378E-2</v>
      </c>
      <c r="S88" s="90">
        <f t="shared" si="39"/>
        <v>-9.0105921655753818E-2</v>
      </c>
      <c r="T88" s="90">
        <f t="shared" si="40"/>
        <v>-0.15874940602192</v>
      </c>
      <c r="U88" s="90">
        <f t="shared" si="41"/>
        <v>-0.20048530281395582</v>
      </c>
      <c r="V88" s="36">
        <f t="shared" si="42"/>
        <v>-0.21578831360338169</v>
      </c>
      <c r="W88" s="36">
        <f t="shared" si="43"/>
        <v>-0.22039773615509239</v>
      </c>
      <c r="X88" s="91"/>
      <c r="Y88" s="91"/>
      <c r="Z88" s="91"/>
      <c r="AA88" s="91"/>
      <c r="AB88" s="91"/>
      <c r="AC88" s="91"/>
      <c r="AD88" s="91"/>
      <c r="AE88" s="32">
        <f t="shared" si="45"/>
        <v>9.6267376515823733E-2</v>
      </c>
      <c r="AF88" s="32">
        <f t="shared" si="46"/>
        <v>-0.22039773615509239</v>
      </c>
      <c r="AG88" s="30">
        <f t="shared" si="65"/>
        <v>0.22039773615509239</v>
      </c>
      <c r="AH88" s="75">
        <f t="shared" si="47"/>
        <v>-2.1477518124766441E-2</v>
      </c>
      <c r="AI88" s="33">
        <f t="shared" si="48"/>
        <v>0.10699507512750235</v>
      </c>
      <c r="AJ88" s="23">
        <v>20</v>
      </c>
      <c r="AK88" s="34">
        <v>1.7250000000000001</v>
      </c>
      <c r="AL88" s="30">
        <f t="shared" si="66"/>
        <v>0.18456650459494156</v>
      </c>
      <c r="AM88" s="80">
        <f t="shared" si="60"/>
        <v>-2.1477518124766441E-2</v>
      </c>
      <c r="AN88" s="32">
        <f t="shared" si="49"/>
        <v>0.16308898647017511</v>
      </c>
      <c r="AO88" s="34">
        <v>1.325</v>
      </c>
      <c r="AP88" s="30">
        <f t="shared" si="50"/>
        <v>0.12029095641917417</v>
      </c>
      <c r="AQ88" s="23">
        <v>0.68700000000000006</v>
      </c>
      <c r="AR88" s="126">
        <f t="shared" si="63"/>
        <v>5.2028098487827683E-2</v>
      </c>
      <c r="AS88" s="31">
        <f t="shared" si="51"/>
        <v>-9.4983134737360558E-2</v>
      </c>
      <c r="AT88" s="126">
        <f t="shared" si="61"/>
        <v>7.3505616612594124E-2</v>
      </c>
      <c r="AU88" s="31">
        <f t="shared" si="62"/>
        <v>-7.3505616612594124E-2</v>
      </c>
      <c r="AV88" s="30"/>
      <c r="AW88" s="32">
        <f t="shared" si="52"/>
        <v>-0.20604402271970801</v>
      </c>
      <c r="AX88" s="32">
        <f t="shared" si="53"/>
        <v>0.16308898647017511</v>
      </c>
      <c r="AY88" s="30">
        <f t="shared" ref="AY88:AY91" si="67">(AW88+AX88)/2</f>
        <v>-2.1477518124766448E-2</v>
      </c>
      <c r="AZ88" s="32">
        <f t="shared" si="55"/>
        <v>0</v>
      </c>
      <c r="BA88" s="32">
        <f t="shared" si="56"/>
        <v>0.18456650459494156</v>
      </c>
      <c r="BB88" s="32">
        <f t="shared" si="57"/>
        <v>0.14176847454394062</v>
      </c>
      <c r="BC88" s="32">
        <f t="shared" si="58"/>
        <v>7.3505616612594124E-2</v>
      </c>
    </row>
    <row r="89" spans="1:55" s="23" customFormat="1" ht="11.25" x14ac:dyDescent="0.2">
      <c r="A89" s="37"/>
      <c r="B89" s="28" t="s">
        <v>82</v>
      </c>
      <c r="C89" s="37"/>
      <c r="D89" s="36">
        <f t="shared" si="24"/>
        <v>1.0915830180346919E-2</v>
      </c>
      <c r="E89" s="36">
        <f t="shared" si="25"/>
        <v>2.4118691632864842E-2</v>
      </c>
      <c r="F89" s="90">
        <f t="shared" si="26"/>
        <v>7.3234575336754038E-2</v>
      </c>
      <c r="G89" s="90">
        <f t="shared" si="27"/>
        <v>5.6950768519588468E-2</v>
      </c>
      <c r="H89" s="90">
        <f t="shared" si="28"/>
        <v>4.7343295144571806E-2</v>
      </c>
      <c r="I89" s="90">
        <f t="shared" si="29"/>
        <v>4.2880783823311175E-2</v>
      </c>
      <c r="J89" s="90">
        <f t="shared" si="30"/>
        <v>6.8643929604332188E-2</v>
      </c>
      <c r="K89" s="90">
        <f t="shared" si="31"/>
        <v>8.0607963551895701E-2</v>
      </c>
      <c r="L89" s="90">
        <f t="shared" si="32"/>
        <v>6.7969480506649305E-2</v>
      </c>
      <c r="M89" s="90">
        <f t="shared" si="33"/>
        <v>7.6972219534379605E-2</v>
      </c>
      <c r="N89" s="90">
        <f t="shared" si="34"/>
        <v>8.4552632840285025E-2</v>
      </c>
      <c r="O89" s="90">
        <f t="shared" si="35"/>
        <v>6.070766989570564E-2</v>
      </c>
      <c r="P89" s="90">
        <f t="shared" si="36"/>
        <v>-4.2239104737745836E-2</v>
      </c>
      <c r="Q89" s="90">
        <f t="shared" si="37"/>
        <v>-9.4516872488244474E-2</v>
      </c>
      <c r="R89" s="90">
        <f t="shared" si="38"/>
        <v>-9.0106326155900529E-2</v>
      </c>
      <c r="S89" s="90">
        <f t="shared" si="39"/>
        <v>-0.12369674282072818</v>
      </c>
      <c r="T89" s="90">
        <f t="shared" si="40"/>
        <v>-0.18712592085024682</v>
      </c>
      <c r="U89" s="90">
        <f t="shared" si="41"/>
        <v>-0.21365693379251094</v>
      </c>
      <c r="V89" s="36">
        <f t="shared" si="42"/>
        <v>-0.20709515594150318</v>
      </c>
      <c r="W89" s="36"/>
      <c r="X89" s="91"/>
      <c r="Y89" s="91"/>
      <c r="Z89" s="91"/>
      <c r="AA89" s="91"/>
      <c r="AB89" s="91"/>
      <c r="AC89" s="91"/>
      <c r="AD89" s="91"/>
      <c r="AE89" s="32">
        <f t="shared" si="45"/>
        <v>8.4552632840285025E-2</v>
      </c>
      <c r="AF89" s="32">
        <f t="shared" si="46"/>
        <v>-0.21365693379251094</v>
      </c>
      <c r="AG89" s="30">
        <f t="shared" si="65"/>
        <v>0.21365693379251094</v>
      </c>
      <c r="AH89" s="75">
        <f t="shared" si="47"/>
        <v>-1.3870485064010276E-2</v>
      </c>
      <c r="AI89" s="33">
        <f t="shared" si="48"/>
        <v>0.10541254441232485</v>
      </c>
      <c r="AJ89" s="23">
        <v>19</v>
      </c>
      <c r="AK89" s="34">
        <v>1.7290000000000001</v>
      </c>
      <c r="AL89" s="30">
        <f t="shared" si="66"/>
        <v>0.18225828928890969</v>
      </c>
      <c r="AM89" s="80">
        <f t="shared" si="60"/>
        <v>-1.3870485064010276E-2</v>
      </c>
      <c r="AN89" s="32">
        <f t="shared" si="49"/>
        <v>0.16838780422489941</v>
      </c>
      <c r="AO89" s="34">
        <v>1.3280000000000001</v>
      </c>
      <c r="AP89" s="30">
        <f t="shared" si="50"/>
        <v>0.12611737391555713</v>
      </c>
      <c r="AQ89" s="23">
        <v>0.68799999999999994</v>
      </c>
      <c r="AR89" s="126">
        <f t="shared" si="63"/>
        <v>5.8653345491669208E-2</v>
      </c>
      <c r="AS89" s="31">
        <f t="shared" si="51"/>
        <v>-8.6394315619689757E-2</v>
      </c>
      <c r="AT89" s="126">
        <f t="shared" si="61"/>
        <v>7.2523830555679486E-2</v>
      </c>
      <c r="AU89" s="31">
        <f t="shared" si="62"/>
        <v>-7.2523830555679486E-2</v>
      </c>
      <c r="AV89" s="30"/>
      <c r="AW89" s="32">
        <f t="shared" si="52"/>
        <v>-0.19612877435291998</v>
      </c>
      <c r="AX89" s="32">
        <f t="shared" si="53"/>
        <v>0.16838780422489941</v>
      </c>
      <c r="AY89" s="30">
        <f t="shared" si="67"/>
        <v>-1.3870485064010285E-2</v>
      </c>
      <c r="AZ89" s="32">
        <f t="shared" si="55"/>
        <v>0</v>
      </c>
      <c r="BA89" s="32">
        <f t="shared" si="56"/>
        <v>0.18225828928890969</v>
      </c>
      <c r="BB89" s="32">
        <f t="shared" si="57"/>
        <v>0.13998785897956742</v>
      </c>
      <c r="BC89" s="32">
        <f t="shared" si="58"/>
        <v>7.2523830555679486E-2</v>
      </c>
    </row>
    <row r="90" spans="1:55" s="23" customFormat="1" ht="11.25" x14ac:dyDescent="0.2">
      <c r="A90" s="37"/>
      <c r="B90" s="28" t="s">
        <v>83</v>
      </c>
      <c r="C90" s="37"/>
      <c r="D90" s="36">
        <f t="shared" si="24"/>
        <v>1.2844691668999042E-2</v>
      </c>
      <c r="E90" s="36">
        <f t="shared" si="25"/>
        <v>6.8433129244641178E-2</v>
      </c>
      <c r="F90" s="90">
        <f t="shared" si="26"/>
        <v>3.3388133735579473E-2</v>
      </c>
      <c r="G90" s="90">
        <f t="shared" si="27"/>
        <v>8.4842261702945398E-2</v>
      </c>
      <c r="H90" s="90">
        <f t="shared" si="28"/>
        <v>5.1506080099162244E-2</v>
      </c>
      <c r="I90" s="90">
        <f t="shared" si="29"/>
        <v>8.6392824747427488E-2</v>
      </c>
      <c r="J90" s="90">
        <f t="shared" si="30"/>
        <v>8.9262817807255646E-2</v>
      </c>
      <c r="K90" s="90">
        <f t="shared" si="31"/>
        <v>5.5115942877780766E-2</v>
      </c>
      <c r="L90" s="90">
        <f t="shared" si="32"/>
        <v>7.67742562763023E-2</v>
      </c>
      <c r="M90" s="90">
        <f t="shared" si="33"/>
        <v>7.1852784856896612E-2</v>
      </c>
      <c r="N90" s="90">
        <f t="shared" si="34"/>
        <v>7.635786450732085E-2</v>
      </c>
      <c r="O90" s="90">
        <f t="shared" si="35"/>
        <v>1.7261088709677352E-2</v>
      </c>
      <c r="P90" s="90">
        <f t="shared" si="36"/>
        <v>-5.3353997805693276E-2</v>
      </c>
      <c r="Q90" s="90">
        <f t="shared" si="37"/>
        <v>-8.747343122249851E-2</v>
      </c>
      <c r="R90" s="90">
        <f t="shared" si="38"/>
        <v>-0.12369529405347279</v>
      </c>
      <c r="S90" s="90">
        <f t="shared" si="39"/>
        <v>-0.15191027876991181</v>
      </c>
      <c r="T90" s="90">
        <f t="shared" si="40"/>
        <v>-0.1991981357414957</v>
      </c>
      <c r="U90" s="90">
        <f t="shared" si="41"/>
        <v>-0.20156739004709312</v>
      </c>
      <c r="V90" s="36"/>
      <c r="W90" s="36"/>
      <c r="X90" s="91"/>
      <c r="Y90" s="91"/>
      <c r="Z90" s="91"/>
      <c r="AA90" s="91"/>
      <c r="AB90" s="91"/>
      <c r="AC90" s="91"/>
      <c r="AD90" s="91"/>
      <c r="AE90" s="32">
        <f t="shared" si="45"/>
        <v>8.9262817807255646E-2</v>
      </c>
      <c r="AF90" s="32">
        <f t="shared" si="46"/>
        <v>-0.20156739004709312</v>
      </c>
      <c r="AG90" s="30">
        <f t="shared" si="65"/>
        <v>0.20156739004709312</v>
      </c>
      <c r="AH90" s="75">
        <f t="shared" si="47"/>
        <v>-5.1759250781209364E-3</v>
      </c>
      <c r="AI90" s="33">
        <f t="shared" si="48"/>
        <v>0.10294814325188884</v>
      </c>
      <c r="AJ90" s="23">
        <v>18</v>
      </c>
      <c r="AK90" s="34">
        <v>1.734</v>
      </c>
      <c r="AL90" s="30">
        <f t="shared" si="66"/>
        <v>0.17851208039877522</v>
      </c>
      <c r="AM90" s="80">
        <f t="shared" si="60"/>
        <v>-5.1759250781209364E-3</v>
      </c>
      <c r="AN90" s="32">
        <f t="shared" si="49"/>
        <v>0.1733361553206543</v>
      </c>
      <c r="AO90" s="34">
        <v>1.33</v>
      </c>
      <c r="AP90" s="30">
        <f t="shared" si="50"/>
        <v>0.13174510544689125</v>
      </c>
      <c r="AQ90" s="23">
        <v>0.68799999999999994</v>
      </c>
      <c r="AR90" s="126">
        <f t="shared" si="63"/>
        <v>6.5652397479178573E-2</v>
      </c>
      <c r="AS90" s="31">
        <f t="shared" si="51"/>
        <v>-7.6004247635420449E-2</v>
      </c>
      <c r="AT90" s="126">
        <f t="shared" si="61"/>
        <v>7.0828322557299511E-2</v>
      </c>
      <c r="AU90" s="31">
        <f t="shared" si="62"/>
        <v>-7.0828322557299511E-2</v>
      </c>
      <c r="AV90" s="30"/>
      <c r="AW90" s="32">
        <f t="shared" si="52"/>
        <v>-0.18368800547689615</v>
      </c>
      <c r="AX90" s="32">
        <f t="shared" si="53"/>
        <v>0.1733361553206543</v>
      </c>
      <c r="AY90" s="30">
        <f t="shared" si="67"/>
        <v>-5.1759250781209243E-3</v>
      </c>
      <c r="AZ90" s="32">
        <f t="shared" si="55"/>
        <v>1.214306433183765E-17</v>
      </c>
      <c r="BA90" s="32">
        <f t="shared" si="56"/>
        <v>0.17851208039877522</v>
      </c>
      <c r="BB90" s="32">
        <f t="shared" si="57"/>
        <v>0.13692103052501217</v>
      </c>
      <c r="BC90" s="32">
        <f t="shared" si="58"/>
        <v>7.0828322557299511E-2</v>
      </c>
    </row>
    <row r="91" spans="1:55" s="23" customFormat="1" ht="11.25" x14ac:dyDescent="0.2">
      <c r="A91" s="37"/>
      <c r="B91" s="28" t="s">
        <v>84</v>
      </c>
      <c r="C91" s="37"/>
      <c r="D91" s="36">
        <f t="shared" si="24"/>
        <v>5.1782065834279134E-2</v>
      </c>
      <c r="E91" s="36">
        <f t="shared" si="25"/>
        <v>2.9769518319183952E-2</v>
      </c>
      <c r="F91" s="90">
        <f t="shared" si="26"/>
        <v>6.2648212111148016E-2</v>
      </c>
      <c r="G91" s="90">
        <f t="shared" si="27"/>
        <v>9.130590766432678E-2</v>
      </c>
      <c r="H91" s="90">
        <f t="shared" si="28"/>
        <v>9.4460380648278441E-2</v>
      </c>
      <c r="I91" s="90">
        <f t="shared" si="29"/>
        <v>0.11134224313821983</v>
      </c>
      <c r="J91" s="90">
        <f t="shared" si="30"/>
        <v>6.5107137930354941E-2</v>
      </c>
      <c r="K91" s="90">
        <f t="shared" si="31"/>
        <v>6.3440737237366207E-2</v>
      </c>
      <c r="L91" s="90">
        <f t="shared" si="32"/>
        <v>7.3001488998482467E-2</v>
      </c>
      <c r="M91" s="90">
        <f t="shared" si="33"/>
        <v>6.0560058263055883E-2</v>
      </c>
      <c r="N91" s="90">
        <f t="shared" si="34"/>
        <v>2.6650727881467162E-2</v>
      </c>
      <c r="O91" s="90">
        <f t="shared" si="35"/>
        <v>4.7554727064282876E-3</v>
      </c>
      <c r="P91" s="90">
        <f t="shared" si="36"/>
        <v>-4.1628228419298918E-2</v>
      </c>
      <c r="Q91" s="90">
        <f t="shared" si="37"/>
        <v>-0.11809434406173536</v>
      </c>
      <c r="R91" s="90">
        <f t="shared" si="38"/>
        <v>-0.15191162296135363</v>
      </c>
      <c r="S91" s="90">
        <f t="shared" si="39"/>
        <v>-0.16221077479629653</v>
      </c>
      <c r="T91" s="90">
        <f t="shared" si="40"/>
        <v>-0.18729049646481144</v>
      </c>
      <c r="U91" s="92"/>
      <c r="V91" s="91"/>
      <c r="W91" s="91"/>
      <c r="X91" s="91"/>
      <c r="Y91" s="91"/>
      <c r="Z91" s="91"/>
      <c r="AA91" s="91"/>
      <c r="AB91" s="91"/>
      <c r="AC91" s="91"/>
      <c r="AD91" s="91"/>
      <c r="AE91" s="32">
        <f t="shared" si="45"/>
        <v>0.11134224313821983</v>
      </c>
      <c r="AF91" s="32">
        <f t="shared" si="46"/>
        <v>-0.18729049646481144</v>
      </c>
      <c r="AG91" s="30">
        <f>IF(ABS(AE91)&gt;ABS(AF91),AE91,ABS(AF91))</f>
        <v>0.18729049646481144</v>
      </c>
      <c r="AH91" s="75">
        <f t="shared" si="47"/>
        <v>4.3346167075938372E-3</v>
      </c>
      <c r="AI91" s="33">
        <f t="shared" si="48"/>
        <v>9.8415348060430383E-2</v>
      </c>
      <c r="AJ91" s="23">
        <v>17</v>
      </c>
      <c r="AK91" s="34">
        <v>1.74</v>
      </c>
      <c r="AL91" s="30">
        <f t="shared" si="66"/>
        <v>0.17124270562514887</v>
      </c>
      <c r="AM91" s="80">
        <f t="shared" si="60"/>
        <v>4.3346167075938372E-3</v>
      </c>
      <c r="AN91" s="32">
        <f t="shared" ref="AN91" si="68">+AM91+AL91</f>
        <v>0.1755773223327427</v>
      </c>
      <c r="AO91" s="34">
        <v>1.333</v>
      </c>
      <c r="AP91" s="30">
        <f t="shared" ref="AP91" si="69">AM91+AI91*AO91</f>
        <v>0.13552227567214753</v>
      </c>
      <c r="AQ91" s="23">
        <v>0.68899999999999995</v>
      </c>
      <c r="AR91" s="126">
        <f t="shared" si="63"/>
        <v>7.2142791521230376E-2</v>
      </c>
      <c r="AS91" s="31">
        <f t="shared" si="51"/>
        <v>-6.3473558106042688E-2</v>
      </c>
      <c r="AT91" s="126">
        <f t="shared" si="61"/>
        <v>6.7808174813636532E-2</v>
      </c>
      <c r="AU91" s="31">
        <f t="shared" si="62"/>
        <v>-6.7808174813636532E-2</v>
      </c>
      <c r="AV91" s="30"/>
      <c r="AW91" s="32">
        <f t="shared" si="52"/>
        <v>-0.16690808891755504</v>
      </c>
      <c r="AX91" s="32">
        <f t="shared" si="53"/>
        <v>0.1755773223327427</v>
      </c>
      <c r="AY91" s="30">
        <f t="shared" si="67"/>
        <v>4.3346167075938302E-3</v>
      </c>
      <c r="AZ91" s="32">
        <f t="shared" si="55"/>
        <v>-6.9388939039072284E-18</v>
      </c>
      <c r="BA91" s="32">
        <f t="shared" si="56"/>
        <v>0.17124270562514887</v>
      </c>
      <c r="BB91" s="32">
        <f t="shared" si="57"/>
        <v>0.1311876589645537</v>
      </c>
      <c r="BC91" s="32">
        <f t="shared" si="58"/>
        <v>6.7808174813636546E-2</v>
      </c>
    </row>
    <row r="92" spans="1:55" x14ac:dyDescent="0.2">
      <c r="AH92" s="22"/>
      <c r="AI92" s="22"/>
      <c r="AK92" s="34"/>
      <c r="AO92" s="34"/>
      <c r="AQ92" s="23"/>
    </row>
    <row r="93" spans="1:55" x14ac:dyDescent="0.2">
      <c r="AH93" s="22"/>
      <c r="AI93" s="22"/>
    </row>
    <row r="94" spans="1:55" x14ac:dyDescent="0.2">
      <c r="B94" s="104" t="s">
        <v>127</v>
      </c>
      <c r="D94" s="85">
        <f>ABS(D83)</f>
        <v>7.0884884232018663E-3</v>
      </c>
      <c r="E94" s="85">
        <f>ABS(E83)</f>
        <v>2.8622052610058901E-3</v>
      </c>
      <c r="F94" s="85">
        <f t="shared" ref="F94" si="70">ABS(F83)</f>
        <v>3.3389754304303021E-2</v>
      </c>
      <c r="G94" s="85">
        <f>ABS(G83)</f>
        <v>4.7414529072592471E-3</v>
      </c>
      <c r="H94" s="85">
        <f t="shared" ref="H94:Y94" si="71">ABS(H83)</f>
        <v>6.185036351946227E-3</v>
      </c>
      <c r="I94" s="85">
        <f t="shared" si="71"/>
        <v>2.5452813366391158E-2</v>
      </c>
      <c r="J94" s="85">
        <f t="shared" si="71"/>
        <v>1.2862177417426013E-2</v>
      </c>
      <c r="K94" s="85">
        <f t="shared" si="71"/>
        <v>4.2487570242581985E-3</v>
      </c>
      <c r="L94" s="85">
        <f t="shared" si="71"/>
        <v>4.5752076561935695E-2</v>
      </c>
      <c r="M94" s="85">
        <f t="shared" si="71"/>
        <v>3.6097180919356653E-3</v>
      </c>
      <c r="N94" s="85">
        <f t="shared" si="71"/>
        <v>3.3996671442267257E-2</v>
      </c>
      <c r="O94" s="85">
        <f t="shared" si="71"/>
        <v>1.8950701016836824E-2</v>
      </c>
      <c r="P94" s="85">
        <f t="shared" si="71"/>
        <v>9.5353872983579002E-3</v>
      </c>
      <c r="Q94" s="85">
        <f t="shared" si="71"/>
        <v>3.8103539755205196E-2</v>
      </c>
      <c r="R94" s="85">
        <f t="shared" si="71"/>
        <v>1.3070413147683202E-2</v>
      </c>
      <c r="S94" s="85">
        <f t="shared" si="71"/>
        <v>1.1230232064072365E-2</v>
      </c>
      <c r="T94" s="85">
        <f t="shared" si="71"/>
        <v>2.0138509015739547E-2</v>
      </c>
      <c r="U94" s="85">
        <f t="shared" si="71"/>
        <v>3.7917968355495657E-2</v>
      </c>
      <c r="V94" s="85">
        <f t="shared" si="71"/>
        <v>9.0315240613494052E-2</v>
      </c>
      <c r="W94" s="85">
        <f t="shared" si="71"/>
        <v>8.6564555016022338E-2</v>
      </c>
      <c r="X94" s="85">
        <f t="shared" si="71"/>
        <v>3.8723988736701909E-2</v>
      </c>
      <c r="Y94" s="85">
        <f t="shared" si="71"/>
        <v>7.3412715833609532E-3</v>
      </c>
      <c r="Z94" s="85">
        <f>ABS(Z83)</f>
        <v>1.4677737586320294E-2</v>
      </c>
      <c r="AA94" s="85">
        <f>ABS(AA83)</f>
        <v>7.3950834759893835E-3</v>
      </c>
      <c r="AB94" s="85">
        <f>ABS(AB83)</f>
        <v>2.316796105055674E-2</v>
      </c>
      <c r="AE94" s="21">
        <f>AVERAGE(D94:AA94)</f>
        <v>2.3923074117383744E-2</v>
      </c>
      <c r="AI94" s="76"/>
    </row>
    <row r="95" spans="1:55" x14ac:dyDescent="0.2">
      <c r="AH95" s="124" t="s">
        <v>174</v>
      </c>
      <c r="AI95" s="76"/>
    </row>
    <row r="96" spans="1:55" x14ac:dyDescent="0.2">
      <c r="AH96" s="75" t="str">
        <f>'[16]NEL Fan Current'!AG80</f>
        <v>Mean</v>
      </c>
      <c r="AI96" s="75" t="str">
        <f>'[16]NEL Fan Current'!AH80</f>
        <v>Std Dev</v>
      </c>
    </row>
    <row r="97" spans="33:35" x14ac:dyDescent="0.2">
      <c r="AH97" s="75">
        <f>'[16]NEL Fan Current'!AG81</f>
        <v>2.6022656902193963E-3</v>
      </c>
      <c r="AI97" s="75">
        <f>'[16]NEL Fan Current'!AH81</f>
        <v>2.51490177182177E-2</v>
      </c>
    </row>
    <row r="98" spans="33:35" x14ac:dyDescent="0.2">
      <c r="AG98" s="76"/>
      <c r="AH98" s="75">
        <f>'[16]NEL Fan Current'!AG82</f>
        <v>-3.4509415575605246E-3</v>
      </c>
      <c r="AI98" s="75">
        <f>'[16]NEL Fan Current'!AH82</f>
        <v>3.3980603144090182E-2</v>
      </c>
    </row>
    <row r="99" spans="33:35" x14ac:dyDescent="0.2">
      <c r="AH99" s="75">
        <f>'[16]NEL Fan Current'!AG83</f>
        <v>-1.0403440437172218E-2</v>
      </c>
      <c r="AI99" s="75">
        <f>'[16]NEL Fan Current'!AH83</f>
        <v>4.6150765353907358E-2</v>
      </c>
    </row>
    <row r="100" spans="33:35" x14ac:dyDescent="0.2">
      <c r="AH100" s="75">
        <f>'[16]NEL Fan Current'!AG84</f>
        <v>-1.5223641196969562E-2</v>
      </c>
      <c r="AI100" s="75">
        <f>'[16]NEL Fan Current'!AH84</f>
        <v>6.3793211239688577E-2</v>
      </c>
    </row>
    <row r="101" spans="33:35" x14ac:dyDescent="0.2">
      <c r="AH101" s="75">
        <f>'[16]NEL Fan Current'!AG85</f>
        <v>-1.7456378151951609E-2</v>
      </c>
      <c r="AI101" s="75">
        <f>'[16]NEL Fan Current'!AH85</f>
        <v>8.0059636693474948E-2</v>
      </c>
    </row>
    <row r="102" spans="33:35" x14ac:dyDescent="0.2">
      <c r="AH102" s="75">
        <f>'[16]NEL Fan Current'!AG86</f>
        <v>-1.8254823483020717E-2</v>
      </c>
      <c r="AI102" s="75">
        <f>'[16]NEL Fan Current'!AH86</f>
        <v>9.5664833298797519E-2</v>
      </c>
    </row>
    <row r="103" spans="33:35" x14ac:dyDescent="0.2">
      <c r="AH103" s="75">
        <f>'[16]NEL Fan Current'!AG87</f>
        <v>-1.1008032965275603E-2</v>
      </c>
      <c r="AI103" s="75">
        <f>'[16]NEL Fan Current'!AH87</f>
        <v>9.8843065995612447E-2</v>
      </c>
    </row>
    <row r="104" spans="33:35" x14ac:dyDescent="0.2">
      <c r="AH104" s="75">
        <f>'[16]NEL Fan Current'!AG88</f>
        <v>-3.1357811263717813E-3</v>
      </c>
      <c r="AI104" s="75">
        <f>'[16]NEL Fan Current'!AH88</f>
        <v>9.7196737502622657E-2</v>
      </c>
    </row>
    <row r="105" spans="33:35" x14ac:dyDescent="0.2">
      <c r="AH105" s="75">
        <f>'[16]NEL Fan Current'!AG89</f>
        <v>6.3765140377009567E-3</v>
      </c>
      <c r="AI105" s="75">
        <f>'[16]NEL Fan Current'!AH89</f>
        <v>9.3318351433618774E-2</v>
      </c>
    </row>
    <row r="106" spans="33:35" x14ac:dyDescent="0.2">
      <c r="AH106" s="75">
        <f>'[16]NEL Fan Current'!AG90</f>
        <v>1.6311186280869167E-2</v>
      </c>
      <c r="AI106" s="75">
        <f>'[16]NEL Fan Current'!AH90</f>
        <v>8.7921971559429643E-2</v>
      </c>
    </row>
    <row r="109" spans="33:35" x14ac:dyDescent="0.2">
      <c r="AH109" s="125" t="s">
        <v>175</v>
      </c>
    </row>
    <row r="110" spans="33:35" x14ac:dyDescent="0.2">
      <c r="AH110" s="84" t="s">
        <v>67</v>
      </c>
      <c r="AI110" s="84" t="s">
        <v>63</v>
      </c>
    </row>
    <row r="111" spans="33:35" x14ac:dyDescent="0.2">
      <c r="AH111" s="21">
        <f>+AH82-AH97</f>
        <v>-7.6300479796714924E-4</v>
      </c>
      <c r="AI111" s="21">
        <f>+AI82-AI97</f>
        <v>-2.0286064206022011E-4</v>
      </c>
    </row>
    <row r="112" spans="33:35" x14ac:dyDescent="0.2">
      <c r="AH112" s="21">
        <f t="shared" ref="AH112:AI112" si="72">+AH83-AH98</f>
        <v>-7.8868077971984852E-4</v>
      </c>
      <c r="AI112" s="21">
        <f t="shared" si="72"/>
        <v>-4.8254200976780015E-4</v>
      </c>
    </row>
    <row r="113" spans="34:35" x14ac:dyDescent="0.2">
      <c r="AH113" s="21">
        <f t="shared" ref="AH113:AI113" si="73">+AH84-AH99</f>
        <v>-2.7803789459046255E-4</v>
      </c>
      <c r="AI113" s="21">
        <f t="shared" si="73"/>
        <v>-9.9387867240050692E-4</v>
      </c>
    </row>
    <row r="114" spans="34:35" x14ac:dyDescent="0.2">
      <c r="AH114" s="21">
        <f t="shared" ref="AH114:AI114" si="74">+AH85-AH100</f>
        <v>-1.1584362366346759E-3</v>
      </c>
      <c r="AI114" s="21">
        <f t="shared" si="74"/>
        <v>-1.2195859106693963E-3</v>
      </c>
    </row>
    <row r="115" spans="34:35" x14ac:dyDescent="0.2">
      <c r="AH115" s="21">
        <f t="shared" ref="AH115:AI115" si="75">+AH86-AH101</f>
        <v>-1.6204120728354442E-3</v>
      </c>
      <c r="AI115" s="21">
        <f t="shared" si="75"/>
        <v>-1.5606229745087491E-3</v>
      </c>
    </row>
    <row r="116" spans="34:35" x14ac:dyDescent="0.2">
      <c r="AH116" s="21">
        <f t="shared" ref="AH116:AI116" si="76">+AH87-AH102</f>
        <v>-1.1595833621396712E-3</v>
      </c>
      <c r="AI116" s="21">
        <f t="shared" si="76"/>
        <v>-2.2709918603431578E-3</v>
      </c>
    </row>
    <row r="117" spans="34:35" x14ac:dyDescent="0.2">
      <c r="AH117" s="21">
        <f t="shared" ref="AH117:AI117" si="77">+AH88-AH103</f>
        <v>-1.0469485159490838E-2</v>
      </c>
      <c r="AI117" s="21">
        <f t="shared" si="77"/>
        <v>8.1520091318899035E-3</v>
      </c>
    </row>
    <row r="118" spans="34:35" x14ac:dyDescent="0.2">
      <c r="AH118" s="21">
        <f t="shared" ref="AH118:AI118" si="78">+AH89-AH104</f>
        <v>-1.0734703937638495E-2</v>
      </c>
      <c r="AI118" s="21">
        <f t="shared" si="78"/>
        <v>8.2158069097021946E-3</v>
      </c>
    </row>
    <row r="119" spans="34:35" x14ac:dyDescent="0.2">
      <c r="AH119" s="21">
        <f t="shared" ref="AH119:AI119" si="79">+AH90-AH105</f>
        <v>-1.1552439115821893E-2</v>
      </c>
      <c r="AI119" s="21">
        <f t="shared" si="79"/>
        <v>9.6297918182700615E-3</v>
      </c>
    </row>
    <row r="120" spans="34:35" x14ac:dyDescent="0.2">
      <c r="AH120" s="21">
        <f t="shared" ref="AH120:AI120" si="80">+AH91-AH106</f>
        <v>-1.1976569573275329E-2</v>
      </c>
      <c r="AI120" s="21">
        <f t="shared" si="80"/>
        <v>1.049337650100074E-2</v>
      </c>
    </row>
    <row r="121" spans="34:35" x14ac:dyDescent="0.2">
      <c r="AH121" s="21"/>
      <c r="AI121" s="21"/>
    </row>
    <row r="122" spans="34:35" x14ac:dyDescent="0.2">
      <c r="AH122" s="21"/>
      <c r="AI122" s="21"/>
    </row>
    <row r="123" spans="34:35" x14ac:dyDescent="0.2">
      <c r="AH123" s="21"/>
      <c r="AI123" s="21"/>
    </row>
    <row r="124" spans="34:35" x14ac:dyDescent="0.2">
      <c r="AH124" s="21"/>
      <c r="AI124" s="21"/>
    </row>
    <row r="125" spans="34:35" x14ac:dyDescent="0.2">
      <c r="AH125" s="21"/>
      <c r="AI125" s="21"/>
    </row>
    <row r="126" spans="34:35" x14ac:dyDescent="0.2">
      <c r="AH126" s="21"/>
      <c r="AI126" s="21"/>
    </row>
  </sheetData>
  <mergeCells count="6">
    <mergeCell ref="AT79:AU79"/>
    <mergeCell ref="A41:Q41"/>
    <mergeCell ref="A42:Q42"/>
    <mergeCell ref="D44:S44"/>
    <mergeCell ref="A1:AB1"/>
    <mergeCell ref="A2:AB2"/>
  </mergeCells>
  <conditionalFormatting sqref="D90:T90 T91">
    <cfRule type="cellIs" dxfId="28" priority="2" operator="greaterThan">
      <formula>$AR$90</formula>
    </cfRule>
  </conditionalFormatting>
  <conditionalFormatting sqref="AB83 D82:AC82">
    <cfRule type="cellIs" dxfId="27" priority="11" operator="greaterThan">
      <formula>$AR$82</formula>
    </cfRule>
  </conditionalFormatting>
  <conditionalFormatting sqref="D83:AA83 AA84">
    <cfRule type="cellIs" dxfId="26" priority="12" operator="greaterThan">
      <formula>$AR$83</formula>
    </cfRule>
  </conditionalFormatting>
  <conditionalFormatting sqref="D84:Z84 Z85">
    <cfRule type="cellIs" dxfId="25" priority="13" operator="greaterThan">
      <formula>$AR$84</formula>
    </cfRule>
  </conditionalFormatting>
  <conditionalFormatting sqref="D85:Y85 Y86">
    <cfRule type="cellIs" dxfId="24" priority="14" operator="greaterThan">
      <formula>$AR$85</formula>
    </cfRule>
  </conditionalFormatting>
  <conditionalFormatting sqref="D86:X86 X87">
    <cfRule type="cellIs" dxfId="23" priority="15" operator="greaterThan">
      <formula>$AR$86</formula>
    </cfRule>
  </conditionalFormatting>
  <conditionalFormatting sqref="D87:W87 W88">
    <cfRule type="cellIs" dxfId="22" priority="16" operator="greaterThan">
      <formula>$AR$87</formula>
    </cfRule>
  </conditionalFormatting>
  <conditionalFormatting sqref="D88:V88 V89">
    <cfRule type="cellIs" dxfId="21" priority="17" operator="greaterThan">
      <formula>$AR$88</formula>
    </cfRule>
  </conditionalFormatting>
  <conditionalFormatting sqref="D89:U89 U90">
    <cfRule type="cellIs" dxfId="20" priority="18" operator="greaterThan">
      <formula>$AR$89</formula>
    </cfRule>
  </conditionalFormatting>
  <conditionalFormatting sqref="D91:S91">
    <cfRule type="cellIs" dxfId="19" priority="19" operator="greaterThan">
      <formula>$AR$91</formula>
    </cfRule>
  </conditionalFormatting>
  <pageMargins left="0.21" right="0.19" top="0.67" bottom="0.16" header="0.56000000000000005" footer="0.56000000000000005"/>
  <pageSetup paperSize="5" fitToHeight="2" orientation="landscape" r:id="rId1"/>
  <headerFooter alignWithMargins="0">
    <oddFooter>&amp;C&amp;Z&amp;F&amp;A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05"/>
  <sheetViews>
    <sheetView zoomScale="80" zoomScaleNormal="80" workbookViewId="0">
      <pane xSplit="3" ySplit="3" topLeftCell="D31" activePane="bottomRight" state="frozen"/>
      <selection activeCell="AS53" sqref="AS53"/>
      <selection pane="topRight" activeCell="AS53" sqref="AS53"/>
      <selection pane="bottomLeft" activeCell="AS53" sqref="AS53"/>
      <selection pane="bottomRight" activeCell="D4" sqref="D4"/>
    </sheetView>
  </sheetViews>
  <sheetFormatPr defaultRowHeight="12.75" x14ac:dyDescent="0.2"/>
  <cols>
    <col min="2" max="2" width="9.28515625" customWidth="1"/>
    <col min="3" max="3" width="4.140625" customWidth="1"/>
    <col min="24" max="25" width="9.85546875" customWidth="1"/>
    <col min="29" max="30" width="21" bestFit="1" customWidth="1"/>
  </cols>
  <sheetData>
    <row r="1" spans="1:27" s="1" customFormat="1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</row>
    <row r="2" spans="1:27" s="1" customFormat="1" x14ac:dyDescent="0.2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spans="1:27" s="1" customFormat="1" ht="11.25" x14ac:dyDescent="0.2">
      <c r="A3" s="2"/>
      <c r="B3" s="3"/>
      <c r="C3" s="3"/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4" t="s">
        <v>21</v>
      </c>
      <c r="X3" s="4" t="s">
        <v>22</v>
      </c>
      <c r="Y3" s="4" t="s">
        <v>23</v>
      </c>
      <c r="Z3" s="4" t="s">
        <v>24</v>
      </c>
      <c r="AA3" s="4" t="s">
        <v>25</v>
      </c>
    </row>
    <row r="4" spans="1:27" s="1" customFormat="1" ht="11.25" x14ac:dyDescent="0.2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27" s="1" customFormat="1" ht="11.25" x14ac:dyDescent="0.2">
      <c r="D5" s="7" t="s">
        <v>26</v>
      </c>
      <c r="E5" s="7" t="s">
        <v>26</v>
      </c>
      <c r="F5" s="7" t="s">
        <v>26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26</v>
      </c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26</v>
      </c>
      <c r="U5" s="7" t="s">
        <v>26</v>
      </c>
      <c r="V5" s="7" t="s">
        <v>26</v>
      </c>
      <c r="W5" s="7" t="s">
        <v>26</v>
      </c>
      <c r="X5" s="7" t="s">
        <v>26</v>
      </c>
      <c r="Y5" s="7" t="s">
        <v>26</v>
      </c>
      <c r="Z5" s="7" t="s">
        <v>26</v>
      </c>
      <c r="AA5" s="7" t="s">
        <v>26</v>
      </c>
    </row>
    <row r="6" spans="1:27" s="1" customFormat="1" ht="11.25" x14ac:dyDescent="0.2">
      <c r="A6" s="8" t="s">
        <v>27</v>
      </c>
      <c r="B6" s="8" t="s">
        <v>28</v>
      </c>
      <c r="C6" s="8"/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8" t="s">
        <v>34</v>
      </c>
      <c r="J6" s="8" t="s">
        <v>35</v>
      </c>
      <c r="K6" s="8" t="s">
        <v>36</v>
      </c>
      <c r="L6" s="8" t="s">
        <v>37</v>
      </c>
      <c r="M6" s="8" t="s">
        <v>38</v>
      </c>
      <c r="N6" s="8" t="s">
        <v>39</v>
      </c>
      <c r="O6" s="8" t="s">
        <v>40</v>
      </c>
      <c r="P6" s="8" t="s">
        <v>41</v>
      </c>
      <c r="Q6" s="8" t="s">
        <v>42</v>
      </c>
      <c r="R6" s="8" t="s">
        <v>43</v>
      </c>
      <c r="S6" s="8" t="s">
        <v>44</v>
      </c>
      <c r="T6" s="8" t="s">
        <v>45</v>
      </c>
      <c r="U6" s="8" t="s">
        <v>46</v>
      </c>
      <c r="V6" s="8" t="s">
        <v>47</v>
      </c>
      <c r="W6" s="9" t="s">
        <v>48</v>
      </c>
      <c r="X6" s="9" t="s">
        <v>49</v>
      </c>
      <c r="Y6" s="9" t="s">
        <v>50</v>
      </c>
      <c r="Z6" s="9" t="s">
        <v>51</v>
      </c>
      <c r="AA6" s="9" t="s">
        <v>52</v>
      </c>
    </row>
    <row r="7" spans="1:27" s="1" customFormat="1" ht="11.25" x14ac:dyDescent="0.2"/>
    <row r="8" spans="1:27" s="1" customFormat="1" ht="11.25" x14ac:dyDescent="0.2">
      <c r="A8" s="8">
        <v>1989</v>
      </c>
      <c r="B8" s="10">
        <f>[7]Data!$O392/1000</f>
        <v>69956.099000000002</v>
      </c>
      <c r="C8" s="11"/>
      <c r="D8" s="10">
        <v>67960</v>
      </c>
      <c r="E8" s="10"/>
      <c r="F8" s="10"/>
      <c r="G8" s="10"/>
      <c r="H8" s="10"/>
      <c r="I8" s="10"/>
      <c r="J8" s="12"/>
      <c r="K8" s="12"/>
    </row>
    <row r="9" spans="1:27" s="1" customFormat="1" ht="11.25" x14ac:dyDescent="0.2">
      <c r="A9" s="8">
        <v>1990</v>
      </c>
      <c r="B9" s="10">
        <f>[7]Data!$O393/1000</f>
        <v>71028.944000000003</v>
      </c>
      <c r="C9" s="11"/>
      <c r="D9" s="10">
        <v>70529</v>
      </c>
      <c r="E9" s="10">
        <v>71259</v>
      </c>
      <c r="F9" s="10"/>
      <c r="G9" s="10"/>
      <c r="H9" s="10"/>
      <c r="I9" s="10"/>
      <c r="J9" s="12"/>
      <c r="K9" s="12"/>
    </row>
    <row r="10" spans="1:27" s="1" customFormat="1" ht="11.25" x14ac:dyDescent="0.2">
      <c r="A10" s="8">
        <v>1991</v>
      </c>
      <c r="B10" s="10">
        <f>[7]Data!$O394/1000</f>
        <v>73160.467000000004</v>
      </c>
      <c r="C10" s="11"/>
      <c r="D10" s="10">
        <v>72573</v>
      </c>
      <c r="E10" s="10">
        <v>73370</v>
      </c>
      <c r="F10" s="10">
        <v>73198</v>
      </c>
      <c r="G10" s="10"/>
      <c r="H10" s="10"/>
      <c r="I10" s="10"/>
      <c r="J10" s="12"/>
      <c r="K10" s="12"/>
    </row>
    <row r="11" spans="1:27" s="1" customFormat="1" ht="11.25" x14ac:dyDescent="0.2">
      <c r="A11" s="8">
        <v>1992</v>
      </c>
      <c r="B11" s="10">
        <f>[7]Data!$O395/1000</f>
        <v>73097.3</v>
      </c>
      <c r="C11" s="11"/>
      <c r="D11" s="10">
        <v>74843</v>
      </c>
      <c r="E11" s="10">
        <v>75731</v>
      </c>
      <c r="F11" s="10">
        <v>75622</v>
      </c>
      <c r="G11" s="10">
        <v>74329</v>
      </c>
      <c r="H11" s="10"/>
      <c r="I11" s="10"/>
      <c r="J11" s="12"/>
      <c r="K11" s="12"/>
    </row>
    <row r="12" spans="1:27" s="1" customFormat="1" ht="11.25" x14ac:dyDescent="0.2">
      <c r="A12" s="8">
        <v>1993</v>
      </c>
      <c r="B12" s="10">
        <f>[7]Data!$O396/1000</f>
        <v>75774.380999999994</v>
      </c>
      <c r="C12" s="11"/>
      <c r="D12" s="10">
        <v>77355</v>
      </c>
      <c r="E12" s="10">
        <v>77676</v>
      </c>
      <c r="F12" s="10">
        <v>77464</v>
      </c>
      <c r="G12" s="10">
        <v>76137</v>
      </c>
      <c r="H12" s="10">
        <v>78649</v>
      </c>
      <c r="I12" s="10"/>
      <c r="J12" s="12"/>
      <c r="K12" s="12"/>
    </row>
    <row r="13" spans="1:27" s="1" customFormat="1" ht="11.25" x14ac:dyDescent="0.2">
      <c r="A13" s="8">
        <v>1994</v>
      </c>
      <c r="B13" s="10">
        <f>[7]Data!$O397/1000</f>
        <v>80375.778999999995</v>
      </c>
      <c r="C13" s="11"/>
      <c r="D13" s="10">
        <v>79489</v>
      </c>
      <c r="E13" s="10">
        <v>79380</v>
      </c>
      <c r="F13" s="10">
        <v>78987</v>
      </c>
      <c r="G13" s="10">
        <v>77273</v>
      </c>
      <c r="H13" s="10">
        <v>80876</v>
      </c>
      <c r="I13" s="13">
        <v>79286</v>
      </c>
      <c r="J13" s="12"/>
      <c r="K13" s="12"/>
    </row>
    <row r="14" spans="1:27" s="1" customFormat="1" ht="11.25" x14ac:dyDescent="0.2">
      <c r="A14" s="8">
        <v>1995</v>
      </c>
      <c r="B14" s="10">
        <f>[7]Data!$O398/1000</f>
        <v>83960.941999999995</v>
      </c>
      <c r="C14" s="11"/>
      <c r="D14" s="10">
        <v>81865</v>
      </c>
      <c r="E14" s="10">
        <v>81246</v>
      </c>
      <c r="F14" s="10">
        <v>80975</v>
      </c>
      <c r="G14" s="10">
        <v>78784</v>
      </c>
      <c r="H14" s="10">
        <v>83271</v>
      </c>
      <c r="I14" s="13">
        <v>81877</v>
      </c>
      <c r="J14" s="13">
        <v>81490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7" s="1" customFormat="1" ht="11.25" x14ac:dyDescent="0.2">
      <c r="A15" s="8">
        <v>1996</v>
      </c>
      <c r="B15" s="10">
        <f>[7]Data!$O399/1000</f>
        <v>84670.659</v>
      </c>
      <c r="C15" s="11"/>
      <c r="D15" s="10">
        <v>83783</v>
      </c>
      <c r="E15" s="10">
        <v>83068</v>
      </c>
      <c r="F15" s="10">
        <v>82421</v>
      </c>
      <c r="G15" s="10">
        <v>80523</v>
      </c>
      <c r="H15" s="10">
        <v>85054</v>
      </c>
      <c r="I15" s="13">
        <v>84439</v>
      </c>
      <c r="J15" s="13">
        <v>83622</v>
      </c>
      <c r="K15" s="13">
        <v>84306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7" s="1" customFormat="1" ht="11.25" x14ac:dyDescent="0.2">
      <c r="A16" s="8">
        <v>1997</v>
      </c>
      <c r="B16" s="10">
        <f>[7]Data!$O400/1000</f>
        <v>86851.987999999998</v>
      </c>
      <c r="C16" s="11"/>
      <c r="D16" s="10">
        <v>85752</v>
      </c>
      <c r="E16" s="10">
        <v>84808</v>
      </c>
      <c r="F16" s="10">
        <v>84307</v>
      </c>
      <c r="G16" s="10">
        <v>82380</v>
      </c>
      <c r="H16" s="10">
        <v>86388</v>
      </c>
      <c r="I16" s="13">
        <v>85978</v>
      </c>
      <c r="J16" s="13">
        <v>85909</v>
      </c>
      <c r="K16" s="13">
        <v>86486</v>
      </c>
      <c r="L16" s="13">
        <v>87040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7" s="1" customFormat="1" ht="11.25" x14ac:dyDescent="0.2">
      <c r="A17" s="8">
        <v>1998</v>
      </c>
      <c r="B17" s="10">
        <f>[7]Data!$O401/1000</f>
        <v>92662.97</v>
      </c>
      <c r="C17" s="11"/>
      <c r="D17" s="10">
        <v>88100</v>
      </c>
      <c r="E17" s="10">
        <v>86727</v>
      </c>
      <c r="F17" s="10">
        <v>86339</v>
      </c>
      <c r="G17" s="10">
        <v>84525</v>
      </c>
      <c r="H17" s="10">
        <v>87878</v>
      </c>
      <c r="I17" s="13">
        <v>88416</v>
      </c>
      <c r="J17" s="13">
        <v>88522</v>
      </c>
      <c r="K17" s="13">
        <v>88806</v>
      </c>
      <c r="L17" s="13">
        <v>88608</v>
      </c>
      <c r="M17" s="13">
        <v>88875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7" s="1" customFormat="1" ht="11.25" x14ac:dyDescent="0.2">
      <c r="A18" s="8">
        <v>1999</v>
      </c>
      <c r="B18" s="10">
        <f>[7]Data!$O402/1000</f>
        <v>91459.660999999993</v>
      </c>
      <c r="C18" s="11"/>
      <c r="D18" s="14"/>
      <c r="E18" s="10">
        <v>88814</v>
      </c>
      <c r="F18" s="10">
        <v>88503</v>
      </c>
      <c r="G18" s="10">
        <v>86530</v>
      </c>
      <c r="H18" s="10">
        <v>89833</v>
      </c>
      <c r="I18" s="13">
        <v>90781</v>
      </c>
      <c r="J18" s="13">
        <v>91014</v>
      </c>
      <c r="K18" s="13">
        <v>91215</v>
      </c>
      <c r="L18" s="13">
        <v>90314</v>
      </c>
      <c r="M18" s="13">
        <v>91129</v>
      </c>
      <c r="N18" s="13">
        <v>90861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7" s="1" customFormat="1" ht="11.25" x14ac:dyDescent="0.2">
      <c r="A19" s="8">
        <v>2000</v>
      </c>
      <c r="B19" s="10">
        <f>[7]Data!$O403/1000</f>
        <v>95989.005000000005</v>
      </c>
      <c r="C19" s="11"/>
      <c r="D19" s="10"/>
      <c r="E19" s="14"/>
      <c r="F19" s="10">
        <v>90330</v>
      </c>
      <c r="G19" s="10">
        <v>88482</v>
      </c>
      <c r="H19" s="10">
        <v>91650</v>
      </c>
      <c r="I19" s="13">
        <v>92694</v>
      </c>
      <c r="J19" s="13">
        <v>93296</v>
      </c>
      <c r="K19" s="13">
        <v>93659</v>
      </c>
      <c r="L19" s="13">
        <v>92415</v>
      </c>
      <c r="M19" s="13">
        <v>93294</v>
      </c>
      <c r="N19" s="13">
        <v>92833</v>
      </c>
      <c r="O19" s="13">
        <v>95110</v>
      </c>
      <c r="P19" s="13"/>
      <c r="Q19" s="13"/>
      <c r="R19" s="13"/>
      <c r="S19" s="13"/>
      <c r="T19" s="13"/>
      <c r="U19" s="13"/>
      <c r="V19" s="13"/>
      <c r="W19" s="13"/>
      <c r="X19" s="13"/>
    </row>
    <row r="20" spans="1:27" s="1" customFormat="1" ht="11.25" x14ac:dyDescent="0.2">
      <c r="A20" s="8">
        <v>2001</v>
      </c>
      <c r="B20" s="10">
        <f>[7]Data!$O404/1000</f>
        <v>98404.145000000004</v>
      </c>
      <c r="C20" s="11"/>
      <c r="D20" s="10"/>
      <c r="E20" s="10"/>
      <c r="F20" s="14"/>
      <c r="G20" s="10">
        <v>90171</v>
      </c>
      <c r="H20" s="10">
        <v>93584</v>
      </c>
      <c r="I20" s="13">
        <v>94358</v>
      </c>
      <c r="J20" s="13">
        <v>95448</v>
      </c>
      <c r="K20" s="13">
        <v>95957</v>
      </c>
      <c r="L20" s="13">
        <v>94716</v>
      </c>
      <c r="M20" s="13">
        <v>95331</v>
      </c>
      <c r="N20" s="13">
        <v>94799</v>
      </c>
      <c r="O20" s="13">
        <v>96574</v>
      </c>
      <c r="P20" s="13">
        <v>99557</v>
      </c>
      <c r="Q20" s="13"/>
      <c r="R20" s="13"/>
      <c r="S20" s="13"/>
      <c r="T20" s="13"/>
      <c r="U20" s="13"/>
      <c r="V20" s="13"/>
      <c r="W20" s="13"/>
      <c r="X20" s="13"/>
    </row>
    <row r="21" spans="1:27" s="1" customFormat="1" ht="11.25" x14ac:dyDescent="0.2">
      <c r="A21" s="8">
        <v>2002</v>
      </c>
      <c r="B21" s="10">
        <f>[7]Data!$O405/1000</f>
        <v>104199.186</v>
      </c>
      <c r="C21" s="11"/>
      <c r="D21" s="10"/>
      <c r="E21" s="10"/>
      <c r="F21" s="10"/>
      <c r="G21" s="14"/>
      <c r="H21" s="10">
        <v>95206</v>
      </c>
      <c r="I21" s="10">
        <v>95913</v>
      </c>
      <c r="J21" s="13">
        <v>97506</v>
      </c>
      <c r="K21" s="13">
        <v>98175</v>
      </c>
      <c r="L21" s="13">
        <v>96966</v>
      </c>
      <c r="M21" s="13">
        <v>97235</v>
      </c>
      <c r="N21" s="13">
        <v>96789</v>
      </c>
      <c r="O21" s="13">
        <v>98633</v>
      </c>
      <c r="P21" s="13">
        <v>103215</v>
      </c>
      <c r="Q21" s="13">
        <v>100158</v>
      </c>
      <c r="R21" s="13"/>
      <c r="S21" s="13"/>
      <c r="T21" s="13"/>
      <c r="U21" s="13"/>
      <c r="V21" s="13"/>
      <c r="W21" s="13"/>
      <c r="X21" s="13"/>
    </row>
    <row r="22" spans="1:27" s="1" customFormat="1" ht="11.25" x14ac:dyDescent="0.2">
      <c r="A22" s="8">
        <v>2003</v>
      </c>
      <c r="B22" s="10">
        <f>[7]Data!$O406/1000</f>
        <v>108392.54300000001</v>
      </c>
      <c r="C22" s="11"/>
      <c r="D22" s="10"/>
      <c r="E22" s="10"/>
      <c r="F22" s="10"/>
      <c r="G22" s="10"/>
      <c r="H22" s="10"/>
      <c r="I22" s="10">
        <v>97533</v>
      </c>
      <c r="J22" s="10">
        <v>99510</v>
      </c>
      <c r="K22" s="10">
        <v>100307</v>
      </c>
      <c r="L22" s="10">
        <v>99107</v>
      </c>
      <c r="M22" s="10">
        <v>99197</v>
      </c>
      <c r="N22" s="10">
        <v>98704</v>
      </c>
      <c r="O22" s="10">
        <v>101009</v>
      </c>
      <c r="P22" s="10">
        <v>107306</v>
      </c>
      <c r="Q22" s="10">
        <v>104414</v>
      </c>
      <c r="R22" s="13">
        <v>105700</v>
      </c>
      <c r="S22" s="10"/>
      <c r="T22" s="10"/>
      <c r="U22" s="10"/>
      <c r="V22" s="10"/>
      <c r="W22" s="10"/>
      <c r="X22" s="10"/>
    </row>
    <row r="23" spans="1:27" s="1" customFormat="1" ht="11.25" x14ac:dyDescent="0.2">
      <c r="A23" s="8">
        <v>2004</v>
      </c>
      <c r="B23" s="10">
        <f>[7]Data!$O407/1000</f>
        <v>108093.463</v>
      </c>
      <c r="C23" s="11"/>
      <c r="D23" s="10"/>
      <c r="E23" s="10"/>
      <c r="F23" s="10"/>
      <c r="G23" s="10"/>
      <c r="H23" s="10"/>
      <c r="I23" s="14"/>
      <c r="J23" s="10">
        <v>101486</v>
      </c>
      <c r="K23" s="10">
        <v>102447</v>
      </c>
      <c r="L23" s="10">
        <v>101214</v>
      </c>
      <c r="M23" s="10">
        <v>101247</v>
      </c>
      <c r="N23" s="10">
        <v>100610</v>
      </c>
      <c r="O23" s="10">
        <v>102761</v>
      </c>
      <c r="P23" s="10">
        <v>109131</v>
      </c>
      <c r="Q23" s="13">
        <v>108042</v>
      </c>
      <c r="R23" s="13">
        <v>109525</v>
      </c>
      <c r="S23" s="13">
        <f>+'[12]SCH 3'!$Z22</f>
        <v>109525.38232073055</v>
      </c>
    </row>
    <row r="24" spans="1:27" s="1" customFormat="1" ht="11.25" x14ac:dyDescent="0.2">
      <c r="A24" s="8">
        <v>2005</v>
      </c>
      <c r="B24" s="10">
        <f>[7]Data!$O408/1000</f>
        <v>111300.768</v>
      </c>
      <c r="C24" s="11"/>
      <c r="D24" s="10"/>
      <c r="E24" s="10"/>
      <c r="F24" s="10"/>
      <c r="G24" s="10"/>
      <c r="H24" s="10"/>
      <c r="I24" s="10"/>
      <c r="J24" s="14"/>
      <c r="K24" s="10">
        <v>104661</v>
      </c>
      <c r="L24" s="10">
        <v>103365</v>
      </c>
      <c r="M24" s="10">
        <v>103346</v>
      </c>
      <c r="N24" s="10">
        <v>102459</v>
      </c>
      <c r="O24" s="10">
        <v>104465</v>
      </c>
      <c r="P24" s="10">
        <v>110936</v>
      </c>
      <c r="Q24" s="13">
        <v>111772</v>
      </c>
      <c r="R24" s="13">
        <v>112565</v>
      </c>
      <c r="S24" s="13">
        <f>+'[12]SCH 3'!$Z23</f>
        <v>112564.90096005068</v>
      </c>
      <c r="T24" s="13">
        <v>111694.68</v>
      </c>
    </row>
    <row r="25" spans="1:27" s="1" customFormat="1" ht="11.25" x14ac:dyDescent="0.2">
      <c r="A25" s="8">
        <v>2006</v>
      </c>
      <c r="B25" s="10">
        <f>[7]Data!$O409/1000</f>
        <v>113137.277</v>
      </c>
      <c r="C25" s="11"/>
      <c r="D25" s="10"/>
      <c r="E25" s="10"/>
      <c r="F25" s="10"/>
      <c r="G25" s="10"/>
      <c r="H25" s="10"/>
      <c r="I25" s="10"/>
      <c r="J25" s="10"/>
      <c r="K25" s="14"/>
      <c r="L25" s="10">
        <v>105440</v>
      </c>
      <c r="M25" s="10">
        <v>105553</v>
      </c>
      <c r="N25" s="10">
        <v>104317</v>
      </c>
      <c r="O25" s="10">
        <v>106194</v>
      </c>
      <c r="P25" s="10">
        <v>112628</v>
      </c>
      <c r="Q25" s="13">
        <v>115602</v>
      </c>
      <c r="R25" s="13">
        <v>115942</v>
      </c>
      <c r="S25" s="13">
        <f>+'[12]SCH 3'!$Z24</f>
        <v>115942.04895086512</v>
      </c>
      <c r="T25" s="13">
        <v>115462.52</v>
      </c>
      <c r="U25" s="13">
        <v>114965</v>
      </c>
    </row>
    <row r="26" spans="1:27" s="1" customFormat="1" ht="11.25" x14ac:dyDescent="0.2">
      <c r="A26" s="8">
        <v>2007</v>
      </c>
      <c r="B26" s="10">
        <f>[7]Data!$O410/1000</f>
        <v>114314.587</v>
      </c>
      <c r="C26" s="15"/>
      <c r="D26" s="10"/>
      <c r="E26" s="10"/>
      <c r="F26" s="10"/>
      <c r="G26" s="10"/>
      <c r="H26" s="10"/>
      <c r="I26" s="10"/>
      <c r="J26" s="10"/>
      <c r="K26" s="10"/>
      <c r="L26" s="14"/>
      <c r="M26" s="10">
        <v>107787</v>
      </c>
      <c r="N26" s="10">
        <v>106205</v>
      </c>
      <c r="O26" s="10">
        <v>107772</v>
      </c>
      <c r="P26" s="10">
        <v>114264</v>
      </c>
      <c r="Q26" s="13">
        <v>118157</v>
      </c>
      <c r="R26" s="13">
        <v>118430</v>
      </c>
      <c r="S26" s="13">
        <f>+'[12]SCH 3'!$Z25</f>
        <v>118429.56791857826</v>
      </c>
      <c r="T26" s="13">
        <v>119477.18</v>
      </c>
      <c r="U26" s="13">
        <v>118820</v>
      </c>
      <c r="V26" s="13">
        <v>117550.98850000001</v>
      </c>
    </row>
    <row r="27" spans="1:27" s="1" customFormat="1" ht="11.25" x14ac:dyDescent="0.2">
      <c r="A27" s="8">
        <v>2008</v>
      </c>
      <c r="B27" s="10">
        <f>[7]Data!$O411/1000</f>
        <v>111003.53</v>
      </c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4"/>
      <c r="N27" s="10">
        <v>108122</v>
      </c>
      <c r="O27" s="10">
        <v>109120</v>
      </c>
      <c r="P27" s="10">
        <v>115899</v>
      </c>
      <c r="Q27" s="13">
        <v>120549</v>
      </c>
      <c r="R27" s="13">
        <v>120899</v>
      </c>
      <c r="S27" s="13">
        <f>+'[12]SCH 3'!$Z26</f>
        <v>120899.11695580688</v>
      </c>
      <c r="T27" s="13">
        <v>123458.75649799997</v>
      </c>
      <c r="U27" s="13">
        <v>123720</v>
      </c>
      <c r="V27" s="13">
        <v>122024.1725</v>
      </c>
      <c r="W27" s="13">
        <v>118356.815</v>
      </c>
    </row>
    <row r="28" spans="1:27" s="1" customFormat="1" ht="11.25" x14ac:dyDescent="0.2">
      <c r="A28" s="8">
        <v>2009</v>
      </c>
      <c r="B28" s="10">
        <f>[7]Data!$O412/1000</f>
        <v>111303.042</v>
      </c>
      <c r="C28" s="1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4"/>
      <c r="O28" s="10">
        <v>110777</v>
      </c>
      <c r="P28" s="10">
        <v>117577</v>
      </c>
      <c r="Q28" s="13">
        <v>122922</v>
      </c>
      <c r="R28" s="13">
        <v>123115</v>
      </c>
      <c r="S28" s="13">
        <f>+'[12]SCH 3'!$Z28</f>
        <v>123115.49174383508</v>
      </c>
      <c r="T28" s="13">
        <v>127521.04200000002</v>
      </c>
      <c r="U28" s="13">
        <v>128211</v>
      </c>
      <c r="V28" s="13">
        <v>126270.0095</v>
      </c>
      <c r="W28" s="13">
        <v>121851.848</v>
      </c>
      <c r="X28" s="13">
        <v>109439.7340779775</v>
      </c>
      <c r="Y28" s="13"/>
    </row>
    <row r="29" spans="1:27" s="1" customFormat="1" ht="11.25" x14ac:dyDescent="0.2">
      <c r="A29" s="8">
        <f>A28+1</f>
        <v>2010</v>
      </c>
      <c r="B29" s="10">
        <f>[7]Data!$O413/1000</f>
        <v>114474.633</v>
      </c>
      <c r="C29" s="11"/>
      <c r="D29" s="10"/>
      <c r="E29" s="10"/>
      <c r="F29" s="10"/>
      <c r="G29" s="10"/>
      <c r="H29" s="10"/>
      <c r="I29" s="10"/>
      <c r="J29" s="10"/>
      <c r="K29" s="10"/>
      <c r="L29" s="16"/>
      <c r="M29" s="10"/>
      <c r="N29" s="10"/>
      <c r="O29" s="10"/>
      <c r="P29" s="10">
        <v>119447</v>
      </c>
      <c r="Q29" s="13">
        <v>125448</v>
      </c>
      <c r="R29" s="13">
        <v>125811</v>
      </c>
      <c r="S29" s="13">
        <f>+'[12]SCH 3'!$Z29</f>
        <v>125810.94406978882</v>
      </c>
      <c r="T29" s="13">
        <v>130979.60852528327</v>
      </c>
      <c r="U29" s="13">
        <v>132519</v>
      </c>
      <c r="V29" s="13">
        <v>130498.591</v>
      </c>
      <c r="W29" s="13">
        <v>127003.679866776</v>
      </c>
      <c r="X29" s="13">
        <v>110206.97917954535</v>
      </c>
      <c r="Y29" s="13">
        <f>+'[11]SCH 3 '!$AA45</f>
        <v>109885.75701701929</v>
      </c>
      <c r="Z29" s="13"/>
      <c r="AA29" s="13"/>
    </row>
    <row r="30" spans="1:27" s="1" customFormat="1" ht="11.25" x14ac:dyDescent="0.2">
      <c r="A30" s="8">
        <v>2011</v>
      </c>
      <c r="B30" s="10">
        <f>[14]Month_Year!$D$554/1000</f>
        <v>112453.554</v>
      </c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3">
        <v>127512</v>
      </c>
      <c r="R30" s="13">
        <v>128327</v>
      </c>
      <c r="S30" s="13">
        <f>+'[12]SCH 3'!$Z30</f>
        <v>128327.21215937984</v>
      </c>
      <c r="T30" s="13">
        <v>133674.26401238315</v>
      </c>
      <c r="U30" s="13">
        <v>135540</v>
      </c>
      <c r="V30" s="13">
        <v>134765.522</v>
      </c>
      <c r="W30" s="13">
        <v>131862.28758667799</v>
      </c>
      <c r="X30" s="13">
        <v>111926.38103828365</v>
      </c>
      <c r="Y30" s="13">
        <f>+'[11]SCH 3 '!$AA46</f>
        <v>111634.01835332633</v>
      </c>
      <c r="Z30" s="13">
        <v>111175</v>
      </c>
      <c r="AA30" s="13"/>
    </row>
    <row r="31" spans="1:27" s="1" customFormat="1" ht="11.25" x14ac:dyDescent="0.2">
      <c r="A31" s="8">
        <f>A30+1</f>
        <v>2012</v>
      </c>
      <c r="B31" s="10">
        <f>+[14]Month_Year!$D$566/1000</f>
        <v>110865.505</v>
      </c>
      <c r="C31" s="1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3"/>
      <c r="R31" s="13">
        <v>130724</v>
      </c>
      <c r="S31" s="13">
        <f>+'[12]SCH 3'!$Z31</f>
        <v>130723.79280720229</v>
      </c>
      <c r="T31" s="13">
        <v>136387.0590091428</v>
      </c>
      <c r="U31" s="13">
        <v>138666</v>
      </c>
      <c r="V31" s="13">
        <v>139038.13649999999</v>
      </c>
      <c r="W31" s="13">
        <v>136871.27631535201</v>
      </c>
      <c r="X31" s="13">
        <v>114815.1616361179</v>
      </c>
      <c r="Y31" s="13">
        <f>+'[11]SCH 3 '!$AA47</f>
        <v>113516.28669511709</v>
      </c>
      <c r="Z31" s="13">
        <v>112517</v>
      </c>
      <c r="AA31" s="13">
        <f>+'[13]SCH 3 '!$AA52</f>
        <v>111156.26579927672</v>
      </c>
    </row>
    <row r="32" spans="1:27" s="1" customFormat="1" ht="11.25" x14ac:dyDescent="0.2">
      <c r="A32" s="8">
        <f t="shared" ref="A32:A35" si="0">A31+1</f>
        <v>2013</v>
      </c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3"/>
      <c r="R32" s="11"/>
      <c r="S32" s="13">
        <f>+'[12]SCH 3'!$Z32</f>
        <v>133273.62974004791</v>
      </c>
      <c r="T32" s="13">
        <v>139429.25957519616</v>
      </c>
      <c r="U32" s="13">
        <v>141993</v>
      </c>
      <c r="V32" s="13">
        <v>142378.91750000001</v>
      </c>
      <c r="W32" s="13">
        <v>141374.33742401001</v>
      </c>
      <c r="X32" s="13">
        <v>116026.98671423292</v>
      </c>
      <c r="Y32" s="13">
        <f>+'[11]SCH 3 '!$AA48</f>
        <v>115899.43212572947</v>
      </c>
      <c r="Z32" s="13">
        <v>114647</v>
      </c>
      <c r="AA32" s="13">
        <f>+'[13]SCH 3 '!$AA53</f>
        <v>112487.0622150491</v>
      </c>
    </row>
    <row r="33" spans="1:27" s="1" customFormat="1" ht="11.25" x14ac:dyDescent="0.2">
      <c r="A33" s="8">
        <f t="shared" si="0"/>
        <v>2014</v>
      </c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3"/>
      <c r="T33" s="13">
        <v>142692.49405298589</v>
      </c>
      <c r="U33" s="13">
        <v>145244</v>
      </c>
      <c r="V33" s="13">
        <v>146256.57399999999</v>
      </c>
      <c r="W33" s="13">
        <v>148752.192468069</v>
      </c>
      <c r="X33" s="13">
        <v>121128.34942996463</v>
      </c>
      <c r="Y33" s="13">
        <f>+'[11]SCH 3 '!$AA49</f>
        <v>122471.44651438107</v>
      </c>
      <c r="Z33" s="13">
        <v>121035</v>
      </c>
      <c r="AA33" s="13">
        <f>+'[13]SCH 3 '!$AA54</f>
        <v>117982.25222179582</v>
      </c>
    </row>
    <row r="34" spans="1:27" s="1" customFormat="1" ht="11.25" x14ac:dyDescent="0.2">
      <c r="A34" s="8">
        <f t="shared" si="0"/>
        <v>2015</v>
      </c>
      <c r="B34" s="10"/>
      <c r="C34" s="1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3"/>
      <c r="T34" s="13"/>
      <c r="U34" s="13">
        <v>148466</v>
      </c>
      <c r="V34" s="13">
        <v>150291.48300000001</v>
      </c>
      <c r="W34" s="13">
        <v>152495.26087974201</v>
      </c>
      <c r="X34" s="13">
        <v>123799.7719409119</v>
      </c>
      <c r="Y34" s="13">
        <f>+'[11]SCH 3 '!$AA50</f>
        <v>124742.00225803924</v>
      </c>
      <c r="Z34" s="13">
        <v>123610</v>
      </c>
      <c r="AA34" s="13">
        <f>+'[13]SCH 3 '!$AA55</f>
        <v>121406.93486311822</v>
      </c>
    </row>
    <row r="35" spans="1:27" s="1" customFormat="1" ht="11.25" x14ac:dyDescent="0.2">
      <c r="A35" s="8">
        <f t="shared" si="0"/>
        <v>2016</v>
      </c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3"/>
      <c r="U35" s="13"/>
      <c r="V35" s="13">
        <v>154555.5465</v>
      </c>
      <c r="W35" s="13">
        <v>156383.56309765301</v>
      </c>
      <c r="X35" s="13">
        <v>126278.18742415409</v>
      </c>
      <c r="Y35" s="13">
        <f>+'[11]SCH 3 '!$AA51</f>
        <v>125672.42800872977</v>
      </c>
      <c r="Z35" s="13">
        <v>125593</v>
      </c>
      <c r="AA35" s="13">
        <f>+'[13]SCH 3 '!$AA56</f>
        <v>123310.1940814425</v>
      </c>
    </row>
    <row r="36" spans="1:27" s="1" customFormat="1" ht="11.25" x14ac:dyDescent="0.2">
      <c r="A36" s="8"/>
      <c r="B36" s="10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3"/>
      <c r="W36" s="13"/>
      <c r="Z36" s="13"/>
      <c r="AA36" s="13"/>
    </row>
    <row r="37" spans="1:27" s="1" customFormat="1" ht="11.25" x14ac:dyDescent="0.2">
      <c r="A37" s="8"/>
      <c r="B37" s="10"/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4"/>
      <c r="N37" s="10"/>
      <c r="O37" s="10"/>
      <c r="P37" s="10"/>
      <c r="Q37" s="13"/>
    </row>
    <row r="38" spans="1:27" s="1" customFormat="1" x14ac:dyDescent="0.2">
      <c r="A38" s="135" t="s">
        <v>53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</row>
    <row r="39" spans="1:27" s="1" customFormat="1" x14ac:dyDescent="0.2">
      <c r="A39" s="135" t="s">
        <v>54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</row>
    <row r="40" spans="1:27" s="1" customFormat="1" ht="11.2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17"/>
      <c r="N40" s="3"/>
      <c r="O40" s="3"/>
      <c r="P40" s="3"/>
      <c r="Q40" s="3"/>
    </row>
    <row r="41" spans="1:27" s="1" customFormat="1" ht="11.25" x14ac:dyDescent="0.2">
      <c r="D41" s="136" t="s">
        <v>55</v>
      </c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</row>
    <row r="42" spans="1:27" s="1" customFormat="1" ht="11.25" x14ac:dyDescent="0.2">
      <c r="D42" s="8" t="str">
        <f>D5</f>
        <v>TYSP</v>
      </c>
      <c r="E42" s="8" t="str">
        <f t="shared" ref="E42:Y43" si="1">E5</f>
        <v>TYSP</v>
      </c>
      <c r="F42" s="8" t="str">
        <f t="shared" si="1"/>
        <v>TYSP</v>
      </c>
      <c r="G42" s="8" t="str">
        <f t="shared" si="1"/>
        <v>TYSP</v>
      </c>
      <c r="H42" s="8" t="str">
        <f t="shared" si="1"/>
        <v>TYSP</v>
      </c>
      <c r="I42" s="8" t="str">
        <f t="shared" si="1"/>
        <v>TYSP</v>
      </c>
      <c r="J42" s="8" t="str">
        <f t="shared" si="1"/>
        <v>TYSP</v>
      </c>
      <c r="K42" s="8" t="str">
        <f t="shared" si="1"/>
        <v>TYSP</v>
      </c>
      <c r="L42" s="8" t="str">
        <f t="shared" si="1"/>
        <v>TYSP</v>
      </c>
      <c r="M42" s="8" t="str">
        <f t="shared" si="1"/>
        <v>TYSP</v>
      </c>
      <c r="N42" s="8" t="str">
        <f t="shared" si="1"/>
        <v>TYSP</v>
      </c>
      <c r="O42" s="8" t="str">
        <f t="shared" si="1"/>
        <v>TYSP</v>
      </c>
      <c r="P42" s="8" t="str">
        <f t="shared" si="1"/>
        <v>TYSP</v>
      </c>
      <c r="Q42" s="8" t="str">
        <f t="shared" si="1"/>
        <v>TYSP</v>
      </c>
      <c r="R42" s="8" t="str">
        <f t="shared" si="1"/>
        <v>TYSP</v>
      </c>
      <c r="S42" s="8" t="str">
        <f t="shared" si="1"/>
        <v>TYSP</v>
      </c>
      <c r="T42" s="8" t="str">
        <f t="shared" si="1"/>
        <v>TYSP</v>
      </c>
      <c r="U42" s="8" t="str">
        <f t="shared" si="1"/>
        <v>TYSP</v>
      </c>
      <c r="V42" s="8" t="str">
        <f t="shared" si="1"/>
        <v>TYSP</v>
      </c>
      <c r="W42" s="8" t="str">
        <f t="shared" si="1"/>
        <v>TYSP</v>
      </c>
      <c r="X42" s="8" t="str">
        <f t="shared" si="1"/>
        <v>TYSP</v>
      </c>
      <c r="Y42" s="8" t="str">
        <f t="shared" si="1"/>
        <v>TYSP</v>
      </c>
      <c r="Z42" s="7" t="s">
        <v>26</v>
      </c>
      <c r="AA42" s="7" t="s">
        <v>26</v>
      </c>
    </row>
    <row r="43" spans="1:27" s="1" customFormat="1" ht="11.25" x14ac:dyDescent="0.2">
      <c r="A43" s="8" t="s">
        <v>27</v>
      </c>
      <c r="B43" s="8" t="s">
        <v>28</v>
      </c>
      <c r="C43" s="8"/>
      <c r="D43" s="8" t="str">
        <f>D6</f>
        <v>1989-1998</v>
      </c>
      <c r="E43" s="8" t="str">
        <f t="shared" si="1"/>
        <v>1990-1999</v>
      </c>
      <c r="F43" s="8" t="str">
        <f t="shared" si="1"/>
        <v>1991-2000</v>
      </c>
      <c r="G43" s="8" t="str">
        <f t="shared" si="1"/>
        <v>1992-2001</v>
      </c>
      <c r="H43" s="8" t="str">
        <f t="shared" si="1"/>
        <v>1993-2002</v>
      </c>
      <c r="I43" s="8" t="str">
        <f t="shared" si="1"/>
        <v xml:space="preserve">1994-2003 </v>
      </c>
      <c r="J43" s="8" t="str">
        <f t="shared" si="1"/>
        <v>1995-2004</v>
      </c>
      <c r="K43" s="8" t="str">
        <f t="shared" si="1"/>
        <v>1996-2005</v>
      </c>
      <c r="L43" s="8" t="str">
        <f t="shared" si="1"/>
        <v>1997-2006</v>
      </c>
      <c r="M43" s="8" t="str">
        <f t="shared" si="1"/>
        <v>1998-2007</v>
      </c>
      <c r="N43" s="8" t="str">
        <f t="shared" si="1"/>
        <v>1999-2008</v>
      </c>
      <c r="O43" s="8" t="str">
        <f t="shared" si="1"/>
        <v>2000-2009</v>
      </c>
      <c r="P43" s="8" t="str">
        <f t="shared" si="1"/>
        <v>2001-2010</v>
      </c>
      <c r="Q43" s="8" t="str">
        <f t="shared" si="1"/>
        <v>2002-2011</v>
      </c>
      <c r="R43" s="8" t="str">
        <f t="shared" si="1"/>
        <v>2003-2012</v>
      </c>
      <c r="S43" s="8" t="str">
        <f t="shared" si="1"/>
        <v>2004-2013</v>
      </c>
      <c r="T43" s="8" t="str">
        <f t="shared" si="1"/>
        <v>2005-2014</v>
      </c>
      <c r="U43" s="8" t="str">
        <f t="shared" si="1"/>
        <v>2006-2015</v>
      </c>
      <c r="V43" s="8" t="str">
        <f t="shared" si="1"/>
        <v>2007-2016</v>
      </c>
      <c r="W43" s="8" t="str">
        <f t="shared" si="1"/>
        <v>2008-2017</v>
      </c>
      <c r="X43" s="8" t="str">
        <f t="shared" si="1"/>
        <v>2009-2018</v>
      </c>
      <c r="Y43" s="8" t="str">
        <f t="shared" si="1"/>
        <v>2010-2019</v>
      </c>
      <c r="Z43" s="9" t="s">
        <v>51</v>
      </c>
      <c r="AA43" s="9" t="s">
        <v>52</v>
      </c>
    </row>
    <row r="44" spans="1:27" s="1" customFormat="1" ht="11.25" x14ac:dyDescent="0.2">
      <c r="J44" s="12"/>
      <c r="K44" s="12"/>
    </row>
    <row r="45" spans="1:27" s="1" customFormat="1" ht="11.25" x14ac:dyDescent="0.2">
      <c r="A45" s="8">
        <v>1989</v>
      </c>
      <c r="B45" s="12">
        <f t="shared" ref="B45:B68" si="2">+B8</f>
        <v>69956.099000000002</v>
      </c>
      <c r="D45" s="18">
        <f t="shared" ref="D45:S60" si="3">($B8/D8)-1</f>
        <v>2.9371674514420354E-2</v>
      </c>
      <c r="E45" s="18"/>
      <c r="F45" s="18"/>
      <c r="G45" s="18"/>
      <c r="H45" s="18"/>
      <c r="I45" s="18"/>
      <c r="J45" s="18"/>
      <c r="K45" s="18"/>
    </row>
    <row r="46" spans="1:27" s="1" customFormat="1" ht="11.25" x14ac:dyDescent="0.2">
      <c r="A46" s="8">
        <v>1990</v>
      </c>
      <c r="B46" s="12">
        <f t="shared" si="2"/>
        <v>71028.944000000003</v>
      </c>
      <c r="D46" s="18">
        <f t="shared" si="3"/>
        <v>7.0884884232018663E-3</v>
      </c>
      <c r="E46" s="18">
        <f t="shared" si="3"/>
        <v>-3.2284483363504979E-3</v>
      </c>
      <c r="F46" s="18"/>
      <c r="G46" s="18"/>
      <c r="H46" s="18"/>
      <c r="I46" s="18"/>
      <c r="J46" s="18"/>
      <c r="K46" s="18"/>
    </row>
    <row r="47" spans="1:27" s="1" customFormat="1" ht="11.25" x14ac:dyDescent="0.2">
      <c r="A47" s="8">
        <v>1991</v>
      </c>
      <c r="B47" s="12">
        <f t="shared" si="2"/>
        <v>73160.467000000004</v>
      </c>
      <c r="D47" s="18">
        <f t="shared" si="3"/>
        <v>8.0948424345141934E-3</v>
      </c>
      <c r="E47" s="18">
        <f t="shared" si="3"/>
        <v>-2.8558402616872813E-3</v>
      </c>
      <c r="F47" s="18">
        <f t="shared" si="3"/>
        <v>-5.1275991147292643E-4</v>
      </c>
      <c r="G47" s="18"/>
      <c r="H47" s="18"/>
      <c r="I47" s="18"/>
      <c r="J47" s="18"/>
      <c r="K47" s="18"/>
    </row>
    <row r="48" spans="1:27" s="1" customFormat="1" ht="11.25" x14ac:dyDescent="0.2">
      <c r="A48" s="8">
        <v>1992</v>
      </c>
      <c r="B48" s="12">
        <f t="shared" si="2"/>
        <v>73097.3</v>
      </c>
      <c r="D48" s="18">
        <f t="shared" si="3"/>
        <v>-2.3324826637093565E-2</v>
      </c>
      <c r="E48" s="18">
        <f t="shared" si="3"/>
        <v>-3.4777039785556685E-2</v>
      </c>
      <c r="F48" s="18">
        <f t="shared" si="3"/>
        <v>-3.3385787204781692E-2</v>
      </c>
      <c r="G48" s="18">
        <f t="shared" si="3"/>
        <v>-1.6570921174776987E-2</v>
      </c>
      <c r="H48" s="18"/>
      <c r="I48" s="18"/>
      <c r="J48" s="18"/>
      <c r="K48" s="18"/>
    </row>
    <row r="49" spans="1:23" s="1" customFormat="1" ht="11.25" x14ac:dyDescent="0.2">
      <c r="A49" s="8">
        <v>1993</v>
      </c>
      <c r="B49" s="12">
        <f t="shared" si="2"/>
        <v>75774.380999999994</v>
      </c>
      <c r="D49" s="18">
        <f t="shared" si="3"/>
        <v>-2.0433313942214593E-2</v>
      </c>
      <c r="E49" s="18">
        <f t="shared" si="3"/>
        <v>-2.4481422833307676E-2</v>
      </c>
      <c r="F49" s="18">
        <f t="shared" si="3"/>
        <v>-2.1811667355158604E-2</v>
      </c>
      <c r="G49" s="18">
        <f t="shared" si="3"/>
        <v>-4.7627172071398327E-3</v>
      </c>
      <c r="H49" s="18">
        <f>($B12/H12)-1</f>
        <v>-3.6549975206296437E-2</v>
      </c>
      <c r="I49" s="18"/>
      <c r="J49" s="18"/>
      <c r="K49" s="18"/>
    </row>
    <row r="50" spans="1:23" s="1" customFormat="1" ht="11.25" x14ac:dyDescent="0.2">
      <c r="A50" s="8">
        <v>1994</v>
      </c>
      <c r="B50" s="12">
        <f t="shared" si="2"/>
        <v>80375.778999999995</v>
      </c>
      <c r="D50" s="18">
        <f t="shared" si="3"/>
        <v>1.1155996427178572E-2</v>
      </c>
      <c r="E50" s="18">
        <f t="shared" si="3"/>
        <v>1.2544457042076074E-2</v>
      </c>
      <c r="F50" s="18">
        <f t="shared" si="3"/>
        <v>1.7582374314760507E-2</v>
      </c>
      <c r="G50" s="18">
        <f t="shared" si="3"/>
        <v>4.0153468870109732E-2</v>
      </c>
      <c r="H50" s="18">
        <f t="shared" si="3"/>
        <v>-6.185036351946227E-3</v>
      </c>
      <c r="I50" s="18">
        <f t="shared" si="3"/>
        <v>1.3744910829150081E-2</v>
      </c>
      <c r="J50" s="18"/>
      <c r="K50" s="18"/>
    </row>
    <row r="51" spans="1:23" s="1" customFormat="1" ht="11.25" x14ac:dyDescent="0.2">
      <c r="A51" s="8">
        <v>1995</v>
      </c>
      <c r="B51" s="12">
        <f t="shared" si="2"/>
        <v>83960.941999999995</v>
      </c>
      <c r="D51" s="18">
        <f t="shared" si="3"/>
        <v>2.56024186160142E-2</v>
      </c>
      <c r="E51" s="18">
        <f t="shared" si="3"/>
        <v>3.3416315880166358E-2</v>
      </c>
      <c r="F51" s="18">
        <f t="shared" si="3"/>
        <v>3.6874862611917303E-2</v>
      </c>
      <c r="G51" s="18">
        <f t="shared" si="3"/>
        <v>6.5710575751421585E-2</v>
      </c>
      <c r="H51" s="18">
        <f t="shared" si="3"/>
        <v>8.2855015551632771E-3</v>
      </c>
      <c r="I51" s="18">
        <f t="shared" si="3"/>
        <v>2.5452104986748436E-2</v>
      </c>
      <c r="J51" s="18">
        <f t="shared" si="3"/>
        <v>3.0322027242606353E-2</v>
      </c>
      <c r="K51" s="18"/>
    </row>
    <row r="52" spans="1:23" s="1" customFormat="1" ht="11.25" x14ac:dyDescent="0.2">
      <c r="A52" s="8">
        <v>1996</v>
      </c>
      <c r="B52" s="12">
        <f t="shared" si="2"/>
        <v>84670.659</v>
      </c>
      <c r="D52" s="18">
        <f t="shared" si="3"/>
        <v>1.0594738789491798E-2</v>
      </c>
      <c r="E52" s="18">
        <f t="shared" si="3"/>
        <v>1.9293337988154358E-2</v>
      </c>
      <c r="F52" s="18">
        <f t="shared" si="3"/>
        <v>2.7294730711833193E-2</v>
      </c>
      <c r="G52" s="18">
        <f t="shared" si="3"/>
        <v>5.1508997429305925E-2</v>
      </c>
      <c r="H52" s="18">
        <f t="shared" si="3"/>
        <v>-4.5070308274742787E-3</v>
      </c>
      <c r="I52" s="18">
        <f t="shared" si="3"/>
        <v>2.7435071471713091E-3</v>
      </c>
      <c r="J52" s="18">
        <f t="shared" si="3"/>
        <v>1.2540467819473378E-2</v>
      </c>
      <c r="K52" s="18">
        <f t="shared" si="3"/>
        <v>4.3254216781722921E-3</v>
      </c>
      <c r="L52" s="18"/>
      <c r="M52" s="18"/>
    </row>
    <row r="53" spans="1:23" s="1" customFormat="1" ht="11.25" x14ac:dyDescent="0.2">
      <c r="A53" s="8">
        <v>1997</v>
      </c>
      <c r="B53" s="12">
        <f t="shared" si="2"/>
        <v>86851.987999999998</v>
      </c>
      <c r="D53" s="18">
        <f t="shared" si="3"/>
        <v>1.2827549211680056E-2</v>
      </c>
      <c r="E53" s="18">
        <f t="shared" si="3"/>
        <v>2.4101358362418557E-2</v>
      </c>
      <c r="F53" s="18">
        <f t="shared" si="3"/>
        <v>3.0187149347029374E-2</v>
      </c>
      <c r="G53" s="18">
        <f t="shared" si="3"/>
        <v>5.428487496965273E-2</v>
      </c>
      <c r="H53" s="18">
        <f t="shared" si="3"/>
        <v>5.3709774505719121E-3</v>
      </c>
      <c r="I53" s="18">
        <f t="shared" si="3"/>
        <v>1.0165251575984469E-2</v>
      </c>
      <c r="J53" s="18">
        <f t="shared" si="3"/>
        <v>1.0976591509620715E-2</v>
      </c>
      <c r="K53" s="18">
        <f t="shared" si="3"/>
        <v>4.2317600536503353E-3</v>
      </c>
      <c r="L53" s="18">
        <f t="shared" si="3"/>
        <v>-2.1600643382353457E-3</v>
      </c>
      <c r="M53" s="18"/>
      <c r="O53" s="18"/>
    </row>
    <row r="54" spans="1:23" s="1" customFormat="1" ht="11.25" x14ac:dyDescent="0.2">
      <c r="A54" s="8">
        <v>1998</v>
      </c>
      <c r="B54" s="12">
        <f t="shared" si="2"/>
        <v>92662.97</v>
      </c>
      <c r="D54" s="18">
        <f t="shared" si="3"/>
        <v>5.179307604994321E-2</v>
      </c>
      <c r="E54" s="18">
        <f t="shared" si="3"/>
        <v>6.8444313766185871E-2</v>
      </c>
      <c r="F54" s="18">
        <f t="shared" si="3"/>
        <v>7.3245810120571297E-2</v>
      </c>
      <c r="G54" s="18">
        <f t="shared" si="3"/>
        <v>9.6278852410529359E-2</v>
      </c>
      <c r="H54" s="18">
        <f t="shared" si="3"/>
        <v>5.4450146794419618E-2</v>
      </c>
      <c r="I54" s="18">
        <f t="shared" si="3"/>
        <v>4.803395313065506E-2</v>
      </c>
      <c r="J54" s="18">
        <f t="shared" si="3"/>
        <v>4.6778992792751994E-2</v>
      </c>
      <c r="K54" s="18">
        <f t="shared" si="3"/>
        <v>4.3431412291962346E-2</v>
      </c>
      <c r="L54" s="18">
        <f t="shared" si="3"/>
        <v>4.5763023654749047E-2</v>
      </c>
      <c r="M54" s="18">
        <f t="shared" si="3"/>
        <v>4.2621322081575208E-2</v>
      </c>
    </row>
    <row r="55" spans="1:23" s="1" customFormat="1" ht="11.25" x14ac:dyDescent="0.2">
      <c r="A55" s="8">
        <v>1999</v>
      </c>
      <c r="B55" s="12">
        <f t="shared" si="2"/>
        <v>91459.660999999993</v>
      </c>
      <c r="D55" s="18"/>
      <c r="E55" s="18">
        <f t="shared" si="3"/>
        <v>2.9788783299930177E-2</v>
      </c>
      <c r="F55" s="18">
        <f t="shared" si="3"/>
        <v>3.3407466413567732E-2</v>
      </c>
      <c r="G55" s="18">
        <f t="shared" si="3"/>
        <v>5.6970542008551783E-2</v>
      </c>
      <c r="H55" s="18">
        <f t="shared" si="3"/>
        <v>1.8107610788908213E-2</v>
      </c>
      <c r="I55" s="18">
        <f t="shared" si="3"/>
        <v>7.4758044084113351E-3</v>
      </c>
      <c r="J55" s="18">
        <f t="shared" si="3"/>
        <v>4.8966203001734598E-3</v>
      </c>
      <c r="K55" s="18">
        <f t="shared" si="3"/>
        <v>2.6822452447512468E-3</v>
      </c>
      <c r="L55" s="18">
        <f t="shared" si="3"/>
        <v>1.2685309032929526E-2</v>
      </c>
      <c r="M55" s="18">
        <f t="shared" si="3"/>
        <v>3.6284936738029128E-3</v>
      </c>
      <c r="N55" s="18">
        <f t="shared" si="3"/>
        <v>6.5887564521631692E-3</v>
      </c>
    </row>
    <row r="56" spans="1:23" s="1" customFormat="1" ht="11.25" x14ac:dyDescent="0.2">
      <c r="A56" s="8">
        <v>2000</v>
      </c>
      <c r="B56" s="12">
        <f t="shared" si="2"/>
        <v>95989.005000000005</v>
      </c>
      <c r="E56" s="18"/>
      <c r="F56" s="18">
        <f t="shared" si="3"/>
        <v>6.264812354699445E-2</v>
      </c>
      <c r="G56" s="18">
        <f t="shared" si="3"/>
        <v>8.4842171289075896E-2</v>
      </c>
      <c r="H56" s="18">
        <f t="shared" si="3"/>
        <v>4.7343207855973901E-2</v>
      </c>
      <c r="I56" s="18">
        <f t="shared" si="3"/>
        <v>3.5547122791119268E-2</v>
      </c>
      <c r="J56" s="18">
        <f t="shared" si="3"/>
        <v>2.8865171068427342E-2</v>
      </c>
      <c r="K56" s="18">
        <f t="shared" si="3"/>
        <v>2.487753446011598E-2</v>
      </c>
      <c r="L56" s="18">
        <f t="shared" si="3"/>
        <v>3.8673429638045764E-2</v>
      </c>
      <c r="M56" s="18">
        <f t="shared" si="3"/>
        <v>2.8887227474435617E-2</v>
      </c>
      <c r="N56" s="18">
        <f t="shared" si="3"/>
        <v>3.3996585266015344E-2</v>
      </c>
      <c r="O56" s="18">
        <f t="shared" si="3"/>
        <v>9.2419829670908893E-3</v>
      </c>
      <c r="P56" s="18"/>
    </row>
    <row r="57" spans="1:23" s="1" customFormat="1" ht="11.25" x14ac:dyDescent="0.2">
      <c r="A57" s="8">
        <v>2001</v>
      </c>
      <c r="B57" s="12">
        <f t="shared" si="2"/>
        <v>98404.145000000004</v>
      </c>
      <c r="G57" s="18">
        <f t="shared" si="3"/>
        <v>9.130590766432678E-2</v>
      </c>
      <c r="H57" s="18">
        <f t="shared" si="3"/>
        <v>5.1506080099162244E-2</v>
      </c>
      <c r="I57" s="18">
        <f t="shared" si="3"/>
        <v>4.2880783823311175E-2</v>
      </c>
      <c r="J57" s="18">
        <f t="shared" si="3"/>
        <v>3.0971261838907083E-2</v>
      </c>
      <c r="K57" s="18">
        <f t="shared" si="3"/>
        <v>2.5502516752295312E-2</v>
      </c>
      <c r="L57" s="18">
        <f t="shared" si="3"/>
        <v>3.8938986021369137E-2</v>
      </c>
      <c r="M57" s="18">
        <f t="shared" si="3"/>
        <v>3.2236575720384852E-2</v>
      </c>
      <c r="N57" s="18">
        <f t="shared" si="3"/>
        <v>3.8029356849755835E-2</v>
      </c>
      <c r="O57" s="18">
        <f t="shared" si="3"/>
        <v>1.8950701016836824E-2</v>
      </c>
      <c r="P57" s="18">
        <f t="shared" si="3"/>
        <v>-1.1579848729873277E-2</v>
      </c>
      <c r="Q57" s="18"/>
      <c r="R57" s="18"/>
      <c r="S57" s="18"/>
    </row>
    <row r="58" spans="1:23" s="1" customFormat="1" ht="11.25" x14ac:dyDescent="0.2">
      <c r="A58" s="8">
        <v>2002</v>
      </c>
      <c r="B58" s="12">
        <f t="shared" si="2"/>
        <v>104199.186</v>
      </c>
      <c r="G58" s="18"/>
      <c r="H58" s="18">
        <f t="shared" si="3"/>
        <v>9.446028611642121E-2</v>
      </c>
      <c r="I58" s="18">
        <f t="shared" si="3"/>
        <v>8.6392730912389304E-2</v>
      </c>
      <c r="J58" s="18">
        <f t="shared" si="3"/>
        <v>6.8643837302319932E-2</v>
      </c>
      <c r="K58" s="18">
        <f t="shared" si="3"/>
        <v>6.1361711229946492E-2</v>
      </c>
      <c r="L58" s="18">
        <f t="shared" si="3"/>
        <v>7.45950745622177E-2</v>
      </c>
      <c r="M58" s="18">
        <f t="shared" si="3"/>
        <v>7.1622214223273417E-2</v>
      </c>
      <c r="N58" s="18">
        <f t="shared" si="3"/>
        <v>7.6560208288132037E-2</v>
      </c>
      <c r="O58" s="18">
        <f t="shared" si="3"/>
        <v>5.6433303255502665E-2</v>
      </c>
      <c r="P58" s="18">
        <f t="shared" si="3"/>
        <v>9.535300101729316E-3</v>
      </c>
      <c r="Q58" s="18">
        <f t="shared" si="3"/>
        <v>4.0348109986221736E-2</v>
      </c>
      <c r="R58" s="18"/>
      <c r="S58" s="18"/>
    </row>
    <row r="59" spans="1:23" s="1" customFormat="1" ht="11.25" x14ac:dyDescent="0.2">
      <c r="A59" s="8">
        <v>2003</v>
      </c>
      <c r="B59" s="12">
        <f t="shared" si="2"/>
        <v>108392.54300000001</v>
      </c>
      <c r="G59" s="18"/>
      <c r="H59" s="18"/>
      <c r="I59" s="18">
        <f t="shared" si="3"/>
        <v>0.11134224313821983</v>
      </c>
      <c r="J59" s="18">
        <f t="shared" si="3"/>
        <v>8.9262817807255646E-2</v>
      </c>
      <c r="K59" s="18">
        <f t="shared" si="3"/>
        <v>8.0607963551895701E-2</v>
      </c>
      <c r="L59" s="18">
        <f t="shared" si="3"/>
        <v>9.3692100457081873E-2</v>
      </c>
      <c r="M59" s="18">
        <f t="shared" si="3"/>
        <v>9.2699809470044414E-2</v>
      </c>
      <c r="N59" s="18">
        <f t="shared" si="3"/>
        <v>9.8157551872264603E-2</v>
      </c>
      <c r="O59" s="18">
        <f t="shared" si="3"/>
        <v>7.3097872466809877E-2</v>
      </c>
      <c r="P59" s="18">
        <f t="shared" si="3"/>
        <v>1.0125650010251119E-2</v>
      </c>
      <c r="Q59" s="18">
        <f t="shared" si="3"/>
        <v>3.8103539755205196E-2</v>
      </c>
      <c r="R59" s="18">
        <f t="shared" si="3"/>
        <v>2.5473443708609267E-2</v>
      </c>
      <c r="S59" s="18"/>
      <c r="U59" s="18"/>
    </row>
    <row r="60" spans="1:23" s="1" customFormat="1" ht="11.25" x14ac:dyDescent="0.2">
      <c r="A60" s="8">
        <v>2004</v>
      </c>
      <c r="B60" s="12">
        <f t="shared" si="2"/>
        <v>108093.463</v>
      </c>
      <c r="G60" s="18"/>
      <c r="H60" s="18"/>
      <c r="I60" s="18"/>
      <c r="J60" s="18">
        <f t="shared" si="3"/>
        <v>6.5107137930354941E-2</v>
      </c>
      <c r="K60" s="18">
        <f t="shared" si="3"/>
        <v>5.5115942877780766E-2</v>
      </c>
      <c r="L60" s="18">
        <f t="shared" si="3"/>
        <v>6.7969480506649305E-2</v>
      </c>
      <c r="M60" s="18">
        <f t="shared" si="3"/>
        <v>6.7621391251098784E-2</v>
      </c>
      <c r="N60" s="18">
        <f t="shared" si="3"/>
        <v>7.4380906470529862E-2</v>
      </c>
      <c r="O60" s="18">
        <f t="shared" si="3"/>
        <v>5.1891894784986459E-2</v>
      </c>
      <c r="P60" s="18">
        <f t="shared" si="3"/>
        <v>-9.5072619145797344E-3</v>
      </c>
      <c r="Q60" s="18">
        <f t="shared" si="3"/>
        <v>4.7632402213948488E-4</v>
      </c>
      <c r="R60" s="18">
        <f t="shared" si="3"/>
        <v>-1.3070413147683202E-2</v>
      </c>
      <c r="S60" s="18">
        <f t="shared" si="3"/>
        <v>-1.3073858227103607E-2</v>
      </c>
      <c r="U60" s="18"/>
    </row>
    <row r="61" spans="1:23" s="1" customFormat="1" ht="11.25" x14ac:dyDescent="0.2">
      <c r="A61" s="8">
        <v>2005</v>
      </c>
      <c r="B61" s="12">
        <f t="shared" si="2"/>
        <v>111300.768</v>
      </c>
      <c r="J61" s="18"/>
      <c r="K61" s="18">
        <f t="shared" ref="K61:U67" si="4">($B24/K24)-1</f>
        <v>6.3440708573394122E-2</v>
      </c>
      <c r="L61" s="18">
        <f t="shared" si="4"/>
        <v>7.6774227252938587E-2</v>
      </c>
      <c r="M61" s="18">
        <f t="shared" si="4"/>
        <v>7.6972190505679938E-2</v>
      </c>
      <c r="N61" s="18">
        <f t="shared" si="4"/>
        <v>8.6295669487307158E-2</v>
      </c>
      <c r="O61" s="18">
        <f t="shared" si="4"/>
        <v>6.5435964198535368E-2</v>
      </c>
      <c r="P61" s="18">
        <f t="shared" si="4"/>
        <v>3.2880940362010058E-3</v>
      </c>
      <c r="Q61" s="18">
        <f t="shared" si="4"/>
        <v>-4.2160111655871191E-3</v>
      </c>
      <c r="R61" s="18">
        <f t="shared" si="4"/>
        <v>-1.1231128681206459E-2</v>
      </c>
      <c r="S61" s="18">
        <f t="shared" si="4"/>
        <v>-1.1230258715363983E-2</v>
      </c>
      <c r="T61" s="18">
        <f t="shared" si="4"/>
        <v>-3.5266854249459412E-3</v>
      </c>
    </row>
    <row r="62" spans="1:23" s="1" customFormat="1" ht="11.25" x14ac:dyDescent="0.2">
      <c r="A62" s="8">
        <v>2006</v>
      </c>
      <c r="B62" s="12">
        <f t="shared" si="2"/>
        <v>113137.277</v>
      </c>
      <c r="K62" s="18"/>
      <c r="L62" s="18">
        <f t="shared" si="4"/>
        <v>7.3001488998482467E-2</v>
      </c>
      <c r="M62" s="18">
        <f t="shared" si="4"/>
        <v>7.1852784856896612E-2</v>
      </c>
      <c r="N62" s="18">
        <f t="shared" si="4"/>
        <v>8.4552632840285025E-2</v>
      </c>
      <c r="O62" s="18">
        <f t="shared" si="4"/>
        <v>6.5382950072508716E-2</v>
      </c>
      <c r="P62" s="18">
        <f t="shared" si="4"/>
        <v>4.5217619064530368E-3</v>
      </c>
      <c r="Q62" s="18">
        <f t="shared" si="4"/>
        <v>-2.1320764346637544E-2</v>
      </c>
      <c r="R62" s="18">
        <f t="shared" si="4"/>
        <v>-2.4190741922685444E-2</v>
      </c>
      <c r="S62" s="18">
        <f t="shared" si="4"/>
        <v>-2.4191153910465668E-2</v>
      </c>
      <c r="T62" s="18">
        <f t="shared" si="4"/>
        <v>-2.0138509015739547E-2</v>
      </c>
      <c r="U62" s="18">
        <f t="shared" si="4"/>
        <v>-1.5898082024964122E-2</v>
      </c>
    </row>
    <row r="63" spans="1:23" s="1" customFormat="1" ht="11.25" x14ac:dyDescent="0.2">
      <c r="A63" s="8">
        <v>2007</v>
      </c>
      <c r="B63" s="12">
        <f t="shared" si="2"/>
        <v>114314.587</v>
      </c>
      <c r="L63" s="18"/>
      <c r="M63" s="18">
        <f t="shared" si="4"/>
        <v>6.0560058263055883E-2</v>
      </c>
      <c r="N63" s="18">
        <f t="shared" si="4"/>
        <v>7.635786450732085E-2</v>
      </c>
      <c r="O63" s="18">
        <f t="shared" si="4"/>
        <v>6.070766989570564E-2</v>
      </c>
      <c r="P63" s="18">
        <f t="shared" si="4"/>
        <v>4.4272036686976435E-4</v>
      </c>
      <c r="Q63" s="18">
        <f t="shared" si="4"/>
        <v>-3.2519554491058478E-2</v>
      </c>
      <c r="R63" s="18">
        <f t="shared" si="4"/>
        <v>-3.4749750907709154E-2</v>
      </c>
      <c r="S63" s="18">
        <f t="shared" si="4"/>
        <v>-3.4746229264362105E-2</v>
      </c>
      <c r="T63" s="18">
        <f t="shared" si="4"/>
        <v>-4.3209866520117046E-2</v>
      </c>
      <c r="U63" s="18">
        <f t="shared" si="4"/>
        <v>-3.7917968355495657E-2</v>
      </c>
      <c r="V63" s="18">
        <f>($B26/V26)-1</f>
        <v>-2.7531895233701142E-2</v>
      </c>
    </row>
    <row r="64" spans="1:23" s="1" customFormat="1" ht="11.25" x14ac:dyDescent="0.2">
      <c r="A64" s="8">
        <v>2008</v>
      </c>
      <c r="B64" s="12">
        <f t="shared" si="2"/>
        <v>111003.53</v>
      </c>
      <c r="M64" s="18"/>
      <c r="N64" s="18">
        <f t="shared" si="4"/>
        <v>2.6650727881467162E-2</v>
      </c>
      <c r="O64" s="18">
        <f t="shared" si="4"/>
        <v>1.7261088709677352E-2</v>
      </c>
      <c r="P64" s="18">
        <f t="shared" si="4"/>
        <v>-4.2239104737745836E-2</v>
      </c>
      <c r="Q64" s="18">
        <f t="shared" si="4"/>
        <v>-7.9183319645953154E-2</v>
      </c>
      <c r="R64" s="18">
        <f t="shared" si="4"/>
        <v>-8.1849064094822954E-2</v>
      </c>
      <c r="S64" s="18">
        <f t="shared" si="4"/>
        <v>-8.1849952298858275E-2</v>
      </c>
      <c r="T64" s="18">
        <f t="shared" si="4"/>
        <v>-0.10088572776287241</v>
      </c>
      <c r="U64" s="18">
        <f t="shared" si="4"/>
        <v>-0.10278427093436793</v>
      </c>
      <c r="V64" s="18">
        <f>($B27/V27)-1</f>
        <v>-9.0315240613494052E-2</v>
      </c>
      <c r="W64" s="18">
        <f>($B27/W27)-1</f>
        <v>-6.2128108127951887E-2</v>
      </c>
    </row>
    <row r="65" spans="1:47" x14ac:dyDescent="0.2">
      <c r="A65" s="8">
        <v>2009</v>
      </c>
      <c r="B65" s="12">
        <f t="shared" si="2"/>
        <v>111303.042</v>
      </c>
      <c r="N65" s="18"/>
      <c r="O65" s="18">
        <f t="shared" si="4"/>
        <v>4.7486572122372728E-3</v>
      </c>
      <c r="P65" s="18">
        <f t="shared" si="4"/>
        <v>-5.3360419129591663E-2</v>
      </c>
      <c r="Q65" s="18">
        <f t="shared" si="4"/>
        <v>-9.452301459462098E-2</v>
      </c>
      <c r="R65" s="18">
        <f t="shared" si="4"/>
        <v>-9.5942476546318489E-2</v>
      </c>
      <c r="S65" s="18">
        <f t="shared" si="4"/>
        <v>-9.5946087503050448E-2</v>
      </c>
      <c r="T65" s="18">
        <f t="shared" si="4"/>
        <v>-0.12717901097451834</v>
      </c>
      <c r="U65" s="18">
        <f t="shared" si="4"/>
        <v>-0.13187603247771251</v>
      </c>
      <c r="V65" s="18">
        <f>($B28/V28)-1</f>
        <v>-0.11853145144492916</v>
      </c>
      <c r="W65" s="18">
        <f>($B28/W28)-1</f>
        <v>-8.657075106485046E-2</v>
      </c>
      <c r="X65" s="18">
        <f>($B28/X28)-1</f>
        <v>1.7025881300980483E-2</v>
      </c>
    </row>
    <row r="66" spans="1:47" x14ac:dyDescent="0.2">
      <c r="A66" s="8">
        <v>2010</v>
      </c>
      <c r="B66" s="12">
        <f t="shared" si="2"/>
        <v>114474.633</v>
      </c>
      <c r="N66" s="18"/>
      <c r="O66" s="18"/>
      <c r="P66" s="18">
        <f t="shared" si="4"/>
        <v>-4.1628228419298918E-2</v>
      </c>
      <c r="Q66" s="18">
        <f t="shared" si="4"/>
        <v>-8.747343122249851E-2</v>
      </c>
      <c r="R66" s="18">
        <f t="shared" si="4"/>
        <v>-9.0106326155900529E-2</v>
      </c>
      <c r="S66" s="18">
        <f t="shared" si="4"/>
        <v>-9.0105921655753818E-2</v>
      </c>
      <c r="T66" s="18">
        <f t="shared" si="4"/>
        <v>-0.12601179459241763</v>
      </c>
      <c r="U66" s="18">
        <f t="shared" si="4"/>
        <v>-0.13616437642904033</v>
      </c>
      <c r="V66" s="18">
        <f>($B29/V29)-1</f>
        <v>-0.12279027595018244</v>
      </c>
      <c r="W66" s="18">
        <f>($B29/W29)-1</f>
        <v>-9.8651053890081664E-2</v>
      </c>
      <c r="X66" s="18">
        <f>($B29/X29)-1</f>
        <v>3.8723988736701909E-2</v>
      </c>
      <c r="Y66" s="18">
        <f>($B29/Y29)-1</f>
        <v>4.1760425623404318E-2</v>
      </c>
      <c r="Z66" s="18"/>
      <c r="AA66" s="18"/>
    </row>
    <row r="67" spans="1:47" x14ac:dyDescent="0.2">
      <c r="A67" s="8">
        <v>2011</v>
      </c>
      <c r="B67" s="12">
        <f t="shared" si="2"/>
        <v>112453.554</v>
      </c>
      <c r="N67" s="18"/>
      <c r="O67" s="18"/>
      <c r="P67" s="18"/>
      <c r="Q67" s="18">
        <f t="shared" si="4"/>
        <v>-0.11809434406173536</v>
      </c>
      <c r="R67" s="18">
        <f t="shared" si="4"/>
        <v>-0.12369529405347279</v>
      </c>
      <c r="S67" s="18">
        <f t="shared" si="4"/>
        <v>-0.12369674282072818</v>
      </c>
      <c r="T67" s="18">
        <f t="shared" si="4"/>
        <v>-0.15874940602192</v>
      </c>
      <c r="U67" s="18">
        <f t="shared" si="4"/>
        <v>-0.17032939353696319</v>
      </c>
      <c r="V67" s="18">
        <f>($B30/V30)-1</f>
        <v>-0.16556139633399702</v>
      </c>
      <c r="W67" s="18">
        <f>($B30/W30)-1</f>
        <v>-0.14718941967330812</v>
      </c>
      <c r="X67" s="18">
        <f>($B30/X30)-1</f>
        <v>4.7099973824404895E-3</v>
      </c>
      <c r="Y67" s="18">
        <f>($B30/Y30)-1</f>
        <v>7.3412715833609532E-3</v>
      </c>
      <c r="Z67" s="18">
        <f>($B30/Z30)-1</f>
        <v>1.150037328536091E-2</v>
      </c>
      <c r="AA67" s="18"/>
    </row>
    <row r="68" spans="1:47" x14ac:dyDescent="0.2">
      <c r="A68" s="8">
        <v>2012</v>
      </c>
      <c r="B68" s="12">
        <f t="shared" si="2"/>
        <v>110865.505</v>
      </c>
      <c r="N68" s="18"/>
      <c r="O68" s="18"/>
      <c r="P68" s="18"/>
      <c r="Q68" s="18"/>
      <c r="R68" s="18">
        <f>($B31/R31)-1</f>
        <v>-0.15191162296135363</v>
      </c>
      <c r="S68" s="18">
        <f t="shared" ref="S68:Y68" si="5">($B31/S31)-1</f>
        <v>-0.15191027876991181</v>
      </c>
      <c r="T68" s="18">
        <f t="shared" si="5"/>
        <v>-0.18712592085024682</v>
      </c>
      <c r="U68" s="18">
        <f t="shared" si="5"/>
        <v>-0.20048530281395582</v>
      </c>
      <c r="V68" s="18">
        <f t="shared" si="5"/>
        <v>-0.20262520923530924</v>
      </c>
      <c r="W68" s="18">
        <f t="shared" si="5"/>
        <v>-0.19000167175642169</v>
      </c>
      <c r="X68" s="18">
        <f t="shared" si="5"/>
        <v>-3.4400131305266868E-2</v>
      </c>
      <c r="Y68" s="18">
        <f t="shared" si="5"/>
        <v>-2.3351553968961047E-2</v>
      </c>
      <c r="Z68" s="18">
        <f>($B31/Z31)-1</f>
        <v>-1.4677737586320294E-2</v>
      </c>
      <c r="AA68" s="18">
        <f>($B31/AA31)-1</f>
        <v>-2.6157841592282516E-3</v>
      </c>
    </row>
    <row r="69" spans="1:47" x14ac:dyDescent="0.2">
      <c r="A69" s="8"/>
      <c r="B69" s="12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47" x14ac:dyDescent="0.2">
      <c r="A70" s="1"/>
      <c r="B70" s="12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47" x14ac:dyDescent="0.2">
      <c r="R71" s="22"/>
      <c r="U71" s="21"/>
      <c r="AF71" t="s">
        <v>56</v>
      </c>
      <c r="AL71" s="23"/>
      <c r="AM71" s="23"/>
      <c r="AN71" s="23"/>
      <c r="AO71" s="23" t="s">
        <v>57</v>
      </c>
      <c r="AP71" s="23" t="s">
        <v>58</v>
      </c>
      <c r="AQ71" s="23"/>
    </row>
    <row r="72" spans="1:47" x14ac:dyDescent="0.2">
      <c r="R72" s="22"/>
      <c r="U72" s="21"/>
      <c r="AB72" s="24" t="s">
        <v>59</v>
      </c>
      <c r="AC72" s="24" t="s">
        <v>60</v>
      </c>
      <c r="AD72" s="24" t="s">
        <v>61</v>
      </c>
      <c r="AE72" s="25" t="s">
        <v>62</v>
      </c>
      <c r="AF72" s="25" t="s">
        <v>63</v>
      </c>
      <c r="AG72" s="24" t="s">
        <v>64</v>
      </c>
      <c r="AH72" s="24" t="s">
        <v>65</v>
      </c>
      <c r="AI72" s="24" t="s">
        <v>66</v>
      </c>
      <c r="AJ72" s="26" t="s">
        <v>67</v>
      </c>
      <c r="AK72" s="26" t="s">
        <v>68</v>
      </c>
      <c r="AL72" s="24" t="s">
        <v>69</v>
      </c>
      <c r="AM72" s="23" t="s">
        <v>70</v>
      </c>
      <c r="AN72" s="23" t="s">
        <v>71</v>
      </c>
      <c r="AO72" s="24" t="s">
        <v>72</v>
      </c>
      <c r="AP72" s="24" t="s">
        <v>72</v>
      </c>
      <c r="AQ72" s="23"/>
      <c r="AR72" s="23" t="s">
        <v>73</v>
      </c>
      <c r="AS72" s="23" t="s">
        <v>74</v>
      </c>
      <c r="AT72" s="23"/>
      <c r="AU72" s="23"/>
    </row>
    <row r="73" spans="1:47" s="23" customFormat="1" ht="11.25" x14ac:dyDescent="0.2">
      <c r="A73" s="27"/>
      <c r="B73" s="28" t="s">
        <v>75</v>
      </c>
      <c r="C73" s="29"/>
      <c r="D73" s="30">
        <f t="shared" ref="D73:D82" si="6">D45</f>
        <v>2.9371674514420354E-2</v>
      </c>
      <c r="E73" s="30">
        <f t="shared" ref="E73:E82" si="7">E46</f>
        <v>-3.2284483363504979E-3</v>
      </c>
      <c r="F73" s="31">
        <f t="shared" ref="F73:F82" si="8">F47</f>
        <v>-5.1275991147292643E-4</v>
      </c>
      <c r="G73" s="31">
        <f t="shared" ref="G73:G82" si="9">G48</f>
        <v>-1.6570921174776987E-2</v>
      </c>
      <c r="H73" s="31">
        <f t="shared" ref="H73:H82" si="10">H49</f>
        <v>-3.6549975206296437E-2</v>
      </c>
      <c r="I73" s="31">
        <f t="shared" ref="I73:I82" si="11">I50</f>
        <v>1.3744910829150081E-2</v>
      </c>
      <c r="J73" s="31">
        <f t="shared" ref="J73:J82" si="12">J51</f>
        <v>3.0322027242606353E-2</v>
      </c>
      <c r="K73" s="31">
        <f t="shared" ref="K73:K82" si="13">K52</f>
        <v>4.3254216781722921E-3</v>
      </c>
      <c r="L73" s="31">
        <f t="shared" ref="L73:L82" si="14">L53</f>
        <v>-2.1600643382353457E-3</v>
      </c>
      <c r="M73" s="31">
        <f t="shared" ref="M73:M82" si="15">M54</f>
        <v>4.2621322081575208E-2</v>
      </c>
      <c r="N73" s="31">
        <f t="shared" ref="N73:N82" si="16">N55</f>
        <v>6.5887564521631692E-3</v>
      </c>
      <c r="O73" s="31">
        <f t="shared" ref="O73:O82" si="17">O56</f>
        <v>9.2419829670908893E-3</v>
      </c>
      <c r="P73" s="31">
        <f t="shared" ref="P73:P79" si="18">P57</f>
        <v>-1.1579848729873277E-2</v>
      </c>
      <c r="Q73" s="31">
        <f t="shared" ref="Q73:Q81" si="19">Q58</f>
        <v>4.0348109986221736E-2</v>
      </c>
      <c r="R73" s="31">
        <f t="shared" ref="R73:R80" si="20">R59</f>
        <v>2.5473443708609267E-2</v>
      </c>
      <c r="S73" s="31">
        <f t="shared" ref="S73:S81" si="21">S60</f>
        <v>-1.3073858227103607E-2</v>
      </c>
      <c r="T73" s="31">
        <f t="shared" ref="T73:T80" si="22">T61</f>
        <v>-3.5266854249459412E-3</v>
      </c>
      <c r="U73" s="31">
        <f t="shared" ref="U73:U79" si="23">U62</f>
        <v>-1.5898082024964122E-2</v>
      </c>
      <c r="V73" s="30">
        <f t="shared" ref="V73:V78" si="24">V63</f>
        <v>-2.7531895233701142E-2</v>
      </c>
      <c r="W73" s="30">
        <f>W64</f>
        <v>-6.2128108127951887E-2</v>
      </c>
      <c r="X73" s="30">
        <f>X65</f>
        <v>1.7025881300980483E-2</v>
      </c>
      <c r="Y73" s="30">
        <f>Y66</f>
        <v>4.1760425623404318E-2</v>
      </c>
      <c r="Z73" s="30">
        <f>Z67</f>
        <v>1.150037328536091E-2</v>
      </c>
      <c r="AA73" s="30">
        <f>AA68</f>
        <v>-2.6157841592282516E-3</v>
      </c>
      <c r="AB73" s="32">
        <f>MAX(D73:AA73)</f>
        <v>4.2621322081575208E-2</v>
      </c>
      <c r="AC73" s="32">
        <f>MIN(D73:AA73)</f>
        <v>-6.2128108127951887E-2</v>
      </c>
      <c r="AD73" s="30">
        <f>IF(ABS(AB73)&gt;ABS(AC73),AB73,ABS(AC73))</f>
        <v>6.2128108127951887E-2</v>
      </c>
      <c r="AE73" s="75">
        <f>AVERAGE(D73:AA73)</f>
        <v>3.2061624489522766E-3</v>
      </c>
      <c r="AF73" s="33">
        <f t="shared" ref="AF73:AF82" si="25">STDEV(D73:AA73)</f>
        <v>2.5496964104004694E-2</v>
      </c>
      <c r="AG73" s="23">
        <f>COUNT(D73:AA73)</f>
        <v>24</v>
      </c>
      <c r="AH73" s="34">
        <v>1.7210000000000001</v>
      </c>
      <c r="AI73" s="30">
        <f>AH73*AF73</f>
        <v>4.3880275222992079E-2</v>
      </c>
      <c r="AJ73" s="80">
        <f t="shared" ref="AJ73:AJ82" si="26">AVERAGE(D73:AA73)</f>
        <v>3.2061624489522766E-3</v>
      </c>
      <c r="AK73" s="32">
        <f>+AJ73+AI73</f>
        <v>4.7086437671944356E-2</v>
      </c>
      <c r="AL73" s="34">
        <v>1.323</v>
      </c>
      <c r="AM73" s="30">
        <f>AJ73+AF73*AL73</f>
        <v>3.6938645958550488E-2</v>
      </c>
      <c r="AN73" s="23">
        <v>0.68600000000000005</v>
      </c>
      <c r="AO73" s="30">
        <f>AJ73+AF73*AN73</f>
        <v>2.0697079824299497E-2</v>
      </c>
      <c r="AP73" s="36">
        <f>AJ73-AF73*AN73</f>
        <v>-1.4284754926394944E-2</v>
      </c>
      <c r="AQ73" s="30"/>
      <c r="AR73" s="32">
        <f>+AJ73-AI73</f>
        <v>-4.0674112774039803E-2</v>
      </c>
      <c r="AS73" s="32">
        <f>AK73</f>
        <v>4.7086437671944356E-2</v>
      </c>
      <c r="AT73" s="30">
        <f>(AR73+AS73)/2</f>
        <v>3.2061624489522766E-3</v>
      </c>
      <c r="AU73" s="32">
        <f>AT73-AJ73</f>
        <v>0</v>
      </c>
    </row>
    <row r="74" spans="1:47" s="23" customFormat="1" ht="11.25" x14ac:dyDescent="0.2">
      <c r="A74" s="27"/>
      <c r="B74" s="28" t="s">
        <v>76</v>
      </c>
      <c r="C74" s="29"/>
      <c r="D74" s="30">
        <f t="shared" si="6"/>
        <v>7.0884884232018663E-3</v>
      </c>
      <c r="E74" s="30">
        <f t="shared" si="7"/>
        <v>-2.8558402616872813E-3</v>
      </c>
      <c r="F74" s="31">
        <f t="shared" si="8"/>
        <v>-3.3385787204781692E-2</v>
      </c>
      <c r="G74" s="31">
        <f t="shared" si="9"/>
        <v>-4.7627172071398327E-3</v>
      </c>
      <c r="H74" s="31">
        <f t="shared" si="10"/>
        <v>-6.185036351946227E-3</v>
      </c>
      <c r="I74" s="31">
        <f t="shared" si="11"/>
        <v>2.5452104986748436E-2</v>
      </c>
      <c r="J74" s="31">
        <f t="shared" si="12"/>
        <v>1.2540467819473378E-2</v>
      </c>
      <c r="K74" s="31">
        <f t="shared" si="13"/>
        <v>4.2317600536503353E-3</v>
      </c>
      <c r="L74" s="31">
        <f t="shared" si="14"/>
        <v>4.5763023654749047E-2</v>
      </c>
      <c r="M74" s="31">
        <f t="shared" si="15"/>
        <v>3.6284936738029128E-3</v>
      </c>
      <c r="N74" s="31">
        <f t="shared" si="16"/>
        <v>3.3996585266015344E-2</v>
      </c>
      <c r="O74" s="31">
        <f t="shared" si="17"/>
        <v>1.8950701016836824E-2</v>
      </c>
      <c r="P74" s="31">
        <f t="shared" si="18"/>
        <v>9.535300101729316E-3</v>
      </c>
      <c r="Q74" s="31">
        <f t="shared" si="19"/>
        <v>3.8103539755205196E-2</v>
      </c>
      <c r="R74" s="31">
        <f t="shared" si="20"/>
        <v>-1.3070413147683202E-2</v>
      </c>
      <c r="S74" s="31">
        <f t="shared" si="21"/>
        <v>-1.1230258715363983E-2</v>
      </c>
      <c r="T74" s="31">
        <f t="shared" si="22"/>
        <v>-2.0138509015739547E-2</v>
      </c>
      <c r="U74" s="31">
        <f t="shared" si="23"/>
        <v>-3.7917968355495657E-2</v>
      </c>
      <c r="V74" s="30">
        <f t="shared" si="24"/>
        <v>-9.0315240613494052E-2</v>
      </c>
      <c r="W74" s="30">
        <f>W65</f>
        <v>-8.657075106485046E-2</v>
      </c>
      <c r="X74" s="30">
        <f>X66</f>
        <v>3.8723988736701909E-2</v>
      </c>
      <c r="Y74" s="30">
        <f t="shared" ref="Y74" si="27">Y67</f>
        <v>7.3412715833609532E-3</v>
      </c>
      <c r="Z74" s="30">
        <f>Z68</f>
        <v>-1.4677737586320294E-2</v>
      </c>
      <c r="AB74" s="32">
        <f>MAX(D74:Z74)</f>
        <v>4.5763023654749047E-2</v>
      </c>
      <c r="AC74" s="32">
        <f>MIN(D74:Z74)</f>
        <v>-9.0315240613494052E-2</v>
      </c>
      <c r="AD74" s="30">
        <f>IF(ABS(AB74)&gt;ABS(AC74),AB74,ABS(AC74))</f>
        <v>9.0315240613494052E-2</v>
      </c>
      <c r="AE74" s="75">
        <f>AVERAGE(D74:Z74)</f>
        <v>-3.2936754110011613E-3</v>
      </c>
      <c r="AF74" s="33">
        <f>STDEV(D74:Z74)</f>
        <v>3.4728192428107249E-2</v>
      </c>
      <c r="AG74" s="23">
        <f t="shared" ref="AG74:AG82" si="28">COUNT(D74:AA74)</f>
        <v>23</v>
      </c>
      <c r="AH74" s="34">
        <v>1.7250000000000001</v>
      </c>
      <c r="AI74" s="30">
        <f t="shared" ref="AI74:AI82" si="29">AH74*AF74</f>
        <v>5.9906131938485006E-2</v>
      </c>
      <c r="AJ74" s="80">
        <f t="shared" si="26"/>
        <v>-3.2936754110011613E-3</v>
      </c>
      <c r="AK74" s="32">
        <f>+AJ74+AI74</f>
        <v>5.6612456527483847E-2</v>
      </c>
      <c r="AL74" s="34">
        <v>1.325</v>
      </c>
      <c r="AM74" s="30">
        <f>AJ74+AF74*AL74</f>
        <v>4.2721179556240947E-2</v>
      </c>
      <c r="AN74" s="23">
        <v>0.68700000000000006</v>
      </c>
      <c r="AO74" s="30">
        <f>AJ74+AF74*AN74</f>
        <v>2.0564592787108524E-2</v>
      </c>
      <c r="AP74" s="36">
        <f>AJ74-AF74*AN74</f>
        <v>-2.7151943609110843E-2</v>
      </c>
      <c r="AQ74" s="30"/>
      <c r="AR74" s="32">
        <f t="shared" ref="AR74:AR82" si="30">+AJ74-AI74</f>
        <v>-6.3199807349486173E-2</v>
      </c>
      <c r="AS74" s="32">
        <f t="shared" ref="AS74:AS82" si="31">AK74</f>
        <v>5.6612456527483847E-2</v>
      </c>
      <c r="AT74" s="30">
        <f t="shared" ref="AT74:AT82" si="32">(AR74+AS74)/2</f>
        <v>-3.293675411001163E-3</v>
      </c>
      <c r="AU74" s="32">
        <f t="shared" ref="AU74:AU82" si="33">AT74-AJ74</f>
        <v>0</v>
      </c>
    </row>
    <row r="75" spans="1:47" s="23" customFormat="1" ht="12.75" customHeight="1" x14ac:dyDescent="0.2">
      <c r="A75" s="37"/>
      <c r="B75" s="28" t="s">
        <v>77</v>
      </c>
      <c r="C75" s="37"/>
      <c r="D75" s="30">
        <f t="shared" si="6"/>
        <v>8.0948424345141934E-3</v>
      </c>
      <c r="E75" s="30">
        <f t="shared" si="7"/>
        <v>-3.4777039785556685E-2</v>
      </c>
      <c r="F75" s="31">
        <f t="shared" si="8"/>
        <v>-2.1811667355158604E-2</v>
      </c>
      <c r="G75" s="31">
        <f t="shared" si="9"/>
        <v>4.0153468870109732E-2</v>
      </c>
      <c r="H75" s="31">
        <f t="shared" si="10"/>
        <v>8.2855015551632771E-3</v>
      </c>
      <c r="I75" s="31">
        <f t="shared" si="11"/>
        <v>2.7435071471713091E-3</v>
      </c>
      <c r="J75" s="31">
        <f t="shared" si="12"/>
        <v>1.0976591509620715E-2</v>
      </c>
      <c r="K75" s="31">
        <f t="shared" si="13"/>
        <v>4.3431412291962346E-2</v>
      </c>
      <c r="L75" s="31">
        <f t="shared" si="14"/>
        <v>1.2685309032929526E-2</v>
      </c>
      <c r="M75" s="31">
        <f t="shared" si="15"/>
        <v>2.8887227474435617E-2</v>
      </c>
      <c r="N75" s="31">
        <f t="shared" si="16"/>
        <v>3.8029356849755835E-2</v>
      </c>
      <c r="O75" s="31">
        <f t="shared" si="17"/>
        <v>5.6433303255502665E-2</v>
      </c>
      <c r="P75" s="31">
        <f t="shared" si="18"/>
        <v>1.0125650010251119E-2</v>
      </c>
      <c r="Q75" s="31">
        <f t="shared" si="19"/>
        <v>4.7632402213948488E-4</v>
      </c>
      <c r="R75" s="31">
        <f t="shared" si="20"/>
        <v>-1.1231128681206459E-2</v>
      </c>
      <c r="S75" s="31">
        <f t="shared" si="21"/>
        <v>-2.4191153910465668E-2</v>
      </c>
      <c r="T75" s="31">
        <f t="shared" si="22"/>
        <v>-4.3209866520117046E-2</v>
      </c>
      <c r="U75" s="31">
        <f t="shared" si="23"/>
        <v>-0.10278427093436793</v>
      </c>
      <c r="V75" s="30">
        <f t="shared" si="24"/>
        <v>-0.11853145144492916</v>
      </c>
      <c r="W75" s="30">
        <f>W66</f>
        <v>-9.8651053890081664E-2</v>
      </c>
      <c r="X75" s="30">
        <f>X67</f>
        <v>4.7099973824404895E-3</v>
      </c>
      <c r="Y75" s="30">
        <f>Y68</f>
        <v>-2.3351553968961047E-2</v>
      </c>
      <c r="AB75" s="32">
        <f>MAX(D75:Z75)</f>
        <v>5.6433303255502665E-2</v>
      </c>
      <c r="AC75" s="32">
        <f t="shared" ref="AC75:AC82" si="34">MIN(D75:Z75)</f>
        <v>-0.11853145144492916</v>
      </c>
      <c r="AD75" s="30">
        <f t="shared" ref="AD75:AD82" si="35">IF(ABS(AB75)&gt;ABS(AC75),AB75,ABS(AC75))</f>
        <v>0.11853145144492916</v>
      </c>
      <c r="AE75" s="75">
        <f t="shared" ref="AE75:AE82" si="36">AVERAGE(D75:Z75)</f>
        <v>-9.7048497570385427E-3</v>
      </c>
      <c r="AF75" s="33">
        <f t="shared" si="25"/>
        <v>4.7104380536555683E-2</v>
      </c>
      <c r="AG75" s="23">
        <f t="shared" si="28"/>
        <v>22</v>
      </c>
      <c r="AH75" s="34">
        <v>1.7290000000000001</v>
      </c>
      <c r="AI75" s="30">
        <f t="shared" si="29"/>
        <v>8.1443473947704778E-2</v>
      </c>
      <c r="AJ75" s="80">
        <f t="shared" si="26"/>
        <v>-9.7048497570385427E-3</v>
      </c>
      <c r="AK75" s="32">
        <f t="shared" ref="AK75:AK82" si="37">+AJ75+AI75</f>
        <v>7.1738624190666234E-2</v>
      </c>
      <c r="AL75" s="34">
        <v>1.3280000000000001</v>
      </c>
      <c r="AM75" s="30">
        <f t="shared" ref="AM75:AM82" si="38">AJ75+AF75*AL75</f>
        <v>5.2849767595507399E-2</v>
      </c>
      <c r="AN75" s="23">
        <v>0.68799999999999994</v>
      </c>
      <c r="AO75" s="30">
        <f t="shared" ref="AO75:AO82" si="39">AJ75+AF75*AN75</f>
        <v>2.2702964052111765E-2</v>
      </c>
      <c r="AP75" s="36">
        <f t="shared" ref="AP75:AP82" si="40">AJ75-AF75*AN75</f>
        <v>-4.2112663566188854E-2</v>
      </c>
      <c r="AQ75" s="30"/>
      <c r="AR75" s="32">
        <f t="shared" si="30"/>
        <v>-9.1148323704743323E-2</v>
      </c>
      <c r="AS75" s="32">
        <f t="shared" si="31"/>
        <v>7.1738624190666234E-2</v>
      </c>
      <c r="AT75" s="30">
        <f t="shared" si="32"/>
        <v>-9.7048497570385445E-3</v>
      </c>
      <c r="AU75" s="32">
        <f t="shared" si="33"/>
        <v>0</v>
      </c>
    </row>
    <row r="76" spans="1:47" s="23" customFormat="1" ht="11.25" x14ac:dyDescent="0.2">
      <c r="A76" s="37"/>
      <c r="B76" s="28" t="s">
        <v>78</v>
      </c>
      <c r="C76" s="37"/>
      <c r="D76" s="30">
        <f t="shared" si="6"/>
        <v>-2.3324826637093565E-2</v>
      </c>
      <c r="E76" s="30">
        <f t="shared" si="7"/>
        <v>-2.4481422833307676E-2</v>
      </c>
      <c r="F76" s="31">
        <f t="shared" si="8"/>
        <v>1.7582374314760507E-2</v>
      </c>
      <c r="G76" s="31">
        <f t="shared" si="9"/>
        <v>6.5710575751421585E-2</v>
      </c>
      <c r="H76" s="31">
        <f t="shared" si="10"/>
        <v>-4.5070308274742787E-3</v>
      </c>
      <c r="I76" s="31">
        <f t="shared" si="11"/>
        <v>1.0165251575984469E-2</v>
      </c>
      <c r="J76" s="31">
        <f t="shared" si="12"/>
        <v>4.6778992792751994E-2</v>
      </c>
      <c r="K76" s="31">
        <f t="shared" si="13"/>
        <v>2.6822452447512468E-3</v>
      </c>
      <c r="L76" s="31">
        <f t="shared" si="14"/>
        <v>3.8673429638045764E-2</v>
      </c>
      <c r="M76" s="31">
        <f t="shared" si="15"/>
        <v>3.2236575720384852E-2</v>
      </c>
      <c r="N76" s="31">
        <f t="shared" si="16"/>
        <v>7.6560208288132037E-2</v>
      </c>
      <c r="O76" s="31">
        <f t="shared" si="17"/>
        <v>7.3097872466809877E-2</v>
      </c>
      <c r="P76" s="31">
        <f t="shared" si="18"/>
        <v>-9.5072619145797344E-3</v>
      </c>
      <c r="Q76" s="31">
        <f t="shared" si="19"/>
        <v>-4.2160111655871191E-3</v>
      </c>
      <c r="R76" s="31">
        <f t="shared" si="20"/>
        <v>-2.4190741922685444E-2</v>
      </c>
      <c r="S76" s="31">
        <f t="shared" si="21"/>
        <v>-3.4746229264362105E-2</v>
      </c>
      <c r="T76" s="31">
        <f t="shared" si="22"/>
        <v>-0.10088572776287241</v>
      </c>
      <c r="U76" s="31">
        <f t="shared" si="23"/>
        <v>-0.13187603247771251</v>
      </c>
      <c r="V76" s="30">
        <f t="shared" si="24"/>
        <v>-0.12279027595018244</v>
      </c>
      <c r="W76" s="30">
        <f>W67</f>
        <v>-0.14718941967330812</v>
      </c>
      <c r="X76" s="30">
        <f>X68</f>
        <v>-3.4400131305266868E-2</v>
      </c>
      <c r="Y76" s="30"/>
      <c r="AB76" s="32">
        <f t="shared" ref="AB76:AB82" si="41">MAX(D76:Z76)</f>
        <v>7.6560208288132037E-2</v>
      </c>
      <c r="AC76" s="32">
        <f t="shared" si="34"/>
        <v>-0.14718941967330812</v>
      </c>
      <c r="AD76" s="30">
        <f t="shared" si="35"/>
        <v>0.14718941967330812</v>
      </c>
      <c r="AE76" s="75">
        <f t="shared" si="36"/>
        <v>-1.4220361235304282E-2</v>
      </c>
      <c r="AF76" s="33">
        <f t="shared" si="25"/>
        <v>6.5183565490821938E-2</v>
      </c>
      <c r="AG76" s="23">
        <f t="shared" si="28"/>
        <v>21</v>
      </c>
      <c r="AH76" s="34">
        <v>1.734</v>
      </c>
      <c r="AI76" s="30">
        <f t="shared" si="29"/>
        <v>0.11302830256108524</v>
      </c>
      <c r="AJ76" s="80">
        <f t="shared" si="26"/>
        <v>-1.4220361235304282E-2</v>
      </c>
      <c r="AK76" s="32">
        <f t="shared" si="37"/>
        <v>9.8807941325780968E-2</v>
      </c>
      <c r="AL76" s="34">
        <v>1.33</v>
      </c>
      <c r="AM76" s="30">
        <f t="shared" si="38"/>
        <v>7.2473780867488902E-2</v>
      </c>
      <c r="AN76" s="23">
        <v>0.68799999999999994</v>
      </c>
      <c r="AO76" s="30">
        <f t="shared" si="39"/>
        <v>3.0625931822381207E-2</v>
      </c>
      <c r="AP76" s="36">
        <f t="shared" si="40"/>
        <v>-5.9066654292989774E-2</v>
      </c>
      <c r="AQ76" s="30"/>
      <c r="AR76" s="32">
        <f t="shared" si="30"/>
        <v>-0.12724866379638952</v>
      </c>
      <c r="AS76" s="32">
        <f t="shared" si="31"/>
        <v>9.8807941325780968E-2</v>
      </c>
      <c r="AT76" s="30">
        <f t="shared" si="32"/>
        <v>-1.4220361235304277E-2</v>
      </c>
      <c r="AU76" s="32">
        <f t="shared" si="33"/>
        <v>0</v>
      </c>
    </row>
    <row r="77" spans="1:47" s="23" customFormat="1" ht="11.25" x14ac:dyDescent="0.2">
      <c r="A77" s="37"/>
      <c r="B77" s="28" t="s">
        <v>79</v>
      </c>
      <c r="C77" s="37"/>
      <c r="D77" s="30">
        <f t="shared" si="6"/>
        <v>-2.0433313942214593E-2</v>
      </c>
      <c r="E77" s="30">
        <f t="shared" si="7"/>
        <v>1.2544457042076074E-2</v>
      </c>
      <c r="F77" s="31">
        <f t="shared" si="8"/>
        <v>3.6874862611917303E-2</v>
      </c>
      <c r="G77" s="31">
        <f t="shared" si="9"/>
        <v>5.1508997429305925E-2</v>
      </c>
      <c r="H77" s="31">
        <f t="shared" si="10"/>
        <v>5.3709774505719121E-3</v>
      </c>
      <c r="I77" s="31">
        <f t="shared" si="11"/>
        <v>4.803395313065506E-2</v>
      </c>
      <c r="J77" s="31">
        <f t="shared" si="12"/>
        <v>4.8966203001734598E-3</v>
      </c>
      <c r="K77" s="31">
        <f t="shared" si="13"/>
        <v>2.487753446011598E-2</v>
      </c>
      <c r="L77" s="31">
        <f t="shared" si="14"/>
        <v>3.8938986021369137E-2</v>
      </c>
      <c r="M77" s="31">
        <f t="shared" si="15"/>
        <v>7.1622214223273417E-2</v>
      </c>
      <c r="N77" s="31">
        <f t="shared" si="16"/>
        <v>9.8157551872264603E-2</v>
      </c>
      <c r="O77" s="31">
        <f t="shared" si="17"/>
        <v>5.1891894784986459E-2</v>
      </c>
      <c r="P77" s="31">
        <f t="shared" si="18"/>
        <v>3.2880940362010058E-3</v>
      </c>
      <c r="Q77" s="31">
        <f t="shared" si="19"/>
        <v>-2.1320764346637544E-2</v>
      </c>
      <c r="R77" s="31">
        <f t="shared" si="20"/>
        <v>-3.4749750907709154E-2</v>
      </c>
      <c r="S77" s="31">
        <f t="shared" si="21"/>
        <v>-8.1849952298858275E-2</v>
      </c>
      <c r="T77" s="31">
        <f t="shared" si="22"/>
        <v>-0.12717901097451834</v>
      </c>
      <c r="U77" s="31">
        <f t="shared" si="23"/>
        <v>-0.13616437642904033</v>
      </c>
      <c r="V77" s="30">
        <f t="shared" si="24"/>
        <v>-0.16556139633399702</v>
      </c>
      <c r="W77" s="30">
        <f>W68</f>
        <v>-0.19000167175642169</v>
      </c>
      <c r="X77" s="29"/>
      <c r="AB77" s="32">
        <f t="shared" si="41"/>
        <v>9.8157551872264603E-2</v>
      </c>
      <c r="AC77" s="32">
        <f t="shared" si="34"/>
        <v>-0.19000167175642169</v>
      </c>
      <c r="AD77" s="30">
        <f t="shared" si="35"/>
        <v>0.19000167175642169</v>
      </c>
      <c r="AE77" s="75">
        <f t="shared" si="36"/>
        <v>-1.6462704681324332E-2</v>
      </c>
      <c r="AF77" s="33">
        <f t="shared" si="25"/>
        <v>8.1988072182092642E-2</v>
      </c>
      <c r="AG77" s="23">
        <f t="shared" si="28"/>
        <v>20</v>
      </c>
      <c r="AH77" s="34">
        <v>1.74</v>
      </c>
      <c r="AI77" s="30">
        <f t="shared" si="29"/>
        <v>0.14265924559684121</v>
      </c>
      <c r="AJ77" s="80">
        <f t="shared" si="26"/>
        <v>-1.6462704681324332E-2</v>
      </c>
      <c r="AK77" s="32">
        <f t="shared" si="37"/>
        <v>0.12619654091551688</v>
      </c>
      <c r="AL77" s="34">
        <v>1.333</v>
      </c>
      <c r="AM77" s="30">
        <f t="shared" si="38"/>
        <v>9.2827395537405155E-2</v>
      </c>
      <c r="AN77" s="23">
        <v>0.68899999999999995</v>
      </c>
      <c r="AO77" s="30">
        <f t="shared" si="39"/>
        <v>4.0027077052137497E-2</v>
      </c>
      <c r="AP77" s="36">
        <f t="shared" si="40"/>
        <v>-7.2952486414786161E-2</v>
      </c>
      <c r="AQ77" s="30"/>
      <c r="AR77" s="32">
        <f t="shared" si="30"/>
        <v>-0.15912195027816553</v>
      </c>
      <c r="AS77" s="32">
        <f t="shared" si="31"/>
        <v>0.12619654091551688</v>
      </c>
      <c r="AT77" s="30">
        <f t="shared" si="32"/>
        <v>-1.6462704681324325E-2</v>
      </c>
      <c r="AU77" s="32">
        <f t="shared" si="33"/>
        <v>0</v>
      </c>
    </row>
    <row r="78" spans="1:47" s="23" customFormat="1" ht="11.25" x14ac:dyDescent="0.2">
      <c r="A78" s="37"/>
      <c r="B78" s="28" t="s">
        <v>80</v>
      </c>
      <c r="C78" s="37"/>
      <c r="D78" s="30">
        <f t="shared" si="6"/>
        <v>1.1155996427178572E-2</v>
      </c>
      <c r="E78" s="30">
        <f t="shared" si="7"/>
        <v>3.3416315880166358E-2</v>
      </c>
      <c r="F78" s="31">
        <f t="shared" si="8"/>
        <v>2.7294730711833193E-2</v>
      </c>
      <c r="G78" s="31">
        <f t="shared" si="9"/>
        <v>5.428487496965273E-2</v>
      </c>
      <c r="H78" s="31">
        <f t="shared" si="10"/>
        <v>5.4450146794419618E-2</v>
      </c>
      <c r="I78" s="31">
        <f t="shared" si="11"/>
        <v>7.4758044084113351E-3</v>
      </c>
      <c r="J78" s="31">
        <f t="shared" si="12"/>
        <v>2.8865171068427342E-2</v>
      </c>
      <c r="K78" s="31">
        <f t="shared" si="13"/>
        <v>2.5502516752295312E-2</v>
      </c>
      <c r="L78" s="31">
        <f t="shared" si="14"/>
        <v>7.45950745622177E-2</v>
      </c>
      <c r="M78" s="31">
        <f t="shared" si="15"/>
        <v>9.2699809470044414E-2</v>
      </c>
      <c r="N78" s="31">
        <f t="shared" si="16"/>
        <v>7.4380906470529862E-2</v>
      </c>
      <c r="O78" s="31">
        <f t="shared" si="17"/>
        <v>6.5435964198535368E-2</v>
      </c>
      <c r="P78" s="31">
        <f t="shared" si="18"/>
        <v>4.5217619064530368E-3</v>
      </c>
      <c r="Q78" s="31">
        <f t="shared" si="19"/>
        <v>-3.2519554491058478E-2</v>
      </c>
      <c r="R78" s="31">
        <f t="shared" si="20"/>
        <v>-8.1849064094822954E-2</v>
      </c>
      <c r="S78" s="31">
        <f t="shared" si="21"/>
        <v>-9.5946087503050448E-2</v>
      </c>
      <c r="T78" s="31">
        <f t="shared" si="22"/>
        <v>-0.12601179459241763</v>
      </c>
      <c r="U78" s="31">
        <f t="shared" si="23"/>
        <v>-0.17032939353696319</v>
      </c>
      <c r="V78" s="30">
        <f t="shared" si="24"/>
        <v>-0.20262520923530924</v>
      </c>
      <c r="W78" s="30"/>
      <c r="X78" s="29"/>
      <c r="AB78" s="32">
        <f t="shared" si="41"/>
        <v>9.2699809470044414E-2</v>
      </c>
      <c r="AC78" s="32">
        <f t="shared" si="34"/>
        <v>-0.20262520923530924</v>
      </c>
      <c r="AD78" s="30">
        <f t="shared" si="35"/>
        <v>0.20262520923530924</v>
      </c>
      <c r="AE78" s="75">
        <f t="shared" si="36"/>
        <v>-8.1685278859714265E-3</v>
      </c>
      <c r="AF78" s="33">
        <f t="shared" si="25"/>
        <v>8.6625782094762918E-2</v>
      </c>
      <c r="AG78" s="23">
        <f t="shared" si="28"/>
        <v>19</v>
      </c>
      <c r="AH78" s="34">
        <v>1.746</v>
      </c>
      <c r="AI78" s="30">
        <f t="shared" si="29"/>
        <v>0.15124861553745605</v>
      </c>
      <c r="AJ78" s="80">
        <f t="shared" si="26"/>
        <v>-8.1685278859714265E-3</v>
      </c>
      <c r="AK78" s="32">
        <f t="shared" si="37"/>
        <v>0.14308008765148464</v>
      </c>
      <c r="AL78" s="34">
        <v>1.337</v>
      </c>
      <c r="AM78" s="30">
        <f t="shared" si="38"/>
        <v>0.10765014277472659</v>
      </c>
      <c r="AN78" s="23">
        <v>0.69</v>
      </c>
      <c r="AO78" s="30">
        <f t="shared" si="39"/>
        <v>5.1603261759414987E-2</v>
      </c>
      <c r="AP78" s="36">
        <f t="shared" si="40"/>
        <v>-6.7940317531357833E-2</v>
      </c>
      <c r="AQ78" s="30"/>
      <c r="AR78" s="32">
        <f t="shared" si="30"/>
        <v>-0.15941714342342747</v>
      </c>
      <c r="AS78" s="32">
        <f t="shared" si="31"/>
        <v>0.14308008765148464</v>
      </c>
      <c r="AT78" s="30">
        <f t="shared" si="32"/>
        <v>-8.1685278859714161E-3</v>
      </c>
      <c r="AU78" s="32">
        <f t="shared" si="33"/>
        <v>0</v>
      </c>
    </row>
    <row r="79" spans="1:47" s="23" customFormat="1" ht="11.25" x14ac:dyDescent="0.2">
      <c r="A79" s="37"/>
      <c r="B79" s="28" t="s">
        <v>81</v>
      </c>
      <c r="C79" s="37"/>
      <c r="D79" s="30">
        <f t="shared" si="6"/>
        <v>2.56024186160142E-2</v>
      </c>
      <c r="E79" s="30">
        <f t="shared" si="7"/>
        <v>1.9293337988154358E-2</v>
      </c>
      <c r="F79" s="31">
        <f t="shared" si="8"/>
        <v>3.0187149347029374E-2</v>
      </c>
      <c r="G79" s="31">
        <f t="shared" si="9"/>
        <v>9.6278852410529359E-2</v>
      </c>
      <c r="H79" s="31">
        <f t="shared" si="10"/>
        <v>1.8107610788908213E-2</v>
      </c>
      <c r="I79" s="31">
        <f t="shared" si="11"/>
        <v>3.5547122791119268E-2</v>
      </c>
      <c r="J79" s="31">
        <f t="shared" si="12"/>
        <v>3.0971261838907083E-2</v>
      </c>
      <c r="K79" s="31">
        <f t="shared" si="13"/>
        <v>6.1361711229946492E-2</v>
      </c>
      <c r="L79" s="31">
        <f t="shared" si="14"/>
        <v>9.3692100457081873E-2</v>
      </c>
      <c r="M79" s="31">
        <f t="shared" si="15"/>
        <v>6.7621391251098784E-2</v>
      </c>
      <c r="N79" s="31">
        <f t="shared" si="16"/>
        <v>8.6295669487307158E-2</v>
      </c>
      <c r="O79" s="31">
        <f t="shared" si="17"/>
        <v>6.5382950072508716E-2</v>
      </c>
      <c r="P79" s="31">
        <f t="shared" si="18"/>
        <v>4.4272036686976435E-4</v>
      </c>
      <c r="Q79" s="31">
        <f t="shared" si="19"/>
        <v>-7.9183319645953154E-2</v>
      </c>
      <c r="R79" s="31">
        <f t="shared" si="20"/>
        <v>-9.5942476546318489E-2</v>
      </c>
      <c r="S79" s="31">
        <f t="shared" si="21"/>
        <v>-9.0105921655753818E-2</v>
      </c>
      <c r="T79" s="31">
        <f t="shared" si="22"/>
        <v>-0.15874940602192</v>
      </c>
      <c r="U79" s="31">
        <f t="shared" si="23"/>
        <v>-0.20048530281395582</v>
      </c>
      <c r="V79" s="30"/>
      <c r="W79" s="30"/>
      <c r="X79" s="29"/>
      <c r="AB79" s="32">
        <f t="shared" si="41"/>
        <v>9.6278852410529359E-2</v>
      </c>
      <c r="AC79" s="32">
        <f t="shared" si="34"/>
        <v>-0.20048530281395582</v>
      </c>
      <c r="AD79" s="30">
        <f t="shared" si="35"/>
        <v>0.20048530281395582</v>
      </c>
      <c r="AE79" s="75">
        <f t="shared" si="36"/>
        <v>3.5099277564296403E-4</v>
      </c>
      <c r="AF79" s="33">
        <f t="shared" si="25"/>
        <v>8.7978954150833913E-2</v>
      </c>
      <c r="AG79" s="23">
        <f t="shared" si="28"/>
        <v>18</v>
      </c>
      <c r="AH79" s="34">
        <v>1.7529999999999999</v>
      </c>
      <c r="AI79" s="30">
        <f t="shared" si="29"/>
        <v>0.15422710662641184</v>
      </c>
      <c r="AJ79" s="80">
        <f t="shared" si="26"/>
        <v>3.5099277564296403E-4</v>
      </c>
      <c r="AK79" s="32">
        <f t="shared" si="37"/>
        <v>0.1545780994020548</v>
      </c>
      <c r="AL79" s="34">
        <v>1.341</v>
      </c>
      <c r="AM79" s="30">
        <f t="shared" si="38"/>
        <v>0.11833077029191123</v>
      </c>
      <c r="AN79" s="23">
        <v>0.69099999999999995</v>
      </c>
      <c r="AO79" s="30">
        <f t="shared" si="39"/>
        <v>6.1144450093869193E-2</v>
      </c>
      <c r="AP79" s="36">
        <f t="shared" si="40"/>
        <v>-6.0442464542583271E-2</v>
      </c>
      <c r="AQ79" s="30"/>
      <c r="AR79" s="32">
        <f t="shared" si="30"/>
        <v>-0.15387611385076888</v>
      </c>
      <c r="AS79" s="32">
        <f t="shared" si="31"/>
        <v>0.1545780994020548</v>
      </c>
      <c r="AT79" s="30">
        <f t="shared" si="32"/>
        <v>3.5099277564296094E-4</v>
      </c>
      <c r="AU79" s="32">
        <f t="shared" si="33"/>
        <v>-3.0899761915836876E-18</v>
      </c>
    </row>
    <row r="80" spans="1:47" s="23" customFormat="1" ht="11.25" x14ac:dyDescent="0.2">
      <c r="A80" s="37"/>
      <c r="B80" s="28" t="s">
        <v>82</v>
      </c>
      <c r="C80" s="37"/>
      <c r="D80" s="30">
        <f t="shared" si="6"/>
        <v>1.0594738789491798E-2</v>
      </c>
      <c r="E80" s="30">
        <f t="shared" si="7"/>
        <v>2.4101358362418557E-2</v>
      </c>
      <c r="F80" s="31">
        <f t="shared" si="8"/>
        <v>7.3245810120571297E-2</v>
      </c>
      <c r="G80" s="31">
        <f t="shared" si="9"/>
        <v>5.6970542008551783E-2</v>
      </c>
      <c r="H80" s="31">
        <f t="shared" si="10"/>
        <v>4.7343207855973901E-2</v>
      </c>
      <c r="I80" s="31">
        <f t="shared" si="11"/>
        <v>4.2880783823311175E-2</v>
      </c>
      <c r="J80" s="31">
        <f t="shared" si="12"/>
        <v>6.8643837302319932E-2</v>
      </c>
      <c r="K80" s="31">
        <f t="shared" si="13"/>
        <v>8.0607963551895701E-2</v>
      </c>
      <c r="L80" s="31">
        <f t="shared" si="14"/>
        <v>6.7969480506649305E-2</v>
      </c>
      <c r="M80" s="31">
        <f t="shared" si="15"/>
        <v>7.6972190505679938E-2</v>
      </c>
      <c r="N80" s="31">
        <f t="shared" si="16"/>
        <v>8.4552632840285025E-2</v>
      </c>
      <c r="O80" s="31">
        <f t="shared" si="17"/>
        <v>6.070766989570564E-2</v>
      </c>
      <c r="P80" s="31">
        <f>P64</f>
        <v>-4.2239104737745836E-2</v>
      </c>
      <c r="Q80" s="31">
        <f t="shared" si="19"/>
        <v>-9.452301459462098E-2</v>
      </c>
      <c r="R80" s="31">
        <f t="shared" si="20"/>
        <v>-9.0106326155900529E-2</v>
      </c>
      <c r="S80" s="31">
        <f t="shared" si="21"/>
        <v>-0.12369674282072818</v>
      </c>
      <c r="T80" s="31">
        <f t="shared" si="22"/>
        <v>-0.18712592085024682</v>
      </c>
      <c r="U80" s="31"/>
      <c r="V80" s="30"/>
      <c r="W80" s="30"/>
      <c r="X80" s="29"/>
      <c r="AB80" s="32">
        <f t="shared" si="41"/>
        <v>8.4552632840285025E-2</v>
      </c>
      <c r="AC80" s="32">
        <f t="shared" si="34"/>
        <v>-0.18712592085024682</v>
      </c>
      <c r="AD80" s="30">
        <f t="shared" si="35"/>
        <v>0.18712592085024682</v>
      </c>
      <c r="AE80" s="75">
        <f t="shared" si="36"/>
        <v>9.2293592002124537E-3</v>
      </c>
      <c r="AF80" s="33">
        <f t="shared" si="25"/>
        <v>8.4290947858657594E-2</v>
      </c>
      <c r="AG80" s="23">
        <f t="shared" si="28"/>
        <v>17</v>
      </c>
      <c r="AH80" s="34">
        <v>1.7609999999999999</v>
      </c>
      <c r="AI80" s="30">
        <f t="shared" si="29"/>
        <v>0.14843635917909601</v>
      </c>
      <c r="AJ80" s="80">
        <f t="shared" si="26"/>
        <v>9.2293592002124537E-3</v>
      </c>
      <c r="AK80" s="32">
        <f t="shared" si="37"/>
        <v>0.15766571837930846</v>
      </c>
      <c r="AL80" s="34">
        <v>1.345</v>
      </c>
      <c r="AM80" s="30">
        <f t="shared" si="38"/>
        <v>0.12260068407010691</v>
      </c>
      <c r="AN80" s="23">
        <v>0.69199999999999995</v>
      </c>
      <c r="AO80" s="30">
        <f t="shared" si="39"/>
        <v>6.7558695118403511E-2</v>
      </c>
      <c r="AP80" s="36">
        <f t="shared" si="40"/>
        <v>-4.9099976717978597E-2</v>
      </c>
      <c r="AQ80" s="30"/>
      <c r="AR80" s="32">
        <f t="shared" si="30"/>
        <v>-0.13920699997888356</v>
      </c>
      <c r="AS80" s="32">
        <f t="shared" si="31"/>
        <v>0.15766571837930846</v>
      </c>
      <c r="AT80" s="30">
        <f t="shared" si="32"/>
        <v>9.2293592002124503E-3</v>
      </c>
      <c r="AU80" s="32">
        <f t="shared" si="33"/>
        <v>0</v>
      </c>
    </row>
    <row r="81" spans="1:47" s="23" customFormat="1" ht="11.25" x14ac:dyDescent="0.2">
      <c r="A81" s="37"/>
      <c r="B81" s="28" t="s">
        <v>83</v>
      </c>
      <c r="C81" s="37"/>
      <c r="D81" s="30">
        <f t="shared" si="6"/>
        <v>1.2827549211680056E-2</v>
      </c>
      <c r="E81" s="30">
        <f t="shared" si="7"/>
        <v>6.8444313766185871E-2</v>
      </c>
      <c r="F81" s="31">
        <f t="shared" si="8"/>
        <v>3.3407466413567732E-2</v>
      </c>
      <c r="G81" s="31">
        <f t="shared" si="9"/>
        <v>8.4842171289075896E-2</v>
      </c>
      <c r="H81" s="31">
        <f t="shared" si="10"/>
        <v>5.1506080099162244E-2</v>
      </c>
      <c r="I81" s="31">
        <f t="shared" si="11"/>
        <v>8.6392730912389304E-2</v>
      </c>
      <c r="J81" s="31">
        <f t="shared" si="12"/>
        <v>8.9262817807255646E-2</v>
      </c>
      <c r="K81" s="31">
        <f t="shared" si="13"/>
        <v>5.5115942877780766E-2</v>
      </c>
      <c r="L81" s="31">
        <f t="shared" si="14"/>
        <v>7.6774227252938587E-2</v>
      </c>
      <c r="M81" s="31">
        <f t="shared" si="15"/>
        <v>7.1852784856896612E-2</v>
      </c>
      <c r="N81" s="31">
        <f t="shared" si="16"/>
        <v>7.635786450732085E-2</v>
      </c>
      <c r="O81" s="31">
        <f t="shared" si="17"/>
        <v>1.7261088709677352E-2</v>
      </c>
      <c r="P81" s="31">
        <f>P65</f>
        <v>-5.3360419129591663E-2</v>
      </c>
      <c r="Q81" s="31">
        <f t="shared" si="19"/>
        <v>-8.747343122249851E-2</v>
      </c>
      <c r="R81" s="31">
        <f>R67</f>
        <v>-0.12369529405347279</v>
      </c>
      <c r="S81" s="31">
        <f t="shared" si="21"/>
        <v>-0.15191027876991181</v>
      </c>
      <c r="T81" s="31"/>
      <c r="U81" s="31"/>
      <c r="V81" s="30"/>
      <c r="W81" s="30"/>
      <c r="X81" s="29"/>
      <c r="AB81" s="32">
        <f t="shared" si="41"/>
        <v>8.9262817807255646E-2</v>
      </c>
      <c r="AC81" s="32">
        <f t="shared" si="34"/>
        <v>-0.15191027876991181</v>
      </c>
      <c r="AD81" s="30">
        <f t="shared" si="35"/>
        <v>0.15191027876991181</v>
      </c>
      <c r="AE81" s="75">
        <f t="shared" si="36"/>
        <v>1.9225350908028509E-2</v>
      </c>
      <c r="AF81" s="33">
        <f t="shared" si="25"/>
        <v>7.9344633296441119E-2</v>
      </c>
      <c r="AG81" s="23">
        <f t="shared" si="28"/>
        <v>16</v>
      </c>
      <c r="AH81" s="34">
        <v>1.7709999999999999</v>
      </c>
      <c r="AI81" s="30">
        <f t="shared" si="29"/>
        <v>0.14051934556799722</v>
      </c>
      <c r="AJ81" s="80">
        <f t="shared" si="26"/>
        <v>1.9225350908028509E-2</v>
      </c>
      <c r="AK81" s="32">
        <f t="shared" si="37"/>
        <v>0.15974469647602574</v>
      </c>
      <c r="AL81" s="34">
        <v>1.35</v>
      </c>
      <c r="AM81" s="30">
        <f t="shared" si="38"/>
        <v>0.12634060585822401</v>
      </c>
      <c r="AN81" s="23">
        <v>0.69399999999999995</v>
      </c>
      <c r="AO81" s="30">
        <f t="shared" si="39"/>
        <v>7.4290526415758645E-2</v>
      </c>
      <c r="AP81" s="36">
        <f t="shared" si="40"/>
        <v>-3.5839824599701621E-2</v>
      </c>
      <c r="AQ81" s="30"/>
      <c r="AR81" s="32">
        <f t="shared" si="30"/>
        <v>-0.12129399465996871</v>
      </c>
      <c r="AS81" s="32">
        <f t="shared" si="31"/>
        <v>0.15974469647602574</v>
      </c>
      <c r="AT81" s="30">
        <f t="shared" si="32"/>
        <v>1.9225350908028516E-2</v>
      </c>
      <c r="AU81" s="32">
        <f t="shared" si="33"/>
        <v>0</v>
      </c>
    </row>
    <row r="82" spans="1:47" s="23" customFormat="1" ht="11.25" x14ac:dyDescent="0.2">
      <c r="A82" s="37"/>
      <c r="B82" s="28" t="s">
        <v>84</v>
      </c>
      <c r="C82" s="37"/>
      <c r="D82" s="30">
        <f t="shared" si="6"/>
        <v>5.179307604994321E-2</v>
      </c>
      <c r="E82" s="30">
        <f t="shared" si="7"/>
        <v>2.9788783299930177E-2</v>
      </c>
      <c r="F82" s="31">
        <f t="shared" si="8"/>
        <v>6.264812354699445E-2</v>
      </c>
      <c r="G82" s="31">
        <f t="shared" si="9"/>
        <v>9.130590766432678E-2</v>
      </c>
      <c r="H82" s="31">
        <f t="shared" si="10"/>
        <v>9.446028611642121E-2</v>
      </c>
      <c r="I82" s="31">
        <f t="shared" si="11"/>
        <v>0.11134224313821983</v>
      </c>
      <c r="J82" s="31">
        <f t="shared" si="12"/>
        <v>6.5107137930354941E-2</v>
      </c>
      <c r="K82" s="31">
        <f t="shared" si="13"/>
        <v>6.3440708573394122E-2</v>
      </c>
      <c r="L82" s="31">
        <f t="shared" si="14"/>
        <v>7.3001488998482467E-2</v>
      </c>
      <c r="M82" s="31">
        <f t="shared" si="15"/>
        <v>6.0560058263055883E-2</v>
      </c>
      <c r="N82" s="31">
        <f t="shared" si="16"/>
        <v>2.6650727881467162E-2</v>
      </c>
      <c r="O82" s="31">
        <f t="shared" si="17"/>
        <v>4.7486572122372728E-3</v>
      </c>
      <c r="P82" s="31">
        <f>P66</f>
        <v>-4.1628228419298918E-2</v>
      </c>
      <c r="Q82" s="31">
        <f>Q67</f>
        <v>-0.11809434406173536</v>
      </c>
      <c r="R82" s="31">
        <f>R68</f>
        <v>-0.15191162296135363</v>
      </c>
      <c r="S82" s="37"/>
      <c r="U82" s="38"/>
      <c r="X82" s="29"/>
      <c r="AB82" s="32">
        <f t="shared" si="41"/>
        <v>0.11134224313821983</v>
      </c>
      <c r="AC82" s="32">
        <f t="shared" si="34"/>
        <v>-0.15191162296135363</v>
      </c>
      <c r="AD82" s="30">
        <f t="shared" si="35"/>
        <v>0.15191162296135363</v>
      </c>
      <c r="AE82" s="75">
        <f t="shared" si="36"/>
        <v>2.8214200215495974E-2</v>
      </c>
      <c r="AF82" s="33">
        <f t="shared" si="25"/>
        <v>7.6513402910301648E-2</v>
      </c>
      <c r="AG82" s="23">
        <f t="shared" si="28"/>
        <v>15</v>
      </c>
      <c r="AH82" s="34">
        <v>1.782</v>
      </c>
      <c r="AI82" s="30">
        <f t="shared" si="29"/>
        <v>0.13634688398615755</v>
      </c>
      <c r="AJ82" s="80">
        <f t="shared" si="26"/>
        <v>2.8214200215495974E-2</v>
      </c>
      <c r="AK82" s="32">
        <f t="shared" si="37"/>
        <v>0.16456108420165352</v>
      </c>
      <c r="AL82" s="34">
        <v>1.3560000000000001</v>
      </c>
      <c r="AM82" s="30">
        <f t="shared" si="38"/>
        <v>0.13196637456186502</v>
      </c>
      <c r="AN82" s="23">
        <v>0.69499999999999995</v>
      </c>
      <c r="AO82" s="30">
        <f t="shared" si="39"/>
        <v>8.1391015238155617E-2</v>
      </c>
      <c r="AP82" s="36">
        <f t="shared" si="40"/>
        <v>-2.4962614807163667E-2</v>
      </c>
      <c r="AQ82" s="30"/>
      <c r="AR82" s="32">
        <f t="shared" si="30"/>
        <v>-0.10813268377066157</v>
      </c>
      <c r="AS82" s="32">
        <f t="shared" si="31"/>
        <v>0.16456108420165352</v>
      </c>
      <c r="AT82" s="30">
        <f t="shared" si="32"/>
        <v>2.8214200215495977E-2</v>
      </c>
      <c r="AU82" s="32">
        <f t="shared" si="33"/>
        <v>0</v>
      </c>
    </row>
    <row r="83" spans="1:47" x14ac:dyDescent="0.2">
      <c r="AE83" s="22"/>
      <c r="AF83" s="22"/>
      <c r="AG83" s="22"/>
      <c r="AH83" s="22"/>
      <c r="AI83" s="22"/>
      <c r="AJ83" s="22"/>
      <c r="AK83" s="22"/>
    </row>
    <row r="84" spans="1:47" x14ac:dyDescent="0.2">
      <c r="AE84" s="22"/>
      <c r="AF84" s="81"/>
      <c r="AG84" s="81"/>
      <c r="AH84" s="22"/>
      <c r="AI84" s="22"/>
      <c r="AJ84" s="22"/>
      <c r="AK84" s="22"/>
    </row>
    <row r="85" spans="1:47" x14ac:dyDescent="0.2">
      <c r="AB85" s="21"/>
      <c r="AC85" s="21"/>
      <c r="AD85" s="21"/>
      <c r="AE85" s="22"/>
      <c r="AF85" s="81"/>
      <c r="AG85" s="81"/>
      <c r="AH85" s="79"/>
      <c r="AI85" s="80"/>
      <c r="AJ85" s="80"/>
      <c r="AK85" s="22"/>
    </row>
    <row r="86" spans="1:47" x14ac:dyDescent="0.2">
      <c r="AB86" s="21"/>
      <c r="AC86" s="21"/>
      <c r="AD86" s="21"/>
      <c r="AE86" s="22"/>
      <c r="AF86" s="81"/>
      <c r="AG86" s="81"/>
      <c r="AH86" s="79"/>
      <c r="AI86" s="80"/>
      <c r="AJ86" s="80"/>
      <c r="AK86" s="22"/>
    </row>
    <row r="87" spans="1:47" x14ac:dyDescent="0.2">
      <c r="AB87" s="21"/>
      <c r="AC87" s="21"/>
      <c r="AD87" s="21"/>
      <c r="AE87" s="22"/>
      <c r="AF87" s="81"/>
      <c r="AG87" s="81"/>
      <c r="AH87" s="79"/>
      <c r="AI87" s="80"/>
      <c r="AJ87" s="80"/>
      <c r="AK87" s="22"/>
    </row>
    <row r="88" spans="1:47" x14ac:dyDescent="0.2">
      <c r="AB88" s="21"/>
      <c r="AC88" s="21"/>
      <c r="AD88" s="21"/>
      <c r="AE88" s="22"/>
      <c r="AF88" s="81"/>
      <c r="AG88" s="81"/>
      <c r="AH88" s="79"/>
      <c r="AI88" s="80"/>
      <c r="AJ88" s="80"/>
      <c r="AK88" s="22"/>
    </row>
    <row r="89" spans="1:47" x14ac:dyDescent="0.2">
      <c r="AB89" s="21"/>
      <c r="AC89" s="21"/>
      <c r="AD89" s="21"/>
      <c r="AE89" s="22"/>
      <c r="AF89" s="77"/>
      <c r="AG89" s="78"/>
      <c r="AH89" s="79"/>
      <c r="AI89" s="80"/>
      <c r="AJ89" s="80"/>
      <c r="AK89" s="22"/>
    </row>
    <row r="90" spans="1:47" x14ac:dyDescent="0.2">
      <c r="AB90" s="21"/>
      <c r="AC90" s="21"/>
      <c r="AD90" s="21"/>
      <c r="AE90" s="22"/>
      <c r="AF90" s="77"/>
      <c r="AG90" s="78"/>
      <c r="AH90" s="79"/>
      <c r="AI90" s="80"/>
      <c r="AJ90" s="80"/>
      <c r="AK90" s="22"/>
    </row>
    <row r="91" spans="1:47" x14ac:dyDescent="0.2">
      <c r="AB91" s="21"/>
      <c r="AC91" s="21"/>
      <c r="AD91" s="21"/>
      <c r="AE91" s="22"/>
      <c r="AF91" s="77"/>
      <c r="AG91" s="78"/>
      <c r="AH91" s="79"/>
      <c r="AI91" s="80"/>
      <c r="AJ91" s="80"/>
      <c r="AK91" s="22"/>
    </row>
    <row r="92" spans="1:47" x14ac:dyDescent="0.2">
      <c r="AB92" s="21"/>
      <c r="AC92" s="21"/>
      <c r="AD92" s="21"/>
      <c r="AE92" s="22"/>
      <c r="AF92" s="77"/>
      <c r="AG92" s="78"/>
      <c r="AH92" s="79"/>
      <c r="AI92" s="80"/>
      <c r="AJ92" s="80"/>
      <c r="AK92" s="22"/>
    </row>
    <row r="93" spans="1:47" x14ac:dyDescent="0.2">
      <c r="AB93" s="21"/>
      <c r="AC93" s="21"/>
      <c r="AD93" s="21"/>
      <c r="AE93" s="22"/>
      <c r="AF93" s="77"/>
      <c r="AG93" s="78"/>
      <c r="AH93" s="79"/>
      <c r="AI93" s="80"/>
      <c r="AJ93" s="80"/>
      <c r="AK93" s="22"/>
    </row>
    <row r="94" spans="1:47" x14ac:dyDescent="0.2">
      <c r="AB94" s="21"/>
      <c r="AC94" s="21"/>
      <c r="AD94" s="21"/>
      <c r="AE94" s="22"/>
      <c r="AF94" s="77"/>
      <c r="AG94" s="78"/>
      <c r="AH94" s="79"/>
      <c r="AI94" s="80"/>
      <c r="AJ94" s="80"/>
      <c r="AK94" s="22"/>
    </row>
    <row r="95" spans="1:47" x14ac:dyDescent="0.2">
      <c r="AE95" s="22"/>
      <c r="AF95" s="22"/>
      <c r="AG95" s="22"/>
      <c r="AH95" s="22"/>
      <c r="AI95" s="22"/>
      <c r="AJ95" s="22"/>
      <c r="AK95" s="22"/>
    </row>
    <row r="96" spans="1:47" x14ac:dyDescent="0.2">
      <c r="AE96" s="22"/>
      <c r="AF96" s="81"/>
      <c r="AG96" s="22"/>
      <c r="AH96" s="22"/>
      <c r="AI96" s="22"/>
      <c r="AJ96" s="81"/>
      <c r="AK96" s="22"/>
    </row>
    <row r="97" spans="32:36" x14ac:dyDescent="0.2">
      <c r="AF97" s="76"/>
      <c r="AJ97" s="76"/>
    </row>
    <row r="98" spans="32:36" x14ac:dyDescent="0.2">
      <c r="AF98" s="76"/>
      <c r="AJ98" s="76"/>
    </row>
    <row r="99" spans="32:36" x14ac:dyDescent="0.2">
      <c r="AF99" s="76"/>
      <c r="AJ99" s="76"/>
    </row>
    <row r="100" spans="32:36" x14ac:dyDescent="0.2">
      <c r="AF100" s="76"/>
      <c r="AJ100" s="76"/>
    </row>
    <row r="101" spans="32:36" x14ac:dyDescent="0.2">
      <c r="AF101" s="76"/>
      <c r="AJ101" s="76"/>
    </row>
    <row r="102" spans="32:36" x14ac:dyDescent="0.2">
      <c r="AF102" s="76"/>
      <c r="AJ102" s="76"/>
    </row>
    <row r="103" spans="32:36" x14ac:dyDescent="0.2">
      <c r="AF103" s="76"/>
      <c r="AJ103" s="76"/>
    </row>
    <row r="104" spans="32:36" x14ac:dyDescent="0.2">
      <c r="AF104" s="76"/>
      <c r="AJ104" s="76"/>
    </row>
    <row r="105" spans="32:36" x14ac:dyDescent="0.2">
      <c r="AF105" s="76"/>
      <c r="AJ105" s="76"/>
    </row>
  </sheetData>
  <mergeCells count="5">
    <mergeCell ref="A1:V1"/>
    <mergeCell ref="A2:V2"/>
    <mergeCell ref="A38:Q38"/>
    <mergeCell ref="A39:Q39"/>
    <mergeCell ref="D41:S41"/>
  </mergeCells>
  <pageMargins left="0.21" right="0.19" top="0.67" bottom="0.16" header="0.56000000000000005" footer="0.56000000000000005"/>
  <pageSetup paperSize="5" fitToHeight="2" orientation="landscape" r:id="rId1"/>
  <headerFooter alignWithMargins="0">
    <oddFooter>&amp;C&amp;Z&amp;F&amp;A</oddFooter>
  </headerFooter>
  <rowBreaks count="1" manualBreakCount="1">
    <brk id="36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G233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4" sqref="B4"/>
    </sheetView>
  </sheetViews>
  <sheetFormatPr defaultColWidth="9.140625" defaultRowHeight="11.25" x14ac:dyDescent="0.2"/>
  <cols>
    <col min="1" max="1" width="12.85546875" style="1" customWidth="1"/>
    <col min="2" max="2" width="9.140625" style="1"/>
    <col min="3" max="3" width="5.42578125" style="1" customWidth="1"/>
    <col min="4" max="4" width="10.140625" style="1" customWidth="1"/>
    <col min="5" max="5" width="9.85546875" style="1" customWidth="1"/>
    <col min="6" max="6" width="8.7109375" style="1" customWidth="1"/>
    <col min="7" max="7" width="8" style="1" customWidth="1"/>
    <col min="8" max="8" width="9" style="1" customWidth="1"/>
    <col min="9" max="9" width="7.28515625" style="1" customWidth="1"/>
    <col min="10" max="14" width="8.42578125" style="1" customWidth="1"/>
    <col min="15" max="15" width="9.42578125" style="1" bestFit="1" customWidth="1"/>
    <col min="16" max="16" width="9.85546875" style="1" bestFit="1" customWidth="1"/>
    <col min="17" max="24" width="10.28515625" style="1" bestFit="1" customWidth="1"/>
    <col min="25" max="25" width="9.85546875" style="1" bestFit="1" customWidth="1"/>
    <col min="26" max="26" width="9.42578125" style="1" bestFit="1" customWidth="1"/>
    <col min="27" max="28" width="9.85546875" style="1" bestFit="1" customWidth="1"/>
    <col min="29" max="30" width="10.42578125" style="1" customWidth="1"/>
    <col min="31" max="32" width="9.140625" style="1" customWidth="1"/>
    <col min="33" max="48" width="9.140625" style="1"/>
    <col min="49" max="51" width="11.5703125" style="1" customWidth="1"/>
    <col min="52" max="54" width="9.140625" style="1"/>
    <col min="55" max="55" width="11.140625" style="1" bestFit="1" customWidth="1"/>
    <col min="56" max="16384" width="9.140625" style="1"/>
  </cols>
  <sheetData>
    <row r="1" spans="1:30" s="40" customFormat="1" ht="12.75" x14ac:dyDescent="0.2">
      <c r="A1" s="135" t="s">
        <v>85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82"/>
      <c r="V1" s="82"/>
      <c r="W1" s="82"/>
    </row>
    <row r="2" spans="1:30" s="40" customFormat="1" ht="12.75" x14ac:dyDescent="0.2">
      <c r="A2" s="135" t="s">
        <v>86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41"/>
      <c r="V2" s="41"/>
      <c r="W2" s="41"/>
    </row>
    <row r="3" spans="1:30" ht="25.5" x14ac:dyDescent="0.2">
      <c r="A3" s="140" t="s">
        <v>182</v>
      </c>
      <c r="B3" s="3"/>
      <c r="C3" s="3"/>
      <c r="D3" s="3"/>
      <c r="E3" s="3"/>
      <c r="F3" s="3"/>
      <c r="G3" s="3"/>
      <c r="H3" s="3"/>
      <c r="I3" s="3"/>
      <c r="J3" s="3"/>
      <c r="K3" s="3"/>
      <c r="P3" s="8" t="s">
        <v>87</v>
      </c>
      <c r="Q3" s="8" t="s">
        <v>88</v>
      </c>
      <c r="R3" s="8" t="s">
        <v>89</v>
      </c>
      <c r="S3" s="8" t="s">
        <v>90</v>
      </c>
      <c r="T3" s="8" t="s">
        <v>91</v>
      </c>
      <c r="U3" s="8" t="s">
        <v>92</v>
      </c>
      <c r="V3" s="8" t="s">
        <v>93</v>
      </c>
      <c r="W3" s="8" t="s">
        <v>94</v>
      </c>
      <c r="X3" s="8" t="s">
        <v>95</v>
      </c>
      <c r="Y3" s="8" t="s">
        <v>96</v>
      </c>
      <c r="Z3" s="8" t="s">
        <v>122</v>
      </c>
      <c r="AA3" s="8" t="s">
        <v>123</v>
      </c>
      <c r="AB3" s="8" t="s">
        <v>124</v>
      </c>
      <c r="AC3" s="8" t="s">
        <v>174</v>
      </c>
      <c r="AD3" s="8"/>
    </row>
    <row r="4" spans="1:30" x14ac:dyDescent="0.2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2"/>
      <c r="W4" s="42"/>
    </row>
    <row r="5" spans="1:30" x14ac:dyDescent="0.2">
      <c r="D5" s="8" t="s">
        <v>26</v>
      </c>
      <c r="E5" s="1" t="s">
        <v>26</v>
      </c>
      <c r="F5" s="1" t="s">
        <v>26</v>
      </c>
      <c r="G5" s="1" t="s">
        <v>26</v>
      </c>
      <c r="H5" s="1" t="s">
        <v>26</v>
      </c>
      <c r="I5" s="1" t="s">
        <v>26</v>
      </c>
      <c r="J5" s="1" t="s">
        <v>26</v>
      </c>
      <c r="K5" s="1" t="s">
        <v>26</v>
      </c>
      <c r="L5" s="1" t="s">
        <v>26</v>
      </c>
      <c r="M5" s="1" t="s">
        <v>26</v>
      </c>
      <c r="N5" s="1" t="s">
        <v>26</v>
      </c>
      <c r="O5" s="1" t="s">
        <v>26</v>
      </c>
      <c r="P5" s="1" t="s">
        <v>26</v>
      </c>
      <c r="Q5" s="1" t="s">
        <v>26</v>
      </c>
      <c r="R5" s="1" t="s">
        <v>26</v>
      </c>
      <c r="S5" s="1" t="s">
        <v>26</v>
      </c>
      <c r="T5" s="1" t="s">
        <v>26</v>
      </c>
      <c r="U5" s="1" t="s">
        <v>26</v>
      </c>
      <c r="V5" s="1" t="s">
        <v>26</v>
      </c>
      <c r="W5" s="1" t="s">
        <v>26</v>
      </c>
      <c r="X5" s="1" t="s">
        <v>26</v>
      </c>
      <c r="Y5" s="1" t="s">
        <v>26</v>
      </c>
      <c r="Z5" s="1" t="s">
        <v>26</v>
      </c>
      <c r="AA5" s="1" t="s">
        <v>26</v>
      </c>
      <c r="AB5" s="1" t="s">
        <v>26</v>
      </c>
      <c r="AC5" s="1" t="s">
        <v>26</v>
      </c>
    </row>
    <row r="6" spans="1:30" x14ac:dyDescent="0.2">
      <c r="A6" s="8" t="s">
        <v>27</v>
      </c>
      <c r="B6" s="8" t="s">
        <v>28</v>
      </c>
      <c r="C6" s="8"/>
      <c r="D6" s="9" t="s">
        <v>29</v>
      </c>
      <c r="E6" s="9" t="s">
        <v>30</v>
      </c>
      <c r="F6" s="9" t="s">
        <v>31</v>
      </c>
      <c r="G6" s="9" t="s">
        <v>32</v>
      </c>
      <c r="H6" s="9" t="s">
        <v>97</v>
      </c>
      <c r="I6" s="8" t="s">
        <v>34</v>
      </c>
      <c r="J6" s="8" t="s">
        <v>35</v>
      </c>
      <c r="K6" s="8" t="s">
        <v>36</v>
      </c>
      <c r="L6" s="8" t="s">
        <v>37</v>
      </c>
      <c r="M6" s="8" t="s">
        <v>38</v>
      </c>
      <c r="N6" s="8" t="s">
        <v>39</v>
      </c>
      <c r="O6" s="8" t="s">
        <v>40</v>
      </c>
      <c r="P6" s="8" t="s">
        <v>41</v>
      </c>
      <c r="Q6" s="8" t="s">
        <v>42</v>
      </c>
      <c r="R6" s="8" t="s">
        <v>43</v>
      </c>
      <c r="S6" s="8" t="s">
        <v>44</v>
      </c>
      <c r="T6" s="8" t="s">
        <v>45</v>
      </c>
      <c r="U6" s="8" t="s">
        <v>46</v>
      </c>
      <c r="V6" s="8" t="s">
        <v>47</v>
      </c>
      <c r="W6" s="8" t="s">
        <v>48</v>
      </c>
      <c r="X6" s="9" t="s">
        <v>49</v>
      </c>
      <c r="Y6" s="9" t="s">
        <v>50</v>
      </c>
      <c r="Z6" s="9" t="s">
        <v>51</v>
      </c>
      <c r="AA6" s="9" t="s">
        <v>52</v>
      </c>
      <c r="AB6" s="9" t="s">
        <v>119</v>
      </c>
      <c r="AC6" s="9" t="s">
        <v>173</v>
      </c>
      <c r="AD6" s="9"/>
    </row>
    <row r="8" spans="1:30" x14ac:dyDescent="0.2">
      <c r="A8" s="8">
        <v>1988</v>
      </c>
      <c r="B8" s="10">
        <v>12382</v>
      </c>
    </row>
    <row r="9" spans="1:30" x14ac:dyDescent="0.2">
      <c r="A9" s="8">
        <v>1989</v>
      </c>
      <c r="B9" s="10">
        <v>13425</v>
      </c>
      <c r="C9" s="11"/>
      <c r="D9" s="10">
        <v>12984</v>
      </c>
      <c r="E9" s="10"/>
      <c r="F9" s="10"/>
      <c r="G9" s="10"/>
      <c r="H9" s="10"/>
      <c r="I9" s="10"/>
      <c r="J9" s="12"/>
      <c r="K9" s="12"/>
    </row>
    <row r="10" spans="1:30" x14ac:dyDescent="0.2">
      <c r="A10" s="8">
        <v>1990</v>
      </c>
      <c r="B10" s="10">
        <v>13754</v>
      </c>
      <c r="C10" s="19"/>
      <c r="D10" s="10">
        <v>13382</v>
      </c>
      <c r="E10" s="10">
        <v>13341</v>
      </c>
      <c r="F10" s="10"/>
      <c r="G10" s="10"/>
      <c r="H10" s="10"/>
      <c r="I10" s="10"/>
      <c r="J10" s="12"/>
      <c r="K10" s="12"/>
    </row>
    <row r="11" spans="1:30" x14ac:dyDescent="0.2">
      <c r="A11" s="8">
        <v>1991</v>
      </c>
      <c r="B11" s="10">
        <v>14123</v>
      </c>
      <c r="C11" s="19"/>
      <c r="D11" s="10">
        <v>13592</v>
      </c>
      <c r="E11" s="10">
        <v>13613</v>
      </c>
      <c r="F11" s="10">
        <v>13815</v>
      </c>
      <c r="G11" s="10"/>
      <c r="H11" s="10"/>
      <c r="I11" s="10"/>
      <c r="J11" s="12"/>
      <c r="K11" s="12"/>
    </row>
    <row r="12" spans="1:30" x14ac:dyDescent="0.2">
      <c r="A12" s="8">
        <v>1992</v>
      </c>
      <c r="B12" s="10">
        <v>14661</v>
      </c>
      <c r="C12" s="19"/>
      <c r="D12" s="10">
        <v>13945</v>
      </c>
      <c r="E12" s="10">
        <v>13942</v>
      </c>
      <c r="F12" s="10">
        <v>14180</v>
      </c>
      <c r="G12" s="10">
        <v>13964</v>
      </c>
      <c r="H12" s="10"/>
      <c r="I12" s="10"/>
      <c r="J12" s="12"/>
      <c r="K12" s="12"/>
    </row>
    <row r="13" spans="1:30" x14ac:dyDescent="0.2">
      <c r="A13" s="8">
        <v>1993</v>
      </c>
      <c r="B13" s="10">
        <v>15266</v>
      </c>
      <c r="C13" s="19"/>
      <c r="D13" s="10">
        <v>14312</v>
      </c>
      <c r="E13" s="10">
        <v>14355</v>
      </c>
      <c r="F13" s="10">
        <v>14387</v>
      </c>
      <c r="G13" s="10">
        <v>14235</v>
      </c>
      <c r="H13" s="10">
        <v>14874</v>
      </c>
      <c r="I13" s="10"/>
      <c r="J13" s="12"/>
      <c r="K13" s="12"/>
    </row>
    <row r="14" spans="1:30" x14ac:dyDescent="0.2">
      <c r="A14" s="8">
        <v>1994</v>
      </c>
      <c r="B14" s="10">
        <v>15179</v>
      </c>
      <c r="C14" s="19"/>
      <c r="D14" s="10">
        <v>14615</v>
      </c>
      <c r="E14" s="10">
        <v>14681</v>
      </c>
      <c r="F14" s="10">
        <v>14694</v>
      </c>
      <c r="G14" s="10">
        <v>14520</v>
      </c>
      <c r="H14" s="10">
        <v>15148</v>
      </c>
      <c r="I14" s="13">
        <v>15151</v>
      </c>
      <c r="J14" s="12"/>
      <c r="K14" s="12"/>
    </row>
    <row r="15" spans="1:30" x14ac:dyDescent="0.2">
      <c r="A15" s="8">
        <v>1995</v>
      </c>
      <c r="B15" s="10">
        <v>15813</v>
      </c>
      <c r="C15" s="19"/>
      <c r="D15" s="10">
        <v>15019</v>
      </c>
      <c r="E15" s="10">
        <v>15092</v>
      </c>
      <c r="F15" s="10">
        <v>15118</v>
      </c>
      <c r="G15" s="10">
        <v>14992</v>
      </c>
      <c r="H15" s="10">
        <v>15509</v>
      </c>
      <c r="I15" s="13">
        <v>15453</v>
      </c>
      <c r="J15" s="12">
        <v>15912</v>
      </c>
      <c r="K15" s="12"/>
    </row>
    <row r="16" spans="1:30" x14ac:dyDescent="0.2">
      <c r="A16" s="8">
        <v>1996</v>
      </c>
      <c r="B16" s="10">
        <v>16064</v>
      </c>
      <c r="C16" s="19"/>
      <c r="D16" s="10">
        <v>15253</v>
      </c>
      <c r="E16" s="10">
        <v>15421</v>
      </c>
      <c r="F16" s="10">
        <v>15390</v>
      </c>
      <c r="G16" s="10">
        <v>15317</v>
      </c>
      <c r="H16" s="10">
        <v>15724</v>
      </c>
      <c r="I16" s="13">
        <v>15734</v>
      </c>
      <c r="J16" s="12">
        <v>16196.23</v>
      </c>
      <c r="K16" s="12">
        <v>16140.741839120808</v>
      </c>
    </row>
    <row r="17" spans="1:28" x14ac:dyDescent="0.2">
      <c r="A17" s="8">
        <v>1997</v>
      </c>
      <c r="B17" s="10">
        <v>16613</v>
      </c>
      <c r="C17" s="19"/>
      <c r="D17" s="10">
        <v>15595</v>
      </c>
      <c r="E17" s="10">
        <v>15732</v>
      </c>
      <c r="F17" s="10">
        <v>15694</v>
      </c>
      <c r="G17" s="10">
        <v>15654</v>
      </c>
      <c r="H17" s="10">
        <v>15956.43</v>
      </c>
      <c r="I17" s="13">
        <v>15871</v>
      </c>
      <c r="J17" s="12">
        <v>16541.23</v>
      </c>
      <c r="K17" s="12">
        <v>16529.891242891274</v>
      </c>
      <c r="L17" s="12">
        <v>16487.587571728047</v>
      </c>
      <c r="M17" s="12"/>
    </row>
    <row r="18" spans="1:28" x14ac:dyDescent="0.2">
      <c r="A18" s="8">
        <v>1998</v>
      </c>
      <c r="B18" s="10">
        <v>17897</v>
      </c>
      <c r="C18" s="19"/>
      <c r="D18" s="43">
        <v>15987</v>
      </c>
      <c r="E18" s="10">
        <v>16104</v>
      </c>
      <c r="F18" s="10">
        <v>16019</v>
      </c>
      <c r="G18" s="10">
        <v>16026</v>
      </c>
      <c r="H18" s="10">
        <v>16260.59</v>
      </c>
      <c r="I18" s="13">
        <v>16129</v>
      </c>
      <c r="J18" s="12">
        <v>17029.23</v>
      </c>
      <c r="K18" s="12">
        <v>16952.295498620901</v>
      </c>
      <c r="L18" s="12">
        <v>16846.82497653495</v>
      </c>
      <c r="M18" s="12">
        <v>17086.277367999999</v>
      </c>
      <c r="N18" s="12"/>
      <c r="Y18" s="44"/>
    </row>
    <row r="19" spans="1:28" x14ac:dyDescent="0.2">
      <c r="A19" s="8">
        <v>1999</v>
      </c>
      <c r="B19" s="10">
        <v>17615</v>
      </c>
      <c r="C19" s="19"/>
      <c r="D19" s="10"/>
      <c r="E19" s="43">
        <v>16499</v>
      </c>
      <c r="F19" s="10">
        <v>16262</v>
      </c>
      <c r="G19" s="10">
        <v>16269</v>
      </c>
      <c r="H19" s="10">
        <v>16134</v>
      </c>
      <c r="I19" s="13">
        <v>15963</v>
      </c>
      <c r="J19" s="12">
        <v>17035</v>
      </c>
      <c r="K19" s="10">
        <v>16983</v>
      </c>
      <c r="L19" s="12">
        <v>16973</v>
      </c>
      <c r="M19" s="12">
        <v>17172</v>
      </c>
      <c r="N19" s="12">
        <v>17371</v>
      </c>
      <c r="Y19" s="44"/>
    </row>
    <row r="20" spans="1:28" x14ac:dyDescent="0.2">
      <c r="A20" s="8">
        <v>2000</v>
      </c>
      <c r="B20" s="10">
        <v>17808</v>
      </c>
      <c r="C20" s="19"/>
      <c r="D20" s="10"/>
      <c r="E20" s="10"/>
      <c r="F20" s="43">
        <v>16700</v>
      </c>
      <c r="G20" s="10">
        <v>16713</v>
      </c>
      <c r="H20" s="10">
        <v>16398</v>
      </c>
      <c r="I20" s="13">
        <v>16199</v>
      </c>
      <c r="J20" s="12">
        <v>17382</v>
      </c>
      <c r="K20" s="10">
        <v>17425</v>
      </c>
      <c r="L20" s="12">
        <v>17434</v>
      </c>
      <c r="M20" s="12">
        <v>17504</v>
      </c>
      <c r="N20" s="12">
        <v>17690</v>
      </c>
      <c r="O20" s="12">
        <v>17690</v>
      </c>
      <c r="Y20" s="44"/>
    </row>
    <row r="21" spans="1:28" x14ac:dyDescent="0.2">
      <c r="A21" s="8">
        <v>2001</v>
      </c>
      <c r="B21" s="10">
        <v>18755</v>
      </c>
      <c r="C21" s="19"/>
      <c r="D21" s="10"/>
      <c r="E21" s="10"/>
      <c r="F21" s="10"/>
      <c r="G21" s="43">
        <v>17024</v>
      </c>
      <c r="H21" s="10">
        <v>16653</v>
      </c>
      <c r="I21" s="13">
        <v>16569</v>
      </c>
      <c r="J21" s="12">
        <v>17731</v>
      </c>
      <c r="K21" s="10">
        <v>17807</v>
      </c>
      <c r="L21" s="12">
        <v>17841</v>
      </c>
      <c r="M21" s="12">
        <v>17822</v>
      </c>
      <c r="N21" s="12">
        <v>17926</v>
      </c>
      <c r="O21" s="12">
        <v>17926</v>
      </c>
      <c r="P21" s="12">
        <v>18150</v>
      </c>
      <c r="R21" s="44"/>
      <c r="Y21" s="44"/>
    </row>
    <row r="22" spans="1:28" x14ac:dyDescent="0.2">
      <c r="A22" s="8">
        <v>2002</v>
      </c>
      <c r="B22" s="10">
        <v>19209</v>
      </c>
      <c r="C22" s="19"/>
      <c r="D22" s="10"/>
      <c r="E22" s="10"/>
      <c r="F22" s="10"/>
      <c r="G22" s="10"/>
      <c r="H22" s="43">
        <v>16911</v>
      </c>
      <c r="I22" s="13">
        <v>16888</v>
      </c>
      <c r="J22" s="12">
        <v>18055</v>
      </c>
      <c r="K22" s="10">
        <v>18202</v>
      </c>
      <c r="L22" s="12">
        <v>18236</v>
      </c>
      <c r="M22" s="12">
        <v>18129</v>
      </c>
      <c r="N22" s="12">
        <v>18282</v>
      </c>
      <c r="O22" s="12">
        <v>18282</v>
      </c>
      <c r="P22" s="12">
        <v>18801</v>
      </c>
      <c r="Q22" s="12">
        <v>19131</v>
      </c>
      <c r="Y22" s="44"/>
    </row>
    <row r="23" spans="1:28" x14ac:dyDescent="0.2">
      <c r="A23" s="8">
        <v>2003</v>
      </c>
      <c r="B23" s="10">
        <v>19668</v>
      </c>
      <c r="C23" s="19"/>
      <c r="D23" s="10"/>
      <c r="E23" s="10"/>
      <c r="F23" s="10"/>
      <c r="G23" s="10"/>
      <c r="H23" s="10"/>
      <c r="I23" s="43">
        <v>17221</v>
      </c>
      <c r="J23" s="10">
        <v>18384</v>
      </c>
      <c r="K23" s="10">
        <v>18548</v>
      </c>
      <c r="L23" s="12">
        <v>18584</v>
      </c>
      <c r="M23" s="10">
        <v>18469</v>
      </c>
      <c r="N23" s="10">
        <v>18658</v>
      </c>
      <c r="O23" s="10">
        <v>18658</v>
      </c>
      <c r="P23" s="10">
        <v>19507</v>
      </c>
      <c r="Q23" s="13">
        <v>19765</v>
      </c>
      <c r="R23" s="12">
        <v>19773</v>
      </c>
      <c r="S23" s="11"/>
      <c r="U23" s="12"/>
      <c r="V23" s="12"/>
      <c r="W23" s="12"/>
      <c r="Y23" s="44"/>
    </row>
    <row r="24" spans="1:28" x14ac:dyDescent="0.2">
      <c r="A24" s="8">
        <v>2004</v>
      </c>
      <c r="B24" s="10">
        <v>20545</v>
      </c>
      <c r="C24" s="19"/>
      <c r="D24" s="10"/>
      <c r="E24" s="10"/>
      <c r="F24" s="10"/>
      <c r="G24" s="10"/>
      <c r="H24" s="10"/>
      <c r="I24" s="10"/>
      <c r="J24" s="43">
        <v>18699</v>
      </c>
      <c r="K24" s="10">
        <v>18869</v>
      </c>
      <c r="L24" s="10">
        <v>18903</v>
      </c>
      <c r="M24" s="10">
        <v>18818</v>
      </c>
      <c r="N24" s="10">
        <v>19037</v>
      </c>
      <c r="O24" s="10">
        <v>19037</v>
      </c>
      <c r="P24" s="10">
        <v>19964</v>
      </c>
      <c r="Q24" s="13">
        <v>20226</v>
      </c>
      <c r="R24" s="12">
        <v>20297</v>
      </c>
      <c r="S24" s="11">
        <v>20297</v>
      </c>
      <c r="U24" s="12"/>
      <c r="V24" s="12"/>
      <c r="W24" s="12"/>
      <c r="Y24" s="44"/>
    </row>
    <row r="25" spans="1:28" x14ac:dyDescent="0.2">
      <c r="A25" s="8">
        <v>2005</v>
      </c>
      <c r="B25" s="10">
        <v>22361</v>
      </c>
      <c r="C25" s="19"/>
      <c r="D25" s="10"/>
      <c r="E25" s="10"/>
      <c r="F25" s="10"/>
      <c r="G25" s="10"/>
      <c r="H25" s="10"/>
      <c r="I25" s="10"/>
      <c r="J25" s="10"/>
      <c r="K25" s="43">
        <v>19266</v>
      </c>
      <c r="L25" s="10">
        <v>19294</v>
      </c>
      <c r="M25" s="10">
        <v>19170</v>
      </c>
      <c r="N25" s="10">
        <v>19446</v>
      </c>
      <c r="O25" s="10">
        <v>19446</v>
      </c>
      <c r="P25" s="10">
        <v>20433</v>
      </c>
      <c r="Q25" s="13">
        <v>20719</v>
      </c>
      <c r="R25" s="12">
        <v>20799</v>
      </c>
      <c r="S25" s="11">
        <v>20799</v>
      </c>
      <c r="T25" s="12">
        <v>20614</v>
      </c>
      <c r="U25" s="12"/>
      <c r="V25" s="12"/>
      <c r="W25" s="12"/>
      <c r="Y25" s="44"/>
    </row>
    <row r="26" spans="1:28" x14ac:dyDescent="0.2">
      <c r="A26" s="8">
        <v>2006</v>
      </c>
      <c r="B26" s="10">
        <v>21819</v>
      </c>
      <c r="C26" s="19"/>
      <c r="D26" s="10"/>
      <c r="E26" s="10"/>
      <c r="F26" s="10"/>
      <c r="G26" s="10"/>
      <c r="H26" s="10"/>
      <c r="I26" s="10"/>
      <c r="J26" s="10"/>
      <c r="K26" s="10"/>
      <c r="L26" s="43">
        <v>19578</v>
      </c>
      <c r="M26" s="10">
        <v>19532</v>
      </c>
      <c r="N26" s="10">
        <v>20124</v>
      </c>
      <c r="O26" s="10">
        <v>20124</v>
      </c>
      <c r="P26" s="10">
        <v>20918</v>
      </c>
      <c r="Q26" s="13">
        <v>21186</v>
      </c>
      <c r="R26" s="12">
        <v>21331</v>
      </c>
      <c r="S26" s="11">
        <v>21331</v>
      </c>
      <c r="T26" s="12">
        <v>21178</v>
      </c>
      <c r="U26" s="12">
        <v>21916</v>
      </c>
      <c r="V26" s="12"/>
      <c r="W26" s="12"/>
      <c r="Y26" s="44"/>
    </row>
    <row r="27" spans="1:28" x14ac:dyDescent="0.2">
      <c r="A27" s="8">
        <v>2007</v>
      </c>
      <c r="B27" s="10">
        <f>'[17]Summer Peak'!$W30</f>
        <v>21962</v>
      </c>
      <c r="C27" s="19"/>
      <c r="D27" s="10"/>
      <c r="E27" s="10"/>
      <c r="F27" s="10"/>
      <c r="G27" s="10"/>
      <c r="H27" s="10"/>
      <c r="I27" s="10"/>
      <c r="J27" s="10"/>
      <c r="K27" s="10"/>
      <c r="L27" s="10"/>
      <c r="M27" s="43">
        <v>19901</v>
      </c>
      <c r="N27" s="10">
        <v>20565</v>
      </c>
      <c r="O27" s="10">
        <v>20565</v>
      </c>
      <c r="P27" s="10">
        <v>21392</v>
      </c>
      <c r="Q27" s="13">
        <v>21556</v>
      </c>
      <c r="R27" s="12">
        <v>21851</v>
      </c>
      <c r="S27" s="11">
        <v>21851</v>
      </c>
      <c r="T27" s="12">
        <v>21769</v>
      </c>
      <c r="U27" s="12">
        <v>22543</v>
      </c>
      <c r="V27" s="12">
        <v>22259</v>
      </c>
      <c r="W27" s="12"/>
      <c r="Y27" s="44"/>
    </row>
    <row r="28" spans="1:28" x14ac:dyDescent="0.2">
      <c r="A28" s="8">
        <v>2008</v>
      </c>
      <c r="B28" s="10">
        <f>'[17]Summer Peak'!$W31</f>
        <v>21060</v>
      </c>
      <c r="C28" s="1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43">
        <v>20941</v>
      </c>
      <c r="O28" s="10">
        <v>20941</v>
      </c>
      <c r="P28" s="10">
        <v>21788</v>
      </c>
      <c r="Q28" s="13">
        <v>21870</v>
      </c>
      <c r="R28" s="12">
        <v>22289</v>
      </c>
      <c r="S28" s="11">
        <v>22289</v>
      </c>
      <c r="T28" s="12">
        <v>22306</v>
      </c>
      <c r="U28" s="12">
        <v>23179</v>
      </c>
      <c r="V28" s="12">
        <v>22770</v>
      </c>
      <c r="W28" s="12">
        <v>22356</v>
      </c>
      <c r="Y28" s="44"/>
      <c r="AA28" s="19"/>
    </row>
    <row r="29" spans="1:28" x14ac:dyDescent="0.2">
      <c r="A29" s="8">
        <f>A28+1</f>
        <v>2009</v>
      </c>
      <c r="B29" s="10">
        <f>'[17]Summer Peak'!$W32</f>
        <v>22351</v>
      </c>
      <c r="C29" s="1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>
        <v>21366</v>
      </c>
      <c r="O29" s="43">
        <v>21366</v>
      </c>
      <c r="P29" s="10">
        <v>22220</v>
      </c>
      <c r="Q29" s="13">
        <v>22271</v>
      </c>
      <c r="R29" s="12">
        <v>22784</v>
      </c>
      <c r="S29" s="11">
        <v>22784</v>
      </c>
      <c r="T29" s="12">
        <v>22884</v>
      </c>
      <c r="U29" s="12">
        <v>23782</v>
      </c>
      <c r="V29" s="12">
        <v>23435</v>
      </c>
      <c r="W29" s="12">
        <v>22792</v>
      </c>
      <c r="X29" s="12">
        <v>21124</v>
      </c>
      <c r="Y29" s="12"/>
      <c r="Z29" s="12"/>
      <c r="AA29" s="19"/>
    </row>
    <row r="30" spans="1:28" x14ac:dyDescent="0.2">
      <c r="A30" s="8">
        <f>A29+1</f>
        <v>2010</v>
      </c>
      <c r="B30" s="10">
        <f>'[17]Summer Peak'!$W33</f>
        <v>22256.25</v>
      </c>
      <c r="C30" s="1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43">
        <v>22722</v>
      </c>
      <c r="Q30" s="13">
        <v>22687</v>
      </c>
      <c r="R30" s="12">
        <v>23294</v>
      </c>
      <c r="S30" s="11">
        <v>23294</v>
      </c>
      <c r="T30" s="12">
        <v>23424</v>
      </c>
      <c r="U30" s="12">
        <v>24375</v>
      </c>
      <c r="V30" s="12">
        <v>24003</v>
      </c>
      <c r="W30" s="12">
        <v>23554</v>
      </c>
      <c r="X30" s="12">
        <v>21146.637677180945</v>
      </c>
      <c r="Y30" s="12">
        <v>21921.880125986969</v>
      </c>
      <c r="Z30" s="12"/>
      <c r="AA30" s="19"/>
    </row>
    <row r="31" spans="1:28" x14ac:dyDescent="0.2">
      <c r="A31" s="8">
        <f>A30+1</f>
        <v>2011</v>
      </c>
      <c r="B31" s="10">
        <f>'[17]Summer Peak'!$W34</f>
        <v>21619</v>
      </c>
      <c r="C31" s="1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43">
        <v>23106</v>
      </c>
      <c r="R31" s="12">
        <v>23783</v>
      </c>
      <c r="S31" s="11">
        <v>23783</v>
      </c>
      <c r="T31" s="12">
        <v>23964</v>
      </c>
      <c r="U31" s="12">
        <v>24915</v>
      </c>
      <c r="V31" s="12">
        <v>24612</v>
      </c>
      <c r="W31" s="12">
        <v>24191</v>
      </c>
      <c r="X31" s="12">
        <v>21367.549593311647</v>
      </c>
      <c r="Y31" s="12">
        <v>21788.087809112549</v>
      </c>
      <c r="Z31" s="12">
        <v>21679</v>
      </c>
      <c r="AA31" s="12"/>
    </row>
    <row r="32" spans="1:28" x14ac:dyDescent="0.2">
      <c r="A32" s="8">
        <f>A31+1</f>
        <v>2012</v>
      </c>
      <c r="B32" s="10">
        <f>'[18]Monthly Peaks with Day &amp; Time'!AR40</f>
        <v>21440</v>
      </c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3"/>
      <c r="R32" s="12">
        <v>24279</v>
      </c>
      <c r="S32" s="11">
        <v>24279</v>
      </c>
      <c r="T32" s="12">
        <v>24516</v>
      </c>
      <c r="U32" s="12">
        <v>25474</v>
      </c>
      <c r="V32" s="12">
        <v>25115</v>
      </c>
      <c r="W32" s="12">
        <v>24837</v>
      </c>
      <c r="X32" s="12">
        <v>21932.987006783282</v>
      </c>
      <c r="Y32" s="12">
        <v>22138.618222140554</v>
      </c>
      <c r="Z32" s="12">
        <v>21853</v>
      </c>
      <c r="AA32" s="12">
        <v>21623</v>
      </c>
      <c r="AB32" s="12"/>
    </row>
    <row r="33" spans="1:32" x14ac:dyDescent="0.2">
      <c r="A33" s="8">
        <f t="shared" ref="A33:A36" si="0">A32+1</f>
        <v>2013</v>
      </c>
      <c r="B33" s="10">
        <f>'[18]Monthly Peaks with Day &amp; Time'!AR41</f>
        <v>21576</v>
      </c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3"/>
      <c r="R33" s="12"/>
      <c r="S33" s="11">
        <v>24783.990072709916</v>
      </c>
      <c r="T33" s="12">
        <v>25058.926433568722</v>
      </c>
      <c r="U33" s="12">
        <v>26079.283594988854</v>
      </c>
      <c r="V33" s="12">
        <v>25590</v>
      </c>
      <c r="W33" s="12">
        <v>25414.120410893414</v>
      </c>
      <c r="X33" s="12">
        <v>22249</v>
      </c>
      <c r="Y33" s="12">
        <v>22331.979089931148</v>
      </c>
      <c r="Z33" s="12">
        <v>22155</v>
      </c>
      <c r="AA33" s="12">
        <v>21931</v>
      </c>
      <c r="AB33" s="12">
        <v>21790</v>
      </c>
    </row>
    <row r="34" spans="1:32" x14ac:dyDescent="0.2">
      <c r="A34" s="8">
        <f t="shared" si="0"/>
        <v>2014</v>
      </c>
      <c r="B34" s="10">
        <f>'[18]Monthly Peaks with Day &amp; Time'!AR42</f>
        <v>22935</v>
      </c>
      <c r="C34" s="1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3"/>
      <c r="R34" s="12"/>
      <c r="S34" s="11"/>
      <c r="T34" s="12">
        <v>25633.038100591719</v>
      </c>
      <c r="U34" s="12">
        <v>26642.32603678598</v>
      </c>
      <c r="V34" s="12">
        <v>26100</v>
      </c>
      <c r="W34" s="12">
        <v>26576.140668067725</v>
      </c>
      <c r="X34" s="12">
        <v>23533</v>
      </c>
      <c r="Y34" s="12">
        <v>23575.369799111046</v>
      </c>
      <c r="Z34" s="12">
        <v>23452</v>
      </c>
      <c r="AA34" s="12">
        <v>23243</v>
      </c>
      <c r="AB34" s="12">
        <v>22928</v>
      </c>
      <c r="AC34" s="44">
        <f>'[15]SCH 3 '!C48</f>
        <v>22768.399862259186</v>
      </c>
      <c r="AD34" s="44"/>
    </row>
    <row r="35" spans="1:32" x14ac:dyDescent="0.2">
      <c r="A35" s="8">
        <f t="shared" si="0"/>
        <v>2015</v>
      </c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3"/>
      <c r="R35" s="12"/>
      <c r="S35" s="11"/>
      <c r="T35" s="12"/>
      <c r="U35" s="12"/>
      <c r="V35" s="12"/>
      <c r="W35" s="12"/>
      <c r="X35" s="12"/>
      <c r="Y35" s="12"/>
      <c r="Z35" s="12"/>
      <c r="AA35" s="12"/>
      <c r="AB35" s="12"/>
      <c r="AC35" s="44">
        <f>'[15]SCH 3 '!C49</f>
        <v>23355.576489010673</v>
      </c>
      <c r="AD35" s="44"/>
    </row>
    <row r="36" spans="1:32" x14ac:dyDescent="0.2">
      <c r="A36" s="8">
        <f t="shared" si="0"/>
        <v>2016</v>
      </c>
      <c r="B36" s="10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3"/>
      <c r="R36" s="12"/>
      <c r="S36" s="11"/>
      <c r="T36" s="12"/>
      <c r="U36" s="12"/>
      <c r="V36" s="12"/>
      <c r="W36" s="12"/>
      <c r="X36" s="12"/>
      <c r="Y36" s="12"/>
      <c r="Z36" s="12"/>
      <c r="AA36" s="12"/>
      <c r="AB36" s="12"/>
      <c r="AC36" s="44">
        <f>'[15]SCH 3 '!C50</f>
        <v>23777.707570060389</v>
      </c>
      <c r="AD36" s="44"/>
    </row>
    <row r="37" spans="1:32" x14ac:dyDescent="0.2">
      <c r="A37" s="8"/>
      <c r="B37" s="10"/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3"/>
      <c r="R37" s="12"/>
      <c r="S37" s="11"/>
      <c r="T37" s="12"/>
      <c r="U37" s="12"/>
      <c r="V37" s="12"/>
      <c r="W37" s="12"/>
      <c r="X37" s="12"/>
      <c r="Y37" s="12"/>
      <c r="Z37" s="12"/>
      <c r="AA37" s="12"/>
      <c r="AB37" s="12"/>
    </row>
    <row r="38" spans="1:32" ht="12.75" x14ac:dyDescent="0.2">
      <c r="A38" s="135" t="s">
        <v>53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48"/>
      <c r="S38" s="48"/>
      <c r="T38" s="48"/>
      <c r="U38" s="48"/>
      <c r="V38" s="48"/>
      <c r="W38" s="48"/>
      <c r="X38" s="46"/>
      <c r="Y38" s="46"/>
      <c r="AA38" s="12"/>
      <c r="AB38" s="12"/>
    </row>
    <row r="39" spans="1:32" ht="12.75" x14ac:dyDescent="0.2">
      <c r="A39" s="135" t="s">
        <v>54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48"/>
      <c r="S39" s="48"/>
      <c r="T39" s="48"/>
      <c r="U39" s="48"/>
      <c r="V39" s="48"/>
      <c r="W39" s="48"/>
      <c r="Y39" s="46"/>
      <c r="AA39" s="12"/>
      <c r="AB39" s="12"/>
    </row>
    <row r="40" spans="1:3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12"/>
      <c r="S40" s="12"/>
    </row>
    <row r="41" spans="1:32" x14ac:dyDescent="0.2">
      <c r="D41" s="137" t="s">
        <v>55</v>
      </c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83"/>
      <c r="S41" s="83"/>
      <c r="T41" s="83"/>
      <c r="U41" s="83"/>
      <c r="V41" s="83"/>
      <c r="W41" s="83"/>
      <c r="X41" s="137" t="s">
        <v>55</v>
      </c>
      <c r="Y41" s="137"/>
      <c r="Z41" s="137"/>
      <c r="AA41" s="137"/>
      <c r="AB41" s="137"/>
      <c r="AC41" s="137"/>
      <c r="AD41" s="137"/>
      <c r="AE41" s="137"/>
      <c r="AF41" s="137"/>
    </row>
    <row r="42" spans="1:32" x14ac:dyDescent="0.2">
      <c r="D42" s="8" t="str">
        <f t="shared" ref="D42:Y42" si="1">D5</f>
        <v>TYSP</v>
      </c>
      <c r="E42" s="8" t="str">
        <f t="shared" si="1"/>
        <v>TYSP</v>
      </c>
      <c r="F42" s="8" t="str">
        <f t="shared" si="1"/>
        <v>TYSP</v>
      </c>
      <c r="G42" s="8" t="str">
        <f t="shared" si="1"/>
        <v>TYSP</v>
      </c>
      <c r="H42" s="8" t="str">
        <f t="shared" si="1"/>
        <v>TYSP</v>
      </c>
      <c r="I42" s="8" t="str">
        <f t="shared" si="1"/>
        <v>TYSP</v>
      </c>
      <c r="J42" s="8" t="str">
        <f t="shared" si="1"/>
        <v>TYSP</v>
      </c>
      <c r="K42" s="8" t="str">
        <f t="shared" si="1"/>
        <v>TYSP</v>
      </c>
      <c r="L42" s="8" t="str">
        <f t="shared" si="1"/>
        <v>TYSP</v>
      </c>
      <c r="M42" s="8" t="str">
        <f t="shared" si="1"/>
        <v>TYSP</v>
      </c>
      <c r="N42" s="8" t="str">
        <f t="shared" si="1"/>
        <v>TYSP</v>
      </c>
      <c r="O42" s="8" t="str">
        <f t="shared" si="1"/>
        <v>TYSP</v>
      </c>
      <c r="P42" s="8" t="str">
        <f t="shared" si="1"/>
        <v>TYSP</v>
      </c>
      <c r="Q42" s="8" t="str">
        <f t="shared" si="1"/>
        <v>TYSP</v>
      </c>
      <c r="R42" s="8" t="str">
        <f t="shared" si="1"/>
        <v>TYSP</v>
      </c>
      <c r="S42" s="8" t="str">
        <f t="shared" si="1"/>
        <v>TYSP</v>
      </c>
      <c r="T42" s="8" t="str">
        <f t="shared" si="1"/>
        <v>TYSP</v>
      </c>
      <c r="U42" s="8" t="str">
        <f t="shared" si="1"/>
        <v>TYSP</v>
      </c>
      <c r="V42" s="8" t="str">
        <f t="shared" si="1"/>
        <v>TYSP</v>
      </c>
      <c r="W42" s="8" t="str">
        <f t="shared" si="1"/>
        <v>TYSP</v>
      </c>
      <c r="X42" s="8" t="str">
        <f t="shared" si="1"/>
        <v>TYSP</v>
      </c>
      <c r="Y42" s="8" t="str">
        <f t="shared" si="1"/>
        <v>TYSP</v>
      </c>
      <c r="Z42" s="1" t="s">
        <v>26</v>
      </c>
      <c r="AA42" s="1" t="s">
        <v>26</v>
      </c>
      <c r="AB42" s="1" t="s">
        <v>26</v>
      </c>
      <c r="AC42" s="1" t="s">
        <v>26</v>
      </c>
    </row>
    <row r="43" spans="1:32" x14ac:dyDescent="0.2">
      <c r="A43" s="8" t="s">
        <v>99</v>
      </c>
      <c r="B43" s="8" t="s">
        <v>28</v>
      </c>
      <c r="C43" s="8"/>
      <c r="D43" s="8" t="str">
        <f t="shared" ref="D43:Y43" si="2">D6</f>
        <v>1989-1998</v>
      </c>
      <c r="E43" s="8" t="str">
        <f t="shared" si="2"/>
        <v>1990-1999</v>
      </c>
      <c r="F43" s="8" t="str">
        <f t="shared" si="2"/>
        <v>1991-2000</v>
      </c>
      <c r="G43" s="8" t="str">
        <f t="shared" si="2"/>
        <v>1992-2001</v>
      </c>
      <c r="H43" s="8" t="str">
        <f t="shared" si="2"/>
        <v>1993-2003</v>
      </c>
      <c r="I43" s="8" t="str">
        <f t="shared" si="2"/>
        <v xml:space="preserve">1994-2003 </v>
      </c>
      <c r="J43" s="8" t="str">
        <f t="shared" si="2"/>
        <v>1995-2004</v>
      </c>
      <c r="K43" s="8" t="str">
        <f t="shared" si="2"/>
        <v>1996-2005</v>
      </c>
      <c r="L43" s="8" t="str">
        <f t="shared" si="2"/>
        <v>1997-2006</v>
      </c>
      <c r="M43" s="8" t="str">
        <f t="shared" si="2"/>
        <v>1998-2007</v>
      </c>
      <c r="N43" s="8" t="str">
        <f t="shared" si="2"/>
        <v>1999-2008</v>
      </c>
      <c r="O43" s="8" t="str">
        <f t="shared" si="2"/>
        <v>2000-2009</v>
      </c>
      <c r="P43" s="8" t="str">
        <f t="shared" si="2"/>
        <v>2001-2010</v>
      </c>
      <c r="Q43" s="8" t="str">
        <f t="shared" si="2"/>
        <v>2002-2011</v>
      </c>
      <c r="R43" s="8" t="str">
        <f t="shared" si="2"/>
        <v>2003-2012</v>
      </c>
      <c r="S43" s="8" t="str">
        <f t="shared" si="2"/>
        <v>2004-2013</v>
      </c>
      <c r="T43" s="8" t="str">
        <f t="shared" si="2"/>
        <v>2005-2014</v>
      </c>
      <c r="U43" s="8" t="str">
        <f t="shared" si="2"/>
        <v>2006-2015</v>
      </c>
      <c r="V43" s="8" t="str">
        <f t="shared" si="2"/>
        <v>2007-2016</v>
      </c>
      <c r="W43" s="8" t="str">
        <f t="shared" si="2"/>
        <v>2008-2017</v>
      </c>
      <c r="X43" s="8" t="str">
        <f t="shared" si="2"/>
        <v>2009-2018</v>
      </c>
      <c r="Y43" s="8" t="str">
        <f t="shared" si="2"/>
        <v>2010-2019</v>
      </c>
      <c r="Z43" s="9" t="s">
        <v>51</v>
      </c>
      <c r="AA43" s="9" t="s">
        <v>52</v>
      </c>
      <c r="AB43" s="9" t="s">
        <v>119</v>
      </c>
      <c r="AC43" s="9" t="s">
        <v>173</v>
      </c>
      <c r="AD43" s="9"/>
    </row>
    <row r="44" spans="1:32" x14ac:dyDescent="0.2">
      <c r="J44" s="12"/>
      <c r="K44" s="12"/>
    </row>
    <row r="45" spans="1:32" x14ac:dyDescent="0.2">
      <c r="A45" s="8">
        <v>1988</v>
      </c>
      <c r="B45" s="12">
        <f t="shared" ref="B45:B71" si="3">B8</f>
        <v>12382</v>
      </c>
      <c r="J45" s="12"/>
      <c r="K45" s="12"/>
    </row>
    <row r="46" spans="1:32" x14ac:dyDescent="0.2">
      <c r="A46" s="8">
        <v>1989</v>
      </c>
      <c r="B46" s="12">
        <f t="shared" si="3"/>
        <v>13425</v>
      </c>
      <c r="D46" s="18">
        <f t="shared" ref="D46:D55" si="4">($B9/D9)-1</f>
        <v>3.3964879852125707E-2</v>
      </c>
      <c r="E46" s="18"/>
      <c r="F46" s="18"/>
      <c r="G46" s="18"/>
      <c r="H46" s="18"/>
      <c r="I46" s="18"/>
      <c r="J46" s="18"/>
      <c r="K46" s="18"/>
      <c r="M46" s="50"/>
      <c r="N46" s="50"/>
      <c r="O46" s="50"/>
      <c r="P46" s="50"/>
      <c r="Q46" s="50"/>
      <c r="R46" s="50"/>
    </row>
    <row r="47" spans="1:32" x14ac:dyDescent="0.2">
      <c r="A47" s="8">
        <v>1990</v>
      </c>
      <c r="B47" s="12">
        <f t="shared" si="3"/>
        <v>13754</v>
      </c>
      <c r="D47" s="18">
        <f t="shared" si="4"/>
        <v>2.7798535345987085E-2</v>
      </c>
      <c r="E47" s="18">
        <f t="shared" ref="E47:E56" si="5">($B10/E10)-1</f>
        <v>3.0957199610224029E-2</v>
      </c>
      <c r="F47" s="18"/>
      <c r="G47" s="18"/>
      <c r="H47" s="18"/>
      <c r="I47" s="18"/>
      <c r="J47" s="18"/>
      <c r="K47" s="18"/>
      <c r="M47" s="50"/>
      <c r="N47" s="50"/>
      <c r="O47" s="50"/>
      <c r="P47" s="50"/>
      <c r="Q47" s="50"/>
      <c r="R47" s="50"/>
    </row>
    <row r="48" spans="1:32" x14ac:dyDescent="0.2">
      <c r="A48" s="8">
        <v>1991</v>
      </c>
      <c r="B48" s="12">
        <f t="shared" si="3"/>
        <v>14123</v>
      </c>
      <c r="D48" s="18">
        <f t="shared" si="4"/>
        <v>3.9067098293113611E-2</v>
      </c>
      <c r="E48" s="18">
        <f t="shared" si="5"/>
        <v>3.7464188643208773E-2</v>
      </c>
      <c r="F48" s="18">
        <f t="shared" ref="F48:F57" si="6">($B11/F11)-1</f>
        <v>2.2294607310894055E-2</v>
      </c>
      <c r="G48" s="18"/>
      <c r="H48" s="18"/>
      <c r="I48" s="18"/>
      <c r="J48" s="18"/>
      <c r="K48" s="18"/>
      <c r="M48" s="50"/>
      <c r="N48" s="50"/>
      <c r="O48" s="50"/>
      <c r="P48" s="50"/>
      <c r="Q48" s="50"/>
      <c r="R48" s="50"/>
    </row>
    <row r="49" spans="1:23" x14ac:dyDescent="0.2">
      <c r="A49" s="8">
        <v>1992</v>
      </c>
      <c r="B49" s="12">
        <f t="shared" si="3"/>
        <v>14661</v>
      </c>
      <c r="D49" s="18">
        <f t="shared" si="4"/>
        <v>5.1344567945500241E-2</v>
      </c>
      <c r="E49" s="18">
        <f t="shared" si="5"/>
        <v>5.1570793286472627E-2</v>
      </c>
      <c r="F49" s="18">
        <f t="shared" si="6"/>
        <v>3.3921015514809527E-2</v>
      </c>
      <c r="G49" s="18">
        <f t="shared" ref="G49:G58" si="7">($B12/G12)-1</f>
        <v>4.9914064737897501E-2</v>
      </c>
      <c r="H49" s="18"/>
      <c r="I49" s="18"/>
      <c r="J49" s="18"/>
      <c r="K49" s="18"/>
      <c r="M49" s="50"/>
      <c r="N49" s="50"/>
      <c r="O49" s="50"/>
      <c r="P49" s="50"/>
      <c r="Q49" s="50"/>
      <c r="R49" s="50"/>
    </row>
    <row r="50" spans="1:23" x14ac:dyDescent="0.2">
      <c r="A50" s="8">
        <v>1993</v>
      </c>
      <c r="B50" s="12">
        <f t="shared" si="3"/>
        <v>15266</v>
      </c>
      <c r="D50" s="18">
        <f t="shared" si="4"/>
        <v>6.6657350475125776E-2</v>
      </c>
      <c r="E50" s="18">
        <f t="shared" si="5"/>
        <v>6.3462208289794431E-2</v>
      </c>
      <c r="F50" s="18">
        <f t="shared" si="6"/>
        <v>6.1096823521234356E-2</v>
      </c>
      <c r="G50" s="18">
        <f t="shared" si="7"/>
        <v>7.2427116262732794E-2</v>
      </c>
      <c r="H50" s="18">
        <f t="shared" ref="H50:H59" si="8">($B13/H13)-1</f>
        <v>2.6354712921877077E-2</v>
      </c>
      <c r="I50" s="18"/>
      <c r="J50" s="18"/>
      <c r="K50" s="18"/>
      <c r="M50" s="50"/>
      <c r="N50" s="50"/>
      <c r="O50" s="50"/>
      <c r="P50" s="50"/>
      <c r="Q50" s="50"/>
      <c r="R50" s="50"/>
    </row>
    <row r="51" spans="1:23" x14ac:dyDescent="0.2">
      <c r="A51" s="8">
        <v>1994</v>
      </c>
      <c r="B51" s="12">
        <f t="shared" si="3"/>
        <v>15179</v>
      </c>
      <c r="D51" s="18">
        <f t="shared" si="4"/>
        <v>3.8590489223400581E-2</v>
      </c>
      <c r="E51" s="18">
        <f t="shared" si="5"/>
        <v>3.3921395000340526E-2</v>
      </c>
      <c r="F51" s="18">
        <f t="shared" si="6"/>
        <v>3.3006669388866205E-2</v>
      </c>
      <c r="G51" s="18">
        <f t="shared" si="7"/>
        <v>4.5385674931129438E-2</v>
      </c>
      <c r="H51" s="18">
        <f t="shared" si="8"/>
        <v>2.0464747821493656E-3</v>
      </c>
      <c r="I51" s="18">
        <f t="shared" ref="I51:I60" si="9">($B14/I14)-1</f>
        <v>1.8480628341364103E-3</v>
      </c>
      <c r="J51" s="18"/>
      <c r="K51" s="18"/>
      <c r="M51" s="50"/>
      <c r="N51" s="50"/>
      <c r="O51" s="50"/>
      <c r="P51" s="50"/>
      <c r="Q51" s="50"/>
      <c r="R51" s="50"/>
    </row>
    <row r="52" spans="1:23" x14ac:dyDescent="0.2">
      <c r="A52" s="8">
        <v>1995</v>
      </c>
      <c r="B52" s="12">
        <f t="shared" si="3"/>
        <v>15813</v>
      </c>
      <c r="D52" s="18">
        <f t="shared" si="4"/>
        <v>5.2866369265596846E-2</v>
      </c>
      <c r="E52" s="18">
        <f t="shared" si="5"/>
        <v>4.7773654916511976E-2</v>
      </c>
      <c r="F52" s="18">
        <f t="shared" si="6"/>
        <v>4.597168937690177E-2</v>
      </c>
      <c r="G52" s="18">
        <f t="shared" si="7"/>
        <v>5.476254002134473E-2</v>
      </c>
      <c r="H52" s="18">
        <f t="shared" si="8"/>
        <v>1.9601521697079072E-2</v>
      </c>
      <c r="I52" s="18">
        <f t="shared" si="9"/>
        <v>2.3296447291788036E-2</v>
      </c>
      <c r="J52" s="18">
        <f t="shared" ref="J52:J61" si="10">($B15/J15)-1</f>
        <v>-6.2217194570135526E-3</v>
      </c>
      <c r="K52" s="18"/>
      <c r="M52" s="50"/>
      <c r="N52" s="50"/>
      <c r="O52" s="50"/>
      <c r="P52" s="50"/>
      <c r="Q52" s="50"/>
      <c r="R52" s="50"/>
    </row>
    <row r="53" spans="1:23" x14ac:dyDescent="0.2">
      <c r="A53" s="8">
        <v>1996</v>
      </c>
      <c r="B53" s="12">
        <f t="shared" si="3"/>
        <v>16064</v>
      </c>
      <c r="D53" s="18">
        <f t="shared" si="4"/>
        <v>5.3169868222644689E-2</v>
      </c>
      <c r="E53" s="18">
        <f t="shared" si="5"/>
        <v>4.1696388042280041E-2</v>
      </c>
      <c r="F53" s="18">
        <f t="shared" si="6"/>
        <v>4.3794671864847201E-2</v>
      </c>
      <c r="G53" s="18">
        <f t="shared" si="7"/>
        <v>4.8769341254814913E-2</v>
      </c>
      <c r="H53" s="18">
        <f t="shared" si="8"/>
        <v>2.1622996692953533E-2</v>
      </c>
      <c r="I53" s="18">
        <f t="shared" si="9"/>
        <v>2.097368755561213E-2</v>
      </c>
      <c r="J53" s="18">
        <f t="shared" si="10"/>
        <v>-8.1642456300015098E-3</v>
      </c>
      <c r="K53" s="18">
        <f t="shared" ref="K53:K62" si="11">($B16/K16)-1</f>
        <v>-4.754542256218186E-3</v>
      </c>
      <c r="L53" s="18"/>
      <c r="M53" s="20"/>
      <c r="N53" s="50"/>
      <c r="O53" s="50"/>
      <c r="P53" s="50"/>
      <c r="Q53" s="50"/>
      <c r="R53" s="50"/>
    </row>
    <row r="54" spans="1:23" x14ac:dyDescent="0.2">
      <c r="A54" s="8">
        <v>1997</v>
      </c>
      <c r="B54" s="12">
        <f t="shared" si="3"/>
        <v>16613</v>
      </c>
      <c r="D54" s="18">
        <f t="shared" si="4"/>
        <v>6.527733247835843E-2</v>
      </c>
      <c r="E54" s="18">
        <f t="shared" si="5"/>
        <v>5.6000508517670911E-2</v>
      </c>
      <c r="F54" s="18">
        <f t="shared" si="6"/>
        <v>5.8557410475340799E-2</v>
      </c>
      <c r="G54" s="18">
        <f t="shared" si="7"/>
        <v>6.1262297176440494E-2</v>
      </c>
      <c r="H54" s="18">
        <f t="shared" si="8"/>
        <v>4.1147675263201178E-2</v>
      </c>
      <c r="I54" s="18">
        <f t="shared" si="9"/>
        <v>4.6751937496062101E-2</v>
      </c>
      <c r="J54" s="18">
        <f t="shared" si="10"/>
        <v>4.3388550911873658E-3</v>
      </c>
      <c r="K54" s="18">
        <f t="shared" si="11"/>
        <v>5.0277860808349839E-3</v>
      </c>
      <c r="L54" s="18">
        <f t="shared" ref="L54:L63" si="12">($B17/L17)-1</f>
        <v>7.6064753394853302E-3</v>
      </c>
      <c r="M54" s="20"/>
      <c r="N54" s="50"/>
      <c r="O54" s="50"/>
      <c r="P54" s="50"/>
      <c r="Q54" s="50"/>
      <c r="R54" s="50"/>
    </row>
    <row r="55" spans="1:23" x14ac:dyDescent="0.2">
      <c r="A55" s="8">
        <v>1998</v>
      </c>
      <c r="B55" s="12">
        <f t="shared" si="3"/>
        <v>17897</v>
      </c>
      <c r="D55" s="53">
        <f t="shared" si="4"/>
        <v>0.11947207105773439</v>
      </c>
      <c r="E55" s="18">
        <f t="shared" si="5"/>
        <v>0.11133879781420775</v>
      </c>
      <c r="F55" s="18">
        <f t="shared" si="6"/>
        <v>0.11723578250827149</v>
      </c>
      <c r="G55" s="18">
        <f t="shared" si="7"/>
        <v>0.11674778484961945</v>
      </c>
      <c r="H55" s="18">
        <f t="shared" si="8"/>
        <v>0.10063656976776358</v>
      </c>
      <c r="I55" s="18">
        <f t="shared" si="9"/>
        <v>0.10961621923243836</v>
      </c>
      <c r="J55" s="18">
        <f t="shared" si="10"/>
        <v>5.0957676888502945E-2</v>
      </c>
      <c r="K55" s="18">
        <f t="shared" si="11"/>
        <v>5.5727231834529656E-2</v>
      </c>
      <c r="L55" s="18">
        <f t="shared" si="12"/>
        <v>6.2336673226425887E-2</v>
      </c>
      <c r="M55" s="20">
        <f t="shared" ref="M55:M64" si="13">($B18/M18)-1</f>
        <v>4.7448757534415353E-2</v>
      </c>
      <c r="N55" s="50"/>
      <c r="O55" s="50"/>
      <c r="P55" s="50"/>
      <c r="Q55" s="50"/>
      <c r="R55" s="50"/>
    </row>
    <row r="56" spans="1:23" x14ac:dyDescent="0.2">
      <c r="A56" s="8">
        <v>1999</v>
      </c>
      <c r="B56" s="12">
        <f t="shared" si="3"/>
        <v>17615</v>
      </c>
      <c r="D56" s="18"/>
      <c r="E56" s="53">
        <f t="shared" si="5"/>
        <v>6.7640463058367128E-2</v>
      </c>
      <c r="F56" s="18">
        <f t="shared" si="6"/>
        <v>8.3200098388882093E-2</v>
      </c>
      <c r="G56" s="18">
        <f t="shared" si="7"/>
        <v>8.2734034052492467E-2</v>
      </c>
      <c r="H56" s="18">
        <f t="shared" si="8"/>
        <v>9.1793727531920277E-2</v>
      </c>
      <c r="I56" s="18">
        <f t="shared" si="9"/>
        <v>0.1034893190503039</v>
      </c>
      <c r="J56" s="18">
        <f t="shared" si="10"/>
        <v>3.4047549163486845E-2</v>
      </c>
      <c r="K56" s="18">
        <f t="shared" si="11"/>
        <v>3.7213684272507708E-2</v>
      </c>
      <c r="L56" s="18">
        <f t="shared" si="12"/>
        <v>3.7824780533789015E-2</v>
      </c>
      <c r="M56" s="20">
        <f t="shared" si="13"/>
        <v>2.5797810389005305E-2</v>
      </c>
      <c r="N56" s="20">
        <f t="shared" ref="N56:N65" si="14">($B19/N19)-1</f>
        <v>1.4046399171032231E-2</v>
      </c>
      <c r="O56" s="50"/>
      <c r="P56" s="50"/>
      <c r="Q56" s="50"/>
      <c r="R56" s="50"/>
    </row>
    <row r="57" spans="1:23" x14ac:dyDescent="0.2">
      <c r="A57" s="8">
        <v>2000</v>
      </c>
      <c r="B57" s="12">
        <f t="shared" si="3"/>
        <v>17808</v>
      </c>
      <c r="E57" s="18"/>
      <c r="F57" s="53">
        <f t="shared" si="6"/>
        <v>6.6347305389221622E-2</v>
      </c>
      <c r="G57" s="18">
        <f t="shared" si="7"/>
        <v>6.5517860348231816E-2</v>
      </c>
      <c r="H57" s="18">
        <f t="shared" si="8"/>
        <v>8.5986095865349332E-2</v>
      </c>
      <c r="I57" s="18">
        <f t="shared" si="9"/>
        <v>9.9327118957960314E-2</v>
      </c>
      <c r="J57" s="18">
        <f t="shared" si="10"/>
        <v>2.4508111839834257E-2</v>
      </c>
      <c r="K57" s="18">
        <f t="shared" si="11"/>
        <v>2.197991391678622E-2</v>
      </c>
      <c r="L57" s="18">
        <f t="shared" si="12"/>
        <v>2.14523345187565E-2</v>
      </c>
      <c r="M57" s="20">
        <f t="shared" si="13"/>
        <v>1.7367458866544894E-2</v>
      </c>
      <c r="N57" s="20">
        <f t="shared" si="14"/>
        <v>6.6704352741662198E-3</v>
      </c>
      <c r="O57" s="20">
        <f t="shared" ref="O57:O66" si="15">($B20/O20)-1</f>
        <v>6.6704352741662198E-3</v>
      </c>
      <c r="P57" s="20"/>
      <c r="Q57" s="50"/>
      <c r="R57" s="50"/>
    </row>
    <row r="58" spans="1:23" x14ac:dyDescent="0.2">
      <c r="A58" s="8">
        <v>2001</v>
      </c>
      <c r="B58" s="12">
        <f t="shared" si="3"/>
        <v>18755</v>
      </c>
      <c r="G58" s="53">
        <f t="shared" si="7"/>
        <v>0.10167998120300759</v>
      </c>
      <c r="H58" s="18">
        <f t="shared" si="8"/>
        <v>0.1262235032726835</v>
      </c>
      <c r="I58" s="18">
        <f t="shared" si="9"/>
        <v>0.13193312813084668</v>
      </c>
      <c r="J58" s="18">
        <f t="shared" si="10"/>
        <v>5.7751959844340339E-2</v>
      </c>
      <c r="K58" s="18">
        <f t="shared" si="11"/>
        <v>5.3237490874375348E-2</v>
      </c>
      <c r="L58" s="18">
        <f t="shared" si="12"/>
        <v>5.1230312202230843E-2</v>
      </c>
      <c r="M58" s="20">
        <f t="shared" si="13"/>
        <v>5.2351026820783408E-2</v>
      </c>
      <c r="N58" s="20">
        <f t="shared" si="14"/>
        <v>4.6245676670757518E-2</v>
      </c>
      <c r="O58" s="20">
        <f t="shared" si="15"/>
        <v>4.6245676670757518E-2</v>
      </c>
      <c r="P58" s="20">
        <f t="shared" ref="P58:P67" si="16">($B21/P21)-1</f>
        <v>3.3333333333333437E-2</v>
      </c>
      <c r="Q58" s="50"/>
      <c r="R58" s="50"/>
    </row>
    <row r="59" spans="1:23" x14ac:dyDescent="0.2">
      <c r="A59" s="8">
        <v>2002</v>
      </c>
      <c r="B59" s="12">
        <f t="shared" si="3"/>
        <v>19209</v>
      </c>
      <c r="H59" s="53">
        <f t="shared" si="8"/>
        <v>0.13588788362604221</v>
      </c>
      <c r="I59" s="18">
        <f t="shared" si="9"/>
        <v>0.13743486499289426</v>
      </c>
      <c r="J59" s="18">
        <f t="shared" si="10"/>
        <v>6.3915812794239857E-2</v>
      </c>
      <c r="K59" s="18">
        <f t="shared" si="11"/>
        <v>5.5323590814196244E-2</v>
      </c>
      <c r="L59" s="18">
        <f t="shared" si="12"/>
        <v>5.3355999122614683E-2</v>
      </c>
      <c r="M59" s="20">
        <f t="shared" si="13"/>
        <v>5.9573059738540435E-2</v>
      </c>
      <c r="N59" s="20">
        <f t="shared" si="14"/>
        <v>5.0705612077453166E-2</v>
      </c>
      <c r="O59" s="20">
        <f t="shared" si="15"/>
        <v>5.0705612077453166E-2</v>
      </c>
      <c r="P59" s="20">
        <f t="shared" si="16"/>
        <v>2.1700973352481334E-2</v>
      </c>
      <c r="Q59" s="20">
        <f t="shared" ref="Q59:Q68" si="17">($B22/Q22)-1</f>
        <v>4.0771522659557302E-3</v>
      </c>
      <c r="R59" s="50"/>
    </row>
    <row r="60" spans="1:23" x14ac:dyDescent="0.2">
      <c r="A60" s="8">
        <v>2003</v>
      </c>
      <c r="B60" s="12">
        <f t="shared" si="3"/>
        <v>19668</v>
      </c>
      <c r="H60" s="18"/>
      <c r="I60" s="53">
        <f t="shared" si="9"/>
        <v>0.14209395505487477</v>
      </c>
      <c r="J60" s="18">
        <f t="shared" si="10"/>
        <v>6.9843342036553624E-2</v>
      </c>
      <c r="K60" s="18">
        <f t="shared" si="11"/>
        <v>6.0383868880741876E-2</v>
      </c>
      <c r="L60" s="18">
        <f t="shared" si="12"/>
        <v>5.8329746018080053E-2</v>
      </c>
      <c r="M60" s="20">
        <f t="shared" si="13"/>
        <v>6.4919594997022045E-2</v>
      </c>
      <c r="N60" s="20">
        <f t="shared" si="14"/>
        <v>5.4132275699431798E-2</v>
      </c>
      <c r="O60" s="20">
        <f t="shared" si="15"/>
        <v>5.4132275699431798E-2</v>
      </c>
      <c r="P60" s="20">
        <f t="shared" si="16"/>
        <v>8.2534474803916957E-3</v>
      </c>
      <c r="Q60" s="20">
        <f t="shared" si="17"/>
        <v>-4.9076650645080155E-3</v>
      </c>
      <c r="R60" s="20">
        <f t="shared" ref="R60:R69" si="18">($B23/R23)-1</f>
        <v>-5.3102715824608904E-3</v>
      </c>
    </row>
    <row r="61" spans="1:23" x14ac:dyDescent="0.2">
      <c r="A61" s="8">
        <v>2004</v>
      </c>
      <c r="B61" s="12">
        <f t="shared" si="3"/>
        <v>20545</v>
      </c>
      <c r="H61" s="18"/>
      <c r="I61" s="18"/>
      <c r="J61" s="53">
        <f t="shared" si="10"/>
        <v>9.8721856783785311E-2</v>
      </c>
      <c r="K61" s="18">
        <f t="shared" si="11"/>
        <v>8.8822937092585708E-2</v>
      </c>
      <c r="L61" s="18">
        <f t="shared" si="12"/>
        <v>8.6864518859440354E-2</v>
      </c>
      <c r="M61" s="20">
        <f t="shared" si="13"/>
        <v>9.1773833563609353E-2</v>
      </c>
      <c r="N61" s="20">
        <f t="shared" si="14"/>
        <v>7.9214161895256652E-2</v>
      </c>
      <c r="O61" s="20">
        <f t="shared" si="15"/>
        <v>7.9214161895256652E-2</v>
      </c>
      <c r="P61" s="20">
        <f t="shared" si="16"/>
        <v>2.910238429172507E-2</v>
      </c>
      <c r="Q61" s="20">
        <f t="shared" si="17"/>
        <v>1.5771778898447497E-2</v>
      </c>
      <c r="R61" s="20">
        <f t="shared" si="18"/>
        <v>1.2218554466177256E-2</v>
      </c>
      <c r="S61" s="18">
        <f t="shared" ref="S61:S70" si="19">($B24/S24)-1</f>
        <v>1.2218554466177256E-2</v>
      </c>
    </row>
    <row r="62" spans="1:23" x14ac:dyDescent="0.2">
      <c r="A62" s="8">
        <v>2005</v>
      </c>
      <c r="B62" s="12">
        <f t="shared" si="3"/>
        <v>22361</v>
      </c>
      <c r="H62" s="18"/>
      <c r="I62" s="18"/>
      <c r="J62" s="18"/>
      <c r="K62" s="53">
        <f t="shared" si="11"/>
        <v>0.16064569708294396</v>
      </c>
      <c r="L62" s="18">
        <f t="shared" si="12"/>
        <v>0.15896133513009225</v>
      </c>
      <c r="M62" s="20">
        <f t="shared" si="13"/>
        <v>0.16645800730307769</v>
      </c>
      <c r="N62" s="20">
        <f t="shared" si="14"/>
        <v>0.1499022935308032</v>
      </c>
      <c r="O62" s="20">
        <f t="shared" si="15"/>
        <v>0.1499022935308032</v>
      </c>
      <c r="P62" s="20">
        <f t="shared" si="16"/>
        <v>9.4357167327362657E-2</v>
      </c>
      <c r="Q62" s="20">
        <f t="shared" si="17"/>
        <v>7.9250929098894751E-2</v>
      </c>
      <c r="R62" s="20">
        <f t="shared" si="18"/>
        <v>7.5099764411750591E-2</v>
      </c>
      <c r="S62" s="18">
        <f t="shared" si="19"/>
        <v>7.5099764411750591E-2</v>
      </c>
      <c r="T62" s="18">
        <f t="shared" ref="T62:T70" si="20">($B25/T25)-1</f>
        <v>8.474822935868831E-2</v>
      </c>
    </row>
    <row r="63" spans="1:23" x14ac:dyDescent="0.2">
      <c r="A63" s="8">
        <v>2006</v>
      </c>
      <c r="B63" s="12">
        <f t="shared" si="3"/>
        <v>21819</v>
      </c>
      <c r="H63" s="18"/>
      <c r="I63" s="18"/>
      <c r="J63" s="18"/>
      <c r="K63" s="18"/>
      <c r="L63" s="53">
        <f t="shared" si="12"/>
        <v>0.11446521605884152</v>
      </c>
      <c r="M63" s="20">
        <f t="shared" si="13"/>
        <v>0.11708990374769601</v>
      </c>
      <c r="N63" s="20">
        <f t="shared" si="14"/>
        <v>8.4227787716159908E-2</v>
      </c>
      <c r="O63" s="20">
        <f t="shared" si="15"/>
        <v>8.4227787716159908E-2</v>
      </c>
      <c r="P63" s="20">
        <f t="shared" si="16"/>
        <v>4.3072951525002345E-2</v>
      </c>
      <c r="Q63" s="20">
        <f t="shared" si="17"/>
        <v>2.9878221467006583E-2</v>
      </c>
      <c r="R63" s="20">
        <f t="shared" si="18"/>
        <v>2.2877502226805957E-2</v>
      </c>
      <c r="S63" s="18">
        <f t="shared" si="19"/>
        <v>2.2877502226805957E-2</v>
      </c>
      <c r="T63" s="18">
        <f t="shared" si="20"/>
        <v>3.0267258475776826E-2</v>
      </c>
      <c r="U63" s="18">
        <f t="shared" ref="U63:U70" si="21">($B26/U26)-1</f>
        <v>-4.4259901441868754E-3</v>
      </c>
    </row>
    <row r="64" spans="1:23" x14ac:dyDescent="0.2">
      <c r="A64" s="8">
        <v>2007</v>
      </c>
      <c r="B64" s="12">
        <f t="shared" si="3"/>
        <v>21962</v>
      </c>
      <c r="H64" s="18"/>
      <c r="I64" s="18"/>
      <c r="J64" s="18"/>
      <c r="K64" s="18"/>
      <c r="L64" s="18"/>
      <c r="M64" s="53">
        <f t="shared" si="13"/>
        <v>0.10356263504346508</v>
      </c>
      <c r="N64" s="18">
        <f t="shared" si="14"/>
        <v>6.793095064429866E-2</v>
      </c>
      <c r="O64" s="18">
        <f t="shared" si="15"/>
        <v>6.793095064429866E-2</v>
      </c>
      <c r="P64" s="20">
        <f t="shared" si="16"/>
        <v>2.6645474943904235E-2</v>
      </c>
      <c r="Q64" s="20">
        <f t="shared" si="17"/>
        <v>1.8834663202820456E-2</v>
      </c>
      <c r="R64" s="20">
        <f t="shared" si="18"/>
        <v>5.079859045352686E-3</v>
      </c>
      <c r="S64" s="18">
        <f t="shared" si="19"/>
        <v>5.079859045352686E-3</v>
      </c>
      <c r="T64" s="18">
        <f t="shared" si="20"/>
        <v>8.8658183655656586E-3</v>
      </c>
      <c r="U64" s="18">
        <f t="shared" si="21"/>
        <v>-2.5772967218205212E-2</v>
      </c>
      <c r="V64" s="18">
        <f t="shared" ref="V64:V70" si="22">($B27/V27)-1</f>
        <v>-1.3342917471584559E-2</v>
      </c>
      <c r="W64" s="18"/>
    </row>
    <row r="65" spans="1:59" x14ac:dyDescent="0.2">
      <c r="A65" s="8">
        <v>2008</v>
      </c>
      <c r="B65" s="12">
        <f t="shared" si="3"/>
        <v>21060</v>
      </c>
      <c r="H65" s="18"/>
      <c r="I65" s="18"/>
      <c r="J65" s="18"/>
      <c r="K65" s="18"/>
      <c r="L65" s="18"/>
      <c r="M65" s="18"/>
      <c r="N65" s="53">
        <f t="shared" si="14"/>
        <v>5.6826321570124794E-3</v>
      </c>
      <c r="O65" s="18">
        <f t="shared" si="15"/>
        <v>5.6826321570124794E-3</v>
      </c>
      <c r="P65" s="20">
        <f t="shared" si="16"/>
        <v>-3.3412887828162319E-2</v>
      </c>
      <c r="Q65" s="20">
        <f t="shared" si="17"/>
        <v>-3.703703703703709E-2</v>
      </c>
      <c r="R65" s="20">
        <f t="shared" si="18"/>
        <v>-5.5139306384315079E-2</v>
      </c>
      <c r="S65" s="18">
        <f t="shared" si="19"/>
        <v>-5.5139306384315079E-2</v>
      </c>
      <c r="T65" s="18">
        <f t="shared" si="20"/>
        <v>-5.5859410024208689E-2</v>
      </c>
      <c r="U65" s="18">
        <f t="shared" si="21"/>
        <v>-9.1418956814357855E-2</v>
      </c>
      <c r="V65" s="18">
        <f t="shared" si="22"/>
        <v>-7.5098814229249022E-2</v>
      </c>
      <c r="W65" s="18">
        <f t="shared" ref="W65:W70" si="23">($B28/W28)-1</f>
        <v>-5.7971014492753659E-2</v>
      </c>
    </row>
    <row r="66" spans="1:59" x14ac:dyDescent="0.2">
      <c r="A66" s="8">
        <v>2009</v>
      </c>
      <c r="B66" s="12">
        <f t="shared" si="3"/>
        <v>22351</v>
      </c>
      <c r="H66" s="18"/>
      <c r="I66" s="18"/>
      <c r="J66" s="18"/>
      <c r="K66" s="18"/>
      <c r="L66" s="18"/>
      <c r="M66" s="18"/>
      <c r="N66" s="20"/>
      <c r="O66" s="53">
        <f t="shared" si="15"/>
        <v>4.610128241130762E-2</v>
      </c>
      <c r="P66" s="20">
        <f t="shared" si="16"/>
        <v>5.8955895589558605E-3</v>
      </c>
      <c r="Q66" s="20">
        <f t="shared" si="17"/>
        <v>3.5921153069014E-3</v>
      </c>
      <c r="R66" s="20">
        <f t="shared" si="18"/>
        <v>-1.9004564606741603E-2</v>
      </c>
      <c r="S66" s="18">
        <f t="shared" si="19"/>
        <v>-1.9004564606741603E-2</v>
      </c>
      <c r="T66" s="18">
        <f t="shared" si="20"/>
        <v>-2.3291382625415191E-2</v>
      </c>
      <c r="U66" s="18">
        <f t="shared" si="21"/>
        <v>-6.0171558321419516E-2</v>
      </c>
      <c r="V66" s="18">
        <f t="shared" si="22"/>
        <v>-4.6255600597397084E-2</v>
      </c>
      <c r="W66" s="18">
        <f t="shared" si="23"/>
        <v>-1.9348894348894308E-2</v>
      </c>
      <c r="X66" s="18">
        <f>($B29/X29)-1</f>
        <v>5.8085589850407127E-2</v>
      </c>
    </row>
    <row r="67" spans="1:59" x14ac:dyDescent="0.2">
      <c r="A67" s="8">
        <v>2010</v>
      </c>
      <c r="B67" s="12">
        <f t="shared" si="3"/>
        <v>22256.25</v>
      </c>
      <c r="H67" s="18"/>
      <c r="I67" s="18"/>
      <c r="J67" s="18"/>
      <c r="K67" s="18"/>
      <c r="L67" s="18"/>
      <c r="M67" s="18"/>
      <c r="N67" s="20"/>
      <c r="O67" s="20"/>
      <c r="P67" s="53">
        <f t="shared" si="16"/>
        <v>-2.049775547927124E-2</v>
      </c>
      <c r="Q67" s="20">
        <f t="shared" si="17"/>
        <v>-1.8986644333759406E-2</v>
      </c>
      <c r="R67" s="18">
        <f t="shared" si="18"/>
        <v>-4.4550098737872412E-2</v>
      </c>
      <c r="S67" s="18">
        <f t="shared" si="19"/>
        <v>-4.4550098737872412E-2</v>
      </c>
      <c r="T67" s="18">
        <f t="shared" si="20"/>
        <v>-4.9852715163934413E-2</v>
      </c>
      <c r="U67" s="18">
        <f t="shared" si="21"/>
        <v>-8.6923076923076881E-2</v>
      </c>
      <c r="V67" s="18">
        <f t="shared" si="22"/>
        <v>-7.2772153480814894E-2</v>
      </c>
      <c r="W67" s="18">
        <f t="shared" si="23"/>
        <v>-5.5096798845206796E-2</v>
      </c>
      <c r="X67" s="18">
        <f>($B30/X30)-1</f>
        <v>5.2472281398022069E-2</v>
      </c>
      <c r="Y67" s="18">
        <f>($B30/Y30)-1</f>
        <v>1.5252791826767531E-2</v>
      </c>
    </row>
    <row r="68" spans="1:59" x14ac:dyDescent="0.2">
      <c r="A68" s="8">
        <v>2011</v>
      </c>
      <c r="B68" s="12">
        <f t="shared" si="3"/>
        <v>21619</v>
      </c>
      <c r="H68" s="18"/>
      <c r="I68" s="18"/>
      <c r="J68" s="18"/>
      <c r="K68" s="18"/>
      <c r="L68" s="18"/>
      <c r="M68" s="18"/>
      <c r="N68" s="18"/>
      <c r="O68" s="18"/>
      <c r="P68" s="18"/>
      <c r="Q68" s="53">
        <f t="shared" si="17"/>
        <v>-6.4355578637583344E-2</v>
      </c>
      <c r="R68" s="18">
        <f t="shared" si="18"/>
        <v>-9.0989362149434427E-2</v>
      </c>
      <c r="S68" s="18">
        <f t="shared" si="19"/>
        <v>-9.0989362149434427E-2</v>
      </c>
      <c r="T68" s="18">
        <f t="shared" si="20"/>
        <v>-9.7855116007344312E-2</v>
      </c>
      <c r="U68" s="18">
        <f t="shared" si="21"/>
        <v>-0.13228978526991775</v>
      </c>
      <c r="V68" s="18">
        <f t="shared" si="22"/>
        <v>-0.12160734601007639</v>
      </c>
      <c r="W68" s="18">
        <f t="shared" si="23"/>
        <v>-0.10632053242941586</v>
      </c>
      <c r="X68" s="18">
        <f>($B31/X31)-1</f>
        <v>1.1767863488055808E-2</v>
      </c>
      <c r="Y68" s="18">
        <f>($B31/Y31)-1</f>
        <v>-7.7605621289000837E-3</v>
      </c>
      <c r="Z68" s="18">
        <f>($B31/Z31)-1</f>
        <v>-2.7676553346556165E-3</v>
      </c>
    </row>
    <row r="69" spans="1:59" x14ac:dyDescent="0.2">
      <c r="A69" s="8">
        <v>2012</v>
      </c>
      <c r="B69" s="12">
        <f t="shared" si="3"/>
        <v>21440</v>
      </c>
      <c r="H69" s="18"/>
      <c r="I69" s="18"/>
      <c r="J69" s="18"/>
      <c r="K69" s="18"/>
      <c r="L69" s="18"/>
      <c r="M69" s="18"/>
      <c r="N69" s="18"/>
      <c r="O69" s="18"/>
      <c r="P69" s="18"/>
      <c r="Q69" s="20"/>
      <c r="R69" s="53">
        <f t="shared" si="18"/>
        <v>-0.11693232834960254</v>
      </c>
      <c r="S69" s="20">
        <f t="shared" si="19"/>
        <v>-0.11693232834960254</v>
      </c>
      <c r="T69" s="20">
        <f t="shared" si="20"/>
        <v>-0.12546908141621793</v>
      </c>
      <c r="U69" s="20">
        <f t="shared" si="21"/>
        <v>-0.15835754102221877</v>
      </c>
      <c r="V69" s="20">
        <f t="shared" si="22"/>
        <v>-0.14632689627712525</v>
      </c>
      <c r="W69" s="20">
        <f t="shared" si="23"/>
        <v>-0.13677175182187862</v>
      </c>
      <c r="X69" s="18">
        <f>($B32/X32)-1</f>
        <v>-2.2476966162010448E-2</v>
      </c>
      <c r="Y69" s="18">
        <f>($B32/Y32)-1</f>
        <v>-3.1556541385309944E-2</v>
      </c>
      <c r="Z69" s="18">
        <f>($B32/Z32)-1</f>
        <v>-1.8899007001327073E-2</v>
      </c>
      <c r="AA69" s="18">
        <f>($B32/AA32)-1</f>
        <v>-8.463210470332494E-3</v>
      </c>
      <c r="AB69" s="18"/>
      <c r="AC69" s="18"/>
      <c r="AD69" s="18"/>
    </row>
    <row r="70" spans="1:59" x14ac:dyDescent="0.2">
      <c r="A70" s="8">
        <v>2013</v>
      </c>
      <c r="B70" s="12">
        <f t="shared" si="3"/>
        <v>21576</v>
      </c>
      <c r="H70" s="18"/>
      <c r="I70" s="18"/>
      <c r="J70" s="18"/>
      <c r="K70" s="18"/>
      <c r="L70" s="18"/>
      <c r="M70" s="18"/>
      <c r="N70" s="18"/>
      <c r="O70" s="18"/>
      <c r="P70" s="18"/>
      <c r="Q70" s="20"/>
      <c r="R70" s="20"/>
      <c r="S70" s="53">
        <f t="shared" si="19"/>
        <v>-0.12943799861517413</v>
      </c>
      <c r="T70" s="20">
        <f t="shared" si="20"/>
        <v>-0.13898945123614803</v>
      </c>
      <c r="U70" s="20">
        <f t="shared" si="21"/>
        <v>-0.17267666033027695</v>
      </c>
      <c r="V70" s="20">
        <f t="shared" si="22"/>
        <v>-0.15685814771395079</v>
      </c>
      <c r="W70" s="20">
        <f t="shared" si="23"/>
        <v>-0.15102314574885922</v>
      </c>
      <c r="X70" s="18">
        <f>($B33/X33)-1</f>
        <v>-3.0248550496651538E-2</v>
      </c>
      <c r="Y70" s="18">
        <f>($B33/Y33)-1</f>
        <v>-3.385186269818774E-2</v>
      </c>
      <c r="Z70" s="18">
        <f>($B33/Z33)-1</f>
        <v>-2.613405551794179E-2</v>
      </c>
      <c r="AA70" s="18">
        <f>($B33/AA33)-1</f>
        <v>-1.6187132369705037E-2</v>
      </c>
      <c r="AB70" s="18">
        <f>($B33/AB33)-1</f>
        <v>-9.8210188159706391E-3</v>
      </c>
      <c r="AC70" s="18"/>
      <c r="AD70" s="18"/>
    </row>
    <row r="71" spans="1:59" s="23" customFormat="1" x14ac:dyDescent="0.2">
      <c r="A71" s="8">
        <v>2014</v>
      </c>
      <c r="B71" s="12">
        <f t="shared" si="3"/>
        <v>22935</v>
      </c>
      <c r="D71" s="32"/>
      <c r="E71" s="32"/>
      <c r="F71" s="32"/>
      <c r="G71" s="32"/>
      <c r="H71" s="55"/>
      <c r="I71" s="55"/>
      <c r="J71" s="55"/>
      <c r="K71" s="55"/>
      <c r="L71" s="55"/>
      <c r="M71" s="55"/>
      <c r="N71" s="55"/>
      <c r="O71" s="18"/>
      <c r="P71" s="18"/>
      <c r="Q71" s="18"/>
      <c r="R71" s="18"/>
      <c r="S71" s="18"/>
      <c r="T71" s="53">
        <f t="shared" ref="T71:AA71" si="24">($B34/T34)-1</f>
        <v>-0.10525627473434129</v>
      </c>
      <c r="U71" s="18">
        <f t="shared" si="24"/>
        <v>-0.13915174041737743</v>
      </c>
      <c r="V71" s="18">
        <f t="shared" si="24"/>
        <v>-0.12126436781609196</v>
      </c>
      <c r="W71" s="18">
        <f t="shared" si="24"/>
        <v>-0.13700787911777945</v>
      </c>
      <c r="X71" s="18">
        <f t="shared" si="24"/>
        <v>-2.5411124803467522E-2</v>
      </c>
      <c r="Y71" s="18">
        <f t="shared" si="24"/>
        <v>-2.7162661903831209E-2</v>
      </c>
      <c r="Z71" s="18">
        <f t="shared" si="24"/>
        <v>-2.2045028142589129E-2</v>
      </c>
      <c r="AA71" s="18">
        <f t="shared" si="24"/>
        <v>-1.3251301467108401E-2</v>
      </c>
      <c r="AB71" s="18">
        <f>($B34/AB34)-1</f>
        <v>3.0530355896729588E-4</v>
      </c>
      <c r="AC71" s="18">
        <f>($B34/AC34)-1</f>
        <v>7.3171649632246538E-3</v>
      </c>
      <c r="AD71" s="18"/>
    </row>
    <row r="72" spans="1:59" s="23" customFormat="1" ht="12.75" x14ac:dyDescent="0.2">
      <c r="A72" s="8">
        <v>2015</v>
      </c>
      <c r="B72" s="28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/>
      <c r="W72"/>
      <c r="X72"/>
      <c r="Y72" s="32"/>
      <c r="AA72" s="32"/>
      <c r="AB72" s="32"/>
      <c r="AC72" s="32"/>
      <c r="AD72" s="32"/>
    </row>
    <row r="73" spans="1:59" s="23" customFormat="1" ht="12.75" x14ac:dyDescent="0.2">
      <c r="A73" s="8">
        <v>2016</v>
      </c>
      <c r="B73" s="28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/>
      <c r="W73"/>
      <c r="X73"/>
    </row>
    <row r="74" spans="1:59" s="23" customFormat="1" ht="12.75" x14ac:dyDescent="0.2">
      <c r="A74" s="8"/>
      <c r="B74" s="28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/>
      <c r="W74"/>
      <c r="X74"/>
    </row>
    <row r="75" spans="1:59" s="23" customFormat="1" ht="12.75" x14ac:dyDescent="0.2">
      <c r="A75" s="8"/>
      <c r="B75" s="28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/>
      <c r="W75"/>
      <c r="X75"/>
    </row>
    <row r="76" spans="1:59" s="23" customFormat="1" ht="12.75" x14ac:dyDescent="0.2">
      <c r="A76" s="24"/>
      <c r="B76" s="56"/>
      <c r="H76" s="55"/>
      <c r="I76" s="55"/>
      <c r="J76" s="55"/>
      <c r="K76" s="55"/>
      <c r="L76" s="55"/>
      <c r="M76" s="74"/>
      <c r="N76" s="74"/>
      <c r="O76" s="74"/>
      <c r="P76" s="74"/>
      <c r="Q76" s="74"/>
      <c r="R76" s="55"/>
      <c r="S76" s="55"/>
      <c r="U76" s="55"/>
      <c r="V76" s="55"/>
      <c r="AA76" s="57"/>
      <c r="AB76" s="57"/>
      <c r="AC76" s="57"/>
      <c r="AD76" s="57"/>
      <c r="AX76" s="134" t="s">
        <v>176</v>
      </c>
      <c r="AY76" s="134"/>
    </row>
    <row r="77" spans="1:59" s="23" customFormat="1" x14ac:dyDescent="0.2">
      <c r="A77" s="27"/>
      <c r="B77" s="28"/>
      <c r="C77" s="29"/>
      <c r="F77" s="58"/>
      <c r="G77" s="59"/>
      <c r="H77" s="60"/>
      <c r="I77" s="61"/>
      <c r="J77" s="30"/>
      <c r="K77" s="28"/>
      <c r="L77" s="28"/>
      <c r="M77" s="28"/>
      <c r="N77" s="28"/>
      <c r="O77" s="28"/>
      <c r="P77" s="28"/>
      <c r="Q77" s="28"/>
      <c r="R77" s="38"/>
      <c r="S77" s="38"/>
      <c r="X77" s="29"/>
      <c r="AI77" s="88"/>
      <c r="AK77" s="23" t="s">
        <v>100</v>
      </c>
      <c r="AN77" s="24" t="s">
        <v>65</v>
      </c>
      <c r="AP77" s="88"/>
      <c r="AR77" s="24" t="s">
        <v>69</v>
      </c>
      <c r="AU77" s="88" t="s">
        <v>71</v>
      </c>
      <c r="AV77" s="88"/>
      <c r="AX77" s="88" t="s">
        <v>57</v>
      </c>
      <c r="AY77" s="88" t="s">
        <v>58</v>
      </c>
    </row>
    <row r="78" spans="1:59" s="23" customFormat="1" x14ac:dyDescent="0.2">
      <c r="A78" s="27"/>
      <c r="B78" s="28"/>
      <c r="C78" s="29"/>
      <c r="F78" s="58"/>
      <c r="G78" s="59"/>
      <c r="H78" s="60"/>
      <c r="I78" s="61"/>
      <c r="J78" s="30"/>
      <c r="K78" s="28"/>
      <c r="L78" s="28"/>
      <c r="M78" s="28"/>
      <c r="N78" s="28"/>
      <c r="O78" s="28"/>
      <c r="P78" s="28"/>
      <c r="Q78" s="28"/>
      <c r="R78" s="38"/>
      <c r="S78" s="38"/>
      <c r="X78" s="29"/>
      <c r="AE78" s="23" t="s">
        <v>59</v>
      </c>
      <c r="AF78" s="23" t="s">
        <v>60</v>
      </c>
      <c r="AG78" s="24" t="s">
        <v>61</v>
      </c>
      <c r="AI78" s="25" t="s">
        <v>63</v>
      </c>
      <c r="AJ78" s="24" t="s">
        <v>67</v>
      </c>
      <c r="AK78" s="24" t="s">
        <v>67</v>
      </c>
      <c r="AL78" s="24"/>
      <c r="AM78" s="24" t="s">
        <v>64</v>
      </c>
      <c r="AN78" s="78" t="s">
        <v>101</v>
      </c>
      <c r="AO78" s="24" t="s">
        <v>66</v>
      </c>
      <c r="AP78" s="88" t="s">
        <v>67</v>
      </c>
      <c r="AQ78" s="26" t="s">
        <v>68</v>
      </c>
      <c r="AR78" s="78" t="s">
        <v>101</v>
      </c>
      <c r="AS78" s="23" t="s">
        <v>70</v>
      </c>
      <c r="AT78" s="23" t="s">
        <v>125</v>
      </c>
      <c r="AU78" s="88" t="s">
        <v>101</v>
      </c>
      <c r="AV78" s="88" t="s">
        <v>102</v>
      </c>
      <c r="AW78" s="107" t="s">
        <v>128</v>
      </c>
      <c r="AX78" s="25" t="s">
        <v>72</v>
      </c>
      <c r="AY78" s="25" t="s">
        <v>72</v>
      </c>
      <c r="BA78" s="23" t="s">
        <v>73</v>
      </c>
      <c r="BB78" s="23" t="s">
        <v>74</v>
      </c>
      <c r="BC78" s="67" t="s">
        <v>121</v>
      </c>
      <c r="BD78" s="23" t="s">
        <v>120</v>
      </c>
      <c r="BE78" s="23" t="s">
        <v>103</v>
      </c>
    </row>
    <row r="79" spans="1:59" s="23" customFormat="1" x14ac:dyDescent="0.2">
      <c r="A79" s="27"/>
      <c r="B79" s="28" t="s">
        <v>75</v>
      </c>
      <c r="C79" s="29"/>
      <c r="D79" s="30">
        <f t="shared" ref="D79:D88" si="25">D46</f>
        <v>3.3964879852125707E-2</v>
      </c>
      <c r="E79" s="30">
        <f t="shared" ref="E79:E88" si="26">E47</f>
        <v>3.0957199610224029E-2</v>
      </c>
      <c r="F79" s="31">
        <f t="shared" ref="F79:F88" si="27">F48</f>
        <v>2.2294607310894055E-2</v>
      </c>
      <c r="G79" s="31">
        <f t="shared" ref="G79:G88" si="28">G49</f>
        <v>4.9914064737897501E-2</v>
      </c>
      <c r="H79" s="31">
        <f t="shared" ref="H79:H88" si="29">H50</f>
        <v>2.6354712921877077E-2</v>
      </c>
      <c r="I79" s="31">
        <f t="shared" ref="I79:I88" si="30">I51</f>
        <v>1.8480628341364103E-3</v>
      </c>
      <c r="J79" s="31">
        <f t="shared" ref="J79:J88" si="31">J52</f>
        <v>-6.2217194570135526E-3</v>
      </c>
      <c r="K79" s="31">
        <f t="shared" ref="K79:K88" si="32">K53</f>
        <v>-4.754542256218186E-3</v>
      </c>
      <c r="L79" s="31">
        <f t="shared" ref="L79:L88" si="33">L54</f>
        <v>7.6064753394853302E-3</v>
      </c>
      <c r="M79" s="31">
        <f t="shared" ref="M79:M88" si="34">M55</f>
        <v>4.7448757534415353E-2</v>
      </c>
      <c r="N79" s="31">
        <f t="shared" ref="N79:N88" si="35">N56</f>
        <v>1.4046399171032231E-2</v>
      </c>
      <c r="O79" s="31">
        <f t="shared" ref="O79:O88" si="36">O57</f>
        <v>6.6704352741662198E-3</v>
      </c>
      <c r="P79" s="31">
        <f t="shared" ref="P79:P88" si="37">P58</f>
        <v>3.3333333333333437E-2</v>
      </c>
      <c r="Q79" s="31">
        <f t="shared" ref="Q79:Q88" si="38">Q59</f>
        <v>4.0771522659557302E-3</v>
      </c>
      <c r="R79" s="31">
        <f t="shared" ref="R79:R88" si="39">R60</f>
        <v>-5.3102715824608904E-3</v>
      </c>
      <c r="S79" s="31">
        <f t="shared" ref="S79:S88" si="40">S61</f>
        <v>1.2218554466177256E-2</v>
      </c>
      <c r="T79" s="31">
        <f t="shared" ref="T79:T88" si="41">T62</f>
        <v>8.474822935868831E-2</v>
      </c>
      <c r="U79" s="31">
        <f t="shared" ref="U79:U87" si="42">U63</f>
        <v>-4.4259901441868754E-3</v>
      </c>
      <c r="V79" s="30">
        <f t="shared" ref="V79:V86" si="43">V64</f>
        <v>-1.3342917471584559E-2</v>
      </c>
      <c r="W79" s="30">
        <f t="shared" ref="W79:W85" si="44">W65</f>
        <v>-5.7971014492753659E-2</v>
      </c>
      <c r="X79" s="30">
        <f t="shared" ref="X79:X84" si="45">X66</f>
        <v>5.8085589850407127E-2</v>
      </c>
      <c r="Y79" s="30">
        <f>Y67</f>
        <v>1.5252791826767531E-2</v>
      </c>
      <c r="Z79" s="30">
        <f>Z68</f>
        <v>-2.7676553346556165E-3</v>
      </c>
      <c r="AA79" s="32">
        <f>AA69</f>
        <v>-8.463210470332494E-3</v>
      </c>
      <c r="AB79" s="32">
        <f>AB70</f>
        <v>-9.8210188159706391E-3</v>
      </c>
      <c r="AC79" s="32">
        <f>AC70</f>
        <v>0</v>
      </c>
      <c r="AD79" s="32"/>
      <c r="AE79" s="32">
        <f t="shared" ref="AE79:AE88" si="46">MAX(D79:AC79)</f>
        <v>8.474822935868831E-2</v>
      </c>
      <c r="AF79" s="32">
        <f t="shared" ref="AF79:AF88" si="47">MIN(D79:AC79)</f>
        <v>-5.7971014492753659E-2</v>
      </c>
      <c r="AG79" s="30">
        <f>IF(ABS(AE79)&gt;ABS(AF79),AE79,ABS(AF79))</f>
        <v>8.474822935868831E-2</v>
      </c>
      <c r="AH79" s="32"/>
      <c r="AI79" s="33">
        <f t="shared" ref="AI79:AI88" si="48">STDEV(D79:AC79)</f>
        <v>2.8215829377259635E-2</v>
      </c>
      <c r="AJ79" s="36">
        <f t="shared" ref="AJ79:AJ88" si="49">AVERAGE(D79:AC79)</f>
        <v>1.291318867932334E-2</v>
      </c>
      <c r="AK79" s="36">
        <f t="shared" ref="AK79:AK88" si="50">AI79+AJ79</f>
        <v>4.1129018056582978E-2</v>
      </c>
      <c r="AL79" s="36"/>
      <c r="AM79" s="23">
        <v>26</v>
      </c>
      <c r="AN79" s="34">
        <v>1.7110000000000001</v>
      </c>
      <c r="AO79" s="30">
        <f>AN79*AI79</f>
        <v>4.8277284064491235E-2</v>
      </c>
      <c r="AP79" s="35">
        <f t="shared" ref="AP79:AP88" si="51">AVERAGE(D79:AC79)</f>
        <v>1.291318867932334E-2</v>
      </c>
      <c r="AQ79" s="32">
        <f>+AP79+AO79</f>
        <v>6.1190472743814575E-2</v>
      </c>
      <c r="AR79" s="34">
        <v>1.3149999999999999</v>
      </c>
      <c r="AS79" s="30">
        <f>AP79+AI79*AR79</f>
        <v>5.0017004310419756E-2</v>
      </c>
      <c r="AT79" s="30">
        <f>AP79-AI79*AR79</f>
        <v>-2.4190626951773077E-2</v>
      </c>
      <c r="AU79" s="23">
        <v>0.68400000000000005</v>
      </c>
      <c r="AV79" s="126">
        <f>AP79+AI79*AU79</f>
        <v>3.2212815973368933E-2</v>
      </c>
      <c r="AW79" s="90">
        <f t="shared" ref="AW79:AW88" si="52">AP79-AI79*AU79</f>
        <v>-6.3864386147222535E-3</v>
      </c>
      <c r="AX79" s="128">
        <f>0+AI79*AU79</f>
        <v>1.9299627294045593E-2</v>
      </c>
      <c r="AY79" s="31">
        <f>0-AI79*AU79</f>
        <v>-1.9299627294045593E-2</v>
      </c>
      <c r="AZ79" s="30"/>
      <c r="BA79" s="32">
        <f>+AP79-AO79</f>
        <v>-3.5364095385167896E-2</v>
      </c>
      <c r="BB79" s="32">
        <f>AQ79</f>
        <v>6.1190472743814575E-2</v>
      </c>
      <c r="BC79" s="30">
        <f>(BA79+BB79)/2</f>
        <v>1.291318867932334E-2</v>
      </c>
      <c r="BD79" s="32">
        <f>BC79-AP79</f>
        <v>0</v>
      </c>
      <c r="BE79" s="32">
        <f>AQ79-AP79</f>
        <v>4.8277284064491235E-2</v>
      </c>
      <c r="BF79" s="32">
        <f>AS79-AP79</f>
        <v>3.7103815631096417E-2</v>
      </c>
      <c r="BG79" s="32">
        <f>AV79-AP79</f>
        <v>1.9299627294045593E-2</v>
      </c>
    </row>
    <row r="80" spans="1:59" s="23" customFormat="1" x14ac:dyDescent="0.2">
      <c r="A80" s="27"/>
      <c r="B80" s="28" t="s">
        <v>76</v>
      </c>
      <c r="C80" s="29"/>
      <c r="D80" s="30">
        <f t="shared" si="25"/>
        <v>2.7798535345987085E-2</v>
      </c>
      <c r="E80" s="30">
        <f t="shared" si="26"/>
        <v>3.7464188643208773E-2</v>
      </c>
      <c r="F80" s="31">
        <f t="shared" si="27"/>
        <v>3.3921015514809527E-2</v>
      </c>
      <c r="G80" s="31">
        <f t="shared" si="28"/>
        <v>7.2427116262732794E-2</v>
      </c>
      <c r="H80" s="31">
        <f t="shared" si="29"/>
        <v>2.0464747821493656E-3</v>
      </c>
      <c r="I80" s="31">
        <f t="shared" si="30"/>
        <v>2.3296447291788036E-2</v>
      </c>
      <c r="J80" s="31">
        <f t="shared" si="31"/>
        <v>-8.1642456300015098E-3</v>
      </c>
      <c r="K80" s="31">
        <f t="shared" si="32"/>
        <v>5.0277860808349839E-3</v>
      </c>
      <c r="L80" s="31">
        <f t="shared" si="33"/>
        <v>6.2336673226425887E-2</v>
      </c>
      <c r="M80" s="31">
        <f t="shared" si="34"/>
        <v>2.5797810389005305E-2</v>
      </c>
      <c r="N80" s="31">
        <f t="shared" si="35"/>
        <v>6.6704352741662198E-3</v>
      </c>
      <c r="O80" s="31">
        <f t="shared" si="36"/>
        <v>4.6245676670757518E-2</v>
      </c>
      <c r="P80" s="31">
        <f t="shared" si="37"/>
        <v>2.1700973352481334E-2</v>
      </c>
      <c r="Q80" s="31">
        <f t="shared" si="38"/>
        <v>-4.9076650645080155E-3</v>
      </c>
      <c r="R80" s="31">
        <f t="shared" si="39"/>
        <v>1.2218554466177256E-2</v>
      </c>
      <c r="S80" s="31">
        <f t="shared" si="40"/>
        <v>7.5099764411750591E-2</v>
      </c>
      <c r="T80" s="31">
        <f t="shared" si="41"/>
        <v>3.0267258475776826E-2</v>
      </c>
      <c r="U80" s="31">
        <f t="shared" si="42"/>
        <v>-2.5772967218205212E-2</v>
      </c>
      <c r="V80" s="30">
        <f t="shared" si="43"/>
        <v>-7.5098814229249022E-2</v>
      </c>
      <c r="W80" s="30">
        <f t="shared" si="44"/>
        <v>-1.9348894348894308E-2</v>
      </c>
      <c r="X80" s="30">
        <f t="shared" si="45"/>
        <v>5.2472281398022069E-2</v>
      </c>
      <c r="Y80" s="30">
        <f>Y68</f>
        <v>-7.7605621289000837E-3</v>
      </c>
      <c r="Z80" s="30">
        <f>Z69</f>
        <v>-1.8899007001327073E-2</v>
      </c>
      <c r="AA80" s="32">
        <f>AA71</f>
        <v>-1.3251301467108401E-2</v>
      </c>
      <c r="AB80" s="32">
        <f>AB71</f>
        <v>3.0530355896729588E-4</v>
      </c>
      <c r="AE80" s="32">
        <f t="shared" si="46"/>
        <v>7.5099764411750591E-2</v>
      </c>
      <c r="AF80" s="32">
        <f t="shared" si="47"/>
        <v>-7.5098814229249022E-2</v>
      </c>
      <c r="AG80" s="30">
        <f>IF(ABS(AE80)&gt;ABS(AF80),AE80,ABS(AF80))</f>
        <v>7.5099764411750591E-2</v>
      </c>
      <c r="AI80" s="33">
        <f t="shared" si="48"/>
        <v>3.4115404289195406E-2</v>
      </c>
      <c r="AJ80" s="36">
        <f t="shared" si="49"/>
        <v>1.447571352227389E-2</v>
      </c>
      <c r="AK80" s="36">
        <f t="shared" si="50"/>
        <v>4.8591117811469298E-2</v>
      </c>
      <c r="AL80" s="36"/>
      <c r="AM80" s="23">
        <v>25</v>
      </c>
      <c r="AN80" s="34">
        <v>1.708</v>
      </c>
      <c r="AO80" s="30">
        <f>AN80*AI80</f>
        <v>5.8269110525945751E-2</v>
      </c>
      <c r="AP80" s="35">
        <f t="shared" si="51"/>
        <v>1.447571352227389E-2</v>
      </c>
      <c r="AQ80" s="32">
        <f>+AP80+AO80</f>
        <v>7.2744824048219636E-2</v>
      </c>
      <c r="AR80" s="34">
        <v>1.3160000000000001</v>
      </c>
      <c r="AS80" s="30">
        <f>AP80+AI80*AR80</f>
        <v>5.9371585566855047E-2</v>
      </c>
      <c r="AT80" s="30">
        <f>AP80-AI80*AR80</f>
        <v>-3.0420158522307263E-2</v>
      </c>
      <c r="AU80" s="23">
        <v>0.68400000000000005</v>
      </c>
      <c r="AV80" s="126">
        <f>AP80+AI80*AU80</f>
        <v>3.7810650056083549E-2</v>
      </c>
      <c r="AW80" s="90">
        <f t="shared" si="52"/>
        <v>-8.85922301153577E-3</v>
      </c>
      <c r="AX80" s="128">
        <f t="shared" ref="AX80:AX88" si="53">0+AI80*AU80</f>
        <v>2.333493653380966E-2</v>
      </c>
      <c r="AY80" s="31">
        <f t="shared" ref="AY80:AY88" si="54">0-AI80*AU80</f>
        <v>-2.333493653380966E-2</v>
      </c>
      <c r="AZ80" s="30"/>
      <c r="BA80" s="32">
        <f t="shared" ref="BA80:BA88" si="55">+AP80-AO80</f>
        <v>-4.3793397003671859E-2</v>
      </c>
      <c r="BB80" s="32">
        <f t="shared" ref="BB80:BB88" si="56">AQ80</f>
        <v>7.2744824048219636E-2</v>
      </c>
      <c r="BC80" s="30">
        <f>(BA80+BB80)/2</f>
        <v>1.4475713522273888E-2</v>
      </c>
      <c r="BD80" s="32">
        <f t="shared" ref="BD80:BD88" si="57">BC80-AP80</f>
        <v>0</v>
      </c>
      <c r="BE80" s="32">
        <f t="shared" ref="BE80:BE88" si="58">AQ80-AP80</f>
        <v>5.8269110525945744E-2</v>
      </c>
      <c r="BF80" s="32">
        <f t="shared" ref="BF80:BF88" si="59">AS80-AP80</f>
        <v>4.4895872044581155E-2</v>
      </c>
      <c r="BG80" s="32">
        <f>AV80-AP80</f>
        <v>2.3334936533809657E-2</v>
      </c>
    </row>
    <row r="81" spans="1:59" s="23" customFormat="1" ht="12.75" customHeight="1" x14ac:dyDescent="0.2">
      <c r="A81" s="27"/>
      <c r="B81" s="28" t="s">
        <v>77</v>
      </c>
      <c r="C81" s="37"/>
      <c r="D81" s="30">
        <f t="shared" si="25"/>
        <v>3.9067098293113611E-2</v>
      </c>
      <c r="E81" s="30">
        <f t="shared" si="26"/>
        <v>5.1570793286472627E-2</v>
      </c>
      <c r="F81" s="31">
        <f t="shared" si="27"/>
        <v>6.1096823521234356E-2</v>
      </c>
      <c r="G81" s="31">
        <f t="shared" si="28"/>
        <v>4.5385674931129438E-2</v>
      </c>
      <c r="H81" s="31">
        <f t="shared" si="29"/>
        <v>1.9601521697079072E-2</v>
      </c>
      <c r="I81" s="31">
        <f t="shared" si="30"/>
        <v>2.097368755561213E-2</v>
      </c>
      <c r="J81" s="31">
        <f t="shared" si="31"/>
        <v>4.3388550911873658E-3</v>
      </c>
      <c r="K81" s="31">
        <f t="shared" si="32"/>
        <v>5.5727231834529656E-2</v>
      </c>
      <c r="L81" s="31">
        <f t="shared" si="33"/>
        <v>3.7824780533789015E-2</v>
      </c>
      <c r="M81" s="31">
        <f t="shared" si="34"/>
        <v>1.7367458866544894E-2</v>
      </c>
      <c r="N81" s="31">
        <f t="shared" si="35"/>
        <v>4.6245676670757518E-2</v>
      </c>
      <c r="O81" s="31">
        <f t="shared" si="36"/>
        <v>5.0705612077453166E-2</v>
      </c>
      <c r="P81" s="31">
        <f t="shared" si="37"/>
        <v>8.2534474803916957E-3</v>
      </c>
      <c r="Q81" s="31">
        <f t="shared" si="38"/>
        <v>1.5771778898447497E-2</v>
      </c>
      <c r="R81" s="31">
        <f t="shared" si="39"/>
        <v>7.5099764411750591E-2</v>
      </c>
      <c r="S81" s="31">
        <f t="shared" si="40"/>
        <v>2.2877502226805957E-2</v>
      </c>
      <c r="T81" s="31">
        <f t="shared" si="41"/>
        <v>8.8658183655656586E-3</v>
      </c>
      <c r="U81" s="31">
        <f t="shared" si="42"/>
        <v>-9.1418956814357855E-2</v>
      </c>
      <c r="V81" s="30">
        <f t="shared" si="43"/>
        <v>-4.6255600597397084E-2</v>
      </c>
      <c r="W81" s="30">
        <f t="shared" si="44"/>
        <v>-5.5096798845206796E-2</v>
      </c>
      <c r="X81" s="30">
        <f t="shared" si="45"/>
        <v>1.1767863488055808E-2</v>
      </c>
      <c r="Y81" s="30">
        <f>Y69</f>
        <v>-3.1556541385309944E-2</v>
      </c>
      <c r="Z81" s="30">
        <f>Z70</f>
        <v>-2.613405551794179E-2</v>
      </c>
      <c r="AA81" s="32">
        <f>AA72</f>
        <v>0</v>
      </c>
      <c r="AE81" s="32">
        <f t="shared" si="46"/>
        <v>7.5099764411750591E-2</v>
      </c>
      <c r="AF81" s="32">
        <f t="shared" si="47"/>
        <v>-9.1418956814357855E-2</v>
      </c>
      <c r="AG81" s="30">
        <f t="shared" ref="AG81:AG88" si="60">IF(ABS(AE81)&gt;ABS(AF81),AE81,ABS(AF81))</f>
        <v>9.1418956814357855E-2</v>
      </c>
      <c r="AI81" s="33">
        <f t="shared" si="48"/>
        <v>4.0325850902489073E-2</v>
      </c>
      <c r="AJ81" s="36">
        <f t="shared" si="49"/>
        <v>1.4253309836237774E-2</v>
      </c>
      <c r="AK81" s="36">
        <f t="shared" si="50"/>
        <v>5.4579160738726845E-2</v>
      </c>
      <c r="AL81" s="36"/>
      <c r="AM81" s="23">
        <v>24</v>
      </c>
      <c r="AN81" s="34">
        <v>1.7110000000000001</v>
      </c>
      <c r="AO81" s="30">
        <f>AN81*AI81</f>
        <v>6.8997530894158804E-2</v>
      </c>
      <c r="AP81" s="35">
        <f t="shared" si="51"/>
        <v>1.4253309836237774E-2</v>
      </c>
      <c r="AQ81" s="32">
        <f>+AP81+AO81</f>
        <v>8.3250840730396583E-2</v>
      </c>
      <c r="AR81" s="34">
        <v>1.3180000000000001</v>
      </c>
      <c r="AS81" s="30">
        <f>AP81+AI81*AR81</f>
        <v>6.7402781325718378E-2</v>
      </c>
      <c r="AT81" s="30">
        <f>AP81-AI81*AR81</f>
        <v>-3.8896161653242826E-2</v>
      </c>
      <c r="AU81" s="23">
        <v>0.68500000000000005</v>
      </c>
      <c r="AV81" s="126">
        <f t="shared" ref="AV81:AV88" si="61">AP81+AI81*AU81</f>
        <v>4.1876517704442791E-2</v>
      </c>
      <c r="AW81" s="90">
        <f t="shared" si="52"/>
        <v>-1.3369898031967245E-2</v>
      </c>
      <c r="AX81" s="128">
        <f t="shared" si="53"/>
        <v>2.7623207868205019E-2</v>
      </c>
      <c r="AY81" s="31">
        <f t="shared" si="54"/>
        <v>-2.7623207868205019E-2</v>
      </c>
      <c r="AZ81" s="30"/>
      <c r="BA81" s="32">
        <f t="shared" si="55"/>
        <v>-5.4744221057921032E-2</v>
      </c>
      <c r="BB81" s="32">
        <f>AQ81</f>
        <v>8.3250840730396583E-2</v>
      </c>
      <c r="BC81" s="30">
        <f>(BA81+BB81)/2</f>
        <v>1.4253309836237776E-2</v>
      </c>
      <c r="BD81" s="32">
        <f t="shared" si="57"/>
        <v>0</v>
      </c>
      <c r="BE81" s="32">
        <f t="shared" si="58"/>
        <v>6.8997530894158804E-2</v>
      </c>
      <c r="BF81" s="32">
        <f t="shared" si="59"/>
        <v>5.3149471489480606E-2</v>
      </c>
      <c r="BG81" s="32">
        <f t="shared" ref="BG81:BG88" si="62">AV81-AP81</f>
        <v>2.7623207868205019E-2</v>
      </c>
    </row>
    <row r="82" spans="1:59" s="23" customFormat="1" x14ac:dyDescent="0.2">
      <c r="A82" s="27"/>
      <c r="B82" s="28" t="s">
        <v>78</v>
      </c>
      <c r="C82" s="37"/>
      <c r="D82" s="30">
        <f t="shared" si="25"/>
        <v>5.1344567945500241E-2</v>
      </c>
      <c r="E82" s="30">
        <f t="shared" si="26"/>
        <v>6.3462208289794431E-2</v>
      </c>
      <c r="F82" s="31">
        <f t="shared" si="27"/>
        <v>3.3006669388866205E-2</v>
      </c>
      <c r="G82" s="31">
        <f t="shared" si="28"/>
        <v>5.476254002134473E-2</v>
      </c>
      <c r="H82" s="31">
        <f t="shared" si="29"/>
        <v>2.1622996692953533E-2</v>
      </c>
      <c r="I82" s="31">
        <f t="shared" si="30"/>
        <v>4.6751937496062101E-2</v>
      </c>
      <c r="J82" s="31">
        <f t="shared" si="31"/>
        <v>5.0957676888502945E-2</v>
      </c>
      <c r="K82" s="31">
        <f t="shared" si="32"/>
        <v>3.7213684272507708E-2</v>
      </c>
      <c r="L82" s="31">
        <f t="shared" si="33"/>
        <v>2.14523345187565E-2</v>
      </c>
      <c r="M82" s="31">
        <f t="shared" si="34"/>
        <v>5.2351026820783408E-2</v>
      </c>
      <c r="N82" s="31">
        <f t="shared" si="35"/>
        <v>5.0705612077453166E-2</v>
      </c>
      <c r="O82" s="31">
        <f t="shared" si="36"/>
        <v>5.4132275699431798E-2</v>
      </c>
      <c r="P82" s="31">
        <f t="shared" si="37"/>
        <v>2.910238429172507E-2</v>
      </c>
      <c r="Q82" s="31">
        <f t="shared" si="38"/>
        <v>7.9250929098894751E-2</v>
      </c>
      <c r="R82" s="31">
        <f t="shared" si="39"/>
        <v>2.2877502226805957E-2</v>
      </c>
      <c r="S82" s="31">
        <f t="shared" si="40"/>
        <v>5.079859045352686E-3</v>
      </c>
      <c r="T82" s="31">
        <f t="shared" si="41"/>
        <v>-5.5859410024208689E-2</v>
      </c>
      <c r="U82" s="31">
        <f t="shared" si="42"/>
        <v>-6.0171558321419516E-2</v>
      </c>
      <c r="V82" s="30">
        <f t="shared" si="43"/>
        <v>-7.2772153480814894E-2</v>
      </c>
      <c r="W82" s="30">
        <f t="shared" si="44"/>
        <v>-0.10632053242941586</v>
      </c>
      <c r="X82" s="30">
        <f t="shared" si="45"/>
        <v>-2.2476966162010448E-2</v>
      </c>
      <c r="Y82" s="30">
        <f>Y70</f>
        <v>-3.385186269818774E-2</v>
      </c>
      <c r="Z82" s="30">
        <f>Z71</f>
        <v>-2.2045028142589129E-2</v>
      </c>
      <c r="AE82" s="32">
        <f t="shared" si="46"/>
        <v>7.9250929098894751E-2</v>
      </c>
      <c r="AF82" s="32">
        <f t="shared" si="47"/>
        <v>-0.10632053242941586</v>
      </c>
      <c r="AG82" s="30">
        <f t="shared" si="60"/>
        <v>0.10632053242941586</v>
      </c>
      <c r="AI82" s="33">
        <f t="shared" si="48"/>
        <v>5.0143316329720362E-2</v>
      </c>
      <c r="AJ82" s="36">
        <f t="shared" si="49"/>
        <v>1.3068551892003868E-2</v>
      </c>
      <c r="AK82" s="36">
        <f t="shared" si="50"/>
        <v>6.3211868221724227E-2</v>
      </c>
      <c r="AL82" s="36"/>
      <c r="AM82" s="23">
        <v>23</v>
      </c>
      <c r="AN82" s="34">
        <v>1.714</v>
      </c>
      <c r="AO82" s="30">
        <f t="shared" ref="AO82:AO88" si="63">AN82*AI82</f>
        <v>8.5945644189140705E-2</v>
      </c>
      <c r="AP82" s="35">
        <f t="shared" si="51"/>
        <v>1.3068551892003868E-2</v>
      </c>
      <c r="AQ82" s="32">
        <f>+AP82+AO82</f>
        <v>9.9014196081144576E-2</v>
      </c>
      <c r="AR82" s="34">
        <v>1.319</v>
      </c>
      <c r="AS82" s="30">
        <f>AP82+AI82*AR82</f>
        <v>7.9207586130905033E-2</v>
      </c>
      <c r="AT82" s="30">
        <f t="shared" ref="AT82:AT88" si="64">AP82-AI82*AR82</f>
        <v>-5.3070482346897291E-2</v>
      </c>
      <c r="AU82" s="23">
        <v>0.68500000000000005</v>
      </c>
      <c r="AV82" s="126">
        <f>AP82+AI82*AU82</f>
        <v>4.7416723577862321E-2</v>
      </c>
      <c r="AW82" s="90">
        <f t="shared" si="52"/>
        <v>-2.1279619793854582E-2</v>
      </c>
      <c r="AX82" s="128">
        <f t="shared" si="53"/>
        <v>3.434817168585845E-2</v>
      </c>
      <c r="AY82" s="31">
        <f t="shared" si="54"/>
        <v>-3.434817168585845E-2</v>
      </c>
      <c r="AZ82" s="30"/>
      <c r="BA82" s="32">
        <f>+AP82-AO82</f>
        <v>-7.2877092297136833E-2</v>
      </c>
      <c r="BB82" s="32">
        <f>AQ82</f>
        <v>9.9014196081144576E-2</v>
      </c>
      <c r="BC82" s="30">
        <f>(BA82+BB82)/2</f>
        <v>1.3068551892003871E-2</v>
      </c>
      <c r="BD82" s="32">
        <f t="shared" si="57"/>
        <v>0</v>
      </c>
      <c r="BE82" s="32">
        <f t="shared" si="58"/>
        <v>8.5945644189140705E-2</v>
      </c>
      <c r="BF82" s="32">
        <f t="shared" si="59"/>
        <v>6.6139034238901162E-2</v>
      </c>
      <c r="BG82" s="32">
        <f t="shared" si="62"/>
        <v>3.434817168585845E-2</v>
      </c>
    </row>
    <row r="83" spans="1:59" s="23" customFormat="1" x14ac:dyDescent="0.2">
      <c r="A83" s="27"/>
      <c r="B83" s="28" t="s">
        <v>79</v>
      </c>
      <c r="C83" s="37"/>
      <c r="D83" s="30">
        <f t="shared" si="25"/>
        <v>6.6657350475125776E-2</v>
      </c>
      <c r="E83" s="30">
        <f t="shared" si="26"/>
        <v>3.3921395000340526E-2</v>
      </c>
      <c r="F83" s="31">
        <f t="shared" si="27"/>
        <v>4.597168937690177E-2</v>
      </c>
      <c r="G83" s="31">
        <f t="shared" si="28"/>
        <v>4.8769341254814913E-2</v>
      </c>
      <c r="H83" s="31">
        <f t="shared" si="29"/>
        <v>4.1147675263201178E-2</v>
      </c>
      <c r="I83" s="31">
        <f t="shared" si="30"/>
        <v>0.10961621923243836</v>
      </c>
      <c r="J83" s="31">
        <f t="shared" si="31"/>
        <v>3.4047549163486845E-2</v>
      </c>
      <c r="K83" s="31">
        <f t="shared" si="32"/>
        <v>2.197991391678622E-2</v>
      </c>
      <c r="L83" s="31">
        <f t="shared" si="33"/>
        <v>5.1230312202230843E-2</v>
      </c>
      <c r="M83" s="31">
        <f t="shared" si="34"/>
        <v>5.9573059738540435E-2</v>
      </c>
      <c r="N83" s="31">
        <f t="shared" si="35"/>
        <v>5.4132275699431798E-2</v>
      </c>
      <c r="O83" s="31">
        <f t="shared" si="36"/>
        <v>7.9214161895256652E-2</v>
      </c>
      <c r="P83" s="31">
        <f t="shared" si="37"/>
        <v>9.4357167327362657E-2</v>
      </c>
      <c r="Q83" s="31">
        <f t="shared" si="38"/>
        <v>2.9878221467006583E-2</v>
      </c>
      <c r="R83" s="31">
        <f t="shared" si="39"/>
        <v>5.079859045352686E-3</v>
      </c>
      <c r="S83" s="31">
        <f t="shared" si="40"/>
        <v>-5.5139306384315079E-2</v>
      </c>
      <c r="T83" s="31">
        <f t="shared" si="41"/>
        <v>-2.3291382625415191E-2</v>
      </c>
      <c r="U83" s="31">
        <f t="shared" si="42"/>
        <v>-8.6923076923076881E-2</v>
      </c>
      <c r="V83" s="30">
        <f t="shared" si="43"/>
        <v>-0.12160734601007639</v>
      </c>
      <c r="W83" s="30">
        <f t="shared" si="44"/>
        <v>-0.13677175182187862</v>
      </c>
      <c r="X83" s="30">
        <f t="shared" si="45"/>
        <v>-3.0248550496651538E-2</v>
      </c>
      <c r="Y83" s="30">
        <f>Y71</f>
        <v>-2.7162661903831209E-2</v>
      </c>
      <c r="AE83" s="32">
        <f t="shared" si="46"/>
        <v>0.10961621923243836</v>
      </c>
      <c r="AF83" s="32">
        <f t="shared" si="47"/>
        <v>-0.13677175182187862</v>
      </c>
      <c r="AG83" s="30">
        <f t="shared" si="60"/>
        <v>0.13677175182187862</v>
      </c>
      <c r="AI83" s="33">
        <f t="shared" si="48"/>
        <v>6.6541432190397931E-2</v>
      </c>
      <c r="AJ83" s="36">
        <f t="shared" si="49"/>
        <v>1.3383277949683288E-2</v>
      </c>
      <c r="AK83" s="36">
        <f t="shared" si="50"/>
        <v>7.992471014008122E-2</v>
      </c>
      <c r="AL83" s="36"/>
      <c r="AM83" s="23">
        <v>22</v>
      </c>
      <c r="AN83" s="34">
        <v>1.7170000000000001</v>
      </c>
      <c r="AO83" s="30">
        <f t="shared" si="63"/>
        <v>0.11425163907091325</v>
      </c>
      <c r="AP83" s="35">
        <f t="shared" si="51"/>
        <v>1.3383277949683288E-2</v>
      </c>
      <c r="AQ83" s="32">
        <f t="shared" ref="AQ83:AQ88" si="65">+AP83+AO83</f>
        <v>0.12763491702059654</v>
      </c>
      <c r="AR83" s="34">
        <v>1.321</v>
      </c>
      <c r="AS83" s="30">
        <f t="shared" ref="AS83:AS88" si="66">AP83+AI83*AR83</f>
        <v>0.10128450987319895</v>
      </c>
      <c r="AT83" s="30">
        <f t="shared" si="64"/>
        <v>-7.4517953973832374E-2</v>
      </c>
      <c r="AU83" s="23">
        <v>0.68600000000000005</v>
      </c>
      <c r="AV83" s="126">
        <f t="shared" si="61"/>
        <v>5.9030700432296274E-2</v>
      </c>
      <c r="AW83" s="90">
        <f t="shared" si="52"/>
        <v>-3.2264144532929695E-2</v>
      </c>
      <c r="AX83" s="128">
        <f t="shared" si="53"/>
        <v>4.5647422482612984E-2</v>
      </c>
      <c r="AY83" s="31">
        <f t="shared" si="54"/>
        <v>-4.5647422482612984E-2</v>
      </c>
      <c r="AZ83" s="30"/>
      <c r="BA83" s="32">
        <f>+AP83-AO83</f>
        <v>-0.10086836112122996</v>
      </c>
      <c r="BB83" s="32">
        <f>AQ83</f>
        <v>0.12763491702059654</v>
      </c>
      <c r="BC83" s="30">
        <f>(BA83+BB83)/2</f>
        <v>1.3383277949683289E-2</v>
      </c>
      <c r="BD83" s="32">
        <f t="shared" si="57"/>
        <v>0</v>
      </c>
      <c r="BE83" s="32">
        <f t="shared" si="58"/>
        <v>0.11425163907091325</v>
      </c>
      <c r="BF83" s="32">
        <f t="shared" si="59"/>
        <v>8.7901231923515663E-2</v>
      </c>
      <c r="BG83" s="32">
        <f t="shared" si="62"/>
        <v>4.5647422482612984E-2</v>
      </c>
    </row>
    <row r="84" spans="1:59" s="23" customFormat="1" x14ac:dyDescent="0.2">
      <c r="A84" s="27"/>
      <c r="B84" s="28" t="s">
        <v>80</v>
      </c>
      <c r="C84" s="37"/>
      <c r="D84" s="30">
        <f t="shared" si="25"/>
        <v>3.8590489223400581E-2</v>
      </c>
      <c r="E84" s="30">
        <f t="shared" si="26"/>
        <v>4.7773654916511976E-2</v>
      </c>
      <c r="F84" s="31">
        <f t="shared" si="27"/>
        <v>4.3794671864847201E-2</v>
      </c>
      <c r="G84" s="31">
        <f t="shared" si="28"/>
        <v>6.1262297176440494E-2</v>
      </c>
      <c r="H84" s="31">
        <f t="shared" si="29"/>
        <v>0.10063656976776358</v>
      </c>
      <c r="I84" s="31">
        <f t="shared" si="30"/>
        <v>0.1034893190503039</v>
      </c>
      <c r="J84" s="31">
        <f t="shared" si="31"/>
        <v>2.4508111839834257E-2</v>
      </c>
      <c r="K84" s="31">
        <f t="shared" si="32"/>
        <v>5.3237490874375348E-2</v>
      </c>
      <c r="L84" s="31">
        <f t="shared" si="33"/>
        <v>5.3355999122614683E-2</v>
      </c>
      <c r="M84" s="31">
        <f t="shared" si="34"/>
        <v>6.4919594997022045E-2</v>
      </c>
      <c r="N84" s="31">
        <f t="shared" si="35"/>
        <v>7.9214161895256652E-2</v>
      </c>
      <c r="O84" s="31">
        <f t="shared" si="36"/>
        <v>0.1499022935308032</v>
      </c>
      <c r="P84" s="31">
        <f t="shared" si="37"/>
        <v>4.3072951525002345E-2</v>
      </c>
      <c r="Q84" s="31">
        <f t="shared" si="38"/>
        <v>1.8834663202820456E-2</v>
      </c>
      <c r="R84" s="31">
        <f t="shared" si="39"/>
        <v>-5.5139306384315079E-2</v>
      </c>
      <c r="S84" s="31">
        <f t="shared" si="40"/>
        <v>-1.9004564606741603E-2</v>
      </c>
      <c r="T84" s="31">
        <f t="shared" si="41"/>
        <v>-4.9852715163934413E-2</v>
      </c>
      <c r="U84" s="31">
        <f t="shared" si="42"/>
        <v>-0.13228978526991775</v>
      </c>
      <c r="V84" s="30">
        <f t="shared" si="43"/>
        <v>-0.14632689627712525</v>
      </c>
      <c r="W84" s="30">
        <f t="shared" si="44"/>
        <v>-0.15102314574885922</v>
      </c>
      <c r="X84" s="30">
        <f t="shared" si="45"/>
        <v>-2.5411124803467522E-2</v>
      </c>
      <c r="AE84" s="32">
        <f t="shared" si="46"/>
        <v>0.1499022935308032</v>
      </c>
      <c r="AF84" s="32">
        <f t="shared" si="47"/>
        <v>-0.15102314574885922</v>
      </c>
      <c r="AG84" s="30">
        <f t="shared" si="60"/>
        <v>0.15102314574885922</v>
      </c>
      <c r="AI84" s="33">
        <f t="shared" si="48"/>
        <v>8.2339944934872025E-2</v>
      </c>
      <c r="AJ84" s="36">
        <f t="shared" si="49"/>
        <v>1.4454510987268375E-2</v>
      </c>
      <c r="AK84" s="36">
        <f t="shared" si="50"/>
        <v>9.6794455922140393E-2</v>
      </c>
      <c r="AL84" s="36"/>
      <c r="AM84" s="23">
        <v>21</v>
      </c>
      <c r="AN84" s="34">
        <v>1.7210000000000001</v>
      </c>
      <c r="AO84" s="30">
        <f t="shared" si="63"/>
        <v>0.14170704523291477</v>
      </c>
      <c r="AP84" s="35">
        <f t="shared" si="51"/>
        <v>1.4454510987268375E-2</v>
      </c>
      <c r="AQ84" s="32">
        <f t="shared" si="65"/>
        <v>0.15616155622018316</v>
      </c>
      <c r="AR84" s="34">
        <v>1.323</v>
      </c>
      <c r="AS84" s="30">
        <f t="shared" si="66"/>
        <v>0.12339025813610405</v>
      </c>
      <c r="AT84" s="30">
        <f t="shared" si="64"/>
        <v>-9.4481236161567311E-2</v>
      </c>
      <c r="AU84" s="23">
        <v>0.68600000000000005</v>
      </c>
      <c r="AV84" s="126">
        <f t="shared" si="61"/>
        <v>7.0939713212590585E-2</v>
      </c>
      <c r="AW84" s="90">
        <f t="shared" si="52"/>
        <v>-4.2030691238053836E-2</v>
      </c>
      <c r="AX84" s="128">
        <f t="shared" si="53"/>
        <v>5.6485202225322211E-2</v>
      </c>
      <c r="AY84" s="31">
        <f t="shared" si="54"/>
        <v>-5.6485202225322211E-2</v>
      </c>
      <c r="AZ84" s="30"/>
      <c r="BA84" s="32">
        <f t="shared" si="55"/>
        <v>-0.12725253424564639</v>
      </c>
      <c r="BB84" s="32">
        <f>AQ84</f>
        <v>0.15616155622018316</v>
      </c>
      <c r="BC84" s="30">
        <f t="shared" ref="BC84:BC88" si="67">(BA84+BB84)/2</f>
        <v>1.4454510987268382E-2</v>
      </c>
      <c r="BD84" s="32">
        <f t="shared" si="57"/>
        <v>0</v>
      </c>
      <c r="BE84" s="32">
        <f t="shared" si="58"/>
        <v>0.14170704523291477</v>
      </c>
      <c r="BF84" s="32">
        <f t="shared" si="59"/>
        <v>0.10893574714883567</v>
      </c>
      <c r="BG84" s="32">
        <f t="shared" si="62"/>
        <v>5.6485202225322211E-2</v>
      </c>
    </row>
    <row r="85" spans="1:59" s="23" customFormat="1" x14ac:dyDescent="0.2">
      <c r="A85" s="27"/>
      <c r="B85" s="28" t="s">
        <v>81</v>
      </c>
      <c r="C85" s="37"/>
      <c r="D85" s="30">
        <f t="shared" si="25"/>
        <v>5.2866369265596846E-2</v>
      </c>
      <c r="E85" s="30">
        <f t="shared" si="26"/>
        <v>4.1696388042280041E-2</v>
      </c>
      <c r="F85" s="31">
        <f t="shared" si="27"/>
        <v>5.8557410475340799E-2</v>
      </c>
      <c r="G85" s="31">
        <f t="shared" si="28"/>
        <v>0.11674778484961945</v>
      </c>
      <c r="H85" s="31">
        <f t="shared" si="29"/>
        <v>9.1793727531920277E-2</v>
      </c>
      <c r="I85" s="31">
        <f t="shared" si="30"/>
        <v>9.9327118957960314E-2</v>
      </c>
      <c r="J85" s="31">
        <f t="shared" si="31"/>
        <v>5.7751959844340339E-2</v>
      </c>
      <c r="K85" s="31">
        <f t="shared" si="32"/>
        <v>5.5323590814196244E-2</v>
      </c>
      <c r="L85" s="31">
        <f t="shared" si="33"/>
        <v>5.8329746018080053E-2</v>
      </c>
      <c r="M85" s="31">
        <f t="shared" si="34"/>
        <v>9.1773833563609353E-2</v>
      </c>
      <c r="N85" s="31">
        <f t="shared" si="35"/>
        <v>0.1499022935308032</v>
      </c>
      <c r="O85" s="31">
        <f t="shared" si="36"/>
        <v>8.4227787716159908E-2</v>
      </c>
      <c r="P85" s="31">
        <f t="shared" si="37"/>
        <v>2.6645474943904235E-2</v>
      </c>
      <c r="Q85" s="31">
        <f t="shared" si="38"/>
        <v>-3.703703703703709E-2</v>
      </c>
      <c r="R85" s="31">
        <f t="shared" si="39"/>
        <v>-1.9004564606741603E-2</v>
      </c>
      <c r="S85" s="31">
        <f t="shared" si="40"/>
        <v>-4.4550098737872412E-2</v>
      </c>
      <c r="T85" s="31">
        <f t="shared" si="41"/>
        <v>-9.7855116007344312E-2</v>
      </c>
      <c r="U85" s="31">
        <f t="shared" si="42"/>
        <v>-0.15835754102221877</v>
      </c>
      <c r="V85" s="30">
        <f t="shared" si="43"/>
        <v>-0.15685814771395079</v>
      </c>
      <c r="W85" s="30">
        <f t="shared" si="44"/>
        <v>-0.13700787911777945</v>
      </c>
      <c r="X85" s="29"/>
      <c r="AE85" s="32">
        <f t="shared" si="46"/>
        <v>0.1499022935308032</v>
      </c>
      <c r="AF85" s="32">
        <f t="shared" si="47"/>
        <v>-0.15835754102221877</v>
      </c>
      <c r="AG85" s="30">
        <f t="shared" si="60"/>
        <v>0.15835754102221877</v>
      </c>
      <c r="AI85" s="33">
        <f t="shared" si="48"/>
        <v>9.3058917220810597E-2</v>
      </c>
      <c r="AJ85" s="36">
        <f t="shared" si="49"/>
        <v>1.6713655065543332E-2</v>
      </c>
      <c r="AK85" s="36">
        <f t="shared" si="50"/>
        <v>0.10977257228635393</v>
      </c>
      <c r="AL85" s="36"/>
      <c r="AM85" s="23">
        <v>20</v>
      </c>
      <c r="AN85" s="34">
        <v>1.7250000000000001</v>
      </c>
      <c r="AO85" s="30">
        <f t="shared" si="63"/>
        <v>0.1605266322058983</v>
      </c>
      <c r="AP85" s="35">
        <f t="shared" si="51"/>
        <v>1.6713655065543332E-2</v>
      </c>
      <c r="AQ85" s="32">
        <f t="shared" si="65"/>
        <v>0.17724028727144164</v>
      </c>
      <c r="AR85" s="34">
        <v>1.325</v>
      </c>
      <c r="AS85" s="30">
        <f t="shared" si="66"/>
        <v>0.14001672038311738</v>
      </c>
      <c r="AT85" s="30">
        <f t="shared" si="64"/>
        <v>-0.10658941025203071</v>
      </c>
      <c r="AU85" s="23">
        <v>0.68700000000000006</v>
      </c>
      <c r="AV85" s="126">
        <f>AP85+AI85*AU85</f>
        <v>8.0645131196240213E-2</v>
      </c>
      <c r="AW85" s="90">
        <f t="shared" si="52"/>
        <v>-4.7217821065153556E-2</v>
      </c>
      <c r="AX85" s="128">
        <f t="shared" si="53"/>
        <v>6.3931476130696885E-2</v>
      </c>
      <c r="AY85" s="31">
        <f t="shared" si="54"/>
        <v>-6.3931476130696885E-2</v>
      </c>
      <c r="AZ85" s="30"/>
      <c r="BA85" s="32">
        <f t="shared" si="55"/>
        <v>-0.14381297714035496</v>
      </c>
      <c r="BB85" s="32">
        <f t="shared" si="56"/>
        <v>0.17724028727144164</v>
      </c>
      <c r="BC85" s="30">
        <f t="shared" si="67"/>
        <v>1.6713655065543342E-2</v>
      </c>
      <c r="BD85" s="32">
        <f t="shared" si="57"/>
        <v>0</v>
      </c>
      <c r="BE85" s="32">
        <f t="shared" si="58"/>
        <v>0.1605266322058983</v>
      </c>
      <c r="BF85" s="32">
        <f t="shared" si="59"/>
        <v>0.12330306531757405</v>
      </c>
      <c r="BG85" s="32">
        <f t="shared" si="62"/>
        <v>6.3931476130696885E-2</v>
      </c>
    </row>
    <row r="86" spans="1:59" s="23" customFormat="1" x14ac:dyDescent="0.2">
      <c r="A86" s="27"/>
      <c r="B86" s="28" t="s">
        <v>82</v>
      </c>
      <c r="C86" s="37"/>
      <c r="D86" s="30">
        <f t="shared" si="25"/>
        <v>5.3169868222644689E-2</v>
      </c>
      <c r="E86" s="30">
        <f t="shared" si="26"/>
        <v>5.6000508517670911E-2</v>
      </c>
      <c r="F86" s="31">
        <f t="shared" si="27"/>
        <v>0.11723578250827149</v>
      </c>
      <c r="G86" s="31">
        <f t="shared" si="28"/>
        <v>8.2734034052492467E-2</v>
      </c>
      <c r="H86" s="31">
        <f t="shared" si="29"/>
        <v>8.5986095865349332E-2</v>
      </c>
      <c r="I86" s="31">
        <f t="shared" si="30"/>
        <v>0.13193312813084668</v>
      </c>
      <c r="J86" s="31">
        <f t="shared" si="31"/>
        <v>6.3915812794239857E-2</v>
      </c>
      <c r="K86" s="31">
        <f t="shared" si="32"/>
        <v>6.0383868880741876E-2</v>
      </c>
      <c r="L86" s="31">
        <f t="shared" si="33"/>
        <v>8.6864518859440354E-2</v>
      </c>
      <c r="M86" s="31">
        <f t="shared" si="34"/>
        <v>0.16645800730307769</v>
      </c>
      <c r="N86" s="31">
        <f t="shared" si="35"/>
        <v>8.4227787716159908E-2</v>
      </c>
      <c r="O86" s="31">
        <f t="shared" si="36"/>
        <v>6.793095064429866E-2</v>
      </c>
      <c r="P86" s="31">
        <f t="shared" si="37"/>
        <v>-3.3412887828162319E-2</v>
      </c>
      <c r="Q86" s="31">
        <f t="shared" si="38"/>
        <v>3.5921153069014E-3</v>
      </c>
      <c r="R86" s="31">
        <f t="shared" si="39"/>
        <v>-4.4550098737872412E-2</v>
      </c>
      <c r="S86" s="31">
        <f t="shared" si="40"/>
        <v>-9.0989362149434427E-2</v>
      </c>
      <c r="T86" s="31">
        <f t="shared" si="41"/>
        <v>-0.12546908141621793</v>
      </c>
      <c r="U86" s="31">
        <f t="shared" si="42"/>
        <v>-0.17267666033027695</v>
      </c>
      <c r="V86" s="30">
        <f t="shared" si="43"/>
        <v>-0.12126436781609196</v>
      </c>
      <c r="W86" s="30"/>
      <c r="X86" s="29"/>
      <c r="AE86" s="32">
        <f t="shared" si="46"/>
        <v>0.16645800730307769</v>
      </c>
      <c r="AF86" s="32">
        <f t="shared" si="47"/>
        <v>-0.17267666033027695</v>
      </c>
      <c r="AG86" s="30">
        <f t="shared" si="60"/>
        <v>0.17267666033027695</v>
      </c>
      <c r="AI86" s="33">
        <f t="shared" si="48"/>
        <v>9.6025229010214846E-2</v>
      </c>
      <c r="AJ86" s="36">
        <f t="shared" si="49"/>
        <v>2.4845790553898912E-2</v>
      </c>
      <c r="AK86" s="36">
        <f t="shared" si="50"/>
        <v>0.12087101956411375</v>
      </c>
      <c r="AL86" s="36"/>
      <c r="AM86" s="23">
        <v>19</v>
      </c>
      <c r="AN86" s="34">
        <v>1.7290000000000001</v>
      </c>
      <c r="AO86" s="30">
        <f t="shared" si="63"/>
        <v>0.16602762095866147</v>
      </c>
      <c r="AP86" s="35">
        <f t="shared" si="51"/>
        <v>2.4845790553898912E-2</v>
      </c>
      <c r="AQ86" s="32">
        <f t="shared" si="65"/>
        <v>0.19087341151256038</v>
      </c>
      <c r="AR86" s="34">
        <v>1.3280000000000001</v>
      </c>
      <c r="AS86" s="30">
        <f t="shared" si="66"/>
        <v>0.15236729467946422</v>
      </c>
      <c r="AT86" s="30">
        <f t="shared" si="64"/>
        <v>-0.10267571357166641</v>
      </c>
      <c r="AU86" s="23">
        <v>0.68799999999999994</v>
      </c>
      <c r="AV86" s="126">
        <f>AP86+AI86*AU86</f>
        <v>9.0911148112926721E-2</v>
      </c>
      <c r="AW86" s="90">
        <f t="shared" si="52"/>
        <v>-4.1219567005128903E-2</v>
      </c>
      <c r="AX86" s="128">
        <f t="shared" si="53"/>
        <v>6.6065357559027815E-2</v>
      </c>
      <c r="AY86" s="31">
        <f t="shared" si="54"/>
        <v>-6.6065357559027815E-2</v>
      </c>
      <c r="AZ86" s="30"/>
      <c r="BA86" s="32">
        <f t="shared" si="55"/>
        <v>-0.14118183040476256</v>
      </c>
      <c r="BB86" s="32">
        <f t="shared" si="56"/>
        <v>0.19087341151256038</v>
      </c>
      <c r="BC86" s="30">
        <f t="shared" si="67"/>
        <v>2.4845790553898905E-2</v>
      </c>
      <c r="BD86" s="32">
        <f t="shared" si="57"/>
        <v>0</v>
      </c>
      <c r="BE86" s="32">
        <f t="shared" si="58"/>
        <v>0.16602762095866147</v>
      </c>
      <c r="BF86" s="32">
        <f t="shared" si="59"/>
        <v>0.12752150412556532</v>
      </c>
      <c r="BG86" s="32">
        <f t="shared" si="62"/>
        <v>6.6065357559027815E-2</v>
      </c>
    </row>
    <row r="87" spans="1:59" s="23" customFormat="1" x14ac:dyDescent="0.2">
      <c r="A87" s="27"/>
      <c r="B87" s="28" t="s">
        <v>83</v>
      </c>
      <c r="C87" s="37"/>
      <c r="D87" s="30">
        <f t="shared" si="25"/>
        <v>6.527733247835843E-2</v>
      </c>
      <c r="E87" s="30">
        <f t="shared" si="26"/>
        <v>0.11133879781420775</v>
      </c>
      <c r="F87" s="31">
        <f t="shared" si="27"/>
        <v>8.3200098388882093E-2</v>
      </c>
      <c r="G87" s="31">
        <f t="shared" si="28"/>
        <v>6.5517860348231816E-2</v>
      </c>
      <c r="H87" s="31">
        <f t="shared" si="29"/>
        <v>0.1262235032726835</v>
      </c>
      <c r="I87" s="31">
        <f t="shared" si="30"/>
        <v>0.13743486499289426</v>
      </c>
      <c r="J87" s="31">
        <f t="shared" si="31"/>
        <v>6.9843342036553624E-2</v>
      </c>
      <c r="K87" s="31">
        <f t="shared" si="32"/>
        <v>8.8822937092585708E-2</v>
      </c>
      <c r="L87" s="31">
        <f t="shared" si="33"/>
        <v>0.15896133513009225</v>
      </c>
      <c r="M87" s="31">
        <f t="shared" si="34"/>
        <v>0.11708990374769601</v>
      </c>
      <c r="N87" s="31">
        <f t="shared" si="35"/>
        <v>6.793095064429866E-2</v>
      </c>
      <c r="O87" s="31">
        <f t="shared" si="36"/>
        <v>5.6826321570124794E-3</v>
      </c>
      <c r="P87" s="31">
        <f t="shared" si="37"/>
        <v>5.8955895589558605E-3</v>
      </c>
      <c r="Q87" s="31">
        <f t="shared" si="38"/>
        <v>-1.8986644333759406E-2</v>
      </c>
      <c r="R87" s="31">
        <f t="shared" si="39"/>
        <v>-9.0989362149434427E-2</v>
      </c>
      <c r="S87" s="31">
        <f t="shared" si="40"/>
        <v>-0.11693232834960254</v>
      </c>
      <c r="T87" s="31">
        <f t="shared" si="41"/>
        <v>-0.13898945123614803</v>
      </c>
      <c r="U87" s="31">
        <f t="shared" si="42"/>
        <v>-0.13915174041737743</v>
      </c>
      <c r="V87" s="30"/>
      <c r="W87" s="30"/>
      <c r="X87" s="29"/>
      <c r="AE87" s="32">
        <f t="shared" si="46"/>
        <v>0.15896133513009225</v>
      </c>
      <c r="AF87" s="32">
        <f t="shared" si="47"/>
        <v>-0.13915174041737743</v>
      </c>
      <c r="AG87" s="30">
        <f t="shared" si="60"/>
        <v>0.15896133513009225</v>
      </c>
      <c r="AI87" s="33">
        <f t="shared" si="48"/>
        <v>9.7086038711561115E-2</v>
      </c>
      <c r="AJ87" s="36">
        <f t="shared" si="49"/>
        <v>3.3231645620896144E-2</v>
      </c>
      <c r="AK87" s="36">
        <f t="shared" si="50"/>
        <v>0.13031768433245727</v>
      </c>
      <c r="AL87" s="36"/>
      <c r="AM87" s="23">
        <v>18</v>
      </c>
      <c r="AN87" s="34">
        <v>1.734</v>
      </c>
      <c r="AO87" s="30">
        <f t="shared" si="63"/>
        <v>0.16834719112584698</v>
      </c>
      <c r="AP87" s="35">
        <f t="shared" si="51"/>
        <v>3.3231645620896144E-2</v>
      </c>
      <c r="AQ87" s="32">
        <f t="shared" si="65"/>
        <v>0.20157883674674312</v>
      </c>
      <c r="AR87" s="34">
        <v>1.33</v>
      </c>
      <c r="AS87" s="30">
        <f t="shared" si="66"/>
        <v>0.16235607710727243</v>
      </c>
      <c r="AT87" s="30">
        <f t="shared" si="64"/>
        <v>-9.589278586548014E-2</v>
      </c>
      <c r="AU87" s="23">
        <v>0.68799999999999994</v>
      </c>
      <c r="AV87" s="126">
        <f>AP87+AI87*AU87</f>
        <v>0.10002684025445019</v>
      </c>
      <c r="AW87" s="90">
        <f t="shared" si="52"/>
        <v>-3.3563549012657901E-2</v>
      </c>
      <c r="AX87" s="128">
        <f t="shared" si="53"/>
        <v>6.6795194633554045E-2</v>
      </c>
      <c r="AY87" s="31">
        <f t="shared" si="54"/>
        <v>-6.6795194633554045E-2</v>
      </c>
      <c r="AZ87" s="30"/>
      <c r="BA87" s="32">
        <f t="shared" si="55"/>
        <v>-0.13511554550495083</v>
      </c>
      <c r="BB87" s="32">
        <f t="shared" si="56"/>
        <v>0.20157883674674312</v>
      </c>
      <c r="BC87" s="30">
        <f t="shared" si="67"/>
        <v>3.3231645620896144E-2</v>
      </c>
      <c r="BD87" s="32">
        <f t="shared" si="57"/>
        <v>0</v>
      </c>
      <c r="BE87" s="32">
        <f t="shared" si="58"/>
        <v>0.16834719112584698</v>
      </c>
      <c r="BF87" s="32">
        <f t="shared" si="59"/>
        <v>0.12912443148637628</v>
      </c>
      <c r="BG87" s="32">
        <f t="shared" si="62"/>
        <v>6.6795194633554045E-2</v>
      </c>
    </row>
    <row r="88" spans="1:59" s="23" customFormat="1" x14ac:dyDescent="0.2">
      <c r="A88" s="27"/>
      <c r="B88" s="28" t="s">
        <v>84</v>
      </c>
      <c r="C88" s="37"/>
      <c r="D88" s="30">
        <f t="shared" si="25"/>
        <v>0.11947207105773439</v>
      </c>
      <c r="E88" s="30">
        <f t="shared" si="26"/>
        <v>6.7640463058367128E-2</v>
      </c>
      <c r="F88" s="31">
        <f t="shared" si="27"/>
        <v>6.6347305389221622E-2</v>
      </c>
      <c r="G88" s="31">
        <f t="shared" si="28"/>
        <v>0.10167998120300759</v>
      </c>
      <c r="H88" s="31">
        <f t="shared" si="29"/>
        <v>0.13588788362604221</v>
      </c>
      <c r="I88" s="31">
        <f t="shared" si="30"/>
        <v>0.14209395505487477</v>
      </c>
      <c r="J88" s="31">
        <f t="shared" si="31"/>
        <v>9.8721856783785311E-2</v>
      </c>
      <c r="K88" s="31">
        <f t="shared" si="32"/>
        <v>0.16064569708294396</v>
      </c>
      <c r="L88" s="102">
        <f t="shared" si="33"/>
        <v>0.11446521605884152</v>
      </c>
      <c r="M88" s="102">
        <f t="shared" si="34"/>
        <v>0.10356263504346508</v>
      </c>
      <c r="N88" s="31">
        <f t="shared" si="35"/>
        <v>5.6826321570124794E-3</v>
      </c>
      <c r="O88" s="31">
        <f t="shared" si="36"/>
        <v>4.610128241130762E-2</v>
      </c>
      <c r="P88" s="31">
        <f t="shared" si="37"/>
        <v>-2.049775547927124E-2</v>
      </c>
      <c r="Q88" s="31">
        <f t="shared" si="38"/>
        <v>-6.4355578637583344E-2</v>
      </c>
      <c r="R88" s="102">
        <f t="shared" si="39"/>
        <v>-0.11693232834960254</v>
      </c>
      <c r="S88" s="102">
        <f t="shared" si="40"/>
        <v>-0.12943799861517413</v>
      </c>
      <c r="T88" s="31">
        <f t="shared" si="41"/>
        <v>-0.10525627473434129</v>
      </c>
      <c r="U88" s="38"/>
      <c r="X88" s="29"/>
      <c r="AE88" s="32">
        <f t="shared" si="46"/>
        <v>0.16064569708294396</v>
      </c>
      <c r="AF88" s="32">
        <f t="shared" si="47"/>
        <v>-0.12943799861517413</v>
      </c>
      <c r="AG88" s="30">
        <f t="shared" si="60"/>
        <v>0.16064569708294396</v>
      </c>
      <c r="AI88" s="33">
        <f t="shared" si="48"/>
        <v>9.6456865491974492E-2</v>
      </c>
      <c r="AJ88" s="36">
        <f t="shared" si="49"/>
        <v>4.2695355477095957E-2</v>
      </c>
      <c r="AK88" s="36">
        <f t="shared" si="50"/>
        <v>0.13915222096907046</v>
      </c>
      <c r="AL88" s="36"/>
      <c r="AM88" s="23">
        <v>17</v>
      </c>
      <c r="AN88" s="34">
        <v>1.74</v>
      </c>
      <c r="AO88" s="30">
        <f t="shared" si="63"/>
        <v>0.16783494595603562</v>
      </c>
      <c r="AP88" s="35">
        <f t="shared" si="51"/>
        <v>4.2695355477095957E-2</v>
      </c>
      <c r="AQ88" s="32">
        <f t="shared" si="65"/>
        <v>0.21053030143313159</v>
      </c>
      <c r="AR88" s="34">
        <v>1.333</v>
      </c>
      <c r="AS88" s="30">
        <f t="shared" si="66"/>
        <v>0.17127235717789796</v>
      </c>
      <c r="AT88" s="30">
        <f t="shared" si="64"/>
        <v>-8.5881646223706032E-2</v>
      </c>
      <c r="AU88" s="23">
        <v>0.68899999999999995</v>
      </c>
      <c r="AV88" s="126">
        <f t="shared" si="61"/>
        <v>0.10915413580106637</v>
      </c>
      <c r="AW88" s="90">
        <f t="shared" si="52"/>
        <v>-2.3763424846874458E-2</v>
      </c>
      <c r="AX88" s="128">
        <f t="shared" si="53"/>
        <v>6.6458780323970415E-2</v>
      </c>
      <c r="AY88" s="31">
        <f t="shared" si="54"/>
        <v>-6.6458780323970415E-2</v>
      </c>
      <c r="AZ88" s="30"/>
      <c r="BA88" s="32">
        <f t="shared" si="55"/>
        <v>-0.12513959047893966</v>
      </c>
      <c r="BB88" s="32">
        <f t="shared" si="56"/>
        <v>0.21053030143313159</v>
      </c>
      <c r="BC88" s="30">
        <f t="shared" si="67"/>
        <v>4.2695355477095964E-2</v>
      </c>
      <c r="BD88" s="32">
        <f t="shared" si="57"/>
        <v>0</v>
      </c>
      <c r="BE88" s="32">
        <f t="shared" si="58"/>
        <v>0.16783494595603562</v>
      </c>
      <c r="BF88" s="32">
        <f t="shared" si="59"/>
        <v>0.128577001700802</v>
      </c>
      <c r="BG88" s="32">
        <f t="shared" si="62"/>
        <v>6.6458780323970401E-2</v>
      </c>
    </row>
    <row r="89" spans="1:59" s="23" customFormat="1" x14ac:dyDescent="0.2">
      <c r="A89" s="27"/>
      <c r="B89" s="28"/>
      <c r="C89" s="37"/>
      <c r="D89" s="30"/>
      <c r="E89" s="30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7"/>
      <c r="U89" s="38"/>
      <c r="X89" s="29"/>
      <c r="AF89" s="36"/>
      <c r="AG89" s="36"/>
      <c r="AH89" s="36"/>
      <c r="AN89" s="78"/>
      <c r="AR89" s="78"/>
    </row>
    <row r="90" spans="1:59" s="23" customFormat="1" ht="12.75" x14ac:dyDescent="0.2">
      <c r="A90" s="37"/>
      <c r="B90" s="37"/>
      <c r="C90" s="37"/>
      <c r="D90" s="37"/>
      <c r="F90" s="58"/>
      <c r="G90" s="59"/>
      <c r="H90" s="60"/>
      <c r="I90" s="61"/>
      <c r="J90" s="30"/>
      <c r="K90" s="28"/>
      <c r="L90" s="37"/>
      <c r="M90" s="37"/>
      <c r="N90" s="37"/>
      <c r="O90" s="37"/>
      <c r="P90" s="37"/>
      <c r="Q90" s="37"/>
      <c r="R90" s="37"/>
      <c r="S90" s="37"/>
      <c r="T90" s="65"/>
      <c r="U90" s="65"/>
      <c r="V90" s="65"/>
      <c r="W90" s="65"/>
      <c r="X90" s="65"/>
      <c r="AN90" s="78"/>
    </row>
    <row r="91" spans="1:59" s="23" customFormat="1" ht="12.75" x14ac:dyDescent="0.2">
      <c r="A91" s="37"/>
      <c r="B91" s="37"/>
      <c r="C91" s="37"/>
      <c r="D91" s="37"/>
      <c r="F91" s="58"/>
      <c r="G91" s="59"/>
      <c r="H91" s="60"/>
      <c r="I91" s="61"/>
      <c r="J91" s="30"/>
      <c r="K91" s="28"/>
      <c r="L91" s="37"/>
      <c r="M91" s="37"/>
      <c r="N91" s="37"/>
      <c r="O91" s="37"/>
      <c r="P91" s="37"/>
      <c r="Q91" s="37"/>
      <c r="R91" s="37"/>
      <c r="S91" s="37"/>
      <c r="T91" s="65"/>
      <c r="U91" s="65"/>
      <c r="V91" s="65"/>
      <c r="W91" s="65"/>
      <c r="X91" s="65"/>
      <c r="Z91" s="23">
        <f>COUNTIF(D79:AC79,"&gt;0")</f>
        <v>16</v>
      </c>
      <c r="AI91" s="23" t="s">
        <v>124</v>
      </c>
      <c r="AN91" s="78"/>
    </row>
    <row r="92" spans="1:59" s="23" customFormat="1" x14ac:dyDescent="0.2">
      <c r="A92" s="37"/>
      <c r="B92" s="37"/>
      <c r="C92" s="37"/>
      <c r="D92" s="37"/>
      <c r="E92" s="30"/>
      <c r="F92" s="30"/>
      <c r="G92" s="31"/>
      <c r="H92" s="31"/>
      <c r="I92" s="31"/>
      <c r="J92" s="31"/>
      <c r="K92" s="31"/>
      <c r="L92" s="31"/>
      <c r="M92" s="31"/>
      <c r="N92" s="31"/>
      <c r="O92" s="37"/>
      <c r="P92" s="66"/>
      <c r="Q92" s="37"/>
      <c r="R92" s="37"/>
      <c r="S92" s="37"/>
      <c r="Z92" s="23">
        <f>COUNTIF(D79:AC79,"&gt;3.4%")</f>
        <v>4</v>
      </c>
      <c r="AI92" s="25">
        <f>[16]SP_fan_Current!AG72</f>
        <v>0</v>
      </c>
      <c r="AJ92" s="24">
        <f>[16]SP_fan_Current!AH72</f>
        <v>0</v>
      </c>
      <c r="AN92" s="78"/>
    </row>
    <row r="93" spans="1:59" s="23" customFormat="1" x14ac:dyDescent="0.2">
      <c r="E93" s="30"/>
      <c r="F93" s="30"/>
      <c r="G93" s="31"/>
      <c r="H93" s="31"/>
      <c r="I93" s="31"/>
      <c r="J93" s="31"/>
      <c r="K93" s="31"/>
      <c r="L93" s="31"/>
      <c r="M93" s="31"/>
      <c r="N93" s="31"/>
      <c r="P93" s="30"/>
      <c r="Q93" s="37"/>
      <c r="AI93" s="33">
        <f>[16]SP_fan_Current!AG73</f>
        <v>0</v>
      </c>
      <c r="AJ93" s="36">
        <f>[16]SP_fan_Current!AH73</f>
        <v>0</v>
      </c>
      <c r="AN93" s="78"/>
    </row>
    <row r="94" spans="1:59" s="23" customFormat="1" x14ac:dyDescent="0.2">
      <c r="A94" s="24"/>
      <c r="B94" s="24"/>
      <c r="C94" s="24"/>
      <c r="D94" s="24"/>
      <c r="E94" s="30"/>
      <c r="F94" s="30"/>
      <c r="G94" s="31"/>
      <c r="H94" s="31"/>
      <c r="I94" s="31"/>
      <c r="J94" s="31"/>
      <c r="K94" s="31"/>
      <c r="L94" s="31"/>
      <c r="M94" s="31"/>
      <c r="N94" s="31"/>
      <c r="P94" s="30"/>
      <c r="Q94" s="37"/>
      <c r="AI94" s="33">
        <f>[16]SP_fan_Current!AG74</f>
        <v>0</v>
      </c>
      <c r="AJ94" s="36" t="str">
        <f>[16]SP_fan_Current!AH74</f>
        <v>Std Dev</v>
      </c>
      <c r="AN94" s="78"/>
    </row>
    <row r="95" spans="1:59" s="23" customFormat="1" x14ac:dyDescent="0.2">
      <c r="E95" s="30"/>
      <c r="F95" s="30"/>
      <c r="G95" s="31"/>
      <c r="H95" s="31"/>
      <c r="I95" s="31"/>
      <c r="J95" s="31"/>
      <c r="K95" s="31"/>
      <c r="L95" s="31"/>
      <c r="M95" s="31"/>
      <c r="N95" s="31"/>
      <c r="P95" s="30"/>
      <c r="Q95" s="37"/>
      <c r="Z95" s="127">
        <f>Z92/26</f>
        <v>0.15384615384615385</v>
      </c>
      <c r="AI95" s="33">
        <f>[16]SP_fan_Current!AG75</f>
        <v>0</v>
      </c>
      <c r="AJ95" s="36">
        <f>[16]SP_fan_Current!AH75</f>
        <v>2.867192676543787E-2</v>
      </c>
      <c r="AN95" s="78"/>
    </row>
    <row r="96" spans="1:59" s="23" customFormat="1" x14ac:dyDescent="0.2">
      <c r="A96" s="27"/>
      <c r="B96" s="28"/>
      <c r="D96" s="55"/>
      <c r="E96" s="30"/>
      <c r="F96" s="30"/>
      <c r="G96" s="31"/>
      <c r="H96" s="31"/>
      <c r="I96" s="31"/>
      <c r="J96" s="31"/>
      <c r="K96" s="31"/>
      <c r="L96" s="31"/>
      <c r="M96" s="31"/>
      <c r="N96" s="31"/>
      <c r="P96" s="30"/>
      <c r="Q96" s="37"/>
      <c r="AI96" s="33">
        <f>[16]SP_fan_Current!AG76</f>
        <v>0</v>
      </c>
      <c r="AJ96" s="36">
        <f>[16]SP_fan_Current!AH76</f>
        <v>3.4827539505855147E-2</v>
      </c>
    </row>
    <row r="97" spans="1:36" s="23" customFormat="1" x14ac:dyDescent="0.2">
      <c r="A97" s="27"/>
      <c r="B97" s="28"/>
      <c r="D97" s="55"/>
      <c r="E97" s="30"/>
      <c r="F97" s="30"/>
      <c r="G97" s="31"/>
      <c r="H97" s="31"/>
      <c r="I97" s="31"/>
      <c r="J97" s="31"/>
      <c r="K97" s="31"/>
      <c r="L97" s="31"/>
      <c r="M97" s="31"/>
      <c r="N97" s="31"/>
      <c r="P97" s="30"/>
      <c r="Q97" s="37"/>
      <c r="AI97" s="33">
        <f>[16]SP_fan_Current!AG77</f>
        <v>0</v>
      </c>
      <c r="AJ97" s="36">
        <f>[16]SP_fan_Current!AH77</f>
        <v>4.1115147632093278E-2</v>
      </c>
    </row>
    <row r="98" spans="1:36" s="23" customFormat="1" x14ac:dyDescent="0.2">
      <c r="A98" s="27"/>
      <c r="B98" s="28"/>
      <c r="D98" s="55"/>
      <c r="E98" s="30"/>
      <c r="F98" s="30"/>
      <c r="G98" s="31"/>
      <c r="H98" s="31"/>
      <c r="I98" s="31"/>
      <c r="J98" s="31"/>
      <c r="K98" s="31"/>
      <c r="L98" s="31"/>
      <c r="M98" s="31"/>
      <c r="N98" s="31"/>
      <c r="P98" s="30"/>
      <c r="Q98" s="37"/>
      <c r="AI98" s="33">
        <f>[16]SP_fan_Current!AG78</f>
        <v>0</v>
      </c>
      <c r="AJ98" s="36">
        <f>[16]SP_fan_Current!AH78</f>
        <v>5.0721809199323037E-2</v>
      </c>
    </row>
    <row r="99" spans="1:36" s="23" customFormat="1" x14ac:dyDescent="0.2">
      <c r="A99" s="27"/>
      <c r="B99" s="28"/>
      <c r="D99" s="55"/>
      <c r="E99" s="30"/>
      <c r="F99" s="30"/>
      <c r="G99" s="31"/>
      <c r="H99" s="31"/>
      <c r="I99" s="31"/>
      <c r="J99" s="31"/>
      <c r="K99" s="31"/>
      <c r="L99" s="31"/>
      <c r="M99" s="31"/>
      <c r="N99" s="31"/>
      <c r="P99" s="30"/>
      <c r="Q99" s="37"/>
      <c r="AI99" s="33">
        <f>[16]SP_fan_Current!AG79</f>
        <v>0</v>
      </c>
      <c r="AJ99" s="36">
        <f>[16]SP_fan_Current!AH79</f>
        <v>6.7550258503723537E-2</v>
      </c>
    </row>
    <row r="100" spans="1:36" s="23" customFormat="1" x14ac:dyDescent="0.2">
      <c r="A100" s="27"/>
      <c r="B100" s="28"/>
      <c r="D100" s="55"/>
      <c r="E100" s="30"/>
      <c r="F100" s="30"/>
      <c r="G100" s="31"/>
      <c r="H100" s="31"/>
      <c r="I100" s="31"/>
      <c r="J100" s="31"/>
      <c r="K100" s="31"/>
      <c r="L100" s="31"/>
      <c r="M100" s="31"/>
      <c r="N100" s="31"/>
      <c r="P100" s="30"/>
      <c r="Q100" s="37"/>
      <c r="AI100" s="33">
        <f>[16]SP_fan_Current!AG80</f>
        <v>0</v>
      </c>
      <c r="AJ100" s="36">
        <f>[16]SP_fan_Current!AH80</f>
        <v>8.3957570197127296E-2</v>
      </c>
    </row>
    <row r="101" spans="1:36" s="23" customFormat="1" x14ac:dyDescent="0.2">
      <c r="A101" s="27"/>
      <c r="B101" s="28"/>
      <c r="D101" s="55"/>
      <c r="E101" s="30"/>
      <c r="F101" s="30"/>
      <c r="G101" s="31"/>
      <c r="H101" s="31"/>
      <c r="I101" s="31"/>
      <c r="J101" s="31"/>
      <c r="K101" s="31"/>
      <c r="L101" s="31"/>
      <c r="M101" s="31"/>
      <c r="N101" s="31"/>
      <c r="P101" s="30"/>
      <c r="Q101" s="37"/>
      <c r="AI101" s="33">
        <f>[16]SP_fan_Current!AG81</f>
        <v>0</v>
      </c>
      <c r="AJ101" s="36">
        <f>[16]SP_fan_Current!AH81</f>
        <v>8.8086216859178917E-2</v>
      </c>
    </row>
    <row r="102" spans="1:36" s="23" customFormat="1" x14ac:dyDescent="0.2">
      <c r="A102" s="27"/>
      <c r="B102" s="28"/>
      <c r="D102" s="55"/>
      <c r="E102" s="30"/>
      <c r="F102" s="30"/>
      <c r="G102" s="31"/>
      <c r="H102" s="31"/>
      <c r="I102" s="31"/>
      <c r="J102" s="31"/>
      <c r="K102" s="31"/>
      <c r="L102" s="31"/>
      <c r="M102" s="31"/>
      <c r="N102" s="31"/>
      <c r="P102" s="30"/>
      <c r="Q102" s="37"/>
      <c r="AI102" s="33">
        <f>[16]SP_fan_Current!AG82</f>
        <v>0</v>
      </c>
      <c r="AJ102" s="36">
        <f>[16]SP_fan_Current!AH82</f>
        <v>9.1856990712709891E-2</v>
      </c>
    </row>
    <row r="103" spans="1:36" s="23" customFormat="1" x14ac:dyDescent="0.2">
      <c r="B103" s="28"/>
      <c r="D103" s="55"/>
      <c r="E103" s="30"/>
      <c r="F103" s="30"/>
      <c r="G103" s="31"/>
      <c r="H103" s="31"/>
      <c r="I103" s="31"/>
      <c r="J103" s="31"/>
      <c r="K103" s="31"/>
      <c r="L103" s="31"/>
      <c r="M103" s="31"/>
      <c r="N103" s="31"/>
      <c r="P103" s="30"/>
      <c r="Q103" s="37"/>
    </row>
    <row r="104" spans="1:36" s="23" customFormat="1" x14ac:dyDescent="0.2">
      <c r="B104" s="28"/>
      <c r="D104" s="55"/>
      <c r="E104" s="30"/>
      <c r="F104" s="30"/>
      <c r="G104" s="31"/>
      <c r="H104" s="31"/>
      <c r="I104" s="31"/>
      <c r="J104" s="31"/>
      <c r="K104" s="31"/>
      <c r="L104" s="31"/>
      <c r="M104" s="31"/>
      <c r="N104" s="31"/>
      <c r="P104" s="30"/>
      <c r="Q104" s="37"/>
    </row>
    <row r="105" spans="1:36" s="23" customFormat="1" ht="12.75" x14ac:dyDescent="0.2">
      <c r="A105" s="27"/>
      <c r="B105" s="28"/>
      <c r="D105" s="55"/>
      <c r="E105" s="30"/>
      <c r="F105" s="30"/>
      <c r="G105" s="31"/>
      <c r="H105" s="31"/>
      <c r="I105" s="31"/>
      <c r="J105" s="31"/>
      <c r="K105" s="31"/>
      <c r="L105" s="31"/>
      <c r="M105" s="31"/>
      <c r="N105" s="31"/>
      <c r="P105" s="30"/>
      <c r="Q105" s="37"/>
      <c r="AI105" s="84" t="s">
        <v>126</v>
      </c>
      <c r="AJ105"/>
    </row>
    <row r="106" spans="1:36" s="23" customFormat="1" ht="12.75" x14ac:dyDescent="0.2">
      <c r="A106" s="67"/>
      <c r="B106" s="28"/>
      <c r="D106" s="55"/>
      <c r="E106" s="30"/>
      <c r="F106" s="30"/>
      <c r="G106" s="31"/>
      <c r="H106" s="31"/>
      <c r="I106" s="31"/>
      <c r="J106" s="31"/>
      <c r="K106" s="31"/>
      <c r="L106" s="31"/>
      <c r="M106" s="31"/>
      <c r="N106" s="31"/>
      <c r="O106" s="55"/>
      <c r="P106" s="30"/>
      <c r="Q106" s="37"/>
      <c r="AI106" s="84" t="s">
        <v>63</v>
      </c>
      <c r="AJ106" s="84" t="s">
        <v>67</v>
      </c>
    </row>
    <row r="107" spans="1:36" s="23" customFormat="1" ht="12.75" x14ac:dyDescent="0.2">
      <c r="A107" s="67"/>
      <c r="B107" s="28"/>
      <c r="D107" s="55"/>
      <c r="E107" s="30"/>
      <c r="F107" s="30"/>
      <c r="G107" s="31"/>
      <c r="H107" s="31"/>
      <c r="I107" s="31"/>
      <c r="J107" s="31"/>
      <c r="K107" s="31"/>
      <c r="L107" s="31"/>
      <c r="M107" s="31"/>
      <c r="N107" s="31"/>
      <c r="O107" s="55"/>
      <c r="P107" s="30"/>
      <c r="Q107" s="37"/>
      <c r="AI107" s="21">
        <f>+AI79-AI93</f>
        <v>2.8215829377259635E-2</v>
      </c>
      <c r="AJ107" s="21">
        <f>+AJ79-AJ93</f>
        <v>1.291318867932334E-2</v>
      </c>
    </row>
    <row r="108" spans="1:36" s="23" customFormat="1" ht="12.75" x14ac:dyDescent="0.2">
      <c r="A108" s="67"/>
      <c r="B108" s="28"/>
      <c r="E108" s="30"/>
      <c r="F108" s="30"/>
      <c r="G108" s="31"/>
      <c r="H108" s="31"/>
      <c r="I108" s="31"/>
      <c r="J108" s="31"/>
      <c r="K108" s="31"/>
      <c r="L108" s="31"/>
      <c r="M108" s="31"/>
      <c r="N108" s="31"/>
      <c r="O108" s="55"/>
      <c r="P108" s="31"/>
      <c r="Q108" s="37"/>
      <c r="AI108" s="21">
        <f t="shared" ref="AI108:AJ116" si="68">+AI80-AI94</f>
        <v>3.4115404289195406E-2</v>
      </c>
      <c r="AJ108" s="21" t="e">
        <f t="shared" si="68"/>
        <v>#VALUE!</v>
      </c>
    </row>
    <row r="109" spans="1:36" s="23" customFormat="1" ht="12.75" x14ac:dyDescent="0.2">
      <c r="A109" s="27"/>
      <c r="B109" s="28"/>
      <c r="E109" s="30"/>
      <c r="F109" s="30"/>
      <c r="G109" s="30"/>
      <c r="H109" s="31"/>
      <c r="I109" s="31"/>
      <c r="J109" s="31"/>
      <c r="K109" s="31"/>
      <c r="L109" s="31"/>
      <c r="M109" s="31"/>
      <c r="N109" s="31"/>
      <c r="O109" s="55"/>
      <c r="P109" s="55"/>
      <c r="Q109" s="37"/>
      <c r="R109" s="55"/>
      <c r="S109" s="55"/>
      <c r="T109" s="55"/>
      <c r="U109" s="55"/>
      <c r="V109" s="55"/>
      <c r="W109" s="55"/>
      <c r="X109" s="55"/>
      <c r="AI109" s="21">
        <f t="shared" si="68"/>
        <v>4.0325850902489073E-2</v>
      </c>
      <c r="AJ109" s="21">
        <f t="shared" si="68"/>
        <v>-1.4418616929200096E-2</v>
      </c>
    </row>
    <row r="110" spans="1:36" s="23" customFormat="1" ht="12.75" x14ac:dyDescent="0.2">
      <c r="A110" s="67"/>
      <c r="B110" s="28"/>
      <c r="E110" s="30"/>
      <c r="F110" s="30"/>
      <c r="G110" s="30"/>
      <c r="H110" s="30"/>
      <c r="I110" s="30"/>
      <c r="J110" s="31"/>
      <c r="K110" s="31"/>
      <c r="L110" s="31"/>
      <c r="M110" s="31"/>
      <c r="N110" s="31"/>
      <c r="O110" s="55"/>
      <c r="P110" s="55"/>
      <c r="Q110" s="37"/>
      <c r="R110" s="55"/>
      <c r="AI110" s="21">
        <f t="shared" si="68"/>
        <v>5.0143316329720362E-2</v>
      </c>
      <c r="AJ110" s="21">
        <f t="shared" si="68"/>
        <v>-2.1758987613851279E-2</v>
      </c>
    </row>
    <row r="111" spans="1:36" s="23" customFormat="1" ht="12.75" x14ac:dyDescent="0.2">
      <c r="A111" s="27"/>
      <c r="B111" s="28"/>
      <c r="E111" s="30"/>
      <c r="F111" s="30"/>
      <c r="G111" s="30"/>
      <c r="H111" s="30"/>
      <c r="I111" s="30"/>
      <c r="J111" s="31"/>
      <c r="K111" s="31"/>
      <c r="L111" s="31"/>
      <c r="M111" s="31"/>
      <c r="N111" s="31"/>
      <c r="O111" s="55"/>
      <c r="P111" s="55"/>
      <c r="Q111" s="37"/>
      <c r="R111" s="55"/>
      <c r="AI111" s="21">
        <f t="shared" si="68"/>
        <v>6.6541432190397931E-2</v>
      </c>
      <c r="AJ111" s="21">
        <f t="shared" si="68"/>
        <v>-2.7731869682409989E-2</v>
      </c>
    </row>
    <row r="112" spans="1:36" s="23" customFormat="1" ht="12.75" x14ac:dyDescent="0.2">
      <c r="A112" s="67"/>
      <c r="B112" s="28"/>
      <c r="E112" s="30"/>
      <c r="F112" s="30"/>
      <c r="G112" s="30"/>
      <c r="H112" s="30"/>
      <c r="I112" s="30"/>
      <c r="J112" s="31"/>
      <c r="K112" s="31"/>
      <c r="L112" s="31"/>
      <c r="M112" s="31"/>
      <c r="N112" s="31"/>
      <c r="O112" s="55"/>
      <c r="P112" s="55"/>
      <c r="Q112" s="37"/>
      <c r="R112" s="55"/>
      <c r="S112" s="55"/>
      <c r="AI112" s="21">
        <f t="shared" si="68"/>
        <v>8.2339944934872025E-2</v>
      </c>
      <c r="AJ112" s="21">
        <f t="shared" si="68"/>
        <v>-3.6267298212054662E-2</v>
      </c>
    </row>
    <row r="113" spans="1:36" s="23" customFormat="1" ht="12.75" x14ac:dyDescent="0.2">
      <c r="A113" s="27"/>
      <c r="B113" s="28"/>
      <c r="E113" s="30"/>
      <c r="F113" s="30"/>
      <c r="G113" s="30"/>
      <c r="H113" s="30"/>
      <c r="I113" s="30"/>
      <c r="J113" s="31"/>
      <c r="K113" s="31"/>
      <c r="L113" s="31"/>
      <c r="M113" s="31"/>
      <c r="N113" s="31"/>
      <c r="O113" s="55"/>
      <c r="P113" s="55"/>
      <c r="Q113" s="37"/>
      <c r="R113" s="55"/>
      <c r="S113" s="55"/>
      <c r="T113" s="55"/>
      <c r="AI113" s="21">
        <f t="shared" si="68"/>
        <v>9.3058917220810597E-2</v>
      </c>
      <c r="AJ113" s="21">
        <f t="shared" si="68"/>
        <v>-5.0836603438180208E-2</v>
      </c>
    </row>
    <row r="114" spans="1:36" s="23" customFormat="1" ht="12.75" x14ac:dyDescent="0.2">
      <c r="A114" s="67"/>
      <c r="B114" s="28"/>
      <c r="E114" s="30"/>
      <c r="J114" s="55"/>
      <c r="K114" s="55"/>
      <c r="L114" s="55"/>
      <c r="M114" s="55"/>
      <c r="N114" s="55"/>
      <c r="O114" s="55"/>
      <c r="P114" s="55"/>
      <c r="Q114" s="37"/>
      <c r="R114" s="55"/>
      <c r="S114" s="55"/>
      <c r="T114" s="55"/>
      <c r="U114" s="55"/>
      <c r="AI114" s="21">
        <f t="shared" si="68"/>
        <v>9.6025229010214846E-2</v>
      </c>
      <c r="AJ114" s="21">
        <f>+AJ86-AJ100</f>
        <v>-5.9111779643228383E-2</v>
      </c>
    </row>
    <row r="115" spans="1:36" s="23" customFormat="1" ht="12.75" x14ac:dyDescent="0.2">
      <c r="A115" s="67"/>
      <c r="B115" s="28"/>
      <c r="E115" s="30"/>
      <c r="J115" s="55"/>
      <c r="K115" s="55"/>
      <c r="L115" s="55"/>
      <c r="M115" s="55"/>
      <c r="N115" s="55"/>
      <c r="O115" s="55"/>
      <c r="P115" s="55"/>
      <c r="Q115" s="37"/>
      <c r="R115" s="55"/>
      <c r="S115" s="55"/>
      <c r="T115" s="55"/>
      <c r="U115" s="55"/>
      <c r="AI115" s="21">
        <f t="shared" si="68"/>
        <v>9.7086038711561115E-2</v>
      </c>
      <c r="AJ115" s="21">
        <f t="shared" si="68"/>
        <v>-5.4854571238282773E-2</v>
      </c>
    </row>
    <row r="116" spans="1:36" s="23" customFormat="1" ht="12.75" x14ac:dyDescent="0.2">
      <c r="AI116" s="21">
        <f t="shared" si="68"/>
        <v>9.6456865491974492E-2</v>
      </c>
      <c r="AJ116" s="21">
        <f t="shared" si="68"/>
        <v>-4.9161635235613933E-2</v>
      </c>
    </row>
    <row r="117" spans="1:36" s="23" customFormat="1" ht="12.75" x14ac:dyDescent="0.2">
      <c r="A117" s="65"/>
      <c r="B117" s="65"/>
      <c r="C117" s="65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65"/>
      <c r="P117" s="65"/>
      <c r="Q117" s="65"/>
      <c r="AI117" s="21"/>
    </row>
    <row r="118" spans="1:36" s="23" customFormat="1" ht="12.75" x14ac:dyDescent="0.2">
      <c r="A118" s="65"/>
      <c r="B118" s="65"/>
      <c r="C118" s="65"/>
      <c r="D118" s="68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5"/>
      <c r="P118" s="65"/>
      <c r="Q118" s="65"/>
    </row>
    <row r="119" spans="1:36" s="23" customFormat="1" ht="12.75" x14ac:dyDescent="0.2">
      <c r="A119" s="70"/>
      <c r="B119" s="6"/>
      <c r="C119" s="6"/>
      <c r="D119" s="65"/>
      <c r="E119" s="69"/>
      <c r="F119" s="69"/>
      <c r="G119" s="69"/>
      <c r="H119" s="69"/>
      <c r="I119" s="69"/>
      <c r="J119" s="69"/>
      <c r="K119" s="69"/>
      <c r="L119" s="69"/>
      <c r="M119" s="69"/>
      <c r="N119" s="69"/>
    </row>
    <row r="120" spans="1:36" s="23" customFormat="1" x14ac:dyDescent="0.2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1:36" s="23" customFormat="1" x14ac:dyDescent="0.2"/>
    <row r="122" spans="1:36" s="23" customFormat="1" x14ac:dyDescent="0.2">
      <c r="A122" s="24"/>
      <c r="B122" s="24"/>
      <c r="C122" s="24"/>
      <c r="D122" s="24"/>
      <c r="E122" s="71"/>
      <c r="F122" s="71"/>
      <c r="G122" s="71"/>
      <c r="H122" s="71"/>
      <c r="I122" s="72"/>
      <c r="J122" s="72"/>
      <c r="K122" s="72"/>
      <c r="L122" s="72"/>
      <c r="M122" s="72"/>
      <c r="N122" s="72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:36" s="23" customFormat="1" x14ac:dyDescent="0.2"/>
    <row r="124" spans="1:36" s="23" customFormat="1" x14ac:dyDescent="0.2">
      <c r="A124" s="24"/>
      <c r="B124" s="28"/>
      <c r="C124" s="29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36" s="23" customFormat="1" x14ac:dyDescent="0.2">
      <c r="A125" s="24"/>
      <c r="B125" s="28"/>
      <c r="C125" s="29"/>
      <c r="D125" s="28"/>
      <c r="E125" s="28"/>
      <c r="F125" s="28"/>
      <c r="G125" s="28"/>
      <c r="H125" s="28"/>
      <c r="I125" s="28"/>
      <c r="J125" s="38"/>
      <c r="K125" s="38"/>
    </row>
    <row r="126" spans="1:36" s="23" customFormat="1" x14ac:dyDescent="0.2">
      <c r="A126" s="24"/>
      <c r="B126" s="28"/>
      <c r="C126" s="29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1:36" s="23" customFormat="1" x14ac:dyDescent="0.2">
      <c r="A127" s="24"/>
      <c r="B127" s="28"/>
      <c r="C127" s="29"/>
      <c r="D127" s="28"/>
      <c r="E127" s="28"/>
      <c r="F127" s="28"/>
      <c r="G127" s="28"/>
      <c r="H127" s="28"/>
      <c r="I127" s="28"/>
      <c r="J127" s="38"/>
      <c r="K127" s="38"/>
    </row>
    <row r="128" spans="1:36" s="23" customFormat="1" x14ac:dyDescent="0.2">
      <c r="A128" s="24"/>
      <c r="B128" s="28"/>
      <c r="C128" s="29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24" s="23" customFormat="1" x14ac:dyDescent="0.2">
      <c r="A129" s="24"/>
      <c r="B129" s="28"/>
      <c r="C129" s="29"/>
      <c r="D129" s="28"/>
      <c r="E129" s="28"/>
      <c r="F129" s="28"/>
      <c r="G129" s="28"/>
      <c r="H129" s="28"/>
      <c r="I129" s="13"/>
      <c r="J129" s="38"/>
      <c r="K129" s="38"/>
    </row>
    <row r="130" spans="1:24" s="23" customFormat="1" x14ac:dyDescent="0.2">
      <c r="A130" s="24"/>
      <c r="B130" s="28"/>
      <c r="C130" s="29"/>
      <c r="D130" s="28"/>
      <c r="E130" s="28"/>
      <c r="F130" s="28"/>
      <c r="G130" s="28"/>
      <c r="H130" s="28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s="23" customFormat="1" x14ac:dyDescent="0.2">
      <c r="A131" s="24"/>
      <c r="B131" s="28"/>
      <c r="C131" s="29"/>
      <c r="D131" s="28"/>
      <c r="E131" s="28"/>
      <c r="F131" s="28"/>
      <c r="G131" s="28"/>
      <c r="H131" s="28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s="23" customFormat="1" x14ac:dyDescent="0.2">
      <c r="A132" s="24"/>
      <c r="B132" s="28"/>
      <c r="C132" s="29"/>
      <c r="D132" s="28"/>
      <c r="E132" s="28"/>
      <c r="F132" s="28"/>
      <c r="G132" s="28"/>
      <c r="H132" s="28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s="23" customFormat="1" x14ac:dyDescent="0.2">
      <c r="A133" s="24"/>
      <c r="B133" s="28"/>
      <c r="C133" s="29"/>
      <c r="D133" s="28"/>
      <c r="E133" s="28"/>
      <c r="F133" s="28"/>
      <c r="G133" s="28"/>
      <c r="H133" s="28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s="23" customFormat="1" x14ac:dyDescent="0.2">
      <c r="A134" s="24"/>
      <c r="B134" s="28"/>
      <c r="C134" s="29"/>
      <c r="D134" s="28"/>
      <c r="E134" s="28"/>
      <c r="F134" s="28"/>
      <c r="G134" s="28"/>
      <c r="H134" s="28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s="23" customFormat="1" x14ac:dyDescent="0.2">
      <c r="A135" s="24"/>
      <c r="B135" s="28"/>
      <c r="C135" s="29"/>
      <c r="D135" s="28"/>
      <c r="E135" s="28"/>
      <c r="F135" s="28"/>
      <c r="G135" s="28"/>
      <c r="H135" s="28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s="23" customFormat="1" x14ac:dyDescent="0.2">
      <c r="A136" s="24"/>
      <c r="B136" s="28"/>
      <c r="C136" s="29"/>
      <c r="D136" s="28"/>
      <c r="E136" s="28"/>
      <c r="F136" s="28"/>
      <c r="G136" s="28"/>
      <c r="H136" s="28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s="23" customFormat="1" x14ac:dyDescent="0.2">
      <c r="A137" s="24"/>
      <c r="B137" s="28"/>
      <c r="C137" s="29"/>
      <c r="D137" s="28"/>
      <c r="E137" s="28"/>
      <c r="F137" s="28"/>
      <c r="G137" s="28"/>
      <c r="H137" s="28"/>
      <c r="I137" s="28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s="23" customFormat="1" x14ac:dyDescent="0.2">
      <c r="A138" s="24"/>
      <c r="B138" s="28"/>
      <c r="C138" s="29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13"/>
      <c r="S138" s="28"/>
      <c r="T138" s="28"/>
      <c r="U138" s="28"/>
      <c r="V138" s="28"/>
      <c r="W138" s="28"/>
      <c r="X138" s="28"/>
    </row>
    <row r="139" spans="1:24" s="23" customFormat="1" x14ac:dyDescent="0.2">
      <c r="A139" s="24"/>
      <c r="B139" s="28"/>
      <c r="C139" s="29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13"/>
      <c r="R139" s="13"/>
      <c r="S139" s="13"/>
    </row>
    <row r="140" spans="1:24" s="23" customFormat="1" x14ac:dyDescent="0.2">
      <c r="A140" s="24"/>
      <c r="B140" s="28"/>
      <c r="C140" s="29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13"/>
      <c r="R140" s="13"/>
      <c r="S140" s="13"/>
      <c r="T140" s="13"/>
    </row>
    <row r="141" spans="1:24" s="23" customFormat="1" x14ac:dyDescent="0.2">
      <c r="A141" s="24"/>
      <c r="B141" s="28"/>
      <c r="C141" s="29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13"/>
      <c r="R141" s="13"/>
      <c r="S141" s="13"/>
      <c r="T141" s="13"/>
      <c r="U141" s="13"/>
    </row>
    <row r="142" spans="1:24" s="23" customFormat="1" x14ac:dyDescent="0.2">
      <c r="A142" s="24"/>
      <c r="B142" s="28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13"/>
      <c r="R142" s="13"/>
      <c r="S142" s="13"/>
      <c r="T142" s="13"/>
      <c r="U142" s="13"/>
    </row>
    <row r="143" spans="1:24" s="23" customFormat="1" x14ac:dyDescent="0.2">
      <c r="A143" s="24"/>
      <c r="B143" s="28"/>
      <c r="C143" s="29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13"/>
      <c r="R143" s="13"/>
      <c r="S143" s="13"/>
      <c r="T143" s="13"/>
      <c r="U143" s="13"/>
    </row>
    <row r="144" spans="1:24" s="23" customFormat="1" x14ac:dyDescent="0.2">
      <c r="A144" s="24"/>
      <c r="B144" s="28"/>
      <c r="C144" s="29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13"/>
      <c r="R144" s="13"/>
      <c r="S144" s="13"/>
      <c r="T144" s="13"/>
      <c r="U144" s="13"/>
    </row>
    <row r="145" spans="1:21" s="23" customFormat="1" x14ac:dyDescent="0.2">
      <c r="A145" s="24"/>
      <c r="B145" s="28"/>
      <c r="C145" s="29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13"/>
      <c r="R145" s="13"/>
      <c r="S145" s="13"/>
      <c r="T145" s="13"/>
      <c r="U145" s="13"/>
    </row>
    <row r="146" spans="1:21" s="23" customFormat="1" x14ac:dyDescent="0.2">
      <c r="A146" s="24"/>
      <c r="B146" s="28"/>
      <c r="C146" s="29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3"/>
      <c r="R146" s="13"/>
      <c r="S146" s="13"/>
      <c r="T146" s="13"/>
      <c r="U146" s="13"/>
    </row>
    <row r="147" spans="1:21" s="23" customFormat="1" x14ac:dyDescent="0.2">
      <c r="A147" s="24"/>
      <c r="B147" s="28"/>
      <c r="C147" s="29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13"/>
      <c r="R147" s="13"/>
      <c r="S147" s="13"/>
      <c r="T147" s="13"/>
      <c r="U147" s="13"/>
    </row>
    <row r="148" spans="1:21" s="23" customFormat="1" x14ac:dyDescent="0.2">
      <c r="A148" s="24"/>
      <c r="B148" s="28"/>
      <c r="C148" s="29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13"/>
      <c r="S148" s="13"/>
      <c r="T148" s="13"/>
      <c r="U148" s="13"/>
    </row>
    <row r="149" spans="1:21" s="23" customFormat="1" x14ac:dyDescent="0.2">
      <c r="A149" s="24"/>
      <c r="B149" s="28"/>
      <c r="C149" s="29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13"/>
      <c r="T149" s="13"/>
      <c r="U149" s="13"/>
    </row>
    <row r="150" spans="1:21" s="23" customFormat="1" x14ac:dyDescent="0.2">
      <c r="A150" s="24"/>
      <c r="B150" s="28"/>
      <c r="C150" s="29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13"/>
      <c r="T150" s="13"/>
      <c r="U150" s="13"/>
    </row>
    <row r="151" spans="1:21" s="23" customFormat="1" x14ac:dyDescent="0.2">
      <c r="A151" s="24"/>
      <c r="B151" s="28"/>
      <c r="C151" s="29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13"/>
      <c r="U151" s="13"/>
    </row>
    <row r="152" spans="1:21" s="23" customFormat="1" x14ac:dyDescent="0.2">
      <c r="A152" s="24"/>
      <c r="B152" s="28"/>
      <c r="C152" s="29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13"/>
    </row>
    <row r="153" spans="1:21" s="23" customFormat="1" x14ac:dyDescent="0.2">
      <c r="A153" s="24"/>
      <c r="B153" s="28"/>
      <c r="C153" s="29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13"/>
    </row>
    <row r="154" spans="1:21" s="23" customFormat="1" x14ac:dyDescent="0.2">
      <c r="A154" s="24"/>
      <c r="B154" s="28"/>
      <c r="C154" s="29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13"/>
    </row>
    <row r="155" spans="1:21" s="23" customFormat="1" x14ac:dyDescent="0.2">
      <c r="A155" s="24"/>
      <c r="B155" s="28"/>
      <c r="C155" s="29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13"/>
    </row>
    <row r="156" spans="1:21" s="23" customFormat="1" x14ac:dyDescent="0.2">
      <c r="A156" s="24"/>
      <c r="B156" s="28"/>
      <c r="C156" s="29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13"/>
    </row>
    <row r="157" spans="1:21" s="23" customFormat="1" x14ac:dyDescent="0.2">
      <c r="A157" s="24"/>
      <c r="B157" s="28"/>
      <c r="C157" s="29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13"/>
    </row>
    <row r="158" spans="1:21" s="23" customFormat="1" ht="12.75" x14ac:dyDescent="0.2">
      <c r="A158" s="138"/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</row>
    <row r="159" spans="1:21" s="23" customFormat="1" ht="12.75" x14ac:dyDescent="0.2">
      <c r="A159" s="138"/>
      <c r="B159" s="138"/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</row>
    <row r="160" spans="1:21" s="23" customForma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1:19" s="23" customFormat="1" x14ac:dyDescent="0.2"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</row>
    <row r="162" spans="1:19" s="23" customFormat="1" x14ac:dyDescent="0.2">
      <c r="J162" s="38"/>
      <c r="K162" s="38"/>
    </row>
    <row r="163" spans="1:19" s="23" customFormat="1" x14ac:dyDescent="0.2">
      <c r="A163" s="24"/>
      <c r="B163" s="24"/>
      <c r="C163" s="24"/>
      <c r="D163" s="24"/>
      <c r="E163" s="24"/>
      <c r="F163" s="24"/>
      <c r="G163" s="24"/>
      <c r="H163" s="24"/>
      <c r="I163" s="24"/>
      <c r="J163" s="73"/>
      <c r="K163" s="73"/>
      <c r="L163" s="73"/>
      <c r="M163" s="73"/>
      <c r="N163" s="73"/>
      <c r="O163" s="73"/>
    </row>
    <row r="164" spans="1:19" s="23" customFormat="1" x14ac:dyDescent="0.2">
      <c r="J164" s="38"/>
      <c r="K164" s="38"/>
    </row>
    <row r="165" spans="1:19" s="23" customFormat="1" x14ac:dyDescent="0.2">
      <c r="A165" s="24"/>
      <c r="B165" s="38"/>
      <c r="D165" s="55"/>
      <c r="E165" s="55"/>
      <c r="F165" s="55"/>
      <c r="G165" s="55"/>
      <c r="H165" s="55"/>
      <c r="I165" s="55"/>
      <c r="J165" s="55"/>
      <c r="K165" s="55"/>
    </row>
    <row r="166" spans="1:19" s="23" customFormat="1" x14ac:dyDescent="0.2">
      <c r="A166" s="24"/>
      <c r="B166" s="38"/>
      <c r="D166" s="55"/>
      <c r="E166" s="55"/>
      <c r="F166" s="55"/>
      <c r="G166" s="55"/>
      <c r="H166" s="55"/>
      <c r="I166" s="55"/>
      <c r="J166" s="55"/>
      <c r="K166" s="55"/>
    </row>
    <row r="167" spans="1:19" s="23" customFormat="1" x14ac:dyDescent="0.2">
      <c r="A167" s="24"/>
      <c r="B167" s="38"/>
      <c r="D167" s="55"/>
      <c r="E167" s="55"/>
      <c r="F167" s="55"/>
      <c r="G167" s="55"/>
      <c r="H167" s="55"/>
      <c r="I167" s="55"/>
      <c r="J167" s="55"/>
      <c r="K167" s="55"/>
    </row>
    <row r="168" spans="1:19" s="23" customFormat="1" x14ac:dyDescent="0.2">
      <c r="A168" s="24"/>
      <c r="B168" s="38"/>
      <c r="D168" s="55"/>
      <c r="E168" s="55"/>
      <c r="F168" s="55"/>
      <c r="G168" s="55"/>
      <c r="H168" s="55"/>
      <c r="I168" s="55"/>
      <c r="J168" s="55"/>
      <c r="K168" s="55"/>
    </row>
    <row r="169" spans="1:19" s="23" customFormat="1" x14ac:dyDescent="0.2">
      <c r="A169" s="24"/>
      <c r="B169" s="38"/>
      <c r="D169" s="55"/>
      <c r="E169" s="55"/>
      <c r="F169" s="55"/>
      <c r="G169" s="55"/>
      <c r="H169" s="55"/>
      <c r="I169" s="55"/>
      <c r="J169" s="55"/>
      <c r="K169" s="55"/>
    </row>
    <row r="170" spans="1:19" s="23" customFormat="1" x14ac:dyDescent="0.2">
      <c r="A170" s="24"/>
      <c r="B170" s="38"/>
      <c r="D170" s="55"/>
      <c r="E170" s="55"/>
      <c r="F170" s="55"/>
      <c r="G170" s="55"/>
      <c r="H170" s="55"/>
      <c r="I170" s="55"/>
      <c r="J170" s="55"/>
      <c r="K170" s="55"/>
    </row>
    <row r="171" spans="1:19" s="23" customFormat="1" x14ac:dyDescent="0.2">
      <c r="A171" s="24"/>
      <c r="B171" s="38"/>
      <c r="D171" s="55"/>
      <c r="E171" s="55"/>
      <c r="F171" s="55"/>
      <c r="G171" s="55"/>
      <c r="H171" s="55"/>
      <c r="I171" s="55"/>
      <c r="J171" s="55"/>
      <c r="K171" s="55"/>
    </row>
    <row r="172" spans="1:19" s="23" customFormat="1" x14ac:dyDescent="0.2">
      <c r="A172" s="24"/>
      <c r="B172" s="38"/>
      <c r="D172" s="55"/>
      <c r="E172" s="55"/>
      <c r="F172" s="55"/>
      <c r="G172" s="55"/>
      <c r="H172" s="55"/>
      <c r="I172" s="55"/>
      <c r="J172" s="55"/>
      <c r="K172" s="55"/>
      <c r="L172" s="55"/>
      <c r="M172" s="55"/>
    </row>
    <row r="173" spans="1:19" s="23" customFormat="1" x14ac:dyDescent="0.2">
      <c r="A173" s="24"/>
      <c r="B173" s="38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O173" s="55"/>
    </row>
    <row r="174" spans="1:19" s="23" customFormat="1" x14ac:dyDescent="0.2">
      <c r="A174" s="24"/>
      <c r="B174" s="38"/>
      <c r="D174" s="55"/>
      <c r="E174" s="55"/>
      <c r="F174" s="55"/>
      <c r="G174" s="55"/>
      <c r="H174" s="55"/>
      <c r="I174" s="55"/>
      <c r="J174" s="55"/>
      <c r="K174" s="55"/>
      <c r="L174" s="55"/>
      <c r="M174" s="55"/>
    </row>
    <row r="175" spans="1:19" s="23" customFormat="1" x14ac:dyDescent="0.2">
      <c r="A175" s="24"/>
      <c r="B175" s="38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</row>
    <row r="176" spans="1:19" s="23" customFormat="1" x14ac:dyDescent="0.2">
      <c r="A176" s="24"/>
      <c r="B176" s="38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</row>
    <row r="177" spans="1:22" s="23" customFormat="1" x14ac:dyDescent="0.2">
      <c r="A177" s="24"/>
      <c r="B177" s="38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</row>
    <row r="178" spans="1:22" s="23" customFormat="1" x14ac:dyDescent="0.2">
      <c r="A178" s="24"/>
      <c r="B178" s="38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</row>
    <row r="179" spans="1:22" s="23" customFormat="1" x14ac:dyDescent="0.2">
      <c r="A179" s="24"/>
      <c r="B179" s="38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</row>
    <row r="180" spans="1:22" s="23" customFormat="1" x14ac:dyDescent="0.2">
      <c r="A180" s="24"/>
      <c r="B180" s="38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</row>
    <row r="181" spans="1:22" s="23" customFormat="1" x14ac:dyDescent="0.2">
      <c r="A181" s="24"/>
      <c r="B181" s="38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</row>
    <row r="182" spans="1:22" s="23" customFormat="1" x14ac:dyDescent="0.2">
      <c r="A182" s="24"/>
      <c r="B182" s="38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</row>
    <row r="183" spans="1:22" s="23" customFormat="1" x14ac:dyDescent="0.2">
      <c r="A183" s="24"/>
      <c r="B183" s="38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</row>
    <row r="184" spans="1:22" s="23" customFormat="1" x14ac:dyDescent="0.2"/>
    <row r="185" spans="1:22" s="23" customFormat="1" ht="12.75" x14ac:dyDescent="0.2">
      <c r="A185" s="138"/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</row>
    <row r="186" spans="1:22" s="23" customFormat="1" ht="12.75" x14ac:dyDescent="0.2">
      <c r="A186" s="138"/>
      <c r="B186" s="138"/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</row>
    <row r="187" spans="1:22" s="23" customForma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spans="1:22" s="23" customFormat="1" x14ac:dyDescent="0.2">
      <c r="D188" s="136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</row>
    <row r="189" spans="1:22" s="23" customFormat="1" x14ac:dyDescent="0.2">
      <c r="J189" s="38"/>
      <c r="K189" s="38"/>
    </row>
    <row r="190" spans="1:22" s="23" customFormat="1" x14ac:dyDescent="0.2">
      <c r="A190" s="24"/>
      <c r="B190" s="24"/>
      <c r="C190" s="24"/>
      <c r="D190" s="24"/>
      <c r="E190" s="24"/>
      <c r="F190" s="24"/>
      <c r="G190" s="24"/>
      <c r="H190" s="24"/>
      <c r="I190" s="24"/>
      <c r="J190" s="73"/>
      <c r="K190" s="73"/>
      <c r="L190" s="73"/>
      <c r="M190" s="73"/>
      <c r="N190" s="73"/>
      <c r="O190" s="73"/>
    </row>
    <row r="191" spans="1:22" s="23" customFormat="1" x14ac:dyDescent="0.2">
      <c r="J191" s="38"/>
      <c r="K191" s="38"/>
    </row>
    <row r="192" spans="1:22" s="23" customFormat="1" x14ac:dyDescent="0.2">
      <c r="A192" s="24"/>
      <c r="B192" s="38"/>
      <c r="D192" s="55"/>
      <c r="E192" s="55"/>
      <c r="F192" s="55"/>
      <c r="G192" s="55"/>
      <c r="H192" s="55"/>
      <c r="I192" s="55"/>
      <c r="J192" s="55"/>
      <c r="K192" s="55"/>
    </row>
    <row r="193" spans="1:20" s="23" customFormat="1" x14ac:dyDescent="0.2">
      <c r="A193" s="24"/>
      <c r="B193" s="38"/>
      <c r="D193" s="55"/>
      <c r="E193" s="55"/>
      <c r="F193" s="55"/>
      <c r="G193" s="55"/>
      <c r="H193" s="55"/>
      <c r="I193" s="55"/>
      <c r="J193" s="55"/>
      <c r="K193" s="55"/>
    </row>
    <row r="194" spans="1:20" s="23" customFormat="1" x14ac:dyDescent="0.2">
      <c r="A194" s="24"/>
      <c r="B194" s="38"/>
      <c r="D194" s="55"/>
      <c r="E194" s="55"/>
      <c r="F194" s="55"/>
      <c r="G194" s="55"/>
      <c r="H194" s="55"/>
      <c r="I194" s="55"/>
      <c r="J194" s="55"/>
      <c r="K194" s="55"/>
    </row>
    <row r="195" spans="1:20" s="23" customFormat="1" x14ac:dyDescent="0.2">
      <c r="A195" s="24"/>
      <c r="B195" s="38"/>
      <c r="D195" s="55"/>
      <c r="E195" s="55"/>
      <c r="F195" s="55"/>
      <c r="G195" s="55"/>
      <c r="H195" s="55"/>
      <c r="I195" s="55"/>
      <c r="J195" s="55"/>
      <c r="K195" s="55"/>
    </row>
    <row r="196" spans="1:20" s="23" customFormat="1" x14ac:dyDescent="0.2">
      <c r="A196" s="24"/>
      <c r="B196" s="38"/>
      <c r="D196" s="55"/>
      <c r="E196" s="55"/>
      <c r="F196" s="55"/>
      <c r="G196" s="55"/>
      <c r="H196" s="55"/>
      <c r="I196" s="55"/>
      <c r="J196" s="55"/>
      <c r="K196" s="55"/>
    </row>
    <row r="197" spans="1:20" s="23" customFormat="1" x14ac:dyDescent="0.2">
      <c r="A197" s="24"/>
      <c r="B197" s="38"/>
      <c r="D197" s="55"/>
      <c r="E197" s="55"/>
      <c r="F197" s="55"/>
      <c r="G197" s="55"/>
      <c r="H197" s="55"/>
      <c r="I197" s="55"/>
      <c r="J197" s="55"/>
      <c r="K197" s="55"/>
    </row>
    <row r="198" spans="1:20" s="23" customFormat="1" x14ac:dyDescent="0.2">
      <c r="A198" s="24"/>
      <c r="B198" s="38"/>
      <c r="D198" s="55"/>
      <c r="E198" s="55"/>
      <c r="F198" s="55"/>
      <c r="G198" s="55"/>
      <c r="H198" s="55"/>
      <c r="I198" s="55"/>
      <c r="J198" s="55"/>
      <c r="K198" s="55"/>
    </row>
    <row r="199" spans="1:20" s="23" customFormat="1" x14ac:dyDescent="0.2">
      <c r="A199" s="24"/>
      <c r="B199" s="38"/>
      <c r="D199" s="55"/>
      <c r="E199" s="55"/>
      <c r="F199" s="55"/>
      <c r="G199" s="55"/>
      <c r="H199" s="55"/>
      <c r="I199" s="55"/>
      <c r="J199" s="55"/>
      <c r="K199" s="55"/>
      <c r="L199" s="55"/>
      <c r="M199" s="55"/>
    </row>
    <row r="200" spans="1:20" s="23" customFormat="1" x14ac:dyDescent="0.2">
      <c r="A200" s="24"/>
      <c r="B200" s="38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O200" s="55"/>
    </row>
    <row r="201" spans="1:20" s="23" customFormat="1" x14ac:dyDescent="0.2">
      <c r="A201" s="24"/>
      <c r="B201" s="38"/>
      <c r="D201" s="55"/>
      <c r="E201" s="55"/>
      <c r="F201" s="55"/>
      <c r="G201" s="55"/>
      <c r="H201" s="55"/>
      <c r="I201" s="55"/>
      <c r="J201" s="55"/>
      <c r="K201" s="55"/>
      <c r="L201" s="55"/>
      <c r="M201" s="55"/>
    </row>
    <row r="202" spans="1:20" s="23" customFormat="1" x14ac:dyDescent="0.2">
      <c r="A202" s="24"/>
      <c r="B202" s="38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</row>
    <row r="203" spans="1:20" s="23" customFormat="1" x14ac:dyDescent="0.2">
      <c r="A203" s="24"/>
      <c r="B203" s="38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</row>
    <row r="204" spans="1:20" s="23" customFormat="1" x14ac:dyDescent="0.2">
      <c r="A204" s="24"/>
      <c r="B204" s="38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</row>
    <row r="205" spans="1:20" s="23" customFormat="1" x14ac:dyDescent="0.2">
      <c r="A205" s="24"/>
      <c r="B205" s="38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</row>
    <row r="206" spans="1:20" s="23" customFormat="1" x14ac:dyDescent="0.2">
      <c r="A206" s="24"/>
      <c r="B206" s="38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</row>
    <row r="207" spans="1:20" s="23" customFormat="1" x14ac:dyDescent="0.2">
      <c r="A207" s="24"/>
      <c r="B207" s="38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</row>
    <row r="208" spans="1:20" s="23" customFormat="1" x14ac:dyDescent="0.2">
      <c r="A208" s="24"/>
      <c r="B208" s="38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</row>
    <row r="209" spans="1:22" s="23" customFormat="1" x14ac:dyDescent="0.2">
      <c r="A209" s="24"/>
      <c r="B209" s="38"/>
      <c r="M209" s="55"/>
      <c r="N209" s="55"/>
      <c r="O209" s="55"/>
      <c r="P209" s="55"/>
      <c r="Q209" s="55"/>
      <c r="R209" s="55"/>
      <c r="S209" s="55"/>
      <c r="T209" s="55"/>
      <c r="U209" s="55"/>
      <c r="V209" s="55"/>
    </row>
    <row r="210" spans="1:22" s="23" customFormat="1" x14ac:dyDescent="0.2">
      <c r="A210" s="24"/>
      <c r="M210" s="55"/>
      <c r="N210" s="55"/>
      <c r="O210" s="55"/>
      <c r="P210" s="55"/>
      <c r="Q210" s="55"/>
      <c r="R210" s="55"/>
      <c r="S210" s="55"/>
      <c r="T210" s="55"/>
    </row>
    <row r="211" spans="1:22" s="23" customFormat="1" x14ac:dyDescent="0.2"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</row>
    <row r="212" spans="1:22" s="23" customFormat="1" x14ac:dyDescent="0.2">
      <c r="O212" s="55"/>
      <c r="P212" s="55"/>
      <c r="Q212" s="55"/>
      <c r="R212" s="55"/>
      <c r="S212" s="55"/>
      <c r="T212" s="55"/>
    </row>
    <row r="213" spans="1:22" s="23" customFormat="1" x14ac:dyDescent="0.2">
      <c r="P213" s="55"/>
      <c r="Q213" s="55"/>
      <c r="R213" s="55"/>
      <c r="S213" s="55"/>
      <c r="T213" s="55"/>
    </row>
    <row r="214" spans="1:22" s="23" customFormat="1" x14ac:dyDescent="0.2">
      <c r="Q214" s="55"/>
      <c r="R214" s="55"/>
      <c r="S214" s="55"/>
      <c r="T214" s="55"/>
    </row>
    <row r="215" spans="1:22" s="23" customFormat="1" x14ac:dyDescent="0.2">
      <c r="R215" s="55"/>
      <c r="S215" s="55"/>
      <c r="T215" s="55"/>
    </row>
    <row r="216" spans="1:22" s="23" customFormat="1" x14ac:dyDescent="0.2">
      <c r="S216" s="55"/>
      <c r="T216" s="55"/>
    </row>
    <row r="217" spans="1:22" s="23" customFormat="1" x14ac:dyDescent="0.2">
      <c r="T217" s="55"/>
    </row>
    <row r="218" spans="1:22" s="23" customFormat="1" x14ac:dyDescent="0.2"/>
    <row r="219" spans="1:22" s="23" customFormat="1" x14ac:dyDescent="0.2"/>
    <row r="220" spans="1:22" s="23" customFormat="1" x14ac:dyDescent="0.2"/>
    <row r="221" spans="1:22" s="23" customFormat="1" x14ac:dyDescent="0.2"/>
    <row r="222" spans="1:22" s="23" customFormat="1" x14ac:dyDescent="0.2"/>
    <row r="223" spans="1:22" s="23" customFormat="1" x14ac:dyDescent="0.2"/>
    <row r="224" spans="1:22" s="23" customFormat="1" x14ac:dyDescent="0.2"/>
    <row r="225" s="23" customFormat="1" x14ac:dyDescent="0.2"/>
    <row r="226" s="23" customFormat="1" x14ac:dyDescent="0.2"/>
    <row r="227" s="23" customFormat="1" x14ac:dyDescent="0.2"/>
    <row r="228" s="23" customFormat="1" x14ac:dyDescent="0.2"/>
    <row r="229" s="23" customFormat="1" x14ac:dyDescent="0.2"/>
    <row r="230" s="23" customFormat="1" x14ac:dyDescent="0.2"/>
    <row r="231" s="23" customFormat="1" x14ac:dyDescent="0.2"/>
    <row r="232" s="23" customFormat="1" x14ac:dyDescent="0.2"/>
    <row r="233" s="23" customFormat="1" x14ac:dyDescent="0.2"/>
  </sheetData>
  <mergeCells count="13">
    <mergeCell ref="AX76:AY76"/>
    <mergeCell ref="X41:AF41"/>
    <mergeCell ref="D188:S188"/>
    <mergeCell ref="A1:T1"/>
    <mergeCell ref="A2:T2"/>
    <mergeCell ref="A38:Q38"/>
    <mergeCell ref="A39:Q39"/>
    <mergeCell ref="D41:Q41"/>
    <mergeCell ref="A158:Q158"/>
    <mergeCell ref="A159:Q159"/>
    <mergeCell ref="D161:S161"/>
    <mergeCell ref="A185:Q185"/>
    <mergeCell ref="A186:Q186"/>
  </mergeCells>
  <conditionalFormatting sqref="D79:AD79 AA80">
    <cfRule type="cellIs" dxfId="18" priority="34" operator="greaterThan">
      <formula>$AV$79</formula>
    </cfRule>
  </conditionalFormatting>
  <conditionalFormatting sqref="D80:AA80">
    <cfRule type="cellIs" dxfId="17" priority="35" operator="greaterThan">
      <formula>$AV$80</formula>
    </cfRule>
  </conditionalFormatting>
  <conditionalFormatting sqref="D81:Z81">
    <cfRule type="cellIs" dxfId="16" priority="36" operator="greaterThan">
      <formula>$AV$81</formula>
    </cfRule>
  </conditionalFormatting>
  <conditionalFormatting sqref="D82:Y82">
    <cfRule type="cellIs" dxfId="15" priority="37" operator="greaterThan">
      <formula>$AV$82</formula>
    </cfRule>
  </conditionalFormatting>
  <conditionalFormatting sqref="D83:X83">
    <cfRule type="cellIs" dxfId="14" priority="38" operator="greaterThan">
      <formula>$AV$83</formula>
    </cfRule>
  </conditionalFormatting>
  <conditionalFormatting sqref="D84:W84">
    <cfRule type="cellIs" dxfId="13" priority="39" operator="greaterThan">
      <formula>$AV$84</formula>
    </cfRule>
  </conditionalFormatting>
  <conditionalFormatting sqref="D85:V85">
    <cfRule type="cellIs" dxfId="12" priority="40" operator="greaterThan">
      <formula>$AV$85</formula>
    </cfRule>
  </conditionalFormatting>
  <conditionalFormatting sqref="D86:U86">
    <cfRule type="cellIs" dxfId="11" priority="41" operator="greaterThan">
      <formula>$AV$86</formula>
    </cfRule>
  </conditionalFormatting>
  <conditionalFormatting sqref="D87:T87">
    <cfRule type="cellIs" dxfId="10" priority="42" operator="greaterThan">
      <formula>$AV$87</formula>
    </cfRule>
  </conditionalFormatting>
  <conditionalFormatting sqref="D88:S88">
    <cfRule type="cellIs" dxfId="9" priority="43" operator="greaterThan">
      <formula>$AV$88</formula>
    </cfRule>
  </conditionalFormatting>
  <conditionalFormatting sqref="AB80">
    <cfRule type="cellIs" dxfId="8" priority="9" operator="greaterThan">
      <formula>$AV$79</formula>
    </cfRule>
  </conditionalFormatting>
  <conditionalFormatting sqref="AA81">
    <cfRule type="cellIs" dxfId="7" priority="8" operator="greaterThan">
      <formula>$AV$79</formula>
    </cfRule>
  </conditionalFormatting>
  <conditionalFormatting sqref="Z82">
    <cfRule type="cellIs" dxfId="6" priority="7" operator="greaterThan">
      <formula>$AV$81</formula>
    </cfRule>
  </conditionalFormatting>
  <conditionalFormatting sqref="Y83">
    <cfRule type="cellIs" dxfId="5" priority="6" operator="greaterThan">
      <formula>$AV$82</formula>
    </cfRule>
  </conditionalFormatting>
  <conditionalFormatting sqref="X84">
    <cfRule type="cellIs" dxfId="4" priority="5" operator="greaterThan">
      <formula>$AV$83</formula>
    </cfRule>
  </conditionalFormatting>
  <conditionalFormatting sqref="W85">
    <cfRule type="cellIs" dxfId="3" priority="4" operator="greaterThan">
      <formula>$AV$84</formula>
    </cfRule>
  </conditionalFormatting>
  <conditionalFormatting sqref="V86">
    <cfRule type="cellIs" dxfId="2" priority="3" operator="greaterThan">
      <formula>$AV$85</formula>
    </cfRule>
  </conditionalFormatting>
  <conditionalFormatting sqref="U87">
    <cfRule type="cellIs" dxfId="1" priority="2" operator="greaterThan">
      <formula>$AV$86</formula>
    </cfRule>
  </conditionalFormatting>
  <conditionalFormatting sqref="T88">
    <cfRule type="cellIs" dxfId="0" priority="1" operator="greaterThan">
      <formula>$AV$87</formula>
    </cfRule>
  </conditionalFormatting>
  <pageMargins left="0.2" right="0.19" top="0.85" bottom="0.21" header="0.5" footer="0.5"/>
  <pageSetup paperSize="5" orientation="landscape" r:id="rId1"/>
  <headerFooter alignWithMargins="0">
    <oddHeader>&amp;CACTUAL SUMMER PEAK VARIANCE</oddHeader>
    <oddFooter>&amp;C&amp;Z&amp;F&amp;A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B225"/>
  <sheetViews>
    <sheetView zoomScale="75" zoomScaleNormal="100" workbookViewId="0">
      <pane xSplit="2" ySplit="2" topLeftCell="T47" activePane="bottomRight" state="frozen"/>
      <selection activeCell="AP76" sqref="AP76"/>
      <selection pane="topRight" activeCell="AP76" sqref="AP76"/>
      <selection pane="bottomLeft" activeCell="AP76" sqref="AP76"/>
      <selection pane="bottomRight" activeCell="T69" sqref="T69"/>
    </sheetView>
  </sheetViews>
  <sheetFormatPr defaultColWidth="9.140625" defaultRowHeight="11.25" x14ac:dyDescent="0.2"/>
  <cols>
    <col min="1" max="1" width="7.28515625" style="1" customWidth="1"/>
    <col min="2" max="2" width="9.140625" style="1"/>
    <col min="3" max="3" width="7.28515625" style="1" customWidth="1"/>
    <col min="4" max="4" width="10.140625" style="1" customWidth="1"/>
    <col min="5" max="5" width="9.85546875" style="1" customWidth="1"/>
    <col min="6" max="6" width="8.7109375" style="1" customWidth="1"/>
    <col min="7" max="7" width="8" style="1" customWidth="1"/>
    <col min="8" max="8" width="9" style="1" customWidth="1"/>
    <col min="9" max="9" width="7.28515625" style="1" customWidth="1"/>
    <col min="10" max="16" width="8.42578125" style="1" customWidth="1"/>
    <col min="17" max="17" width="9.85546875" style="1" customWidth="1"/>
    <col min="18" max="18" width="9.140625" style="1" customWidth="1"/>
    <col min="19" max="19" width="8.140625" style="1" customWidth="1"/>
    <col min="20" max="20" width="9.28515625" style="1" customWidth="1"/>
    <col min="21" max="21" width="8.85546875" style="1" customWidth="1"/>
    <col min="22" max="23" width="9.140625" style="1" customWidth="1"/>
    <col min="24" max="24" width="7.28515625" style="1" customWidth="1"/>
    <col min="25" max="25" width="7.85546875" style="1" customWidth="1"/>
    <col min="26" max="26" width="9.140625" style="1" customWidth="1"/>
    <col min="27" max="27" width="10.28515625" style="1" customWidth="1"/>
    <col min="28" max="28" width="9.7109375" style="1" customWidth="1"/>
    <col min="29" max="31" width="9.140625" style="1" customWidth="1"/>
    <col min="32" max="32" width="9.140625" style="1"/>
    <col min="33" max="39" width="9.140625" style="1" customWidth="1"/>
    <col min="40" max="40" width="13.7109375" style="1" customWidth="1"/>
    <col min="41" max="41" width="12.85546875" style="1" customWidth="1"/>
    <col min="42" max="44" width="9.140625" style="1"/>
    <col min="45" max="45" width="17.7109375" style="1" bestFit="1" customWidth="1"/>
    <col min="46" max="16384" width="9.140625" style="1"/>
  </cols>
  <sheetData>
    <row r="1" spans="1:27" s="40" customFormat="1" ht="12.75" x14ac:dyDescent="0.2">
      <c r="A1" s="135" t="s">
        <v>85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39"/>
      <c r="V1" s="39"/>
      <c r="W1" s="39"/>
    </row>
    <row r="2" spans="1:27" s="40" customFormat="1" ht="12.75" x14ac:dyDescent="0.2">
      <c r="A2" s="135" t="s">
        <v>86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41"/>
      <c r="V2" s="41"/>
      <c r="W2" s="41"/>
    </row>
    <row r="3" spans="1:27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P3" s="8" t="s">
        <v>87</v>
      </c>
      <c r="Q3" s="8" t="s">
        <v>88</v>
      </c>
      <c r="R3" s="8" t="s">
        <v>89</v>
      </c>
      <c r="S3" s="8" t="s">
        <v>90</v>
      </c>
      <c r="T3" s="8" t="s">
        <v>91</v>
      </c>
      <c r="U3" s="8" t="s">
        <v>92</v>
      </c>
      <c r="V3" s="8" t="s">
        <v>93</v>
      </c>
      <c r="W3" s="8" t="s">
        <v>94</v>
      </c>
      <c r="X3" s="8" t="s">
        <v>95</v>
      </c>
      <c r="Y3" s="8" t="s">
        <v>96</v>
      </c>
    </row>
    <row r="4" spans="1:27" x14ac:dyDescent="0.2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2"/>
      <c r="W4" s="42"/>
    </row>
    <row r="5" spans="1:27" x14ac:dyDescent="0.2">
      <c r="D5" s="8" t="s">
        <v>26</v>
      </c>
      <c r="E5" s="1" t="s">
        <v>26</v>
      </c>
      <c r="F5" s="1" t="s">
        <v>26</v>
      </c>
      <c r="G5" s="1" t="s">
        <v>26</v>
      </c>
      <c r="H5" s="1" t="s">
        <v>26</v>
      </c>
      <c r="I5" s="1" t="s">
        <v>26</v>
      </c>
      <c r="J5" s="1" t="s">
        <v>26</v>
      </c>
      <c r="K5" s="1" t="s">
        <v>26</v>
      </c>
      <c r="L5" s="1" t="s">
        <v>26</v>
      </c>
      <c r="M5" s="1" t="s">
        <v>26</v>
      </c>
      <c r="N5" s="1" t="s">
        <v>26</v>
      </c>
      <c r="O5" s="1" t="s">
        <v>26</v>
      </c>
      <c r="P5" s="1" t="s">
        <v>26</v>
      </c>
      <c r="Q5" s="1" t="s">
        <v>26</v>
      </c>
      <c r="R5" s="1" t="s">
        <v>26</v>
      </c>
      <c r="S5" s="1" t="s">
        <v>26</v>
      </c>
      <c r="T5" s="1" t="s">
        <v>26</v>
      </c>
      <c r="U5" s="1" t="s">
        <v>26</v>
      </c>
      <c r="V5" s="1" t="s">
        <v>26</v>
      </c>
      <c r="W5" s="1" t="s">
        <v>26</v>
      </c>
      <c r="X5" s="1" t="s">
        <v>26</v>
      </c>
      <c r="Y5" s="1" t="s">
        <v>26</v>
      </c>
      <c r="Z5" s="1" t="s">
        <v>26</v>
      </c>
      <c r="AA5" s="1" t="s">
        <v>26</v>
      </c>
    </row>
    <row r="6" spans="1:27" x14ac:dyDescent="0.2">
      <c r="A6" s="8" t="s">
        <v>27</v>
      </c>
      <c r="B6" s="8" t="s">
        <v>28</v>
      </c>
      <c r="C6" s="8"/>
      <c r="D6" s="9" t="s">
        <v>29</v>
      </c>
      <c r="E6" s="9" t="s">
        <v>30</v>
      </c>
      <c r="F6" s="9" t="s">
        <v>31</v>
      </c>
      <c r="G6" s="9" t="s">
        <v>32</v>
      </c>
      <c r="H6" s="9" t="s">
        <v>97</v>
      </c>
      <c r="I6" s="8" t="s">
        <v>34</v>
      </c>
      <c r="J6" s="8" t="s">
        <v>35</v>
      </c>
      <c r="K6" s="8" t="s">
        <v>36</v>
      </c>
      <c r="L6" s="8" t="s">
        <v>37</v>
      </c>
      <c r="M6" s="8" t="s">
        <v>38</v>
      </c>
      <c r="N6" s="8" t="s">
        <v>39</v>
      </c>
      <c r="O6" s="8" t="s">
        <v>40</v>
      </c>
      <c r="P6" s="8" t="s">
        <v>41</v>
      </c>
      <c r="Q6" s="8" t="s">
        <v>42</v>
      </c>
      <c r="R6" s="8" t="s">
        <v>43</v>
      </c>
      <c r="S6" s="8" t="s">
        <v>44</v>
      </c>
      <c r="T6" s="8" t="s">
        <v>45</v>
      </c>
      <c r="U6" s="8" t="s">
        <v>46</v>
      </c>
      <c r="V6" s="8" t="s">
        <v>47</v>
      </c>
      <c r="W6" s="8" t="s">
        <v>48</v>
      </c>
      <c r="X6" s="9" t="s">
        <v>49</v>
      </c>
      <c r="Y6" s="9" t="s">
        <v>50</v>
      </c>
      <c r="Z6" s="9" t="s">
        <v>51</v>
      </c>
      <c r="AA6" s="9" t="s">
        <v>98</v>
      </c>
    </row>
    <row r="8" spans="1:27" x14ac:dyDescent="0.2">
      <c r="A8" s="8">
        <v>1989</v>
      </c>
      <c r="B8" s="10">
        <v>13425</v>
      </c>
      <c r="C8" s="11"/>
      <c r="D8" s="10">
        <v>12984</v>
      </c>
      <c r="E8" s="10"/>
      <c r="F8" s="10"/>
      <c r="G8" s="10"/>
      <c r="H8" s="10"/>
      <c r="I8" s="10"/>
      <c r="J8" s="12"/>
      <c r="K8" s="12"/>
    </row>
    <row r="9" spans="1:27" x14ac:dyDescent="0.2">
      <c r="A9" s="8">
        <v>1990</v>
      </c>
      <c r="B9" s="10">
        <v>13754</v>
      </c>
      <c r="C9" s="19"/>
      <c r="D9" s="10">
        <v>13382</v>
      </c>
      <c r="E9" s="10">
        <v>13341</v>
      </c>
      <c r="F9" s="10"/>
      <c r="G9" s="10"/>
      <c r="H9" s="10"/>
      <c r="I9" s="10"/>
      <c r="J9" s="12"/>
      <c r="K9" s="12"/>
    </row>
    <row r="10" spans="1:27" x14ac:dyDescent="0.2">
      <c r="A10" s="8">
        <v>1991</v>
      </c>
      <c r="B10" s="10">
        <v>14123</v>
      </c>
      <c r="C10" s="19"/>
      <c r="D10" s="10">
        <v>13592</v>
      </c>
      <c r="E10" s="10">
        <v>13613</v>
      </c>
      <c r="F10" s="10">
        <v>13815</v>
      </c>
      <c r="G10" s="10"/>
      <c r="H10" s="10"/>
      <c r="I10" s="10"/>
      <c r="J10" s="12"/>
      <c r="K10" s="12"/>
    </row>
    <row r="11" spans="1:27" x14ac:dyDescent="0.2">
      <c r="A11" s="8">
        <v>1992</v>
      </c>
      <c r="B11" s="10">
        <v>14661</v>
      </c>
      <c r="C11" s="19"/>
      <c r="D11" s="10">
        <v>13945</v>
      </c>
      <c r="E11" s="10">
        <v>13942</v>
      </c>
      <c r="F11" s="10">
        <v>14180</v>
      </c>
      <c r="G11" s="10">
        <v>13964</v>
      </c>
      <c r="H11" s="10"/>
      <c r="I11" s="10"/>
      <c r="J11" s="12"/>
      <c r="K11" s="12"/>
    </row>
    <row r="12" spans="1:27" x14ac:dyDescent="0.2">
      <c r="A12" s="8">
        <v>1993</v>
      </c>
      <c r="B12" s="10">
        <v>15266</v>
      </c>
      <c r="C12" s="19"/>
      <c r="D12" s="10">
        <v>14312</v>
      </c>
      <c r="E12" s="10">
        <v>14355</v>
      </c>
      <c r="F12" s="10">
        <v>14387</v>
      </c>
      <c r="G12" s="10">
        <v>14235</v>
      </c>
      <c r="H12" s="10">
        <v>14874</v>
      </c>
      <c r="I12" s="10"/>
      <c r="J12" s="12"/>
      <c r="K12" s="12"/>
    </row>
    <row r="13" spans="1:27" x14ac:dyDescent="0.2">
      <c r="A13" s="8">
        <v>1994</v>
      </c>
      <c r="B13" s="10">
        <v>15179</v>
      </c>
      <c r="C13" s="19"/>
      <c r="D13" s="10">
        <v>14615</v>
      </c>
      <c r="E13" s="10">
        <v>14681</v>
      </c>
      <c r="F13" s="10">
        <v>14694</v>
      </c>
      <c r="G13" s="10">
        <v>14520</v>
      </c>
      <c r="H13" s="10">
        <v>15148</v>
      </c>
      <c r="I13" s="13">
        <v>15151</v>
      </c>
      <c r="J13" s="12"/>
      <c r="K13" s="12"/>
    </row>
    <row r="14" spans="1:27" x14ac:dyDescent="0.2">
      <c r="A14" s="8">
        <v>1995</v>
      </c>
      <c r="B14" s="10">
        <v>15813</v>
      </c>
      <c r="C14" s="19"/>
      <c r="D14" s="10">
        <v>15019</v>
      </c>
      <c r="E14" s="10">
        <v>15092</v>
      </c>
      <c r="F14" s="10">
        <v>15118</v>
      </c>
      <c r="G14" s="10">
        <v>14992</v>
      </c>
      <c r="H14" s="10">
        <v>15509</v>
      </c>
      <c r="I14" s="13">
        <v>15453</v>
      </c>
      <c r="J14" s="12">
        <v>15912</v>
      </c>
      <c r="K14" s="12"/>
    </row>
    <row r="15" spans="1:27" x14ac:dyDescent="0.2">
      <c r="A15" s="8">
        <v>1996</v>
      </c>
      <c r="B15" s="10">
        <v>16064</v>
      </c>
      <c r="C15" s="19"/>
      <c r="D15" s="10">
        <v>15253</v>
      </c>
      <c r="E15" s="10">
        <v>15421</v>
      </c>
      <c r="F15" s="10">
        <v>15390</v>
      </c>
      <c r="G15" s="10">
        <v>15317</v>
      </c>
      <c r="H15" s="10">
        <v>15724</v>
      </c>
      <c r="I15" s="13">
        <v>15734</v>
      </c>
      <c r="J15" s="12">
        <v>16196.23</v>
      </c>
      <c r="K15" s="12">
        <v>16140.741839120808</v>
      </c>
    </row>
    <row r="16" spans="1:27" x14ac:dyDescent="0.2">
      <c r="A16" s="8">
        <v>1997</v>
      </c>
      <c r="B16" s="10">
        <v>16613</v>
      </c>
      <c r="C16" s="19"/>
      <c r="D16" s="10">
        <v>15595</v>
      </c>
      <c r="E16" s="10">
        <v>15732</v>
      </c>
      <c r="F16" s="10">
        <v>15694</v>
      </c>
      <c r="G16" s="10">
        <v>15654</v>
      </c>
      <c r="H16" s="10">
        <v>15956.43</v>
      </c>
      <c r="I16" s="13">
        <v>15871</v>
      </c>
      <c r="J16" s="12">
        <v>16541.23</v>
      </c>
      <c r="K16" s="12">
        <v>16529.891242891274</v>
      </c>
      <c r="L16" s="12">
        <v>16487.587571728047</v>
      </c>
      <c r="M16" s="12"/>
    </row>
    <row r="17" spans="1:29" x14ac:dyDescent="0.2">
      <c r="A17" s="8">
        <v>1998</v>
      </c>
      <c r="B17" s="10">
        <v>17897</v>
      </c>
      <c r="C17" s="19"/>
      <c r="D17" s="43">
        <v>15987</v>
      </c>
      <c r="E17" s="10">
        <v>16104</v>
      </c>
      <c r="F17" s="10">
        <v>16019</v>
      </c>
      <c r="G17" s="10">
        <v>16026</v>
      </c>
      <c r="H17" s="10">
        <v>16260.59</v>
      </c>
      <c r="I17" s="13">
        <v>16129</v>
      </c>
      <c r="J17" s="12">
        <v>17029.23</v>
      </c>
      <c r="K17" s="12">
        <v>16952.295498620901</v>
      </c>
      <c r="L17" s="12">
        <v>16846.82497653495</v>
      </c>
      <c r="M17" s="12">
        <v>17086.277367999999</v>
      </c>
      <c r="N17" s="12"/>
      <c r="Y17" s="44"/>
    </row>
    <row r="18" spans="1:29" x14ac:dyDescent="0.2">
      <c r="A18" s="8">
        <v>1999</v>
      </c>
      <c r="B18" s="10">
        <v>17615</v>
      </c>
      <c r="C18" s="19"/>
      <c r="D18" s="10"/>
      <c r="E18" s="43">
        <v>16499</v>
      </c>
      <c r="F18" s="10">
        <v>16262</v>
      </c>
      <c r="G18" s="10">
        <v>16269</v>
      </c>
      <c r="H18" s="10">
        <v>16134</v>
      </c>
      <c r="I18" s="13">
        <v>15963</v>
      </c>
      <c r="J18" s="12">
        <v>17035</v>
      </c>
      <c r="K18" s="10">
        <v>16983</v>
      </c>
      <c r="L18" s="12">
        <v>16973</v>
      </c>
      <c r="M18" s="12">
        <v>17172</v>
      </c>
      <c r="N18" s="12">
        <v>17371</v>
      </c>
      <c r="Y18" s="44"/>
    </row>
    <row r="19" spans="1:29" x14ac:dyDescent="0.2">
      <c r="A19" s="8">
        <v>2000</v>
      </c>
      <c r="B19" s="10">
        <v>17808</v>
      </c>
      <c r="C19" s="19"/>
      <c r="D19" s="10"/>
      <c r="E19" s="10"/>
      <c r="F19" s="43">
        <v>16700</v>
      </c>
      <c r="G19" s="10">
        <v>16713</v>
      </c>
      <c r="H19" s="10">
        <v>16398</v>
      </c>
      <c r="I19" s="13">
        <v>16199</v>
      </c>
      <c r="J19" s="12">
        <v>17382</v>
      </c>
      <c r="K19" s="10">
        <v>17425</v>
      </c>
      <c r="L19" s="12">
        <v>17434</v>
      </c>
      <c r="M19" s="12">
        <v>17504</v>
      </c>
      <c r="N19" s="12">
        <v>17690</v>
      </c>
      <c r="O19" s="12">
        <v>17690</v>
      </c>
      <c r="Y19" s="44"/>
    </row>
    <row r="20" spans="1:29" x14ac:dyDescent="0.2">
      <c r="A20" s="8">
        <v>2001</v>
      </c>
      <c r="B20" s="10">
        <v>18755</v>
      </c>
      <c r="C20" s="19"/>
      <c r="D20" s="10"/>
      <c r="E20" s="10"/>
      <c r="F20" s="10"/>
      <c r="G20" s="43">
        <v>17024</v>
      </c>
      <c r="H20" s="10">
        <v>16653</v>
      </c>
      <c r="I20" s="13">
        <v>16569</v>
      </c>
      <c r="J20" s="12">
        <v>17731</v>
      </c>
      <c r="K20" s="10">
        <v>17807</v>
      </c>
      <c r="L20" s="12">
        <v>17841</v>
      </c>
      <c r="M20" s="12">
        <v>17822</v>
      </c>
      <c r="N20" s="12">
        <v>17926</v>
      </c>
      <c r="O20" s="12">
        <v>17926</v>
      </c>
      <c r="P20" s="12">
        <v>18150</v>
      </c>
      <c r="R20" s="44"/>
      <c r="Y20" s="44"/>
    </row>
    <row r="21" spans="1:29" x14ac:dyDescent="0.2">
      <c r="A21" s="8">
        <v>2002</v>
      </c>
      <c r="B21" s="10">
        <v>19209</v>
      </c>
      <c r="C21" s="19"/>
      <c r="D21" s="10"/>
      <c r="E21" s="10"/>
      <c r="F21" s="10"/>
      <c r="G21" s="10"/>
      <c r="H21" s="43">
        <v>16911</v>
      </c>
      <c r="I21" s="13">
        <v>16888</v>
      </c>
      <c r="J21" s="12">
        <v>18055</v>
      </c>
      <c r="K21" s="10">
        <v>18202</v>
      </c>
      <c r="L21" s="12">
        <v>18236</v>
      </c>
      <c r="M21" s="12">
        <v>18129</v>
      </c>
      <c r="N21" s="12">
        <v>18282</v>
      </c>
      <c r="O21" s="12">
        <v>18282</v>
      </c>
      <c r="P21" s="12">
        <v>18801</v>
      </c>
      <c r="Q21" s="12">
        <v>19131</v>
      </c>
      <c r="Y21" s="44"/>
    </row>
    <row r="22" spans="1:29" x14ac:dyDescent="0.2">
      <c r="A22" s="8">
        <v>2003</v>
      </c>
      <c r="B22" s="10">
        <v>19668</v>
      </c>
      <c r="C22" s="19"/>
      <c r="D22" s="10"/>
      <c r="E22" s="10"/>
      <c r="F22" s="10"/>
      <c r="G22" s="10"/>
      <c r="H22" s="10"/>
      <c r="I22" s="43">
        <v>17221</v>
      </c>
      <c r="J22" s="10">
        <v>18384</v>
      </c>
      <c r="K22" s="10">
        <v>18548</v>
      </c>
      <c r="L22" s="12">
        <v>18584</v>
      </c>
      <c r="M22" s="10">
        <v>18469</v>
      </c>
      <c r="N22" s="10">
        <v>18658</v>
      </c>
      <c r="O22" s="10">
        <v>18658</v>
      </c>
      <c r="P22" s="10">
        <v>19507</v>
      </c>
      <c r="Q22" s="13">
        <v>19765</v>
      </c>
      <c r="R22" s="12">
        <v>19773</v>
      </c>
      <c r="S22" s="11"/>
      <c r="U22" s="12"/>
      <c r="V22" s="12"/>
      <c r="W22" s="12"/>
      <c r="Y22" s="44"/>
    </row>
    <row r="23" spans="1:29" x14ac:dyDescent="0.2">
      <c r="A23" s="8">
        <v>2004</v>
      </c>
      <c r="B23" s="10">
        <v>20545</v>
      </c>
      <c r="C23" s="19"/>
      <c r="D23" s="10"/>
      <c r="E23" s="10"/>
      <c r="F23" s="10"/>
      <c r="G23" s="10"/>
      <c r="H23" s="10"/>
      <c r="I23" s="10"/>
      <c r="J23" s="43">
        <v>18699</v>
      </c>
      <c r="K23" s="10">
        <v>18869</v>
      </c>
      <c r="L23" s="10">
        <v>18903</v>
      </c>
      <c r="M23" s="10">
        <v>18818</v>
      </c>
      <c r="N23" s="10">
        <v>19037</v>
      </c>
      <c r="O23" s="10">
        <v>19037</v>
      </c>
      <c r="P23" s="10">
        <v>19964</v>
      </c>
      <c r="Q23" s="13">
        <v>20226</v>
      </c>
      <c r="R23" s="12">
        <v>20297</v>
      </c>
      <c r="S23" s="11">
        <v>20297</v>
      </c>
      <c r="U23" s="12"/>
      <c r="V23" s="12"/>
      <c r="W23" s="12"/>
      <c r="Y23" s="44"/>
    </row>
    <row r="24" spans="1:29" x14ac:dyDescent="0.2">
      <c r="A24" s="8">
        <v>2005</v>
      </c>
      <c r="B24" s="10">
        <v>22361</v>
      </c>
      <c r="C24" s="19"/>
      <c r="D24" s="10"/>
      <c r="E24" s="10"/>
      <c r="F24" s="10"/>
      <c r="G24" s="10"/>
      <c r="H24" s="10"/>
      <c r="I24" s="10"/>
      <c r="J24" s="10"/>
      <c r="K24" s="43">
        <v>19266</v>
      </c>
      <c r="L24" s="10">
        <v>19294</v>
      </c>
      <c r="M24" s="10">
        <v>19170</v>
      </c>
      <c r="N24" s="10">
        <v>19446</v>
      </c>
      <c r="O24" s="10">
        <v>19446</v>
      </c>
      <c r="P24" s="10">
        <v>20433</v>
      </c>
      <c r="Q24" s="13">
        <v>20719</v>
      </c>
      <c r="R24" s="12">
        <v>20799</v>
      </c>
      <c r="S24" s="11">
        <v>20799</v>
      </c>
      <c r="T24" s="12">
        <v>20614</v>
      </c>
      <c r="U24" s="12"/>
      <c r="V24" s="12"/>
      <c r="W24" s="12"/>
      <c r="Y24" s="44"/>
    </row>
    <row r="25" spans="1:29" x14ac:dyDescent="0.2">
      <c r="A25" s="8">
        <v>2006</v>
      </c>
      <c r="B25" s="10">
        <v>21819</v>
      </c>
      <c r="C25" s="19"/>
      <c r="D25" s="10"/>
      <c r="E25" s="10"/>
      <c r="F25" s="10"/>
      <c r="G25" s="10"/>
      <c r="H25" s="10"/>
      <c r="I25" s="10"/>
      <c r="J25" s="10"/>
      <c r="K25" s="10"/>
      <c r="L25" s="43">
        <v>19578</v>
      </c>
      <c r="M25" s="10">
        <v>19532</v>
      </c>
      <c r="N25" s="10">
        <v>20124</v>
      </c>
      <c r="O25" s="10">
        <v>20124</v>
      </c>
      <c r="P25" s="10">
        <v>20918</v>
      </c>
      <c r="Q25" s="13">
        <v>21186</v>
      </c>
      <c r="R25" s="12">
        <v>21331</v>
      </c>
      <c r="S25" s="11">
        <v>21331</v>
      </c>
      <c r="T25" s="12">
        <v>21178</v>
      </c>
      <c r="U25" s="12">
        <v>21916</v>
      </c>
      <c r="V25" s="12"/>
      <c r="W25" s="12"/>
      <c r="Y25" s="44"/>
    </row>
    <row r="26" spans="1:29" x14ac:dyDescent="0.2">
      <c r="A26" s="8">
        <v>2007</v>
      </c>
      <c r="B26" s="10">
        <f>'[17]Summer Peak'!$W30</f>
        <v>21962</v>
      </c>
      <c r="C26" s="19"/>
      <c r="D26" s="10"/>
      <c r="E26" s="10"/>
      <c r="F26" s="10"/>
      <c r="G26" s="10"/>
      <c r="H26" s="10"/>
      <c r="I26" s="10"/>
      <c r="J26" s="10"/>
      <c r="K26" s="10"/>
      <c r="L26" s="10"/>
      <c r="M26" s="43">
        <v>19901</v>
      </c>
      <c r="N26" s="10">
        <v>20565</v>
      </c>
      <c r="O26" s="10">
        <v>20565</v>
      </c>
      <c r="P26" s="10">
        <v>21392</v>
      </c>
      <c r="Q26" s="13">
        <v>21556</v>
      </c>
      <c r="R26" s="12">
        <v>21851</v>
      </c>
      <c r="S26" s="11">
        <v>21851</v>
      </c>
      <c r="T26" s="12">
        <v>21769</v>
      </c>
      <c r="U26" s="12">
        <v>22543</v>
      </c>
      <c r="V26" s="12">
        <v>22259</v>
      </c>
      <c r="W26" s="12"/>
      <c r="Y26" s="44"/>
    </row>
    <row r="27" spans="1:29" x14ac:dyDescent="0.2">
      <c r="A27" s="8">
        <v>2008</v>
      </c>
      <c r="B27" s="10">
        <f>'[17]Summer Peak'!$W31</f>
        <v>21060</v>
      </c>
      <c r="C27" s="1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43">
        <v>20941</v>
      </c>
      <c r="O27" s="10">
        <v>20941</v>
      </c>
      <c r="P27" s="10">
        <v>21788</v>
      </c>
      <c r="Q27" s="13">
        <v>21870</v>
      </c>
      <c r="R27" s="12">
        <v>22289</v>
      </c>
      <c r="S27" s="11">
        <v>22289</v>
      </c>
      <c r="T27" s="12">
        <v>22306</v>
      </c>
      <c r="U27" s="12">
        <v>23179</v>
      </c>
      <c r="V27" s="12">
        <v>22770</v>
      </c>
      <c r="W27" s="12">
        <v>22356</v>
      </c>
      <c r="Y27" s="44"/>
      <c r="AA27" s="19"/>
      <c r="AB27" s="19"/>
    </row>
    <row r="28" spans="1:29" x14ac:dyDescent="0.2">
      <c r="A28" s="8">
        <f>A27+1</f>
        <v>2009</v>
      </c>
      <c r="B28" s="10">
        <f>'[17]Summer Peak'!$W32</f>
        <v>22351</v>
      </c>
      <c r="C28" s="1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>
        <v>21366</v>
      </c>
      <c r="O28" s="43">
        <v>21366</v>
      </c>
      <c r="P28" s="10">
        <v>22220</v>
      </c>
      <c r="Q28" s="13">
        <v>22271</v>
      </c>
      <c r="R28" s="12">
        <v>22784</v>
      </c>
      <c r="S28" s="11">
        <v>22784</v>
      </c>
      <c r="T28" s="12">
        <v>22884</v>
      </c>
      <c r="U28" s="12">
        <v>23782</v>
      </c>
      <c r="V28" s="12">
        <v>23435</v>
      </c>
      <c r="W28" s="12">
        <v>22792</v>
      </c>
      <c r="X28" s="45">
        <v>21124</v>
      </c>
      <c r="Y28" s="44"/>
      <c r="AA28" s="19"/>
      <c r="AB28" s="19"/>
    </row>
    <row r="29" spans="1:29" ht="12.75" x14ac:dyDescent="0.2">
      <c r="A29" s="8">
        <f>A28+1</f>
        <v>2010</v>
      </c>
      <c r="B29" s="10">
        <f>'[17]Summer Peak'!$W33</f>
        <v>22256.25</v>
      </c>
      <c r="C29" s="1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43">
        <v>22722</v>
      </c>
      <c r="Q29" s="13">
        <v>22687</v>
      </c>
      <c r="R29" s="12">
        <v>23294</v>
      </c>
      <c r="S29" s="11">
        <v>23294</v>
      </c>
      <c r="T29" s="12">
        <v>23424</v>
      </c>
      <c r="U29" s="12">
        <v>24375</v>
      </c>
      <c r="V29" s="12">
        <v>24003</v>
      </c>
      <c r="W29" s="12">
        <v>23554</v>
      </c>
      <c r="X29" s="46">
        <v>21146.637677180945</v>
      </c>
      <c r="Y29" s="46">
        <v>21921.880125986969</v>
      </c>
      <c r="AA29" s="19"/>
      <c r="AB29" s="19"/>
    </row>
    <row r="30" spans="1:29" ht="12.75" x14ac:dyDescent="0.2">
      <c r="A30" s="8">
        <f>A29+1</f>
        <v>2011</v>
      </c>
      <c r="B30" s="10">
        <f>'[17]Summer Peak'!$W34</f>
        <v>21619</v>
      </c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3">
        <v>23106</v>
      </c>
      <c r="R30" s="12">
        <v>23783</v>
      </c>
      <c r="S30" s="11">
        <v>23783</v>
      </c>
      <c r="T30" s="12">
        <v>23964</v>
      </c>
      <c r="U30" s="12">
        <v>24915</v>
      </c>
      <c r="V30" s="12">
        <v>24612</v>
      </c>
      <c r="W30" s="12">
        <v>24191</v>
      </c>
      <c r="X30" s="46">
        <v>21367.549593311647</v>
      </c>
      <c r="Y30" s="46">
        <v>21788.087809112549</v>
      </c>
      <c r="Z30" s="45">
        <v>21679</v>
      </c>
      <c r="AA30" s="19"/>
      <c r="AB30" s="45"/>
      <c r="AC30" s="47"/>
    </row>
    <row r="31" spans="1:29" ht="12.75" x14ac:dyDescent="0.2">
      <c r="A31" s="8">
        <f>A30+1</f>
        <v>2012</v>
      </c>
      <c r="B31" s="10">
        <f>'[17]Summer Peak'!$W35</f>
        <v>21440</v>
      </c>
      <c r="C31" s="1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3"/>
      <c r="R31" s="12">
        <v>24279</v>
      </c>
      <c r="S31" s="11">
        <v>24279</v>
      </c>
      <c r="T31" s="12">
        <v>24516</v>
      </c>
      <c r="U31" s="12">
        <v>25474</v>
      </c>
      <c r="V31" s="12">
        <v>25115</v>
      </c>
      <c r="W31" s="12">
        <v>24837</v>
      </c>
      <c r="X31" s="46">
        <v>21932.987006783282</v>
      </c>
      <c r="Y31" s="46">
        <v>22138.618222140554</v>
      </c>
      <c r="Z31" s="45">
        <v>21853</v>
      </c>
      <c r="AA31" s="45">
        <v>21623</v>
      </c>
      <c r="AB31" s="19"/>
    </row>
    <row r="32" spans="1:29" ht="12.75" x14ac:dyDescent="0.2">
      <c r="A32" s="8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3"/>
      <c r="R32" s="12"/>
      <c r="S32" s="11"/>
      <c r="T32" s="12"/>
      <c r="U32" s="12"/>
      <c r="V32" s="12"/>
      <c r="W32" s="12"/>
      <c r="X32" s="46"/>
      <c r="Y32" s="46"/>
      <c r="AA32" s="19"/>
      <c r="AB32" s="19"/>
    </row>
    <row r="33" spans="1:43" ht="12.75" x14ac:dyDescent="0.2">
      <c r="A33" s="8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3"/>
      <c r="R33" s="12"/>
      <c r="S33" s="11"/>
      <c r="U33" s="12"/>
      <c r="V33" s="12"/>
      <c r="W33" s="12"/>
      <c r="X33" s="46"/>
      <c r="Y33" s="46"/>
      <c r="AA33" s="19"/>
    </row>
    <row r="34" spans="1:43" ht="12.75" x14ac:dyDescent="0.2">
      <c r="A34" s="135" t="s">
        <v>53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48"/>
      <c r="S34" s="48"/>
      <c r="T34" s="48"/>
      <c r="U34" s="48"/>
      <c r="V34" s="48"/>
      <c r="W34" s="48"/>
      <c r="X34" s="46"/>
      <c r="Y34" s="46"/>
      <c r="AA34" s="19"/>
    </row>
    <row r="35" spans="1:43" ht="12.75" x14ac:dyDescent="0.2">
      <c r="A35" s="135" t="s">
        <v>54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48"/>
      <c r="S35" s="48"/>
      <c r="T35" s="48"/>
      <c r="U35" s="48"/>
      <c r="V35" s="48"/>
      <c r="W35" s="48"/>
      <c r="Y35" s="46"/>
    </row>
    <row r="36" spans="1:43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12"/>
      <c r="S36" s="12"/>
    </row>
    <row r="37" spans="1:43" x14ac:dyDescent="0.2">
      <c r="D37" s="137" t="s">
        <v>55</v>
      </c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49"/>
      <c r="S37" s="49"/>
      <c r="T37" s="49"/>
      <c r="U37" s="49"/>
      <c r="V37" s="49"/>
      <c r="W37" s="49"/>
      <c r="X37" s="137" t="s">
        <v>55</v>
      </c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</row>
    <row r="38" spans="1:43" x14ac:dyDescent="0.2">
      <c r="D38" s="8" t="str">
        <f t="shared" ref="D38:Y39" si="0">D5</f>
        <v>TYSP</v>
      </c>
      <c r="E38" s="8" t="str">
        <f t="shared" si="0"/>
        <v>TYSP</v>
      </c>
      <c r="F38" s="8" t="str">
        <f t="shared" si="0"/>
        <v>TYSP</v>
      </c>
      <c r="G38" s="8" t="str">
        <f t="shared" si="0"/>
        <v>TYSP</v>
      </c>
      <c r="H38" s="8" t="str">
        <f t="shared" si="0"/>
        <v>TYSP</v>
      </c>
      <c r="I38" s="8" t="str">
        <f t="shared" si="0"/>
        <v>TYSP</v>
      </c>
      <c r="J38" s="8" t="str">
        <f t="shared" si="0"/>
        <v>TYSP</v>
      </c>
      <c r="K38" s="8" t="str">
        <f t="shared" si="0"/>
        <v>TYSP</v>
      </c>
      <c r="L38" s="8" t="str">
        <f t="shared" si="0"/>
        <v>TYSP</v>
      </c>
      <c r="M38" s="8" t="str">
        <f t="shared" si="0"/>
        <v>TYSP</v>
      </c>
      <c r="N38" s="8" t="str">
        <f t="shared" si="0"/>
        <v>TYSP</v>
      </c>
      <c r="O38" s="8" t="str">
        <f t="shared" si="0"/>
        <v>TYSP</v>
      </c>
      <c r="P38" s="8" t="str">
        <f t="shared" si="0"/>
        <v>TYSP</v>
      </c>
      <c r="Q38" s="8" t="str">
        <f t="shared" si="0"/>
        <v>TYSP</v>
      </c>
      <c r="R38" s="8" t="str">
        <f t="shared" si="0"/>
        <v>TYSP</v>
      </c>
      <c r="S38" s="8" t="str">
        <f t="shared" si="0"/>
        <v>TYSP</v>
      </c>
      <c r="T38" s="8" t="str">
        <f t="shared" si="0"/>
        <v>TYSP</v>
      </c>
      <c r="U38" s="8" t="str">
        <f t="shared" si="0"/>
        <v>TYSP</v>
      </c>
      <c r="V38" s="8" t="str">
        <f t="shared" si="0"/>
        <v>TYSP</v>
      </c>
      <c r="W38" s="8" t="str">
        <f t="shared" si="0"/>
        <v>TYSP</v>
      </c>
      <c r="X38" s="8" t="str">
        <f t="shared" si="0"/>
        <v>TYSP</v>
      </c>
      <c r="Y38" s="8" t="str">
        <f t="shared" si="0"/>
        <v>TYSP</v>
      </c>
      <c r="Z38" s="1" t="s">
        <v>26</v>
      </c>
    </row>
    <row r="39" spans="1:43" x14ac:dyDescent="0.2">
      <c r="A39" s="8" t="s">
        <v>99</v>
      </c>
      <c r="B39" s="8" t="s">
        <v>28</v>
      </c>
      <c r="C39" s="8"/>
      <c r="D39" s="8" t="str">
        <f t="shared" si="0"/>
        <v>1989-1998</v>
      </c>
      <c r="E39" s="8" t="str">
        <f t="shared" si="0"/>
        <v>1990-1999</v>
      </c>
      <c r="F39" s="8" t="str">
        <f t="shared" si="0"/>
        <v>1991-2000</v>
      </c>
      <c r="G39" s="8" t="str">
        <f t="shared" si="0"/>
        <v>1992-2001</v>
      </c>
      <c r="H39" s="8" t="str">
        <f t="shared" si="0"/>
        <v>1993-2003</v>
      </c>
      <c r="I39" s="8" t="str">
        <f t="shared" si="0"/>
        <v xml:space="preserve">1994-2003 </v>
      </c>
      <c r="J39" s="8" t="str">
        <f t="shared" si="0"/>
        <v>1995-2004</v>
      </c>
      <c r="K39" s="8" t="str">
        <f t="shared" si="0"/>
        <v>1996-2005</v>
      </c>
      <c r="L39" s="8" t="str">
        <f t="shared" si="0"/>
        <v>1997-2006</v>
      </c>
      <c r="M39" s="8" t="str">
        <f t="shared" si="0"/>
        <v>1998-2007</v>
      </c>
      <c r="N39" s="8" t="str">
        <f t="shared" si="0"/>
        <v>1999-2008</v>
      </c>
      <c r="O39" s="8" t="str">
        <f t="shared" si="0"/>
        <v>2000-2009</v>
      </c>
      <c r="P39" s="8" t="str">
        <f t="shared" si="0"/>
        <v>2001-2010</v>
      </c>
      <c r="Q39" s="8" t="str">
        <f t="shared" si="0"/>
        <v>2002-2011</v>
      </c>
      <c r="R39" s="8" t="str">
        <f t="shared" si="0"/>
        <v>2003-2012</v>
      </c>
      <c r="S39" s="8" t="str">
        <f t="shared" si="0"/>
        <v>2004-2013</v>
      </c>
      <c r="T39" s="8" t="str">
        <f t="shared" si="0"/>
        <v>2005-2014</v>
      </c>
      <c r="U39" s="8" t="str">
        <f t="shared" si="0"/>
        <v>2006-2015</v>
      </c>
      <c r="V39" s="8" t="str">
        <f t="shared" si="0"/>
        <v>2007-2016</v>
      </c>
      <c r="W39" s="8" t="str">
        <f t="shared" si="0"/>
        <v>2008-2017</v>
      </c>
      <c r="X39" s="8" t="str">
        <f t="shared" si="0"/>
        <v>2009-2018</v>
      </c>
      <c r="Y39" s="8" t="str">
        <f t="shared" si="0"/>
        <v>2010-2019</v>
      </c>
      <c r="Z39" s="9" t="s">
        <v>51</v>
      </c>
    </row>
    <row r="40" spans="1:43" x14ac:dyDescent="0.2">
      <c r="J40" s="12"/>
      <c r="K40" s="12"/>
    </row>
    <row r="41" spans="1:43" x14ac:dyDescent="0.2">
      <c r="A41" s="8">
        <v>1989</v>
      </c>
      <c r="B41" s="12">
        <f>B8</f>
        <v>13425</v>
      </c>
      <c r="D41" s="18">
        <f t="shared" ref="D41:S56" si="1">($B8/D8)-1</f>
        <v>3.3964879852125707E-2</v>
      </c>
      <c r="E41" s="18"/>
      <c r="F41" s="18"/>
      <c r="G41" s="18"/>
      <c r="H41" s="18"/>
      <c r="I41" s="18"/>
      <c r="J41" s="18"/>
      <c r="K41" s="18"/>
      <c r="M41" s="50"/>
      <c r="N41" s="50"/>
      <c r="O41" s="50"/>
      <c r="P41" s="50"/>
      <c r="Q41" s="50"/>
      <c r="R41" s="50"/>
    </row>
    <row r="42" spans="1:43" ht="15" x14ac:dyDescent="0.2">
      <c r="A42" s="8">
        <v>1990</v>
      </c>
      <c r="B42" s="12">
        <f t="shared" ref="B42:B64" si="2">B9</f>
        <v>13754</v>
      </c>
      <c r="D42" s="18">
        <f t="shared" si="1"/>
        <v>2.7798535345987085E-2</v>
      </c>
      <c r="E42" s="18">
        <f t="shared" si="1"/>
        <v>3.0957199610224029E-2</v>
      </c>
      <c r="F42" s="18"/>
      <c r="G42" s="18"/>
      <c r="H42" s="18"/>
      <c r="I42" s="18"/>
      <c r="J42" s="18"/>
      <c r="K42" s="18"/>
      <c r="M42" s="50"/>
      <c r="N42" s="50"/>
      <c r="O42" s="50"/>
      <c r="P42" s="50"/>
      <c r="Q42" s="50"/>
      <c r="R42" s="50"/>
      <c r="AO42" s="51"/>
      <c r="AP42" s="52"/>
    </row>
    <row r="43" spans="1:43" ht="15" x14ac:dyDescent="0.2">
      <c r="A43" s="8">
        <v>1991</v>
      </c>
      <c r="B43" s="12">
        <f t="shared" si="2"/>
        <v>14123</v>
      </c>
      <c r="D43" s="18">
        <f t="shared" si="1"/>
        <v>3.9067098293113611E-2</v>
      </c>
      <c r="E43" s="18">
        <f t="shared" si="1"/>
        <v>3.7464188643208773E-2</v>
      </c>
      <c r="F43" s="18">
        <f t="shared" si="1"/>
        <v>2.2294607310894055E-2</v>
      </c>
      <c r="G43" s="18"/>
      <c r="H43" s="18"/>
      <c r="I43" s="18"/>
      <c r="J43" s="18"/>
      <c r="K43" s="18"/>
      <c r="M43" s="50"/>
      <c r="N43" s="50"/>
      <c r="O43" s="50"/>
      <c r="P43" s="50"/>
      <c r="Q43" s="50"/>
      <c r="R43" s="50"/>
      <c r="AO43" s="51"/>
      <c r="AP43" s="52"/>
    </row>
    <row r="44" spans="1:43" ht="15" x14ac:dyDescent="0.2">
      <c r="A44" s="8">
        <v>1992</v>
      </c>
      <c r="B44" s="12">
        <f t="shared" si="2"/>
        <v>14661</v>
      </c>
      <c r="D44" s="18">
        <f t="shared" si="1"/>
        <v>5.1344567945500241E-2</v>
      </c>
      <c r="E44" s="18">
        <f t="shared" si="1"/>
        <v>5.1570793286472627E-2</v>
      </c>
      <c r="F44" s="18">
        <f t="shared" si="1"/>
        <v>3.3921015514809527E-2</v>
      </c>
      <c r="G44" s="18">
        <f t="shared" si="1"/>
        <v>4.9914064737897501E-2</v>
      </c>
      <c r="H44" s="18"/>
      <c r="I44" s="18"/>
      <c r="J44" s="18"/>
      <c r="K44" s="18"/>
      <c r="M44" s="50"/>
      <c r="N44" s="50"/>
      <c r="O44" s="50"/>
      <c r="P44" s="50"/>
      <c r="Q44" s="50"/>
      <c r="R44" s="50"/>
      <c r="AO44" s="51"/>
      <c r="AP44" s="52"/>
    </row>
    <row r="45" spans="1:43" ht="15" x14ac:dyDescent="0.2">
      <c r="A45" s="8">
        <v>1993</v>
      </c>
      <c r="B45" s="12">
        <f t="shared" si="2"/>
        <v>15266</v>
      </c>
      <c r="D45" s="18">
        <f t="shared" si="1"/>
        <v>6.6657350475125776E-2</v>
      </c>
      <c r="E45" s="18">
        <f t="shared" si="1"/>
        <v>6.3462208289794431E-2</v>
      </c>
      <c r="F45" s="18">
        <f t="shared" si="1"/>
        <v>6.1096823521234356E-2</v>
      </c>
      <c r="G45" s="18">
        <f t="shared" si="1"/>
        <v>7.2427116262732794E-2</v>
      </c>
      <c r="H45" s="18">
        <f t="shared" si="1"/>
        <v>2.6354712921877077E-2</v>
      </c>
      <c r="I45" s="18"/>
      <c r="J45" s="18"/>
      <c r="K45" s="18"/>
      <c r="M45" s="50"/>
      <c r="N45" s="50"/>
      <c r="O45" s="50"/>
      <c r="P45" s="50"/>
      <c r="Q45" s="50"/>
      <c r="R45" s="50"/>
      <c r="AO45" s="51"/>
      <c r="AP45" s="52"/>
    </row>
    <row r="46" spans="1:43" ht="15" x14ac:dyDescent="0.2">
      <c r="A46" s="8">
        <v>1994</v>
      </c>
      <c r="B46" s="12">
        <f t="shared" si="2"/>
        <v>15179</v>
      </c>
      <c r="D46" s="18">
        <f t="shared" si="1"/>
        <v>3.8590489223400581E-2</v>
      </c>
      <c r="E46" s="18">
        <f t="shared" si="1"/>
        <v>3.3921395000340526E-2</v>
      </c>
      <c r="F46" s="18">
        <f t="shared" si="1"/>
        <v>3.3006669388866205E-2</v>
      </c>
      <c r="G46" s="18">
        <f t="shared" si="1"/>
        <v>4.5385674931129438E-2</v>
      </c>
      <c r="H46" s="18">
        <f t="shared" si="1"/>
        <v>2.0464747821493656E-3</v>
      </c>
      <c r="I46" s="18">
        <f t="shared" si="1"/>
        <v>1.8480628341364103E-3</v>
      </c>
      <c r="J46" s="18"/>
      <c r="K46" s="18"/>
      <c r="M46" s="50"/>
      <c r="N46" s="50"/>
      <c r="O46" s="50"/>
      <c r="P46" s="50"/>
      <c r="Q46" s="50"/>
      <c r="R46" s="50"/>
      <c r="AO46" s="51"/>
      <c r="AP46" s="52"/>
    </row>
    <row r="47" spans="1:43" ht="15" x14ac:dyDescent="0.2">
      <c r="A47" s="8">
        <v>1995</v>
      </c>
      <c r="B47" s="12">
        <f t="shared" si="2"/>
        <v>15813</v>
      </c>
      <c r="D47" s="18">
        <f t="shared" si="1"/>
        <v>5.2866369265596846E-2</v>
      </c>
      <c r="E47" s="18">
        <f t="shared" si="1"/>
        <v>4.7773654916511976E-2</v>
      </c>
      <c r="F47" s="18">
        <f t="shared" si="1"/>
        <v>4.597168937690177E-2</v>
      </c>
      <c r="G47" s="18">
        <f t="shared" si="1"/>
        <v>5.476254002134473E-2</v>
      </c>
      <c r="H47" s="18">
        <f t="shared" si="1"/>
        <v>1.9601521697079072E-2</v>
      </c>
      <c r="I47" s="18">
        <f t="shared" si="1"/>
        <v>2.3296447291788036E-2</v>
      </c>
      <c r="J47" s="18">
        <f t="shared" si="1"/>
        <v>-6.2217194570135526E-3</v>
      </c>
      <c r="K47" s="18"/>
      <c r="M47" s="50"/>
      <c r="N47" s="50"/>
      <c r="O47" s="50"/>
      <c r="P47" s="50"/>
      <c r="Q47" s="50"/>
      <c r="R47" s="50"/>
      <c r="AO47" s="51"/>
      <c r="AP47" s="52"/>
    </row>
    <row r="48" spans="1:43" ht="15" x14ac:dyDescent="0.2">
      <c r="A48" s="8">
        <v>1996</v>
      </c>
      <c r="B48" s="12">
        <f t="shared" si="2"/>
        <v>16064</v>
      </c>
      <c r="D48" s="18">
        <f t="shared" si="1"/>
        <v>5.3169868222644689E-2</v>
      </c>
      <c r="E48" s="18">
        <f t="shared" si="1"/>
        <v>4.1696388042280041E-2</v>
      </c>
      <c r="F48" s="18">
        <f t="shared" si="1"/>
        <v>4.3794671864847201E-2</v>
      </c>
      <c r="G48" s="18">
        <f t="shared" si="1"/>
        <v>4.8769341254814913E-2</v>
      </c>
      <c r="H48" s="18">
        <f t="shared" si="1"/>
        <v>2.1622996692953533E-2</v>
      </c>
      <c r="I48" s="18">
        <f t="shared" si="1"/>
        <v>2.097368755561213E-2</v>
      </c>
      <c r="J48" s="18">
        <f t="shared" si="1"/>
        <v>-8.1642456300015098E-3</v>
      </c>
      <c r="K48" s="18">
        <f t="shared" si="1"/>
        <v>-4.754542256218186E-3</v>
      </c>
      <c r="L48" s="18"/>
      <c r="M48" s="20"/>
      <c r="N48" s="50"/>
      <c r="O48" s="50"/>
      <c r="P48" s="50"/>
      <c r="Q48" s="50"/>
      <c r="R48" s="50"/>
      <c r="AO48" s="51"/>
      <c r="AP48" s="52"/>
    </row>
    <row r="49" spans="1:42" ht="15" x14ac:dyDescent="0.2">
      <c r="A49" s="8">
        <v>1997</v>
      </c>
      <c r="B49" s="12">
        <f t="shared" si="2"/>
        <v>16613</v>
      </c>
      <c r="D49" s="18">
        <f t="shared" si="1"/>
        <v>6.527733247835843E-2</v>
      </c>
      <c r="E49" s="18">
        <f t="shared" si="1"/>
        <v>5.6000508517670911E-2</v>
      </c>
      <c r="F49" s="18">
        <f t="shared" si="1"/>
        <v>5.8557410475340799E-2</v>
      </c>
      <c r="G49" s="18">
        <f t="shared" si="1"/>
        <v>6.1262297176440494E-2</v>
      </c>
      <c r="H49" s="18">
        <f t="shared" si="1"/>
        <v>4.1147675263201178E-2</v>
      </c>
      <c r="I49" s="18">
        <f t="shared" si="1"/>
        <v>4.6751937496062101E-2</v>
      </c>
      <c r="J49" s="18">
        <f t="shared" si="1"/>
        <v>4.3388550911873658E-3</v>
      </c>
      <c r="K49" s="18">
        <f t="shared" si="1"/>
        <v>5.0277860808349839E-3</v>
      </c>
      <c r="L49" s="18">
        <f t="shared" si="1"/>
        <v>7.6064753394853302E-3</v>
      </c>
      <c r="M49" s="20"/>
      <c r="N49" s="50"/>
      <c r="O49" s="50"/>
      <c r="P49" s="50"/>
      <c r="Q49" s="50"/>
      <c r="R49" s="50"/>
      <c r="AO49" s="51"/>
      <c r="AP49" s="52"/>
    </row>
    <row r="50" spans="1:42" ht="15" x14ac:dyDescent="0.2">
      <c r="A50" s="8">
        <v>1998</v>
      </c>
      <c r="B50" s="12">
        <f t="shared" si="2"/>
        <v>17897</v>
      </c>
      <c r="D50" s="53">
        <f>($B17/D17)-1</f>
        <v>0.11947207105773439</v>
      </c>
      <c r="E50" s="18">
        <f t="shared" si="1"/>
        <v>0.11133879781420775</v>
      </c>
      <c r="F50" s="18">
        <f t="shared" si="1"/>
        <v>0.11723578250827149</v>
      </c>
      <c r="G50" s="18">
        <f t="shared" si="1"/>
        <v>0.11674778484961945</v>
      </c>
      <c r="H50" s="18">
        <f t="shared" si="1"/>
        <v>0.10063656976776358</v>
      </c>
      <c r="I50" s="18">
        <f t="shared" si="1"/>
        <v>0.10961621923243836</v>
      </c>
      <c r="J50" s="18">
        <f t="shared" si="1"/>
        <v>5.0957676888502945E-2</v>
      </c>
      <c r="K50" s="18">
        <f t="shared" si="1"/>
        <v>5.5727231834529656E-2</v>
      </c>
      <c r="L50" s="18">
        <f t="shared" si="1"/>
        <v>6.2336673226425887E-2</v>
      </c>
      <c r="M50" s="20">
        <f t="shared" si="1"/>
        <v>4.7448757534415353E-2</v>
      </c>
      <c r="N50" s="50"/>
      <c r="O50" s="50"/>
      <c r="P50" s="50"/>
      <c r="Q50" s="50"/>
      <c r="R50" s="50"/>
      <c r="AO50" s="51"/>
      <c r="AP50" s="52"/>
    </row>
    <row r="51" spans="1:42" ht="15" x14ac:dyDescent="0.2">
      <c r="A51" s="8">
        <v>1999</v>
      </c>
      <c r="B51" s="12">
        <f t="shared" si="2"/>
        <v>17615</v>
      </c>
      <c r="D51" s="18"/>
      <c r="E51" s="53">
        <f t="shared" si="1"/>
        <v>6.7640463058367128E-2</v>
      </c>
      <c r="F51" s="18">
        <f t="shared" si="1"/>
        <v>8.3200098388882093E-2</v>
      </c>
      <c r="G51" s="18">
        <f t="shared" si="1"/>
        <v>8.2734034052492467E-2</v>
      </c>
      <c r="H51" s="18">
        <f t="shared" si="1"/>
        <v>9.1793727531920277E-2</v>
      </c>
      <c r="I51" s="18">
        <f t="shared" si="1"/>
        <v>0.1034893190503039</v>
      </c>
      <c r="J51" s="18">
        <f t="shared" si="1"/>
        <v>3.4047549163486845E-2</v>
      </c>
      <c r="K51" s="18">
        <f t="shared" si="1"/>
        <v>3.7213684272507708E-2</v>
      </c>
      <c r="L51" s="18">
        <f t="shared" si="1"/>
        <v>3.7824780533789015E-2</v>
      </c>
      <c r="M51" s="20">
        <f t="shared" si="1"/>
        <v>2.5797810389005305E-2</v>
      </c>
      <c r="N51" s="20">
        <f t="shared" si="1"/>
        <v>1.4046399171032231E-2</v>
      </c>
      <c r="O51" s="50"/>
      <c r="P51" s="50"/>
      <c r="Q51" s="50"/>
      <c r="R51" s="50"/>
      <c r="AO51" s="51"/>
      <c r="AP51" s="52"/>
    </row>
    <row r="52" spans="1:42" ht="15" x14ac:dyDescent="0.2">
      <c r="A52" s="8">
        <v>2000</v>
      </c>
      <c r="B52" s="12">
        <f t="shared" si="2"/>
        <v>17808</v>
      </c>
      <c r="E52" s="18"/>
      <c r="F52" s="53">
        <f t="shared" si="1"/>
        <v>6.6347305389221622E-2</v>
      </c>
      <c r="G52" s="18">
        <f t="shared" si="1"/>
        <v>6.5517860348231816E-2</v>
      </c>
      <c r="H52" s="18">
        <f t="shared" si="1"/>
        <v>8.5986095865349332E-2</v>
      </c>
      <c r="I52" s="18">
        <f t="shared" si="1"/>
        <v>9.9327118957960314E-2</v>
      </c>
      <c r="J52" s="18">
        <f t="shared" si="1"/>
        <v>2.4508111839834257E-2</v>
      </c>
      <c r="K52" s="18">
        <f t="shared" si="1"/>
        <v>2.197991391678622E-2</v>
      </c>
      <c r="L52" s="18">
        <f t="shared" si="1"/>
        <v>2.14523345187565E-2</v>
      </c>
      <c r="M52" s="20">
        <f t="shared" si="1"/>
        <v>1.7367458866544894E-2</v>
      </c>
      <c r="N52" s="20">
        <f t="shared" si="1"/>
        <v>6.6704352741662198E-3</v>
      </c>
      <c r="O52" s="20">
        <f t="shared" si="1"/>
        <v>6.6704352741662198E-3</v>
      </c>
      <c r="P52" s="20"/>
      <c r="Q52" s="50"/>
      <c r="R52" s="50"/>
      <c r="AO52" s="51"/>
      <c r="AP52" s="52"/>
    </row>
    <row r="53" spans="1:42" ht="15" x14ac:dyDescent="0.2">
      <c r="A53" s="8">
        <v>2001</v>
      </c>
      <c r="B53" s="12">
        <f t="shared" si="2"/>
        <v>18755</v>
      </c>
      <c r="G53" s="53">
        <f t="shared" si="1"/>
        <v>0.10167998120300759</v>
      </c>
      <c r="H53" s="18">
        <f t="shared" si="1"/>
        <v>0.1262235032726835</v>
      </c>
      <c r="I53" s="18">
        <f t="shared" si="1"/>
        <v>0.13193312813084668</v>
      </c>
      <c r="J53" s="18">
        <f t="shared" si="1"/>
        <v>5.7751959844340339E-2</v>
      </c>
      <c r="K53" s="18">
        <f t="shared" si="1"/>
        <v>5.3237490874375348E-2</v>
      </c>
      <c r="L53" s="18">
        <f t="shared" si="1"/>
        <v>5.1230312202230843E-2</v>
      </c>
      <c r="M53" s="20">
        <f t="shared" si="1"/>
        <v>5.2351026820783408E-2</v>
      </c>
      <c r="N53" s="20">
        <f t="shared" si="1"/>
        <v>4.6245676670757518E-2</v>
      </c>
      <c r="O53" s="20">
        <f t="shared" si="1"/>
        <v>4.6245676670757518E-2</v>
      </c>
      <c r="P53" s="20">
        <f t="shared" si="1"/>
        <v>3.3333333333333437E-2</v>
      </c>
      <c r="Q53" s="50"/>
      <c r="R53" s="50"/>
      <c r="AO53" s="51"/>
      <c r="AP53" s="52"/>
    </row>
    <row r="54" spans="1:42" ht="15" x14ac:dyDescent="0.2">
      <c r="A54" s="8">
        <v>2002</v>
      </c>
      <c r="B54" s="12">
        <f t="shared" si="2"/>
        <v>19209</v>
      </c>
      <c r="H54" s="53">
        <f t="shared" si="1"/>
        <v>0.13588788362604221</v>
      </c>
      <c r="I54" s="18">
        <f t="shared" si="1"/>
        <v>0.13743486499289426</v>
      </c>
      <c r="J54" s="18">
        <f t="shared" si="1"/>
        <v>6.3915812794239857E-2</v>
      </c>
      <c r="K54" s="18">
        <f t="shared" si="1"/>
        <v>5.5323590814196244E-2</v>
      </c>
      <c r="L54" s="18">
        <f t="shared" si="1"/>
        <v>5.3355999122614683E-2</v>
      </c>
      <c r="M54" s="20">
        <f t="shared" si="1"/>
        <v>5.9573059738540435E-2</v>
      </c>
      <c r="N54" s="20">
        <f t="shared" si="1"/>
        <v>5.0705612077453166E-2</v>
      </c>
      <c r="O54" s="20">
        <f t="shared" si="1"/>
        <v>5.0705612077453166E-2</v>
      </c>
      <c r="P54" s="20">
        <f t="shared" si="1"/>
        <v>2.1700973352481334E-2</v>
      </c>
      <c r="Q54" s="20">
        <f t="shared" si="1"/>
        <v>4.0771522659557302E-3</v>
      </c>
      <c r="R54" s="50"/>
      <c r="AO54" s="51"/>
      <c r="AP54" s="52"/>
    </row>
    <row r="55" spans="1:42" ht="15" x14ac:dyDescent="0.2">
      <c r="A55" s="8">
        <v>2003</v>
      </c>
      <c r="B55" s="12">
        <f t="shared" si="2"/>
        <v>19668</v>
      </c>
      <c r="H55" s="18"/>
      <c r="I55" s="53">
        <f t="shared" si="1"/>
        <v>0.14209395505487477</v>
      </c>
      <c r="J55" s="18">
        <f t="shared" si="1"/>
        <v>6.9843342036553624E-2</v>
      </c>
      <c r="K55" s="18">
        <f t="shared" si="1"/>
        <v>6.0383868880741876E-2</v>
      </c>
      <c r="L55" s="18">
        <f t="shared" si="1"/>
        <v>5.8329746018080053E-2</v>
      </c>
      <c r="M55" s="20">
        <f t="shared" si="1"/>
        <v>6.4919594997022045E-2</v>
      </c>
      <c r="N55" s="20">
        <f t="shared" si="1"/>
        <v>5.4132275699431798E-2</v>
      </c>
      <c r="O55" s="20">
        <f t="shared" si="1"/>
        <v>5.4132275699431798E-2</v>
      </c>
      <c r="P55" s="20">
        <f t="shared" si="1"/>
        <v>8.2534474803916957E-3</v>
      </c>
      <c r="Q55" s="20">
        <f t="shared" si="1"/>
        <v>-4.9076650645080155E-3</v>
      </c>
      <c r="R55" s="20">
        <f t="shared" si="1"/>
        <v>-5.3102715824608904E-3</v>
      </c>
      <c r="AO55" s="51"/>
      <c r="AP55" s="52"/>
    </row>
    <row r="56" spans="1:42" ht="15" x14ac:dyDescent="0.2">
      <c r="A56" s="8">
        <v>2004</v>
      </c>
      <c r="B56" s="12">
        <f t="shared" si="2"/>
        <v>20545</v>
      </c>
      <c r="H56" s="18"/>
      <c r="I56" s="18"/>
      <c r="J56" s="53">
        <f t="shared" si="1"/>
        <v>9.8721856783785311E-2</v>
      </c>
      <c r="K56" s="18">
        <f t="shared" si="1"/>
        <v>8.8822937092585708E-2</v>
      </c>
      <c r="L56" s="18">
        <f t="shared" si="1"/>
        <v>8.6864518859440354E-2</v>
      </c>
      <c r="M56" s="20">
        <f t="shared" si="1"/>
        <v>9.1773833563609353E-2</v>
      </c>
      <c r="N56" s="20">
        <f t="shared" si="1"/>
        <v>7.9214161895256652E-2</v>
      </c>
      <c r="O56" s="20">
        <f t="shared" si="1"/>
        <v>7.9214161895256652E-2</v>
      </c>
      <c r="P56" s="20">
        <f t="shared" si="1"/>
        <v>2.910238429172507E-2</v>
      </c>
      <c r="Q56" s="20">
        <f t="shared" si="1"/>
        <v>1.5771778898447497E-2</v>
      </c>
      <c r="R56" s="20">
        <f t="shared" si="1"/>
        <v>1.2218554466177256E-2</v>
      </c>
      <c r="S56" s="18">
        <f t="shared" si="1"/>
        <v>1.2218554466177256E-2</v>
      </c>
      <c r="AO56" s="51"/>
      <c r="AP56" s="52"/>
    </row>
    <row r="57" spans="1:42" ht="15" x14ac:dyDescent="0.2">
      <c r="A57" s="8">
        <v>2005</v>
      </c>
      <c r="B57" s="12">
        <f t="shared" si="2"/>
        <v>22361</v>
      </c>
      <c r="H57" s="18"/>
      <c r="I57" s="18"/>
      <c r="J57" s="18"/>
      <c r="K57" s="53">
        <f t="shared" ref="K57:V64" si="3">($B24/K24)-1</f>
        <v>0.16064569708294396</v>
      </c>
      <c r="L57" s="18">
        <f t="shared" si="3"/>
        <v>0.15896133513009225</v>
      </c>
      <c r="M57" s="20">
        <f t="shared" si="3"/>
        <v>0.16645800730307769</v>
      </c>
      <c r="N57" s="20">
        <f t="shared" si="3"/>
        <v>0.1499022935308032</v>
      </c>
      <c r="O57" s="20">
        <f t="shared" si="3"/>
        <v>0.1499022935308032</v>
      </c>
      <c r="P57" s="20">
        <f t="shared" si="3"/>
        <v>9.4357167327362657E-2</v>
      </c>
      <c r="Q57" s="20">
        <f t="shared" si="3"/>
        <v>7.9250929098894751E-2</v>
      </c>
      <c r="R57" s="20">
        <f t="shared" si="3"/>
        <v>7.5099764411750591E-2</v>
      </c>
      <c r="S57" s="18">
        <f t="shared" si="3"/>
        <v>7.5099764411750591E-2</v>
      </c>
      <c r="T57" s="18">
        <f t="shared" si="3"/>
        <v>8.474822935868831E-2</v>
      </c>
      <c r="AO57" s="51"/>
      <c r="AP57" s="52"/>
    </row>
    <row r="58" spans="1:42" ht="15" x14ac:dyDescent="0.2">
      <c r="A58" s="8">
        <v>2006</v>
      </c>
      <c r="B58" s="12">
        <f t="shared" si="2"/>
        <v>21819</v>
      </c>
      <c r="H58" s="18"/>
      <c r="I58" s="18"/>
      <c r="J58" s="18"/>
      <c r="K58" s="18"/>
      <c r="L58" s="53">
        <f t="shared" si="3"/>
        <v>0.11446521605884152</v>
      </c>
      <c r="M58" s="20">
        <f t="shared" si="3"/>
        <v>0.11708990374769601</v>
      </c>
      <c r="N58" s="20">
        <f t="shared" si="3"/>
        <v>8.4227787716159908E-2</v>
      </c>
      <c r="O58" s="20">
        <f t="shared" si="3"/>
        <v>8.4227787716159908E-2</v>
      </c>
      <c r="P58" s="20">
        <f t="shared" si="3"/>
        <v>4.3072951525002345E-2</v>
      </c>
      <c r="Q58" s="20">
        <f t="shared" si="3"/>
        <v>2.9878221467006583E-2</v>
      </c>
      <c r="R58" s="20">
        <f t="shared" si="3"/>
        <v>2.2877502226805957E-2</v>
      </c>
      <c r="S58" s="18">
        <f t="shared" si="3"/>
        <v>2.2877502226805957E-2</v>
      </c>
      <c r="T58" s="18">
        <f t="shared" si="3"/>
        <v>3.0267258475776826E-2</v>
      </c>
      <c r="U58" s="18">
        <f t="shared" si="3"/>
        <v>-4.4259901441868754E-3</v>
      </c>
      <c r="AO58" s="51"/>
      <c r="AP58" s="52"/>
    </row>
    <row r="59" spans="1:42" ht="15" x14ac:dyDescent="0.2">
      <c r="A59" s="8">
        <v>2007</v>
      </c>
      <c r="B59" s="12">
        <f t="shared" si="2"/>
        <v>21962</v>
      </c>
      <c r="H59" s="18"/>
      <c r="I59" s="18"/>
      <c r="J59" s="18"/>
      <c r="K59" s="18"/>
      <c r="L59" s="18"/>
      <c r="M59" s="53">
        <f t="shared" si="3"/>
        <v>0.10356263504346508</v>
      </c>
      <c r="N59" s="18">
        <f t="shared" si="3"/>
        <v>6.793095064429866E-2</v>
      </c>
      <c r="O59" s="18">
        <f t="shared" si="3"/>
        <v>6.793095064429866E-2</v>
      </c>
      <c r="P59" s="20">
        <f t="shared" si="3"/>
        <v>2.6645474943904235E-2</v>
      </c>
      <c r="Q59" s="20">
        <f t="shared" si="3"/>
        <v>1.8834663202820456E-2</v>
      </c>
      <c r="R59" s="20">
        <f t="shared" si="3"/>
        <v>5.079859045352686E-3</v>
      </c>
      <c r="S59" s="18">
        <f t="shared" si="3"/>
        <v>5.079859045352686E-3</v>
      </c>
      <c r="T59" s="18">
        <f t="shared" si="3"/>
        <v>8.8658183655656586E-3</v>
      </c>
      <c r="U59" s="18">
        <f t="shared" si="3"/>
        <v>-2.5772967218205212E-2</v>
      </c>
      <c r="V59" s="18">
        <f t="shared" si="3"/>
        <v>-1.3342917471584559E-2</v>
      </c>
      <c r="W59" s="18"/>
      <c r="AO59" s="51"/>
      <c r="AP59" s="52"/>
    </row>
    <row r="60" spans="1:42" ht="15" x14ac:dyDescent="0.2">
      <c r="A60" s="8">
        <v>2008</v>
      </c>
      <c r="B60" s="12">
        <f t="shared" si="2"/>
        <v>21060</v>
      </c>
      <c r="H60" s="18"/>
      <c r="I60" s="18"/>
      <c r="J60" s="18"/>
      <c r="K60" s="18"/>
      <c r="L60" s="18"/>
      <c r="M60" s="18"/>
      <c r="N60" s="53">
        <f t="shared" si="3"/>
        <v>5.6826321570124794E-3</v>
      </c>
      <c r="O60" s="18">
        <f t="shared" si="3"/>
        <v>5.6826321570124794E-3</v>
      </c>
      <c r="P60" s="20">
        <f t="shared" si="3"/>
        <v>-3.3412887828162319E-2</v>
      </c>
      <c r="Q60" s="20">
        <f t="shared" si="3"/>
        <v>-3.703703703703709E-2</v>
      </c>
      <c r="R60" s="20">
        <f t="shared" si="3"/>
        <v>-5.5139306384315079E-2</v>
      </c>
      <c r="S60" s="18">
        <f t="shared" si="3"/>
        <v>-5.5139306384315079E-2</v>
      </c>
      <c r="T60" s="18">
        <f t="shared" si="3"/>
        <v>-5.5859410024208689E-2</v>
      </c>
      <c r="U60" s="18">
        <f t="shared" si="3"/>
        <v>-9.1418956814357855E-2</v>
      </c>
      <c r="V60" s="18">
        <f t="shared" si="3"/>
        <v>-7.5098814229249022E-2</v>
      </c>
      <c r="W60" s="18">
        <f>($B27/W27)-1</f>
        <v>-5.7971014492753659E-2</v>
      </c>
      <c r="AO60" s="51"/>
      <c r="AP60" s="52"/>
    </row>
    <row r="61" spans="1:42" ht="15" x14ac:dyDescent="0.2">
      <c r="A61" s="8">
        <v>2009</v>
      </c>
      <c r="B61" s="12">
        <f t="shared" si="2"/>
        <v>22351</v>
      </c>
      <c r="H61" s="18"/>
      <c r="I61" s="18"/>
      <c r="J61" s="18"/>
      <c r="K61" s="18"/>
      <c r="L61" s="18"/>
      <c r="M61" s="18"/>
      <c r="N61" s="20"/>
      <c r="O61" s="53">
        <f t="shared" si="3"/>
        <v>4.610128241130762E-2</v>
      </c>
      <c r="P61" s="20">
        <f t="shared" si="3"/>
        <v>5.8955895589558605E-3</v>
      </c>
      <c r="Q61" s="20">
        <f t="shared" si="3"/>
        <v>3.5921153069014E-3</v>
      </c>
      <c r="R61" s="20">
        <f t="shared" si="3"/>
        <v>-1.9004564606741603E-2</v>
      </c>
      <c r="S61" s="18">
        <f t="shared" si="3"/>
        <v>-1.9004564606741603E-2</v>
      </c>
      <c r="T61" s="18">
        <f t="shared" si="3"/>
        <v>-2.3291382625415191E-2</v>
      </c>
      <c r="U61" s="18">
        <f t="shared" si="3"/>
        <v>-6.0171558321419516E-2</v>
      </c>
      <c r="V61" s="18">
        <f t="shared" si="3"/>
        <v>-4.6255600597397084E-2</v>
      </c>
      <c r="W61" s="18">
        <f>($B28/W28)-1</f>
        <v>-1.9348894348894308E-2</v>
      </c>
      <c r="X61" s="18">
        <f>($B28/X28)-1</f>
        <v>5.8085589850407127E-2</v>
      </c>
      <c r="AO61" s="51"/>
      <c r="AP61" s="52"/>
    </row>
    <row r="62" spans="1:42" ht="15" x14ac:dyDescent="0.2">
      <c r="A62" s="8">
        <v>2010</v>
      </c>
      <c r="B62" s="12">
        <f t="shared" si="2"/>
        <v>22256.25</v>
      </c>
      <c r="H62" s="18"/>
      <c r="I62" s="18"/>
      <c r="J62" s="18"/>
      <c r="K62" s="18"/>
      <c r="L62" s="18"/>
      <c r="M62" s="18"/>
      <c r="N62" s="20"/>
      <c r="O62" s="20"/>
      <c r="P62" s="53">
        <f t="shared" si="3"/>
        <v>-2.049775547927124E-2</v>
      </c>
      <c r="Q62" s="20">
        <f t="shared" si="3"/>
        <v>-1.8986644333759406E-2</v>
      </c>
      <c r="R62" s="18">
        <f t="shared" si="3"/>
        <v>-4.4550098737872412E-2</v>
      </c>
      <c r="S62" s="18">
        <f t="shared" si="3"/>
        <v>-4.4550098737872412E-2</v>
      </c>
      <c r="T62" s="18">
        <f t="shared" si="3"/>
        <v>-4.9852715163934413E-2</v>
      </c>
      <c r="U62" s="18">
        <f t="shared" si="3"/>
        <v>-8.6923076923076881E-2</v>
      </c>
      <c r="V62" s="18">
        <f t="shared" si="3"/>
        <v>-7.2772153480814894E-2</v>
      </c>
      <c r="W62" s="18">
        <f>($B29/W29)-1</f>
        <v>-5.5096798845206796E-2</v>
      </c>
      <c r="X62" s="18">
        <f>($B29/X29)-1</f>
        <v>5.2472281398022069E-2</v>
      </c>
      <c r="Y62" s="18">
        <f>($B29/Y29)-1</f>
        <v>1.5252791826767531E-2</v>
      </c>
      <c r="AO62" s="51"/>
      <c r="AP62" s="52"/>
    </row>
    <row r="63" spans="1:42" ht="15" x14ac:dyDescent="0.2">
      <c r="A63" s="8">
        <v>2011</v>
      </c>
      <c r="B63" s="12">
        <f t="shared" si="2"/>
        <v>21619</v>
      </c>
      <c r="H63" s="18"/>
      <c r="I63" s="18"/>
      <c r="J63" s="18"/>
      <c r="K63" s="18"/>
      <c r="L63" s="18"/>
      <c r="M63" s="18"/>
      <c r="N63" s="18"/>
      <c r="O63" s="18"/>
      <c r="P63" s="18"/>
      <c r="Q63" s="20">
        <f t="shared" si="3"/>
        <v>-6.4355578637583344E-2</v>
      </c>
      <c r="R63" s="18">
        <f t="shared" si="3"/>
        <v>-9.0989362149434427E-2</v>
      </c>
      <c r="S63" s="18">
        <f t="shared" si="3"/>
        <v>-9.0989362149434427E-2</v>
      </c>
      <c r="T63" s="18">
        <f t="shared" si="3"/>
        <v>-9.7855116007344312E-2</v>
      </c>
      <c r="U63" s="18">
        <f t="shared" si="3"/>
        <v>-0.13228978526991775</v>
      </c>
      <c r="V63" s="18">
        <f t="shared" si="3"/>
        <v>-0.12160734601007639</v>
      </c>
      <c r="W63" s="18">
        <f>($B30/W30)-1</f>
        <v>-0.10632053242941586</v>
      </c>
      <c r="X63" s="18">
        <f>($B30/X30)-1</f>
        <v>1.1767863488055808E-2</v>
      </c>
      <c r="Y63" s="18">
        <f>($B30/Y30)-1</f>
        <v>-7.7605621289000837E-3</v>
      </c>
      <c r="Z63" s="18">
        <f>B30/Z30-1</f>
        <v>-2.7676553346556165E-3</v>
      </c>
      <c r="AO63" s="51"/>
      <c r="AP63" s="52"/>
    </row>
    <row r="64" spans="1:42" ht="15" x14ac:dyDescent="0.2">
      <c r="A64" s="8">
        <v>2012</v>
      </c>
      <c r="B64" s="12">
        <f t="shared" si="2"/>
        <v>21440</v>
      </c>
      <c r="H64" s="18"/>
      <c r="I64" s="18"/>
      <c r="J64" s="18"/>
      <c r="K64" s="18"/>
      <c r="L64" s="18"/>
      <c r="M64" s="18"/>
      <c r="N64" s="18"/>
      <c r="O64" s="18"/>
      <c r="P64" s="18"/>
      <c r="Q64" s="20"/>
      <c r="R64" s="54">
        <f t="shared" si="3"/>
        <v>-0.11693232834960254</v>
      </c>
      <c r="S64" s="54">
        <f t="shared" si="3"/>
        <v>-0.11693232834960254</v>
      </c>
      <c r="T64" s="54">
        <f t="shared" si="3"/>
        <v>-0.12546908141621793</v>
      </c>
      <c r="U64" s="54">
        <f t="shared" si="3"/>
        <v>-0.15835754102221877</v>
      </c>
      <c r="V64" s="54">
        <f t="shared" si="3"/>
        <v>-0.14632689627712525</v>
      </c>
      <c r="W64" s="54">
        <f>($B31/W31)-1</f>
        <v>-0.13677175182187862</v>
      </c>
      <c r="X64" s="18">
        <f>($B31/X31)-1</f>
        <v>-2.2476966162010448E-2</v>
      </c>
      <c r="Y64" s="18">
        <f>($B31/Y31)-1</f>
        <v>-3.1556541385309944E-2</v>
      </c>
      <c r="Z64" s="18">
        <f>B31/Z31-1</f>
        <v>-1.8899007001327073E-2</v>
      </c>
      <c r="AA64" s="18">
        <f>B31/AA31-1</f>
        <v>-8.463210470332494E-3</v>
      </c>
      <c r="AO64" s="51"/>
      <c r="AP64" s="52"/>
    </row>
    <row r="65" spans="1:54" s="23" customFormat="1" x14ac:dyDescent="0.2">
      <c r="A65" s="24"/>
      <c r="B65" s="28"/>
      <c r="D65" s="32"/>
      <c r="E65" s="32"/>
      <c r="F65" s="32"/>
      <c r="G65" s="32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32"/>
      <c r="X65" s="32"/>
      <c r="Y65" s="32"/>
      <c r="AA65" s="32"/>
    </row>
    <row r="66" spans="1:54" s="23" customFormat="1" x14ac:dyDescent="0.2">
      <c r="A66" s="24"/>
      <c r="B66" s="28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75" t="s">
        <v>62</v>
      </c>
      <c r="W66" s="75">
        <f>AVERAGE(R64:W64)</f>
        <v>-0.13346498787277428</v>
      </c>
      <c r="X66" s="32"/>
      <c r="Y66" s="32"/>
      <c r="AA66" s="32"/>
    </row>
    <row r="67" spans="1:54" s="23" customFormat="1" x14ac:dyDescent="0.2">
      <c r="A67" s="24"/>
      <c r="B67" s="28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</row>
    <row r="68" spans="1:54" s="23" customFormat="1" x14ac:dyDescent="0.2">
      <c r="A68" s="24"/>
      <c r="B68" s="56"/>
      <c r="H68" s="55"/>
      <c r="I68" s="55"/>
      <c r="J68" s="55"/>
      <c r="K68" s="55"/>
      <c r="L68" s="55"/>
      <c r="M68" s="74"/>
      <c r="N68" s="74"/>
      <c r="O68" s="74"/>
      <c r="P68" s="74"/>
      <c r="Q68" s="74"/>
      <c r="R68" s="55"/>
      <c r="S68" s="55"/>
      <c r="U68" s="55"/>
      <c r="V68" s="55"/>
      <c r="AA68" s="57"/>
    </row>
    <row r="69" spans="1:54" s="23" customFormat="1" x14ac:dyDescent="0.2">
      <c r="A69" s="27"/>
      <c r="B69" s="28"/>
      <c r="C69" s="29"/>
      <c r="F69" s="58"/>
      <c r="G69" s="59"/>
      <c r="H69" s="60"/>
      <c r="I69" s="61"/>
      <c r="J69" s="30"/>
      <c r="K69" s="28"/>
      <c r="L69" s="28"/>
      <c r="M69" s="28"/>
      <c r="N69" s="28"/>
      <c r="O69" s="28"/>
      <c r="P69" s="28"/>
      <c r="Q69" s="28"/>
      <c r="R69" s="38"/>
      <c r="S69" s="38"/>
      <c r="X69" s="29"/>
      <c r="AH69" s="23" t="s">
        <v>100</v>
      </c>
    </row>
    <row r="70" spans="1:54" s="23" customFormat="1" x14ac:dyDescent="0.2">
      <c r="A70" s="27"/>
      <c r="B70" s="28"/>
      <c r="C70" s="29"/>
      <c r="F70" s="58"/>
      <c r="G70" s="59"/>
      <c r="H70" s="60"/>
      <c r="I70" s="61"/>
      <c r="J70" s="30"/>
      <c r="K70" s="28"/>
      <c r="L70" s="28"/>
      <c r="M70" s="28"/>
      <c r="N70" s="28"/>
      <c r="O70" s="28"/>
      <c r="P70" s="28"/>
      <c r="Q70" s="28"/>
      <c r="R70" s="38"/>
      <c r="S70" s="38"/>
      <c r="X70" s="29"/>
      <c r="AF70" s="24" t="s">
        <v>63</v>
      </c>
      <c r="AG70" s="24" t="s">
        <v>67</v>
      </c>
      <c r="AH70" s="24" t="s">
        <v>67</v>
      </c>
      <c r="AI70" s="24"/>
      <c r="AJ70" s="24" t="s">
        <v>64</v>
      </c>
      <c r="AK70" s="23" t="s">
        <v>101</v>
      </c>
      <c r="AM70" s="23" t="s">
        <v>67</v>
      </c>
      <c r="AO70" s="23" t="s">
        <v>101</v>
      </c>
      <c r="AR70" s="23" t="s">
        <v>101</v>
      </c>
      <c r="AS70" s="23" t="s">
        <v>102</v>
      </c>
      <c r="AT70" s="23" t="s">
        <v>58</v>
      </c>
      <c r="AZ70" s="23" t="s">
        <v>103</v>
      </c>
    </row>
    <row r="71" spans="1:54" s="23" customFormat="1" x14ac:dyDescent="0.2">
      <c r="A71" s="27">
        <v>2013</v>
      </c>
      <c r="B71" s="28" t="s">
        <v>75</v>
      </c>
      <c r="C71" s="29"/>
      <c r="D71" s="30">
        <f t="shared" ref="D71:D80" si="4">D41</f>
        <v>3.3964879852125707E-2</v>
      </c>
      <c r="E71" s="30">
        <f t="shared" ref="E71:E80" si="5">E42</f>
        <v>3.0957199610224029E-2</v>
      </c>
      <c r="F71" s="31">
        <f t="shared" ref="F71:F80" si="6">F43</f>
        <v>2.2294607310894055E-2</v>
      </c>
      <c r="G71" s="31">
        <f t="shared" ref="G71:G80" si="7">G44</f>
        <v>4.9914064737897501E-2</v>
      </c>
      <c r="H71" s="31">
        <f t="shared" ref="H71:H80" si="8">H45</f>
        <v>2.6354712921877077E-2</v>
      </c>
      <c r="I71" s="31">
        <f t="shared" ref="I71:I80" si="9">I46</f>
        <v>1.8480628341364103E-3</v>
      </c>
      <c r="J71" s="31">
        <f t="shared" ref="J71:J80" si="10">J47</f>
        <v>-6.2217194570135526E-3</v>
      </c>
      <c r="K71" s="31">
        <f t="shared" ref="K71:K80" si="11">K48</f>
        <v>-4.754542256218186E-3</v>
      </c>
      <c r="L71" s="31">
        <f t="shared" ref="L71:L80" si="12">L49</f>
        <v>7.6064753394853302E-3</v>
      </c>
      <c r="M71" s="31">
        <f t="shared" ref="M71:M80" si="13">M50</f>
        <v>4.7448757534415353E-2</v>
      </c>
      <c r="N71" s="31">
        <f t="shared" ref="N71:N80" si="14">N51</f>
        <v>1.4046399171032231E-2</v>
      </c>
      <c r="O71" s="31">
        <f t="shared" ref="O71:O80" si="15">O52</f>
        <v>6.6704352741662198E-3</v>
      </c>
      <c r="P71" s="31">
        <f t="shared" ref="P71:P80" si="16">P53</f>
        <v>3.3333333333333437E-2</v>
      </c>
      <c r="Q71" s="31">
        <f t="shared" ref="Q71:Q80" si="17">Q54</f>
        <v>4.0771522659557302E-3</v>
      </c>
      <c r="R71" s="31">
        <f>R55</f>
        <v>-5.3102715824608904E-3</v>
      </c>
      <c r="S71" s="31">
        <f>S56</f>
        <v>1.2218554466177256E-2</v>
      </c>
      <c r="T71" s="31">
        <f>T57</f>
        <v>8.474822935868831E-2</v>
      </c>
      <c r="U71" s="31">
        <f>U58</f>
        <v>-4.4259901441868754E-3</v>
      </c>
      <c r="V71" s="30">
        <f>V59</f>
        <v>-1.3342917471584559E-2</v>
      </c>
      <c r="W71" s="30">
        <f>W60</f>
        <v>-5.7971014492753659E-2</v>
      </c>
      <c r="X71" s="30">
        <f>X61</f>
        <v>5.8085589850407127E-2</v>
      </c>
      <c r="Y71" s="30">
        <f>Y62</f>
        <v>1.5252791826767531E-2</v>
      </c>
      <c r="Z71" s="30">
        <f>Z63</f>
        <v>-2.7676553346556165E-3</v>
      </c>
      <c r="AA71" s="32">
        <f>AA64</f>
        <v>-8.463210470332494E-3</v>
      </c>
      <c r="AB71" s="32">
        <f>MAX(D71:AA71)</f>
        <v>8.474822935868831E-2</v>
      </c>
      <c r="AC71" s="32">
        <f>MIN(D71:AA71)</f>
        <v>-5.7971014492753659E-2</v>
      </c>
      <c r="AD71" s="30">
        <f t="shared" ref="AD71:AD80" si="18">IF(ABS(AB71)&gt;ABS(AC71),AB71,ABS(AC71))</f>
        <v>8.474822935868831E-2</v>
      </c>
      <c r="AE71" s="32"/>
      <c r="AF71" s="36">
        <f>STDEV(D71:AA71)</f>
        <v>2.8867601581779988E-2</v>
      </c>
      <c r="AG71" s="36">
        <f>AVERAGE(D71:AA71)</f>
        <v>1.4398496853265727E-2</v>
      </c>
      <c r="AH71" s="36">
        <f>AF71+AG71</f>
        <v>4.3266098435045718E-2</v>
      </c>
      <c r="AI71" s="36"/>
      <c r="AJ71" s="23">
        <f>COUNT(D71:AA71)</f>
        <v>24</v>
      </c>
      <c r="AK71" s="62">
        <v>1.7210000000000001</v>
      </c>
      <c r="AL71" s="30">
        <f t="shared" ref="AL71:AL80" si="19">AK71*AF71</f>
        <v>4.9681142322243362E-2</v>
      </c>
      <c r="AM71" s="30">
        <f>AVERAGE(D71:AA71)</f>
        <v>1.4398496853265727E-2</v>
      </c>
      <c r="AN71" s="32">
        <f t="shared" ref="AN71:AN80" si="20">+AM71+AL71</f>
        <v>6.4079639175509087E-2</v>
      </c>
      <c r="AO71" s="62">
        <v>1.323</v>
      </c>
      <c r="AP71" s="30">
        <f t="shared" ref="AP71:AP80" si="21">AM71+AF71*AO71</f>
        <v>5.259033374596065E-2</v>
      </c>
      <c r="AQ71" s="30">
        <f t="shared" ref="AQ71:AQ80" si="22">AM71-AF71*AO71</f>
        <v>-2.3793340039429199E-2</v>
      </c>
      <c r="AR71" s="63">
        <v>0.68500000000000005</v>
      </c>
      <c r="AS71" s="30">
        <f t="shared" ref="AS71:AS80" si="23">AM71+AF71*AR71</f>
        <v>3.4172803936785019E-2</v>
      </c>
      <c r="AT71" s="36">
        <f t="shared" ref="AT71:AT80" si="24">AM71-AF71*AR71</f>
        <v>-5.3758102302535662E-3</v>
      </c>
      <c r="AU71" s="30"/>
      <c r="AV71" s="32">
        <f t="shared" ref="AV71:AV80" si="25">+AM71-AL71</f>
        <v>-3.5282645468977636E-2</v>
      </c>
      <c r="AW71" s="32">
        <f t="shared" ref="AW71:AW80" si="26">AN71</f>
        <v>6.4079639175509087E-2</v>
      </c>
      <c r="AX71" s="30">
        <f t="shared" ref="AX71:AX80" si="27">(AV71+AW71)/2</f>
        <v>1.4398496853265726E-2</v>
      </c>
      <c r="AY71" s="32">
        <f t="shared" ref="AY71:AY80" si="28">AX71-AM71</f>
        <v>0</v>
      </c>
      <c r="AZ71" s="32">
        <f t="shared" ref="AZ71:AZ80" si="29">AN71-AM71</f>
        <v>4.9681142322243362E-2</v>
      </c>
      <c r="BA71" s="32">
        <f t="shared" ref="BA71:BA80" si="30">AP71-AM71</f>
        <v>3.8191836892694925E-2</v>
      </c>
      <c r="BB71" s="32">
        <f t="shared" ref="BB71:BB80" si="31">AS71-AM71</f>
        <v>1.9774307083519294E-2</v>
      </c>
    </row>
    <row r="72" spans="1:54" s="23" customFormat="1" ht="19.5" customHeight="1" x14ac:dyDescent="0.2">
      <c r="A72" s="27">
        <f t="shared" ref="A72:A80" si="32">A71+1</f>
        <v>2014</v>
      </c>
      <c r="B72" s="28" t="s">
        <v>76</v>
      </c>
      <c r="C72" s="29"/>
      <c r="D72" s="30">
        <f t="shared" si="4"/>
        <v>2.7798535345987085E-2</v>
      </c>
      <c r="E72" s="30">
        <f t="shared" si="5"/>
        <v>3.7464188643208773E-2</v>
      </c>
      <c r="F72" s="31">
        <f t="shared" si="6"/>
        <v>3.3921015514809527E-2</v>
      </c>
      <c r="G72" s="31">
        <f t="shared" si="7"/>
        <v>7.2427116262732794E-2</v>
      </c>
      <c r="H72" s="31">
        <f t="shared" si="8"/>
        <v>2.0464747821493656E-3</v>
      </c>
      <c r="I72" s="31">
        <f t="shared" si="9"/>
        <v>2.3296447291788036E-2</v>
      </c>
      <c r="J72" s="31">
        <f t="shared" si="10"/>
        <v>-8.1642456300015098E-3</v>
      </c>
      <c r="K72" s="31">
        <f t="shared" si="11"/>
        <v>5.0277860808349839E-3</v>
      </c>
      <c r="L72" s="31">
        <f t="shared" si="12"/>
        <v>6.2336673226425887E-2</v>
      </c>
      <c r="M72" s="31">
        <f t="shared" si="13"/>
        <v>2.5797810389005305E-2</v>
      </c>
      <c r="N72" s="31">
        <f t="shared" si="14"/>
        <v>6.6704352741662198E-3</v>
      </c>
      <c r="O72" s="31">
        <f t="shared" si="15"/>
        <v>4.6245676670757518E-2</v>
      </c>
      <c r="P72" s="31">
        <f t="shared" si="16"/>
        <v>2.1700973352481334E-2</v>
      </c>
      <c r="Q72" s="31">
        <f t="shared" si="17"/>
        <v>-4.9076650645080155E-3</v>
      </c>
      <c r="R72" s="31">
        <f t="shared" ref="R72:R79" si="33">R56</f>
        <v>1.2218554466177256E-2</v>
      </c>
      <c r="S72" s="31">
        <f t="shared" ref="S72:S78" si="34">S57</f>
        <v>7.5099764411750591E-2</v>
      </c>
      <c r="T72" s="31">
        <f t="shared" ref="T72:T77" si="35">T58</f>
        <v>3.0267258475776826E-2</v>
      </c>
      <c r="U72" s="31">
        <f t="shared" ref="U72:U76" si="36">U59</f>
        <v>-2.5772967218205212E-2</v>
      </c>
      <c r="V72" s="30">
        <f t="shared" ref="V72:V76" si="37">V60</f>
        <v>-7.5098814229249022E-2</v>
      </c>
      <c r="W72" s="30">
        <f>W61</f>
        <v>-1.9348894348894308E-2</v>
      </c>
      <c r="X72" s="30">
        <f>X62</f>
        <v>5.2472281398022069E-2</v>
      </c>
      <c r="Y72" s="30">
        <f>Y63</f>
        <v>-7.7605621289000837E-3</v>
      </c>
      <c r="Z72" s="30">
        <f>Z64</f>
        <v>-1.8899007001327073E-2</v>
      </c>
      <c r="AB72" s="32">
        <f t="shared" ref="AB72:AB80" si="38">MAX(D72:AA72)</f>
        <v>7.5099764411750591E-2</v>
      </c>
      <c r="AC72" s="32">
        <f t="shared" ref="AC72:AC80" si="39">MIN(D72:AA72)</f>
        <v>-7.5098814229249022E-2</v>
      </c>
      <c r="AD72" s="30">
        <f t="shared" si="18"/>
        <v>7.5099764411750591E-2</v>
      </c>
      <c r="AF72" s="36">
        <f>STDEV(D72:Z72)</f>
        <v>3.4958904489994218E-2</v>
      </c>
      <c r="AG72" s="36">
        <f>AVERAGE(D72:Z72)</f>
        <v>1.6297340694129928E-2</v>
      </c>
      <c r="AH72" s="36">
        <f t="shared" ref="AH72:AH80" si="40">AF72+AG72</f>
        <v>5.1256245184124145E-2</v>
      </c>
      <c r="AI72" s="36"/>
      <c r="AJ72" s="23">
        <f t="shared" ref="AJ72:AJ80" si="41">COUNT(D72:AA72)</f>
        <v>23</v>
      </c>
      <c r="AK72" s="62">
        <v>1.7250000000000001</v>
      </c>
      <c r="AL72" s="30">
        <f t="shared" si="19"/>
        <v>6.0304110245240031E-2</v>
      </c>
      <c r="AM72" s="30">
        <f>AVERAGE(D72:Z72)</f>
        <v>1.6297340694129928E-2</v>
      </c>
      <c r="AN72" s="32">
        <f t="shared" si="20"/>
        <v>7.6601450939369958E-2</v>
      </c>
      <c r="AO72" s="62">
        <v>1.325</v>
      </c>
      <c r="AP72" s="30">
        <f t="shared" si="21"/>
        <v>6.2617889143372268E-2</v>
      </c>
      <c r="AQ72" s="30">
        <f t="shared" si="22"/>
        <v>-3.0023207755112406E-2</v>
      </c>
      <c r="AR72" s="63">
        <v>0.68500000000000005</v>
      </c>
      <c r="AS72" s="30">
        <f t="shared" si="23"/>
        <v>4.0244190269775965E-2</v>
      </c>
      <c r="AT72" s="36">
        <f t="shared" si="24"/>
        <v>-7.6495088815161129E-3</v>
      </c>
      <c r="AU72" s="30"/>
      <c r="AV72" s="32">
        <f t="shared" si="25"/>
        <v>-4.4006769551110103E-2</v>
      </c>
      <c r="AW72" s="32">
        <f t="shared" si="26"/>
        <v>7.6601450939369958E-2</v>
      </c>
      <c r="AX72" s="30">
        <f t="shared" si="27"/>
        <v>1.6297340694129928E-2</v>
      </c>
      <c r="AY72" s="32">
        <f t="shared" si="28"/>
        <v>0</v>
      </c>
      <c r="AZ72" s="32">
        <f t="shared" si="29"/>
        <v>6.0304110245240031E-2</v>
      </c>
      <c r="BA72" s="32">
        <f t="shared" si="30"/>
        <v>4.6320548449242341E-2</v>
      </c>
      <c r="BB72" s="32">
        <f t="shared" si="31"/>
        <v>2.3946849575646037E-2</v>
      </c>
    </row>
    <row r="73" spans="1:54" s="23" customFormat="1" ht="12.75" customHeight="1" x14ac:dyDescent="0.2">
      <c r="A73" s="27">
        <f t="shared" si="32"/>
        <v>2015</v>
      </c>
      <c r="B73" s="28" t="s">
        <v>77</v>
      </c>
      <c r="C73" s="37"/>
      <c r="D73" s="30">
        <f t="shared" si="4"/>
        <v>3.9067098293113611E-2</v>
      </c>
      <c r="E73" s="30">
        <f t="shared" si="5"/>
        <v>5.1570793286472627E-2</v>
      </c>
      <c r="F73" s="31">
        <f t="shared" si="6"/>
        <v>6.1096823521234356E-2</v>
      </c>
      <c r="G73" s="31">
        <f t="shared" si="7"/>
        <v>4.5385674931129438E-2</v>
      </c>
      <c r="H73" s="31">
        <f t="shared" si="8"/>
        <v>1.9601521697079072E-2</v>
      </c>
      <c r="I73" s="31">
        <f t="shared" si="9"/>
        <v>2.097368755561213E-2</v>
      </c>
      <c r="J73" s="31">
        <f t="shared" si="10"/>
        <v>4.3388550911873658E-3</v>
      </c>
      <c r="K73" s="31">
        <f t="shared" si="11"/>
        <v>5.5727231834529656E-2</v>
      </c>
      <c r="L73" s="31">
        <f t="shared" si="12"/>
        <v>3.7824780533789015E-2</v>
      </c>
      <c r="M73" s="31">
        <f t="shared" si="13"/>
        <v>1.7367458866544894E-2</v>
      </c>
      <c r="N73" s="31">
        <f t="shared" si="14"/>
        <v>4.6245676670757518E-2</v>
      </c>
      <c r="O73" s="31">
        <f t="shared" si="15"/>
        <v>5.0705612077453166E-2</v>
      </c>
      <c r="P73" s="31">
        <f t="shared" si="16"/>
        <v>8.2534474803916957E-3</v>
      </c>
      <c r="Q73" s="31">
        <f t="shared" si="17"/>
        <v>1.5771778898447497E-2</v>
      </c>
      <c r="R73" s="31">
        <f t="shared" si="33"/>
        <v>7.5099764411750591E-2</v>
      </c>
      <c r="S73" s="31">
        <f t="shared" si="34"/>
        <v>2.2877502226805957E-2</v>
      </c>
      <c r="T73" s="31">
        <f t="shared" si="35"/>
        <v>8.8658183655656586E-3</v>
      </c>
      <c r="U73" s="31">
        <f t="shared" si="36"/>
        <v>-9.1418956814357855E-2</v>
      </c>
      <c r="V73" s="30">
        <f t="shared" si="37"/>
        <v>-4.6255600597397084E-2</v>
      </c>
      <c r="W73" s="30">
        <f>W62</f>
        <v>-5.5096798845206796E-2</v>
      </c>
      <c r="X73" s="30">
        <f>X63</f>
        <v>1.1767863488055808E-2</v>
      </c>
      <c r="Y73" s="30">
        <f>Y64</f>
        <v>-3.1556541385309944E-2</v>
      </c>
      <c r="AB73" s="32">
        <f t="shared" si="38"/>
        <v>7.5099764411750591E-2</v>
      </c>
      <c r="AC73" s="32">
        <f t="shared" si="39"/>
        <v>-9.1418956814357855E-2</v>
      </c>
      <c r="AD73" s="30">
        <f t="shared" si="18"/>
        <v>9.1418956814357855E-2</v>
      </c>
      <c r="AF73" s="36">
        <f>STDEV(D73:Y73)</f>
        <v>4.1076005281093224E-2</v>
      </c>
      <c r="AG73" s="36">
        <f>AVERAGE(D73:Y73)</f>
        <v>1.6736976890347654E-2</v>
      </c>
      <c r="AH73" s="36">
        <f t="shared" si="40"/>
        <v>5.7812982171440874E-2</v>
      </c>
      <c r="AI73" s="36"/>
      <c r="AJ73" s="23">
        <f t="shared" si="41"/>
        <v>22</v>
      </c>
      <c r="AK73" s="62">
        <v>1.7290000000000001</v>
      </c>
      <c r="AL73" s="30">
        <f t="shared" si="19"/>
        <v>7.1020413131010193E-2</v>
      </c>
      <c r="AM73" s="30">
        <f>AVERAGE(D73:Y73)</f>
        <v>1.6736976890347654E-2</v>
      </c>
      <c r="AN73" s="32">
        <f t="shared" si="20"/>
        <v>8.7757390021357851E-2</v>
      </c>
      <c r="AO73" s="62">
        <v>1.3280000000000001</v>
      </c>
      <c r="AP73" s="30">
        <f t="shared" si="21"/>
        <v>7.1285911903639462E-2</v>
      </c>
      <c r="AQ73" s="30">
        <f t="shared" si="22"/>
        <v>-3.7811958122944148E-2</v>
      </c>
      <c r="AR73" s="63">
        <v>0.68600000000000005</v>
      </c>
      <c r="AS73" s="30">
        <f t="shared" si="23"/>
        <v>4.4915116513177603E-2</v>
      </c>
      <c r="AT73" s="36">
        <f t="shared" si="24"/>
        <v>-1.1441162732482298E-2</v>
      </c>
      <c r="AU73" s="30"/>
      <c r="AV73" s="32">
        <f t="shared" si="25"/>
        <v>-5.4283436240662536E-2</v>
      </c>
      <c r="AW73" s="32">
        <f t="shared" si="26"/>
        <v>8.7757390021357851E-2</v>
      </c>
      <c r="AX73" s="30">
        <f t="shared" si="27"/>
        <v>1.6736976890347657E-2</v>
      </c>
      <c r="AY73" s="32">
        <f t="shared" si="28"/>
        <v>0</v>
      </c>
      <c r="AZ73" s="32">
        <f t="shared" si="29"/>
        <v>7.1020413131010193E-2</v>
      </c>
      <c r="BA73" s="32">
        <f t="shared" si="30"/>
        <v>5.4548935013291805E-2</v>
      </c>
      <c r="BB73" s="32">
        <f t="shared" si="31"/>
        <v>2.8178139622829949E-2</v>
      </c>
    </row>
    <row r="74" spans="1:54" s="23" customFormat="1" x14ac:dyDescent="0.2">
      <c r="A74" s="27">
        <f t="shared" si="32"/>
        <v>2016</v>
      </c>
      <c r="B74" s="28" t="s">
        <v>78</v>
      </c>
      <c r="C74" s="37"/>
      <c r="D74" s="30">
        <f t="shared" si="4"/>
        <v>5.1344567945500241E-2</v>
      </c>
      <c r="E74" s="30">
        <f t="shared" si="5"/>
        <v>6.3462208289794431E-2</v>
      </c>
      <c r="F74" s="31">
        <f t="shared" si="6"/>
        <v>3.3006669388866205E-2</v>
      </c>
      <c r="G74" s="31">
        <f t="shared" si="7"/>
        <v>5.476254002134473E-2</v>
      </c>
      <c r="H74" s="31">
        <f t="shared" si="8"/>
        <v>2.1622996692953533E-2</v>
      </c>
      <c r="I74" s="31">
        <f t="shared" si="9"/>
        <v>4.6751937496062101E-2</v>
      </c>
      <c r="J74" s="31">
        <f t="shared" si="10"/>
        <v>5.0957676888502945E-2</v>
      </c>
      <c r="K74" s="31">
        <f t="shared" si="11"/>
        <v>3.7213684272507708E-2</v>
      </c>
      <c r="L74" s="31">
        <f t="shared" si="12"/>
        <v>2.14523345187565E-2</v>
      </c>
      <c r="M74" s="31">
        <f t="shared" si="13"/>
        <v>5.2351026820783408E-2</v>
      </c>
      <c r="N74" s="31">
        <f t="shared" si="14"/>
        <v>5.0705612077453166E-2</v>
      </c>
      <c r="O74" s="31">
        <f t="shared" si="15"/>
        <v>5.4132275699431798E-2</v>
      </c>
      <c r="P74" s="31">
        <f t="shared" si="16"/>
        <v>2.910238429172507E-2</v>
      </c>
      <c r="Q74" s="31">
        <f t="shared" si="17"/>
        <v>7.9250929098894751E-2</v>
      </c>
      <c r="R74" s="31">
        <f t="shared" si="33"/>
        <v>2.2877502226805957E-2</v>
      </c>
      <c r="S74" s="31">
        <f t="shared" si="34"/>
        <v>5.079859045352686E-3</v>
      </c>
      <c r="T74" s="31">
        <f t="shared" si="35"/>
        <v>-5.5859410024208689E-2</v>
      </c>
      <c r="U74" s="31">
        <f t="shared" si="36"/>
        <v>-6.0171558321419516E-2</v>
      </c>
      <c r="V74" s="30">
        <f t="shared" si="37"/>
        <v>-7.2772153480814894E-2</v>
      </c>
      <c r="W74" s="30">
        <f>W63</f>
        <v>-0.10632053242941586</v>
      </c>
      <c r="X74" s="30">
        <f>X64</f>
        <v>-2.2476966162010448E-2</v>
      </c>
      <c r="AB74" s="32">
        <f t="shared" si="38"/>
        <v>7.9250929098894751E-2</v>
      </c>
      <c r="AC74" s="32">
        <f t="shared" si="39"/>
        <v>-0.10632053242941586</v>
      </c>
      <c r="AD74" s="30">
        <f t="shared" si="18"/>
        <v>0.10632053242941586</v>
      </c>
      <c r="AF74" s="36">
        <f>STDEV(D74:X74)</f>
        <v>5.0774404464611518E-2</v>
      </c>
      <c r="AG74" s="36">
        <f>AVERAGE(D74:X74)</f>
        <v>1.6974932588422181E-2</v>
      </c>
      <c r="AH74" s="36">
        <f t="shared" si="40"/>
        <v>6.7749337053033695E-2</v>
      </c>
      <c r="AI74" s="36"/>
      <c r="AJ74" s="23">
        <f t="shared" si="41"/>
        <v>21</v>
      </c>
      <c r="AK74" s="62">
        <v>1.734</v>
      </c>
      <c r="AL74" s="30">
        <f t="shared" si="19"/>
        <v>8.8042817341636367E-2</v>
      </c>
      <c r="AM74" s="30">
        <f>AVERAGE(D74:X74)</f>
        <v>1.6974932588422181E-2</v>
      </c>
      <c r="AN74" s="32">
        <f t="shared" si="20"/>
        <v>0.10501774993005855</v>
      </c>
      <c r="AO74" s="62">
        <v>1.33</v>
      </c>
      <c r="AP74" s="30">
        <f t="shared" si="21"/>
        <v>8.45048905263555E-2</v>
      </c>
      <c r="AQ74" s="30">
        <f t="shared" si="22"/>
        <v>-5.0555025349511132E-2</v>
      </c>
      <c r="AR74" s="63">
        <v>0.68600000000000005</v>
      </c>
      <c r="AS74" s="30">
        <f t="shared" si="23"/>
        <v>5.1806174051145681E-2</v>
      </c>
      <c r="AT74" s="36">
        <f t="shared" si="24"/>
        <v>-1.7856308874301324E-2</v>
      </c>
      <c r="AU74" s="30"/>
      <c r="AV74" s="32">
        <f t="shared" si="25"/>
        <v>-7.1067884753214183E-2</v>
      </c>
      <c r="AW74" s="32">
        <f t="shared" si="26"/>
        <v>0.10501774993005855</v>
      </c>
      <c r="AX74" s="30">
        <f t="shared" si="27"/>
        <v>1.6974932588422184E-2</v>
      </c>
      <c r="AY74" s="32">
        <f t="shared" si="28"/>
        <v>0</v>
      </c>
      <c r="AZ74" s="32">
        <f t="shared" si="29"/>
        <v>8.8042817341636367E-2</v>
      </c>
      <c r="BA74" s="32">
        <f t="shared" si="30"/>
        <v>6.7529957937933316E-2</v>
      </c>
      <c r="BB74" s="32">
        <f t="shared" si="31"/>
        <v>3.4831241462723497E-2</v>
      </c>
    </row>
    <row r="75" spans="1:54" s="23" customFormat="1" x14ac:dyDescent="0.2">
      <c r="A75" s="27">
        <f t="shared" si="32"/>
        <v>2017</v>
      </c>
      <c r="B75" s="28" t="s">
        <v>79</v>
      </c>
      <c r="C75" s="37"/>
      <c r="D75" s="30">
        <f t="shared" si="4"/>
        <v>6.6657350475125776E-2</v>
      </c>
      <c r="E75" s="30">
        <f t="shared" si="5"/>
        <v>3.3921395000340526E-2</v>
      </c>
      <c r="F75" s="31">
        <f t="shared" si="6"/>
        <v>4.597168937690177E-2</v>
      </c>
      <c r="G75" s="31">
        <f t="shared" si="7"/>
        <v>4.8769341254814913E-2</v>
      </c>
      <c r="H75" s="31">
        <f t="shared" si="8"/>
        <v>4.1147675263201178E-2</v>
      </c>
      <c r="I75" s="31">
        <f t="shared" si="9"/>
        <v>0.10961621923243836</v>
      </c>
      <c r="J75" s="31">
        <f t="shared" si="10"/>
        <v>3.4047549163486845E-2</v>
      </c>
      <c r="K75" s="31">
        <f t="shared" si="11"/>
        <v>2.197991391678622E-2</v>
      </c>
      <c r="L75" s="31">
        <f t="shared" si="12"/>
        <v>5.1230312202230843E-2</v>
      </c>
      <c r="M75" s="31">
        <f t="shared" si="13"/>
        <v>5.9573059738540435E-2</v>
      </c>
      <c r="N75" s="31">
        <f t="shared" si="14"/>
        <v>5.4132275699431798E-2</v>
      </c>
      <c r="O75" s="31">
        <f t="shared" si="15"/>
        <v>7.9214161895256652E-2</v>
      </c>
      <c r="P75" s="31">
        <f t="shared" si="16"/>
        <v>9.4357167327362657E-2</v>
      </c>
      <c r="Q75" s="31">
        <f t="shared" si="17"/>
        <v>2.9878221467006583E-2</v>
      </c>
      <c r="R75" s="31">
        <f t="shared" si="33"/>
        <v>5.079859045352686E-3</v>
      </c>
      <c r="S75" s="31">
        <f t="shared" si="34"/>
        <v>-5.5139306384315079E-2</v>
      </c>
      <c r="T75" s="31">
        <f t="shared" si="35"/>
        <v>-2.3291382625415191E-2</v>
      </c>
      <c r="U75" s="31">
        <f t="shared" si="36"/>
        <v>-8.6923076923076881E-2</v>
      </c>
      <c r="V75" s="30">
        <f t="shared" si="37"/>
        <v>-0.12160734601007639</v>
      </c>
      <c r="W75" s="30">
        <f>W64</f>
        <v>-0.13677175182187862</v>
      </c>
      <c r="X75" s="29"/>
      <c r="AB75" s="32">
        <f t="shared" si="38"/>
        <v>0.10961621923243836</v>
      </c>
      <c r="AC75" s="32">
        <f t="shared" si="39"/>
        <v>-0.13677175182187862</v>
      </c>
      <c r="AD75" s="30">
        <f t="shared" si="18"/>
        <v>0.13677175182187862</v>
      </c>
      <c r="AF75" s="36">
        <f>STDEV(D75:W75)</f>
        <v>6.8472430729825201E-2</v>
      </c>
      <c r="AG75" s="36">
        <f>AVERAGE(D75:W75)</f>
        <v>1.7592166364675754E-2</v>
      </c>
      <c r="AH75" s="36">
        <f t="shared" si="40"/>
        <v>8.6064597094500955E-2</v>
      </c>
      <c r="AI75" s="36"/>
      <c r="AJ75" s="23">
        <f t="shared" si="41"/>
        <v>20</v>
      </c>
      <c r="AK75" s="62">
        <v>1.74</v>
      </c>
      <c r="AL75" s="30">
        <f t="shared" si="19"/>
        <v>0.11914202946989585</v>
      </c>
      <c r="AM75" s="30">
        <f>AVERAGE(D75:W75)</f>
        <v>1.7592166364675754E-2</v>
      </c>
      <c r="AN75" s="32">
        <f t="shared" si="20"/>
        <v>0.13673419583457161</v>
      </c>
      <c r="AO75" s="62">
        <v>1.333</v>
      </c>
      <c r="AP75" s="30">
        <f t="shared" si="21"/>
        <v>0.10886591652753275</v>
      </c>
      <c r="AQ75" s="30">
        <f t="shared" si="22"/>
        <v>-7.3681583798181238E-2</v>
      </c>
      <c r="AR75" s="63">
        <v>0.68700000000000006</v>
      </c>
      <c r="AS75" s="30">
        <f t="shared" si="23"/>
        <v>6.4632726276065672E-2</v>
      </c>
      <c r="AT75" s="36">
        <f t="shared" si="24"/>
        <v>-2.9448393546714163E-2</v>
      </c>
      <c r="AU75" s="30"/>
      <c r="AV75" s="32">
        <f t="shared" si="25"/>
        <v>-0.1015498631052201</v>
      </c>
      <c r="AW75" s="32">
        <f t="shared" si="26"/>
        <v>0.13673419583457161</v>
      </c>
      <c r="AX75" s="30">
        <f t="shared" si="27"/>
        <v>1.7592166364675754E-2</v>
      </c>
      <c r="AY75" s="32">
        <f t="shared" si="28"/>
        <v>0</v>
      </c>
      <c r="AZ75" s="32">
        <f t="shared" si="29"/>
        <v>0.11914202946989585</v>
      </c>
      <c r="BA75" s="32">
        <f t="shared" si="30"/>
        <v>9.1273750162856992E-2</v>
      </c>
      <c r="BB75" s="32">
        <f t="shared" si="31"/>
        <v>4.7040559911389918E-2</v>
      </c>
    </row>
    <row r="76" spans="1:54" s="23" customFormat="1" x14ac:dyDescent="0.2">
      <c r="A76" s="27">
        <f t="shared" si="32"/>
        <v>2018</v>
      </c>
      <c r="B76" s="28" t="s">
        <v>80</v>
      </c>
      <c r="C76" s="37"/>
      <c r="D76" s="30">
        <f t="shared" si="4"/>
        <v>3.8590489223400581E-2</v>
      </c>
      <c r="E76" s="30">
        <f t="shared" si="5"/>
        <v>4.7773654916511976E-2</v>
      </c>
      <c r="F76" s="31">
        <f t="shared" si="6"/>
        <v>4.3794671864847201E-2</v>
      </c>
      <c r="G76" s="31">
        <f t="shared" si="7"/>
        <v>6.1262297176440494E-2</v>
      </c>
      <c r="H76" s="31">
        <f t="shared" si="8"/>
        <v>0.10063656976776358</v>
      </c>
      <c r="I76" s="31">
        <f>I51</f>
        <v>0.1034893190503039</v>
      </c>
      <c r="J76" s="31">
        <f>J52</f>
        <v>2.4508111839834257E-2</v>
      </c>
      <c r="K76" s="31">
        <f>K53</f>
        <v>5.3237490874375348E-2</v>
      </c>
      <c r="L76" s="31">
        <f>L54</f>
        <v>5.3355999122614683E-2</v>
      </c>
      <c r="M76" s="31">
        <f t="shared" si="13"/>
        <v>6.4919594997022045E-2</v>
      </c>
      <c r="N76" s="31">
        <f t="shared" si="14"/>
        <v>7.9214161895256652E-2</v>
      </c>
      <c r="O76" s="31">
        <f t="shared" si="15"/>
        <v>0.1499022935308032</v>
      </c>
      <c r="P76" s="31">
        <f t="shared" si="16"/>
        <v>4.3072951525002345E-2</v>
      </c>
      <c r="Q76" s="31">
        <f t="shared" si="17"/>
        <v>1.8834663202820456E-2</v>
      </c>
      <c r="R76" s="31">
        <f t="shared" si="33"/>
        <v>-5.5139306384315079E-2</v>
      </c>
      <c r="S76" s="31">
        <f t="shared" si="34"/>
        <v>-1.9004564606741603E-2</v>
      </c>
      <c r="T76" s="31">
        <f t="shared" si="35"/>
        <v>-4.9852715163934413E-2</v>
      </c>
      <c r="U76" s="31">
        <f t="shared" si="36"/>
        <v>-0.13228978526991775</v>
      </c>
      <c r="V76" s="30">
        <f t="shared" si="37"/>
        <v>-0.14632689627712525</v>
      </c>
      <c r="W76" s="30"/>
      <c r="X76" s="29"/>
      <c r="AB76" s="32">
        <f t="shared" si="38"/>
        <v>0.1499022935308032</v>
      </c>
      <c r="AC76" s="32">
        <f t="shared" si="39"/>
        <v>-0.14632689627712525</v>
      </c>
      <c r="AD76" s="30">
        <f t="shared" si="18"/>
        <v>0.1499022935308032</v>
      </c>
      <c r="AF76" s="36">
        <f>STDEV(D76:V76)</f>
        <v>7.6159901465573179E-2</v>
      </c>
      <c r="AG76" s="36">
        <f>AVERAGE(D76:V76)</f>
        <v>2.5262052699208559E-2</v>
      </c>
      <c r="AH76" s="36">
        <f t="shared" si="40"/>
        <v>0.10142195416478174</v>
      </c>
      <c r="AI76" s="36"/>
      <c r="AJ76" s="23">
        <f t="shared" si="41"/>
        <v>19</v>
      </c>
      <c r="AK76" s="62">
        <v>1.746</v>
      </c>
      <c r="AL76" s="30">
        <f t="shared" si="19"/>
        <v>0.13297518795889077</v>
      </c>
      <c r="AM76" s="30">
        <f>AVERAGE(D76:V76)</f>
        <v>2.5262052699208559E-2</v>
      </c>
      <c r="AN76" s="32">
        <f t="shared" si="20"/>
        <v>0.15823724065809933</v>
      </c>
      <c r="AO76" s="62">
        <v>1.337</v>
      </c>
      <c r="AP76" s="30">
        <f t="shared" si="21"/>
        <v>0.12708784095867989</v>
      </c>
      <c r="AQ76" s="30">
        <f t="shared" si="22"/>
        <v>-7.6563735560262774E-2</v>
      </c>
      <c r="AR76" s="63">
        <v>0.68799999999999994</v>
      </c>
      <c r="AS76" s="30">
        <f t="shared" si="23"/>
        <v>7.7660064907522905E-2</v>
      </c>
      <c r="AT76" s="36">
        <f t="shared" si="24"/>
        <v>-2.7135959509105786E-2</v>
      </c>
      <c r="AU76" s="30"/>
      <c r="AV76" s="32">
        <f t="shared" si="25"/>
        <v>-0.10771313525968221</v>
      </c>
      <c r="AW76" s="32">
        <f t="shared" si="26"/>
        <v>0.15823724065809933</v>
      </c>
      <c r="AX76" s="30">
        <f t="shared" si="27"/>
        <v>2.5262052699208559E-2</v>
      </c>
      <c r="AY76" s="32">
        <f t="shared" si="28"/>
        <v>0</v>
      </c>
      <c r="AZ76" s="32">
        <f t="shared" si="29"/>
        <v>0.13297518795889077</v>
      </c>
      <c r="BA76" s="32">
        <f t="shared" si="30"/>
        <v>0.10182578825947133</v>
      </c>
      <c r="BB76" s="32">
        <f t="shared" si="31"/>
        <v>5.2398012208314346E-2</v>
      </c>
    </row>
    <row r="77" spans="1:54" s="23" customFormat="1" x14ac:dyDescent="0.2">
      <c r="A77" s="27">
        <f t="shared" si="32"/>
        <v>2019</v>
      </c>
      <c r="B77" s="28" t="s">
        <v>81</v>
      </c>
      <c r="C77" s="37"/>
      <c r="D77" s="30">
        <f t="shared" si="4"/>
        <v>5.2866369265596846E-2</v>
      </c>
      <c r="E77" s="30">
        <f t="shared" si="5"/>
        <v>4.1696388042280041E-2</v>
      </c>
      <c r="F77" s="31">
        <f t="shared" si="6"/>
        <v>5.8557410475340799E-2</v>
      </c>
      <c r="G77" s="31">
        <f t="shared" si="7"/>
        <v>0.11674778484961945</v>
      </c>
      <c r="H77" s="31">
        <f t="shared" si="8"/>
        <v>9.1793727531920277E-2</v>
      </c>
      <c r="I77" s="31">
        <f t="shared" si="9"/>
        <v>9.9327118957960314E-2</v>
      </c>
      <c r="J77" s="31">
        <f t="shared" si="10"/>
        <v>5.7751959844340339E-2</v>
      </c>
      <c r="K77" s="31">
        <f t="shared" si="11"/>
        <v>5.5323590814196244E-2</v>
      </c>
      <c r="L77" s="31">
        <f t="shared" si="12"/>
        <v>5.8329746018080053E-2</v>
      </c>
      <c r="M77" s="31">
        <f t="shared" si="13"/>
        <v>9.1773833563609353E-2</v>
      </c>
      <c r="N77" s="31">
        <f t="shared" si="14"/>
        <v>0.1499022935308032</v>
      </c>
      <c r="O77" s="31">
        <f t="shared" si="15"/>
        <v>8.4227787716159908E-2</v>
      </c>
      <c r="P77" s="31">
        <f t="shared" si="16"/>
        <v>2.6645474943904235E-2</v>
      </c>
      <c r="Q77" s="31">
        <f t="shared" si="17"/>
        <v>-3.703703703703709E-2</v>
      </c>
      <c r="R77" s="31">
        <f t="shared" si="33"/>
        <v>-1.9004564606741603E-2</v>
      </c>
      <c r="S77" s="31">
        <f t="shared" si="34"/>
        <v>-4.4550098737872412E-2</v>
      </c>
      <c r="T77" s="31">
        <f t="shared" si="35"/>
        <v>-9.7855116007344312E-2</v>
      </c>
      <c r="U77" s="31">
        <f>U64</f>
        <v>-0.15835754102221877</v>
      </c>
      <c r="V77" s="30"/>
      <c r="W77" s="30"/>
      <c r="X77" s="29"/>
      <c r="AB77" s="32">
        <f t="shared" si="38"/>
        <v>0.1499022935308032</v>
      </c>
      <c r="AC77" s="32">
        <f t="shared" si="39"/>
        <v>-0.15835754102221877</v>
      </c>
      <c r="AD77" s="30">
        <f t="shared" si="18"/>
        <v>0.15835754102221877</v>
      </c>
      <c r="AF77" s="36">
        <f>STDEV(D77:U77)</f>
        <v>7.8527116309505263E-2</v>
      </c>
      <c r="AG77" s="36">
        <f>AVERAGE(D77:U77)</f>
        <v>3.4896618230144269E-2</v>
      </c>
      <c r="AH77" s="36">
        <f t="shared" si="40"/>
        <v>0.11342373453964953</v>
      </c>
      <c r="AI77" s="36"/>
      <c r="AJ77" s="23">
        <f t="shared" si="41"/>
        <v>18</v>
      </c>
      <c r="AK77" s="62">
        <v>1.7529999999999999</v>
      </c>
      <c r="AL77" s="30">
        <f t="shared" si="19"/>
        <v>0.13765803489056272</v>
      </c>
      <c r="AM77" s="30">
        <f>AVERAGE(D77:U77)</f>
        <v>3.4896618230144269E-2</v>
      </c>
      <c r="AN77" s="32">
        <f t="shared" si="20"/>
        <v>0.172554653120707</v>
      </c>
      <c r="AO77" s="62">
        <v>1.341</v>
      </c>
      <c r="AP77" s="30">
        <f t="shared" si="21"/>
        <v>0.14020148120119083</v>
      </c>
      <c r="AQ77" s="30">
        <f t="shared" si="22"/>
        <v>-7.0408244740902293E-2</v>
      </c>
      <c r="AR77" s="63">
        <v>0.68799999999999994</v>
      </c>
      <c r="AS77" s="30">
        <f t="shared" si="23"/>
        <v>8.8923274251083886E-2</v>
      </c>
      <c r="AT77" s="36">
        <f t="shared" si="24"/>
        <v>-1.9130037790795348E-2</v>
      </c>
      <c r="AU77" s="30"/>
      <c r="AV77" s="32">
        <f t="shared" si="25"/>
        <v>-0.10276141666041845</v>
      </c>
      <c r="AW77" s="32">
        <f t="shared" si="26"/>
        <v>0.172554653120707</v>
      </c>
      <c r="AX77" s="30">
        <f t="shared" si="27"/>
        <v>3.4896618230144276E-2</v>
      </c>
      <c r="AY77" s="32">
        <f t="shared" si="28"/>
        <v>0</v>
      </c>
      <c r="AZ77" s="32">
        <f t="shared" si="29"/>
        <v>0.13765803489056272</v>
      </c>
      <c r="BA77" s="32">
        <f t="shared" si="30"/>
        <v>0.10530486297104656</v>
      </c>
      <c r="BB77" s="32">
        <f t="shared" si="31"/>
        <v>5.4026656020939617E-2</v>
      </c>
    </row>
    <row r="78" spans="1:54" s="23" customFormat="1" x14ac:dyDescent="0.2">
      <c r="A78" s="27">
        <f t="shared" si="32"/>
        <v>2020</v>
      </c>
      <c r="B78" s="28" t="s">
        <v>82</v>
      </c>
      <c r="C78" s="37"/>
      <c r="D78" s="30">
        <f t="shared" si="4"/>
        <v>5.3169868222644689E-2</v>
      </c>
      <c r="E78" s="30">
        <f t="shared" si="5"/>
        <v>5.6000508517670911E-2</v>
      </c>
      <c r="F78" s="31">
        <f t="shared" si="6"/>
        <v>0.11723578250827149</v>
      </c>
      <c r="G78" s="31">
        <f t="shared" si="7"/>
        <v>8.2734034052492467E-2</v>
      </c>
      <c r="H78" s="31">
        <f t="shared" si="8"/>
        <v>8.5986095865349332E-2</v>
      </c>
      <c r="I78" s="31">
        <f t="shared" si="9"/>
        <v>0.13193312813084668</v>
      </c>
      <c r="J78" s="31">
        <f t="shared" si="10"/>
        <v>6.3915812794239857E-2</v>
      </c>
      <c r="K78" s="31">
        <f t="shared" si="11"/>
        <v>6.0383868880741876E-2</v>
      </c>
      <c r="L78" s="31">
        <f t="shared" si="12"/>
        <v>8.6864518859440354E-2</v>
      </c>
      <c r="M78" s="31">
        <f t="shared" si="13"/>
        <v>0.16645800730307769</v>
      </c>
      <c r="N78" s="31">
        <f t="shared" si="14"/>
        <v>8.4227787716159908E-2</v>
      </c>
      <c r="O78" s="31">
        <f t="shared" si="15"/>
        <v>6.793095064429866E-2</v>
      </c>
      <c r="P78" s="31">
        <f t="shared" si="16"/>
        <v>-3.3412887828162319E-2</v>
      </c>
      <c r="Q78" s="31">
        <f t="shared" si="17"/>
        <v>3.5921153069014E-3</v>
      </c>
      <c r="R78" s="31">
        <f t="shared" si="33"/>
        <v>-4.4550098737872412E-2</v>
      </c>
      <c r="S78" s="31">
        <f t="shared" si="34"/>
        <v>-9.0989362149434427E-2</v>
      </c>
      <c r="T78" s="31">
        <f>T64</f>
        <v>-0.12546908141621793</v>
      </c>
      <c r="U78" s="31"/>
      <c r="V78" s="30"/>
      <c r="W78" s="30"/>
      <c r="X78" s="29"/>
      <c r="AB78" s="32">
        <f t="shared" si="38"/>
        <v>0.16645800730307769</v>
      </c>
      <c r="AC78" s="32">
        <f t="shared" si="39"/>
        <v>-0.12546908141621793</v>
      </c>
      <c r="AD78" s="30">
        <f t="shared" si="18"/>
        <v>0.16645800730307769</v>
      </c>
      <c r="AF78" s="36">
        <f>STDEV(D78:T78)</f>
        <v>7.8527791791156418E-2</v>
      </c>
      <c r="AG78" s="36">
        <f>AVERAGE(D78:T78)</f>
        <v>4.5059473451202835E-2</v>
      </c>
      <c r="AH78" s="36">
        <f t="shared" si="40"/>
        <v>0.12358726524235925</v>
      </c>
      <c r="AI78" s="36"/>
      <c r="AJ78" s="23">
        <f t="shared" si="41"/>
        <v>17</v>
      </c>
      <c r="AK78" s="62">
        <v>1.7609999999999999</v>
      </c>
      <c r="AL78" s="30">
        <f t="shared" si="19"/>
        <v>0.13828744134422644</v>
      </c>
      <c r="AM78" s="30">
        <f>AVERAGE(D78:T78)</f>
        <v>4.5059473451202835E-2</v>
      </c>
      <c r="AN78" s="32">
        <f t="shared" si="20"/>
        <v>0.18334691479542928</v>
      </c>
      <c r="AO78" s="62">
        <v>1.345</v>
      </c>
      <c r="AP78" s="30">
        <f t="shared" si="21"/>
        <v>0.15067935341030822</v>
      </c>
      <c r="AQ78" s="30">
        <f t="shared" si="22"/>
        <v>-6.0560406507902544E-2</v>
      </c>
      <c r="AR78" s="63">
        <v>0.68899999999999995</v>
      </c>
      <c r="AS78" s="30">
        <f t="shared" si="23"/>
        <v>9.9165121995309607E-2</v>
      </c>
      <c r="AT78" s="36">
        <f t="shared" si="24"/>
        <v>-9.0461750929039311E-3</v>
      </c>
      <c r="AU78" s="30"/>
      <c r="AV78" s="32">
        <f t="shared" si="25"/>
        <v>-9.3227967893023594E-2</v>
      </c>
      <c r="AW78" s="32">
        <f t="shared" si="26"/>
        <v>0.18334691479542928</v>
      </c>
      <c r="AX78" s="30">
        <f t="shared" si="27"/>
        <v>4.5059473451202842E-2</v>
      </c>
      <c r="AY78" s="32">
        <f t="shared" si="28"/>
        <v>0</v>
      </c>
      <c r="AZ78" s="32">
        <f t="shared" si="29"/>
        <v>0.13828744134422644</v>
      </c>
      <c r="BA78" s="32">
        <f t="shared" si="30"/>
        <v>0.10561987995910538</v>
      </c>
      <c r="BB78" s="32">
        <f t="shared" si="31"/>
        <v>5.4105648544106773E-2</v>
      </c>
    </row>
    <row r="79" spans="1:54" s="23" customFormat="1" x14ac:dyDescent="0.2">
      <c r="A79" s="27">
        <f t="shared" si="32"/>
        <v>2021</v>
      </c>
      <c r="B79" s="28" t="s">
        <v>83</v>
      </c>
      <c r="C79" s="37"/>
      <c r="D79" s="30">
        <f t="shared" si="4"/>
        <v>6.527733247835843E-2</v>
      </c>
      <c r="E79" s="30">
        <f t="shared" si="5"/>
        <v>0.11133879781420775</v>
      </c>
      <c r="F79" s="31">
        <f t="shared" si="6"/>
        <v>8.3200098388882093E-2</v>
      </c>
      <c r="G79" s="31">
        <f t="shared" si="7"/>
        <v>6.5517860348231816E-2</v>
      </c>
      <c r="H79" s="31">
        <f t="shared" si="8"/>
        <v>0.1262235032726835</v>
      </c>
      <c r="I79" s="31">
        <f t="shared" si="9"/>
        <v>0.13743486499289426</v>
      </c>
      <c r="J79" s="31">
        <f t="shared" si="10"/>
        <v>6.9843342036553624E-2</v>
      </c>
      <c r="K79" s="31">
        <f t="shared" si="11"/>
        <v>8.8822937092585708E-2</v>
      </c>
      <c r="L79" s="31">
        <f t="shared" si="12"/>
        <v>0.15896133513009225</v>
      </c>
      <c r="M79" s="31">
        <f t="shared" si="13"/>
        <v>0.11708990374769601</v>
      </c>
      <c r="N79" s="31">
        <f t="shared" si="14"/>
        <v>6.793095064429866E-2</v>
      </c>
      <c r="O79" s="31">
        <f t="shared" si="15"/>
        <v>5.6826321570124794E-3</v>
      </c>
      <c r="P79" s="31">
        <f t="shared" si="16"/>
        <v>5.8955895589558605E-3</v>
      </c>
      <c r="Q79" s="31">
        <f t="shared" si="17"/>
        <v>-1.8986644333759406E-2</v>
      </c>
      <c r="R79" s="31">
        <f t="shared" si="33"/>
        <v>-9.0989362149434427E-2</v>
      </c>
      <c r="S79" s="31">
        <f>S64</f>
        <v>-0.11693232834960254</v>
      </c>
      <c r="T79" s="31"/>
      <c r="U79" s="31"/>
      <c r="V79" s="30"/>
      <c r="W79" s="30"/>
      <c r="X79" s="29"/>
      <c r="AB79" s="32">
        <f t="shared" si="38"/>
        <v>0.15896133513009225</v>
      </c>
      <c r="AC79" s="32">
        <f t="shared" si="39"/>
        <v>-0.11693232834960254</v>
      </c>
      <c r="AD79" s="30">
        <f t="shared" si="18"/>
        <v>0.15896133513009225</v>
      </c>
      <c r="AF79" s="36">
        <f>STDEV(D79:S79)</f>
        <v>7.8925588554161152E-2</v>
      </c>
      <c r="AG79" s="36">
        <f>AVERAGE(D79:S79)</f>
        <v>5.4769425801853504E-2</v>
      </c>
      <c r="AH79" s="36">
        <f t="shared" si="40"/>
        <v>0.13369501435601466</v>
      </c>
      <c r="AI79" s="36"/>
      <c r="AJ79" s="23">
        <f t="shared" si="41"/>
        <v>16</v>
      </c>
      <c r="AK79" s="62">
        <v>1.7709999999999999</v>
      </c>
      <c r="AL79" s="30">
        <f t="shared" si="19"/>
        <v>0.13977721732941939</v>
      </c>
      <c r="AM79" s="30">
        <f>AVERAGE(D79:S79)</f>
        <v>5.4769425801853504E-2</v>
      </c>
      <c r="AN79" s="32">
        <f t="shared" si="20"/>
        <v>0.1945466431312729</v>
      </c>
      <c r="AO79" s="62">
        <v>1.35</v>
      </c>
      <c r="AP79" s="30">
        <f t="shared" si="21"/>
        <v>0.16131897034997106</v>
      </c>
      <c r="AQ79" s="30">
        <f t="shared" si="22"/>
        <v>-5.1780118746264057E-2</v>
      </c>
      <c r="AR79" s="63">
        <v>0.69</v>
      </c>
      <c r="AS79" s="30">
        <f t="shared" si="23"/>
        <v>0.1092280819042247</v>
      </c>
      <c r="AT79" s="36">
        <f t="shared" si="24"/>
        <v>3.1076969948231475E-4</v>
      </c>
      <c r="AU79" s="30"/>
      <c r="AV79" s="32">
        <f t="shared" si="25"/>
        <v>-8.5007791527565879E-2</v>
      </c>
      <c r="AW79" s="32">
        <f t="shared" si="26"/>
        <v>0.1945466431312729</v>
      </c>
      <c r="AX79" s="30">
        <f t="shared" si="27"/>
        <v>5.4769425801853511E-2</v>
      </c>
      <c r="AY79" s="32">
        <f t="shared" si="28"/>
        <v>0</v>
      </c>
      <c r="AZ79" s="32">
        <f t="shared" si="29"/>
        <v>0.13977721732941939</v>
      </c>
      <c r="BA79" s="32">
        <f t="shared" si="30"/>
        <v>0.10654954454811755</v>
      </c>
      <c r="BB79" s="32">
        <f t="shared" si="31"/>
        <v>5.4458656102371196E-2</v>
      </c>
    </row>
    <row r="80" spans="1:54" s="23" customFormat="1" x14ac:dyDescent="0.2">
      <c r="A80" s="27">
        <f t="shared" si="32"/>
        <v>2022</v>
      </c>
      <c r="B80" s="28" t="s">
        <v>84</v>
      </c>
      <c r="C80" s="37"/>
      <c r="D80" s="30">
        <f t="shared" si="4"/>
        <v>0.11947207105773439</v>
      </c>
      <c r="E80" s="30">
        <f t="shared" si="5"/>
        <v>6.7640463058367128E-2</v>
      </c>
      <c r="F80" s="31">
        <f t="shared" si="6"/>
        <v>6.6347305389221622E-2</v>
      </c>
      <c r="G80" s="31">
        <f t="shared" si="7"/>
        <v>0.10167998120300759</v>
      </c>
      <c r="H80" s="31">
        <f t="shared" si="8"/>
        <v>0.13588788362604221</v>
      </c>
      <c r="I80" s="31">
        <f t="shared" si="9"/>
        <v>0.14209395505487477</v>
      </c>
      <c r="J80" s="31">
        <f t="shared" si="10"/>
        <v>9.8721856783785311E-2</v>
      </c>
      <c r="K80" s="31">
        <f t="shared" si="11"/>
        <v>0.16064569708294396</v>
      </c>
      <c r="L80" s="31">
        <f t="shared" si="12"/>
        <v>0.11446521605884152</v>
      </c>
      <c r="M80" s="31">
        <f t="shared" si="13"/>
        <v>0.10356263504346508</v>
      </c>
      <c r="N80" s="31">
        <f t="shared" si="14"/>
        <v>5.6826321570124794E-3</v>
      </c>
      <c r="O80" s="31">
        <f t="shared" si="15"/>
        <v>4.610128241130762E-2</v>
      </c>
      <c r="P80" s="31">
        <f t="shared" si="16"/>
        <v>-2.049775547927124E-2</v>
      </c>
      <c r="Q80" s="31">
        <f t="shared" si="17"/>
        <v>-6.4355578637583344E-2</v>
      </c>
      <c r="R80" s="31">
        <f>R64</f>
        <v>-0.11693232834960254</v>
      </c>
      <c r="S80" s="37"/>
      <c r="U80" s="38"/>
      <c r="X80" s="29"/>
      <c r="AB80" s="32">
        <f t="shared" si="38"/>
        <v>0.16064569708294396</v>
      </c>
      <c r="AC80" s="32">
        <f t="shared" si="39"/>
        <v>-0.11693232834960254</v>
      </c>
      <c r="AD80" s="30">
        <f t="shared" si="18"/>
        <v>0.16064569708294396</v>
      </c>
      <c r="AF80" s="36">
        <f>STDEV(D80:R80)</f>
        <v>8.0406538820012904E-2</v>
      </c>
      <c r="AG80" s="36">
        <f>AVERAGE(D80:R80)</f>
        <v>6.4034354430676441E-2</v>
      </c>
      <c r="AH80" s="36">
        <f t="shared" si="40"/>
        <v>0.14444089325068935</v>
      </c>
      <c r="AI80" s="36"/>
      <c r="AJ80" s="23">
        <f t="shared" si="41"/>
        <v>15</v>
      </c>
      <c r="AK80" s="62">
        <v>1.782</v>
      </c>
      <c r="AL80" s="30">
        <f t="shared" si="19"/>
        <v>0.14328445217726299</v>
      </c>
      <c r="AM80" s="30">
        <f>AVERAGE(D80:R80)</f>
        <v>6.4034354430676441E-2</v>
      </c>
      <c r="AN80" s="32">
        <f t="shared" si="20"/>
        <v>0.20731880660793944</v>
      </c>
      <c r="AO80" s="62">
        <v>1.3560000000000001</v>
      </c>
      <c r="AP80" s="30">
        <f t="shared" si="21"/>
        <v>0.17306562107061396</v>
      </c>
      <c r="AQ80" s="30">
        <f t="shared" si="22"/>
        <v>-4.4996912209261067E-2</v>
      </c>
      <c r="AR80" s="63">
        <v>0.69099999999999995</v>
      </c>
      <c r="AS80" s="30">
        <f t="shared" si="23"/>
        <v>0.11959527275530535</v>
      </c>
      <c r="AT80" s="36">
        <f t="shared" si="24"/>
        <v>8.4734361060475258E-3</v>
      </c>
      <c r="AU80" s="30"/>
      <c r="AV80" s="32">
        <f t="shared" si="25"/>
        <v>-7.9250097746586548E-2</v>
      </c>
      <c r="AW80" s="32">
        <f t="shared" si="26"/>
        <v>0.20731880660793944</v>
      </c>
      <c r="AX80" s="30">
        <f t="shared" si="27"/>
        <v>6.4034354430676454E-2</v>
      </c>
      <c r="AY80" s="32">
        <f t="shared" si="28"/>
        <v>0</v>
      </c>
      <c r="AZ80" s="32">
        <f t="shared" si="29"/>
        <v>0.14328445217726299</v>
      </c>
      <c r="BA80" s="32">
        <f t="shared" si="30"/>
        <v>0.10903126663993752</v>
      </c>
      <c r="BB80" s="32">
        <f t="shared" si="31"/>
        <v>5.5560918324628908E-2</v>
      </c>
    </row>
    <row r="81" spans="1:54" s="23" customFormat="1" x14ac:dyDescent="0.2">
      <c r="A81" s="27"/>
      <c r="B81" s="28"/>
      <c r="C81" s="37"/>
      <c r="D81" s="30"/>
      <c r="E81" s="30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7"/>
      <c r="U81" s="38"/>
      <c r="X81" s="29"/>
      <c r="AB81" s="32"/>
      <c r="AC81" s="32"/>
      <c r="AD81" s="30"/>
      <c r="AF81" s="36"/>
      <c r="AG81" s="36"/>
      <c r="AH81" s="36"/>
      <c r="AI81" s="36"/>
      <c r="AK81" s="64"/>
      <c r="AL81" s="30"/>
      <c r="AM81" s="30"/>
      <c r="AN81" s="32"/>
      <c r="AO81" s="64"/>
      <c r="AP81" s="30"/>
      <c r="AQ81" s="30"/>
      <c r="AR81" s="63"/>
      <c r="AS81" s="30"/>
      <c r="AT81" s="36"/>
      <c r="AU81" s="30"/>
      <c r="AV81" s="32"/>
      <c r="AW81" s="32"/>
      <c r="AX81" s="30"/>
      <c r="AY81" s="32"/>
      <c r="AZ81" s="32"/>
      <c r="BA81" s="32"/>
      <c r="BB81" s="32"/>
    </row>
    <row r="82" spans="1:54" s="23" customFormat="1" ht="12.75" x14ac:dyDescent="0.2">
      <c r="A82" s="37"/>
      <c r="B82" s="37"/>
      <c r="C82" s="37"/>
      <c r="D82" s="37"/>
      <c r="F82" s="58"/>
      <c r="G82" s="59"/>
      <c r="H82" s="60"/>
      <c r="I82" s="61"/>
      <c r="J82" s="30"/>
      <c r="K82" s="28"/>
      <c r="L82" s="37"/>
      <c r="M82" s="37"/>
      <c r="N82" s="37"/>
      <c r="O82" s="37"/>
      <c r="P82" s="37"/>
      <c r="Q82" s="37"/>
      <c r="R82" s="37"/>
      <c r="S82" s="37"/>
      <c r="T82" s="65"/>
      <c r="U82" s="65"/>
      <c r="V82" s="65"/>
      <c r="W82" s="65"/>
      <c r="X82" s="65"/>
      <c r="AO82"/>
    </row>
    <row r="83" spans="1:54" s="23" customFormat="1" ht="12.75" x14ac:dyDescent="0.2">
      <c r="A83" s="37"/>
      <c r="B83" s="37"/>
      <c r="C83" s="37"/>
      <c r="D83" s="37"/>
      <c r="F83" s="58"/>
      <c r="G83" s="59"/>
      <c r="H83" s="60"/>
      <c r="I83" s="61"/>
      <c r="J83" s="30"/>
      <c r="K83" s="28"/>
      <c r="L83" s="37"/>
      <c r="M83" s="37"/>
      <c r="N83" s="37"/>
      <c r="O83" s="37"/>
      <c r="P83" s="37"/>
      <c r="Q83" s="37"/>
      <c r="R83" s="37"/>
      <c r="S83" s="37"/>
      <c r="T83" s="65"/>
      <c r="U83" s="65"/>
      <c r="V83" s="65"/>
      <c r="W83" s="65"/>
      <c r="X83" s="65"/>
    </row>
    <row r="84" spans="1:54" s="23" customFormat="1" x14ac:dyDescent="0.2">
      <c r="A84" s="37"/>
      <c r="B84" s="37"/>
      <c r="C84" s="37"/>
      <c r="D84" s="37"/>
      <c r="E84" s="30"/>
      <c r="F84" s="30"/>
      <c r="G84" s="31"/>
      <c r="H84" s="31"/>
      <c r="I84" s="31"/>
      <c r="J84" s="31"/>
      <c r="K84" s="31"/>
      <c r="L84" s="31"/>
      <c r="M84" s="31"/>
      <c r="N84" s="31"/>
      <c r="O84" s="37"/>
      <c r="P84" s="66"/>
      <c r="Q84" s="37"/>
      <c r="R84" s="37"/>
      <c r="S84" s="37"/>
    </row>
    <row r="85" spans="1:54" s="23" customFormat="1" x14ac:dyDescent="0.2">
      <c r="E85" s="30"/>
      <c r="F85" s="30"/>
      <c r="G85" s="31"/>
      <c r="H85" s="31"/>
      <c r="I85" s="31"/>
      <c r="J85" s="31"/>
      <c r="K85" s="31"/>
      <c r="L85" s="31"/>
      <c r="M85" s="31"/>
      <c r="N85" s="31"/>
      <c r="P85" s="30"/>
      <c r="Q85" s="37"/>
    </row>
    <row r="86" spans="1:54" s="23" customFormat="1" x14ac:dyDescent="0.2">
      <c r="A86" s="24"/>
      <c r="B86" s="24"/>
      <c r="C86" s="24"/>
      <c r="D86" s="24"/>
      <c r="E86" s="30"/>
      <c r="F86" s="30"/>
      <c r="G86" s="31"/>
      <c r="H86" s="31"/>
      <c r="I86" s="31"/>
      <c r="J86" s="31"/>
      <c r="K86" s="31"/>
      <c r="L86" s="31"/>
      <c r="M86" s="31"/>
      <c r="N86" s="31"/>
      <c r="P86" s="30"/>
      <c r="Q86" s="37"/>
    </row>
    <row r="87" spans="1:54" s="23" customFormat="1" x14ac:dyDescent="0.2">
      <c r="E87" s="30"/>
      <c r="F87" s="30"/>
      <c r="G87" s="31"/>
      <c r="H87" s="31"/>
      <c r="I87" s="31"/>
      <c r="J87" s="31"/>
      <c r="K87" s="31"/>
      <c r="L87" s="31"/>
      <c r="M87" s="31"/>
      <c r="N87" s="31"/>
      <c r="P87" s="30"/>
      <c r="Q87" s="37"/>
    </row>
    <row r="88" spans="1:54" s="23" customFormat="1" x14ac:dyDescent="0.2">
      <c r="A88" s="27"/>
      <c r="B88" s="28"/>
      <c r="D88" s="55"/>
      <c r="E88" s="30"/>
      <c r="F88" s="30"/>
      <c r="G88" s="31"/>
      <c r="H88" s="31"/>
      <c r="I88" s="31"/>
      <c r="J88" s="31"/>
      <c r="K88" s="31"/>
      <c r="L88" s="31"/>
      <c r="M88" s="31"/>
      <c r="N88" s="31"/>
      <c r="P88" s="30"/>
      <c r="Q88" s="37"/>
    </row>
    <row r="89" spans="1:54" s="23" customFormat="1" x14ac:dyDescent="0.2">
      <c r="A89" s="27"/>
      <c r="B89" s="28"/>
      <c r="D89" s="55"/>
      <c r="E89" s="30"/>
      <c r="F89" s="30"/>
      <c r="G89" s="31"/>
      <c r="H89" s="31"/>
      <c r="I89" s="31"/>
      <c r="J89" s="31"/>
      <c r="K89" s="31"/>
      <c r="L89" s="31"/>
      <c r="M89" s="31"/>
      <c r="N89" s="31"/>
      <c r="P89" s="30"/>
      <c r="Q89" s="37"/>
    </row>
    <row r="90" spans="1:54" s="23" customFormat="1" x14ac:dyDescent="0.2">
      <c r="A90" s="27"/>
      <c r="B90" s="28"/>
      <c r="D90" s="55"/>
      <c r="E90" s="30"/>
      <c r="F90" s="30"/>
      <c r="G90" s="31"/>
      <c r="H90" s="31"/>
      <c r="I90" s="31"/>
      <c r="J90" s="31"/>
      <c r="K90" s="31"/>
      <c r="L90" s="31"/>
      <c r="M90" s="31"/>
      <c r="N90" s="31"/>
      <c r="P90" s="30"/>
      <c r="Q90" s="37"/>
    </row>
    <row r="91" spans="1:54" s="23" customFormat="1" x14ac:dyDescent="0.2">
      <c r="A91" s="27"/>
      <c r="B91" s="28"/>
      <c r="D91" s="55"/>
      <c r="E91" s="30"/>
      <c r="F91" s="30"/>
      <c r="G91" s="31"/>
      <c r="H91" s="31"/>
      <c r="I91" s="31"/>
      <c r="J91" s="31"/>
      <c r="K91" s="31"/>
      <c r="L91" s="31"/>
      <c r="M91" s="31"/>
      <c r="N91" s="31"/>
      <c r="P91" s="30"/>
      <c r="Q91" s="37"/>
    </row>
    <row r="92" spans="1:54" s="23" customFormat="1" x14ac:dyDescent="0.2">
      <c r="A92" s="27"/>
      <c r="B92" s="28"/>
      <c r="D92" s="55"/>
      <c r="E92" s="30"/>
      <c r="F92" s="30"/>
      <c r="G92" s="31"/>
      <c r="H92" s="31"/>
      <c r="I92" s="31"/>
      <c r="J92" s="31"/>
      <c r="K92" s="31"/>
      <c r="L92" s="31"/>
      <c r="M92" s="31"/>
      <c r="N92" s="31"/>
      <c r="P92" s="30"/>
      <c r="Q92" s="37"/>
    </row>
    <row r="93" spans="1:54" s="23" customFormat="1" x14ac:dyDescent="0.2">
      <c r="A93" s="27"/>
      <c r="B93" s="28"/>
      <c r="D93" s="55"/>
      <c r="E93" s="30"/>
      <c r="F93" s="30"/>
      <c r="G93" s="31"/>
      <c r="H93" s="31"/>
      <c r="I93" s="31"/>
      <c r="J93" s="31"/>
      <c r="K93" s="31"/>
      <c r="L93" s="31"/>
      <c r="M93" s="31"/>
      <c r="N93" s="31"/>
      <c r="P93" s="30"/>
      <c r="Q93" s="37"/>
    </row>
    <row r="94" spans="1:54" s="23" customFormat="1" x14ac:dyDescent="0.2">
      <c r="A94" s="27"/>
      <c r="B94" s="28"/>
      <c r="D94" s="55"/>
      <c r="E94" s="30"/>
      <c r="F94" s="30"/>
      <c r="G94" s="31"/>
      <c r="H94" s="31"/>
      <c r="I94" s="31"/>
      <c r="J94" s="31"/>
      <c r="K94" s="31"/>
      <c r="L94" s="31"/>
      <c r="M94" s="31"/>
      <c r="N94" s="31"/>
      <c r="P94" s="30"/>
      <c r="Q94" s="37"/>
    </row>
    <row r="95" spans="1:54" s="23" customFormat="1" x14ac:dyDescent="0.2">
      <c r="B95" s="28"/>
      <c r="D95" s="55"/>
      <c r="E95" s="30"/>
      <c r="F95" s="30"/>
      <c r="G95" s="31"/>
      <c r="H95" s="31"/>
      <c r="I95" s="31"/>
      <c r="J95" s="31"/>
      <c r="K95" s="31"/>
      <c r="L95" s="31"/>
      <c r="M95" s="31"/>
      <c r="N95" s="31"/>
      <c r="P95" s="30"/>
      <c r="Q95" s="37"/>
    </row>
    <row r="96" spans="1:54" s="23" customFormat="1" x14ac:dyDescent="0.2">
      <c r="B96" s="28"/>
      <c r="D96" s="55"/>
      <c r="E96" s="30"/>
      <c r="F96" s="30"/>
      <c r="G96" s="31"/>
      <c r="H96" s="31"/>
      <c r="I96" s="31"/>
      <c r="J96" s="31"/>
      <c r="K96" s="31"/>
      <c r="L96" s="31"/>
      <c r="M96" s="31"/>
      <c r="N96" s="31"/>
      <c r="P96" s="30"/>
      <c r="Q96" s="37"/>
    </row>
    <row r="97" spans="1:24" s="23" customFormat="1" x14ac:dyDescent="0.2">
      <c r="A97" s="27"/>
      <c r="B97" s="28"/>
      <c r="D97" s="55"/>
      <c r="E97" s="30"/>
      <c r="F97" s="30"/>
      <c r="G97" s="31"/>
      <c r="H97" s="31"/>
      <c r="I97" s="31"/>
      <c r="J97" s="31"/>
      <c r="K97" s="31"/>
      <c r="L97" s="31"/>
      <c r="M97" s="31"/>
      <c r="N97" s="31"/>
      <c r="P97" s="30"/>
      <c r="Q97" s="37"/>
    </row>
    <row r="98" spans="1:24" s="23" customFormat="1" x14ac:dyDescent="0.2">
      <c r="A98" s="67"/>
      <c r="B98" s="28"/>
      <c r="D98" s="55"/>
      <c r="E98" s="30"/>
      <c r="F98" s="30"/>
      <c r="G98" s="31"/>
      <c r="H98" s="31"/>
      <c r="I98" s="31"/>
      <c r="J98" s="31"/>
      <c r="K98" s="31"/>
      <c r="L98" s="31"/>
      <c r="M98" s="31"/>
      <c r="N98" s="31"/>
      <c r="O98" s="55"/>
      <c r="P98" s="30"/>
      <c r="Q98" s="37"/>
    </row>
    <row r="99" spans="1:24" s="23" customFormat="1" x14ac:dyDescent="0.2">
      <c r="A99" s="67"/>
      <c r="B99" s="28"/>
      <c r="D99" s="55"/>
      <c r="E99" s="30"/>
      <c r="F99" s="30"/>
      <c r="G99" s="31"/>
      <c r="H99" s="31"/>
      <c r="I99" s="31"/>
      <c r="J99" s="31"/>
      <c r="K99" s="31"/>
      <c r="L99" s="31"/>
      <c r="M99" s="31"/>
      <c r="N99" s="31"/>
      <c r="O99" s="55"/>
      <c r="P99" s="30"/>
      <c r="Q99" s="37"/>
    </row>
    <row r="100" spans="1:24" s="23" customFormat="1" x14ac:dyDescent="0.2">
      <c r="A100" s="67"/>
      <c r="B100" s="28"/>
      <c r="E100" s="30"/>
      <c r="F100" s="30"/>
      <c r="G100" s="31"/>
      <c r="H100" s="31"/>
      <c r="I100" s="31"/>
      <c r="J100" s="31"/>
      <c r="K100" s="31"/>
      <c r="L100" s="31"/>
      <c r="M100" s="31"/>
      <c r="N100" s="31"/>
      <c r="O100" s="55"/>
      <c r="P100" s="31"/>
      <c r="Q100" s="37"/>
    </row>
    <row r="101" spans="1:24" s="23" customFormat="1" x14ac:dyDescent="0.2">
      <c r="A101" s="27"/>
      <c r="B101" s="28"/>
      <c r="E101" s="30"/>
      <c r="F101" s="30"/>
      <c r="G101" s="30"/>
      <c r="H101" s="31"/>
      <c r="I101" s="31"/>
      <c r="J101" s="31"/>
      <c r="K101" s="31"/>
      <c r="L101" s="31"/>
      <c r="M101" s="31"/>
      <c r="N101" s="31"/>
      <c r="O101" s="55"/>
      <c r="P101" s="55"/>
      <c r="Q101" s="37"/>
      <c r="R101" s="55"/>
      <c r="S101" s="55"/>
      <c r="T101" s="55"/>
      <c r="U101" s="55"/>
      <c r="V101" s="55"/>
      <c r="W101" s="55"/>
      <c r="X101" s="55"/>
    </row>
    <row r="102" spans="1:24" s="23" customFormat="1" x14ac:dyDescent="0.2">
      <c r="A102" s="67"/>
      <c r="B102" s="28"/>
      <c r="E102" s="30"/>
      <c r="F102" s="30"/>
      <c r="G102" s="30"/>
      <c r="H102" s="30"/>
      <c r="I102" s="30"/>
      <c r="J102" s="31"/>
      <c r="K102" s="31"/>
      <c r="L102" s="31"/>
      <c r="M102" s="31"/>
      <c r="N102" s="31"/>
      <c r="O102" s="55"/>
      <c r="P102" s="55"/>
      <c r="Q102" s="37"/>
      <c r="R102" s="55"/>
    </row>
    <row r="103" spans="1:24" s="23" customFormat="1" x14ac:dyDescent="0.2">
      <c r="A103" s="27"/>
      <c r="B103" s="28"/>
      <c r="E103" s="30"/>
      <c r="F103" s="30"/>
      <c r="G103" s="30"/>
      <c r="H103" s="30"/>
      <c r="I103" s="30"/>
      <c r="J103" s="31"/>
      <c r="K103" s="31"/>
      <c r="L103" s="31"/>
      <c r="M103" s="31"/>
      <c r="N103" s="31"/>
      <c r="O103" s="55"/>
      <c r="P103" s="55"/>
      <c r="Q103" s="37"/>
      <c r="R103" s="55"/>
    </row>
    <row r="104" spans="1:24" s="23" customFormat="1" x14ac:dyDescent="0.2">
      <c r="A104" s="67"/>
      <c r="B104" s="28"/>
      <c r="E104" s="30"/>
      <c r="F104" s="30"/>
      <c r="G104" s="30"/>
      <c r="H104" s="30"/>
      <c r="I104" s="30"/>
      <c r="J104" s="31"/>
      <c r="K104" s="31"/>
      <c r="L104" s="31"/>
      <c r="M104" s="31"/>
      <c r="N104" s="31"/>
      <c r="O104" s="55"/>
      <c r="P104" s="55"/>
      <c r="Q104" s="37"/>
      <c r="R104" s="55"/>
      <c r="S104" s="55"/>
    </row>
    <row r="105" spans="1:24" s="23" customFormat="1" x14ac:dyDescent="0.2">
      <c r="A105" s="27"/>
      <c r="B105" s="28"/>
      <c r="E105" s="30"/>
      <c r="F105" s="30"/>
      <c r="G105" s="30"/>
      <c r="H105" s="30"/>
      <c r="I105" s="30"/>
      <c r="J105" s="31"/>
      <c r="K105" s="31"/>
      <c r="L105" s="31"/>
      <c r="M105" s="31"/>
      <c r="N105" s="31"/>
      <c r="O105" s="55"/>
      <c r="P105" s="55"/>
      <c r="Q105" s="37"/>
      <c r="R105" s="55"/>
      <c r="S105" s="55"/>
      <c r="T105" s="55"/>
    </row>
    <row r="106" spans="1:24" s="23" customFormat="1" x14ac:dyDescent="0.2">
      <c r="A106" s="67"/>
      <c r="B106" s="28"/>
      <c r="E106" s="30"/>
      <c r="J106" s="55"/>
      <c r="K106" s="55"/>
      <c r="L106" s="55"/>
      <c r="M106" s="55"/>
      <c r="N106" s="55"/>
      <c r="O106" s="55"/>
      <c r="P106" s="55"/>
      <c r="Q106" s="37"/>
      <c r="R106" s="55"/>
      <c r="S106" s="55"/>
      <c r="T106" s="55"/>
      <c r="U106" s="55"/>
    </row>
    <row r="107" spans="1:24" s="23" customFormat="1" x14ac:dyDescent="0.2">
      <c r="A107" s="67"/>
      <c r="B107" s="28"/>
      <c r="E107" s="30"/>
      <c r="J107" s="55"/>
      <c r="K107" s="55"/>
      <c r="L107" s="55"/>
      <c r="M107" s="55"/>
      <c r="N107" s="55"/>
      <c r="O107" s="55"/>
      <c r="P107" s="55"/>
      <c r="Q107" s="37"/>
      <c r="R107" s="55"/>
      <c r="S107" s="55"/>
      <c r="T107" s="55"/>
      <c r="U107" s="55"/>
    </row>
    <row r="108" spans="1:24" s="23" customFormat="1" x14ac:dyDescent="0.2"/>
    <row r="109" spans="1:24" s="23" customFormat="1" ht="12.75" x14ac:dyDescent="0.2">
      <c r="A109" s="65"/>
      <c r="B109" s="65"/>
      <c r="C109" s="65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65"/>
      <c r="P109" s="65"/>
      <c r="Q109" s="65"/>
    </row>
    <row r="110" spans="1:24" s="23" customFormat="1" ht="12.75" x14ac:dyDescent="0.2">
      <c r="A110" s="65"/>
      <c r="B110" s="65"/>
      <c r="C110" s="65"/>
      <c r="D110" s="68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5"/>
      <c r="P110" s="65"/>
      <c r="Q110" s="65"/>
    </row>
    <row r="111" spans="1:24" s="23" customFormat="1" ht="12.75" x14ac:dyDescent="0.2">
      <c r="A111" s="70"/>
      <c r="B111" s="6"/>
      <c r="C111" s="6"/>
      <c r="D111" s="65"/>
      <c r="E111" s="69"/>
      <c r="F111" s="69"/>
      <c r="G111" s="69"/>
      <c r="H111" s="69"/>
      <c r="I111" s="69"/>
      <c r="J111" s="69"/>
      <c r="K111" s="69"/>
      <c r="L111" s="69"/>
      <c r="M111" s="69"/>
      <c r="N111" s="69"/>
    </row>
    <row r="112" spans="1:24" s="23" customFormat="1" x14ac:dyDescent="0.2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24" s="23" customFormat="1" x14ac:dyDescent="0.2"/>
    <row r="114" spans="1:24" s="23" customFormat="1" x14ac:dyDescent="0.2">
      <c r="A114" s="24"/>
      <c r="B114" s="24"/>
      <c r="C114" s="24"/>
      <c r="D114" s="24"/>
      <c r="E114" s="71"/>
      <c r="F114" s="71"/>
      <c r="G114" s="71"/>
      <c r="H114" s="71"/>
      <c r="I114" s="72"/>
      <c r="J114" s="72"/>
      <c r="K114" s="72"/>
      <c r="L114" s="72"/>
      <c r="M114" s="72"/>
      <c r="N114" s="72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4" s="23" customFormat="1" x14ac:dyDescent="0.2"/>
    <row r="116" spans="1:24" s="23" customFormat="1" x14ac:dyDescent="0.2">
      <c r="A116" s="24"/>
      <c r="B116" s="28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1:24" s="23" customFormat="1" x14ac:dyDescent="0.2">
      <c r="A117" s="24"/>
      <c r="B117" s="28"/>
      <c r="C117" s="29"/>
      <c r="D117" s="28"/>
      <c r="E117" s="28"/>
      <c r="F117" s="28"/>
      <c r="G117" s="28"/>
      <c r="H117" s="28"/>
      <c r="I117" s="28"/>
      <c r="J117" s="38"/>
      <c r="K117" s="38"/>
    </row>
    <row r="118" spans="1:24" s="23" customFormat="1" x14ac:dyDescent="0.2">
      <c r="A118" s="24"/>
      <c r="B118" s="28"/>
      <c r="C118" s="29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1:24" s="23" customFormat="1" x14ac:dyDescent="0.2">
      <c r="A119" s="24"/>
      <c r="B119" s="28"/>
      <c r="C119" s="29"/>
      <c r="D119" s="28"/>
      <c r="E119" s="28"/>
      <c r="F119" s="28"/>
      <c r="G119" s="28"/>
      <c r="H119" s="28"/>
      <c r="I119" s="28"/>
      <c r="J119" s="38"/>
      <c r="K119" s="38"/>
    </row>
    <row r="120" spans="1:24" s="23" customFormat="1" x14ac:dyDescent="0.2">
      <c r="A120" s="24"/>
      <c r="B120" s="28"/>
      <c r="C120" s="29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24" s="23" customFormat="1" x14ac:dyDescent="0.2">
      <c r="A121" s="24"/>
      <c r="B121" s="28"/>
      <c r="C121" s="29"/>
      <c r="D121" s="28"/>
      <c r="E121" s="28"/>
      <c r="F121" s="28"/>
      <c r="G121" s="28"/>
      <c r="H121" s="28"/>
      <c r="I121" s="13"/>
      <c r="J121" s="38"/>
      <c r="K121" s="38"/>
    </row>
    <row r="122" spans="1:24" s="23" customFormat="1" x14ac:dyDescent="0.2">
      <c r="A122" s="24"/>
      <c r="B122" s="28"/>
      <c r="C122" s="29"/>
      <c r="D122" s="28"/>
      <c r="E122" s="28"/>
      <c r="F122" s="28"/>
      <c r="G122" s="28"/>
      <c r="H122" s="28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s="23" customFormat="1" x14ac:dyDescent="0.2">
      <c r="A123" s="24"/>
      <c r="B123" s="28"/>
      <c r="C123" s="29"/>
      <c r="D123" s="28"/>
      <c r="E123" s="28"/>
      <c r="F123" s="28"/>
      <c r="G123" s="28"/>
      <c r="H123" s="28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s="23" customFormat="1" x14ac:dyDescent="0.2">
      <c r="A124" s="24"/>
      <c r="B124" s="28"/>
      <c r="C124" s="29"/>
      <c r="D124" s="28"/>
      <c r="E124" s="28"/>
      <c r="F124" s="28"/>
      <c r="G124" s="28"/>
      <c r="H124" s="28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s="23" customFormat="1" x14ac:dyDescent="0.2">
      <c r="A125" s="24"/>
      <c r="B125" s="28"/>
      <c r="C125" s="29"/>
      <c r="D125" s="28"/>
      <c r="E125" s="28"/>
      <c r="F125" s="28"/>
      <c r="G125" s="28"/>
      <c r="H125" s="28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s="23" customFormat="1" x14ac:dyDescent="0.2">
      <c r="A126" s="24"/>
      <c r="B126" s="28"/>
      <c r="C126" s="29"/>
      <c r="D126" s="28"/>
      <c r="E126" s="28"/>
      <c r="F126" s="28"/>
      <c r="G126" s="28"/>
      <c r="H126" s="28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s="23" customFormat="1" x14ac:dyDescent="0.2">
      <c r="A127" s="24"/>
      <c r="B127" s="28"/>
      <c r="C127" s="29"/>
      <c r="D127" s="28"/>
      <c r="E127" s="28"/>
      <c r="F127" s="28"/>
      <c r="G127" s="28"/>
      <c r="H127" s="28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s="23" customFormat="1" x14ac:dyDescent="0.2">
      <c r="A128" s="24"/>
      <c r="B128" s="28"/>
      <c r="C128" s="29"/>
      <c r="D128" s="28"/>
      <c r="E128" s="28"/>
      <c r="F128" s="28"/>
      <c r="G128" s="28"/>
      <c r="H128" s="28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s="23" customFormat="1" x14ac:dyDescent="0.2">
      <c r="A129" s="24"/>
      <c r="B129" s="28"/>
      <c r="C129" s="29"/>
      <c r="D129" s="28"/>
      <c r="E129" s="28"/>
      <c r="F129" s="28"/>
      <c r="G129" s="28"/>
      <c r="H129" s="28"/>
      <c r="I129" s="28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s="23" customFormat="1" x14ac:dyDescent="0.2">
      <c r="A130" s="24"/>
      <c r="B130" s="28"/>
      <c r="C130" s="29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13"/>
      <c r="S130" s="28"/>
      <c r="T130" s="28"/>
      <c r="U130" s="28"/>
      <c r="V130" s="28"/>
      <c r="W130" s="28"/>
      <c r="X130" s="28"/>
    </row>
    <row r="131" spans="1:24" s="23" customFormat="1" x14ac:dyDescent="0.2">
      <c r="A131" s="24"/>
      <c r="B131" s="28"/>
      <c r="C131" s="29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13"/>
      <c r="R131" s="13"/>
      <c r="S131" s="13"/>
    </row>
    <row r="132" spans="1:24" s="23" customFormat="1" x14ac:dyDescent="0.2">
      <c r="A132" s="24"/>
      <c r="B132" s="28"/>
      <c r="C132" s="29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13"/>
      <c r="R132" s="13"/>
      <c r="S132" s="13"/>
      <c r="T132" s="13"/>
    </row>
    <row r="133" spans="1:24" s="23" customFormat="1" x14ac:dyDescent="0.2">
      <c r="A133" s="24"/>
      <c r="B133" s="28"/>
      <c r="C133" s="29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13"/>
      <c r="R133" s="13"/>
      <c r="S133" s="13"/>
      <c r="T133" s="13"/>
      <c r="U133" s="13"/>
    </row>
    <row r="134" spans="1:24" s="23" customFormat="1" x14ac:dyDescent="0.2">
      <c r="A134" s="24"/>
      <c r="B134" s="28"/>
      <c r="C134" s="29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13"/>
      <c r="R134" s="13"/>
      <c r="S134" s="13"/>
      <c r="T134" s="13"/>
      <c r="U134" s="13"/>
    </row>
    <row r="135" spans="1:24" s="23" customFormat="1" x14ac:dyDescent="0.2">
      <c r="A135" s="24"/>
      <c r="B135" s="28"/>
      <c r="C135" s="29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13"/>
      <c r="R135" s="13"/>
      <c r="S135" s="13"/>
      <c r="T135" s="13"/>
      <c r="U135" s="13"/>
    </row>
    <row r="136" spans="1:24" s="23" customFormat="1" x14ac:dyDescent="0.2">
      <c r="A136" s="24"/>
      <c r="B136" s="28"/>
      <c r="C136" s="29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13"/>
      <c r="R136" s="13"/>
      <c r="S136" s="13"/>
      <c r="T136" s="13"/>
      <c r="U136" s="13"/>
    </row>
    <row r="137" spans="1:24" s="23" customFormat="1" x14ac:dyDescent="0.2">
      <c r="A137" s="24"/>
      <c r="B137" s="28"/>
      <c r="C137" s="29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13"/>
      <c r="R137" s="13"/>
      <c r="S137" s="13"/>
      <c r="T137" s="13"/>
      <c r="U137" s="13"/>
    </row>
    <row r="138" spans="1:24" s="23" customFormat="1" x14ac:dyDescent="0.2">
      <c r="A138" s="24"/>
      <c r="B138" s="28"/>
      <c r="C138" s="29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13"/>
      <c r="R138" s="13"/>
      <c r="S138" s="13"/>
      <c r="T138" s="13"/>
      <c r="U138" s="13"/>
    </row>
    <row r="139" spans="1:24" s="23" customFormat="1" x14ac:dyDescent="0.2">
      <c r="A139" s="24"/>
      <c r="B139" s="28"/>
      <c r="C139" s="29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13"/>
      <c r="R139" s="13"/>
      <c r="S139" s="13"/>
      <c r="T139" s="13"/>
      <c r="U139" s="13"/>
    </row>
    <row r="140" spans="1:24" s="23" customFormat="1" x14ac:dyDescent="0.2">
      <c r="A140" s="24"/>
      <c r="B140" s="28"/>
      <c r="C140" s="29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13"/>
      <c r="S140" s="13"/>
      <c r="T140" s="13"/>
      <c r="U140" s="13"/>
    </row>
    <row r="141" spans="1:24" s="23" customFormat="1" x14ac:dyDescent="0.2">
      <c r="A141" s="24"/>
      <c r="B141" s="28"/>
      <c r="C141" s="29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13"/>
      <c r="T141" s="13"/>
      <c r="U141" s="13"/>
    </row>
    <row r="142" spans="1:24" s="23" customFormat="1" x14ac:dyDescent="0.2">
      <c r="A142" s="24"/>
      <c r="B142" s="28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13"/>
      <c r="T142" s="13"/>
      <c r="U142" s="13"/>
    </row>
    <row r="143" spans="1:24" s="23" customFormat="1" x14ac:dyDescent="0.2">
      <c r="A143" s="24"/>
      <c r="B143" s="28"/>
      <c r="C143" s="29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13"/>
      <c r="U143" s="13"/>
    </row>
    <row r="144" spans="1:24" s="23" customFormat="1" x14ac:dyDescent="0.2">
      <c r="A144" s="24"/>
      <c r="B144" s="28"/>
      <c r="C144" s="29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13"/>
    </row>
    <row r="145" spans="1:19" s="23" customFormat="1" x14ac:dyDescent="0.2">
      <c r="A145" s="24"/>
      <c r="B145" s="28"/>
      <c r="C145" s="29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13"/>
    </row>
    <row r="146" spans="1:19" s="23" customFormat="1" x14ac:dyDescent="0.2">
      <c r="A146" s="24"/>
      <c r="B146" s="28"/>
      <c r="C146" s="29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3"/>
    </row>
    <row r="147" spans="1:19" s="23" customFormat="1" x14ac:dyDescent="0.2">
      <c r="A147" s="24"/>
      <c r="B147" s="28"/>
      <c r="C147" s="29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13"/>
    </row>
    <row r="148" spans="1:19" s="23" customFormat="1" x14ac:dyDescent="0.2">
      <c r="A148" s="24"/>
      <c r="B148" s="28"/>
      <c r="C148" s="29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13"/>
    </row>
    <row r="149" spans="1:19" s="23" customFormat="1" x14ac:dyDescent="0.2">
      <c r="A149" s="24"/>
      <c r="B149" s="28"/>
      <c r="C149" s="29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13"/>
    </row>
    <row r="150" spans="1:19" s="23" customFormat="1" ht="12.75" x14ac:dyDescent="0.2">
      <c r="A150" s="138"/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</row>
    <row r="151" spans="1:19" s="23" customFormat="1" ht="12.75" x14ac:dyDescent="0.2">
      <c r="A151" s="138"/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</row>
    <row r="152" spans="1:19" s="23" customForma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1:19" s="23" customFormat="1" x14ac:dyDescent="0.2"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</row>
    <row r="154" spans="1:19" s="23" customFormat="1" x14ac:dyDescent="0.2">
      <c r="J154" s="38"/>
      <c r="K154" s="38"/>
    </row>
    <row r="155" spans="1:19" s="23" customFormat="1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73"/>
      <c r="K155" s="73"/>
      <c r="L155" s="73"/>
      <c r="M155" s="73"/>
      <c r="N155" s="73"/>
      <c r="O155" s="73"/>
    </row>
    <row r="156" spans="1:19" s="23" customFormat="1" x14ac:dyDescent="0.2">
      <c r="J156" s="38"/>
      <c r="K156" s="38"/>
    </row>
    <row r="157" spans="1:19" s="23" customFormat="1" x14ac:dyDescent="0.2">
      <c r="A157" s="24"/>
      <c r="B157" s="38"/>
      <c r="D157" s="55"/>
      <c r="E157" s="55"/>
      <c r="F157" s="55"/>
      <c r="G157" s="55"/>
      <c r="H157" s="55"/>
      <c r="I157" s="55"/>
      <c r="J157" s="55"/>
      <c r="K157" s="55"/>
    </row>
    <row r="158" spans="1:19" s="23" customFormat="1" x14ac:dyDescent="0.2">
      <c r="A158" s="24"/>
      <c r="B158" s="38"/>
      <c r="D158" s="55"/>
      <c r="E158" s="55"/>
      <c r="F158" s="55"/>
      <c r="G158" s="55"/>
      <c r="H158" s="55"/>
      <c r="I158" s="55"/>
      <c r="J158" s="55"/>
      <c r="K158" s="55"/>
    </row>
    <row r="159" spans="1:19" s="23" customFormat="1" x14ac:dyDescent="0.2">
      <c r="A159" s="24"/>
      <c r="B159" s="38"/>
      <c r="D159" s="55"/>
      <c r="E159" s="55"/>
      <c r="F159" s="55"/>
      <c r="G159" s="55"/>
      <c r="H159" s="55"/>
      <c r="I159" s="55"/>
      <c r="J159" s="55"/>
      <c r="K159" s="55"/>
    </row>
    <row r="160" spans="1:19" s="23" customFormat="1" x14ac:dyDescent="0.2">
      <c r="A160" s="24"/>
      <c r="B160" s="38"/>
      <c r="D160" s="55"/>
      <c r="E160" s="55"/>
      <c r="F160" s="55"/>
      <c r="G160" s="55"/>
      <c r="H160" s="55"/>
      <c r="I160" s="55"/>
      <c r="J160" s="55"/>
      <c r="K160" s="55"/>
    </row>
    <row r="161" spans="1:22" s="23" customFormat="1" x14ac:dyDescent="0.2">
      <c r="A161" s="24"/>
      <c r="B161" s="38"/>
      <c r="D161" s="55"/>
      <c r="E161" s="55"/>
      <c r="F161" s="55"/>
      <c r="G161" s="55"/>
      <c r="H161" s="55"/>
      <c r="I161" s="55"/>
      <c r="J161" s="55"/>
      <c r="K161" s="55"/>
    </row>
    <row r="162" spans="1:22" s="23" customFormat="1" x14ac:dyDescent="0.2">
      <c r="A162" s="24"/>
      <c r="B162" s="38"/>
      <c r="D162" s="55"/>
      <c r="E162" s="55"/>
      <c r="F162" s="55"/>
      <c r="G162" s="55"/>
      <c r="H162" s="55"/>
      <c r="I162" s="55"/>
      <c r="J162" s="55"/>
      <c r="K162" s="55"/>
    </row>
    <row r="163" spans="1:22" s="23" customFormat="1" x14ac:dyDescent="0.2">
      <c r="A163" s="24"/>
      <c r="B163" s="38"/>
      <c r="D163" s="55"/>
      <c r="E163" s="55"/>
      <c r="F163" s="55"/>
      <c r="G163" s="55"/>
      <c r="H163" s="55"/>
      <c r="I163" s="55"/>
      <c r="J163" s="55"/>
      <c r="K163" s="55"/>
    </row>
    <row r="164" spans="1:22" s="23" customFormat="1" x14ac:dyDescent="0.2">
      <c r="A164" s="24"/>
      <c r="B164" s="38"/>
      <c r="D164" s="55"/>
      <c r="E164" s="55"/>
      <c r="F164" s="55"/>
      <c r="G164" s="55"/>
      <c r="H164" s="55"/>
      <c r="I164" s="55"/>
      <c r="J164" s="55"/>
      <c r="K164" s="55"/>
      <c r="L164" s="55"/>
      <c r="M164" s="55"/>
    </row>
    <row r="165" spans="1:22" s="23" customFormat="1" x14ac:dyDescent="0.2">
      <c r="A165" s="24"/>
      <c r="B165" s="38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O165" s="55"/>
    </row>
    <row r="166" spans="1:22" s="23" customFormat="1" x14ac:dyDescent="0.2">
      <c r="A166" s="24"/>
      <c r="B166" s="38"/>
      <c r="D166" s="55"/>
      <c r="E166" s="55"/>
      <c r="F166" s="55"/>
      <c r="G166" s="55"/>
      <c r="H166" s="55"/>
      <c r="I166" s="55"/>
      <c r="J166" s="55"/>
      <c r="K166" s="55"/>
      <c r="L166" s="55"/>
      <c r="M166" s="55"/>
    </row>
    <row r="167" spans="1:22" s="23" customFormat="1" x14ac:dyDescent="0.2">
      <c r="A167" s="24"/>
      <c r="B167" s="38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</row>
    <row r="168" spans="1:22" s="23" customFormat="1" x14ac:dyDescent="0.2">
      <c r="A168" s="24"/>
      <c r="B168" s="38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</row>
    <row r="169" spans="1:22" s="23" customFormat="1" x14ac:dyDescent="0.2">
      <c r="A169" s="24"/>
      <c r="B169" s="38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</row>
    <row r="170" spans="1:22" s="23" customFormat="1" x14ac:dyDescent="0.2">
      <c r="A170" s="24"/>
      <c r="B170" s="38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</row>
    <row r="171" spans="1:22" s="23" customFormat="1" x14ac:dyDescent="0.2">
      <c r="A171" s="24"/>
      <c r="B171" s="38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</row>
    <row r="172" spans="1:22" s="23" customFormat="1" x14ac:dyDescent="0.2">
      <c r="A172" s="24"/>
      <c r="B172" s="38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</row>
    <row r="173" spans="1:22" s="23" customFormat="1" x14ac:dyDescent="0.2">
      <c r="A173" s="24"/>
      <c r="B173" s="38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</row>
    <row r="174" spans="1:22" s="23" customFormat="1" x14ac:dyDescent="0.2">
      <c r="A174" s="24"/>
      <c r="B174" s="38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</row>
    <row r="175" spans="1:22" s="23" customFormat="1" x14ac:dyDescent="0.2">
      <c r="A175" s="24"/>
      <c r="B175" s="38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</row>
    <row r="176" spans="1:22" s="23" customFormat="1" x14ac:dyDescent="0.2"/>
    <row r="177" spans="1:19" s="23" customFormat="1" ht="12.75" x14ac:dyDescent="0.2">
      <c r="A177" s="138"/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</row>
    <row r="178" spans="1:19" s="23" customFormat="1" ht="12.75" x14ac:dyDescent="0.2">
      <c r="A178" s="138"/>
      <c r="B178" s="138"/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</row>
    <row r="179" spans="1:19" s="23" customForma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1:19" s="23" customFormat="1" x14ac:dyDescent="0.2"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</row>
    <row r="181" spans="1:19" s="23" customFormat="1" x14ac:dyDescent="0.2">
      <c r="J181" s="38"/>
      <c r="K181" s="38"/>
    </row>
    <row r="182" spans="1:19" s="23" customFormat="1" x14ac:dyDescent="0.2">
      <c r="A182" s="24"/>
      <c r="B182" s="24"/>
      <c r="C182" s="24"/>
      <c r="D182" s="24"/>
      <c r="E182" s="24"/>
      <c r="F182" s="24"/>
      <c r="G182" s="24"/>
      <c r="H182" s="24"/>
      <c r="I182" s="24"/>
      <c r="J182" s="73"/>
      <c r="K182" s="73"/>
      <c r="L182" s="73"/>
      <c r="M182" s="73"/>
      <c r="N182" s="73"/>
      <c r="O182" s="73"/>
    </row>
    <row r="183" spans="1:19" s="23" customFormat="1" x14ac:dyDescent="0.2">
      <c r="J183" s="38"/>
      <c r="K183" s="38"/>
    </row>
    <row r="184" spans="1:19" s="23" customFormat="1" x14ac:dyDescent="0.2">
      <c r="A184" s="24"/>
      <c r="B184" s="38"/>
      <c r="D184" s="55"/>
      <c r="E184" s="55"/>
      <c r="F184" s="55"/>
      <c r="G184" s="55"/>
      <c r="H184" s="55"/>
      <c r="I184" s="55"/>
      <c r="J184" s="55"/>
      <c r="K184" s="55"/>
    </row>
    <row r="185" spans="1:19" s="23" customFormat="1" x14ac:dyDescent="0.2">
      <c r="A185" s="24"/>
      <c r="B185" s="38"/>
      <c r="D185" s="55"/>
      <c r="E185" s="55"/>
      <c r="F185" s="55"/>
      <c r="G185" s="55"/>
      <c r="H185" s="55"/>
      <c r="I185" s="55"/>
      <c r="J185" s="55"/>
      <c r="K185" s="55"/>
    </row>
    <row r="186" spans="1:19" s="23" customFormat="1" x14ac:dyDescent="0.2">
      <c r="A186" s="24"/>
      <c r="B186" s="38"/>
      <c r="D186" s="55"/>
      <c r="E186" s="55"/>
      <c r="F186" s="55"/>
      <c r="G186" s="55"/>
      <c r="H186" s="55"/>
      <c r="I186" s="55"/>
      <c r="J186" s="55"/>
      <c r="K186" s="55"/>
    </row>
    <row r="187" spans="1:19" s="23" customFormat="1" x14ac:dyDescent="0.2">
      <c r="A187" s="24"/>
      <c r="B187" s="38"/>
      <c r="D187" s="55"/>
      <c r="E187" s="55"/>
      <c r="F187" s="55"/>
      <c r="G187" s="55"/>
      <c r="H187" s="55"/>
      <c r="I187" s="55"/>
      <c r="J187" s="55"/>
      <c r="K187" s="55"/>
    </row>
    <row r="188" spans="1:19" s="23" customFormat="1" x14ac:dyDescent="0.2">
      <c r="A188" s="24"/>
      <c r="B188" s="38"/>
      <c r="D188" s="55"/>
      <c r="E188" s="55"/>
      <c r="F188" s="55"/>
      <c r="G188" s="55"/>
      <c r="H188" s="55"/>
      <c r="I188" s="55"/>
      <c r="J188" s="55"/>
      <c r="K188" s="55"/>
    </row>
    <row r="189" spans="1:19" s="23" customFormat="1" x14ac:dyDescent="0.2">
      <c r="A189" s="24"/>
      <c r="B189" s="38"/>
      <c r="D189" s="55"/>
      <c r="E189" s="55"/>
      <c r="F189" s="55"/>
      <c r="G189" s="55"/>
      <c r="H189" s="55"/>
      <c r="I189" s="55"/>
      <c r="J189" s="55"/>
      <c r="K189" s="55"/>
    </row>
    <row r="190" spans="1:19" s="23" customFormat="1" x14ac:dyDescent="0.2">
      <c r="A190" s="24"/>
      <c r="B190" s="38"/>
      <c r="D190" s="55"/>
      <c r="E190" s="55"/>
      <c r="F190" s="55"/>
      <c r="G190" s="55"/>
      <c r="H190" s="55"/>
      <c r="I190" s="55"/>
      <c r="J190" s="55"/>
      <c r="K190" s="55"/>
    </row>
    <row r="191" spans="1:19" s="23" customFormat="1" x14ac:dyDescent="0.2">
      <c r="A191" s="24"/>
      <c r="B191" s="38"/>
      <c r="D191" s="55"/>
      <c r="E191" s="55"/>
      <c r="F191" s="55"/>
      <c r="G191" s="55"/>
      <c r="H191" s="55"/>
      <c r="I191" s="55"/>
      <c r="J191" s="55"/>
      <c r="K191" s="55"/>
      <c r="L191" s="55"/>
      <c r="M191" s="55"/>
    </row>
    <row r="192" spans="1:19" s="23" customFormat="1" x14ac:dyDescent="0.2">
      <c r="A192" s="24"/>
      <c r="B192" s="38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O192" s="55"/>
    </row>
    <row r="193" spans="1:22" s="23" customFormat="1" x14ac:dyDescent="0.2">
      <c r="A193" s="24"/>
      <c r="B193" s="38"/>
      <c r="D193" s="55"/>
      <c r="E193" s="55"/>
      <c r="F193" s="55"/>
      <c r="G193" s="55"/>
      <c r="H193" s="55"/>
      <c r="I193" s="55"/>
      <c r="J193" s="55"/>
      <c r="K193" s="55"/>
      <c r="L193" s="55"/>
      <c r="M193" s="55"/>
    </row>
    <row r="194" spans="1:22" s="23" customFormat="1" x14ac:dyDescent="0.2">
      <c r="A194" s="24"/>
      <c r="B194" s="38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</row>
    <row r="195" spans="1:22" s="23" customFormat="1" x14ac:dyDescent="0.2">
      <c r="A195" s="24"/>
      <c r="B195" s="38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</row>
    <row r="196" spans="1:22" s="23" customFormat="1" x14ac:dyDescent="0.2">
      <c r="A196" s="24"/>
      <c r="B196" s="38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</row>
    <row r="197" spans="1:22" s="23" customFormat="1" x14ac:dyDescent="0.2">
      <c r="A197" s="24"/>
      <c r="B197" s="38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</row>
    <row r="198" spans="1:22" s="23" customFormat="1" x14ac:dyDescent="0.2">
      <c r="A198" s="24"/>
      <c r="B198" s="38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</row>
    <row r="199" spans="1:22" s="23" customFormat="1" x14ac:dyDescent="0.2">
      <c r="A199" s="24"/>
      <c r="B199" s="38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</row>
    <row r="200" spans="1:22" s="23" customFormat="1" x14ac:dyDescent="0.2">
      <c r="A200" s="24"/>
      <c r="B200" s="38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</row>
    <row r="201" spans="1:22" s="23" customFormat="1" x14ac:dyDescent="0.2">
      <c r="A201" s="24"/>
      <c r="B201" s="38"/>
      <c r="M201" s="55"/>
      <c r="N201" s="55"/>
      <c r="O201" s="55"/>
      <c r="P201" s="55"/>
      <c r="Q201" s="55"/>
      <c r="R201" s="55"/>
      <c r="S201" s="55"/>
      <c r="T201" s="55"/>
      <c r="U201" s="55"/>
      <c r="V201" s="55"/>
    </row>
    <row r="202" spans="1:22" s="23" customFormat="1" x14ac:dyDescent="0.2">
      <c r="A202" s="24"/>
      <c r="M202" s="55"/>
      <c r="N202" s="55"/>
      <c r="O202" s="55"/>
      <c r="P202" s="55"/>
      <c r="Q202" s="55"/>
      <c r="R202" s="55"/>
      <c r="S202" s="55"/>
      <c r="T202" s="55"/>
    </row>
    <row r="203" spans="1:22" s="23" customFormat="1" x14ac:dyDescent="0.2"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</row>
    <row r="204" spans="1:22" s="23" customFormat="1" x14ac:dyDescent="0.2">
      <c r="O204" s="55"/>
      <c r="P204" s="55"/>
      <c r="Q204" s="55"/>
      <c r="R204" s="55"/>
      <c r="S204" s="55"/>
      <c r="T204" s="55"/>
    </row>
    <row r="205" spans="1:22" s="23" customFormat="1" x14ac:dyDescent="0.2">
      <c r="P205" s="55"/>
      <c r="Q205" s="55"/>
      <c r="R205" s="55"/>
      <c r="S205" s="55"/>
      <c r="T205" s="55"/>
    </row>
    <row r="206" spans="1:22" s="23" customFormat="1" x14ac:dyDescent="0.2">
      <c r="Q206" s="55"/>
      <c r="R206" s="55"/>
      <c r="S206" s="55"/>
      <c r="T206" s="55"/>
    </row>
    <row r="207" spans="1:22" s="23" customFormat="1" x14ac:dyDescent="0.2">
      <c r="R207" s="55"/>
      <c r="S207" s="55"/>
      <c r="T207" s="55"/>
    </row>
    <row r="208" spans="1:22" s="23" customFormat="1" x14ac:dyDescent="0.2">
      <c r="S208" s="55"/>
      <c r="T208" s="55"/>
    </row>
    <row r="209" spans="20:20" s="23" customFormat="1" x14ac:dyDescent="0.2">
      <c r="T209" s="55"/>
    </row>
    <row r="210" spans="20:20" s="23" customFormat="1" x14ac:dyDescent="0.2"/>
    <row r="211" spans="20:20" s="23" customFormat="1" x14ac:dyDescent="0.2"/>
    <row r="212" spans="20:20" s="23" customFormat="1" x14ac:dyDescent="0.2"/>
    <row r="213" spans="20:20" s="23" customFormat="1" x14ac:dyDescent="0.2"/>
    <row r="214" spans="20:20" s="23" customFormat="1" x14ac:dyDescent="0.2"/>
    <row r="215" spans="20:20" s="23" customFormat="1" x14ac:dyDescent="0.2"/>
    <row r="216" spans="20:20" s="23" customFormat="1" x14ac:dyDescent="0.2"/>
    <row r="217" spans="20:20" s="23" customFormat="1" x14ac:dyDescent="0.2"/>
    <row r="218" spans="20:20" s="23" customFormat="1" x14ac:dyDescent="0.2"/>
    <row r="219" spans="20:20" s="23" customFormat="1" x14ac:dyDescent="0.2"/>
    <row r="220" spans="20:20" s="23" customFormat="1" x14ac:dyDescent="0.2"/>
    <row r="221" spans="20:20" s="23" customFormat="1" x14ac:dyDescent="0.2"/>
    <row r="222" spans="20:20" s="23" customFormat="1" x14ac:dyDescent="0.2"/>
    <row r="223" spans="20:20" s="23" customFormat="1" x14ac:dyDescent="0.2"/>
    <row r="224" spans="20:20" s="23" customFormat="1" x14ac:dyDescent="0.2"/>
    <row r="225" s="23" customFormat="1" x14ac:dyDescent="0.2"/>
  </sheetData>
  <mergeCells count="12">
    <mergeCell ref="X37:AQ37"/>
    <mergeCell ref="D180:S180"/>
    <mergeCell ref="A1:T1"/>
    <mergeCell ref="A2:T2"/>
    <mergeCell ref="A34:Q34"/>
    <mergeCell ref="A35:Q35"/>
    <mergeCell ref="D37:Q37"/>
    <mergeCell ref="A150:Q150"/>
    <mergeCell ref="A151:Q151"/>
    <mergeCell ref="D153:S153"/>
    <mergeCell ref="A177:Q177"/>
    <mergeCell ref="A178:Q178"/>
  </mergeCells>
  <pageMargins left="0.2" right="0.19" top="0.85" bottom="0.21" header="0.5" footer="0.5"/>
  <pageSetup paperSize="5" scale="40" orientation="landscape" r:id="rId1"/>
  <headerFooter alignWithMargins="0">
    <oddHeader>&amp;CACTUAL SUMMER PEAK VARIANCE</oddHeader>
    <oddFooter>&amp;C&amp;Z&amp;F&amp;A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F1" sqref="F1"/>
    </sheetView>
  </sheetViews>
  <sheetFormatPr defaultRowHeight="12.75" x14ac:dyDescent="0.2"/>
  <cols>
    <col min="1" max="1" width="9.85546875" style="109" customWidth="1"/>
    <col min="2" max="2" width="14.140625" style="109" bestFit="1" customWidth="1"/>
    <col min="3" max="3" width="14.5703125" style="109" bestFit="1" customWidth="1"/>
    <col min="4" max="4" width="20.5703125" style="109" bestFit="1" customWidth="1"/>
    <col min="5" max="5" width="15.7109375" style="109" customWidth="1"/>
    <col min="6" max="6" width="20.5703125" style="109" bestFit="1" customWidth="1"/>
    <col min="7" max="28" width="15.7109375" style="109" customWidth="1"/>
    <col min="29" max="115" width="9.140625" style="109"/>
    <col min="116" max="116" width="13.42578125" style="109" bestFit="1" customWidth="1"/>
    <col min="117" max="284" width="15.7109375" style="109" customWidth="1"/>
    <col min="285" max="371" width="9.140625" style="109"/>
    <col min="372" max="372" width="13.42578125" style="109" bestFit="1" customWidth="1"/>
    <col min="373" max="540" width="15.7109375" style="109" customWidth="1"/>
    <col min="541" max="627" width="9.140625" style="109"/>
    <col min="628" max="628" width="13.42578125" style="109" bestFit="1" customWidth="1"/>
    <col min="629" max="796" width="15.7109375" style="109" customWidth="1"/>
    <col min="797" max="883" width="9.140625" style="109"/>
    <col min="884" max="884" width="13.42578125" style="109" bestFit="1" customWidth="1"/>
    <col min="885" max="1052" width="15.7109375" style="109" customWidth="1"/>
    <col min="1053" max="1139" width="9.140625" style="109"/>
    <col min="1140" max="1140" width="13.42578125" style="109" bestFit="1" customWidth="1"/>
    <col min="1141" max="1308" width="15.7109375" style="109" customWidth="1"/>
    <col min="1309" max="1395" width="9.140625" style="109"/>
    <col min="1396" max="1396" width="13.42578125" style="109" bestFit="1" customWidth="1"/>
    <col min="1397" max="1564" width="15.7109375" style="109" customWidth="1"/>
    <col min="1565" max="1651" width="9.140625" style="109"/>
    <col min="1652" max="1652" width="13.42578125" style="109" bestFit="1" customWidth="1"/>
    <col min="1653" max="1820" width="15.7109375" style="109" customWidth="1"/>
    <col min="1821" max="1907" width="9.140625" style="109"/>
    <col min="1908" max="1908" width="13.42578125" style="109" bestFit="1" customWidth="1"/>
    <col min="1909" max="2076" width="15.7109375" style="109" customWidth="1"/>
    <col min="2077" max="2163" width="9.140625" style="109"/>
    <col min="2164" max="2164" width="13.42578125" style="109" bestFit="1" customWidth="1"/>
    <col min="2165" max="2332" width="15.7109375" style="109" customWidth="1"/>
    <col min="2333" max="2419" width="9.140625" style="109"/>
    <col min="2420" max="2420" width="13.42578125" style="109" bestFit="1" customWidth="1"/>
    <col min="2421" max="2588" width="15.7109375" style="109" customWidth="1"/>
    <col min="2589" max="2675" width="9.140625" style="109"/>
    <col min="2676" max="2676" width="13.42578125" style="109" bestFit="1" customWidth="1"/>
    <col min="2677" max="2844" width="15.7109375" style="109" customWidth="1"/>
    <col min="2845" max="2931" width="9.140625" style="109"/>
    <col min="2932" max="2932" width="13.42578125" style="109" bestFit="1" customWidth="1"/>
    <col min="2933" max="3100" width="15.7109375" style="109" customWidth="1"/>
    <col min="3101" max="3187" width="9.140625" style="109"/>
    <col min="3188" max="3188" width="13.42578125" style="109" bestFit="1" customWidth="1"/>
    <col min="3189" max="3356" width="15.7109375" style="109" customWidth="1"/>
    <col min="3357" max="3443" width="9.140625" style="109"/>
    <col min="3444" max="3444" width="13.42578125" style="109" bestFit="1" customWidth="1"/>
    <col min="3445" max="3612" width="15.7109375" style="109" customWidth="1"/>
    <col min="3613" max="3699" width="9.140625" style="109"/>
    <col min="3700" max="3700" width="13.42578125" style="109" bestFit="1" customWidth="1"/>
    <col min="3701" max="3868" width="15.7109375" style="109" customWidth="1"/>
    <col min="3869" max="3955" width="9.140625" style="109"/>
    <col min="3956" max="3956" width="13.42578125" style="109" bestFit="1" customWidth="1"/>
    <col min="3957" max="4124" width="15.7109375" style="109" customWidth="1"/>
    <col min="4125" max="4211" width="9.140625" style="109"/>
    <col min="4212" max="4212" width="13.42578125" style="109" bestFit="1" customWidth="1"/>
    <col min="4213" max="4380" width="15.7109375" style="109" customWidth="1"/>
    <col min="4381" max="4467" width="9.140625" style="109"/>
    <col min="4468" max="4468" width="13.42578125" style="109" bestFit="1" customWidth="1"/>
    <col min="4469" max="4636" width="15.7109375" style="109" customWidth="1"/>
    <col min="4637" max="4723" width="9.140625" style="109"/>
    <col min="4724" max="4724" width="13.42578125" style="109" bestFit="1" customWidth="1"/>
    <col min="4725" max="4892" width="15.7109375" style="109" customWidth="1"/>
    <col min="4893" max="4979" width="9.140625" style="109"/>
    <col min="4980" max="4980" width="13.42578125" style="109" bestFit="1" customWidth="1"/>
    <col min="4981" max="5148" width="15.7109375" style="109" customWidth="1"/>
    <col min="5149" max="5235" width="9.140625" style="109"/>
    <col min="5236" max="5236" width="13.42578125" style="109" bestFit="1" customWidth="1"/>
    <col min="5237" max="5404" width="15.7109375" style="109" customWidth="1"/>
    <col min="5405" max="5491" width="9.140625" style="109"/>
    <col min="5492" max="5492" width="13.42578125" style="109" bestFit="1" customWidth="1"/>
    <col min="5493" max="5660" width="15.7109375" style="109" customWidth="1"/>
    <col min="5661" max="5747" width="9.140625" style="109"/>
    <col min="5748" max="5748" width="13.42578125" style="109" bestFit="1" customWidth="1"/>
    <col min="5749" max="5916" width="15.7109375" style="109" customWidth="1"/>
    <col min="5917" max="6003" width="9.140625" style="109"/>
    <col min="6004" max="6004" width="13.42578125" style="109" bestFit="1" customWidth="1"/>
    <col min="6005" max="6172" width="15.7109375" style="109" customWidth="1"/>
    <col min="6173" max="6259" width="9.140625" style="109"/>
    <col min="6260" max="6260" width="13.42578125" style="109" bestFit="1" customWidth="1"/>
    <col min="6261" max="6428" width="15.7109375" style="109" customWidth="1"/>
    <col min="6429" max="6515" width="9.140625" style="109"/>
    <col min="6516" max="6516" width="13.42578125" style="109" bestFit="1" customWidth="1"/>
    <col min="6517" max="6684" width="15.7109375" style="109" customWidth="1"/>
    <col min="6685" max="6771" width="9.140625" style="109"/>
    <col min="6772" max="6772" width="13.42578125" style="109" bestFit="1" customWidth="1"/>
    <col min="6773" max="6940" width="15.7109375" style="109" customWidth="1"/>
    <col min="6941" max="7027" width="9.140625" style="109"/>
    <col min="7028" max="7028" width="13.42578125" style="109" bestFit="1" customWidth="1"/>
    <col min="7029" max="7196" width="15.7109375" style="109" customWidth="1"/>
    <col min="7197" max="7283" width="9.140625" style="109"/>
    <col min="7284" max="7284" width="13.42578125" style="109" bestFit="1" customWidth="1"/>
    <col min="7285" max="7452" width="15.7109375" style="109" customWidth="1"/>
    <col min="7453" max="7539" width="9.140625" style="109"/>
    <col min="7540" max="7540" width="13.42578125" style="109" bestFit="1" customWidth="1"/>
    <col min="7541" max="7708" width="15.7109375" style="109" customWidth="1"/>
    <col min="7709" max="7795" width="9.140625" style="109"/>
    <col min="7796" max="7796" width="13.42578125" style="109" bestFit="1" customWidth="1"/>
    <col min="7797" max="7964" width="15.7109375" style="109" customWidth="1"/>
    <col min="7965" max="8051" width="9.140625" style="109"/>
    <col min="8052" max="8052" width="13.42578125" style="109" bestFit="1" customWidth="1"/>
    <col min="8053" max="8220" width="15.7109375" style="109" customWidth="1"/>
    <col min="8221" max="8307" width="9.140625" style="109"/>
    <col min="8308" max="8308" width="13.42578125" style="109" bestFit="1" customWidth="1"/>
    <col min="8309" max="8476" width="15.7109375" style="109" customWidth="1"/>
    <col min="8477" max="8563" width="9.140625" style="109"/>
    <col min="8564" max="8564" width="13.42578125" style="109" bestFit="1" customWidth="1"/>
    <col min="8565" max="8732" width="15.7109375" style="109" customWidth="1"/>
    <col min="8733" max="8819" width="9.140625" style="109"/>
    <col min="8820" max="8820" width="13.42578125" style="109" bestFit="1" customWidth="1"/>
    <col min="8821" max="8988" width="15.7109375" style="109" customWidth="1"/>
    <col min="8989" max="9075" width="9.140625" style="109"/>
    <col min="9076" max="9076" width="13.42578125" style="109" bestFit="1" customWidth="1"/>
    <col min="9077" max="9244" width="15.7109375" style="109" customWidth="1"/>
    <col min="9245" max="9331" width="9.140625" style="109"/>
    <col min="9332" max="9332" width="13.42578125" style="109" bestFit="1" customWidth="1"/>
    <col min="9333" max="9500" width="15.7109375" style="109" customWidth="1"/>
    <col min="9501" max="9587" width="9.140625" style="109"/>
    <col min="9588" max="9588" width="13.42578125" style="109" bestFit="1" customWidth="1"/>
    <col min="9589" max="9756" width="15.7109375" style="109" customWidth="1"/>
    <col min="9757" max="9843" width="9.140625" style="109"/>
    <col min="9844" max="9844" width="13.42578125" style="109" bestFit="1" customWidth="1"/>
    <col min="9845" max="10012" width="15.7109375" style="109" customWidth="1"/>
    <col min="10013" max="10099" width="9.140625" style="109"/>
    <col min="10100" max="10100" width="13.42578125" style="109" bestFit="1" customWidth="1"/>
    <col min="10101" max="10268" width="15.7109375" style="109" customWidth="1"/>
    <col min="10269" max="10355" width="9.140625" style="109"/>
    <col min="10356" max="10356" width="13.42578125" style="109" bestFit="1" customWidth="1"/>
    <col min="10357" max="10524" width="15.7109375" style="109" customWidth="1"/>
    <col min="10525" max="10611" width="9.140625" style="109"/>
    <col min="10612" max="10612" width="13.42578125" style="109" bestFit="1" customWidth="1"/>
    <col min="10613" max="10780" width="15.7109375" style="109" customWidth="1"/>
    <col min="10781" max="10867" width="9.140625" style="109"/>
    <col min="10868" max="10868" width="13.42578125" style="109" bestFit="1" customWidth="1"/>
    <col min="10869" max="11036" width="15.7109375" style="109" customWidth="1"/>
    <col min="11037" max="11123" width="9.140625" style="109"/>
    <col min="11124" max="11124" width="13.42578125" style="109" bestFit="1" customWidth="1"/>
    <col min="11125" max="11292" width="15.7109375" style="109" customWidth="1"/>
    <col min="11293" max="11379" width="9.140625" style="109"/>
    <col min="11380" max="11380" width="13.42578125" style="109" bestFit="1" customWidth="1"/>
    <col min="11381" max="11548" width="15.7109375" style="109" customWidth="1"/>
    <col min="11549" max="11635" width="9.140625" style="109"/>
    <col min="11636" max="11636" width="13.42578125" style="109" bestFit="1" customWidth="1"/>
    <col min="11637" max="11804" width="15.7109375" style="109" customWidth="1"/>
    <col min="11805" max="11891" width="9.140625" style="109"/>
    <col min="11892" max="11892" width="13.42578125" style="109" bestFit="1" customWidth="1"/>
    <col min="11893" max="12060" width="15.7109375" style="109" customWidth="1"/>
    <col min="12061" max="12147" width="9.140625" style="109"/>
    <col min="12148" max="12148" width="13.42578125" style="109" bestFit="1" customWidth="1"/>
    <col min="12149" max="12316" width="15.7109375" style="109" customWidth="1"/>
    <col min="12317" max="12403" width="9.140625" style="109"/>
    <col min="12404" max="12404" width="13.42578125" style="109" bestFit="1" customWidth="1"/>
    <col min="12405" max="12572" width="15.7109375" style="109" customWidth="1"/>
    <col min="12573" max="12659" width="9.140625" style="109"/>
    <col min="12660" max="12660" width="13.42578125" style="109" bestFit="1" customWidth="1"/>
    <col min="12661" max="12828" width="15.7109375" style="109" customWidth="1"/>
    <col min="12829" max="12915" width="9.140625" style="109"/>
    <col min="12916" max="12916" width="13.42578125" style="109" bestFit="1" customWidth="1"/>
    <col min="12917" max="13084" width="15.7109375" style="109" customWidth="1"/>
    <col min="13085" max="13171" width="9.140625" style="109"/>
    <col min="13172" max="13172" width="13.42578125" style="109" bestFit="1" customWidth="1"/>
    <col min="13173" max="13340" width="15.7109375" style="109" customWidth="1"/>
    <col min="13341" max="13427" width="9.140625" style="109"/>
    <col min="13428" max="13428" width="13.42578125" style="109" bestFit="1" customWidth="1"/>
    <col min="13429" max="13596" width="15.7109375" style="109" customWidth="1"/>
    <col min="13597" max="13683" width="9.140625" style="109"/>
    <col min="13684" max="13684" width="13.42578125" style="109" bestFit="1" customWidth="1"/>
    <col min="13685" max="13852" width="15.7109375" style="109" customWidth="1"/>
    <col min="13853" max="13939" width="9.140625" style="109"/>
    <col min="13940" max="13940" width="13.42578125" style="109" bestFit="1" customWidth="1"/>
    <col min="13941" max="14108" width="15.7109375" style="109" customWidth="1"/>
    <col min="14109" max="14195" width="9.140625" style="109"/>
    <col min="14196" max="14196" width="13.42578125" style="109" bestFit="1" customWidth="1"/>
    <col min="14197" max="14364" width="15.7109375" style="109" customWidth="1"/>
    <col min="14365" max="14451" width="9.140625" style="109"/>
    <col min="14452" max="14452" width="13.42578125" style="109" bestFit="1" customWidth="1"/>
    <col min="14453" max="14620" width="15.7109375" style="109" customWidth="1"/>
    <col min="14621" max="14707" width="9.140625" style="109"/>
    <col min="14708" max="14708" width="13.42578125" style="109" bestFit="1" customWidth="1"/>
    <col min="14709" max="14876" width="15.7109375" style="109" customWidth="1"/>
    <col min="14877" max="14963" width="9.140625" style="109"/>
    <col min="14964" max="14964" width="13.42578125" style="109" bestFit="1" customWidth="1"/>
    <col min="14965" max="15132" width="15.7109375" style="109" customWidth="1"/>
    <col min="15133" max="15219" width="9.140625" style="109"/>
    <col min="15220" max="15220" width="13.42578125" style="109" bestFit="1" customWidth="1"/>
    <col min="15221" max="15388" width="15.7109375" style="109" customWidth="1"/>
    <col min="15389" max="15475" width="9.140625" style="109"/>
    <col min="15476" max="15476" width="13.42578125" style="109" bestFit="1" customWidth="1"/>
    <col min="15477" max="15644" width="15.7109375" style="109" customWidth="1"/>
    <col min="15645" max="15731" width="9.140625" style="109"/>
    <col min="15732" max="15732" width="13.42578125" style="109" bestFit="1" customWidth="1"/>
    <col min="15733" max="15900" width="15.7109375" style="109" customWidth="1"/>
    <col min="15901" max="15987" width="9.140625" style="109"/>
    <col min="15988" max="15988" width="13.42578125" style="109" bestFit="1" customWidth="1"/>
    <col min="15989" max="16156" width="15.7109375" style="109" customWidth="1"/>
    <col min="16157" max="16384" width="9.140625" style="109"/>
  </cols>
  <sheetData>
    <row r="1" spans="1:7" ht="28.9" customHeight="1" x14ac:dyDescent="0.2">
      <c r="A1" s="110" t="s">
        <v>161</v>
      </c>
      <c r="B1" s="111"/>
      <c r="F1" s="130" t="s">
        <v>183</v>
      </c>
    </row>
    <row r="2" spans="1:7" x14ac:dyDescent="0.2">
      <c r="B2" s="111"/>
    </row>
    <row r="3" spans="1:7" x14ac:dyDescent="0.2">
      <c r="B3" s="115" t="s">
        <v>163</v>
      </c>
      <c r="C3" s="116" t="s">
        <v>162</v>
      </c>
      <c r="D3" s="116" t="s">
        <v>166</v>
      </c>
      <c r="E3" s="116" t="s">
        <v>165</v>
      </c>
      <c r="F3" s="116" t="s">
        <v>166</v>
      </c>
    </row>
    <row r="4" spans="1:7" x14ac:dyDescent="0.2">
      <c r="A4" s="109">
        <v>2015</v>
      </c>
      <c r="B4" s="112">
        <f>+Scenarios!N5</f>
        <v>21136.055269742956</v>
      </c>
      <c r="C4" s="112">
        <f>'[19]SP &amp; WP Prob Bands'!$AC$28</f>
        <v>23026.19640445989</v>
      </c>
      <c r="D4" s="112">
        <f t="shared" ref="D4:D14" si="0">+C4-B4</f>
        <v>1890.1411347169342</v>
      </c>
      <c r="E4" s="112">
        <f>'[19]SP &amp; WP Prob Bands'!$AC$16</f>
        <v>19313.159307253864</v>
      </c>
      <c r="F4" s="112">
        <f t="shared" ref="F4:F14" si="1">+E4-B4</f>
        <v>-1822.8959624890922</v>
      </c>
      <c r="G4" s="120"/>
    </row>
    <row r="5" spans="1:7" x14ac:dyDescent="0.2">
      <c r="A5" s="109">
        <v>2016</v>
      </c>
      <c r="B5" s="112">
        <f>+Scenarios!N6</f>
        <v>21368.811034282262</v>
      </c>
      <c r="C5" s="112">
        <f>'[19]SP &amp; WP Prob Bands'!$AD$28</f>
        <v>23292.168121072176</v>
      </c>
      <c r="D5" s="112">
        <f t="shared" si="0"/>
        <v>1923.3570867899143</v>
      </c>
      <c r="E5" s="112">
        <f>'[19]SP &amp; WP Prob Bands'!$AD$16</f>
        <v>19581.346476838709</v>
      </c>
      <c r="F5" s="112">
        <f t="shared" si="1"/>
        <v>-1787.4645574435526</v>
      </c>
      <c r="G5" s="120"/>
    </row>
    <row r="6" spans="1:7" x14ac:dyDescent="0.2">
      <c r="A6" s="109">
        <v>2017</v>
      </c>
      <c r="B6" s="112">
        <f>+Scenarios!N7</f>
        <v>21485.182320370463</v>
      </c>
      <c r="C6" s="112">
        <f>'[19]SP &amp; WP Prob Bands'!$AE$28</f>
        <v>23402.557772551889</v>
      </c>
      <c r="D6" s="112">
        <f t="shared" si="0"/>
        <v>1917.3754521814262</v>
      </c>
      <c r="E6" s="112">
        <f>'[19]SP &amp; WP Prob Bands'!$AE$16</f>
        <v>19663.676612615083</v>
      </c>
      <c r="F6" s="112">
        <f t="shared" si="1"/>
        <v>-1821.5057077553793</v>
      </c>
      <c r="G6" s="120"/>
    </row>
    <row r="7" spans="1:7" x14ac:dyDescent="0.2">
      <c r="A7" s="109">
        <v>2018</v>
      </c>
      <c r="B7" s="112">
        <f>+Scenarios!N8</f>
        <v>21598.230777517845</v>
      </c>
      <c r="C7" s="112">
        <f>'[19]SP &amp; WP Prob Bands'!$AF$28</f>
        <v>23542.297619860979</v>
      </c>
      <c r="D7" s="112">
        <f t="shared" si="0"/>
        <v>1944.0668423431343</v>
      </c>
      <c r="E7" s="112">
        <f>'[19]SP &amp; WP Prob Bands'!$AF$16</f>
        <v>19769.834065615294</v>
      </c>
      <c r="F7" s="112">
        <f t="shared" si="1"/>
        <v>-1828.396711902551</v>
      </c>
      <c r="G7" s="120"/>
    </row>
    <row r="8" spans="1:7" x14ac:dyDescent="0.2">
      <c r="A8" s="109">
        <v>2019</v>
      </c>
      <c r="B8" s="112">
        <f>+Scenarios!N9</f>
        <v>21791.888652859074</v>
      </c>
      <c r="C8" s="112">
        <f>'[19]SP &amp; WP Prob Bands'!$AG$28</f>
        <v>23715.523065988389</v>
      </c>
      <c r="D8" s="112">
        <f t="shared" si="0"/>
        <v>1923.6344131293154</v>
      </c>
      <c r="E8" s="112">
        <f>'[19]SP &amp; WP Prob Bands'!$AG$16</f>
        <v>19878.02164138127</v>
      </c>
      <c r="F8" s="112">
        <f t="shared" si="1"/>
        <v>-1913.8670114778033</v>
      </c>
      <c r="G8" s="120"/>
    </row>
    <row r="9" spans="1:7" x14ac:dyDescent="0.2">
      <c r="A9" s="109">
        <v>2020</v>
      </c>
      <c r="B9" s="112">
        <f>+Scenarios!N10</f>
        <v>21965.36717517093</v>
      </c>
      <c r="C9" s="112">
        <f>'[19]SP &amp; WP Prob Bands'!$AH$28</f>
        <v>23999.379971355651</v>
      </c>
      <c r="D9" s="112">
        <f t="shared" si="0"/>
        <v>2034.0127961847211</v>
      </c>
      <c r="E9" s="112">
        <f>'[19]SP &amp; WP Prob Bands'!$AH$16</f>
        <v>20063.630668549402</v>
      </c>
      <c r="F9" s="112">
        <f t="shared" si="1"/>
        <v>-1901.736506621528</v>
      </c>
      <c r="G9" s="120"/>
    </row>
    <row r="10" spans="1:7" x14ac:dyDescent="0.2">
      <c r="A10" s="109">
        <v>2021</v>
      </c>
      <c r="B10" s="112">
        <f>+Scenarios!N11</f>
        <v>22096.41843130672</v>
      </c>
      <c r="C10" s="112">
        <f>'[19]SP &amp; WP Prob Bands'!$AI$28</f>
        <v>24133.297230058863</v>
      </c>
      <c r="D10" s="112">
        <f t="shared" si="0"/>
        <v>2036.8787987521428</v>
      </c>
      <c r="E10" s="112">
        <f>'[19]SP &amp; WP Prob Bands'!$AI$16</f>
        <v>20137.453825240773</v>
      </c>
      <c r="F10" s="112">
        <f t="shared" si="1"/>
        <v>-1958.964606065947</v>
      </c>
      <c r="G10" s="120"/>
    </row>
    <row r="11" spans="1:7" x14ac:dyDescent="0.2">
      <c r="A11" s="109">
        <v>2022</v>
      </c>
      <c r="B11" s="112">
        <f>+Scenarios!N12</f>
        <v>22025.827459390643</v>
      </c>
      <c r="C11" s="112">
        <f>'[19]SP &amp; WP Prob Bands'!$AJ$28</f>
        <v>24121.048419820141</v>
      </c>
      <c r="D11" s="112">
        <f t="shared" si="0"/>
        <v>2095.2209604294985</v>
      </c>
      <c r="E11" s="112">
        <f>'[19]SP &amp; WP Prob Bands'!$AJ$16</f>
        <v>20097.181937776371</v>
      </c>
      <c r="F11" s="112">
        <f t="shared" si="1"/>
        <v>-1928.6455216142713</v>
      </c>
      <c r="G11" s="120"/>
    </row>
    <row r="12" spans="1:7" x14ac:dyDescent="0.2">
      <c r="A12" s="109">
        <v>2023</v>
      </c>
      <c r="B12" s="112">
        <f>+Scenarios!N13</f>
        <v>22202.038001430552</v>
      </c>
      <c r="C12" s="112">
        <f>'[19]SP &amp; WP Prob Bands'!$AK$28</f>
        <v>24262.406136391422</v>
      </c>
      <c r="D12" s="112">
        <f t="shared" si="0"/>
        <v>2060.3681349608705</v>
      </c>
      <c r="E12" s="112">
        <f>'[19]SP &amp; WP Prob Bands'!$AK$16</f>
        <v>20209.372844361609</v>
      </c>
      <c r="F12" s="112">
        <f t="shared" si="1"/>
        <v>-1992.6651570689428</v>
      </c>
      <c r="G12" s="120"/>
    </row>
    <row r="13" spans="1:7" x14ac:dyDescent="0.2">
      <c r="A13" s="109">
        <v>2024</v>
      </c>
      <c r="B13" s="112">
        <f>+Scenarios!N14</f>
        <v>22408.053318671326</v>
      </c>
      <c r="C13" s="112">
        <f>'[19]SP &amp; WP Prob Bands'!$AL$28</f>
        <v>24512.10509299381</v>
      </c>
      <c r="D13" s="112">
        <f t="shared" si="0"/>
        <v>2104.0517743224846</v>
      </c>
      <c r="E13" s="112">
        <f>'[19]SP &amp; WP Prob Bands'!$AL$16</f>
        <v>20436.649426592419</v>
      </c>
      <c r="F13" s="112">
        <f t="shared" si="1"/>
        <v>-1971.4038920789062</v>
      </c>
      <c r="G13" s="120"/>
    </row>
    <row r="14" spans="1:7" x14ac:dyDescent="0.2">
      <c r="A14" s="109">
        <v>2025</v>
      </c>
      <c r="B14" s="112">
        <f>+Scenarios!N15</f>
        <v>22615.750261581437</v>
      </c>
      <c r="C14" s="112">
        <f>'[19]SP &amp; WP Prob Bands'!$AM$28</f>
        <v>24732.910992168141</v>
      </c>
      <c r="D14" s="112">
        <f t="shared" si="0"/>
        <v>2117.1607305867037</v>
      </c>
      <c r="E14" s="112">
        <f>'[19]SP &amp; WP Prob Bands'!$AM$16</f>
        <v>20594.553413808819</v>
      </c>
      <c r="F14" s="112">
        <f t="shared" si="1"/>
        <v>-2021.1968477726186</v>
      </c>
      <c r="G14" s="120"/>
    </row>
    <row r="15" spans="1:7" x14ac:dyDescent="0.2">
      <c r="A15" s="110"/>
      <c r="B15" s="114"/>
      <c r="C15" s="113"/>
      <c r="D15" s="113"/>
      <c r="E15" s="113"/>
    </row>
    <row r="16" spans="1:7" x14ac:dyDescent="0.2">
      <c r="A16" s="117" t="s">
        <v>177</v>
      </c>
      <c r="B16" s="111"/>
    </row>
    <row r="17" spans="2:3" x14ac:dyDescent="0.2">
      <c r="B17" s="111"/>
    </row>
    <row r="18" spans="2:3" x14ac:dyDescent="0.2">
      <c r="B18" s="111"/>
    </row>
    <row r="20" spans="2:3" x14ac:dyDescent="0.2">
      <c r="C20" s="117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F1" sqref="F1"/>
    </sheetView>
  </sheetViews>
  <sheetFormatPr defaultRowHeight="12.75" x14ac:dyDescent="0.2"/>
  <cols>
    <col min="1" max="1" width="9.85546875" style="109" customWidth="1"/>
    <col min="2" max="2" width="14.140625" style="109" bestFit="1" customWidth="1"/>
    <col min="3" max="3" width="14.5703125" style="109" bestFit="1" customWidth="1"/>
    <col min="4" max="4" width="20.5703125" style="109" bestFit="1" customWidth="1"/>
    <col min="5" max="5" width="15.7109375" style="109" customWidth="1"/>
    <col min="6" max="6" width="20.5703125" style="109" bestFit="1" customWidth="1"/>
    <col min="7" max="28" width="15.7109375" style="109" customWidth="1"/>
    <col min="29" max="115" width="9.140625" style="109"/>
    <col min="116" max="116" width="13.42578125" style="109" bestFit="1" customWidth="1"/>
    <col min="117" max="284" width="15.7109375" style="109" customWidth="1"/>
    <col min="285" max="371" width="9.140625" style="109"/>
    <col min="372" max="372" width="13.42578125" style="109" bestFit="1" customWidth="1"/>
    <col min="373" max="540" width="15.7109375" style="109" customWidth="1"/>
    <col min="541" max="627" width="9.140625" style="109"/>
    <col min="628" max="628" width="13.42578125" style="109" bestFit="1" customWidth="1"/>
    <col min="629" max="796" width="15.7109375" style="109" customWidth="1"/>
    <col min="797" max="883" width="9.140625" style="109"/>
    <col min="884" max="884" width="13.42578125" style="109" bestFit="1" customWidth="1"/>
    <col min="885" max="1052" width="15.7109375" style="109" customWidth="1"/>
    <col min="1053" max="1139" width="9.140625" style="109"/>
    <col min="1140" max="1140" width="13.42578125" style="109" bestFit="1" customWidth="1"/>
    <col min="1141" max="1308" width="15.7109375" style="109" customWidth="1"/>
    <col min="1309" max="1395" width="9.140625" style="109"/>
    <col min="1396" max="1396" width="13.42578125" style="109" bestFit="1" customWidth="1"/>
    <col min="1397" max="1564" width="15.7109375" style="109" customWidth="1"/>
    <col min="1565" max="1651" width="9.140625" style="109"/>
    <col min="1652" max="1652" width="13.42578125" style="109" bestFit="1" customWidth="1"/>
    <col min="1653" max="1820" width="15.7109375" style="109" customWidth="1"/>
    <col min="1821" max="1907" width="9.140625" style="109"/>
    <col min="1908" max="1908" width="13.42578125" style="109" bestFit="1" customWidth="1"/>
    <col min="1909" max="2076" width="15.7109375" style="109" customWidth="1"/>
    <col min="2077" max="2163" width="9.140625" style="109"/>
    <col min="2164" max="2164" width="13.42578125" style="109" bestFit="1" customWidth="1"/>
    <col min="2165" max="2332" width="15.7109375" style="109" customWidth="1"/>
    <col min="2333" max="2419" width="9.140625" style="109"/>
    <col min="2420" max="2420" width="13.42578125" style="109" bestFit="1" customWidth="1"/>
    <col min="2421" max="2588" width="15.7109375" style="109" customWidth="1"/>
    <col min="2589" max="2675" width="9.140625" style="109"/>
    <col min="2676" max="2676" width="13.42578125" style="109" bestFit="1" customWidth="1"/>
    <col min="2677" max="2844" width="15.7109375" style="109" customWidth="1"/>
    <col min="2845" max="2931" width="9.140625" style="109"/>
    <col min="2932" max="2932" width="13.42578125" style="109" bestFit="1" customWidth="1"/>
    <col min="2933" max="3100" width="15.7109375" style="109" customWidth="1"/>
    <col min="3101" max="3187" width="9.140625" style="109"/>
    <col min="3188" max="3188" width="13.42578125" style="109" bestFit="1" customWidth="1"/>
    <col min="3189" max="3356" width="15.7109375" style="109" customWidth="1"/>
    <col min="3357" max="3443" width="9.140625" style="109"/>
    <col min="3444" max="3444" width="13.42578125" style="109" bestFit="1" customWidth="1"/>
    <col min="3445" max="3612" width="15.7109375" style="109" customWidth="1"/>
    <col min="3613" max="3699" width="9.140625" style="109"/>
    <col min="3700" max="3700" width="13.42578125" style="109" bestFit="1" customWidth="1"/>
    <col min="3701" max="3868" width="15.7109375" style="109" customWidth="1"/>
    <col min="3869" max="3955" width="9.140625" style="109"/>
    <col min="3956" max="3956" width="13.42578125" style="109" bestFit="1" customWidth="1"/>
    <col min="3957" max="4124" width="15.7109375" style="109" customWidth="1"/>
    <col min="4125" max="4211" width="9.140625" style="109"/>
    <col min="4212" max="4212" width="13.42578125" style="109" bestFit="1" customWidth="1"/>
    <col min="4213" max="4380" width="15.7109375" style="109" customWidth="1"/>
    <col min="4381" max="4467" width="9.140625" style="109"/>
    <col min="4468" max="4468" width="13.42578125" style="109" bestFit="1" customWidth="1"/>
    <col min="4469" max="4636" width="15.7109375" style="109" customWidth="1"/>
    <col min="4637" max="4723" width="9.140625" style="109"/>
    <col min="4724" max="4724" width="13.42578125" style="109" bestFit="1" customWidth="1"/>
    <col min="4725" max="4892" width="15.7109375" style="109" customWidth="1"/>
    <col min="4893" max="4979" width="9.140625" style="109"/>
    <col min="4980" max="4980" width="13.42578125" style="109" bestFit="1" customWidth="1"/>
    <col min="4981" max="5148" width="15.7109375" style="109" customWidth="1"/>
    <col min="5149" max="5235" width="9.140625" style="109"/>
    <col min="5236" max="5236" width="13.42578125" style="109" bestFit="1" customWidth="1"/>
    <col min="5237" max="5404" width="15.7109375" style="109" customWidth="1"/>
    <col min="5405" max="5491" width="9.140625" style="109"/>
    <col min="5492" max="5492" width="13.42578125" style="109" bestFit="1" customWidth="1"/>
    <col min="5493" max="5660" width="15.7109375" style="109" customWidth="1"/>
    <col min="5661" max="5747" width="9.140625" style="109"/>
    <col min="5748" max="5748" width="13.42578125" style="109" bestFit="1" customWidth="1"/>
    <col min="5749" max="5916" width="15.7109375" style="109" customWidth="1"/>
    <col min="5917" max="6003" width="9.140625" style="109"/>
    <col min="6004" max="6004" width="13.42578125" style="109" bestFit="1" customWidth="1"/>
    <col min="6005" max="6172" width="15.7109375" style="109" customWidth="1"/>
    <col min="6173" max="6259" width="9.140625" style="109"/>
    <col min="6260" max="6260" width="13.42578125" style="109" bestFit="1" customWidth="1"/>
    <col min="6261" max="6428" width="15.7109375" style="109" customWidth="1"/>
    <col min="6429" max="6515" width="9.140625" style="109"/>
    <col min="6516" max="6516" width="13.42578125" style="109" bestFit="1" customWidth="1"/>
    <col min="6517" max="6684" width="15.7109375" style="109" customWidth="1"/>
    <col min="6685" max="6771" width="9.140625" style="109"/>
    <col min="6772" max="6772" width="13.42578125" style="109" bestFit="1" customWidth="1"/>
    <col min="6773" max="6940" width="15.7109375" style="109" customWidth="1"/>
    <col min="6941" max="7027" width="9.140625" style="109"/>
    <col min="7028" max="7028" width="13.42578125" style="109" bestFit="1" customWidth="1"/>
    <col min="7029" max="7196" width="15.7109375" style="109" customWidth="1"/>
    <col min="7197" max="7283" width="9.140625" style="109"/>
    <col min="7284" max="7284" width="13.42578125" style="109" bestFit="1" customWidth="1"/>
    <col min="7285" max="7452" width="15.7109375" style="109" customWidth="1"/>
    <col min="7453" max="7539" width="9.140625" style="109"/>
    <col min="7540" max="7540" width="13.42578125" style="109" bestFit="1" customWidth="1"/>
    <col min="7541" max="7708" width="15.7109375" style="109" customWidth="1"/>
    <col min="7709" max="7795" width="9.140625" style="109"/>
    <col min="7796" max="7796" width="13.42578125" style="109" bestFit="1" customWidth="1"/>
    <col min="7797" max="7964" width="15.7109375" style="109" customWidth="1"/>
    <col min="7965" max="8051" width="9.140625" style="109"/>
    <col min="8052" max="8052" width="13.42578125" style="109" bestFit="1" customWidth="1"/>
    <col min="8053" max="8220" width="15.7109375" style="109" customWidth="1"/>
    <col min="8221" max="8307" width="9.140625" style="109"/>
    <col min="8308" max="8308" width="13.42578125" style="109" bestFit="1" customWidth="1"/>
    <col min="8309" max="8476" width="15.7109375" style="109" customWidth="1"/>
    <col min="8477" max="8563" width="9.140625" style="109"/>
    <col min="8564" max="8564" width="13.42578125" style="109" bestFit="1" customWidth="1"/>
    <col min="8565" max="8732" width="15.7109375" style="109" customWidth="1"/>
    <col min="8733" max="8819" width="9.140625" style="109"/>
    <col min="8820" max="8820" width="13.42578125" style="109" bestFit="1" customWidth="1"/>
    <col min="8821" max="8988" width="15.7109375" style="109" customWidth="1"/>
    <col min="8989" max="9075" width="9.140625" style="109"/>
    <col min="9076" max="9076" width="13.42578125" style="109" bestFit="1" customWidth="1"/>
    <col min="9077" max="9244" width="15.7109375" style="109" customWidth="1"/>
    <col min="9245" max="9331" width="9.140625" style="109"/>
    <col min="9332" max="9332" width="13.42578125" style="109" bestFit="1" customWidth="1"/>
    <col min="9333" max="9500" width="15.7109375" style="109" customWidth="1"/>
    <col min="9501" max="9587" width="9.140625" style="109"/>
    <col min="9588" max="9588" width="13.42578125" style="109" bestFit="1" customWidth="1"/>
    <col min="9589" max="9756" width="15.7109375" style="109" customWidth="1"/>
    <col min="9757" max="9843" width="9.140625" style="109"/>
    <col min="9844" max="9844" width="13.42578125" style="109" bestFit="1" customWidth="1"/>
    <col min="9845" max="10012" width="15.7109375" style="109" customWidth="1"/>
    <col min="10013" max="10099" width="9.140625" style="109"/>
    <col min="10100" max="10100" width="13.42578125" style="109" bestFit="1" customWidth="1"/>
    <col min="10101" max="10268" width="15.7109375" style="109" customWidth="1"/>
    <col min="10269" max="10355" width="9.140625" style="109"/>
    <col min="10356" max="10356" width="13.42578125" style="109" bestFit="1" customWidth="1"/>
    <col min="10357" max="10524" width="15.7109375" style="109" customWidth="1"/>
    <col min="10525" max="10611" width="9.140625" style="109"/>
    <col min="10612" max="10612" width="13.42578125" style="109" bestFit="1" customWidth="1"/>
    <col min="10613" max="10780" width="15.7109375" style="109" customWidth="1"/>
    <col min="10781" max="10867" width="9.140625" style="109"/>
    <col min="10868" max="10868" width="13.42578125" style="109" bestFit="1" customWidth="1"/>
    <col min="10869" max="11036" width="15.7109375" style="109" customWidth="1"/>
    <col min="11037" max="11123" width="9.140625" style="109"/>
    <col min="11124" max="11124" width="13.42578125" style="109" bestFit="1" customWidth="1"/>
    <col min="11125" max="11292" width="15.7109375" style="109" customWidth="1"/>
    <col min="11293" max="11379" width="9.140625" style="109"/>
    <col min="11380" max="11380" width="13.42578125" style="109" bestFit="1" customWidth="1"/>
    <col min="11381" max="11548" width="15.7109375" style="109" customWidth="1"/>
    <col min="11549" max="11635" width="9.140625" style="109"/>
    <col min="11636" max="11636" width="13.42578125" style="109" bestFit="1" customWidth="1"/>
    <col min="11637" max="11804" width="15.7109375" style="109" customWidth="1"/>
    <col min="11805" max="11891" width="9.140625" style="109"/>
    <col min="11892" max="11892" width="13.42578125" style="109" bestFit="1" customWidth="1"/>
    <col min="11893" max="12060" width="15.7109375" style="109" customWidth="1"/>
    <col min="12061" max="12147" width="9.140625" style="109"/>
    <col min="12148" max="12148" width="13.42578125" style="109" bestFit="1" customWidth="1"/>
    <col min="12149" max="12316" width="15.7109375" style="109" customWidth="1"/>
    <col min="12317" max="12403" width="9.140625" style="109"/>
    <col min="12404" max="12404" width="13.42578125" style="109" bestFit="1" customWidth="1"/>
    <col min="12405" max="12572" width="15.7109375" style="109" customWidth="1"/>
    <col min="12573" max="12659" width="9.140625" style="109"/>
    <col min="12660" max="12660" width="13.42578125" style="109" bestFit="1" customWidth="1"/>
    <col min="12661" max="12828" width="15.7109375" style="109" customWidth="1"/>
    <col min="12829" max="12915" width="9.140625" style="109"/>
    <col min="12916" max="12916" width="13.42578125" style="109" bestFit="1" customWidth="1"/>
    <col min="12917" max="13084" width="15.7109375" style="109" customWidth="1"/>
    <col min="13085" max="13171" width="9.140625" style="109"/>
    <col min="13172" max="13172" width="13.42578125" style="109" bestFit="1" customWidth="1"/>
    <col min="13173" max="13340" width="15.7109375" style="109" customWidth="1"/>
    <col min="13341" max="13427" width="9.140625" style="109"/>
    <col min="13428" max="13428" width="13.42578125" style="109" bestFit="1" customWidth="1"/>
    <col min="13429" max="13596" width="15.7109375" style="109" customWidth="1"/>
    <col min="13597" max="13683" width="9.140625" style="109"/>
    <col min="13684" max="13684" width="13.42578125" style="109" bestFit="1" customWidth="1"/>
    <col min="13685" max="13852" width="15.7109375" style="109" customWidth="1"/>
    <col min="13853" max="13939" width="9.140625" style="109"/>
    <col min="13940" max="13940" width="13.42578125" style="109" bestFit="1" customWidth="1"/>
    <col min="13941" max="14108" width="15.7109375" style="109" customWidth="1"/>
    <col min="14109" max="14195" width="9.140625" style="109"/>
    <col min="14196" max="14196" width="13.42578125" style="109" bestFit="1" customWidth="1"/>
    <col min="14197" max="14364" width="15.7109375" style="109" customWidth="1"/>
    <col min="14365" max="14451" width="9.140625" style="109"/>
    <col min="14452" max="14452" width="13.42578125" style="109" bestFit="1" customWidth="1"/>
    <col min="14453" max="14620" width="15.7109375" style="109" customWidth="1"/>
    <col min="14621" max="14707" width="9.140625" style="109"/>
    <col min="14708" max="14708" width="13.42578125" style="109" bestFit="1" customWidth="1"/>
    <col min="14709" max="14876" width="15.7109375" style="109" customWidth="1"/>
    <col min="14877" max="14963" width="9.140625" style="109"/>
    <col min="14964" max="14964" width="13.42578125" style="109" bestFit="1" customWidth="1"/>
    <col min="14965" max="15132" width="15.7109375" style="109" customWidth="1"/>
    <col min="15133" max="15219" width="9.140625" style="109"/>
    <col min="15220" max="15220" width="13.42578125" style="109" bestFit="1" customWidth="1"/>
    <col min="15221" max="15388" width="15.7109375" style="109" customWidth="1"/>
    <col min="15389" max="15475" width="9.140625" style="109"/>
    <col min="15476" max="15476" width="13.42578125" style="109" bestFit="1" customWidth="1"/>
    <col min="15477" max="15644" width="15.7109375" style="109" customWidth="1"/>
    <col min="15645" max="15731" width="9.140625" style="109"/>
    <col min="15732" max="15732" width="13.42578125" style="109" bestFit="1" customWidth="1"/>
    <col min="15733" max="15900" width="15.7109375" style="109" customWidth="1"/>
    <col min="15901" max="15987" width="9.140625" style="109"/>
    <col min="15988" max="15988" width="13.42578125" style="109" bestFit="1" customWidth="1"/>
    <col min="15989" max="16156" width="15.7109375" style="109" customWidth="1"/>
    <col min="16157" max="16384" width="9.140625" style="109"/>
  </cols>
  <sheetData>
    <row r="1" spans="1:7" ht="25.5" x14ac:dyDescent="0.2">
      <c r="A1" s="110" t="s">
        <v>161</v>
      </c>
      <c r="B1" s="111"/>
      <c r="F1" s="130" t="s">
        <v>184</v>
      </c>
    </row>
    <row r="2" spans="1:7" x14ac:dyDescent="0.2">
      <c r="B2" s="111"/>
    </row>
    <row r="3" spans="1:7" x14ac:dyDescent="0.2">
      <c r="B3" s="115" t="s">
        <v>163</v>
      </c>
      <c r="C3" s="116" t="s">
        <v>171</v>
      </c>
      <c r="D3" s="116" t="s">
        <v>166</v>
      </c>
      <c r="E3" s="116" t="s">
        <v>170</v>
      </c>
      <c r="F3" s="116" t="s">
        <v>166</v>
      </c>
    </row>
    <row r="4" spans="1:7" x14ac:dyDescent="0.2">
      <c r="A4" s="109">
        <v>2015</v>
      </c>
      <c r="B4" s="112">
        <f>+Scenarios!N5</f>
        <v>21136.055269742956</v>
      </c>
      <c r="C4" s="112">
        <f>'[19]SP &amp; WP Prob Bands'!$AC$31</f>
        <v>25056.598417048197</v>
      </c>
      <c r="D4" s="112">
        <f t="shared" ref="D4:D14" si="0">+C4-B4</f>
        <v>3920.5431473052413</v>
      </c>
      <c r="E4" s="112">
        <f>'[19]SP &amp; WP Prob Bands'!$AC$13</f>
        <v>17474.447808736615</v>
      </c>
      <c r="F4" s="112">
        <f t="shared" ref="F4:F14" si="1">+E4-B4</f>
        <v>-3661.6074610063406</v>
      </c>
      <c r="G4" s="120"/>
    </row>
    <row r="5" spans="1:7" x14ac:dyDescent="0.2">
      <c r="A5" s="109">
        <v>2016</v>
      </c>
      <c r="B5" s="112">
        <f>+Scenarios!N6</f>
        <v>21368.811034282262</v>
      </c>
      <c r="C5" s="112">
        <f>'[19]SP &amp; WP Prob Bands'!$AD$31</f>
        <v>25328.193811848378</v>
      </c>
      <c r="D5" s="112">
        <f t="shared" si="0"/>
        <v>3959.3827775661157</v>
      </c>
      <c r="E5" s="112">
        <f>'[19]SP &amp; WP Prob Bands'!$AD$13</f>
        <v>17673.212775194825</v>
      </c>
      <c r="F5" s="112">
        <f t="shared" si="1"/>
        <v>-3695.5982590874373</v>
      </c>
      <c r="G5" s="120"/>
    </row>
    <row r="6" spans="1:7" x14ac:dyDescent="0.2">
      <c r="A6" s="109">
        <v>2017</v>
      </c>
      <c r="B6" s="112">
        <f>+Scenarios!N7</f>
        <v>21485.182320370463</v>
      </c>
      <c r="C6" s="112">
        <f>'[19]SP &amp; WP Prob Bands'!$AE$31</f>
        <v>25550.127511222894</v>
      </c>
      <c r="D6" s="112">
        <f t="shared" si="0"/>
        <v>4064.9451908524316</v>
      </c>
      <c r="E6" s="112">
        <f>'[19]SP &amp; WP Prob Bands'!$AE$13</f>
        <v>17729.381826926739</v>
      </c>
      <c r="F6" s="112">
        <f t="shared" si="1"/>
        <v>-3755.8004934437231</v>
      </c>
      <c r="G6" s="120"/>
    </row>
    <row r="7" spans="1:7" x14ac:dyDescent="0.2">
      <c r="A7" s="109">
        <v>2018</v>
      </c>
      <c r="B7" s="112">
        <f>+Scenarios!N8</f>
        <v>21598.230777517845</v>
      </c>
      <c r="C7" s="112">
        <f>'[19]SP &amp; WP Prob Bands'!$AF$31</f>
        <v>25695.146083243872</v>
      </c>
      <c r="D7" s="112">
        <f t="shared" si="0"/>
        <v>4096.9153057260264</v>
      </c>
      <c r="E7" s="112">
        <f>'[19]SP &amp; WP Prob Bands'!$AF$13</f>
        <v>17876.774436493924</v>
      </c>
      <c r="F7" s="112">
        <f t="shared" si="1"/>
        <v>-3721.4563410239207</v>
      </c>
      <c r="G7" s="120"/>
    </row>
    <row r="8" spans="1:7" x14ac:dyDescent="0.2">
      <c r="A8" s="109">
        <v>2019</v>
      </c>
      <c r="B8" s="112">
        <f>+Scenarios!N9</f>
        <v>21791.888652859074</v>
      </c>
      <c r="C8" s="112">
        <f>'[19]SP &amp; WP Prob Bands'!$AG$31</f>
        <v>25970.375312059841</v>
      </c>
      <c r="D8" s="112">
        <f t="shared" si="0"/>
        <v>4178.4866592007675</v>
      </c>
      <c r="E8" s="112">
        <f>'[19]SP &amp; WP Prob Bands'!$AG$13</f>
        <v>17958.736926005316</v>
      </c>
      <c r="F8" s="112">
        <f t="shared" si="1"/>
        <v>-3833.1517268537573</v>
      </c>
      <c r="G8" s="120"/>
    </row>
    <row r="9" spans="1:7" x14ac:dyDescent="0.2">
      <c r="A9" s="109">
        <v>2020</v>
      </c>
      <c r="B9" s="112">
        <f>+Scenarios!N10</f>
        <v>21965.36717517093</v>
      </c>
      <c r="C9" s="112">
        <f>'[19]SP &amp; WP Prob Bands'!$AH$31</f>
        <v>26250.642723499666</v>
      </c>
      <c r="D9" s="112">
        <f t="shared" si="0"/>
        <v>4285.2755483287365</v>
      </c>
      <c r="E9" s="112">
        <f>'[19]SP &amp; WP Prob Bands'!$AH$13</f>
        <v>18024.418179865319</v>
      </c>
      <c r="F9" s="112">
        <f t="shared" si="1"/>
        <v>-3940.9489953056109</v>
      </c>
      <c r="G9" s="120"/>
    </row>
    <row r="10" spans="1:7" x14ac:dyDescent="0.2">
      <c r="A10" s="109">
        <v>2021</v>
      </c>
      <c r="B10" s="112">
        <f>+Scenarios!N11</f>
        <v>22096.41843130672</v>
      </c>
      <c r="C10" s="112">
        <f>'[19]SP &amp; WP Prob Bands'!$AI$31</f>
        <v>26364.791561832499</v>
      </c>
      <c r="D10" s="112">
        <f t="shared" si="0"/>
        <v>4268.3731305257788</v>
      </c>
      <c r="E10" s="112">
        <f>'[19]SP &amp; WP Prob Bands'!$AI$13</f>
        <v>18143.033065928244</v>
      </c>
      <c r="F10" s="112">
        <f t="shared" si="1"/>
        <v>-3953.3853653784754</v>
      </c>
      <c r="G10" s="120"/>
    </row>
    <row r="11" spans="1:7" x14ac:dyDescent="0.2">
      <c r="A11" s="109">
        <v>2022</v>
      </c>
      <c r="B11" s="112">
        <f>+Scenarios!N12</f>
        <v>22025.827459390643</v>
      </c>
      <c r="C11" s="112">
        <f>'[19]SP &amp; WP Prob Bands'!$AJ$31</f>
        <v>26359.343945012952</v>
      </c>
      <c r="D11" s="112">
        <f t="shared" si="0"/>
        <v>4333.5164856223091</v>
      </c>
      <c r="E11" s="112">
        <f>'[19]SP &amp; WP Prob Bands'!$AJ$13</f>
        <v>18129.491350922486</v>
      </c>
      <c r="F11" s="112">
        <f t="shared" si="1"/>
        <v>-3896.3361084681565</v>
      </c>
      <c r="G11" s="120"/>
    </row>
    <row r="12" spans="1:7" x14ac:dyDescent="0.2">
      <c r="A12" s="109">
        <v>2023</v>
      </c>
      <c r="B12" s="112">
        <f>+Scenarios!N13</f>
        <v>22202.038001430552</v>
      </c>
      <c r="C12" s="112">
        <f>'[19]SP &amp; WP Prob Bands'!$AK$31</f>
        <v>26551.379713963448</v>
      </c>
      <c r="D12" s="112">
        <f t="shared" si="0"/>
        <v>4349.3417125328961</v>
      </c>
      <c r="E12" s="112">
        <f>'[19]SP &amp; WP Prob Bands'!$AK$13</f>
        <v>18143.845278912482</v>
      </c>
      <c r="F12" s="112">
        <f t="shared" si="1"/>
        <v>-4058.1927225180698</v>
      </c>
      <c r="G12" s="120"/>
    </row>
    <row r="13" spans="1:7" x14ac:dyDescent="0.2">
      <c r="A13" s="109">
        <v>2024</v>
      </c>
      <c r="B13" s="112">
        <f>+Scenarios!N14</f>
        <v>22408.053318671326</v>
      </c>
      <c r="C13" s="112">
        <f>'[19]SP &amp; WP Prob Bands'!$AL$31</f>
        <v>26904.564049061119</v>
      </c>
      <c r="D13" s="112">
        <f t="shared" si="0"/>
        <v>4496.510730389793</v>
      </c>
      <c r="E13" s="112">
        <f>'[19]SP &amp; WP Prob Bands'!$AL$13</f>
        <v>18323.052054301745</v>
      </c>
      <c r="F13" s="112">
        <f t="shared" si="1"/>
        <v>-4085.0012643695809</v>
      </c>
      <c r="G13" s="120"/>
    </row>
    <row r="14" spans="1:7" x14ac:dyDescent="0.2">
      <c r="A14" s="109">
        <v>2025</v>
      </c>
      <c r="B14" s="112">
        <f>+Scenarios!N15</f>
        <v>22615.750261581437</v>
      </c>
      <c r="C14" s="112">
        <f>'[19]SP &amp; WP Prob Bands'!$AM$31</f>
        <v>26985.540446351406</v>
      </c>
      <c r="D14" s="112">
        <f t="shared" si="0"/>
        <v>4369.7901847699686</v>
      </c>
      <c r="E14" s="112">
        <f>'[19]SP &amp; WP Prob Bands'!$AM$13</f>
        <v>18447.17967584735</v>
      </c>
      <c r="F14" s="112">
        <f t="shared" si="1"/>
        <v>-4168.5705857340872</v>
      </c>
      <c r="G14" s="120"/>
    </row>
    <row r="15" spans="1:7" x14ac:dyDescent="0.2">
      <c r="A15" s="110"/>
      <c r="B15" s="114"/>
      <c r="C15" s="113"/>
      <c r="D15" s="113"/>
      <c r="E15" s="113"/>
    </row>
    <row r="16" spans="1:7" x14ac:dyDescent="0.2">
      <c r="A16" s="117" t="s">
        <v>178</v>
      </c>
      <c r="B16" s="111"/>
    </row>
    <row r="17" spans="2:2" x14ac:dyDescent="0.2">
      <c r="B17" s="111"/>
    </row>
    <row r="18" spans="2:2" x14ac:dyDescent="0.2">
      <c r="B18" s="11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2" sqref="A2"/>
    </sheetView>
  </sheetViews>
  <sheetFormatPr defaultRowHeight="12.75" x14ac:dyDescent="0.2"/>
  <cols>
    <col min="1" max="1" width="12.28515625" customWidth="1"/>
    <col min="5" max="5" width="13.42578125" customWidth="1"/>
  </cols>
  <sheetData>
    <row r="1" spans="1:9" ht="25.5" x14ac:dyDescent="0.2">
      <c r="A1" s="130" t="s">
        <v>185</v>
      </c>
      <c r="C1" s="139" t="s">
        <v>109</v>
      </c>
      <c r="D1" s="139"/>
      <c r="E1" s="139"/>
      <c r="G1" s="84" t="s">
        <v>113</v>
      </c>
    </row>
    <row r="2" spans="1:9" x14ac:dyDescent="0.2">
      <c r="C2" s="84" t="s">
        <v>110</v>
      </c>
      <c r="D2" s="84" t="s">
        <v>111</v>
      </c>
      <c r="E2" s="84" t="s">
        <v>112</v>
      </c>
      <c r="G2" s="84" t="s">
        <v>110</v>
      </c>
      <c r="H2" s="84" t="s">
        <v>111</v>
      </c>
      <c r="I2" s="84" t="s">
        <v>112</v>
      </c>
    </row>
    <row r="3" spans="1:9" x14ac:dyDescent="0.2">
      <c r="B3" s="84" t="s">
        <v>104</v>
      </c>
      <c r="C3" s="85">
        <f>'NEL Fan'!AE73</f>
        <v>3.2061624489522766E-3</v>
      </c>
      <c r="D3" s="87">
        <f>'NEL Fan'!AF73</f>
        <v>2.5496964104004694E-2</v>
      </c>
      <c r="E3" s="21">
        <f>D3+C3</f>
        <v>2.8703126552956971E-2</v>
      </c>
      <c r="G3" s="76">
        <f>peak_fan!AG71</f>
        <v>1.4398496853265727E-2</v>
      </c>
      <c r="H3" s="86">
        <f>peak_fan!AH71</f>
        <v>4.3266098435045718E-2</v>
      </c>
      <c r="I3" s="76">
        <f>SUM(G3:H3)</f>
        <v>5.7664595288311443E-2</v>
      </c>
    </row>
    <row r="4" spans="1:9" x14ac:dyDescent="0.2">
      <c r="B4" s="84" t="s">
        <v>105</v>
      </c>
      <c r="C4" s="85">
        <f>'NEL Fan'!AE74</f>
        <v>-3.2936754110011613E-3</v>
      </c>
      <c r="D4" s="87">
        <f>'NEL Fan'!AF74</f>
        <v>3.4728192428107249E-2</v>
      </c>
      <c r="E4" s="21">
        <f t="shared" ref="E4:E7" si="0">D4+C4</f>
        <v>3.1434517017106089E-2</v>
      </c>
      <c r="G4" s="76">
        <f>peak_fan!AG72</f>
        <v>1.6297340694129928E-2</v>
      </c>
      <c r="H4" s="86">
        <f>peak_fan!AH72</f>
        <v>5.1256245184124145E-2</v>
      </c>
      <c r="I4" s="76">
        <f t="shared" ref="I4:I7" si="1">SUM(G4:H4)</f>
        <v>6.755358587825408E-2</v>
      </c>
    </row>
    <row r="5" spans="1:9" x14ac:dyDescent="0.2">
      <c r="B5" s="84" t="s">
        <v>106</v>
      </c>
      <c r="C5" s="85">
        <f>'NEL Fan'!AE75</f>
        <v>-9.7048497570385427E-3</v>
      </c>
      <c r="D5" s="87">
        <f>'NEL Fan'!AF75</f>
        <v>4.7104380536555683E-2</v>
      </c>
      <c r="E5" s="21">
        <f t="shared" si="0"/>
        <v>3.7399530779517139E-2</v>
      </c>
      <c r="G5" s="76">
        <f>peak_fan!AG73</f>
        <v>1.6736976890347654E-2</v>
      </c>
      <c r="H5" s="86">
        <f>peak_fan!AH73</f>
        <v>5.7812982171440874E-2</v>
      </c>
      <c r="I5" s="76">
        <f t="shared" si="1"/>
        <v>7.4549959061788532E-2</v>
      </c>
    </row>
    <row r="6" spans="1:9" x14ac:dyDescent="0.2">
      <c r="B6" s="84" t="s">
        <v>107</v>
      </c>
      <c r="C6" s="85">
        <f>'NEL Fan'!AE76</f>
        <v>-1.4220361235304282E-2</v>
      </c>
      <c r="D6" s="87">
        <f>'NEL Fan'!AF76</f>
        <v>6.5183565490821938E-2</v>
      </c>
      <c r="E6" s="21">
        <f t="shared" si="0"/>
        <v>5.0963204255517654E-2</v>
      </c>
      <c r="G6" s="76">
        <f>peak_fan!AG74</f>
        <v>1.6974932588422181E-2</v>
      </c>
      <c r="H6" s="86">
        <f>peak_fan!AH74</f>
        <v>6.7749337053033695E-2</v>
      </c>
      <c r="I6" s="76">
        <f t="shared" si="1"/>
        <v>8.4724269641455879E-2</v>
      </c>
    </row>
    <row r="7" spans="1:9" x14ac:dyDescent="0.2">
      <c r="B7" s="84" t="s">
        <v>108</v>
      </c>
      <c r="C7" s="85">
        <f>'NEL Fan'!AE77</f>
        <v>-1.6462704681324332E-2</v>
      </c>
      <c r="D7" s="87">
        <f>'NEL Fan'!AF77</f>
        <v>8.1988072182092642E-2</v>
      </c>
      <c r="E7" s="21">
        <f t="shared" si="0"/>
        <v>6.5525367500768317E-2</v>
      </c>
      <c r="G7" s="76">
        <f>peak_fan!AG75</f>
        <v>1.7592166364675754E-2</v>
      </c>
      <c r="H7" s="86">
        <f>peak_fan!AH75</f>
        <v>8.6064597094500955E-2</v>
      </c>
      <c r="I7" s="76">
        <f t="shared" si="1"/>
        <v>0.10365676345917671</v>
      </c>
    </row>
  </sheetData>
  <mergeCells count="1">
    <mergeCell ref="C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CEBC9F29C987498C67EB49AE0133FC" ma:contentTypeVersion="" ma:contentTypeDescription="Create a new document." ma:contentTypeScope="" ma:versionID="159b2da83ed9f125bc278f43245d5b2f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01029E8E-52BD-46CB-B1C9-5F931532B9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7B0E86-538F-4AC6-9DBD-4159A1B768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D51EBA-6C57-4C5D-8C2D-627D49BA461D}">
  <ds:schemaRefs>
    <ds:schemaRef ds:uri="http://purl.org/dc/dcmitype/"/>
    <ds:schemaRef ds:uri="c85253b9-0a55-49a1-98ad-b5b6252d7079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rsklibSimData</vt:lpstr>
      <vt:lpstr>Scenarios</vt:lpstr>
      <vt:lpstr>NEL Fan Current</vt:lpstr>
      <vt:lpstr>NEL Fan</vt:lpstr>
      <vt:lpstr>SP_fan_Current</vt:lpstr>
      <vt:lpstr>peak_fan</vt:lpstr>
      <vt:lpstr>WP Scenario P80</vt:lpstr>
      <vt:lpstr>WP Scenario P95</vt:lpstr>
      <vt:lpstr>Sheet1</vt:lpstr>
      <vt:lpstr>RiskSerializationData</vt:lpstr>
      <vt:lpstr>'NEL Fan'!Print_Area</vt:lpstr>
      <vt:lpstr>'NEL Fan Current'!Print_Area</vt:lpstr>
      <vt:lpstr>peak_fan!Print_Area</vt:lpstr>
      <vt:lpstr>SP_fan_Current!Print_Area</vt:lpstr>
      <vt:lpstr>'NEL Fan'!Print_Titles</vt:lpstr>
      <vt:lpstr>'NEL Fan Current'!Print_Titles</vt:lpstr>
      <vt:lpstr>peak_fan!Print_Titles</vt:lpstr>
      <vt:lpstr>SP_fan_Current!Print_Titles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Feldman</dc:creator>
  <cp:lastModifiedBy>dxl0lpb</cp:lastModifiedBy>
  <cp:lastPrinted>2015-03-26T18:32:56Z</cp:lastPrinted>
  <dcterms:created xsi:type="dcterms:W3CDTF">2013-02-19T22:06:46Z</dcterms:created>
  <dcterms:modified xsi:type="dcterms:W3CDTF">2015-10-08T13:27:43Z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0x010100D5CEBC9F29C987498C67EB49AE0133FC</vt:lpwstr>
  </property>
</Properties>
</file>