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18192" windowHeight="9012"/>
  </bookViews>
  <sheets>
    <sheet name="FPL calculations" sheetId="6" r:id="rId1"/>
  </sheets>
  <calcPr calcId="145621"/>
  <customWorkbookViews>
    <customWorkbookView name="Carrillo, Omar - Personal View" guid="{9F1BF993-29F0-4F83-8512-A11F990E66BD}" mergeInterval="0" personalView="1" maximized="1" windowWidth="1920" windowHeight="815" activeSheetId="6"/>
  </customWorkbookViews>
</workbook>
</file>

<file path=xl/calcChain.xml><?xml version="1.0" encoding="utf-8"?>
<calcChain xmlns="http://schemas.openxmlformats.org/spreadsheetml/2006/main">
  <c r="B10" i="6" l="1"/>
  <c r="C10" i="6"/>
  <c r="D5" i="6"/>
  <c r="D9" i="6"/>
  <c r="D8" i="6"/>
  <c r="D7" i="6"/>
  <c r="D6" i="6"/>
  <c r="D10" i="6" l="1"/>
  <c r="E9" i="6"/>
  <c r="E6" i="6"/>
  <c r="E8" i="6"/>
  <c r="E7" i="6"/>
</calcChain>
</file>

<file path=xl/sharedStrings.xml><?xml version="1.0" encoding="utf-8"?>
<sst xmlns="http://schemas.openxmlformats.org/spreadsheetml/2006/main" count="9" uniqueCount="9">
  <si>
    <t>Average</t>
  </si>
  <si>
    <t>Winter</t>
  </si>
  <si>
    <t>Summer</t>
  </si>
  <si>
    <t>North</t>
  </si>
  <si>
    <t>Growth Per Year</t>
  </si>
  <si>
    <t>NCP</t>
  </si>
  <si>
    <t>CAGR</t>
  </si>
  <si>
    <t>COMPOUND ANNUAL GROWTH RATE:</t>
  </si>
  <si>
    <t>FPL 000004                    Duval-Raven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</si>
</sst>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Arial MT"/>
    </font>
    <font>
      <b/>
      <sz val="11"/>
      <name val="Arial MT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1" xfId="1" quotePrefix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8" fillId="2" borderId="1" xfId="0" applyFont="1" applyFill="1" applyBorder="1" applyAlignment="1">
      <alignment horizontal="center"/>
    </xf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24</xdr:col>
      <xdr:colOff>274199</xdr:colOff>
      <xdr:row>23</xdr:row>
      <xdr:rowOff>171203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86250"/>
          <a:ext cx="16219049" cy="198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7"/>
  <sheetViews>
    <sheetView tabSelected="1" workbookViewId="0"/>
  </sheetViews>
  <sheetFormatPr defaultRowHeight="13.2"/>
  <cols>
    <col min="1" max="1" width="19.33203125" bestFit="1" customWidth="1"/>
    <col min="3" max="3" width="9.6640625" bestFit="1" customWidth="1"/>
    <col min="5" max="5" width="18.109375" bestFit="1" customWidth="1"/>
  </cols>
  <sheetData>
    <row r="1" spans="1:13" ht="26.4">
      <c r="A1" s="15" t="s">
        <v>8</v>
      </c>
    </row>
    <row r="2" spans="1:13" ht="13.8">
      <c r="A2" s="1"/>
      <c r="B2" s="1"/>
      <c r="C2" s="1"/>
      <c r="D2" s="4" t="s">
        <v>5</v>
      </c>
      <c r="E2" s="1"/>
      <c r="F2" s="1"/>
      <c r="G2" s="1"/>
      <c r="H2" s="1"/>
      <c r="I2" s="1"/>
      <c r="J2" s="1"/>
      <c r="K2" s="1"/>
      <c r="L2" s="1"/>
      <c r="M2" s="1"/>
    </row>
    <row r="3" spans="1:13" ht="13.8">
      <c r="A3" s="6"/>
      <c r="B3" s="14" t="s">
        <v>3</v>
      </c>
      <c r="C3" s="14"/>
      <c r="D3" s="6"/>
      <c r="E3" s="6"/>
      <c r="F3" s="6"/>
      <c r="G3" s="6"/>
      <c r="H3" s="1"/>
      <c r="I3" s="1"/>
      <c r="J3" s="1"/>
      <c r="K3" s="1"/>
      <c r="L3" s="1"/>
      <c r="M3" s="1"/>
    </row>
    <row r="4" spans="1:13" ht="13.8">
      <c r="A4" s="2"/>
      <c r="B4" s="3" t="s">
        <v>1</v>
      </c>
      <c r="C4" s="3" t="s">
        <v>2</v>
      </c>
      <c r="D4" s="4" t="s">
        <v>0</v>
      </c>
      <c r="E4" s="5" t="s">
        <v>4</v>
      </c>
      <c r="F4" s="6"/>
      <c r="G4" s="6"/>
      <c r="H4" s="1"/>
      <c r="I4" s="1"/>
      <c r="J4" s="1"/>
      <c r="K4" s="1"/>
    </row>
    <row r="5" spans="1:13" ht="13.8">
      <c r="A5" s="7">
        <v>2015</v>
      </c>
      <c r="B5" s="8">
        <v>4145</v>
      </c>
      <c r="C5" s="9">
        <v>3541</v>
      </c>
      <c r="D5" s="10">
        <f>AVERAGE(B5:C5)</f>
        <v>3843</v>
      </c>
      <c r="E5" s="11"/>
      <c r="F5" s="11"/>
      <c r="G5" s="11"/>
      <c r="H5" s="1"/>
      <c r="I5" s="1"/>
      <c r="J5" s="1"/>
      <c r="K5" s="1"/>
    </row>
    <row r="6" spans="1:13" ht="13.8">
      <c r="A6" s="7">
        <v>2016</v>
      </c>
      <c r="B6" s="8">
        <v>4207</v>
      </c>
      <c r="C6" s="9">
        <v>3607</v>
      </c>
      <c r="D6" s="10">
        <f>AVERAGE(B6:C6)</f>
        <v>3907</v>
      </c>
      <c r="E6" s="11">
        <f>(POWER((D6/D5),(1/1))-1)*100</f>
        <v>1.6653655997918237</v>
      </c>
      <c r="F6" s="11"/>
      <c r="G6" s="11"/>
      <c r="H6" s="1"/>
      <c r="I6" s="1"/>
      <c r="J6" s="1"/>
      <c r="K6" s="1"/>
    </row>
    <row r="7" spans="1:13" ht="13.8">
      <c r="A7" s="7">
        <v>2017</v>
      </c>
      <c r="B7" s="8">
        <v>4246</v>
      </c>
      <c r="C7" s="9">
        <v>3684</v>
      </c>
      <c r="D7" s="10">
        <f>AVERAGE(B7:C7)</f>
        <v>3965</v>
      </c>
      <c r="E7" s="11">
        <f t="shared" ref="E7:E9" si="0">(POWER((D7/D6),(1/1))-1)*100</f>
        <v>1.4845149731251617</v>
      </c>
      <c r="F7" s="11"/>
      <c r="G7" s="11"/>
      <c r="H7" s="1"/>
      <c r="I7" s="1"/>
      <c r="J7" s="1"/>
      <c r="K7" s="1"/>
    </row>
    <row r="8" spans="1:13" ht="13.8">
      <c r="A8" s="7">
        <v>2018</v>
      </c>
      <c r="B8" s="8">
        <v>4297</v>
      </c>
      <c r="C8" s="9">
        <v>3741</v>
      </c>
      <c r="D8" s="10">
        <f>AVERAGE(B8:C8)</f>
        <v>4019</v>
      </c>
      <c r="E8" s="11">
        <f t="shared" si="0"/>
        <v>1.3619167717528358</v>
      </c>
      <c r="F8" s="11"/>
      <c r="G8" s="11"/>
      <c r="H8" s="1"/>
      <c r="I8" s="1"/>
      <c r="J8" s="1"/>
      <c r="K8" s="1"/>
    </row>
    <row r="9" spans="1:13" ht="13.8">
      <c r="A9" s="4">
        <v>2019</v>
      </c>
      <c r="B9" s="10">
        <v>4343</v>
      </c>
      <c r="C9" s="10">
        <v>3797</v>
      </c>
      <c r="D9" s="10">
        <f>AVERAGE(B9:C9)</f>
        <v>4070</v>
      </c>
      <c r="E9" s="11">
        <f t="shared" si="0"/>
        <v>1.2689723811893483</v>
      </c>
      <c r="F9" s="11"/>
      <c r="G9" s="11"/>
      <c r="H9" s="1"/>
      <c r="I9" s="1"/>
      <c r="J9" s="1"/>
      <c r="K9" s="1"/>
    </row>
    <row r="10" spans="1:13" ht="13.8">
      <c r="A10" s="4" t="s">
        <v>6</v>
      </c>
      <c r="B10" s="11">
        <f>(POWER((B9/B5),(1/4))-1)*100</f>
        <v>1.1733950198315801</v>
      </c>
      <c r="C10" s="4">
        <f>(POWER((C9/C5),(1/4))-1)*100</f>
        <v>1.7603677029199405</v>
      </c>
      <c r="D10" s="11">
        <f>(POWER((D9/D5),(1/5))-1)*100</f>
        <v>1.154406184776513</v>
      </c>
      <c r="E10" s="11"/>
      <c r="F10" s="11"/>
      <c r="G10" s="11"/>
      <c r="H10" s="1"/>
      <c r="I10" s="1"/>
      <c r="J10" s="1"/>
      <c r="K10" s="1"/>
      <c r="L10" s="1"/>
      <c r="M10" s="1"/>
    </row>
    <row r="11" spans="1:13" ht="13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3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7.399999999999999">
      <c r="A13" s="13" t="s">
        <v>7</v>
      </c>
      <c r="B13" s="12"/>
      <c r="C13" s="12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3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3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3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3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3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3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3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3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3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3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3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3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3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3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3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3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3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3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3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3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3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3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3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customSheetViews>
    <customSheetView guid="{9F1BF993-29F0-4F83-8512-A11F990E66BD}">
      <selection activeCell="M16" sqref="M16"/>
      <pageMargins left="0.7" right="0.7" top="0.75" bottom="0.75" header="0.3" footer="0.3"/>
      <pageSetup orientation="portrait" r:id="rId1"/>
    </customSheetView>
  </customSheetViews>
  <mergeCells count="1">
    <mergeCell ref="B3:C3"/>
  </mergeCells>
  <pageMargins left="0.45" right="0.45" top="0.75" bottom="0.75" header="0.3" footer="0.3"/>
  <pageSetup scale="5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FPL calculations</vt:lpstr>
    </vt:vector>
  </TitlesOfParts>
  <Company>Seminole Electric Cooperative,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rcpugxl</dc:creator>
  <cp:lastModifiedBy>FPL_User</cp:lastModifiedBy>
  <cp:lastPrinted>2016-01-28T15:03:59Z</cp:lastPrinted>
  <dcterms:created xsi:type="dcterms:W3CDTF">2014-11-19T14:49:16Z</dcterms:created>
  <dcterms:modified xsi:type="dcterms:W3CDTF">2016-01-28T15:04:13Z</dcterms:modified>
</cp:coreProperties>
</file>