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876" windowWidth="12120" windowHeight="7956" tabRatio="933"/>
  </bookViews>
  <sheets>
    <sheet name="HR (bar chart) data" sheetId="3" r:id="rId1"/>
  </sheets>
  <definedNames>
    <definedName name="_xlnm.Print_Area" localSheetId="0">'HR (bar chart) data'!$B$4:$I$250</definedName>
  </definedNames>
  <calcPr calcId="145621"/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G5" i="3" l="1"/>
  <c r="H5" i="3"/>
  <c r="D27" i="3"/>
  <c r="D52" i="3" l="1"/>
  <c r="B31" i="3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81" i="3"/>
  <c r="B82" i="3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6" i="3"/>
  <c r="B107" i="3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31" i="3"/>
  <c r="B132" i="3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56" i="3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81" i="3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6" i="3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9" i="3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D250" i="3" l="1"/>
  <c r="H180" i="3"/>
  <c r="H155" i="3"/>
  <c r="D177" i="3"/>
  <c r="D127" i="3"/>
  <c r="H105" i="3"/>
  <c r="G80" i="3"/>
  <c r="D77" i="3"/>
  <c r="H30" i="3"/>
  <c r="G205" i="3"/>
  <c r="H205" i="3"/>
  <c r="G155" i="3"/>
  <c r="G105" i="3"/>
  <c r="H228" i="3"/>
  <c r="H130" i="3"/>
  <c r="H80" i="3"/>
  <c r="D152" i="3"/>
  <c r="D225" i="3"/>
  <c r="H55" i="3"/>
  <c r="G55" i="3"/>
  <c r="D202" i="3"/>
  <c r="G180" i="3"/>
  <c r="G130" i="3"/>
  <c r="D102" i="3"/>
  <c r="G228" i="3"/>
  <c r="G30" i="3"/>
</calcChain>
</file>

<file path=xl/sharedStrings.xml><?xml version="1.0" encoding="utf-8"?>
<sst xmlns="http://schemas.openxmlformats.org/spreadsheetml/2006/main" count="243" uniqueCount="58">
  <si>
    <t>PSEG Fossil, LLC</t>
  </si>
  <si>
    <t>Duke Energy Indiana, Inc.</t>
  </si>
  <si>
    <t>Alabama Power Co.</t>
  </si>
  <si>
    <t>Appalachian Power Co.</t>
  </si>
  <si>
    <t>Arizona Public Service Co.</t>
  </si>
  <si>
    <t>Carolina Power &amp; Light Co.</t>
  </si>
  <si>
    <t>BIC</t>
  </si>
  <si>
    <t>Ameren Missouri</t>
  </si>
  <si>
    <t>Cincinnati Gas &amp; Electric Co.</t>
  </si>
  <si>
    <t>Detroit Edison Co.</t>
  </si>
  <si>
    <t>Nevada Power Co</t>
  </si>
  <si>
    <t>Northern States Power Co (Minnesota)</t>
  </si>
  <si>
    <t>Southwestern Electric Power Co</t>
  </si>
  <si>
    <t>Duke Power Co.</t>
  </si>
  <si>
    <t>Entergy Gulf States, Inc.</t>
  </si>
  <si>
    <t>Florida Power &amp; Light Co.</t>
  </si>
  <si>
    <t>Florida Power Corp.</t>
  </si>
  <si>
    <t>Georgia Power Co.</t>
  </si>
  <si>
    <t>PacifiCorp.</t>
  </si>
  <si>
    <t>Ameren Energy Generating Co.</t>
  </si>
  <si>
    <t>2006 (Re-run in 2008 using enhanced EA query)</t>
  </si>
  <si>
    <t>MidAmerican Energy Co.</t>
  </si>
  <si>
    <t>Northern States Power Co.</t>
  </si>
  <si>
    <t>Oklahoma Gas &amp; Electric Co</t>
  </si>
  <si>
    <t>AmerenUE</t>
  </si>
  <si>
    <t>Progress Energy Florida</t>
  </si>
  <si>
    <t>Duke Energy Carolinas</t>
  </si>
  <si>
    <t>MidAmerican Energy Co</t>
  </si>
  <si>
    <t>Alabama Power Co</t>
  </si>
  <si>
    <t>Consumers Energy Co</t>
  </si>
  <si>
    <t>Appalachian Power Co</t>
  </si>
  <si>
    <t>Progress Energy Carolinas</t>
  </si>
  <si>
    <t>Georgia Power Co</t>
  </si>
  <si>
    <t>Duke Energy Indiana</t>
  </si>
  <si>
    <t>Detroit Edison Co (The)</t>
  </si>
  <si>
    <t>Tampa Electric Co</t>
  </si>
  <si>
    <t>Ohio Power Co</t>
  </si>
  <si>
    <t>Virginia Electric &amp; Power Co</t>
  </si>
  <si>
    <t>Arizona Public Service Co</t>
  </si>
  <si>
    <t>Duke Energy Ohio</t>
  </si>
  <si>
    <t>Wisconsin Electric Power Co</t>
  </si>
  <si>
    <t>Ohio Power Co.</t>
  </si>
  <si>
    <t>Oklahoma Gas &amp; Electric Co. (OG&amp;E)</t>
  </si>
  <si>
    <t>PSI Energy, Inc.</t>
  </si>
  <si>
    <t>PacifiCorp</t>
  </si>
  <si>
    <t>Tampa Electric Co.</t>
  </si>
  <si>
    <t>Union Electric Co.</t>
  </si>
  <si>
    <t>Virginia Electric &amp; Power Co.</t>
  </si>
  <si>
    <t>Wisconsin Electric Power Co.</t>
  </si>
  <si>
    <t>TD</t>
  </si>
  <si>
    <t>TQ</t>
  </si>
  <si>
    <t>AVG.</t>
  </si>
  <si>
    <t>DTE Electric Co</t>
  </si>
  <si>
    <t>Duke Energy Progress</t>
  </si>
  <si>
    <t>Duke Energy Florida</t>
  </si>
  <si>
    <t>AEP Generation Resources Inc</t>
  </si>
  <si>
    <t>OPC 010070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</si>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</sst>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1" fillId="0" borderId="0" xfId="1" applyNumberFormat="1"/>
    <xf numFmtId="0" fontId="0" fillId="0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0" fillId="0" borderId="0" xfId="0" applyFill="1" applyBorder="1"/>
    <xf numFmtId="164" fontId="2" fillId="3" borderId="4" xfId="2" applyNumberFormat="1" applyFont="1" applyFill="1" applyBorder="1"/>
    <xf numFmtId="0" fontId="2" fillId="3" borderId="0" xfId="0" applyFon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5" fontId="0" fillId="0" borderId="0" xfId="0" applyNumberFormat="1" applyFill="1" applyBorder="1" applyAlignment="1">
      <alignment horizontal="center"/>
    </xf>
    <xf numFmtId="164" fontId="1" fillId="0" borderId="6" xfId="2" applyNumberFormat="1" applyFill="1" applyBorder="1"/>
    <xf numFmtId="43" fontId="1" fillId="0" borderId="0" xfId="2" applyFill="1" applyBorder="1"/>
    <xf numFmtId="43" fontId="1" fillId="0" borderId="0" xfId="2" applyBorder="1"/>
    <xf numFmtId="43" fontId="1" fillId="0" borderId="0" xfId="2" applyFill="1" applyBorder="1" applyAlignment="1">
      <alignment horizontal="center"/>
    </xf>
    <xf numFmtId="0" fontId="2" fillId="0" borderId="0" xfId="0" applyFont="1"/>
    <xf numFmtId="43" fontId="3" fillId="0" borderId="0" xfId="2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43" fontId="1" fillId="0" borderId="6" xfId="2" applyFill="1" applyBorder="1"/>
    <xf numFmtId="0" fontId="0" fillId="0" borderId="6" xfId="0" applyFill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2" fillId="3" borderId="8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2" fillId="3" borderId="0" xfId="1" applyNumberFormat="1" applyFont="1" applyFill="1"/>
    <xf numFmtId="0" fontId="1" fillId="0" borderId="0" xfId="0" applyFont="1"/>
    <xf numFmtId="43" fontId="1" fillId="0" borderId="0" xfId="2" applyFont="1" applyFill="1" applyBorder="1" applyAlignment="1">
      <alignment horizontal="left"/>
    </xf>
    <xf numFmtId="164" fontId="1" fillId="0" borderId="0" xfId="2" applyNumberFormat="1" applyFill="1" applyBorder="1"/>
    <xf numFmtId="164" fontId="4" fillId="0" borderId="0" xfId="2" applyNumberFormat="1" applyFont="1" applyFill="1" applyBorder="1"/>
    <xf numFmtId="164" fontId="4" fillId="0" borderId="0" xfId="2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right"/>
    </xf>
    <xf numFmtId="164" fontId="7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/>
    <xf numFmtId="164" fontId="5" fillId="0" borderId="0" xfId="2" applyNumberFormat="1" applyFont="1" applyFill="1" applyBorder="1"/>
    <xf numFmtId="43" fontId="1" fillId="0" borderId="0" xfId="2" applyFont="1" applyFill="1" applyBorder="1"/>
    <xf numFmtId="164" fontId="3" fillId="0" borderId="0" xfId="1" applyNumberFormat="1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1" fillId="0" borderId="0" xfId="0" applyFont="1" applyFill="1"/>
    <xf numFmtId="0" fontId="3" fillId="0" borderId="0" xfId="0" applyFont="1" applyAlignment="1">
      <alignment vertical="center"/>
    </xf>
    <xf numFmtId="1" fontId="0" fillId="0" borderId="0" xfId="0" applyNumberFormat="1"/>
    <xf numFmtId="164" fontId="1" fillId="0" borderId="0" xfId="1" applyNumberFormat="1" applyFill="1"/>
    <xf numFmtId="0" fontId="1" fillId="0" borderId="0" xfId="0" applyFont="1" applyAlignment="1">
      <alignment vertical="center"/>
    </xf>
    <xf numFmtId="164" fontId="1" fillId="0" borderId="0" xfId="1" applyNumberFormat="1" applyFont="1" applyFill="1"/>
    <xf numFmtId="164" fontId="1" fillId="0" borderId="0" xfId="1" applyNumberFormat="1" applyFont="1"/>
  </cellXfs>
  <cellStyles count="3">
    <cellStyle name="Comma" xfId="1" builtinId="3"/>
    <cellStyle name="Comma_'98-'03 EAF &amp; EFOR Large Co (5000 MW &amp; 25% CF) Trends" xfId="2"/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N271"/>
  <sheetViews>
    <sheetView tabSelected="1" zoomScale="90" zoomScaleNormal="90" zoomScaleSheetLayoutView="100" workbookViewId="0">
      <selection activeCell="B3" sqref="B3"/>
    </sheetView>
  </sheetViews>
  <sheetFormatPr defaultRowHeight="13.2" x14ac:dyDescent="0.25"/>
  <cols>
    <col min="1" max="1" width="2.44140625" customWidth="1"/>
    <col min="2" max="2" width="5.5546875" customWidth="1"/>
    <col min="3" max="3" width="34.44140625" customWidth="1"/>
    <col min="4" max="4" width="10.109375" bestFit="1" customWidth="1"/>
    <col min="5" max="5" width="10.5546875" customWidth="1"/>
    <col min="6" max="6" width="5.33203125" style="1" customWidth="1"/>
    <col min="7" max="7" width="8" bestFit="1" customWidth="1"/>
    <col min="8" max="8" width="8.33203125" bestFit="1" customWidth="1"/>
    <col min="10" max="10" width="11.109375" customWidth="1"/>
    <col min="11" max="11" width="35.44140625" bestFit="1" customWidth="1"/>
    <col min="12" max="12" width="12.109375" bestFit="1" customWidth="1"/>
    <col min="14" max="14" width="17.33203125" bestFit="1" customWidth="1"/>
  </cols>
  <sheetData>
    <row r="1" spans="2:12" x14ac:dyDescent="0.25">
      <c r="B1" s="21" t="s">
        <v>56</v>
      </c>
    </row>
    <row r="2" spans="2:12" x14ac:dyDescent="0.25">
      <c r="B2" s="21" t="s">
        <v>57</v>
      </c>
    </row>
    <row r="3" spans="2:12" ht="13.8" thickBot="1" x14ac:dyDescent="0.3"/>
    <row r="4" spans="2:12" ht="13.8" thickBot="1" x14ac:dyDescent="0.3">
      <c r="B4" s="6"/>
      <c r="C4" s="7">
        <v>2014</v>
      </c>
      <c r="D4" s="7"/>
      <c r="E4" s="8"/>
      <c r="F4" s="7"/>
      <c r="G4" s="7"/>
      <c r="H4" s="8"/>
      <c r="I4" s="9"/>
    </row>
    <row r="5" spans="2:12" x14ac:dyDescent="0.25">
      <c r="B5" s="11">
        <v>1</v>
      </c>
      <c r="C5" s="12" t="s">
        <v>15</v>
      </c>
      <c r="D5" s="35"/>
      <c r="E5" s="35">
        <v>7549</v>
      </c>
      <c r="F5" s="12" t="s">
        <v>6</v>
      </c>
      <c r="G5" s="33">
        <f>PERCENTILE(D5:D26,0.1)</f>
        <v>8805.4030118519331</v>
      </c>
      <c r="H5" s="34">
        <f>PERCENTILE(D5:D26,0.25)</f>
        <v>9114.8179186158159</v>
      </c>
      <c r="I5" s="15"/>
      <c r="J5" s="1"/>
    </row>
    <row r="6" spans="2:12" x14ac:dyDescent="0.25">
      <c r="B6" s="17">
        <f t="shared" ref="B6:B25" si="0">B5+1</f>
        <v>2</v>
      </c>
      <c r="C6" s="52" t="s">
        <v>10</v>
      </c>
      <c r="D6" s="54">
        <v>8185.3290723742703</v>
      </c>
      <c r="E6" s="38"/>
      <c r="F6" s="14"/>
      <c r="G6" s="13" t="s">
        <v>49</v>
      </c>
      <c r="H6" s="13" t="s">
        <v>50</v>
      </c>
      <c r="I6" s="15"/>
      <c r="J6" s="1"/>
      <c r="L6" s="47"/>
    </row>
    <row r="7" spans="2:12" x14ac:dyDescent="0.25">
      <c r="B7" s="17">
        <f t="shared" si="0"/>
        <v>3</v>
      </c>
      <c r="C7" s="55" t="s">
        <v>32</v>
      </c>
      <c r="D7" s="54">
        <v>8629.0373775032367</v>
      </c>
      <c r="E7" s="42"/>
      <c r="F7"/>
      <c r="I7" s="15"/>
      <c r="J7" s="1"/>
      <c r="K7" s="49"/>
      <c r="L7" s="1"/>
    </row>
    <row r="8" spans="2:12" s="21" customFormat="1" x14ac:dyDescent="0.25">
      <c r="B8" s="17">
        <f t="shared" si="0"/>
        <v>4</v>
      </c>
      <c r="C8" s="55" t="s">
        <v>54</v>
      </c>
      <c r="D8" s="54">
        <v>8824.9991934462323</v>
      </c>
      <c r="E8" s="43"/>
      <c r="F8" s="23"/>
      <c r="G8" s="23"/>
      <c r="H8" s="24"/>
      <c r="I8" s="25"/>
      <c r="J8" s="1"/>
      <c r="K8"/>
      <c r="L8" s="1"/>
    </row>
    <row r="9" spans="2:12" x14ac:dyDescent="0.25">
      <c r="B9" s="17">
        <f t="shared" si="0"/>
        <v>5</v>
      </c>
      <c r="C9" s="55" t="s">
        <v>26</v>
      </c>
      <c r="D9" s="54">
        <v>8907.8392399829045</v>
      </c>
      <c r="E9" s="44"/>
      <c r="F9" s="14"/>
      <c r="G9" s="14"/>
      <c r="H9" s="14"/>
      <c r="I9" s="15"/>
      <c r="J9" s="1"/>
      <c r="L9" s="1"/>
    </row>
    <row r="10" spans="2:12" x14ac:dyDescent="0.25">
      <c r="B10" s="17">
        <f t="shared" si="0"/>
        <v>6</v>
      </c>
      <c r="C10" s="55" t="s">
        <v>53</v>
      </c>
      <c r="D10" s="56">
        <v>8943.1103599714552</v>
      </c>
      <c r="E10" s="38"/>
      <c r="F10" s="14"/>
      <c r="G10" s="14"/>
      <c r="H10" s="14"/>
      <c r="I10" s="15"/>
      <c r="J10" s="1"/>
      <c r="K10" s="50"/>
      <c r="L10" s="1"/>
    </row>
    <row r="11" spans="2:12" x14ac:dyDescent="0.25">
      <c r="B11" s="17">
        <f t="shared" si="0"/>
        <v>7</v>
      </c>
      <c r="C11" s="55" t="s">
        <v>35</v>
      </c>
      <c r="D11" s="54">
        <v>9172.0537714972706</v>
      </c>
      <c r="E11" s="38"/>
      <c r="F11" s="14"/>
      <c r="G11" s="14"/>
      <c r="H11" s="14"/>
      <c r="I11" s="15"/>
      <c r="J11" s="1"/>
      <c r="K11" s="36"/>
      <c r="L11" s="1"/>
    </row>
    <row r="12" spans="2:12" x14ac:dyDescent="0.25">
      <c r="B12" s="17">
        <f t="shared" si="0"/>
        <v>8</v>
      </c>
      <c r="C12" s="55" t="s">
        <v>30</v>
      </c>
      <c r="D12" s="54">
        <v>9432.4288348508235</v>
      </c>
      <c r="E12" s="38"/>
      <c r="F12" s="14"/>
      <c r="G12" s="14"/>
      <c r="H12" s="14"/>
      <c r="I12" s="15"/>
      <c r="J12" s="1"/>
      <c r="K12" s="36"/>
      <c r="L12" s="1"/>
    </row>
    <row r="13" spans="2:12" x14ac:dyDescent="0.25">
      <c r="B13" s="17">
        <f t="shared" si="0"/>
        <v>9</v>
      </c>
      <c r="C13" s="55" t="s">
        <v>37</v>
      </c>
      <c r="D13" s="54">
        <v>9432.6098665044701</v>
      </c>
      <c r="E13" s="38"/>
      <c r="F13" s="14"/>
      <c r="G13" s="14"/>
      <c r="H13" s="14"/>
      <c r="I13" s="15"/>
      <c r="J13" s="1"/>
      <c r="K13" s="50"/>
      <c r="L13" s="1"/>
    </row>
    <row r="14" spans="2:12" x14ac:dyDescent="0.25">
      <c r="B14" s="17">
        <f t="shared" si="0"/>
        <v>10</v>
      </c>
      <c r="C14" s="55" t="s">
        <v>28</v>
      </c>
      <c r="D14" s="56">
        <v>9552.4396741196688</v>
      </c>
      <c r="E14" s="38"/>
      <c r="F14" s="14"/>
      <c r="G14" s="14"/>
      <c r="H14" s="14"/>
      <c r="I14" s="15"/>
      <c r="J14" s="1"/>
      <c r="L14" s="1"/>
    </row>
    <row r="15" spans="2:12" x14ac:dyDescent="0.25">
      <c r="B15" s="17">
        <f t="shared" si="0"/>
        <v>11</v>
      </c>
      <c r="C15" s="55" t="s">
        <v>55</v>
      </c>
      <c r="D15" s="54">
        <v>9728.7144169289695</v>
      </c>
      <c r="E15" s="45"/>
      <c r="F15" s="14"/>
      <c r="G15" s="14"/>
      <c r="H15" s="14"/>
      <c r="I15" s="15"/>
      <c r="J15" s="1"/>
      <c r="L15" s="1"/>
    </row>
    <row r="16" spans="2:12" x14ac:dyDescent="0.25">
      <c r="B16" s="17">
        <f t="shared" si="0"/>
        <v>12</v>
      </c>
      <c r="C16" s="51" t="s">
        <v>11</v>
      </c>
      <c r="D16" s="54">
        <v>9885.014374044822</v>
      </c>
      <c r="E16" s="45"/>
      <c r="F16" s="14"/>
      <c r="G16" s="14"/>
      <c r="H16" s="14"/>
      <c r="I16" s="15"/>
      <c r="J16" s="1"/>
      <c r="K16" s="50"/>
      <c r="L16" s="1"/>
    </row>
    <row r="17" spans="2:14" x14ac:dyDescent="0.25">
      <c r="B17" s="17">
        <f t="shared" si="0"/>
        <v>13</v>
      </c>
      <c r="C17" s="55" t="s">
        <v>29</v>
      </c>
      <c r="D17" s="54">
        <v>9964.1847308486958</v>
      </c>
      <c r="E17" s="38"/>
      <c r="F17" s="14"/>
      <c r="G17" s="14"/>
      <c r="H17" s="14"/>
      <c r="I17" s="15"/>
      <c r="J17" s="1"/>
      <c r="L17" s="1"/>
    </row>
    <row r="18" spans="2:14" x14ac:dyDescent="0.25">
      <c r="B18" s="17">
        <f t="shared" si="0"/>
        <v>14</v>
      </c>
      <c r="C18" s="55" t="s">
        <v>44</v>
      </c>
      <c r="D18" s="54">
        <v>9975.9534209384765</v>
      </c>
      <c r="E18" s="45"/>
      <c r="F18" s="14"/>
      <c r="G18" s="14"/>
      <c r="H18" s="14"/>
      <c r="I18" s="15"/>
      <c r="J18" s="1"/>
      <c r="L18" s="1"/>
    </row>
    <row r="19" spans="2:14" x14ac:dyDescent="0.25">
      <c r="B19" s="17">
        <f t="shared" si="0"/>
        <v>15</v>
      </c>
      <c r="C19" s="55" t="s">
        <v>40</v>
      </c>
      <c r="D19" s="54">
        <v>10019.498762892184</v>
      </c>
      <c r="E19" s="38"/>
      <c r="F19" s="14"/>
      <c r="G19" s="14"/>
      <c r="H19" s="14"/>
      <c r="I19" s="15"/>
      <c r="J19" s="1"/>
      <c r="L19" s="1"/>
      <c r="M19" s="53"/>
      <c r="N19" s="1"/>
    </row>
    <row r="20" spans="2:14" x14ac:dyDescent="0.25">
      <c r="B20" s="17">
        <f t="shared" si="0"/>
        <v>16</v>
      </c>
      <c r="C20" s="55" t="s">
        <v>23</v>
      </c>
      <c r="D20" s="54">
        <v>10027.884110304754</v>
      </c>
      <c r="E20" s="38"/>
      <c r="F20" s="14"/>
      <c r="G20" s="14"/>
      <c r="H20" s="14"/>
      <c r="I20" s="15"/>
      <c r="J20" s="1"/>
      <c r="L20" s="1"/>
    </row>
    <row r="21" spans="2:14" x14ac:dyDescent="0.25">
      <c r="B21" s="17">
        <f t="shared" si="0"/>
        <v>17</v>
      </c>
      <c r="C21" s="55" t="s">
        <v>12</v>
      </c>
      <c r="D21" s="54">
        <v>10161.793979231179</v>
      </c>
      <c r="E21" s="38"/>
      <c r="F21" s="14"/>
      <c r="G21" s="14"/>
      <c r="H21" s="14"/>
      <c r="I21" s="15"/>
      <c r="L21" s="1"/>
    </row>
    <row r="22" spans="2:14" x14ac:dyDescent="0.25">
      <c r="B22" s="17">
        <f t="shared" si="0"/>
        <v>18</v>
      </c>
      <c r="C22" s="55" t="s">
        <v>7</v>
      </c>
      <c r="D22" s="54">
        <v>10373.370253992474</v>
      </c>
      <c r="E22" s="38"/>
      <c r="F22" s="14"/>
      <c r="G22" s="14"/>
      <c r="H22" s="14"/>
      <c r="I22" s="15"/>
      <c r="J22" s="1"/>
      <c r="K22" s="50"/>
      <c r="L22" s="1"/>
    </row>
    <row r="23" spans="2:14" x14ac:dyDescent="0.25">
      <c r="B23" s="17">
        <f t="shared" si="0"/>
        <v>19</v>
      </c>
      <c r="C23" s="55" t="s">
        <v>52</v>
      </c>
      <c r="D23" s="54">
        <v>10389.52334269576</v>
      </c>
      <c r="E23" s="38"/>
      <c r="F23" s="14"/>
      <c r="G23" s="14"/>
      <c r="H23" s="14"/>
      <c r="I23" s="15"/>
      <c r="K23" s="48"/>
      <c r="L23" s="1"/>
    </row>
    <row r="24" spans="2:14" x14ac:dyDescent="0.25">
      <c r="B24" s="17">
        <f t="shared" si="0"/>
        <v>20</v>
      </c>
      <c r="C24" s="55" t="s">
        <v>27</v>
      </c>
      <c r="D24" s="54">
        <v>10475.786934817374</v>
      </c>
      <c r="E24" s="38"/>
      <c r="F24" s="14"/>
      <c r="G24" s="14"/>
      <c r="H24" s="14"/>
      <c r="I24" s="15"/>
      <c r="L24" s="1"/>
    </row>
    <row r="25" spans="2:14" x14ac:dyDescent="0.25">
      <c r="B25" s="17">
        <f t="shared" si="0"/>
        <v>21</v>
      </c>
      <c r="C25" s="55" t="s">
        <v>33</v>
      </c>
      <c r="D25" s="56">
        <v>10752.504833046225</v>
      </c>
      <c r="E25" s="18"/>
      <c r="F25" s="14"/>
      <c r="G25" s="14"/>
      <c r="H25" s="14"/>
      <c r="I25" s="15"/>
      <c r="L25" s="1"/>
    </row>
    <row r="26" spans="2:14" x14ac:dyDescent="0.25">
      <c r="B26" s="27"/>
      <c r="C26" s="10"/>
      <c r="D26" s="16"/>
      <c r="E26" s="10"/>
      <c r="F26" s="14"/>
      <c r="G26" s="14"/>
      <c r="H26" s="14"/>
      <c r="I26" s="15"/>
    </row>
    <row r="27" spans="2:14" ht="13.8" thickBot="1" x14ac:dyDescent="0.3">
      <c r="B27" s="28"/>
      <c r="C27" s="29" t="s">
        <v>51</v>
      </c>
      <c r="D27" s="32">
        <f>AVERAGE(D5:D26)</f>
        <v>9641.7038274995612</v>
      </c>
      <c r="E27" s="41"/>
      <c r="F27" s="30"/>
      <c r="G27" s="30"/>
      <c r="H27" s="30"/>
      <c r="I27" s="31"/>
    </row>
    <row r="28" spans="2:14" ht="13.8" thickBot="1" x14ac:dyDescent="0.3"/>
    <row r="29" spans="2:14" ht="13.8" thickBot="1" x14ac:dyDescent="0.3">
      <c r="B29" s="6"/>
      <c r="C29" s="7">
        <v>2013</v>
      </c>
      <c r="D29" s="7"/>
      <c r="E29" s="8"/>
      <c r="F29" s="7"/>
      <c r="G29" s="7"/>
      <c r="H29" s="8"/>
      <c r="I29" s="9"/>
    </row>
    <row r="30" spans="2:14" x14ac:dyDescent="0.25">
      <c r="B30" s="11">
        <v>1</v>
      </c>
      <c r="C30" s="12" t="s">
        <v>15</v>
      </c>
      <c r="D30" s="35"/>
      <c r="E30" s="35">
        <v>7657.1874770702871</v>
      </c>
      <c r="F30" s="12" t="s">
        <v>6</v>
      </c>
      <c r="G30" s="33">
        <f>PERCENTILE(D30:D51,0.1)</f>
        <v>8652.8122401126493</v>
      </c>
      <c r="H30" s="34">
        <f>PERCENTILE(D30:D51,0.25)</f>
        <v>9168.0563100977342</v>
      </c>
      <c r="I30" s="15"/>
      <c r="J30" s="1"/>
    </row>
    <row r="31" spans="2:14" x14ac:dyDescent="0.25">
      <c r="B31" s="17">
        <f t="shared" ref="B31:B50" si="1">B30+1</f>
        <v>2</v>
      </c>
      <c r="C31" s="52" t="s">
        <v>10</v>
      </c>
      <c r="D31" s="54">
        <v>7994</v>
      </c>
      <c r="E31" s="38"/>
      <c r="F31" s="14"/>
      <c r="G31" s="13" t="s">
        <v>49</v>
      </c>
      <c r="H31" s="13" t="s">
        <v>50</v>
      </c>
      <c r="I31" s="15"/>
      <c r="J31" s="1"/>
      <c r="L31" s="47"/>
    </row>
    <row r="32" spans="2:14" x14ac:dyDescent="0.25">
      <c r="B32" s="17">
        <f t="shared" si="1"/>
        <v>3</v>
      </c>
      <c r="C32" s="52" t="s">
        <v>32</v>
      </c>
      <c r="D32" s="54">
        <v>8479.8253693408951</v>
      </c>
      <c r="E32" s="42"/>
      <c r="F32"/>
      <c r="I32" s="15"/>
      <c r="J32" s="1"/>
      <c r="K32" s="49"/>
      <c r="L32" s="1"/>
    </row>
    <row r="33" spans="2:14" s="21" customFormat="1" x14ac:dyDescent="0.25">
      <c r="B33" s="17">
        <f t="shared" si="1"/>
        <v>4</v>
      </c>
      <c r="C33" s="55" t="s">
        <v>25</v>
      </c>
      <c r="D33" s="54">
        <v>8672.0330035317329</v>
      </c>
      <c r="E33" s="43"/>
      <c r="F33" s="23"/>
      <c r="G33" s="23"/>
      <c r="H33" s="24"/>
      <c r="I33" s="25"/>
      <c r="J33" s="1"/>
      <c r="K33"/>
      <c r="L33" s="1"/>
    </row>
    <row r="34" spans="2:14" x14ac:dyDescent="0.25">
      <c r="B34" s="17">
        <f t="shared" si="1"/>
        <v>5</v>
      </c>
      <c r="C34" s="55" t="s">
        <v>26</v>
      </c>
      <c r="D34" s="54">
        <v>8906.0719741673111</v>
      </c>
      <c r="E34" s="44"/>
      <c r="F34" s="14"/>
      <c r="G34" s="14"/>
      <c r="H34" s="14"/>
      <c r="I34" s="15"/>
      <c r="J34" s="1"/>
      <c r="L34" s="1"/>
    </row>
    <row r="35" spans="2:14" x14ac:dyDescent="0.25">
      <c r="B35" s="17">
        <f t="shared" si="1"/>
        <v>6</v>
      </c>
      <c r="C35" s="55" t="s">
        <v>35</v>
      </c>
      <c r="D35" s="54">
        <v>9095.7773703459388</v>
      </c>
      <c r="E35" s="38"/>
      <c r="F35" s="14"/>
      <c r="G35" s="14"/>
      <c r="H35" s="14"/>
      <c r="I35" s="15"/>
      <c r="J35" s="1"/>
      <c r="K35" s="50"/>
      <c r="L35" s="1"/>
    </row>
    <row r="36" spans="2:14" x14ac:dyDescent="0.25">
      <c r="B36" s="17">
        <f t="shared" si="1"/>
        <v>7</v>
      </c>
      <c r="C36" s="55" t="s">
        <v>53</v>
      </c>
      <c r="D36" s="54">
        <v>9192.1492900149988</v>
      </c>
      <c r="E36" s="38"/>
      <c r="F36" s="14"/>
      <c r="G36" s="14"/>
      <c r="H36" s="14"/>
      <c r="I36" s="15"/>
      <c r="J36" s="1"/>
      <c r="K36" s="36"/>
      <c r="L36" s="1"/>
    </row>
    <row r="37" spans="2:14" x14ac:dyDescent="0.25">
      <c r="B37" s="17">
        <f t="shared" si="1"/>
        <v>8</v>
      </c>
      <c r="C37" s="55" t="s">
        <v>37</v>
      </c>
      <c r="D37" s="54">
        <v>9397.6128608236322</v>
      </c>
      <c r="E37" s="38"/>
      <c r="F37" s="14"/>
      <c r="G37" s="14"/>
      <c r="H37" s="14"/>
      <c r="I37" s="15"/>
      <c r="J37" s="1"/>
      <c r="K37" s="36"/>
      <c r="L37" s="1"/>
    </row>
    <row r="38" spans="2:14" x14ac:dyDescent="0.25">
      <c r="B38" s="17">
        <f t="shared" si="1"/>
        <v>9</v>
      </c>
      <c r="C38" s="55" t="s">
        <v>28</v>
      </c>
      <c r="D38" s="54">
        <v>9579.7398475713435</v>
      </c>
      <c r="E38" s="38"/>
      <c r="F38" s="14"/>
      <c r="G38" s="14"/>
      <c r="H38" s="14"/>
      <c r="I38" s="15"/>
      <c r="J38" s="1"/>
      <c r="K38" s="50"/>
      <c r="L38" s="1"/>
    </row>
    <row r="39" spans="2:14" x14ac:dyDescent="0.25">
      <c r="B39" s="17">
        <f t="shared" si="1"/>
        <v>10</v>
      </c>
      <c r="C39" s="55" t="s">
        <v>30</v>
      </c>
      <c r="D39" s="54">
        <v>9598.545850837485</v>
      </c>
      <c r="E39" s="38"/>
      <c r="F39" s="14"/>
      <c r="G39" s="14"/>
      <c r="H39" s="14"/>
      <c r="I39" s="15"/>
      <c r="J39" s="1"/>
      <c r="L39" s="1"/>
    </row>
    <row r="40" spans="2:14" x14ac:dyDescent="0.25">
      <c r="B40" s="17">
        <f t="shared" si="1"/>
        <v>11</v>
      </c>
      <c r="C40" s="55" t="s">
        <v>11</v>
      </c>
      <c r="D40" s="54">
        <v>9755.2170858355184</v>
      </c>
      <c r="E40" s="45"/>
      <c r="F40" s="14"/>
      <c r="G40" s="14"/>
      <c r="H40" s="14"/>
      <c r="I40" s="15"/>
      <c r="J40" s="1"/>
      <c r="L40" s="1"/>
    </row>
    <row r="41" spans="2:14" x14ac:dyDescent="0.25">
      <c r="B41" s="17">
        <f t="shared" si="1"/>
        <v>12</v>
      </c>
      <c r="C41" s="55" t="s">
        <v>36</v>
      </c>
      <c r="D41" s="54">
        <v>9829.8411448970146</v>
      </c>
      <c r="E41" s="45"/>
      <c r="F41" s="14"/>
      <c r="G41" s="14"/>
      <c r="H41" s="14"/>
      <c r="I41" s="15"/>
      <c r="J41" s="1"/>
      <c r="K41" s="50"/>
      <c r="L41" s="1"/>
    </row>
    <row r="42" spans="2:14" x14ac:dyDescent="0.25">
      <c r="B42" s="17">
        <f t="shared" si="1"/>
        <v>13</v>
      </c>
      <c r="C42" s="55" t="s">
        <v>29</v>
      </c>
      <c r="D42" s="54">
        <v>9997.5368530974338</v>
      </c>
      <c r="E42" s="38"/>
      <c r="F42" s="14"/>
      <c r="G42" s="14"/>
      <c r="H42" s="14"/>
      <c r="I42" s="15"/>
      <c r="J42" s="1"/>
      <c r="L42" s="1"/>
    </row>
    <row r="43" spans="2:14" x14ac:dyDescent="0.25">
      <c r="B43" s="17">
        <f t="shared" si="1"/>
        <v>14</v>
      </c>
      <c r="C43" s="55" t="s">
        <v>44</v>
      </c>
      <c r="D43" s="54">
        <v>10115.254895465412</v>
      </c>
      <c r="E43" s="45"/>
      <c r="F43" s="14"/>
      <c r="G43" s="14"/>
      <c r="H43" s="14"/>
      <c r="I43" s="15"/>
      <c r="J43" s="1"/>
      <c r="L43" s="1"/>
    </row>
    <row r="44" spans="2:14" x14ac:dyDescent="0.25">
      <c r="B44" s="17">
        <f t="shared" si="1"/>
        <v>15</v>
      </c>
      <c r="C44" s="51" t="s">
        <v>40</v>
      </c>
      <c r="D44" s="54">
        <v>10135.913455096223</v>
      </c>
      <c r="E44" s="38"/>
      <c r="F44" s="14"/>
      <c r="G44" s="14"/>
      <c r="H44" s="14"/>
      <c r="I44" s="15"/>
      <c r="J44" s="1"/>
      <c r="L44" s="1"/>
      <c r="M44" s="53"/>
      <c r="N44" s="1"/>
    </row>
    <row r="45" spans="2:14" x14ac:dyDescent="0.25">
      <c r="B45" s="17">
        <f t="shared" si="1"/>
        <v>16</v>
      </c>
      <c r="C45" s="55" t="s">
        <v>23</v>
      </c>
      <c r="D45" s="54">
        <v>10178.814138133255</v>
      </c>
      <c r="E45" s="38"/>
      <c r="F45" s="14"/>
      <c r="G45" s="14"/>
      <c r="H45" s="14"/>
      <c r="I45" s="15"/>
      <c r="J45" s="1"/>
      <c r="L45" s="1"/>
    </row>
    <row r="46" spans="2:14" x14ac:dyDescent="0.25">
      <c r="B46" s="17">
        <f t="shared" si="1"/>
        <v>17</v>
      </c>
      <c r="C46" s="55" t="s">
        <v>52</v>
      </c>
      <c r="D46" s="54">
        <v>10292.749149238123</v>
      </c>
      <c r="E46" s="38"/>
      <c r="F46" s="14"/>
      <c r="G46" s="14"/>
      <c r="H46" s="14"/>
      <c r="I46" s="15"/>
      <c r="L46" s="1"/>
    </row>
    <row r="47" spans="2:14" x14ac:dyDescent="0.25">
      <c r="B47" s="17">
        <f t="shared" si="1"/>
        <v>18</v>
      </c>
      <c r="C47" s="55" t="s">
        <v>12</v>
      </c>
      <c r="D47" s="54">
        <v>10296.231451259546</v>
      </c>
      <c r="E47" s="38"/>
      <c r="F47" s="14"/>
      <c r="G47" s="14"/>
      <c r="H47" s="14"/>
      <c r="I47" s="15"/>
      <c r="J47" s="1"/>
      <c r="K47" s="50"/>
      <c r="L47" s="1"/>
    </row>
    <row r="48" spans="2:14" x14ac:dyDescent="0.25">
      <c r="B48" s="17">
        <f t="shared" si="1"/>
        <v>19</v>
      </c>
      <c r="C48" s="55" t="s">
        <v>7</v>
      </c>
      <c r="D48" s="54">
        <v>10299.692912327781</v>
      </c>
      <c r="E48" s="38"/>
      <c r="F48" s="14"/>
      <c r="G48" s="14"/>
      <c r="H48" s="14"/>
      <c r="I48" s="15"/>
      <c r="K48" s="48"/>
      <c r="L48" s="1"/>
    </row>
    <row r="49" spans="2:12" x14ac:dyDescent="0.25">
      <c r="B49" s="17">
        <f t="shared" si="1"/>
        <v>20</v>
      </c>
      <c r="C49" s="55" t="s">
        <v>27</v>
      </c>
      <c r="D49" s="54">
        <v>10403.579355616368</v>
      </c>
      <c r="E49" s="38"/>
      <c r="F49" s="14"/>
      <c r="G49" s="14"/>
      <c r="H49" s="14"/>
      <c r="I49" s="15"/>
      <c r="L49" s="1"/>
    </row>
    <row r="50" spans="2:12" x14ac:dyDescent="0.25">
      <c r="B50" s="17">
        <f t="shared" si="1"/>
        <v>21</v>
      </c>
      <c r="C50" s="55" t="s">
        <v>33</v>
      </c>
      <c r="D50" s="54">
        <v>10416.47240066654</v>
      </c>
      <c r="E50" s="18"/>
      <c r="F50" s="14"/>
      <c r="G50" s="14"/>
      <c r="H50" s="14"/>
      <c r="I50" s="15"/>
      <c r="L50" s="1"/>
    </row>
    <row r="51" spans="2:12" x14ac:dyDescent="0.25">
      <c r="B51" s="27"/>
      <c r="C51" s="10"/>
      <c r="D51" s="16"/>
      <c r="E51" s="10"/>
      <c r="F51" s="14"/>
      <c r="G51" s="14"/>
      <c r="H51" s="14"/>
      <c r="I51" s="15"/>
    </row>
    <row r="52" spans="2:12" ht="13.8" thickBot="1" x14ac:dyDescent="0.3">
      <c r="B52" s="28"/>
      <c r="C52" s="29" t="s">
        <v>51</v>
      </c>
      <c r="D52" s="32">
        <f>AVERAGE(D30:D51)</f>
        <v>9631.8529204133265</v>
      </c>
      <c r="E52" s="41"/>
      <c r="F52" s="30"/>
      <c r="G52" s="30"/>
      <c r="H52" s="30"/>
      <c r="I52" s="31"/>
    </row>
    <row r="53" spans="2:12" ht="13.8" thickBot="1" x14ac:dyDescent="0.3"/>
    <row r="54" spans="2:12" ht="13.8" thickBot="1" x14ac:dyDescent="0.3">
      <c r="B54" s="6"/>
      <c r="C54" s="7">
        <v>2012</v>
      </c>
      <c r="D54" s="7"/>
      <c r="E54" s="8"/>
      <c r="F54" s="7"/>
      <c r="G54" s="7"/>
      <c r="H54" s="8"/>
      <c r="I54" s="9"/>
    </row>
    <row r="55" spans="2:12" x14ac:dyDescent="0.25">
      <c r="B55" s="11">
        <v>1</v>
      </c>
      <c r="C55" s="12" t="s">
        <v>15</v>
      </c>
      <c r="D55" s="35"/>
      <c r="E55" s="35">
        <v>7669</v>
      </c>
      <c r="F55" s="12" t="s">
        <v>6</v>
      </c>
      <c r="G55" s="33">
        <f>PERCENTILE(D55:D76,0.1)</f>
        <v>9164.0288108158638</v>
      </c>
      <c r="H55" s="34">
        <f>PERCENTILE(D55:D76,0.25)</f>
        <v>9429.215207624231</v>
      </c>
      <c r="I55" s="15"/>
      <c r="J55" s="1"/>
    </row>
    <row r="56" spans="2:12" x14ac:dyDescent="0.25">
      <c r="B56" s="17">
        <f t="shared" ref="B56:B74" si="2">B55+1</f>
        <v>2</v>
      </c>
      <c r="C56" s="52" t="s">
        <v>25</v>
      </c>
      <c r="D56" s="4">
        <v>8714.3205937384937</v>
      </c>
      <c r="E56" s="38"/>
      <c r="F56" s="14"/>
      <c r="G56" s="13" t="s">
        <v>49</v>
      </c>
      <c r="H56" s="13" t="s">
        <v>50</v>
      </c>
      <c r="I56" s="15"/>
      <c r="J56" s="1"/>
      <c r="L56" s="47"/>
    </row>
    <row r="57" spans="2:12" x14ac:dyDescent="0.25">
      <c r="B57" s="17">
        <f t="shared" si="2"/>
        <v>3</v>
      </c>
      <c r="C57" s="52" t="s">
        <v>32</v>
      </c>
      <c r="D57" s="4">
        <v>8808.0603571267402</v>
      </c>
      <c r="E57" s="42"/>
      <c r="F57"/>
      <c r="I57" s="15"/>
      <c r="J57" s="1"/>
      <c r="K57" s="49"/>
      <c r="L57" s="1"/>
    </row>
    <row r="58" spans="2:12" s="21" customFormat="1" x14ac:dyDescent="0.25">
      <c r="B58" s="17">
        <f t="shared" si="2"/>
        <v>4</v>
      </c>
      <c r="C58" s="52" t="s">
        <v>26</v>
      </c>
      <c r="D58" s="4">
        <v>9253.0209242381443</v>
      </c>
      <c r="E58" s="43"/>
      <c r="F58" s="23"/>
      <c r="G58" s="23"/>
      <c r="H58" s="24"/>
      <c r="I58" s="25"/>
      <c r="J58" s="1"/>
      <c r="K58"/>
      <c r="L58" s="1"/>
    </row>
    <row r="59" spans="2:12" x14ac:dyDescent="0.25">
      <c r="B59" s="17">
        <f t="shared" si="2"/>
        <v>5</v>
      </c>
      <c r="C59" s="52" t="s">
        <v>35</v>
      </c>
      <c r="D59" s="4">
        <v>9281.7529126295394</v>
      </c>
      <c r="E59" s="44"/>
      <c r="F59" s="14"/>
      <c r="G59" s="14"/>
      <c r="H59" s="14"/>
      <c r="I59" s="15"/>
      <c r="J59" s="1"/>
      <c r="L59" s="1"/>
    </row>
    <row r="60" spans="2:12" x14ac:dyDescent="0.25">
      <c r="B60" s="17">
        <f t="shared" si="2"/>
        <v>6</v>
      </c>
      <c r="C60" s="52" t="s">
        <v>37</v>
      </c>
      <c r="D60" s="4">
        <v>9304.617088150495</v>
      </c>
      <c r="E60" s="38"/>
      <c r="F60" s="14"/>
      <c r="G60" s="14"/>
      <c r="H60" s="14"/>
      <c r="I60" s="15"/>
      <c r="J60" s="1"/>
      <c r="K60" s="50"/>
      <c r="L60" s="1"/>
    </row>
    <row r="61" spans="2:12" x14ac:dyDescent="0.25">
      <c r="B61" s="17">
        <f t="shared" si="2"/>
        <v>7</v>
      </c>
      <c r="C61" s="52" t="s">
        <v>28</v>
      </c>
      <c r="D61" s="4">
        <v>9553.8133270979652</v>
      </c>
      <c r="E61" s="38"/>
      <c r="F61" s="14"/>
      <c r="G61" s="14"/>
      <c r="H61" s="14"/>
      <c r="I61" s="15"/>
      <c r="J61" s="1"/>
      <c r="K61" s="36"/>
      <c r="L61" s="1"/>
    </row>
    <row r="62" spans="2:12" x14ac:dyDescent="0.25">
      <c r="B62" s="17">
        <f t="shared" si="2"/>
        <v>8</v>
      </c>
      <c r="C62" s="52" t="s">
        <v>11</v>
      </c>
      <c r="D62" s="4">
        <v>9756.2433835538868</v>
      </c>
      <c r="E62" s="38"/>
      <c r="F62" s="14"/>
      <c r="G62" s="14"/>
      <c r="H62" s="14"/>
      <c r="I62" s="15"/>
      <c r="J62" s="1"/>
      <c r="K62" s="36"/>
      <c r="L62" s="1"/>
    </row>
    <row r="63" spans="2:12" x14ac:dyDescent="0.25">
      <c r="B63" s="17">
        <f t="shared" si="2"/>
        <v>9</v>
      </c>
      <c r="C63" s="52" t="s">
        <v>40</v>
      </c>
      <c r="D63" s="4">
        <v>9777.7499638724221</v>
      </c>
      <c r="E63" s="38"/>
      <c r="F63" s="14"/>
      <c r="G63" s="14"/>
      <c r="H63" s="14"/>
      <c r="I63" s="15"/>
      <c r="J63" s="1"/>
      <c r="K63" s="50"/>
      <c r="L63" s="1"/>
    </row>
    <row r="64" spans="2:12" x14ac:dyDescent="0.25">
      <c r="B64" s="17">
        <f t="shared" si="2"/>
        <v>10</v>
      </c>
      <c r="C64" s="52" t="s">
        <v>30</v>
      </c>
      <c r="D64" s="4">
        <v>9787.3687806268517</v>
      </c>
      <c r="E64" s="38"/>
      <c r="F64" s="14"/>
      <c r="G64" s="14"/>
      <c r="H64" s="14"/>
      <c r="I64" s="15"/>
      <c r="J64" s="1"/>
      <c r="L64" s="1"/>
    </row>
    <row r="65" spans="2:12" x14ac:dyDescent="0.25">
      <c r="B65" s="17">
        <f t="shared" si="2"/>
        <v>11</v>
      </c>
      <c r="C65" s="52" t="s">
        <v>29</v>
      </c>
      <c r="D65" s="4">
        <v>9838.1524380381925</v>
      </c>
      <c r="E65" s="45"/>
      <c r="F65" s="14"/>
      <c r="G65" s="14"/>
      <c r="H65" s="14"/>
      <c r="I65" s="15"/>
      <c r="J65" s="1"/>
      <c r="L65" s="1"/>
    </row>
    <row r="66" spans="2:12" x14ac:dyDescent="0.25">
      <c r="B66" s="17">
        <f t="shared" si="2"/>
        <v>12</v>
      </c>
      <c r="C66" s="52" t="s">
        <v>36</v>
      </c>
      <c r="D66" s="4">
        <v>9863.2511739347246</v>
      </c>
      <c r="E66" s="45"/>
      <c r="F66" s="14"/>
      <c r="G66" s="14"/>
      <c r="H66" s="14"/>
      <c r="I66" s="15"/>
      <c r="J66" s="1"/>
      <c r="K66" s="50"/>
      <c r="L66" s="1"/>
    </row>
    <row r="67" spans="2:12" x14ac:dyDescent="0.25">
      <c r="B67" s="17">
        <f t="shared" si="2"/>
        <v>13</v>
      </c>
      <c r="C67" s="52" t="s">
        <v>31</v>
      </c>
      <c r="D67" s="4">
        <v>9896.9801993859019</v>
      </c>
      <c r="E67" s="38"/>
      <c r="F67" s="14"/>
      <c r="G67" s="14"/>
      <c r="H67" s="14"/>
      <c r="I67" s="15"/>
      <c r="J67" s="1"/>
      <c r="L67" s="1"/>
    </row>
    <row r="68" spans="2:12" x14ac:dyDescent="0.25">
      <c r="B68" s="17">
        <f t="shared" si="2"/>
        <v>14</v>
      </c>
      <c r="C68" s="52" t="s">
        <v>44</v>
      </c>
      <c r="D68" s="4">
        <v>10052.187475561399</v>
      </c>
      <c r="E68" s="45"/>
      <c r="F68" s="14"/>
      <c r="G68" s="14"/>
      <c r="H68" s="14"/>
      <c r="I68" s="15"/>
      <c r="J68" s="1"/>
      <c r="L68" s="1"/>
    </row>
    <row r="69" spans="2:12" x14ac:dyDescent="0.25">
      <c r="B69" s="17">
        <f t="shared" si="2"/>
        <v>15</v>
      </c>
      <c r="C69" s="52" t="s">
        <v>23</v>
      </c>
      <c r="D69" s="4">
        <v>10134.278190005558</v>
      </c>
      <c r="E69" s="38"/>
      <c r="F69" s="14"/>
      <c r="G69" s="14"/>
      <c r="H69" s="14"/>
      <c r="I69" s="15"/>
      <c r="J69" s="1"/>
      <c r="L69" s="1"/>
    </row>
    <row r="70" spans="2:12" x14ac:dyDescent="0.25">
      <c r="B70" s="17">
        <f t="shared" si="2"/>
        <v>16</v>
      </c>
      <c r="C70" s="52" t="s">
        <v>27</v>
      </c>
      <c r="D70" s="4">
        <v>10256.720758851987</v>
      </c>
      <c r="E70" s="38"/>
      <c r="F70" s="14"/>
      <c r="G70" s="14"/>
      <c r="H70" s="14"/>
      <c r="I70" s="15"/>
      <c r="J70" s="1"/>
      <c r="L70" s="1"/>
    </row>
    <row r="71" spans="2:12" x14ac:dyDescent="0.25">
      <c r="B71" s="17">
        <f t="shared" si="2"/>
        <v>17</v>
      </c>
      <c r="C71" s="52" t="s">
        <v>12</v>
      </c>
      <c r="D71" s="4">
        <v>10286.278975458199</v>
      </c>
      <c r="E71" s="38"/>
      <c r="F71" s="14"/>
      <c r="G71" s="14"/>
      <c r="H71" s="14"/>
      <c r="I71" s="15"/>
      <c r="L71" s="1"/>
    </row>
    <row r="72" spans="2:12" x14ac:dyDescent="0.25">
      <c r="B72" s="17">
        <f t="shared" si="2"/>
        <v>18</v>
      </c>
      <c r="C72" s="52" t="s">
        <v>52</v>
      </c>
      <c r="D72" s="4">
        <v>10412.511892685245</v>
      </c>
      <c r="E72" s="38"/>
      <c r="F72" s="14"/>
      <c r="G72" s="14"/>
      <c r="H72" s="14"/>
      <c r="I72" s="15"/>
      <c r="J72" s="1"/>
      <c r="K72" s="50"/>
      <c r="L72" s="1"/>
    </row>
    <row r="73" spans="2:12" x14ac:dyDescent="0.25">
      <c r="B73" s="17">
        <f t="shared" si="2"/>
        <v>19</v>
      </c>
      <c r="C73" s="52" t="s">
        <v>7</v>
      </c>
      <c r="D73" s="4">
        <v>10415.073976639454</v>
      </c>
      <c r="E73" s="38"/>
      <c r="F73" s="14"/>
      <c r="G73" s="14"/>
      <c r="H73" s="14"/>
      <c r="I73" s="15"/>
      <c r="K73" s="48"/>
      <c r="L73" s="1"/>
    </row>
    <row r="74" spans="2:12" x14ac:dyDescent="0.25">
      <c r="B74" s="17">
        <f t="shared" si="2"/>
        <v>20</v>
      </c>
      <c r="C74" s="52" t="s">
        <v>33</v>
      </c>
      <c r="D74" s="4">
        <v>10460.070060176182</v>
      </c>
      <c r="E74" s="38"/>
      <c r="F74" s="14"/>
      <c r="G74" s="14"/>
      <c r="H74" s="14"/>
      <c r="I74" s="15"/>
      <c r="L74" s="1"/>
    </row>
    <row r="75" spans="2:12" x14ac:dyDescent="0.25">
      <c r="B75" s="17"/>
      <c r="C75" s="5"/>
      <c r="D75" s="4"/>
      <c r="E75" s="18"/>
      <c r="F75" s="14"/>
      <c r="G75" s="14"/>
      <c r="H75" s="14"/>
      <c r="I75" s="15"/>
      <c r="L75" s="1"/>
    </row>
    <row r="76" spans="2:12" x14ac:dyDescent="0.25">
      <c r="B76" s="27"/>
      <c r="C76" s="10"/>
      <c r="D76" s="16"/>
      <c r="E76" s="10"/>
      <c r="F76" s="14"/>
      <c r="G76" s="14"/>
      <c r="H76" s="14"/>
      <c r="I76" s="15"/>
    </row>
    <row r="77" spans="2:12" ht="13.8" thickBot="1" x14ac:dyDescent="0.3">
      <c r="B77" s="28"/>
      <c r="C77" s="29" t="s">
        <v>51</v>
      </c>
      <c r="D77" s="32">
        <f>AVERAGE(D55:D76)</f>
        <v>9781.7080248300754</v>
      </c>
      <c r="E77" s="41"/>
      <c r="F77" s="30"/>
      <c r="G77" s="30"/>
      <c r="H77" s="30"/>
      <c r="I77" s="31"/>
    </row>
    <row r="78" spans="2:12" ht="13.8" thickBot="1" x14ac:dyDescent="0.3"/>
    <row r="79" spans="2:12" ht="13.8" thickBot="1" x14ac:dyDescent="0.3">
      <c r="B79" s="6"/>
      <c r="C79" s="7">
        <v>2011</v>
      </c>
      <c r="D79" s="7"/>
      <c r="E79" s="8"/>
      <c r="F79" s="7"/>
      <c r="G79" s="7"/>
      <c r="H79" s="8"/>
      <c r="I79" s="9"/>
    </row>
    <row r="80" spans="2:12" x14ac:dyDescent="0.25">
      <c r="B80" s="11">
        <v>1</v>
      </c>
      <c r="C80" s="12" t="s">
        <v>15</v>
      </c>
      <c r="D80" s="35"/>
      <c r="E80" s="35">
        <v>7803.1366262127431</v>
      </c>
      <c r="F80" s="12" t="s">
        <v>6</v>
      </c>
      <c r="G80" s="33">
        <f>PERCENTILE(D80:D101,0.1)</f>
        <v>9394.1407760981674</v>
      </c>
      <c r="H80" s="34">
        <f>PERCENTILE(D80:D101,0.25)</f>
        <v>9608.4023060895779</v>
      </c>
      <c r="I80" s="15"/>
      <c r="J80" s="1"/>
    </row>
    <row r="81" spans="2:12" x14ac:dyDescent="0.25">
      <c r="B81" s="17">
        <f t="shared" ref="B81:B100" si="3">B80+1</f>
        <v>2</v>
      </c>
      <c r="C81" s="5" t="s">
        <v>25</v>
      </c>
      <c r="D81" s="4">
        <v>8519.2426362906626</v>
      </c>
      <c r="E81" s="38"/>
      <c r="F81" s="14"/>
      <c r="G81" s="13" t="s">
        <v>49</v>
      </c>
      <c r="H81" s="13" t="s">
        <v>50</v>
      </c>
      <c r="I81" s="15"/>
      <c r="J81" s="1"/>
      <c r="L81" s="47"/>
    </row>
    <row r="82" spans="2:12" x14ac:dyDescent="0.25">
      <c r="B82" s="17">
        <f t="shared" si="3"/>
        <v>3</v>
      </c>
      <c r="C82" s="5" t="s">
        <v>35</v>
      </c>
      <c r="D82" s="4">
        <v>9281.626158293413</v>
      </c>
      <c r="E82" s="42"/>
      <c r="F82"/>
      <c r="I82" s="15"/>
      <c r="J82" s="1"/>
      <c r="K82" s="49"/>
      <c r="L82" s="1"/>
    </row>
    <row r="83" spans="2:12" s="21" customFormat="1" x14ac:dyDescent="0.25">
      <c r="B83" s="17">
        <f t="shared" si="3"/>
        <v>4</v>
      </c>
      <c r="C83" s="5" t="s">
        <v>28</v>
      </c>
      <c r="D83" s="4">
        <v>9406.6424002986951</v>
      </c>
      <c r="E83" s="43"/>
      <c r="F83" s="23"/>
      <c r="G83" s="23"/>
      <c r="H83" s="24"/>
      <c r="I83" s="25"/>
      <c r="J83" s="1"/>
      <c r="K83"/>
      <c r="L83" s="1"/>
    </row>
    <row r="84" spans="2:12" x14ac:dyDescent="0.25">
      <c r="B84" s="17">
        <f t="shared" si="3"/>
        <v>5</v>
      </c>
      <c r="C84" s="5" t="s">
        <v>37</v>
      </c>
      <c r="D84" s="4">
        <v>9476.6778499742086</v>
      </c>
      <c r="E84" s="44"/>
      <c r="F84" s="14"/>
      <c r="G84" s="14"/>
      <c r="H84" s="14"/>
      <c r="I84" s="15"/>
      <c r="J84" s="1"/>
      <c r="L84" s="1"/>
    </row>
    <row r="85" spans="2:12" x14ac:dyDescent="0.25">
      <c r="B85" s="17">
        <f t="shared" si="3"/>
        <v>6</v>
      </c>
      <c r="C85" s="5" t="s">
        <v>32</v>
      </c>
      <c r="D85" s="4">
        <v>9497.433492381424</v>
      </c>
      <c r="E85" s="38"/>
      <c r="F85" s="14"/>
      <c r="G85" s="14"/>
      <c r="H85" s="14"/>
      <c r="I85" s="15"/>
      <c r="J85" s="1"/>
      <c r="K85" s="50"/>
      <c r="L85" s="1"/>
    </row>
    <row r="86" spans="2:12" x14ac:dyDescent="0.25">
      <c r="B86" s="17">
        <f t="shared" si="3"/>
        <v>7</v>
      </c>
      <c r="C86" s="5" t="s">
        <v>26</v>
      </c>
      <c r="D86" s="4">
        <v>9645.3919106589619</v>
      </c>
      <c r="E86" s="38"/>
      <c r="F86" s="14"/>
      <c r="G86" s="14"/>
      <c r="H86" s="14"/>
      <c r="I86" s="15"/>
      <c r="J86" s="1"/>
      <c r="K86" s="36"/>
      <c r="L86" s="1"/>
    </row>
    <row r="87" spans="2:12" x14ac:dyDescent="0.25">
      <c r="B87" s="17">
        <f t="shared" si="3"/>
        <v>8</v>
      </c>
      <c r="C87" s="5" t="s">
        <v>30</v>
      </c>
      <c r="D87" s="4">
        <v>9822.1668943650293</v>
      </c>
      <c r="E87" s="38"/>
      <c r="F87" s="14"/>
      <c r="G87" s="14"/>
      <c r="H87" s="14"/>
      <c r="I87" s="15"/>
      <c r="J87" s="1"/>
      <c r="K87" s="36"/>
      <c r="L87" s="1"/>
    </row>
    <row r="88" spans="2:12" x14ac:dyDescent="0.25">
      <c r="B88" s="17">
        <f t="shared" si="3"/>
        <v>9</v>
      </c>
      <c r="C88" s="5" t="s">
        <v>39</v>
      </c>
      <c r="D88" s="4">
        <v>9872.068705876869</v>
      </c>
      <c r="E88" s="38"/>
      <c r="F88" s="14"/>
      <c r="G88" s="14"/>
      <c r="H88" s="14"/>
      <c r="I88" s="15"/>
      <c r="J88" s="1"/>
      <c r="K88" s="50"/>
      <c r="L88" s="1"/>
    </row>
    <row r="89" spans="2:12" x14ac:dyDescent="0.25">
      <c r="B89" s="17">
        <f t="shared" si="3"/>
        <v>10</v>
      </c>
      <c r="C89" s="5" t="s">
        <v>36</v>
      </c>
      <c r="D89" s="4">
        <v>9911.5301535012914</v>
      </c>
      <c r="E89" s="38"/>
      <c r="F89" s="14"/>
      <c r="G89" s="14"/>
      <c r="H89" s="14"/>
      <c r="I89" s="15"/>
      <c r="J89" s="1"/>
      <c r="L89" s="1"/>
    </row>
    <row r="90" spans="2:12" x14ac:dyDescent="0.25">
      <c r="B90" s="17">
        <f t="shared" si="3"/>
        <v>11</v>
      </c>
      <c r="C90" s="5" t="s">
        <v>29</v>
      </c>
      <c r="D90" s="4">
        <v>10008.635989089114</v>
      </c>
      <c r="E90" s="45"/>
      <c r="F90" s="14"/>
      <c r="G90" s="14"/>
      <c r="H90" s="14"/>
      <c r="I90" s="15"/>
      <c r="J90" s="1"/>
      <c r="L90" s="1"/>
    </row>
    <row r="91" spans="2:12" x14ac:dyDescent="0.25">
      <c r="B91" s="17">
        <f t="shared" si="3"/>
        <v>12</v>
      </c>
      <c r="C91" s="5" t="s">
        <v>31</v>
      </c>
      <c r="D91" s="4">
        <v>10116.867911656078</v>
      </c>
      <c r="E91" s="45"/>
      <c r="F91" s="14"/>
      <c r="G91" s="14"/>
      <c r="H91" s="14"/>
      <c r="I91" s="15"/>
      <c r="J91" s="1"/>
      <c r="K91" s="50"/>
      <c r="L91" s="1"/>
    </row>
    <row r="92" spans="2:12" x14ac:dyDescent="0.25">
      <c r="B92" s="17">
        <f t="shared" si="3"/>
        <v>13</v>
      </c>
      <c r="C92" s="5" t="s">
        <v>40</v>
      </c>
      <c r="D92" s="4">
        <v>10124.433382549736</v>
      </c>
      <c r="E92" s="38"/>
      <c r="F92" s="14"/>
      <c r="G92" s="14"/>
      <c r="H92" s="14"/>
      <c r="I92" s="15"/>
      <c r="J92" s="1"/>
      <c r="L92" s="1"/>
    </row>
    <row r="93" spans="2:12" x14ac:dyDescent="0.25">
      <c r="B93" s="17">
        <f t="shared" si="3"/>
        <v>14</v>
      </c>
      <c r="C93" s="5" t="s">
        <v>44</v>
      </c>
      <c r="D93" s="4">
        <v>10136.492158604056</v>
      </c>
      <c r="E93" s="45"/>
      <c r="F93" s="14"/>
      <c r="G93" s="14"/>
      <c r="H93" s="14"/>
      <c r="I93" s="15"/>
      <c r="J93" s="1"/>
      <c r="L93" s="1"/>
    </row>
    <row r="94" spans="2:12" x14ac:dyDescent="0.25">
      <c r="B94" s="17">
        <f t="shared" si="3"/>
        <v>15</v>
      </c>
      <c r="C94" s="5" t="s">
        <v>23</v>
      </c>
      <c r="D94" s="4">
        <v>10154.297172430606</v>
      </c>
      <c r="E94" s="38"/>
      <c r="F94" s="14"/>
      <c r="G94" s="14"/>
      <c r="H94" s="14"/>
      <c r="I94" s="15"/>
      <c r="J94" s="1"/>
      <c r="L94" s="1"/>
    </row>
    <row r="95" spans="2:12" x14ac:dyDescent="0.25">
      <c r="B95" s="17">
        <f t="shared" si="3"/>
        <v>16</v>
      </c>
      <c r="C95" s="5" t="s">
        <v>27</v>
      </c>
      <c r="D95" s="4">
        <v>10256.990075443109</v>
      </c>
      <c r="E95" s="38"/>
      <c r="F95" s="14"/>
      <c r="G95" s="14"/>
      <c r="H95" s="14"/>
      <c r="I95" s="15"/>
      <c r="J95" s="1"/>
      <c r="L95" s="1"/>
    </row>
    <row r="96" spans="2:12" x14ac:dyDescent="0.25">
      <c r="B96" s="17">
        <f t="shared" si="3"/>
        <v>17</v>
      </c>
      <c r="C96" s="5" t="s">
        <v>33</v>
      </c>
      <c r="D96" s="4">
        <v>10298.28711004712</v>
      </c>
      <c r="E96" s="38"/>
      <c r="F96" s="14"/>
      <c r="G96" s="14"/>
      <c r="H96" s="14"/>
      <c r="I96" s="15"/>
      <c r="L96" s="1"/>
    </row>
    <row r="97" spans="2:12" x14ac:dyDescent="0.25">
      <c r="B97" s="17">
        <f t="shared" si="3"/>
        <v>18</v>
      </c>
      <c r="C97" s="51" t="s">
        <v>11</v>
      </c>
      <c r="D97" s="4">
        <v>10309.21411360011</v>
      </c>
      <c r="E97" s="38"/>
      <c r="F97" s="14"/>
      <c r="G97" s="14"/>
      <c r="H97" s="14"/>
      <c r="I97" s="15"/>
      <c r="J97" s="1"/>
      <c r="K97" s="50"/>
      <c r="L97" s="1"/>
    </row>
    <row r="98" spans="2:12" x14ac:dyDescent="0.25">
      <c r="B98" s="17">
        <f t="shared" si="3"/>
        <v>19</v>
      </c>
      <c r="C98" s="51" t="s">
        <v>7</v>
      </c>
      <c r="D98" s="4">
        <v>10330.67615438189</v>
      </c>
      <c r="E98" s="38"/>
      <c r="F98" s="14"/>
      <c r="G98" s="14"/>
      <c r="H98" s="14"/>
      <c r="I98" s="15"/>
      <c r="K98" s="48"/>
      <c r="L98" s="1"/>
    </row>
    <row r="99" spans="2:12" x14ac:dyDescent="0.25">
      <c r="B99" s="17">
        <f t="shared" si="3"/>
        <v>20</v>
      </c>
      <c r="C99" s="51" t="s">
        <v>34</v>
      </c>
      <c r="D99" s="4">
        <v>10703.591683617196</v>
      </c>
      <c r="E99" s="38"/>
      <c r="F99" s="14"/>
      <c r="G99" s="14"/>
      <c r="H99" s="14"/>
      <c r="I99" s="15"/>
      <c r="L99" s="1"/>
    </row>
    <row r="100" spans="2:12" x14ac:dyDescent="0.25">
      <c r="B100" s="17">
        <f t="shared" si="3"/>
        <v>21</v>
      </c>
      <c r="C100" s="5" t="s">
        <v>12</v>
      </c>
      <c r="D100" s="4">
        <v>10709.624921905666</v>
      </c>
      <c r="E100" s="18"/>
      <c r="F100" s="14"/>
      <c r="G100" s="14"/>
      <c r="H100" s="14"/>
      <c r="I100" s="15"/>
      <c r="L100" s="1"/>
    </row>
    <row r="101" spans="2:12" x14ac:dyDescent="0.25">
      <c r="B101" s="27"/>
      <c r="C101" s="10"/>
      <c r="D101" s="16"/>
      <c r="E101" s="10"/>
      <c r="F101" s="14"/>
      <c r="G101" s="14"/>
      <c r="H101" s="14"/>
      <c r="I101" s="15"/>
    </row>
    <row r="102" spans="2:12" ht="13.8" thickBot="1" x14ac:dyDescent="0.3">
      <c r="B102" s="28"/>
      <c r="C102" s="29" t="s">
        <v>51</v>
      </c>
      <c r="D102" s="32">
        <f>AVERAGE(D80:D101)</f>
        <v>9929.0945437482624</v>
      </c>
      <c r="E102" s="41"/>
      <c r="F102" s="30"/>
      <c r="G102" s="30"/>
      <c r="H102" s="30"/>
      <c r="I102" s="31"/>
    </row>
    <row r="103" spans="2:12" ht="13.8" thickBot="1" x14ac:dyDescent="0.3"/>
    <row r="104" spans="2:12" ht="13.8" thickBot="1" x14ac:dyDescent="0.3">
      <c r="B104" s="6"/>
      <c r="C104" s="7">
        <v>2010</v>
      </c>
      <c r="D104" s="7"/>
      <c r="E104" s="8"/>
      <c r="F104" s="7"/>
      <c r="G104" s="7"/>
      <c r="H104" s="8"/>
      <c r="I104" s="9"/>
    </row>
    <row r="105" spans="2:12" x14ac:dyDescent="0.25">
      <c r="B105" s="11">
        <v>1</v>
      </c>
      <c r="C105" s="12" t="s">
        <v>15</v>
      </c>
      <c r="D105" s="35"/>
      <c r="E105" s="35">
        <v>8044</v>
      </c>
      <c r="F105" s="12" t="s">
        <v>6</v>
      </c>
      <c r="G105" s="33">
        <f>PERCENTILE(D105:D126,0.1)</f>
        <v>9568.1646286594278</v>
      </c>
      <c r="H105" s="34">
        <f>PERCENTILE(D105:D126,0.25)</f>
        <v>9804.4775977216686</v>
      </c>
      <c r="I105" s="15"/>
      <c r="J105" s="1"/>
    </row>
    <row r="106" spans="2:12" x14ac:dyDescent="0.25">
      <c r="B106" s="17">
        <f t="shared" ref="B106:B125" si="4">B105+1</f>
        <v>2</v>
      </c>
      <c r="C106" s="5" t="s">
        <v>25</v>
      </c>
      <c r="D106" s="4">
        <v>8749</v>
      </c>
      <c r="E106" s="38"/>
      <c r="F106" s="14"/>
      <c r="G106" s="13" t="s">
        <v>49</v>
      </c>
      <c r="H106" s="13" t="s">
        <v>50</v>
      </c>
      <c r="I106" s="15"/>
      <c r="J106" s="1"/>
      <c r="L106" s="47"/>
    </row>
    <row r="107" spans="2:12" x14ac:dyDescent="0.25">
      <c r="B107" s="17">
        <f t="shared" si="4"/>
        <v>3</v>
      </c>
      <c r="C107" s="5" t="s">
        <v>35</v>
      </c>
      <c r="D107" s="4">
        <v>9037.157744947106</v>
      </c>
      <c r="E107" s="42"/>
      <c r="F107"/>
      <c r="I107" s="15"/>
      <c r="J107" s="1"/>
      <c r="K107" s="49"/>
      <c r="L107" s="1"/>
    </row>
    <row r="108" spans="2:12" s="21" customFormat="1" x14ac:dyDescent="0.25">
      <c r="B108" s="17">
        <f t="shared" si="4"/>
        <v>4</v>
      </c>
      <c r="C108" s="5" t="s">
        <v>28</v>
      </c>
      <c r="D108" s="4">
        <v>9627.1653935163522</v>
      </c>
      <c r="E108" s="43"/>
      <c r="F108" s="23"/>
      <c r="G108" s="23"/>
      <c r="H108" s="24"/>
      <c r="I108" s="25"/>
      <c r="J108" s="1"/>
      <c r="K108"/>
      <c r="L108" s="1"/>
    </row>
    <row r="109" spans="2:12" x14ac:dyDescent="0.25">
      <c r="B109" s="17">
        <f t="shared" si="4"/>
        <v>5</v>
      </c>
      <c r="C109" s="5" t="s">
        <v>26</v>
      </c>
      <c r="D109" s="4">
        <v>9686.42495161224</v>
      </c>
      <c r="E109" s="44"/>
      <c r="F109" s="14"/>
      <c r="G109" s="14"/>
      <c r="H109" s="14"/>
      <c r="I109" s="15"/>
      <c r="J109" s="1"/>
      <c r="L109" s="1"/>
    </row>
    <row r="110" spans="2:12" x14ac:dyDescent="0.25">
      <c r="B110" s="17">
        <f t="shared" si="4"/>
        <v>6</v>
      </c>
      <c r="C110" s="5" t="s">
        <v>32</v>
      </c>
      <c r="D110" s="4">
        <v>9702.3769182663164</v>
      </c>
      <c r="E110" s="38"/>
      <c r="F110" s="14"/>
      <c r="G110" s="14"/>
      <c r="H110" s="14"/>
      <c r="I110" s="15"/>
      <c r="J110" s="1"/>
      <c r="K110" s="50"/>
      <c r="L110" s="1"/>
    </row>
    <row r="111" spans="2:12" x14ac:dyDescent="0.25">
      <c r="B111" s="17">
        <f t="shared" si="4"/>
        <v>7</v>
      </c>
      <c r="C111" s="5" t="s">
        <v>37</v>
      </c>
      <c r="D111" s="4">
        <v>9838.5111575401188</v>
      </c>
      <c r="E111" s="38"/>
      <c r="F111" s="14"/>
      <c r="G111" s="14"/>
      <c r="H111" s="14"/>
      <c r="I111" s="15"/>
      <c r="J111" s="1"/>
      <c r="K111" s="36"/>
      <c r="L111" s="1"/>
    </row>
    <row r="112" spans="2:12" x14ac:dyDescent="0.25">
      <c r="B112" s="17">
        <f t="shared" si="4"/>
        <v>8</v>
      </c>
      <c r="C112" s="5" t="s">
        <v>39</v>
      </c>
      <c r="D112" s="4">
        <v>9857.1894670441015</v>
      </c>
      <c r="E112" s="38"/>
      <c r="F112" s="14"/>
      <c r="G112" s="14"/>
      <c r="H112" s="14"/>
      <c r="I112" s="15"/>
      <c r="J112" s="1"/>
      <c r="K112" s="36"/>
      <c r="L112" s="1"/>
    </row>
    <row r="113" spans="2:12" x14ac:dyDescent="0.25">
      <c r="B113" s="17">
        <f t="shared" si="4"/>
        <v>9</v>
      </c>
      <c r="C113" s="5" t="s">
        <v>36</v>
      </c>
      <c r="D113" s="4">
        <v>9907.4423198129352</v>
      </c>
      <c r="E113" s="38"/>
      <c r="F113" s="14"/>
      <c r="G113" s="14"/>
      <c r="H113" s="14"/>
      <c r="I113" s="15"/>
      <c r="J113" s="1"/>
      <c r="K113" s="50"/>
      <c r="L113" s="1"/>
    </row>
    <row r="114" spans="2:12" x14ac:dyDescent="0.25">
      <c r="B114" s="17">
        <f t="shared" si="4"/>
        <v>10</v>
      </c>
      <c r="C114" s="5" t="s">
        <v>23</v>
      </c>
      <c r="D114" s="4">
        <v>9934.5928169769995</v>
      </c>
      <c r="E114" s="38"/>
      <c r="F114" s="14"/>
      <c r="G114" s="14"/>
      <c r="H114" s="14"/>
      <c r="I114" s="15"/>
      <c r="J114" s="1"/>
      <c r="L114" s="1"/>
    </row>
    <row r="115" spans="2:12" x14ac:dyDescent="0.25">
      <c r="B115" s="17">
        <f t="shared" si="4"/>
        <v>11</v>
      </c>
      <c r="C115" s="5" t="s">
        <v>30</v>
      </c>
      <c r="D115" s="4">
        <v>9942.9369998478433</v>
      </c>
      <c r="E115" s="45"/>
      <c r="F115" s="14"/>
      <c r="G115" s="14"/>
      <c r="H115" s="14"/>
      <c r="I115" s="15"/>
      <c r="J115" s="1"/>
      <c r="L115" s="1"/>
    </row>
    <row r="116" spans="2:12" x14ac:dyDescent="0.25">
      <c r="B116" s="17">
        <f t="shared" si="4"/>
        <v>12</v>
      </c>
      <c r="C116" s="5" t="s">
        <v>31</v>
      </c>
      <c r="D116" s="4">
        <v>10069</v>
      </c>
      <c r="E116" s="45"/>
      <c r="F116" s="14"/>
      <c r="G116" s="14"/>
      <c r="H116" s="14"/>
      <c r="I116" s="15"/>
      <c r="J116" s="1"/>
      <c r="K116" s="50"/>
      <c r="L116" s="1"/>
    </row>
    <row r="117" spans="2:12" x14ac:dyDescent="0.25">
      <c r="B117" s="17">
        <f t="shared" si="4"/>
        <v>13</v>
      </c>
      <c r="C117" s="5" t="s">
        <v>11</v>
      </c>
      <c r="D117" s="4">
        <v>10116.653170602425</v>
      </c>
      <c r="E117" s="38"/>
      <c r="F117" s="14"/>
      <c r="G117" s="14"/>
      <c r="H117" s="14"/>
      <c r="I117" s="15"/>
      <c r="J117" s="1"/>
      <c r="L117" s="1"/>
    </row>
    <row r="118" spans="2:12" x14ac:dyDescent="0.25">
      <c r="B118" s="17">
        <f t="shared" si="4"/>
        <v>14</v>
      </c>
      <c r="C118" s="5" t="s">
        <v>44</v>
      </c>
      <c r="D118" s="4">
        <v>10123.351537043918</v>
      </c>
      <c r="E118" s="45"/>
      <c r="F118" s="14"/>
      <c r="G118" s="14"/>
      <c r="H118" s="14"/>
      <c r="I118" s="15"/>
      <c r="J118" s="1"/>
      <c r="L118" s="1"/>
    </row>
    <row r="119" spans="2:12" x14ac:dyDescent="0.25">
      <c r="B119" s="17">
        <f t="shared" si="4"/>
        <v>15</v>
      </c>
      <c r="C119" s="5" t="s">
        <v>29</v>
      </c>
      <c r="D119" s="4">
        <v>10127.037780304994</v>
      </c>
      <c r="E119" s="38"/>
      <c r="F119" s="14"/>
      <c r="G119" s="14"/>
      <c r="H119" s="14"/>
      <c r="I119" s="15"/>
      <c r="J119" s="1"/>
      <c r="L119" s="1"/>
    </row>
    <row r="120" spans="2:12" x14ac:dyDescent="0.25">
      <c r="B120" s="17">
        <f t="shared" si="4"/>
        <v>16</v>
      </c>
      <c r="C120" s="5" t="s">
        <v>7</v>
      </c>
      <c r="D120" s="4">
        <v>10184.846416269927</v>
      </c>
      <c r="E120" s="38"/>
      <c r="F120" s="14"/>
      <c r="G120" s="14"/>
      <c r="H120" s="14"/>
      <c r="I120" s="15"/>
      <c r="J120" s="1"/>
      <c r="L120" s="1"/>
    </row>
    <row r="121" spans="2:12" x14ac:dyDescent="0.25">
      <c r="B121" s="17">
        <f t="shared" si="4"/>
        <v>17</v>
      </c>
      <c r="C121" s="5" t="s">
        <v>34</v>
      </c>
      <c r="D121" s="4">
        <v>10284.873809970986</v>
      </c>
      <c r="E121" s="38"/>
      <c r="F121" s="14"/>
      <c r="G121" s="14"/>
      <c r="H121" s="14"/>
      <c r="I121" s="15"/>
      <c r="L121" s="1"/>
    </row>
    <row r="122" spans="2:12" x14ac:dyDescent="0.25">
      <c r="B122" s="17">
        <f t="shared" si="4"/>
        <v>18</v>
      </c>
      <c r="C122" s="5" t="s">
        <v>27</v>
      </c>
      <c r="D122" s="4">
        <v>10335.78917236057</v>
      </c>
      <c r="E122" s="38"/>
      <c r="F122" s="14"/>
      <c r="G122" s="14"/>
      <c r="H122" s="14"/>
      <c r="I122" s="15"/>
      <c r="J122" s="1"/>
      <c r="K122" s="50"/>
      <c r="L122" s="1"/>
    </row>
    <row r="123" spans="2:12" x14ac:dyDescent="0.25">
      <c r="B123" s="17">
        <f t="shared" si="4"/>
        <v>19</v>
      </c>
      <c r="C123" s="5" t="s">
        <v>33</v>
      </c>
      <c r="D123" s="4">
        <v>10362.7748388411</v>
      </c>
      <c r="E123" s="38"/>
      <c r="F123" s="14"/>
      <c r="G123" s="14"/>
      <c r="H123" s="14"/>
      <c r="I123" s="15"/>
      <c r="K123" s="48"/>
      <c r="L123" s="1"/>
    </row>
    <row r="124" spans="2:12" x14ac:dyDescent="0.25">
      <c r="B124" s="17">
        <f t="shared" si="4"/>
        <v>20</v>
      </c>
      <c r="C124" s="5" t="s">
        <v>40</v>
      </c>
      <c r="D124" s="4">
        <v>10476.702658313385</v>
      </c>
      <c r="E124" s="38"/>
      <c r="F124" s="14"/>
      <c r="G124" s="14"/>
      <c r="H124" s="14"/>
      <c r="I124" s="15"/>
      <c r="L124" s="1"/>
    </row>
    <row r="125" spans="2:12" x14ac:dyDescent="0.25">
      <c r="B125" s="17">
        <f t="shared" si="4"/>
        <v>21</v>
      </c>
      <c r="C125" s="5" t="s">
        <v>12</v>
      </c>
      <c r="D125" s="4">
        <v>10526.963979599674</v>
      </c>
      <c r="E125" s="18"/>
      <c r="F125" s="14"/>
      <c r="G125" s="14"/>
      <c r="H125" s="14"/>
      <c r="I125" s="15"/>
      <c r="L125" s="1"/>
    </row>
    <row r="126" spans="2:12" x14ac:dyDescent="0.25">
      <c r="B126" s="27"/>
      <c r="C126" s="10"/>
      <c r="D126" s="16"/>
      <c r="E126" s="10"/>
      <c r="F126" s="14"/>
      <c r="G126" s="14"/>
      <c r="H126" s="14"/>
      <c r="I126" s="15"/>
    </row>
    <row r="127" spans="2:12" ht="13.8" thickBot="1" x14ac:dyDescent="0.3">
      <c r="B127" s="28"/>
      <c r="C127" s="29" t="s">
        <v>51</v>
      </c>
      <c r="D127" s="32">
        <f>AVERAGE(D105:D126)</f>
        <v>9944.5395566435509</v>
      </c>
      <c r="E127" s="41"/>
      <c r="F127" s="30"/>
      <c r="G127" s="30"/>
      <c r="H127" s="30"/>
      <c r="I127" s="31"/>
    </row>
    <row r="128" spans="2:12" ht="13.8" thickBot="1" x14ac:dyDescent="0.3"/>
    <row r="129" spans="2:10" ht="13.8" thickBot="1" x14ac:dyDescent="0.3">
      <c r="B129" s="6"/>
      <c r="C129" s="7">
        <v>2009</v>
      </c>
      <c r="D129" s="7"/>
      <c r="E129" s="8"/>
      <c r="F129" s="7"/>
      <c r="G129" s="7"/>
      <c r="H129" s="8"/>
      <c r="I129" s="9"/>
    </row>
    <row r="130" spans="2:10" x14ac:dyDescent="0.25">
      <c r="B130" s="11">
        <v>1</v>
      </c>
      <c r="C130" s="12" t="s">
        <v>15</v>
      </c>
      <c r="D130" s="35"/>
      <c r="E130" s="35">
        <v>8232</v>
      </c>
      <c r="F130" s="12" t="s">
        <v>6</v>
      </c>
      <c r="G130" s="33">
        <f>PERCENTILE(D130:D151,0.1)</f>
        <v>9367.9235214316013</v>
      </c>
      <c r="H130" s="34">
        <f>PERCENTILE(D130:D151,0.25)</f>
        <v>9677.5381352865297</v>
      </c>
      <c r="I130" s="15"/>
      <c r="J130" s="1"/>
    </row>
    <row r="131" spans="2:10" x14ac:dyDescent="0.25">
      <c r="B131" s="17">
        <f t="shared" ref="B131:B147" si="5">B130+1</f>
        <v>2</v>
      </c>
      <c r="C131" s="51" t="s">
        <v>25</v>
      </c>
      <c r="D131" s="57">
        <v>8926.9899394200766</v>
      </c>
      <c r="E131" s="38"/>
      <c r="F131" s="14"/>
      <c r="G131" s="13" t="s">
        <v>49</v>
      </c>
      <c r="H131" s="13" t="s">
        <v>50</v>
      </c>
      <c r="I131" s="15"/>
      <c r="J131" s="1"/>
    </row>
    <row r="132" spans="2:10" x14ac:dyDescent="0.25">
      <c r="B132" s="17">
        <f t="shared" si="5"/>
        <v>3</v>
      </c>
      <c r="C132" s="51" t="s">
        <v>35</v>
      </c>
      <c r="D132" s="57">
        <v>8989.2477023761548</v>
      </c>
      <c r="E132" s="42"/>
      <c r="F132"/>
      <c r="I132" s="15"/>
      <c r="J132" s="1"/>
    </row>
    <row r="133" spans="2:10" s="21" customFormat="1" x14ac:dyDescent="0.25">
      <c r="B133" s="17">
        <f t="shared" si="5"/>
        <v>4</v>
      </c>
      <c r="C133" s="51" t="s">
        <v>26</v>
      </c>
      <c r="D133" s="57">
        <v>9620.374067468565</v>
      </c>
      <c r="E133" s="43"/>
      <c r="F133" s="23"/>
      <c r="G133" s="23"/>
      <c r="H133" s="24"/>
      <c r="I133" s="25"/>
      <c r="J133" s="1"/>
    </row>
    <row r="134" spans="2:10" x14ac:dyDescent="0.25">
      <c r="B134" s="17">
        <f t="shared" si="5"/>
        <v>5</v>
      </c>
      <c r="C134" s="51" t="s">
        <v>32</v>
      </c>
      <c r="D134" s="57">
        <v>9642.1400237739963</v>
      </c>
      <c r="E134" s="44"/>
      <c r="F134" s="14"/>
      <c r="G134" s="14"/>
      <c r="H134" s="14"/>
      <c r="I134" s="15"/>
      <c r="J134" s="1"/>
    </row>
    <row r="135" spans="2:10" x14ac:dyDescent="0.25">
      <c r="B135" s="17">
        <f t="shared" si="5"/>
        <v>6</v>
      </c>
      <c r="C135" s="51" t="s">
        <v>28</v>
      </c>
      <c r="D135" s="57">
        <v>9677.5381352865297</v>
      </c>
      <c r="E135" s="38"/>
      <c r="F135" s="14"/>
      <c r="G135" s="14"/>
      <c r="H135" s="14"/>
      <c r="I135" s="15"/>
      <c r="J135" s="1"/>
    </row>
    <row r="136" spans="2:10" x14ac:dyDescent="0.25">
      <c r="B136" s="17">
        <f t="shared" si="5"/>
        <v>7</v>
      </c>
      <c r="C136" s="51" t="s">
        <v>37</v>
      </c>
      <c r="D136" s="57">
        <v>9722.7270336213642</v>
      </c>
      <c r="E136" s="38"/>
      <c r="F136" s="14"/>
      <c r="G136" s="14"/>
      <c r="H136" s="14"/>
      <c r="I136" s="15"/>
      <c r="J136" s="1"/>
    </row>
    <row r="137" spans="2:10" x14ac:dyDescent="0.25">
      <c r="B137" s="17">
        <f t="shared" si="5"/>
        <v>8</v>
      </c>
      <c r="C137" s="51" t="s">
        <v>23</v>
      </c>
      <c r="D137" s="57">
        <v>9753.1552334064672</v>
      </c>
      <c r="E137" s="38"/>
      <c r="F137" s="14"/>
      <c r="G137" s="14"/>
      <c r="H137" s="14"/>
      <c r="I137" s="15"/>
      <c r="J137" s="1"/>
    </row>
    <row r="138" spans="2:10" x14ac:dyDescent="0.25">
      <c r="B138" s="17">
        <f t="shared" si="5"/>
        <v>9</v>
      </c>
      <c r="C138" s="51" t="s">
        <v>30</v>
      </c>
      <c r="D138" s="57">
        <v>9820.3869715087003</v>
      </c>
      <c r="E138" s="38"/>
      <c r="F138" s="14"/>
      <c r="G138" s="14"/>
      <c r="H138" s="14"/>
      <c r="I138" s="15"/>
      <c r="J138" s="1"/>
    </row>
    <row r="139" spans="2:10" x14ac:dyDescent="0.25">
      <c r="B139" s="17">
        <f t="shared" si="5"/>
        <v>10</v>
      </c>
      <c r="C139" s="51" t="s">
        <v>36</v>
      </c>
      <c r="D139" s="57">
        <v>9874.7532554660011</v>
      </c>
      <c r="E139" s="38"/>
      <c r="F139" s="14"/>
      <c r="G139" s="14"/>
      <c r="H139" s="14"/>
      <c r="I139" s="15"/>
      <c r="J139" s="1"/>
    </row>
    <row r="140" spans="2:10" x14ac:dyDescent="0.25">
      <c r="B140" s="17">
        <f t="shared" si="5"/>
        <v>11</v>
      </c>
      <c r="C140" s="51" t="s">
        <v>29</v>
      </c>
      <c r="D140" s="57">
        <v>10053.842257145317</v>
      </c>
      <c r="E140" s="45"/>
      <c r="F140" s="14"/>
      <c r="G140" s="14"/>
      <c r="H140" s="14"/>
      <c r="I140" s="15"/>
      <c r="J140" s="1"/>
    </row>
    <row r="141" spans="2:10" x14ac:dyDescent="0.25">
      <c r="B141" s="17">
        <f t="shared" si="5"/>
        <v>12</v>
      </c>
      <c r="C141" s="51" t="s">
        <v>44</v>
      </c>
      <c r="D141" s="57">
        <v>10121.858786999224</v>
      </c>
      <c r="E141" s="45"/>
      <c r="F141" s="14"/>
      <c r="G141" s="14"/>
      <c r="H141" s="14"/>
      <c r="I141" s="15"/>
      <c r="J141" s="1"/>
    </row>
    <row r="142" spans="2:10" x14ac:dyDescent="0.25">
      <c r="B142" s="17">
        <f t="shared" si="5"/>
        <v>13</v>
      </c>
      <c r="C142" s="56" t="s">
        <v>34</v>
      </c>
      <c r="D142" s="57">
        <v>10145.354794925986</v>
      </c>
      <c r="E142" s="38"/>
      <c r="F142" s="14"/>
      <c r="G142" s="14"/>
      <c r="H142" s="14"/>
      <c r="I142" s="15"/>
      <c r="J142" s="1"/>
    </row>
    <row r="143" spans="2:10" x14ac:dyDescent="0.25">
      <c r="B143" s="17">
        <f t="shared" si="5"/>
        <v>14</v>
      </c>
      <c r="C143" s="51" t="s">
        <v>33</v>
      </c>
      <c r="D143" s="57">
        <v>10155.235422707416</v>
      </c>
      <c r="E143" s="45"/>
      <c r="F143" s="14"/>
      <c r="G143" s="14"/>
      <c r="H143" s="14"/>
      <c r="I143" s="15"/>
      <c r="J143" s="1"/>
    </row>
    <row r="144" spans="2:10" x14ac:dyDescent="0.25">
      <c r="B144" s="17">
        <f t="shared" si="5"/>
        <v>15</v>
      </c>
      <c r="C144" s="51" t="s">
        <v>24</v>
      </c>
      <c r="D144" s="57">
        <v>10255.92104031117</v>
      </c>
      <c r="E144" s="38"/>
      <c r="F144" s="14"/>
      <c r="G144" s="14"/>
      <c r="H144" s="14"/>
      <c r="I144" s="15"/>
      <c r="J144" s="1"/>
    </row>
    <row r="145" spans="2:10" x14ac:dyDescent="0.25">
      <c r="B145" s="17">
        <f t="shared" si="5"/>
        <v>16</v>
      </c>
      <c r="C145" s="51" t="s">
        <v>31</v>
      </c>
      <c r="D145" s="57">
        <v>10266.931554751895</v>
      </c>
      <c r="E145" s="38"/>
      <c r="F145" s="14"/>
      <c r="G145" s="14"/>
      <c r="H145" s="14"/>
      <c r="I145" s="15"/>
      <c r="J145" s="1"/>
    </row>
    <row r="146" spans="2:10" x14ac:dyDescent="0.25">
      <c r="B146" s="17">
        <f t="shared" si="5"/>
        <v>17</v>
      </c>
      <c r="C146" s="36" t="s">
        <v>27</v>
      </c>
      <c r="D146" s="57">
        <v>10329.553976980909</v>
      </c>
      <c r="E146" s="38"/>
      <c r="F146" s="14"/>
      <c r="G146" s="14"/>
      <c r="H146" s="14"/>
      <c r="I146" s="15"/>
    </row>
    <row r="147" spans="2:10" x14ac:dyDescent="0.25">
      <c r="B147" s="17">
        <f t="shared" si="5"/>
        <v>18</v>
      </c>
      <c r="C147" s="51" t="s">
        <v>40</v>
      </c>
      <c r="D147" s="57">
        <v>10562.346941717069</v>
      </c>
      <c r="E147" s="38"/>
      <c r="F147" s="14"/>
      <c r="G147" s="14"/>
      <c r="H147" s="14"/>
      <c r="I147" s="15"/>
      <c r="J147" s="1"/>
    </row>
    <row r="148" spans="2:10" x14ac:dyDescent="0.25">
      <c r="B148" s="17"/>
      <c r="C148" s="5"/>
      <c r="D148" s="4"/>
      <c r="E148" s="38"/>
      <c r="F148" s="14"/>
      <c r="G148" s="14"/>
      <c r="H148" s="14"/>
      <c r="I148" s="15"/>
    </row>
    <row r="149" spans="2:10" x14ac:dyDescent="0.25">
      <c r="B149" s="17"/>
      <c r="C149" s="18"/>
      <c r="D149" s="4"/>
      <c r="E149" s="38"/>
      <c r="F149" s="14"/>
      <c r="G149" s="14"/>
      <c r="H149" s="14"/>
      <c r="I149" s="15"/>
    </row>
    <row r="150" spans="2:10" x14ac:dyDescent="0.25">
      <c r="B150" s="17"/>
      <c r="C150" s="18"/>
      <c r="D150" s="4"/>
      <c r="E150" s="18"/>
      <c r="F150" s="14"/>
      <c r="G150" s="14"/>
      <c r="H150" s="14"/>
      <c r="I150" s="15"/>
    </row>
    <row r="151" spans="2:10" x14ac:dyDescent="0.25">
      <c r="B151" s="27"/>
      <c r="C151" s="10"/>
      <c r="D151" s="16"/>
      <c r="E151" s="10"/>
      <c r="F151" s="14"/>
      <c r="G151" s="14"/>
      <c r="H151" s="14"/>
      <c r="I151" s="15"/>
    </row>
    <row r="152" spans="2:10" ht="13.8" thickBot="1" x14ac:dyDescent="0.3">
      <c r="B152" s="28"/>
      <c r="C152" s="29" t="s">
        <v>51</v>
      </c>
      <c r="D152" s="32">
        <f>AVERAGE(D130:D151)</f>
        <v>9877.5504198745184</v>
      </c>
      <c r="E152" s="41"/>
      <c r="F152" s="30"/>
      <c r="G152" s="30"/>
      <c r="H152" s="30"/>
      <c r="I152" s="31"/>
    </row>
    <row r="153" spans="2:10" ht="13.8" thickBot="1" x14ac:dyDescent="0.3"/>
    <row r="154" spans="2:10" ht="13.8" thickBot="1" x14ac:dyDescent="0.3">
      <c r="B154" s="6"/>
      <c r="C154" s="7">
        <v>2008</v>
      </c>
      <c r="D154" s="7"/>
      <c r="E154" s="8"/>
      <c r="F154" s="7"/>
      <c r="G154" s="7"/>
      <c r="H154" s="8"/>
      <c r="I154" s="9"/>
    </row>
    <row r="155" spans="2:10" x14ac:dyDescent="0.25">
      <c r="B155" s="11">
        <v>1</v>
      </c>
      <c r="C155" s="12" t="s">
        <v>15</v>
      </c>
      <c r="D155" s="35"/>
      <c r="E155" s="35">
        <v>8318</v>
      </c>
      <c r="F155" s="12" t="s">
        <v>6</v>
      </c>
      <c r="G155" s="33">
        <f>PERCENTILE(D155:D176,0.1)</f>
        <v>9594.6069450335344</v>
      </c>
      <c r="H155" s="34">
        <f>PERCENTILE(D155:D176,0.25)</f>
        <v>9697.2413567393305</v>
      </c>
      <c r="I155" s="15"/>
      <c r="J155" s="1"/>
    </row>
    <row r="156" spans="2:10" x14ac:dyDescent="0.25">
      <c r="B156" s="17">
        <f t="shared" ref="B156:B174" si="6">B155+1</f>
        <v>2</v>
      </c>
      <c r="C156" s="5" t="s">
        <v>25</v>
      </c>
      <c r="D156" s="4">
        <v>9122.4701414953997</v>
      </c>
      <c r="E156" s="38"/>
      <c r="F156" s="14"/>
      <c r="G156" s="13" t="s">
        <v>49</v>
      </c>
      <c r="H156" s="13" t="s">
        <v>50</v>
      </c>
      <c r="I156" s="15"/>
      <c r="J156" s="1"/>
    </row>
    <row r="157" spans="2:10" x14ac:dyDescent="0.25">
      <c r="B157" s="17">
        <f t="shared" si="6"/>
        <v>3</v>
      </c>
      <c r="C157" s="5" t="s">
        <v>35</v>
      </c>
      <c r="D157" s="4">
        <v>9323.1683907504157</v>
      </c>
      <c r="E157" s="42"/>
      <c r="F157"/>
      <c r="I157" s="15"/>
      <c r="J157" s="1"/>
    </row>
    <row r="158" spans="2:10" s="21" customFormat="1" x14ac:dyDescent="0.25">
      <c r="B158" s="17">
        <f t="shared" si="6"/>
        <v>4</v>
      </c>
      <c r="C158" t="s">
        <v>32</v>
      </c>
      <c r="D158" s="4">
        <v>9662.466583604315</v>
      </c>
      <c r="E158" s="43"/>
      <c r="F158" s="23"/>
      <c r="G158" s="23"/>
      <c r="H158" s="24"/>
      <c r="I158" s="25"/>
      <c r="J158" s="1"/>
    </row>
    <row r="159" spans="2:10" x14ac:dyDescent="0.25">
      <c r="B159" s="17">
        <f t="shared" si="6"/>
        <v>5</v>
      </c>
      <c r="C159" s="37" t="s">
        <v>28</v>
      </c>
      <c r="D159" s="4">
        <v>9668.8830079980689</v>
      </c>
      <c r="E159" s="44"/>
      <c r="F159" s="14"/>
      <c r="G159" s="14"/>
      <c r="H159" s="14"/>
      <c r="I159" s="15"/>
      <c r="J159" s="1"/>
    </row>
    <row r="160" spans="2:10" x14ac:dyDescent="0.25">
      <c r="B160" s="17">
        <f t="shared" si="6"/>
        <v>6</v>
      </c>
      <c r="C160" s="5" t="s">
        <v>26</v>
      </c>
      <c r="D160" s="4">
        <v>9690.2253000013279</v>
      </c>
      <c r="E160" s="38"/>
      <c r="F160" s="14"/>
      <c r="G160" s="14"/>
      <c r="H160" s="14"/>
      <c r="I160" s="15"/>
      <c r="J160" s="1"/>
    </row>
    <row r="161" spans="2:10" x14ac:dyDescent="0.25">
      <c r="B161" s="17">
        <f t="shared" si="6"/>
        <v>7</v>
      </c>
      <c r="C161" s="5" t="s">
        <v>38</v>
      </c>
      <c r="D161" s="4">
        <v>9704.2574134773349</v>
      </c>
      <c r="E161" s="38"/>
      <c r="F161" s="14"/>
      <c r="G161" s="14"/>
      <c r="H161" s="14"/>
      <c r="I161" s="15"/>
      <c r="J161" s="1"/>
    </row>
    <row r="162" spans="2:10" x14ac:dyDescent="0.25">
      <c r="B162" s="17">
        <f t="shared" si="6"/>
        <v>8</v>
      </c>
      <c r="C162" s="5" t="s">
        <v>30</v>
      </c>
      <c r="D162" s="4">
        <v>9841.3587750232109</v>
      </c>
      <c r="E162" s="38"/>
      <c r="F162" s="14"/>
      <c r="G162" s="14"/>
      <c r="H162" s="14"/>
      <c r="I162" s="15"/>
      <c r="J162" s="1"/>
    </row>
    <row r="163" spans="2:10" x14ac:dyDescent="0.25">
      <c r="B163" s="17">
        <f t="shared" si="6"/>
        <v>9</v>
      </c>
      <c r="C163" s="5" t="s">
        <v>34</v>
      </c>
      <c r="D163" s="4">
        <v>9963.1622666147123</v>
      </c>
      <c r="E163" s="38"/>
      <c r="F163" s="14"/>
      <c r="G163" s="14"/>
      <c r="H163" s="14"/>
      <c r="I163" s="15"/>
      <c r="J163" s="1"/>
    </row>
    <row r="164" spans="2:10" x14ac:dyDescent="0.25">
      <c r="B164" s="17">
        <f t="shared" si="6"/>
        <v>10</v>
      </c>
      <c r="C164" s="46" t="s">
        <v>36</v>
      </c>
      <c r="D164" s="4">
        <v>9971.1775387786893</v>
      </c>
      <c r="E164" s="38"/>
      <c r="F164" s="14"/>
      <c r="G164" s="14"/>
      <c r="H164" s="14"/>
      <c r="I164" s="15"/>
      <c r="J164" s="1"/>
    </row>
    <row r="165" spans="2:10" x14ac:dyDescent="0.25">
      <c r="B165" s="17">
        <f t="shared" si="6"/>
        <v>11</v>
      </c>
      <c r="C165" s="5" t="s">
        <v>39</v>
      </c>
      <c r="D165" s="4">
        <v>10057.942089459553</v>
      </c>
      <c r="E165" s="45"/>
      <c r="F165" s="14"/>
      <c r="G165" s="14"/>
      <c r="H165" s="14"/>
      <c r="I165" s="15"/>
      <c r="J165" s="1"/>
    </row>
    <row r="166" spans="2:10" x14ac:dyDescent="0.25">
      <c r="B166" s="17">
        <f t="shared" si="6"/>
        <v>12</v>
      </c>
      <c r="C166" s="5" t="s">
        <v>37</v>
      </c>
      <c r="D166" s="4">
        <v>10074.192633683338</v>
      </c>
      <c r="E166" s="45"/>
      <c r="F166" s="14"/>
      <c r="G166" s="14"/>
      <c r="H166" s="14"/>
      <c r="I166" s="15"/>
      <c r="J166" s="1"/>
    </row>
    <row r="167" spans="2:10" x14ac:dyDescent="0.25">
      <c r="B167" s="17">
        <f t="shared" si="6"/>
        <v>13</v>
      </c>
      <c r="C167" s="5" t="s">
        <v>29</v>
      </c>
      <c r="D167" s="4">
        <v>10101.182005699131</v>
      </c>
      <c r="E167" s="38"/>
      <c r="F167" s="14"/>
      <c r="G167" s="14"/>
      <c r="H167" s="14"/>
      <c r="I167" s="15"/>
      <c r="J167" s="1"/>
    </row>
    <row r="168" spans="2:10" x14ac:dyDescent="0.25">
      <c r="B168" s="17">
        <f t="shared" si="6"/>
        <v>14</v>
      </c>
      <c r="C168" s="5" t="s">
        <v>44</v>
      </c>
      <c r="D168" s="4">
        <v>10162.675077408134</v>
      </c>
      <c r="E168" s="45"/>
      <c r="F168" s="14"/>
      <c r="G168" s="14"/>
      <c r="H168" s="14"/>
      <c r="I168" s="15"/>
      <c r="J168" s="1"/>
    </row>
    <row r="169" spans="2:10" x14ac:dyDescent="0.25">
      <c r="B169" s="17">
        <f t="shared" si="6"/>
        <v>15</v>
      </c>
      <c r="C169" s="5" t="s">
        <v>27</v>
      </c>
      <c r="D169" s="4">
        <v>10185.814927685427</v>
      </c>
      <c r="E169" s="38"/>
      <c r="F169" s="14"/>
      <c r="G169" s="14"/>
      <c r="H169" s="14"/>
      <c r="I169" s="15"/>
      <c r="J169" s="1"/>
    </row>
    <row r="170" spans="2:10" x14ac:dyDescent="0.25">
      <c r="B170" s="17">
        <f t="shared" si="6"/>
        <v>16</v>
      </c>
      <c r="C170" s="5" t="s">
        <v>24</v>
      </c>
      <c r="D170" s="4">
        <v>10239.033572791939</v>
      </c>
      <c r="E170" s="38"/>
      <c r="F170" s="14"/>
      <c r="G170" s="14"/>
      <c r="H170" s="14"/>
      <c r="I170" s="15"/>
      <c r="J170" s="1"/>
    </row>
    <row r="171" spans="2:10" x14ac:dyDescent="0.25">
      <c r="B171" s="17">
        <f t="shared" si="6"/>
        <v>17</v>
      </c>
      <c r="C171" s="5" t="s">
        <v>33</v>
      </c>
      <c r="D171" s="4">
        <v>10300.896356167532</v>
      </c>
      <c r="E171" s="38"/>
      <c r="F171" s="14"/>
      <c r="G171" s="14"/>
      <c r="H171" s="14"/>
      <c r="I171" s="15"/>
    </row>
    <row r="172" spans="2:10" x14ac:dyDescent="0.25">
      <c r="B172" s="17">
        <f t="shared" si="6"/>
        <v>18</v>
      </c>
      <c r="C172" s="5" t="s">
        <v>23</v>
      </c>
      <c r="D172" s="4">
        <v>10395.022393531819</v>
      </c>
      <c r="E172" s="38"/>
      <c r="F172" s="14"/>
      <c r="G172" s="14"/>
      <c r="H172" s="14"/>
      <c r="I172" s="15"/>
      <c r="J172" s="1"/>
    </row>
    <row r="173" spans="2:10" x14ac:dyDescent="0.25">
      <c r="B173" s="17">
        <f t="shared" si="6"/>
        <v>19</v>
      </c>
      <c r="C173" s="5" t="s">
        <v>31</v>
      </c>
      <c r="D173" s="4">
        <v>10505.21978599843</v>
      </c>
      <c r="E173" s="38"/>
      <c r="F173" s="14"/>
      <c r="G173" s="14"/>
      <c r="H173" s="14"/>
      <c r="I173" s="15"/>
    </row>
    <row r="174" spans="2:10" x14ac:dyDescent="0.25">
      <c r="B174" s="17">
        <f t="shared" si="6"/>
        <v>20</v>
      </c>
      <c r="C174" s="18" t="s">
        <v>40</v>
      </c>
      <c r="D174" s="4">
        <v>10648.234710693376</v>
      </c>
      <c r="E174" s="38"/>
      <c r="F174" s="14"/>
      <c r="G174" s="14"/>
      <c r="H174" s="14"/>
      <c r="I174" s="15"/>
    </row>
    <row r="175" spans="2:10" x14ac:dyDescent="0.25">
      <c r="B175" s="17"/>
      <c r="C175" s="18"/>
      <c r="D175" s="4"/>
      <c r="E175" s="18"/>
      <c r="F175" s="14"/>
      <c r="G175" s="14"/>
      <c r="H175" s="14"/>
      <c r="I175" s="15"/>
    </row>
    <row r="176" spans="2:10" x14ac:dyDescent="0.25">
      <c r="B176" s="27"/>
      <c r="C176" s="10"/>
      <c r="D176" s="16"/>
      <c r="E176" s="10"/>
      <c r="F176" s="14"/>
      <c r="G176" s="14"/>
      <c r="H176" s="14"/>
      <c r="I176" s="15"/>
    </row>
    <row r="177" spans="2:10" ht="13.8" thickBot="1" x14ac:dyDescent="0.3">
      <c r="B177" s="28"/>
      <c r="C177" s="29" t="s">
        <v>51</v>
      </c>
      <c r="D177" s="32">
        <f>AVERAGE(D155:D176)</f>
        <v>9979.8622616243229</v>
      </c>
      <c r="E177" s="41"/>
      <c r="F177" s="30"/>
      <c r="G177" s="30"/>
      <c r="H177" s="30"/>
      <c r="I177" s="31"/>
    </row>
    <row r="178" spans="2:10" ht="13.8" thickBot="1" x14ac:dyDescent="0.3"/>
    <row r="179" spans="2:10" ht="13.8" thickBot="1" x14ac:dyDescent="0.3">
      <c r="B179" s="6"/>
      <c r="C179" s="7">
        <v>2007</v>
      </c>
      <c r="D179" s="7"/>
      <c r="E179" s="8"/>
      <c r="F179" s="7"/>
      <c r="G179" s="7"/>
      <c r="H179" s="8"/>
      <c r="I179" s="9"/>
    </row>
    <row r="180" spans="2:10" x14ac:dyDescent="0.25">
      <c r="B180" s="11">
        <v>1</v>
      </c>
      <c r="C180" s="12" t="s">
        <v>15</v>
      </c>
      <c r="D180" s="35"/>
      <c r="E180" s="35">
        <v>8324</v>
      </c>
      <c r="F180" s="12" t="s">
        <v>6</v>
      </c>
      <c r="G180" s="33">
        <f>PERCENTILE(D180:D201,0.1)</f>
        <v>9580.1820868375034</v>
      </c>
      <c r="H180" s="34">
        <f>PERCENTILE(D180:D201,0.25)</f>
        <v>9727.206044418288</v>
      </c>
      <c r="I180" s="15"/>
      <c r="J180" s="1"/>
    </row>
    <row r="181" spans="2:10" x14ac:dyDescent="0.25">
      <c r="B181" s="17">
        <f t="shared" ref="B181:B199" si="7">B180+1</f>
        <v>2</v>
      </c>
      <c r="C181" s="5" t="s">
        <v>45</v>
      </c>
      <c r="D181" s="4">
        <v>9355.3363213936136</v>
      </c>
      <c r="E181" s="38"/>
      <c r="F181" s="14"/>
      <c r="G181" s="13" t="s">
        <v>49</v>
      </c>
      <c r="H181" s="13" t="s">
        <v>50</v>
      </c>
      <c r="I181" s="15"/>
      <c r="J181" s="1"/>
    </row>
    <row r="182" spans="2:10" x14ac:dyDescent="0.25">
      <c r="B182" s="17">
        <f t="shared" si="7"/>
        <v>3</v>
      </c>
      <c r="C182" s="5" t="s">
        <v>16</v>
      </c>
      <c r="D182" s="4">
        <v>9361</v>
      </c>
      <c r="E182" s="42"/>
      <c r="F182"/>
      <c r="I182" s="15"/>
      <c r="J182" s="1"/>
    </row>
    <row r="183" spans="2:10" s="21" customFormat="1" x14ac:dyDescent="0.25">
      <c r="B183" s="17">
        <f t="shared" si="7"/>
        <v>4</v>
      </c>
      <c r="C183" s="5" t="s">
        <v>17</v>
      </c>
      <c r="D183" s="4">
        <v>9634.9776085468784</v>
      </c>
      <c r="E183" s="43"/>
      <c r="F183" s="23"/>
      <c r="G183" s="23"/>
      <c r="H183" s="24"/>
      <c r="I183" s="25"/>
      <c r="J183" s="1"/>
    </row>
    <row r="184" spans="2:10" x14ac:dyDescent="0.25">
      <c r="B184" s="17">
        <f t="shared" si="7"/>
        <v>5</v>
      </c>
      <c r="C184" s="5" t="s">
        <v>13</v>
      </c>
      <c r="D184" s="4">
        <v>9668.9710385496328</v>
      </c>
      <c r="E184" s="44"/>
      <c r="F184" s="14"/>
      <c r="G184" s="14"/>
      <c r="H184" s="14"/>
      <c r="I184" s="15"/>
      <c r="J184" s="1"/>
    </row>
    <row r="185" spans="2:10" x14ac:dyDescent="0.25">
      <c r="B185" s="17">
        <f t="shared" si="7"/>
        <v>6</v>
      </c>
      <c r="C185" s="5" t="s">
        <v>2</v>
      </c>
      <c r="D185" s="4">
        <v>9720.6180536315624</v>
      </c>
      <c r="E185" s="38"/>
      <c r="F185" s="14"/>
      <c r="G185" s="14"/>
      <c r="H185" s="14"/>
      <c r="I185" s="15"/>
      <c r="J185" s="1"/>
    </row>
    <row r="186" spans="2:10" x14ac:dyDescent="0.25">
      <c r="B186" s="17">
        <f t="shared" si="7"/>
        <v>7</v>
      </c>
      <c r="C186" s="5" t="s">
        <v>4</v>
      </c>
      <c r="D186" s="4">
        <v>9733.7940352050136</v>
      </c>
      <c r="E186" s="38"/>
      <c r="F186" s="14"/>
      <c r="G186" s="14"/>
      <c r="H186" s="14"/>
      <c r="I186" s="15"/>
      <c r="J186" s="1"/>
    </row>
    <row r="187" spans="2:10" x14ac:dyDescent="0.25">
      <c r="B187" s="17">
        <f t="shared" si="7"/>
        <v>8</v>
      </c>
      <c r="C187" s="37" t="s">
        <v>41</v>
      </c>
      <c r="D187" s="4">
        <v>9753.7211917828427</v>
      </c>
      <c r="E187" s="38"/>
      <c r="F187" s="14"/>
      <c r="G187" s="14"/>
      <c r="H187" s="14"/>
      <c r="I187" s="15"/>
      <c r="J187" s="1"/>
    </row>
    <row r="188" spans="2:10" x14ac:dyDescent="0.25">
      <c r="B188" s="17">
        <f t="shared" si="7"/>
        <v>9</v>
      </c>
      <c r="C188" s="5" t="s">
        <v>3</v>
      </c>
      <c r="D188" s="4">
        <v>9769.1533130928019</v>
      </c>
      <c r="E188" s="38"/>
      <c r="F188" s="14"/>
      <c r="G188" s="14"/>
      <c r="H188" s="14"/>
      <c r="I188" s="15"/>
      <c r="J188" s="1"/>
    </row>
    <row r="189" spans="2:10" x14ac:dyDescent="0.25">
      <c r="B189" s="17">
        <f t="shared" si="7"/>
        <v>10</v>
      </c>
      <c r="C189" s="5" t="s">
        <v>47</v>
      </c>
      <c r="D189" s="4">
        <v>9858.8012763068946</v>
      </c>
      <c r="E189" s="38"/>
      <c r="F189" s="14"/>
      <c r="G189" s="14"/>
      <c r="H189" s="14"/>
      <c r="I189" s="15"/>
      <c r="J189" s="1"/>
    </row>
    <row r="190" spans="2:10" x14ac:dyDescent="0.25">
      <c r="B190" s="17">
        <f t="shared" si="7"/>
        <v>11</v>
      </c>
      <c r="C190" s="5" t="s">
        <v>9</v>
      </c>
      <c r="D190" s="4">
        <v>10053.7351170451</v>
      </c>
      <c r="E190" s="45"/>
      <c r="F190" s="14"/>
      <c r="G190" s="14"/>
      <c r="H190" s="14"/>
      <c r="I190" s="15"/>
      <c r="J190" s="1"/>
    </row>
    <row r="191" spans="2:10" x14ac:dyDescent="0.25">
      <c r="B191" s="17">
        <f t="shared" si="7"/>
        <v>12</v>
      </c>
      <c r="C191" t="s">
        <v>21</v>
      </c>
      <c r="D191" s="4">
        <v>10064.931251252596</v>
      </c>
      <c r="E191" s="45"/>
      <c r="F191" s="14"/>
      <c r="G191" s="14"/>
      <c r="H191" s="14"/>
      <c r="I191" s="15"/>
      <c r="J191" s="1"/>
    </row>
    <row r="192" spans="2:10" x14ac:dyDescent="0.25">
      <c r="B192" s="17">
        <f t="shared" si="7"/>
        <v>13</v>
      </c>
      <c r="C192" s="5" t="s">
        <v>46</v>
      </c>
      <c r="D192" s="4">
        <v>10157.501676142105</v>
      </c>
      <c r="E192" s="38"/>
      <c r="F192" s="14"/>
      <c r="G192" s="14"/>
      <c r="H192" s="14"/>
      <c r="I192" s="15"/>
      <c r="J192" s="1"/>
    </row>
    <row r="193" spans="2:10" x14ac:dyDescent="0.25">
      <c r="B193" s="17">
        <f t="shared" si="7"/>
        <v>14</v>
      </c>
      <c r="C193" s="5" t="s">
        <v>1</v>
      </c>
      <c r="D193" s="4">
        <v>10191.215985163512</v>
      </c>
      <c r="E193" s="45"/>
      <c r="F193" s="14"/>
      <c r="G193" s="14"/>
      <c r="H193" s="14"/>
      <c r="I193" s="15"/>
      <c r="J193" s="1"/>
    </row>
    <row r="194" spans="2:10" x14ac:dyDescent="0.25">
      <c r="B194" s="17">
        <f t="shared" si="7"/>
        <v>15</v>
      </c>
      <c r="C194" s="5" t="s">
        <v>18</v>
      </c>
      <c r="D194" s="4">
        <v>10267.132887182428</v>
      </c>
      <c r="E194" s="38"/>
      <c r="F194" s="14"/>
      <c r="G194" s="14"/>
      <c r="H194" s="14"/>
      <c r="I194" s="15"/>
      <c r="J194" s="1"/>
    </row>
    <row r="195" spans="2:10" x14ac:dyDescent="0.25">
      <c r="B195" s="17">
        <f t="shared" si="7"/>
        <v>16</v>
      </c>
      <c r="C195" s="46" t="s">
        <v>19</v>
      </c>
      <c r="D195" s="4">
        <v>10319.811128563839</v>
      </c>
      <c r="E195" s="38"/>
      <c r="F195" s="14"/>
      <c r="G195" s="14"/>
      <c r="H195" s="14"/>
      <c r="I195" s="15"/>
      <c r="J195" s="1"/>
    </row>
    <row r="196" spans="2:10" x14ac:dyDescent="0.25">
      <c r="B196" s="17">
        <f t="shared" si="7"/>
        <v>17</v>
      </c>
      <c r="C196" s="5" t="s">
        <v>5</v>
      </c>
      <c r="D196" s="4">
        <v>10379.785815943942</v>
      </c>
      <c r="E196" s="38"/>
      <c r="F196" s="14"/>
      <c r="G196" s="14"/>
      <c r="H196" s="14"/>
      <c r="I196" s="15"/>
    </row>
    <row r="197" spans="2:10" x14ac:dyDescent="0.25">
      <c r="B197" s="17">
        <f t="shared" si="7"/>
        <v>18</v>
      </c>
      <c r="C197" s="5" t="s">
        <v>42</v>
      </c>
      <c r="D197" s="4">
        <v>10382.808712381709</v>
      </c>
      <c r="E197" s="38"/>
      <c r="F197" s="14"/>
      <c r="G197" s="14"/>
      <c r="H197" s="14"/>
      <c r="I197" s="15"/>
      <c r="J197" s="1"/>
    </row>
    <row r="198" spans="2:10" x14ac:dyDescent="0.25">
      <c r="B198" s="17">
        <f t="shared" si="7"/>
        <v>19</v>
      </c>
      <c r="C198" s="5" t="s">
        <v>22</v>
      </c>
      <c r="D198" s="4">
        <v>10594.731983245378</v>
      </c>
      <c r="E198" s="38"/>
      <c r="F198" s="14"/>
      <c r="G198" s="14"/>
      <c r="H198" s="14"/>
      <c r="I198" s="15"/>
    </row>
    <row r="199" spans="2:10" x14ac:dyDescent="0.25">
      <c r="B199" s="17">
        <f t="shared" si="7"/>
        <v>20</v>
      </c>
      <c r="C199" s="5" t="s">
        <v>48</v>
      </c>
      <c r="D199" s="4">
        <v>10716.115395133196</v>
      </c>
      <c r="E199" s="38"/>
      <c r="F199" s="14"/>
      <c r="G199" s="14"/>
      <c r="H199" s="14"/>
      <c r="I199" s="15"/>
    </row>
    <row r="200" spans="2:10" x14ac:dyDescent="0.25">
      <c r="B200" s="26"/>
      <c r="C200" s="18"/>
      <c r="D200" s="20"/>
      <c r="E200" s="18"/>
      <c r="F200" s="14"/>
      <c r="G200" s="14"/>
      <c r="H200" s="14"/>
      <c r="I200" s="15"/>
    </row>
    <row r="201" spans="2:10" x14ac:dyDescent="0.25">
      <c r="B201" s="27"/>
      <c r="C201" s="10"/>
      <c r="D201" s="16"/>
      <c r="E201" s="10"/>
      <c r="F201" s="14"/>
      <c r="G201" s="14"/>
      <c r="H201" s="14"/>
      <c r="I201" s="15"/>
    </row>
    <row r="202" spans="2:10" ht="13.8" thickBot="1" x14ac:dyDescent="0.3">
      <c r="B202" s="28"/>
      <c r="C202" s="29" t="s">
        <v>51</v>
      </c>
      <c r="D202" s="32">
        <f>AVERAGE(D180:D201)</f>
        <v>9999.1654100296328</v>
      </c>
      <c r="E202" s="41"/>
      <c r="F202" s="30"/>
      <c r="G202" s="30"/>
      <c r="H202" s="30"/>
      <c r="I202" s="31"/>
    </row>
    <row r="203" spans="2:10" ht="13.8" thickBot="1" x14ac:dyDescent="0.3">
      <c r="B203" s="10"/>
      <c r="C203" s="10"/>
      <c r="D203" s="16"/>
      <c r="F203"/>
    </row>
    <row r="204" spans="2:10" ht="13.8" thickBot="1" x14ac:dyDescent="0.3">
      <c r="B204" s="6"/>
      <c r="C204" s="7" t="s">
        <v>20</v>
      </c>
      <c r="D204" s="7"/>
      <c r="E204" s="8"/>
      <c r="F204" s="7"/>
      <c r="G204" s="7"/>
      <c r="H204" s="8"/>
      <c r="I204" s="9"/>
    </row>
    <row r="205" spans="2:10" x14ac:dyDescent="0.25">
      <c r="B205" s="11">
        <v>1</v>
      </c>
      <c r="C205" s="12" t="s">
        <v>15</v>
      </c>
      <c r="D205" s="35"/>
      <c r="E205" s="35">
        <v>8444.9450593654165</v>
      </c>
      <c r="F205" s="12" t="s">
        <v>6</v>
      </c>
      <c r="G205" s="33">
        <f>PERCENTILE(D205:D224,0.1)</f>
        <v>9569.2263540224722</v>
      </c>
      <c r="H205" s="34">
        <f>PERCENTILE(D205:D224,0.25)</f>
        <v>9668.1317413263259</v>
      </c>
      <c r="I205" s="15"/>
      <c r="J205" s="1"/>
    </row>
    <row r="206" spans="2:10" x14ac:dyDescent="0.25">
      <c r="B206" s="17">
        <f>B205+1</f>
        <v>2</v>
      </c>
      <c r="C206" s="5" t="s">
        <v>16</v>
      </c>
      <c r="D206" s="4">
        <v>9380</v>
      </c>
      <c r="E206" s="39"/>
      <c r="F206"/>
      <c r="G206" s="13" t="s">
        <v>49</v>
      </c>
      <c r="H206" s="13" t="s">
        <v>50</v>
      </c>
      <c r="I206" s="15"/>
      <c r="J206" s="1"/>
    </row>
    <row r="207" spans="2:10" x14ac:dyDescent="0.25">
      <c r="B207" s="17">
        <f t="shared" ref="B207:B222" si="8">B206+1</f>
        <v>3</v>
      </c>
      <c r="C207" s="5" t="s">
        <v>45</v>
      </c>
      <c r="D207" s="4">
        <v>9489.8941427696955</v>
      </c>
      <c r="E207" s="39"/>
      <c r="F207" s="14"/>
      <c r="G207" s="14"/>
      <c r="H207" s="14"/>
      <c r="I207" s="15"/>
      <c r="J207" s="1"/>
    </row>
    <row r="208" spans="2:10" s="21" customFormat="1" x14ac:dyDescent="0.25">
      <c r="B208" s="17">
        <f t="shared" si="8"/>
        <v>4</v>
      </c>
      <c r="C208" s="5" t="s">
        <v>13</v>
      </c>
      <c r="D208" s="4">
        <v>9622.1144948576566</v>
      </c>
      <c r="E208" s="40"/>
      <c r="F208" s="23"/>
      <c r="G208" s="23"/>
      <c r="H208" s="24"/>
      <c r="I208" s="25"/>
      <c r="J208" s="1"/>
    </row>
    <row r="209" spans="2:10" x14ac:dyDescent="0.25">
      <c r="B209" s="17">
        <f t="shared" si="8"/>
        <v>5</v>
      </c>
      <c r="C209" s="5" t="s">
        <v>2</v>
      </c>
      <c r="D209" s="4">
        <v>9664.9334379460961</v>
      </c>
      <c r="E209" s="39"/>
      <c r="F209" s="14"/>
      <c r="G209" s="14"/>
      <c r="H209" s="14"/>
      <c r="I209" s="15"/>
      <c r="J209" s="1"/>
    </row>
    <row r="210" spans="2:10" x14ac:dyDescent="0.25">
      <c r="B210" s="17">
        <f t="shared" si="8"/>
        <v>6</v>
      </c>
      <c r="C210" s="5" t="s">
        <v>17</v>
      </c>
      <c r="D210" s="4">
        <v>9668.1317413263259</v>
      </c>
      <c r="E210" s="39"/>
      <c r="F210" s="14"/>
      <c r="G210" s="14"/>
      <c r="H210" s="14"/>
      <c r="I210" s="15"/>
      <c r="J210" s="1"/>
    </row>
    <row r="211" spans="2:10" x14ac:dyDescent="0.25">
      <c r="B211" s="17">
        <f t="shared" si="8"/>
        <v>7</v>
      </c>
      <c r="C211" s="5" t="s">
        <v>3</v>
      </c>
      <c r="D211" s="4">
        <v>9722.035448236611</v>
      </c>
      <c r="E211" s="39"/>
      <c r="F211" s="14"/>
      <c r="G211" s="14"/>
      <c r="H211" s="14"/>
      <c r="I211" s="15"/>
      <c r="J211" s="1"/>
    </row>
    <row r="212" spans="2:10" x14ac:dyDescent="0.25">
      <c r="B212" s="17">
        <f t="shared" si="8"/>
        <v>8</v>
      </c>
      <c r="C212" s="5" t="s">
        <v>41</v>
      </c>
      <c r="D212" s="4">
        <v>9750.5967972110429</v>
      </c>
      <c r="E212" s="39"/>
      <c r="F212" s="14"/>
      <c r="G212" s="14"/>
      <c r="H212" s="14"/>
      <c r="I212" s="15"/>
      <c r="J212" s="1"/>
    </row>
    <row r="213" spans="2:10" x14ac:dyDescent="0.25">
      <c r="B213" s="17">
        <f t="shared" si="8"/>
        <v>9</v>
      </c>
      <c r="C213" s="5" t="s">
        <v>47</v>
      </c>
      <c r="D213" s="4">
        <v>9919.9441068818378</v>
      </c>
      <c r="E213" s="39"/>
      <c r="F213" s="14"/>
      <c r="G213" s="14"/>
      <c r="H213" s="14"/>
      <c r="I213" s="15"/>
      <c r="J213" s="1"/>
    </row>
    <row r="214" spans="2:10" x14ac:dyDescent="0.25">
      <c r="B214" s="17">
        <f t="shared" si="8"/>
        <v>10</v>
      </c>
      <c r="C214" s="5" t="s">
        <v>9</v>
      </c>
      <c r="D214" s="4">
        <v>10115.348310568877</v>
      </c>
      <c r="E214" s="39"/>
      <c r="F214" s="14"/>
      <c r="G214" s="14"/>
      <c r="H214" s="14"/>
      <c r="I214" s="15"/>
      <c r="J214" s="1"/>
    </row>
    <row r="215" spans="2:10" x14ac:dyDescent="0.25">
      <c r="B215" s="17">
        <f t="shared" si="8"/>
        <v>11</v>
      </c>
      <c r="C215" s="5" t="s">
        <v>46</v>
      </c>
      <c r="D215" s="4">
        <v>10196.566132023851</v>
      </c>
      <c r="E215" s="39"/>
      <c r="F215" s="14"/>
      <c r="G215" s="14"/>
      <c r="H215" s="14"/>
      <c r="I215" s="15"/>
      <c r="J215" s="1"/>
    </row>
    <row r="216" spans="2:10" x14ac:dyDescent="0.25">
      <c r="B216" s="17">
        <f t="shared" si="8"/>
        <v>12</v>
      </c>
      <c r="C216" s="5" t="s">
        <v>1</v>
      </c>
      <c r="D216" s="4">
        <v>10213.856455312382</v>
      </c>
      <c r="E216" s="39"/>
      <c r="F216" s="14"/>
      <c r="G216" s="14"/>
      <c r="H216" s="14"/>
      <c r="I216" s="15"/>
      <c r="J216" s="1"/>
    </row>
    <row r="217" spans="2:10" x14ac:dyDescent="0.25">
      <c r="B217" s="17">
        <f t="shared" si="8"/>
        <v>13</v>
      </c>
      <c r="C217" s="5" t="s">
        <v>42</v>
      </c>
      <c r="D217" s="4">
        <v>10251.384364164694</v>
      </c>
      <c r="E217" s="39"/>
      <c r="F217" s="14"/>
      <c r="G217" s="14"/>
      <c r="H217" s="14"/>
      <c r="I217" s="15"/>
      <c r="J217" s="1"/>
    </row>
    <row r="218" spans="2:10" x14ac:dyDescent="0.25">
      <c r="B218" s="17">
        <f t="shared" si="8"/>
        <v>14</v>
      </c>
      <c r="C218" s="37" t="s">
        <v>5</v>
      </c>
      <c r="D218" s="4">
        <v>10259.385761732347</v>
      </c>
      <c r="E218" s="39"/>
      <c r="F218" s="14"/>
      <c r="G218" s="14"/>
      <c r="H218" s="14"/>
      <c r="I218" s="15"/>
      <c r="J218" s="1"/>
    </row>
    <row r="219" spans="2:10" x14ac:dyDescent="0.25">
      <c r="B219" s="17">
        <f t="shared" si="8"/>
        <v>15</v>
      </c>
      <c r="C219" s="5" t="s">
        <v>18</v>
      </c>
      <c r="D219" s="4">
        <v>10313.110792045387</v>
      </c>
      <c r="E219" s="39"/>
      <c r="F219" s="14"/>
      <c r="G219" s="14"/>
      <c r="H219" s="14"/>
      <c r="I219" s="15"/>
      <c r="J219" s="1"/>
    </row>
    <row r="220" spans="2:10" x14ac:dyDescent="0.25">
      <c r="B220" s="17">
        <f t="shared" si="8"/>
        <v>16</v>
      </c>
      <c r="C220" t="s">
        <v>19</v>
      </c>
      <c r="D220" s="4">
        <v>10320.085908580942</v>
      </c>
      <c r="E220" s="39"/>
      <c r="F220" s="14"/>
      <c r="G220" s="14"/>
      <c r="H220" s="14"/>
      <c r="I220" s="15"/>
      <c r="J220" s="1"/>
    </row>
    <row r="221" spans="2:10" x14ac:dyDescent="0.25">
      <c r="B221" s="17">
        <f t="shared" si="8"/>
        <v>17</v>
      </c>
      <c r="C221" s="5" t="s">
        <v>22</v>
      </c>
      <c r="D221" s="4">
        <v>10600.261342401482</v>
      </c>
      <c r="E221" s="39"/>
      <c r="F221" s="14"/>
      <c r="G221" s="14"/>
      <c r="H221" s="14"/>
      <c r="I221" s="15"/>
      <c r="J221" s="1"/>
    </row>
    <row r="222" spans="2:10" x14ac:dyDescent="0.25">
      <c r="B222" s="17">
        <f t="shared" si="8"/>
        <v>18</v>
      </c>
      <c r="C222" s="5" t="s">
        <v>48</v>
      </c>
      <c r="D222" s="4">
        <v>10727.010767116602</v>
      </c>
      <c r="E222" s="39"/>
      <c r="F222" s="14"/>
      <c r="G222" s="14"/>
      <c r="H222" s="14"/>
      <c r="I222" s="15"/>
    </row>
    <row r="223" spans="2:10" x14ac:dyDescent="0.25">
      <c r="B223" s="17"/>
      <c r="C223" s="18"/>
      <c r="D223" s="4"/>
      <c r="E223" s="19"/>
      <c r="F223" s="14"/>
      <c r="G223" s="14"/>
      <c r="H223" s="14"/>
      <c r="I223" s="15"/>
    </row>
    <row r="224" spans="2:10" x14ac:dyDescent="0.25">
      <c r="B224" s="27"/>
      <c r="C224" s="10"/>
      <c r="D224" s="16"/>
      <c r="E224" s="14"/>
      <c r="F224" s="14"/>
      <c r="G224" s="14"/>
      <c r="H224" s="14"/>
      <c r="I224" s="15"/>
    </row>
    <row r="225" spans="2:10" ht="13.8" thickBot="1" x14ac:dyDescent="0.3">
      <c r="B225" s="28"/>
      <c r="C225" s="29" t="s">
        <v>51</v>
      </c>
      <c r="D225" s="32">
        <f>AVERAGE(D205:D224)</f>
        <v>10012.627059010341</v>
      </c>
      <c r="E225" s="41"/>
      <c r="F225" s="30"/>
      <c r="G225" s="30"/>
      <c r="H225" s="30"/>
      <c r="I225" s="31"/>
    </row>
    <row r="226" spans="2:10" ht="13.8" thickBot="1" x14ac:dyDescent="0.3">
      <c r="B226" s="10"/>
      <c r="C226" s="10"/>
      <c r="D226" s="16"/>
      <c r="F226"/>
    </row>
    <row r="227" spans="2:10" ht="13.8" thickBot="1" x14ac:dyDescent="0.3">
      <c r="B227" s="6"/>
      <c r="C227" s="7">
        <v>2005</v>
      </c>
      <c r="D227" s="7"/>
      <c r="E227" s="8"/>
      <c r="F227" s="7"/>
      <c r="G227" s="7"/>
      <c r="H227" s="8"/>
      <c r="I227" s="9"/>
    </row>
    <row r="228" spans="2:10" x14ac:dyDescent="0.25">
      <c r="B228" s="11">
        <v>1</v>
      </c>
      <c r="C228" s="12" t="s">
        <v>15</v>
      </c>
      <c r="D228" s="35"/>
      <c r="E228" s="35">
        <v>8559</v>
      </c>
      <c r="F228" s="12" t="s">
        <v>6</v>
      </c>
      <c r="G228" s="33">
        <f>PERCENTILE(D228:D249,0.1)</f>
        <v>9558.732</v>
      </c>
      <c r="H228" s="34">
        <f>PERCENTILE(D228:D249,0.25)</f>
        <v>9885.5</v>
      </c>
      <c r="I228" s="15"/>
      <c r="J228" s="1"/>
    </row>
    <row r="229" spans="2:10" x14ac:dyDescent="0.25">
      <c r="B229" s="17">
        <f>B228+1</f>
        <v>2</v>
      </c>
      <c r="C229" s="5" t="s">
        <v>45</v>
      </c>
      <c r="D229" s="4">
        <v>9398.65</v>
      </c>
      <c r="E229" s="19"/>
      <c r="F229"/>
      <c r="G229" s="13" t="s">
        <v>49</v>
      </c>
      <c r="H229" s="13" t="s">
        <v>50</v>
      </c>
      <c r="I229" s="15"/>
      <c r="J229" s="1"/>
    </row>
    <row r="230" spans="2:10" x14ac:dyDescent="0.25">
      <c r="B230" s="17">
        <f t="shared" ref="B230:B247" si="9">B229+1</f>
        <v>3</v>
      </c>
      <c r="C230" s="5" t="s">
        <v>13</v>
      </c>
      <c r="D230" s="4">
        <v>9496.18</v>
      </c>
      <c r="E230" s="19"/>
      <c r="F230" s="14"/>
      <c r="G230" s="14"/>
      <c r="H230" s="14"/>
      <c r="I230" s="15"/>
      <c r="J230" s="1"/>
    </row>
    <row r="231" spans="2:10" s="21" customFormat="1" x14ac:dyDescent="0.25">
      <c r="B231" s="17">
        <f t="shared" si="9"/>
        <v>4</v>
      </c>
      <c r="C231" s="5" t="s">
        <v>16</v>
      </c>
      <c r="D231" s="4">
        <v>9574.3700000000008</v>
      </c>
      <c r="E231" s="22"/>
      <c r="F231" s="23"/>
      <c r="G231" s="23"/>
      <c r="H231" s="24"/>
      <c r="I231" s="25"/>
      <c r="J231" s="1"/>
    </row>
    <row r="232" spans="2:10" x14ac:dyDescent="0.25">
      <c r="B232" s="17">
        <f t="shared" si="9"/>
        <v>5</v>
      </c>
      <c r="C232" s="5" t="s">
        <v>3</v>
      </c>
      <c r="D232" s="4">
        <v>9733.7900000000009</v>
      </c>
      <c r="E232" s="19"/>
      <c r="F232" s="14"/>
      <c r="G232" s="14"/>
      <c r="H232" s="14"/>
      <c r="I232" s="15"/>
      <c r="J232" s="1"/>
    </row>
    <row r="233" spans="2:10" x14ac:dyDescent="0.25">
      <c r="B233" s="17">
        <f t="shared" si="9"/>
        <v>6</v>
      </c>
      <c r="C233" s="5" t="s">
        <v>17</v>
      </c>
      <c r="D233" s="4">
        <v>9881.77</v>
      </c>
      <c r="E233" s="19"/>
      <c r="F233" s="14"/>
      <c r="G233" s="14"/>
      <c r="H233" s="14"/>
      <c r="I233" s="15"/>
      <c r="J233" s="1"/>
    </row>
    <row r="234" spans="2:10" x14ac:dyDescent="0.25">
      <c r="B234" s="17">
        <f t="shared" si="9"/>
        <v>7</v>
      </c>
      <c r="C234" s="18" t="s">
        <v>41</v>
      </c>
      <c r="D234" s="4">
        <v>9889.23</v>
      </c>
      <c r="E234" s="19"/>
      <c r="F234" s="14"/>
      <c r="G234" s="14"/>
      <c r="H234" s="14"/>
      <c r="I234" s="15"/>
      <c r="J234" s="1"/>
    </row>
    <row r="235" spans="2:10" x14ac:dyDescent="0.25">
      <c r="B235" s="17">
        <f t="shared" si="9"/>
        <v>8</v>
      </c>
      <c r="C235" s="5" t="s">
        <v>2</v>
      </c>
      <c r="D235" s="4">
        <v>9907.57</v>
      </c>
      <c r="E235" s="19"/>
      <c r="F235" s="14"/>
      <c r="G235" s="14"/>
      <c r="H235" s="14"/>
      <c r="I235" s="15"/>
      <c r="J235" s="1"/>
    </row>
    <row r="236" spans="2:10" x14ac:dyDescent="0.25">
      <c r="B236" s="17">
        <f t="shared" si="9"/>
        <v>9</v>
      </c>
      <c r="C236" s="5" t="s">
        <v>0</v>
      </c>
      <c r="D236" s="4">
        <v>9998.26</v>
      </c>
      <c r="E236" s="19"/>
      <c r="F236" s="14"/>
      <c r="G236" s="14"/>
      <c r="H236" s="14"/>
      <c r="I236" s="15"/>
      <c r="J236" s="1"/>
    </row>
    <row r="237" spans="2:10" x14ac:dyDescent="0.25">
      <c r="B237" s="17">
        <f t="shared" si="9"/>
        <v>10</v>
      </c>
      <c r="C237" s="5" t="s">
        <v>8</v>
      </c>
      <c r="D237" s="4">
        <v>10209.99</v>
      </c>
      <c r="E237" s="19"/>
      <c r="F237" s="14"/>
      <c r="G237" s="14"/>
      <c r="H237" s="14"/>
      <c r="I237" s="15"/>
      <c r="J237" s="1"/>
    </row>
    <row r="238" spans="2:10" x14ac:dyDescent="0.25">
      <c r="B238" s="17">
        <f t="shared" si="9"/>
        <v>11</v>
      </c>
      <c r="C238" s="5" t="s">
        <v>5</v>
      </c>
      <c r="D238" s="4">
        <v>10225.200000000001</v>
      </c>
      <c r="E238" s="19"/>
      <c r="F238" s="14"/>
      <c r="G238" s="14"/>
      <c r="H238" s="14"/>
      <c r="I238" s="15"/>
      <c r="J238" s="1"/>
    </row>
    <row r="239" spans="2:10" x14ac:dyDescent="0.25">
      <c r="B239" s="17">
        <f t="shared" si="9"/>
        <v>12</v>
      </c>
      <c r="C239" s="5" t="s">
        <v>46</v>
      </c>
      <c r="D239" s="4">
        <v>10257.84</v>
      </c>
      <c r="E239" s="19"/>
      <c r="F239" s="14"/>
      <c r="G239" s="14"/>
      <c r="H239" s="14"/>
      <c r="I239" s="15"/>
      <c r="J239" s="1"/>
    </row>
    <row r="240" spans="2:10" x14ac:dyDescent="0.25">
      <c r="B240" s="17">
        <f t="shared" si="9"/>
        <v>13</v>
      </c>
      <c r="C240" s="5" t="s">
        <v>43</v>
      </c>
      <c r="D240" s="4">
        <v>10263.030000000001</v>
      </c>
      <c r="E240" s="19"/>
      <c r="F240" s="14"/>
      <c r="G240" s="14"/>
      <c r="H240" s="14"/>
      <c r="I240" s="15"/>
      <c r="J240" s="1"/>
    </row>
    <row r="241" spans="1:10" x14ac:dyDescent="0.25">
      <c r="B241" s="17">
        <f t="shared" si="9"/>
        <v>14</v>
      </c>
      <c r="C241" s="5" t="s">
        <v>9</v>
      </c>
      <c r="D241" s="4">
        <v>10282.200000000001</v>
      </c>
      <c r="E241" s="19"/>
      <c r="F241" s="14"/>
      <c r="G241" s="14"/>
      <c r="H241" s="14"/>
      <c r="I241" s="15"/>
      <c r="J241" s="1"/>
    </row>
    <row r="242" spans="1:10" x14ac:dyDescent="0.25">
      <c r="B242" s="17">
        <f t="shared" si="9"/>
        <v>15</v>
      </c>
      <c r="C242" s="5" t="s">
        <v>47</v>
      </c>
      <c r="D242" s="4">
        <v>10297.09</v>
      </c>
      <c r="E242" s="19"/>
      <c r="F242" s="14"/>
      <c r="G242" s="14"/>
      <c r="H242" s="14"/>
      <c r="I242" s="15"/>
      <c r="J242" s="1"/>
    </row>
    <row r="243" spans="1:10" x14ac:dyDescent="0.25">
      <c r="B243" s="17">
        <f t="shared" si="9"/>
        <v>16</v>
      </c>
      <c r="C243" s="5" t="s">
        <v>42</v>
      </c>
      <c r="D243" s="4">
        <v>10405.049999999999</v>
      </c>
      <c r="E243" s="19"/>
      <c r="F243" s="14"/>
      <c r="G243" s="14"/>
      <c r="H243" s="14"/>
      <c r="I243" s="15"/>
      <c r="J243" s="1"/>
    </row>
    <row r="244" spans="1:10" x14ac:dyDescent="0.25">
      <c r="B244" s="17">
        <f t="shared" si="9"/>
        <v>17</v>
      </c>
      <c r="C244" t="s">
        <v>44</v>
      </c>
      <c r="D244" s="4">
        <v>10451.02</v>
      </c>
      <c r="E244" s="19"/>
      <c r="F244" s="14"/>
      <c r="G244" s="14"/>
      <c r="H244" s="14"/>
      <c r="I244" s="15"/>
      <c r="J244" s="1"/>
    </row>
    <row r="245" spans="1:10" x14ac:dyDescent="0.25">
      <c r="B245" s="17">
        <f t="shared" si="9"/>
        <v>18</v>
      </c>
      <c r="C245" s="5" t="s">
        <v>22</v>
      </c>
      <c r="D245" s="4">
        <v>10992.29</v>
      </c>
      <c r="E245" s="19"/>
      <c r="F245" s="14"/>
      <c r="G245" s="14"/>
      <c r="H245" s="14"/>
      <c r="I245" s="15"/>
    </row>
    <row r="246" spans="1:10" x14ac:dyDescent="0.25">
      <c r="B246" s="17">
        <f t="shared" si="9"/>
        <v>19</v>
      </c>
      <c r="C246" s="18" t="s">
        <v>48</v>
      </c>
      <c r="D246" s="4">
        <v>11142.42</v>
      </c>
      <c r="E246" s="19"/>
      <c r="F246" s="14"/>
      <c r="G246" s="14"/>
      <c r="H246" s="14"/>
      <c r="I246" s="15"/>
    </row>
    <row r="247" spans="1:10" x14ac:dyDescent="0.25">
      <c r="B247" s="17">
        <f t="shared" si="9"/>
        <v>20</v>
      </c>
      <c r="C247" s="5" t="s">
        <v>14</v>
      </c>
      <c r="D247" s="4">
        <v>11656.99</v>
      </c>
      <c r="E247" s="19"/>
      <c r="F247" s="14"/>
      <c r="G247" s="14"/>
      <c r="H247" s="14"/>
      <c r="I247" s="15"/>
    </row>
    <row r="248" spans="1:10" x14ac:dyDescent="0.25">
      <c r="B248" s="26"/>
      <c r="C248" s="18"/>
      <c r="D248" s="20"/>
      <c r="E248" s="19"/>
      <c r="F248" s="14"/>
      <c r="G248" s="14"/>
      <c r="H248" s="14"/>
      <c r="I248" s="15"/>
    </row>
    <row r="249" spans="1:10" x14ac:dyDescent="0.25">
      <c r="B249" s="27"/>
      <c r="C249" s="10"/>
      <c r="D249" s="16"/>
      <c r="E249" s="14"/>
      <c r="F249" s="14"/>
      <c r="G249" s="14"/>
      <c r="H249" s="14"/>
      <c r="I249" s="15"/>
    </row>
    <row r="250" spans="1:10" ht="13.8" thickBot="1" x14ac:dyDescent="0.3">
      <c r="B250" s="28"/>
      <c r="C250" s="29" t="s">
        <v>51</v>
      </c>
      <c r="D250" s="32">
        <f>AVERAGE(D228:D249)</f>
        <v>10213.83894736842</v>
      </c>
      <c r="E250" s="30"/>
      <c r="F250" s="30"/>
      <c r="G250" s="30"/>
      <c r="H250" s="30"/>
      <c r="I250" s="31"/>
    </row>
    <row r="251" spans="1:10" ht="12.75" x14ac:dyDescent="0.2">
      <c r="B251" s="10"/>
      <c r="C251" s="10"/>
      <c r="D251" s="16"/>
      <c r="F251"/>
    </row>
    <row r="252" spans="1:10" ht="12.75" x14ac:dyDescent="0.2">
      <c r="B252" s="3"/>
    </row>
    <row r="256" spans="1:10" ht="12.75" x14ac:dyDescent="0.2">
      <c r="A256" s="36"/>
    </row>
    <row r="271" spans="2:2" x14ac:dyDescent="0.25">
      <c r="B271" s="2"/>
    </row>
  </sheetData>
  <sortState ref="C4:D23">
    <sortCondition ref="D4:D23"/>
  </sortState>
  <phoneticPr fontId="0" type="noConversion"/>
  <printOptions horizontalCentered="1"/>
  <pageMargins left="0.75" right="0.75" top="0.66" bottom="0.4" header="0.25" footer="0.27"/>
  <pageSetup scale="76" orientation="portrait" r:id="rId1"/>
  <headerFooter alignWithMargins="0">
    <oddHeader>&amp;C&amp;"Arial,Bold"Heat Rate
Large Fossil Peer Companies*
Top Decile and Best-in-Class Performance Ranking&amp;RPage &amp;P of &amp;N</oddHeader>
    <oddFooter>&amp;L*Based on FERC Form 1-reporting large utility fossil fleets (&gt; 5000 mw of owned generating capability with &gt; 25% capacity factor; also large FRCC IOUs); Source: Ventyx. Industry benchmarks (Top Decile, Quartile, Avg) exclude FPL&amp;R
&amp;F</oddFooter>
  </headerFooter>
  <rowBreaks count="2" manualBreakCount="2">
    <brk id="153" min="1" max="8" man="1"/>
    <brk id="226" min="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  Done (F.S.)</Comments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06825-6FD9-4723-AF6E-70CF50EEC3F0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31896BF-BA21-416C-B6C6-372F5FDD6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18732E-732C-4B9D-B5D3-FE2D222B7F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 (bar chart) data</vt:lpstr>
      <vt:lpstr>'HR (bar chart) data'!Print_Area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2016-03-25T18:52:30Z</dcterms:created>
  <dcterms:modified xsi:type="dcterms:W3CDTF">2016-04-13T16:37:25Z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